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790" yWindow="1190" windowWidth="19320" windowHeight="10010" tabRatio="945" activeTab="0"/>
  </bookViews>
  <sheets>
    <sheet name="Financial Plan" sheetId="10" r:id="rId1"/>
    <sheet name="Sheet2" sheetId="12" r:id="rId2"/>
  </sheets>
  <definedNames>
    <definedName name="Appro" localSheetId="0">#REF!</definedName>
    <definedName name="Appro">#REF!</definedName>
    <definedName name="Carryover" localSheetId="0">#REF!</definedName>
    <definedName name="Carryover">#REF!</definedName>
    <definedName name="FirstQOO" localSheetId="0">#REF!</definedName>
    <definedName name="FirstQOO">#REF!</definedName>
    <definedName name="Footnote" localSheetId="0">#REF!</definedName>
    <definedName name="Footnote">#REF!</definedName>
    <definedName name="FourthQOO" localSheetId="0">#REF!</definedName>
    <definedName name="FourthQOO">#REF!</definedName>
    <definedName name="Other" localSheetId="0">#REF!</definedName>
    <definedName name="Other">#REF!</definedName>
    <definedName name="_xlnm.Print_Area" localSheetId="0">'Financial Plan'!$A$1:$K$53</definedName>
    <definedName name="SecondQOO" localSheetId="0">#REF!</definedName>
    <definedName name="SecondQOO">#REF!</definedName>
    <definedName name="Table" localSheetId="0">#REF!</definedName>
    <definedName name="Table">#REF!</definedName>
    <definedName name="ThirdQOO" localSheetId="0">#REF!</definedName>
    <definedName name="ThirdQOO">#REF!</definedName>
  </definedNames>
  <calcPr calcId="125725"/>
  <pivotCaches>
    <pivotCache cacheId="0" r:id="rId3"/>
  </pivotCaches>
</workbook>
</file>

<file path=xl/sharedStrings.xml><?xml version="1.0" encoding="utf-8"?>
<sst xmlns="http://schemas.openxmlformats.org/spreadsheetml/2006/main" count="198" uniqueCount="198">
  <si>
    <t>1st Omnibus</t>
  </si>
  <si>
    <t>Category</t>
  </si>
  <si>
    <t>Explanation of Change</t>
  </si>
  <si>
    <t xml:space="preserve">Beginning Fund Balance </t>
  </si>
  <si>
    <t>Revenues</t>
  </si>
  <si>
    <t>Total Revenues</t>
  </si>
  <si>
    <t>Expenditures</t>
  </si>
  <si>
    <t>Total Expenditures</t>
  </si>
  <si>
    <t>Estimated Underexpenditures</t>
  </si>
  <si>
    <t>Other Fund Transactions</t>
  </si>
  <si>
    <t>Total Other Fund Transactions</t>
  </si>
  <si>
    <t>Ending Fund Balance</t>
  </si>
  <si>
    <t>Ending Undesignated Fund Balance</t>
  </si>
  <si>
    <t>Financial Plan Notes:</t>
  </si>
  <si>
    <r>
      <t xml:space="preserve">2012 Actual </t>
    </r>
    <r>
      <rPr>
        <b/>
        <vertAlign val="superscript"/>
        <sz val="12"/>
        <rFont val="Calibri"/>
        <family val="2"/>
        <scheme val="minor"/>
      </rPr>
      <t>1</t>
    </r>
  </si>
  <si>
    <t>Total Biennial Revenues</t>
  </si>
  <si>
    <t>Total Biennial Expenditures</t>
  </si>
  <si>
    <t>Total Biennial Other Fund Transactions</t>
  </si>
  <si>
    <t>Cash Flow Reserves</t>
  </si>
  <si>
    <t>Expenditure Reserves</t>
  </si>
  <si>
    <t>Rainy Day Reserves</t>
  </si>
  <si>
    <t>Mandated Reserves</t>
  </si>
  <si>
    <t>Reserve Shortfall</t>
  </si>
  <si>
    <r>
      <t>2013 Adopted</t>
    </r>
    <r>
      <rPr>
        <b/>
        <vertAlign val="superscript"/>
        <sz val="12"/>
        <rFont val="Calibri"/>
        <family val="2"/>
        <scheme val="minor"/>
      </rPr>
      <t>2</t>
    </r>
  </si>
  <si>
    <r>
      <t>2014 Adopted</t>
    </r>
    <r>
      <rPr>
        <b/>
        <vertAlign val="superscript"/>
        <sz val="12"/>
        <rFont val="Calibri"/>
        <family val="2"/>
        <scheme val="minor"/>
      </rPr>
      <t>2</t>
    </r>
  </si>
  <si>
    <r>
      <t>2013 Revised</t>
    </r>
    <r>
      <rPr>
        <b/>
        <vertAlign val="superscript"/>
        <sz val="12"/>
        <rFont val="Calibri"/>
        <family val="2"/>
        <scheme val="minor"/>
      </rPr>
      <t>3</t>
    </r>
  </si>
  <si>
    <r>
      <t>2014 Revised</t>
    </r>
    <r>
      <rPr>
        <b/>
        <vertAlign val="superscript"/>
        <sz val="12"/>
        <rFont val="Calibri"/>
        <family val="2"/>
        <scheme val="minor"/>
      </rPr>
      <t>3</t>
    </r>
    <r>
      <rPr>
        <b/>
        <sz val="12"/>
        <rFont val="Calibri"/>
        <family val="2"/>
        <scheme val="minor"/>
      </rPr>
      <t xml:space="preserve"> </t>
    </r>
  </si>
  <si>
    <r>
      <t>2013 Estimated</t>
    </r>
    <r>
      <rPr>
        <b/>
        <vertAlign val="superscript"/>
        <sz val="12"/>
        <rFont val="Calibri"/>
        <family val="2"/>
        <scheme val="minor"/>
      </rPr>
      <t>4</t>
    </r>
  </si>
  <si>
    <r>
      <t>2014 Estimated</t>
    </r>
    <r>
      <rPr>
        <b/>
        <vertAlign val="superscript"/>
        <sz val="12"/>
        <rFont val="Calibri"/>
        <family val="2"/>
        <scheme val="minor"/>
      </rPr>
      <t>4</t>
    </r>
  </si>
  <si>
    <t>2013 Estimated-Adopted Change</t>
  </si>
  <si>
    <t>2014 Estimated-Adopted Change</t>
  </si>
  <si>
    <t>Total Reserves</t>
  </si>
  <si>
    <t>Biennial Financial Plan</t>
  </si>
  <si>
    <t>Fund Name:  Shared Services</t>
  </si>
  <si>
    <t>Fund Number:  1210</t>
  </si>
  <si>
    <t>Prepared by:  Steve Oien</t>
  </si>
  <si>
    <t>Date Prepared:  April 29</t>
  </si>
  <si>
    <t>Fund</t>
  </si>
  <si>
    <t>Account Type</t>
  </si>
  <si>
    <t>000001210</t>
  </si>
  <si>
    <t>Expense</t>
  </si>
  <si>
    <t>Row Labels</t>
  </si>
  <si>
    <t>Grand Total</t>
  </si>
  <si>
    <t>Sum of Actuals</t>
  </si>
  <si>
    <t>WTD Operating</t>
  </si>
  <si>
    <t>Local Haz Waste</t>
  </si>
  <si>
    <t>Surface Water Management Fees</t>
  </si>
  <si>
    <t>Other Revenues</t>
  </si>
  <si>
    <t>Operating Expenditures</t>
  </si>
  <si>
    <r>
      <t xml:space="preserve">1 </t>
    </r>
    <r>
      <rPr>
        <sz val="12"/>
        <rFont val="Calibri"/>
        <family val="2"/>
        <scheme val="minor"/>
      </rPr>
      <t>Actuals are taken from 2012 final Oracle GL Report</t>
    </r>
  </si>
  <si>
    <t>Carryover Reserves</t>
  </si>
  <si>
    <t>Encumbrance Reinstatements</t>
  </si>
  <si>
    <t>1st Qtr Omnibus Request</t>
  </si>
  <si>
    <t>Carryover from 2012</t>
  </si>
  <si>
    <t>Omnibus request</t>
  </si>
  <si>
    <t xml:space="preserve">  indirect costs for services provided by programs in the Shared Services Fund.</t>
  </si>
  <si>
    <r>
      <t xml:space="preserve">3 </t>
    </r>
    <r>
      <rPr>
        <sz val="12"/>
        <rFont val="Calibri"/>
        <family val="2"/>
        <scheme val="minor"/>
      </rPr>
      <t>Revised reflects only change in beginning fund balance from the adopted budget.</t>
    </r>
  </si>
  <si>
    <r>
      <rPr>
        <vertAlign val="superscript"/>
        <sz val="12"/>
        <rFont val="Calibri"/>
        <family val="2"/>
        <scheme val="minor"/>
      </rPr>
      <t>4</t>
    </r>
    <r>
      <rPr>
        <sz val="12"/>
        <rFont val="Calibri"/>
        <family val="2"/>
        <scheme val="minor"/>
      </rPr>
      <t xml:space="preserve"> Estimated reflects impacts on revenues and expenditures of Encumbrance Reinstatements, and 1st Qtr Omnibus request.</t>
    </r>
  </si>
  <si>
    <t>Revenue backed Omnibus Request for WQ Monitoring</t>
  </si>
  <si>
    <t>Reserves 5</t>
  </si>
  <si>
    <t xml:space="preserve">   Any accumulated fund balance will be used to offset overhead rates to participating programs in the next biennium.</t>
  </si>
  <si>
    <t>Revenue backed encumbrance reinstatements &amp; Omnibus request. Enc Reinstatements not included in fiscal note, since these are not part of Omnibus request.</t>
  </si>
  <si>
    <t>51110 REGULAR SALARIED EMPLOYEE</t>
  </si>
  <si>
    <t>51111 LOAN OUT LABOR CLASS LEVEL</t>
  </si>
  <si>
    <t>51115 LABOR ACCRUAL ADJ GL ONLY</t>
  </si>
  <si>
    <t>51120 TEMPORARY</t>
  </si>
  <si>
    <t>51130 OVERTIME</t>
  </si>
  <si>
    <t>51144 PAY DIFFERENTIAL PREMIUM</t>
  </si>
  <si>
    <t>51310 MED LIFE INS BENEFIT PT 587/FULL BENEFITS</t>
  </si>
  <si>
    <t>51315 MED DENTAL LIFE INS BENEFITS/NON 587</t>
  </si>
  <si>
    <t>51320 SOCIAL SECURITY MEDICARE FICA</t>
  </si>
  <si>
    <t>51330 RETIREMENT</t>
  </si>
  <si>
    <t>51340 INDUSTRIAL INSURANCE</t>
  </si>
  <si>
    <t>51355 FLEX BENEFIT CASHBACK</t>
  </si>
  <si>
    <t>51370 UNEMPLOYMENT COMPENSATION</t>
  </si>
  <si>
    <t>51392 BENEFIT ACCRUAL ADJ GL ONLY</t>
  </si>
  <si>
    <t>51398 LOAN IN OUT BNFTS MANUAL</t>
  </si>
  <si>
    <t>52110 OFFICE SUPPLIES</t>
  </si>
  <si>
    <t>52180 MINOR ASSET NON CONTR LT 5K</t>
  </si>
  <si>
    <t>52181 INVENTORY EQUIP 5K UNDER</t>
  </si>
  <si>
    <t>52189 SOFTWARE LT 25K</t>
  </si>
  <si>
    <t>52190 SUPPLIES IT</t>
  </si>
  <si>
    <t>52202 SUPPLIES MISCELLANEOUS</t>
  </si>
  <si>
    <t>52205 SUPPLIES FOOD</t>
  </si>
  <si>
    <t>52208 SUPPLIES UNIFORMS CLOTHING</t>
  </si>
  <si>
    <t>52215 SUPPLIES BOOKS SUBSCRIPTIONS</t>
  </si>
  <si>
    <t>52216 SUPPLIES SAFETY SECURITY</t>
  </si>
  <si>
    <t>52221 SUPPLIES VEHICLE</t>
  </si>
  <si>
    <t>52222 SUPPLIES COMMUNICATIONS</t>
  </si>
  <si>
    <t>52224 SUPPLIES FUEL GASOLINE</t>
  </si>
  <si>
    <t>52225 SUPPLIES FUEL DIESEL FUEL</t>
  </si>
  <si>
    <t>52290 MISC OPERATING SUPPLIES</t>
  </si>
  <si>
    <t>52390 INVENTORY VARIANCE</t>
  </si>
  <si>
    <t>52391 MAINTENANCE PARTS MATERIALS</t>
  </si>
  <si>
    <t>52392 SMALL TOOLS NON CAP NON CONTR</t>
  </si>
  <si>
    <t>52410 COST GOODS SOLD SUPPLIES FOR RESALE</t>
  </si>
  <si>
    <t>53100 ADVERTISING</t>
  </si>
  <si>
    <t>53101 PROFESSIONAL SERVICES PRINTING BINDING</t>
  </si>
  <si>
    <t>53102 PROFESSIONAL SERVICES</t>
  </si>
  <si>
    <t>53104 CONSULTANT SERVICES</t>
  </si>
  <si>
    <t>53105 OTHER CONTRACTUAL PROF SVCS</t>
  </si>
  <si>
    <t>53117 TEMPORARY HELP</t>
  </si>
  <si>
    <t>53120 MISCELLANEOUS SERVICES</t>
  </si>
  <si>
    <t>53145 TESTING SERVICES</t>
  </si>
  <si>
    <t>53180 SUBCONTRACT OTHER</t>
  </si>
  <si>
    <t>53210 SERVICES COMMUNICATIONS</t>
  </si>
  <si>
    <t>53211 SERVICES COMMUNICATIONS TELEPHONE</t>
  </si>
  <si>
    <t>53212 SERVICES COMMUNICATIONS TELECOM ONGOING CHRG</t>
  </si>
  <si>
    <t>53213 SERVICES COMMUNICATIONS CELL PHONE PAGER SVC</t>
  </si>
  <si>
    <t>53220 POSTAGE</t>
  </si>
  <si>
    <t>53310 TRAVEL SUBSISTENCE IN STATE</t>
  </si>
  <si>
    <t>53311 TRAVEL SUBSISTENCE OUT OF STATE</t>
  </si>
  <si>
    <t>53320 FREIGHT AND DELIVRY SRV</t>
  </si>
  <si>
    <t>53330 PURCHASED TRANSPORTATION</t>
  </si>
  <si>
    <t>53520 UTILITIES</t>
  </si>
  <si>
    <t>53521 UTILITIES ELECTRICITY</t>
  </si>
  <si>
    <t>53522 UTILITIES WATER SEWER</t>
  </si>
  <si>
    <t>53525 UTILITIES NATURAL GAS</t>
  </si>
  <si>
    <t>53540 DISPOSAL</t>
  </si>
  <si>
    <t>53541 DISPOSAL HAZARDOUS WASTE</t>
  </si>
  <si>
    <t>53610 SERVICES REPAIR MAINTENANCE</t>
  </si>
  <si>
    <t>53612 SERVICES REPAIR MAINTENANCE LAUNDRY SERVICE</t>
  </si>
  <si>
    <t>53690 REPAIR MAINTENANCE OTHER</t>
  </si>
  <si>
    <t>53710 RENT LEASE</t>
  </si>
  <si>
    <t>53712 RENT LEASE COPY MACHINE</t>
  </si>
  <si>
    <t>53713 RENT LEASE OTHER EQUIP AND MACH</t>
  </si>
  <si>
    <t>53790 JUDGEMENTS CLAIMS</t>
  </si>
  <si>
    <t>53803 DUES MEMBERSHIPS</t>
  </si>
  <si>
    <t>53808 TAXES ASSESSMENTS MISC</t>
  </si>
  <si>
    <t>53812 LICENSES FEES</t>
  </si>
  <si>
    <t>53813 LICENSES FEES PERMITS</t>
  </si>
  <si>
    <t>53814 TRAINING</t>
  </si>
  <si>
    <t>53820 MEETING REGISTRATIONS</t>
  </si>
  <si>
    <t>53890 MISC SERVICES CHARGES</t>
  </si>
  <si>
    <t>53892 TRAINING IT</t>
  </si>
  <si>
    <t>55010 MOTOR POOL ER R SERVICE</t>
  </si>
  <si>
    <t>55021 ITS EXISTING PROGRAMS</t>
  </si>
  <si>
    <t>55025 ITS INFRASTRUCTURE EXPEND</t>
  </si>
  <si>
    <t>55026 GIS OPERATIONS</t>
  </si>
  <si>
    <t>55027 TECH SERVICE REBATE</t>
  </si>
  <si>
    <t>55028 INFORMATION RESOURCE MGMT</t>
  </si>
  <si>
    <t>55032 TELECOM OVERHEAD</t>
  </si>
  <si>
    <t>55034 LABORATORY ANALYSIS</t>
  </si>
  <si>
    <t>55044 WASTEWATER EQUIP RENTAL</t>
  </si>
  <si>
    <t>55050 ROAD EQUIP ER R</t>
  </si>
  <si>
    <t>55051 GIS CLIENT SERVICES</t>
  </si>
  <si>
    <t>55052 GIS MATRIX SERVICES</t>
  </si>
  <si>
    <t>55144 PROPERTY SERVICES</t>
  </si>
  <si>
    <t>55145 FACILITIES MANAGEMENT</t>
  </si>
  <si>
    <t>55150 PROSECUTING ATTORNEY</t>
  </si>
  <si>
    <t>55159 FMD COPY CENTER</t>
  </si>
  <si>
    <t>55201 OVERHEAD COST ALLOCATION</t>
  </si>
  <si>
    <t>55203 COUNTY ROAD SVC</t>
  </si>
  <si>
    <t>55240 LTD GO BOND REDEMP SVC</t>
  </si>
  <si>
    <t>55245 FINANCIAL MGMT SVCS</t>
  </si>
  <si>
    <t>55247 KCIT SERVICES</t>
  </si>
  <si>
    <t>55249 FACILITIES STRATEGIC INITIATIVE FEE</t>
  </si>
  <si>
    <t>55252 INSURANCE SVC</t>
  </si>
  <si>
    <t>55255 FINANCIAL MGMT SVCS REBATE</t>
  </si>
  <si>
    <t>55260 PRINTING GRAPHIC ARTS SVC</t>
  </si>
  <si>
    <t>55331 LONG TERM LEASES</t>
  </si>
  <si>
    <t>55342 MAJOR MAINT RESERVE</t>
  </si>
  <si>
    <t>55347 BRC SVC CHARGES</t>
  </si>
  <si>
    <t>55349 BUSINESS RESOURCE DP SVCS</t>
  </si>
  <si>
    <t>55350 RADIO ACCESS</t>
  </si>
  <si>
    <t>55351 RADIO MAINT PROGRAM</t>
  </si>
  <si>
    <t>55352 RADIO SERVICES GENERAL</t>
  </si>
  <si>
    <t>55440 DNR WASTEWATER TREATMENT DIV</t>
  </si>
  <si>
    <t>55459 NATURAL RESOURCES OVERHEAD</t>
  </si>
  <si>
    <t>55998 INTRAGOVMNTL SVC REIMB</t>
  </si>
  <si>
    <t>56007 CONTROLLABLE ASSETS</t>
  </si>
  <si>
    <t>56110 FEE SIMPLE LAND PURCHASES</t>
  </si>
  <si>
    <t>56720 FURNITURE</t>
  </si>
  <si>
    <t>56730 OFFICE EQUIPMENT</t>
  </si>
  <si>
    <t>56741 EDP HARDWARE</t>
  </si>
  <si>
    <t>56742 EDP SOFTWARE</t>
  </si>
  <si>
    <t>56790 MISC MACHINERY EQUIP</t>
  </si>
  <si>
    <t>57201 INTERFUND INTEREST AUTO</t>
  </si>
  <si>
    <t>58001 T T CURRENT EXP</t>
  </si>
  <si>
    <t>58021 T T SURFACE WATER MGMT</t>
  </si>
  <si>
    <t>58040 T T LMTD TAX GO BOND RDM</t>
  </si>
  <si>
    <t>58077 T T OIRM CIP</t>
  </si>
  <si>
    <t>59411 COLA BUDGET</t>
  </si>
  <si>
    <t>59412 MERIT BUDGET</t>
  </si>
  <si>
    <t>59881 SALARY BUDGET SAVINGS</t>
  </si>
  <si>
    <t>59895 SALARY WAGE CONTINGENCY</t>
  </si>
  <si>
    <t>59990 EXPENDITURE CONTRA</t>
  </si>
  <si>
    <t>59991 RECLASSIFICATION CONTRA</t>
  </si>
  <si>
    <t>59994 INDIRECT COST CONTRA</t>
  </si>
  <si>
    <t>59998 EXP REIMB SUSPENSE</t>
  </si>
  <si>
    <t>82100 EMPLOYER PAID BENEFITS</t>
  </si>
  <si>
    <t>82200 PAID TIME OFF</t>
  </si>
  <si>
    <t>82300 INDIRECT COSTS</t>
  </si>
  <si>
    <t>82400 EXTRA HELP INDUST INS OH</t>
  </si>
  <si>
    <t>82500 OVERTIME BENEFITS</t>
  </si>
  <si>
    <t>82700 INDUSTRIAL INSURANCE</t>
  </si>
  <si>
    <r>
      <t xml:space="preserve">2 </t>
    </r>
    <r>
      <rPr>
        <sz val="12"/>
        <rFont val="Calibri"/>
        <family val="2"/>
        <scheme val="minor"/>
      </rPr>
      <t xml:space="preserve">Adopted is taken from the Budget Ordinance 17476. Expenditure amounts are from adopted ordinance.  Revenues reflect the cost of reimbursements for direct and </t>
    </r>
  </si>
  <si>
    <t>5 The Shared Services Fund does not have a minimum fund balance requirement.  The fund operates on a reimbursement basis for services provided to other county agencies and outside entities.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</si>
</sst>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7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MS Sans Serif"/>
      <family val="2"/>
    </font>
    <font>
      <sz val="10"/>
      <name val="Times New Roman"/>
      <family val="1"/>
    </font>
    <font>
      <sz val="12"/>
      <name val="Arial"/>
      <family val="2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 val="single"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thin"/>
      <right/>
      <top style="thin"/>
      <bottom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7" fontId="4" fillId="0" borderId="0">
      <alignment/>
      <protection/>
    </xf>
    <xf numFmtId="0" fontId="1" fillId="0" borderId="0">
      <alignment/>
      <protection/>
    </xf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9">
    <xf numFmtId="0" fontId="0" fillId="0" borderId="0" xfId="0"/>
    <xf numFmtId="0" fontId="0" fillId="0" borderId="0" xfId="0" applyBorder="1"/>
    <xf numFmtId="37" fontId="3" fillId="0" borderId="0" xfId="20" applyFont="1" applyBorder="1" applyAlignment="1">
      <alignment horizontal="centerContinuous" wrapText="1"/>
      <protection/>
    </xf>
    <xf numFmtId="37" fontId="5" fillId="0" borderId="0" xfId="20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/>
    <xf numFmtId="0" fontId="0" fillId="0" borderId="0" xfId="0" applyBorder="1" applyAlignment="1">
      <alignment horizontal="left"/>
    </xf>
    <xf numFmtId="37" fontId="6" fillId="0" borderId="0" xfId="20" applyFont="1" applyBorder="1" applyAlignment="1">
      <alignment horizontal="centerContinuous" wrapText="1"/>
      <protection/>
    </xf>
    <xf numFmtId="37" fontId="2" fillId="2" borderId="0" xfId="20" applyFont="1" applyFill="1" applyAlignment="1">
      <alignment horizontal="center" wrapText="1"/>
      <protection/>
    </xf>
    <xf numFmtId="0" fontId="4" fillId="2" borderId="0" xfId="0" applyFont="1" applyFill="1"/>
    <xf numFmtId="0" fontId="2" fillId="0" borderId="0" xfId="0" applyFont="1"/>
    <xf numFmtId="164" fontId="4" fillId="0" borderId="0" xfId="18" applyNumberFormat="1" applyFont="1" applyBorder="1"/>
    <xf numFmtId="164" fontId="4" fillId="0" borderId="0" xfId="18" applyNumberFormat="1" applyFont="1"/>
    <xf numFmtId="0" fontId="4" fillId="0" borderId="0" xfId="0" applyFont="1"/>
    <xf numFmtId="0" fontId="4" fillId="0" borderId="0" xfId="0" applyFont="1" applyBorder="1"/>
    <xf numFmtId="0" fontId="4" fillId="0" borderId="1" xfId="0" applyFont="1" applyBorder="1"/>
    <xf numFmtId="164" fontId="4" fillId="0" borderId="0" xfId="18" applyNumberFormat="1" applyFont="1" applyFill="1" applyBorder="1"/>
    <xf numFmtId="37" fontId="7" fillId="0" borderId="0" xfId="20" applyFont="1" applyBorder="1">
      <alignment/>
      <protection/>
    </xf>
    <xf numFmtId="0" fontId="7" fillId="0" borderId="0" xfId="0" applyFont="1"/>
    <xf numFmtId="0" fontId="7" fillId="0" borderId="0" xfId="0" applyFont="1" applyBorder="1"/>
    <xf numFmtId="37" fontId="4" fillId="0" borderId="0" xfId="20" applyFont="1" applyBorder="1">
      <alignment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0" applyFont="1" applyBorder="1"/>
    <xf numFmtId="0" fontId="8" fillId="0" borderId="0" xfId="0" applyFont="1" applyBorder="1"/>
    <xf numFmtId="0" fontId="9" fillId="0" borderId="0" xfId="0" applyFont="1" applyBorder="1"/>
    <xf numFmtId="37" fontId="10" fillId="0" borderId="0" xfId="20" applyFont="1" applyBorder="1">
      <alignment/>
      <protection/>
    </xf>
    <xf numFmtId="37" fontId="9" fillId="0" borderId="0" xfId="20" applyFont="1" applyBorder="1">
      <alignment/>
      <protection/>
    </xf>
    <xf numFmtId="0" fontId="12" fillId="2" borderId="0" xfId="0" applyFont="1" applyFill="1" applyBorder="1" applyAlignment="1">
      <alignment horizontal="left"/>
    </xf>
    <xf numFmtId="37" fontId="13" fillId="0" borderId="0" xfId="20" applyFont="1" applyBorder="1" applyAlignment="1">
      <alignment horizontal="center" wrapText="1"/>
      <protection/>
    </xf>
    <xf numFmtId="0" fontId="12" fillId="2" borderId="0" xfId="0" applyFont="1" applyFill="1" applyBorder="1" applyAlignment="1">
      <alignment horizontal="centerContinuous"/>
    </xf>
    <xf numFmtId="37" fontId="12" fillId="0" borderId="0" xfId="20" applyFont="1" applyBorder="1" applyAlignment="1">
      <alignment horizontal="left" wrapText="1"/>
      <protection/>
    </xf>
    <xf numFmtId="37" fontId="13" fillId="0" borderId="0" xfId="20" applyFont="1" applyBorder="1" applyAlignment="1">
      <alignment horizontal="left"/>
      <protection/>
    </xf>
    <xf numFmtId="37" fontId="14" fillId="0" borderId="0" xfId="20" applyFont="1" applyBorder="1" applyAlignment="1">
      <alignment horizontal="left" wrapText="1"/>
      <protection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37" fontId="12" fillId="0" borderId="0" xfId="20" applyFont="1" applyBorder="1" applyAlignment="1">
      <alignment horizontal="centerContinuous" wrapText="1"/>
      <protection/>
    </xf>
    <xf numFmtId="0" fontId="12" fillId="0" borderId="0" xfId="0" applyFont="1" applyBorder="1"/>
    <xf numFmtId="164" fontId="13" fillId="0" borderId="0" xfId="18" applyNumberFormat="1" applyFont="1" applyFill="1" applyBorder="1" applyAlignment="1">
      <alignment vertical="center"/>
    </xf>
    <xf numFmtId="37" fontId="13" fillId="0" borderId="0" xfId="20" applyFont="1" applyAlignment="1">
      <alignment horizontal="left"/>
      <protection/>
    </xf>
    <xf numFmtId="37" fontId="12" fillId="0" borderId="0" xfId="20" applyFont="1" applyBorder="1">
      <alignment/>
      <protection/>
    </xf>
    <xf numFmtId="37" fontId="13" fillId="0" borderId="0" xfId="20" applyFont="1" applyBorder="1">
      <alignment/>
      <protection/>
    </xf>
    <xf numFmtId="0" fontId="12" fillId="0" borderId="0" xfId="0" applyFont="1"/>
    <xf numFmtId="0" fontId="16" fillId="0" borderId="0" xfId="0" applyFont="1"/>
    <xf numFmtId="37" fontId="13" fillId="0" borderId="0" xfId="20" applyFont="1" applyBorder="1" applyAlignment="1" quotePrefix="1">
      <alignment horizontal="left"/>
      <protection/>
    </xf>
    <xf numFmtId="37" fontId="16" fillId="0" borderId="0" xfId="20" applyFont="1" applyBorder="1" applyAlignment="1">
      <alignment horizontal="left"/>
      <protection/>
    </xf>
    <xf numFmtId="0" fontId="13" fillId="0" borderId="0" xfId="0" applyFont="1" applyBorder="1" applyAlignment="1" quotePrefix="1">
      <alignment horizontal="left"/>
    </xf>
    <xf numFmtId="37" fontId="4" fillId="0" borderId="0" xfId="20" applyFont="1" applyBorder="1" applyAlignment="1">
      <alignment horizontal="centerContinuous" wrapText="1"/>
      <protection/>
    </xf>
    <xf numFmtId="164" fontId="2" fillId="0" borderId="0" xfId="18" applyNumberFormat="1" applyFont="1" applyBorder="1"/>
    <xf numFmtId="164" fontId="2" fillId="0" borderId="0" xfId="18" applyNumberFormat="1" applyFont="1"/>
    <xf numFmtId="0" fontId="2" fillId="0" borderId="0" xfId="0" applyFont="1"/>
    <xf numFmtId="164" fontId="2" fillId="0" borderId="0" xfId="18" applyNumberFormat="1" applyFont="1" applyFill="1" applyBorder="1"/>
    <xf numFmtId="0" fontId="16" fillId="0" borderId="0" xfId="0" applyFont="1" applyFill="1"/>
    <xf numFmtId="0" fontId="12" fillId="0" borderId="0" xfId="0" applyFont="1" applyFill="1" applyBorder="1"/>
    <xf numFmtId="37" fontId="13" fillId="0" borderId="0" xfId="20" applyFont="1" applyFill="1" applyBorder="1" applyAlignment="1">
      <alignment horizontal="left" vertical="center"/>
      <protection/>
    </xf>
    <xf numFmtId="164" fontId="12" fillId="0" borderId="0" xfId="18" applyNumberFormat="1" applyFont="1" applyBorder="1" applyAlignment="1">
      <alignment vertical="center"/>
    </xf>
    <xf numFmtId="164" fontId="12" fillId="0" borderId="0" xfId="18" applyNumberFormat="1" applyFont="1" applyBorder="1" applyAlignment="1">
      <alignment vertical="center" wrapText="1"/>
    </xf>
    <xf numFmtId="164" fontId="13" fillId="0" borderId="2" xfId="18" applyNumberFormat="1" applyFont="1" applyFill="1" applyBorder="1" applyAlignment="1">
      <alignment/>
    </xf>
    <xf numFmtId="164" fontId="13" fillId="0" borderId="3" xfId="18" applyNumberFormat="1" applyFont="1" applyFill="1" applyBorder="1" applyAlignment="1">
      <alignment/>
    </xf>
    <xf numFmtId="164" fontId="12" fillId="0" borderId="4" xfId="18" applyNumberFormat="1" applyFont="1" applyFill="1" applyBorder="1" applyAlignment="1">
      <alignment vertical="center"/>
    </xf>
    <xf numFmtId="164" fontId="12" fillId="0" borderId="5" xfId="18" applyNumberFormat="1" applyFont="1" applyBorder="1" applyAlignment="1">
      <alignment vertical="center"/>
    </xf>
    <xf numFmtId="164" fontId="12" fillId="0" borderId="5" xfId="18" applyNumberFormat="1" applyFont="1" applyFill="1" applyBorder="1" applyAlignment="1">
      <alignment vertical="center"/>
    </xf>
    <xf numFmtId="164" fontId="12" fillId="0" borderId="6" xfId="18" applyNumberFormat="1" applyFont="1" applyFill="1" applyBorder="1" applyAlignment="1">
      <alignment vertical="center"/>
    </xf>
    <xf numFmtId="164" fontId="13" fillId="0" borderId="7" xfId="18" applyNumberFormat="1" applyFont="1" applyFill="1" applyBorder="1" applyAlignment="1">
      <alignment vertical="center"/>
    </xf>
    <xf numFmtId="164" fontId="12" fillId="0" borderId="2" xfId="18" applyNumberFormat="1" applyFont="1" applyFill="1" applyBorder="1" applyAlignment="1">
      <alignment vertical="center"/>
    </xf>
    <xf numFmtId="164" fontId="12" fillId="0" borderId="5" xfId="18" applyNumberFormat="1" applyFont="1" applyFill="1" applyBorder="1" applyAlignment="1" quotePrefix="1">
      <alignment vertical="center"/>
    </xf>
    <xf numFmtId="164" fontId="12" fillId="0" borderId="2" xfId="18" applyNumberFormat="1" applyFont="1" applyFill="1" applyBorder="1" applyAlignment="1" quotePrefix="1">
      <alignment vertical="center"/>
    </xf>
    <xf numFmtId="164" fontId="12" fillId="0" borderId="3" xfId="18" applyNumberFormat="1" applyFont="1" applyFill="1" applyBorder="1" applyAlignment="1" quotePrefix="1">
      <alignment vertical="center"/>
    </xf>
    <xf numFmtId="164" fontId="13" fillId="0" borderId="4" xfId="18" applyNumberFormat="1" applyFont="1" applyFill="1" applyBorder="1" applyAlignment="1">
      <alignment vertical="center"/>
    </xf>
    <xf numFmtId="164" fontId="12" fillId="0" borderId="8" xfId="18" applyNumberFormat="1" applyFont="1" applyFill="1" applyBorder="1" applyAlignment="1">
      <alignment vertical="center"/>
    </xf>
    <xf numFmtId="164" fontId="13" fillId="0" borderId="8" xfId="18" applyNumberFormat="1" applyFont="1" applyFill="1" applyBorder="1" applyAlignment="1">
      <alignment vertical="center"/>
    </xf>
    <xf numFmtId="164" fontId="12" fillId="0" borderId="6" xfId="18" applyNumberFormat="1" applyFont="1" applyBorder="1" applyAlignment="1">
      <alignment vertical="center"/>
    </xf>
    <xf numFmtId="164" fontId="12" fillId="0" borderId="4" xfId="18" applyNumberFormat="1" applyFont="1" applyBorder="1" applyAlignment="1">
      <alignment vertical="center"/>
    </xf>
    <xf numFmtId="164" fontId="12" fillId="0" borderId="9" xfId="18" applyNumberFormat="1" applyFont="1" applyFill="1" applyBorder="1" applyAlignment="1">
      <alignment vertical="center"/>
    </xf>
    <xf numFmtId="164" fontId="12" fillId="0" borderId="10" xfId="18" applyNumberFormat="1" applyFont="1" applyFill="1" applyBorder="1" applyAlignment="1">
      <alignment vertical="center"/>
    </xf>
    <xf numFmtId="37" fontId="13" fillId="3" borderId="11" xfId="20" applyFont="1" applyFill="1" applyBorder="1" applyAlignment="1">
      <alignment horizontal="center" wrapText="1"/>
      <protection/>
    </xf>
    <xf numFmtId="37" fontId="13" fillId="3" borderId="12" xfId="20" applyFont="1" applyFill="1" applyBorder="1" applyAlignment="1">
      <alignment horizontal="center" wrapText="1"/>
      <protection/>
    </xf>
    <xf numFmtId="164" fontId="13" fillId="3" borderId="13" xfId="18" applyNumberFormat="1" applyFont="1" applyFill="1" applyBorder="1" applyAlignment="1">
      <alignment/>
    </xf>
    <xf numFmtId="164" fontId="13" fillId="3" borderId="2" xfId="18" applyNumberFormat="1" applyFont="1" applyFill="1" applyBorder="1" applyAlignment="1">
      <alignment/>
    </xf>
    <xf numFmtId="164" fontId="13" fillId="3" borderId="3" xfId="18" applyNumberFormat="1" applyFont="1" applyFill="1" applyBorder="1" applyAlignment="1">
      <alignment/>
    </xf>
    <xf numFmtId="164" fontId="12" fillId="3" borderId="14" xfId="18" applyNumberFormat="1" applyFont="1" applyFill="1" applyBorder="1" applyAlignment="1">
      <alignment vertical="center"/>
    </xf>
    <xf numFmtId="164" fontId="12" fillId="3" borderId="4" xfId="18" applyNumberFormat="1" applyFont="1" applyFill="1" applyBorder="1" applyAlignment="1">
      <alignment vertical="center"/>
    </xf>
    <xf numFmtId="164" fontId="12" fillId="3" borderId="5" xfId="18" applyNumberFormat="1" applyFont="1" applyFill="1" applyBorder="1" applyAlignment="1">
      <alignment vertical="center"/>
    </xf>
    <xf numFmtId="164" fontId="13" fillId="3" borderId="13" xfId="18" applyNumberFormat="1" applyFont="1" applyFill="1" applyBorder="1" applyAlignment="1">
      <alignment vertical="center"/>
    </xf>
    <xf numFmtId="164" fontId="12" fillId="3" borderId="13" xfId="18" applyNumberFormat="1" applyFont="1" applyFill="1" applyBorder="1" applyAlignment="1" quotePrefix="1">
      <alignment vertical="center"/>
    </xf>
    <xf numFmtId="164" fontId="12" fillId="3" borderId="2" xfId="18" applyNumberFormat="1" applyFont="1" applyFill="1" applyBorder="1" applyAlignment="1">
      <alignment vertical="center"/>
    </xf>
    <xf numFmtId="164" fontId="12" fillId="3" borderId="10" xfId="18" applyNumberFormat="1" applyFont="1" applyFill="1" applyBorder="1" applyAlignment="1">
      <alignment vertical="center"/>
    </xf>
    <xf numFmtId="164" fontId="12" fillId="3" borderId="14" xfId="18" applyNumberFormat="1" applyFont="1" applyFill="1" applyBorder="1" applyAlignment="1" quotePrefix="1">
      <alignment vertical="center"/>
    </xf>
    <xf numFmtId="164" fontId="12" fillId="3" borderId="15" xfId="18" applyNumberFormat="1" applyFont="1" applyFill="1" applyBorder="1" applyAlignment="1">
      <alignment vertical="center"/>
    </xf>
    <xf numFmtId="164" fontId="12" fillId="3" borderId="5" xfId="18" applyNumberFormat="1" applyFont="1" applyFill="1" applyBorder="1" applyAlignment="1" quotePrefix="1">
      <alignment vertical="center"/>
    </xf>
    <xf numFmtId="164" fontId="13" fillId="3" borderId="14" xfId="18" applyNumberFormat="1" applyFont="1" applyFill="1" applyBorder="1" applyAlignment="1">
      <alignment vertical="center"/>
    </xf>
    <xf numFmtId="164" fontId="13" fillId="3" borderId="4" xfId="18" applyNumberFormat="1" applyFont="1" applyFill="1" applyBorder="1" applyAlignment="1">
      <alignment vertical="center"/>
    </xf>
    <xf numFmtId="164" fontId="13" fillId="3" borderId="5" xfId="18" applyNumberFormat="1" applyFont="1" applyFill="1" applyBorder="1" applyAlignment="1">
      <alignment vertical="center"/>
    </xf>
    <xf numFmtId="164" fontId="13" fillId="3" borderId="16" xfId="18" applyNumberFormat="1" applyFont="1" applyFill="1" applyBorder="1" applyAlignment="1">
      <alignment vertical="center"/>
    </xf>
    <xf numFmtId="164" fontId="13" fillId="3" borderId="10" xfId="18" applyNumberFormat="1" applyFont="1" applyFill="1" applyBorder="1" applyAlignment="1">
      <alignment vertical="center"/>
    </xf>
    <xf numFmtId="164" fontId="13" fillId="3" borderId="17" xfId="18" applyNumberFormat="1" applyFont="1" applyFill="1" applyBorder="1" applyAlignment="1">
      <alignment vertical="center"/>
    </xf>
    <xf numFmtId="164" fontId="13" fillId="0" borderId="10" xfId="18" applyNumberFormat="1" applyFont="1" applyFill="1" applyBorder="1" applyAlignment="1">
      <alignment vertical="center"/>
    </xf>
    <xf numFmtId="164" fontId="13" fillId="0" borderId="17" xfId="18" applyNumberFormat="1" applyFont="1" applyFill="1" applyBorder="1" applyAlignment="1">
      <alignment vertical="center"/>
    </xf>
    <xf numFmtId="164" fontId="12" fillId="0" borderId="17" xfId="18" applyNumberFormat="1" applyFont="1" applyFill="1" applyBorder="1" applyAlignment="1" quotePrefix="1">
      <alignment vertical="center"/>
    </xf>
    <xf numFmtId="164" fontId="12" fillId="3" borderId="18" xfId="18" applyNumberFormat="1" applyFont="1" applyFill="1" applyBorder="1" applyAlignment="1" quotePrefix="1">
      <alignment vertical="center"/>
    </xf>
    <xf numFmtId="164" fontId="12" fillId="3" borderId="19" xfId="18" applyNumberFormat="1" applyFont="1" applyFill="1" applyBorder="1" applyAlignment="1" quotePrefix="1">
      <alignment vertical="center"/>
    </xf>
    <xf numFmtId="164" fontId="12" fillId="0" borderId="19" xfId="18" applyNumberFormat="1" applyFont="1" applyFill="1" applyBorder="1" applyAlignment="1" quotePrefix="1">
      <alignment vertical="center"/>
    </xf>
    <xf numFmtId="37" fontId="13" fillId="2" borderId="20" xfId="20" applyFont="1" applyFill="1" applyBorder="1" applyAlignment="1">
      <alignment horizontal="center" wrapText="1"/>
      <protection/>
    </xf>
    <xf numFmtId="164" fontId="12" fillId="3" borderId="9" xfId="18" applyNumberFormat="1" applyFont="1" applyFill="1" applyBorder="1" applyAlignment="1">
      <alignment vertical="center"/>
    </xf>
    <xf numFmtId="164" fontId="12" fillId="3" borderId="9" xfId="18" applyNumberFormat="1" applyFont="1" applyFill="1" applyBorder="1" applyAlignment="1" quotePrefix="1">
      <alignment vertical="center"/>
    </xf>
    <xf numFmtId="164" fontId="12" fillId="0" borderId="9" xfId="18" applyNumberFormat="1" applyFont="1" applyFill="1" applyBorder="1" applyAlignment="1" quotePrefix="1">
      <alignment vertical="center"/>
    </xf>
    <xf numFmtId="164" fontId="12" fillId="3" borderId="8" xfId="18" applyNumberFormat="1" applyFont="1" applyFill="1" applyBorder="1" applyAlignment="1">
      <alignment horizontal="center" vertical="center"/>
    </xf>
    <xf numFmtId="164" fontId="12" fillId="3" borderId="7" xfId="18" applyNumberFormat="1" applyFont="1" applyFill="1" applyBorder="1" applyAlignment="1">
      <alignment horizontal="center" vertical="center"/>
    </xf>
    <xf numFmtId="164" fontId="12" fillId="3" borderId="0" xfId="18" applyNumberFormat="1" applyFont="1" applyFill="1" applyBorder="1" applyAlignment="1">
      <alignment horizontal="center" vertical="center"/>
    </xf>
    <xf numFmtId="164" fontId="12" fillId="0" borderId="9" xfId="18" applyNumberFormat="1" applyFont="1" applyFill="1" applyBorder="1" applyAlignment="1">
      <alignment horizontal="center" vertical="center"/>
    </xf>
    <xf numFmtId="164" fontId="12" fillId="0" borderId="21" xfId="18" applyNumberFormat="1" applyFont="1" applyFill="1" applyBorder="1" applyAlignment="1">
      <alignment horizontal="center" vertical="center"/>
    </xf>
    <xf numFmtId="164" fontId="12" fillId="0" borderId="8" xfId="18" applyNumberFormat="1" applyFont="1" applyBorder="1" applyAlignment="1">
      <alignment vertical="center"/>
    </xf>
    <xf numFmtId="164" fontId="13" fillId="0" borderId="10" xfId="18" applyNumberFormat="1" applyFont="1" applyBorder="1" applyAlignment="1">
      <alignment vertical="center"/>
    </xf>
    <xf numFmtId="164" fontId="12" fillId="0" borderId="10" xfId="18" applyNumberFormat="1" applyFont="1" applyBorder="1" applyAlignment="1">
      <alignment vertical="center"/>
    </xf>
    <xf numFmtId="164" fontId="12" fillId="0" borderId="19" xfId="18" applyNumberFormat="1" applyFont="1" applyBorder="1" applyAlignment="1">
      <alignment vertical="center"/>
    </xf>
    <xf numFmtId="164" fontId="12" fillId="0" borderId="2" xfId="18" applyNumberFormat="1" applyFont="1" applyBorder="1" applyAlignment="1">
      <alignment vertical="center"/>
    </xf>
    <xf numFmtId="164" fontId="13" fillId="0" borderId="10" xfId="18" applyNumberFormat="1" applyFont="1" applyFill="1" applyBorder="1" applyAlignment="1">
      <alignment/>
    </xf>
    <xf numFmtId="164" fontId="13" fillId="0" borderId="17" xfId="18" applyNumberFormat="1" applyFont="1" applyBorder="1" applyAlignment="1">
      <alignment vertical="center"/>
    </xf>
    <xf numFmtId="164" fontId="12" fillId="0" borderId="22" xfId="18" applyNumberFormat="1" applyFont="1" applyBorder="1" applyAlignment="1">
      <alignment vertical="center"/>
    </xf>
    <xf numFmtId="164" fontId="12" fillId="0" borderId="23" xfId="18" applyNumberFormat="1" applyFont="1" applyBorder="1" applyAlignment="1">
      <alignment vertical="center"/>
    </xf>
    <xf numFmtId="164" fontId="13" fillId="3" borderId="24" xfId="18" applyNumberFormat="1" applyFont="1" applyFill="1" applyBorder="1" applyAlignment="1">
      <alignment vertical="center"/>
    </xf>
    <xf numFmtId="37" fontId="13" fillId="2" borderId="25" xfId="20" applyFont="1" applyFill="1" applyBorder="1" applyAlignment="1">
      <alignment horizontal="center" wrapText="1"/>
      <protection/>
    </xf>
    <xf numFmtId="37" fontId="13" fillId="0" borderId="0" xfId="20" applyFont="1" applyBorder="1" applyAlignment="1">
      <alignment horizontal="left" wrapText="1"/>
      <protection/>
    </xf>
    <xf numFmtId="37" fontId="13" fillId="2" borderId="11" xfId="20" applyFont="1" applyFill="1" applyBorder="1" applyAlignment="1" applyProtection="1">
      <alignment horizontal="left" wrapText="1"/>
      <protection/>
    </xf>
    <xf numFmtId="37" fontId="13" fillId="3" borderId="26" xfId="20" applyFont="1" applyFill="1" applyBorder="1" applyAlignment="1">
      <alignment horizontal="center" wrapText="1"/>
      <protection/>
    </xf>
    <xf numFmtId="37" fontId="13" fillId="2" borderId="12" xfId="20" applyFont="1" applyFill="1" applyBorder="1" applyAlignment="1">
      <alignment horizontal="center" wrapText="1"/>
      <protection/>
    </xf>
    <xf numFmtId="37" fontId="13" fillId="0" borderId="2" xfId="20" applyFont="1" applyFill="1" applyBorder="1" applyAlignment="1">
      <alignment horizontal="left"/>
      <protection/>
    </xf>
    <xf numFmtId="164" fontId="13" fillId="0" borderId="27" xfId="18" applyNumberFormat="1" applyFont="1" applyBorder="1"/>
    <xf numFmtId="37" fontId="13" fillId="0" borderId="4" xfId="20" applyFont="1" applyFill="1" applyBorder="1" applyAlignment="1">
      <alignment horizontal="left" vertical="center"/>
      <protection/>
    </xf>
    <xf numFmtId="164" fontId="12" fillId="0" borderId="28" xfId="18" applyNumberFormat="1" applyFont="1" applyBorder="1" applyAlignment="1">
      <alignment vertical="center" wrapText="1"/>
    </xf>
    <xf numFmtId="37" fontId="12" fillId="0" borderId="4" xfId="20" applyFont="1" applyFill="1" applyBorder="1" applyAlignment="1">
      <alignment horizontal="left" vertical="center"/>
      <protection/>
    </xf>
    <xf numFmtId="164" fontId="12" fillId="0" borderId="8" xfId="18" applyNumberFormat="1" applyFont="1" applyBorder="1" applyAlignment="1">
      <alignment vertical="center" wrapText="1"/>
    </xf>
    <xf numFmtId="37" fontId="13" fillId="0" borderId="2" xfId="20" applyFont="1" applyFill="1" applyBorder="1" applyAlignment="1">
      <alignment horizontal="left" vertical="center"/>
      <protection/>
    </xf>
    <xf numFmtId="164" fontId="13" fillId="0" borderId="10" xfId="18" applyNumberFormat="1" applyFont="1" applyBorder="1" applyAlignment="1">
      <alignment vertical="center" wrapText="1"/>
    </xf>
    <xf numFmtId="37" fontId="13" fillId="0" borderId="7" xfId="20" applyFont="1" applyFill="1" applyBorder="1" applyAlignment="1">
      <alignment horizontal="left" vertical="center"/>
      <protection/>
    </xf>
    <xf numFmtId="164" fontId="12" fillId="0" borderId="10" xfId="18" applyNumberFormat="1" applyFont="1" applyBorder="1" applyAlignment="1">
      <alignment vertical="center" wrapText="1"/>
    </xf>
    <xf numFmtId="37" fontId="12" fillId="0" borderId="2" xfId="20" applyFont="1" applyFill="1" applyBorder="1" applyAlignment="1">
      <alignment horizontal="left" vertical="center"/>
      <protection/>
    </xf>
    <xf numFmtId="37" fontId="13" fillId="0" borderId="6" xfId="20" applyFont="1" applyFill="1" applyBorder="1" applyAlignment="1">
      <alignment horizontal="left" vertical="center"/>
      <protection/>
    </xf>
    <xf numFmtId="37" fontId="13" fillId="0" borderId="22" xfId="20" applyFont="1" applyFill="1" applyBorder="1" applyAlignment="1">
      <alignment horizontal="left" vertical="center"/>
      <protection/>
    </xf>
    <xf numFmtId="164" fontId="12" fillId="0" borderId="23" xfId="18" applyNumberFormat="1" applyFont="1" applyBorder="1" applyAlignment="1">
      <alignment vertical="center" wrapText="1"/>
    </xf>
    <xf numFmtId="164" fontId="12" fillId="3" borderId="6" xfId="18" applyNumberFormat="1" applyFont="1" applyFill="1" applyBorder="1" applyAlignment="1">
      <alignment vertical="center"/>
    </xf>
    <xf numFmtId="164" fontId="13" fillId="3" borderId="7" xfId="18" applyNumberFormat="1" applyFont="1" applyFill="1" applyBorder="1" applyAlignment="1">
      <alignment vertical="center"/>
    </xf>
    <xf numFmtId="164" fontId="13" fillId="3" borderId="29" xfId="18" applyNumberFormat="1" applyFont="1" applyFill="1" applyBorder="1" applyAlignment="1">
      <alignment vertical="center"/>
    </xf>
    <xf numFmtId="164" fontId="12" fillId="0" borderId="30" xfId="18" applyNumberFormat="1" applyFont="1" applyFill="1" applyBorder="1" applyAlignment="1">
      <alignment vertical="center"/>
    </xf>
    <xf numFmtId="0" fontId="0" fillId="0" borderId="0" xfId="0"/>
    <xf numFmtId="0" fontId="0" fillId="0" borderId="0" xfId="0" applyAlignment="1">
      <alignment horizontal="left"/>
    </xf>
    <xf numFmtId="4" fontId="0" fillId="0" borderId="0" xfId="0" applyNumberFormat="1"/>
    <xf numFmtId="164" fontId="12" fillId="0" borderId="31" xfId="18" applyNumberFormat="1" applyFont="1" applyFill="1" applyBorder="1" applyAlignment="1" quotePrefix="1">
      <alignment vertical="center"/>
    </xf>
    <xf numFmtId="37" fontId="13" fillId="2" borderId="26" xfId="20" applyFont="1" applyFill="1" applyBorder="1" applyAlignment="1">
      <alignment horizontal="center" wrapText="1"/>
      <protection/>
    </xf>
    <xf numFmtId="164" fontId="13" fillId="0" borderId="13" xfId="18" applyNumberFormat="1" applyFont="1" applyFill="1" applyBorder="1" applyAlignment="1">
      <alignment/>
    </xf>
    <xf numFmtId="164" fontId="12" fillId="0" borderId="14" xfId="18" applyNumberFormat="1" applyFont="1" applyBorder="1" applyAlignment="1">
      <alignment vertical="center"/>
    </xf>
    <xf numFmtId="164" fontId="12" fillId="0" borderId="14" xfId="18" applyNumberFormat="1" applyFont="1" applyFill="1" applyBorder="1" applyAlignment="1">
      <alignment vertical="center"/>
    </xf>
    <xf numFmtId="164" fontId="13" fillId="0" borderId="31" xfId="18" applyNumberFormat="1" applyFont="1" applyFill="1" applyBorder="1" applyAlignment="1">
      <alignment vertical="center"/>
    </xf>
    <xf numFmtId="164" fontId="12" fillId="0" borderId="0" xfId="18" applyNumberFormat="1" applyFont="1" applyFill="1" applyBorder="1" applyAlignment="1">
      <alignment vertical="center"/>
    </xf>
    <xf numFmtId="164" fontId="12" fillId="0" borderId="32" xfId="18" applyNumberFormat="1" applyFont="1" applyFill="1" applyBorder="1" applyAlignment="1">
      <alignment horizontal="center" vertical="center"/>
    </xf>
    <xf numFmtId="164" fontId="12" fillId="0" borderId="31" xfId="18" applyNumberFormat="1" applyFont="1" applyFill="1" applyBorder="1" applyAlignment="1">
      <alignment vertical="center"/>
    </xf>
    <xf numFmtId="164" fontId="12" fillId="0" borderId="14" xfId="18" applyNumberFormat="1" applyFont="1" applyFill="1" applyBorder="1" applyAlignment="1" quotePrefix="1">
      <alignment vertical="center"/>
    </xf>
    <xf numFmtId="0" fontId="4" fillId="0" borderId="0" xfId="0" applyFont="1" applyAlignment="1">
      <alignment horizontal="left"/>
    </xf>
    <xf numFmtId="37" fontId="11" fillId="0" borderId="0" xfId="20" applyFont="1" applyBorder="1" applyAlignment="1">
      <alignment horizontal="center" wrapText="1"/>
      <protection/>
    </xf>
    <xf numFmtId="0" fontId="7" fillId="0" borderId="0" xfId="0" applyFont="1" applyAlignment="1">
      <alignment horizontal="lef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AIRPLAN.XLS" xfId="20"/>
    <cellStyle name="Normal 2" xfId="21"/>
    <cellStyle name="Currency 2" xfId="22"/>
    <cellStyle name="Comma 2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2" Type="http://schemas.openxmlformats.org/officeDocument/2006/relationships/externalLinkPath" Target="/Budget/Ord/OmnibusOrdinance/2013%20Omnibus/1st/Fiscal%20Notes%20and%20Fin%20Plans/Analyst%20Reviewed%20Fiscal%20Notes%20and%20Fin%20Plans/F1210.WLRD.Shared%20Services.Fin%20Plan.xlsx" TargetMode="External" /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o" refreshedDate="41388.535258796299" createdVersion="4" refreshedVersion="4" minRefreshableVersion="3" recordCount="17339">
  <cacheSource type="worksheet">
    <worksheetSource ref="A3:AI17342" sheet="2012 GL" r:id="rId2"/>
  </cacheSource>
  <cacheFields count="35">
    <cacheField name="Fund" numFmtId="0">
      <sharedItems count="2">
        <s v="000001210"/>
        <s v="000001211"/>
      </sharedItems>
    </cacheField>
    <cacheField name="Project" numFmtId="0">
      <sharedItems/>
    </cacheField>
    <cacheField name="Cost Center" numFmtId="0">
      <sharedItems/>
    </cacheField>
    <cacheField name="Account" numFmtId="0">
      <sharedItems/>
    </cacheField>
    <cacheField name="Account ID" numFmtId="0">
      <sharedItems count="267">
        <s v="10010 CASH US-TREASURY MAIN ACCOUNT"/>
        <s v="10401 PETTY CASH"/>
        <s v="10435 CASH TRANSFERS"/>
        <s v="10460 CASH-IMPAIRED INVESTMENT"/>
        <s v="10461 CASH-IMPAIRED INVEST GAAP ADJ"/>
        <s v="10490 CASH POOL FMV GAAP ADJUSTMENTS"/>
        <s v="10520 TAXES RECEIVABLE DELINQUENT"/>
        <s v="11500 ACCOUNTS RECEIVABLE"/>
        <s v="11503 ACCOUNTS RECEIVABLE UNAPPLIED"/>
        <s v="11506 DUE FROM EMPLOYEES TRAVEL ADVANCES"/>
        <s v="11550 OTHER RECEIVABLES"/>
        <s v="11552 OTHER RECEIVABLES DELINQUENT"/>
        <s v="13100 DUE FROM PAYROLL FUND"/>
        <s v="13101 DUE FROM OTHER FUNDS"/>
        <s v="13300 DUE FROM OTHER GOVERNMENTS"/>
        <s v="13303 DUE FROM OTHER GOVERNMENTS-NON EBS"/>
        <s v="18001 CASH CLEARING"/>
        <s v="19904 PAYROLL CONTROL"/>
        <s v="20200 ACCOUNTS PAYABLE ORACLE"/>
        <s v="20201 ACCOUNTS PAYABLE MANUAL"/>
        <s v="20213 PURCHASING RECEIPTS"/>
        <s v="20310 ACCRUAL OFFSET"/>
        <s v="20700 DUE TO PAYROLL FUND"/>
        <s v="20701 DUE TO OTHER FUNDS"/>
        <s v="21600 WAGES PAYABLE"/>
        <s v="21601 WAGES PAYABLE MANUAL ENTRY"/>
        <s v="21602 COMP TIME PAYABLE"/>
        <s v="21620 FICA PAYABLE"/>
        <s v="21625 RETIREMENT PAYABLE-CONVERTED PRIOR YEARS"/>
        <s v="21630 RETIREMENT PAYABLE-ER PERS 1 &amp; PERS 2"/>
        <s v="21670 UNEMPLOYMENT PAYABLE"/>
        <s v="21751 SALES TAX PAYABLE"/>
        <s v="21752 USE TAX PAYABLE"/>
        <s v="21800 DEPOSITS"/>
        <s v="22200 DEFERRED REVENUES"/>
        <s v="22255 DEFERRED TAX REVENUES"/>
        <s v="22261 DEFERRED REVENUE SWM PROG CHG"/>
        <s v="22271 DEFERRED REV KING CONSERVATION"/>
        <s v="24300 RESERVE ENCUMBRANCES"/>
        <s v="27100 FUND BALANCE"/>
        <s v="27200 FUND BALANCE/NET POSITION"/>
        <s v="27515 EQUITY TRANSFER IN OUT"/>
        <s v="29998 EXP REIMB CLEARING"/>
        <s v="34150 MAPS PUBLICATIONS"/>
        <s v="36129 REALIZED LOSS-IMPAIRINV"/>
        <s v="36131 REALIZED GAIN LOSS INVEST"/>
        <s v="36134 UNREALIZED LOSS IMPAIRED INVESTMENT"/>
        <s v="36940 JUDGMENTS SETTLEMENTS"/>
        <s v="36980 CASHIERS OVER SHORT"/>
        <s v="36999 OTHER MISC REVENUE"/>
        <s v="39719 CONTRIB FLOOD CONTROL ZONE DT"/>
        <s v="39721 CONTRIB SURF WATER MGT"/>
        <s v="43937 DRAINAGE INSPECTION FEES"/>
        <s v="45705 CONTRIB NOXIOUS WEED"/>
        <s v="51110 REGULAR SALARIED EMPLOYEE"/>
        <s v="51115 LABOR ACCRUAL ADJ GL ONLY"/>
        <s v="51315 MED DENTAL LIFE INS BENEFITS/NON 587"/>
        <s v="51320 SOCIAL SECURITY MEDICARE FICA"/>
        <s v="51330 RETIREMENT"/>
        <s v="51340 INDUSTRIAL INSURANCE"/>
        <s v="51392 BENEFIT ACCRUAL ADJ GL ONLY"/>
        <s v="52110 OFFICE SUPPLIES"/>
        <s v="52215 SUPPLIES BOOKS SUBSCRIPTIONS"/>
        <s v="52290 MISC OPERATING SUPPLIES"/>
        <s v="53104 CONSULTANT SERVICES"/>
        <s v="53814 TRAINING"/>
        <s v="53890 MISC SERVICES CHARGES"/>
        <s v="55044 WASTEWATER EQUIP RENTAL"/>
        <s v="55050 ROAD EQUIP ER R"/>
        <s v="55245 FINANCIAL MGMT SVCS"/>
        <s v="59991 RECLASSIFICATION CONTRA"/>
        <s v="82100 EMPLOYER PAID BENEFITS"/>
        <s v="82200 PAID TIME OFF"/>
        <s v="82300 INDIRECT COSTS"/>
        <s v="36111 INVESTMENT INTEREST GROSS"/>
        <s v="36117 CASH MANAGEMENT SVCS FEE"/>
        <s v="36118 INVEST SERVICE FEE POOL"/>
        <s v="51370 UNEMPLOYMENT COMPENSATION"/>
        <s v="53180 SUBCONTRACT OTHER"/>
        <s v="53213 SERVICES COMMUNICATIONS CELL PHONE PAGER SVC"/>
        <s v="53790 JUDGEMENTS CLAIMS"/>
        <s v="55150 PROSECUTING ATTORNEY"/>
        <s v="55201 OVERHEAD COST ALLOCATION"/>
        <s v="55240 LTD GO BOND REDEMP SVC"/>
        <s v="55252 INSURANCE SVC"/>
        <s v="55255 FINANCIAL MGMT SVCS REBATE"/>
        <s v="55347 BRC SVC CHARGES"/>
        <s v="55349 BUSINESS RESOURCE DP SVCS"/>
        <s v="55459 NATURAL RESOURCES OVERHEAD"/>
        <s v="57201 INTERFUND INTEREST AUTO"/>
        <s v="58001 T T CURRENT EXP"/>
        <s v="58077 T T OIRM CIP"/>
        <s v="53212 SERVICES COMMUNICATIONS TELECOM ONGOING CHRG"/>
        <s v="53610 SERVICES REPAIR MAINTENANCE"/>
        <s v="55026 GIS OPERATIONS"/>
        <s v="55032 TELECOM OVERHEAD"/>
        <s v="55144 PROPERTY SERVICES"/>
        <s v="55331 LONG TERM LEASES"/>
        <s v="55342 MAJOR MAINT RESERVE"/>
        <s v="51111 LOAN OUT LABOR CLASS LEVEL"/>
        <s v="51310 MED LIFE INS BENEFIT PT 587/FULL BENEFITS"/>
        <s v="52180 MINOR ASSET NON CONTR LT 5K"/>
        <s v="52190 SUPPLIES IT"/>
        <s v="52202 SUPPLIES MISCELLANEOUS"/>
        <s v="52216 SUPPLIES SAFETY SECURITY"/>
        <s v="53101 PROFESSIONAL SERVICES PRINTING BINDING"/>
        <s v="53102 PROFESSIONAL SERVICES"/>
        <s v="53105 OTHER CONTRACTUAL PROF SVCS"/>
        <s v="53220 POSTAGE"/>
        <s v="53712 RENT LEASE COPY MACHINE"/>
        <s v="55260 PRINTING GRAPHIC ARTS SVC"/>
        <s v="82400 EXTRA HELP INDUST INS OH"/>
        <s v="39796 CONTRIB OTHER FUNDS"/>
        <s v="44129 OTHR GEN GOV WATER QUALITY"/>
        <s v="53892 TRAINING IT"/>
        <s v="55021 ITS EXISTING PROGRAMS"/>
        <s v="55025 ITS INFRASTRUCTURE EXPEND"/>
        <s v="55027 TECH SERVICE REBATE"/>
        <s v="55028 INFORMATION RESOURCE MGMT"/>
        <s v="55247 KCIT SERVICES"/>
        <s v="11507 DUE FROM EMPLOYEES-TRANSITION CHECKS"/>
        <s v="56720 FURNITURE"/>
        <s v="51130 OVERTIME"/>
        <s v="44120 OTHR GEN GOVT SW OPERATING"/>
        <s v="44126 OTHR GEN GOV SW MGMT"/>
        <s v="44127 OTHR GEN GOV MISC"/>
        <s v="44131 OTHR GEN GOV WQ CAPITAL"/>
        <s v="44287 OTH GEN GOVT HARBORVIEW"/>
        <s v="56741 EDP HARDWARE"/>
        <s v="56742 EDP SOFTWARE"/>
        <s v="43944 SWM SERVICES CITIES"/>
        <s v="40813 RADICAL SALMON INTV RSTRN"/>
        <s v="33392 WLRD DOH/CDC REHAB GRANT"/>
        <s v="33429 DEPT OF ECOLOGY"/>
        <s v="52205 SUPPLIES FOOD"/>
        <s v="52392 SMALL TOOLS NON CAP NON CONTR"/>
        <s v="53710 RENT LEASE"/>
        <s v="55440 DNR WASTEWATER TREATMENT DIV"/>
        <s v="55998 INTRAGOVMNTL SVC REIMB"/>
        <s v="59994 INDIRECT COST CONTRA"/>
        <s v="82500 OVERTIME BENEFITS"/>
        <s v="55010 MOTOR POOL ER R SERVICE"/>
        <s v="33711 KING CONSERVATION DIST"/>
        <s v="51120 TEMPORARY"/>
        <s v="53310 TRAVEL SUBSISTENCE IN STATE"/>
        <s v="53100 ADVERTISING"/>
        <s v="53330 PURCHASED TRANSPORTATION"/>
        <s v="59990 EXPENDITURE CONTRA"/>
        <s v="40809 SALMON RECOVERY DEPT COMM"/>
        <s v="43945 SWM  ILA SERVICES ESA"/>
        <s v="42018 PUGET SOUND ACQ  REST"/>
        <s v="53803 DUES MEMBERSHIPS"/>
        <s v="59895 SALARY WAGE CONTINGENCY"/>
        <s v="59881 SALARY BUDGET SAVINGS"/>
        <s v="33115 US FISH WILDLIFE SERVICE"/>
        <s v="33134 WLRD EPA WATERSHED GRANTS"/>
        <s v="53120 MISCELLANEOUS SERVICES"/>
        <s v="53211 SERVICES COMMUNICATIONS TELEPHONE"/>
        <s v="33131 EPA RESEARCH DEVELOPMENT"/>
        <s v="33832 CITIES SWM"/>
        <s v="53813 LICENSES FEES PERMITS"/>
        <s v="55203 COUNTY ROAD SVC"/>
        <s v="59411 COLA BUDGET"/>
        <s v="59412 MERIT BUDGET"/>
        <s v="39780 CONTRIB CURRENT EXPENSE"/>
        <s v="44216 LAB ANALYSIS FOR OTHERS"/>
        <s v="52390 INVENTORY VARIANCE"/>
        <s v="53117 TEMPORARY HELP"/>
        <s v="53521 UTILITIES ELECTRICITY"/>
        <s v="53522 UTILITIES WATER SEWER"/>
        <s v="53525 UTILITIES NATURAL GAS"/>
        <s v="53540 DISPOSAL"/>
        <s v="53541 DISPOSAL HAZARDOUS WASTE"/>
        <s v="53612 SERVICES REPAIR MAINTENANCE LAUNDRY SERVICE"/>
        <s v="55159 FMD COPY CENTER"/>
        <s v="55350 RADIO ACCESS"/>
        <s v="55351 RADIO MAINT PROGRAM"/>
        <s v="55352 RADIO SERVICES GENERAL"/>
        <s v="52225 SUPPLIES FUEL DIESEL FUEL"/>
        <s v="34931 PYMNTS HAZARDOUS WASTE"/>
        <s v="36132 UNREALIZED GAIN LOSS INVEST"/>
        <s v="51144 PAY DIFFERENTIAL PREMIUM"/>
        <s v="58021 T T SURFACE WATER MGMT"/>
        <s v="44113 OTHR GEN GOVT ROADS"/>
        <s v="52391 MAINTENANCE PARTS MATERIALS"/>
        <s v="53320 FREIGHT AND DELIVRY SRV"/>
        <s v="53808 TAXES ASSESSMENTS MISC"/>
        <s v="53311 TRAVEL SUBSISTENCE OUT OF STATE"/>
        <s v="55249 FACILITIES STRATEGIC INITIATIVE FEE"/>
        <s v="59998 EXP REIMB SUSPENSE"/>
        <s v="53520 UTILITIES"/>
        <s v="55051 GIS CLIENT SERVICES"/>
        <s v="55052 GIS MATRIX SERVICES"/>
        <s v="58040 T T LMTD TAX GO BOND RDM"/>
        <s v="52410 COST GOODS SOLD SUPPLIES FOR RESALE"/>
        <s v="53210 SERVICES COMMUNICATIONS"/>
        <s v="51355 FLEX BENEFIT CASHBACK"/>
        <s v="53812 LICENSES FEES"/>
        <s v="39797 CONTRIB SOLID WASTE"/>
        <s v="45713 CONTRIB PARKS OPEN SPACE ACQ"/>
        <s v="44121 OTHR GEN GOVT DDES"/>
        <s v="44130 OTHR GEN GOV PUBLIC TRANSP"/>
        <s v="44133 PUBLIC SAFETY SVC RISK MGMNT"/>
        <s v="11530 UNBILLED RECEIVABLES"/>
        <s v="22258 DEFERRED ACCT REC 11503"/>
        <s v="53690 REPAIR MAINTENANCE OTHER"/>
        <s v="53713 RENT LEASE OTHER EQUIP AND MACH"/>
        <s v="52222 SUPPLIES COMMUNICATIONS"/>
        <s v="55145 FACILITIES MANAGEMENT"/>
        <s v="53145 TESTING SERVICES"/>
        <s v="53820 MEETING REGISTRATIONS"/>
        <s v="52208 SUPPLIES UNIFORMS CLOTHING"/>
        <s v="52221 SUPPLIES VEHICLE"/>
        <s v="52224 SUPPLIES FUEL GASOLINE"/>
        <s v="39513 SALE OF EQUIPMENT"/>
        <s v="13305 DUE FROM OTHER GOVERNMENTS-UNBILLED"/>
        <s v="55034 LABORATORY ANALYSIS"/>
        <s v="52181 INVENTORY EQUIP 5K UNDER"/>
        <s v="44227 WATER OPERATING REVENUE MISC"/>
        <s v="52189 SOFTWARE LT 25K"/>
        <s v="56007 CONTROLLABLE ASSETS"/>
        <s v="82700 INDUSTRIAL INSURANCE"/>
        <s v="51398 LOAN IN OUT BNFTS MANUAL"/>
        <s v="56730 OFFICE EQUIPMENT"/>
        <s v="56790 MISC MACHINERY EQUIP"/>
        <s v="40929 EPA, WA FISH AND WILDLIFE"/>
        <s v="33816 OTHER GENERAL GOVT SVCS"/>
        <s v="56110 FEE SIMPLE LAND PURCHASES"/>
        <s v="33204 FEDERAL FLOOD CONTROL"/>
        <s v="11525 ALLOWANCE UNCOLLECTIBLE A R"/>
        <s v="20206 ACCOUNTS PAYABLE-REFUNDS"/>
        <s v="53106 PROFESSIONAL SERVICES IT"/>
        <s v="36994 IMMATL PRIOR YEAR CORRECT"/>
        <s v="43939 SWM SERVICE CHRG CURRENT"/>
        <s v="43940 SWM SERVICE CHRG DELINQUENT"/>
        <s v="43941 SWM SERVICE CHRG INTEREST"/>
        <s v="43942 SWM DEBT SVC CURRENT"/>
        <s v="43943 SWM DEBT SVC DELINQUENT"/>
        <s v="44143 SWM SVC CHARGE ROADS"/>
        <s v="53893 B AND O TAX"/>
        <s v="55181 UNINCORP AREA COUNCIL OVRHD"/>
        <s v="57109 OTHER DEBT SERVICE COSTS"/>
        <s v="58101 T T CX F FTH CREDIT PLEDGE"/>
        <s v="34311 PBRS APPLICATION FEES"/>
        <s v="45708 TRF TITLE III FOREST CIP"/>
        <s v="56700 MACHINERY EQUIP GT 5K"/>
        <s v="58029 T T SWM NON BOND CIP"/>
        <s v="35994 MISC FINES PENALTIES"/>
        <s v="51999 LABOR OTHER BUDGET"/>
        <s v="55239 RISK ABATEMENT SERVICE"/>
        <s v="55303 ROADS DECANT FEES SOLID"/>
        <s v="55304 ROADS DECANT FEES LIQUID"/>
        <s v="55307 ROADS CONST DEBRIS DISPOSAL"/>
        <s v="55353 RADIO EQUIP"/>
        <s v="58034 T T DDES"/>
        <s v="51112 LOAN IN LABOR MANUAL"/>
        <s v="58115 T T CHILDREN FAMILY SVCS"/>
        <s v="58078 T T OIRM CIP SPECIFIC PRJ"/>
        <s v="36290 OTHER RENTS USE CHARGES"/>
        <s v="56760 CONSTR MAINT EQUIP"/>
        <s v="53114 ENGINEERING"/>
        <s v="53998 ENGINRNG ARCH CONSULT SV"/>
        <s v="55191 ADULT JUVENILE DETENTION"/>
        <s v="53524 UTILITIES SURFACE WATER UTILITY"/>
        <s v="52230 SUPPLIES VEHICLE OIL GREASE"/>
        <s v="51331 PERS 1 BENE-VAC/SL PAYOFF"/>
        <s v="56510 BUILDINGS"/>
      </sharedItems>
    </cacheField>
    <cacheField name="Bars" numFmtId="0">
      <sharedItems/>
    </cacheField>
    <cacheField name="Period Year" numFmtId="0">
      <sharedItems containsSemiMixedTypes="0" containsString="0" containsNumber="1" containsInteger="1" minValue="2012" maxValue="2012"/>
    </cacheField>
    <cacheField name="Account Type" numFmtId="0">
      <sharedItems count="5">
        <s v="Asset"/>
        <s v="Liability"/>
        <s v="Owner Equity"/>
        <s v="Revenue"/>
        <s v="Expense"/>
      </sharedItems>
    </cacheField>
    <cacheField name="Account Description" numFmtId="0">
      <sharedItems/>
    </cacheField>
    <cacheField name="Level1 Account Parent" numFmtId="0">
      <sharedItems/>
    </cacheField>
    <cacheField name="Level2 Account Parent" numFmtId="0">
      <sharedItems/>
    </cacheField>
    <cacheField name="Level3 Account Parent" numFmtId="0">
      <sharedItems containsBlank="1"/>
    </cacheField>
    <cacheField name="Appropriation Budget" numFmtId="0">
      <sharedItems containsSemiMixedTypes="0" containsString="0" containsNumber="1" minValue="-19849000" maxValue="4350000"/>
    </cacheField>
    <cacheField name="Operating Budget" numFmtId="0">
      <sharedItems containsSemiMixedTypes="0" containsString="0" containsNumber="1" minValue="-19849000" maxValue="4350000"/>
    </cacheField>
    <cacheField name="Actuals" numFmtId="0">
      <sharedItems containsSemiMixedTypes="0" containsString="0" containsNumber="1" minValue="-14036856.58" maxValue="4348792"/>
    </cacheField>
    <cacheField name="Encumbrance" numFmtId="0">
      <sharedItems containsSemiMixedTypes="0" containsString="0" containsNumber="1" minValue="-33520.19" maxValue="7373.35"/>
    </cacheField>
    <cacheField name="Balance" numFmtId="0">
      <sharedItems containsSemiMixedTypes="0" containsString="0" containsNumber="1" minValue="-5812143.4199999999" maxValue="4350000"/>
    </cacheField>
    <cacheField name="Percent" numFmtId="0">
      <sharedItems/>
    </cacheField>
    <cacheField name="Jan-Actual" numFmtId="0">
      <sharedItems containsSemiMixedTypes="0" containsString="0" containsNumber="1" minValue="-15902272.359999999" maxValue="15958706.789999999"/>
    </cacheField>
    <cacheField name="Feb-Actual" numFmtId="0">
      <sharedItems containsSemiMixedTypes="0" containsString="0" containsNumber="1" minValue="-612915.91" maxValue="309464.57"/>
    </cacheField>
    <cacheField name="Mar-Actual" numFmtId="0">
      <sharedItems containsSemiMixedTypes="0" containsString="0" containsNumber="1" minValue="-2287009.4700000002" maxValue="655599.68000000005"/>
    </cacheField>
    <cacheField name="Apr-Actual" numFmtId="0">
      <sharedItems containsSemiMixedTypes="0" containsString="0" containsNumber="1" minValue="-5502619.2300000004" maxValue="5589897.5199999996"/>
    </cacheField>
    <cacheField name="May-Actual" numFmtId="0">
      <sharedItems containsSemiMixedTypes="0" containsString="0" containsNumber="1" minValue="-2409606.27" maxValue="1849793.65"/>
    </cacheField>
    <cacheField name="Jun-Actual" numFmtId="0">
      <sharedItems containsSemiMixedTypes="0" containsString="0" containsNumber="1" minValue="-976247.08000000007" maxValue="3740457.7800000003"/>
    </cacheField>
    <cacheField name="Jul-Actual" numFmtId="0">
      <sharedItems containsSemiMixedTypes="0" containsString="0" containsNumber="1" minValue="-4156208.95" maxValue="3375304.5"/>
    </cacheField>
    <cacheField name="Aug-Actual" numFmtId="0">
      <sharedItems containsSemiMixedTypes="0" containsString="0" containsNumber="1" minValue="-1855518" maxValue="2229452.02"/>
    </cacheField>
    <cacheField name="Sep-Actual" numFmtId="0">
      <sharedItems containsSemiMixedTypes="0" containsString="0" containsNumber="1" minValue="-2513447.0099999998" maxValue="832588.70000000007"/>
    </cacheField>
    <cacheField name="Oct-Actual" numFmtId="0">
      <sharedItems containsSemiMixedTypes="0" containsString="0" containsNumber="1" minValue="-5259185.25" maxValue="5280190.6100000003"/>
    </cacheField>
    <cacheField name="Nov-Actual" numFmtId="0">
      <sharedItems containsSemiMixedTypes="0" containsString="0" containsNumber="1" minValue="-1855518" maxValue="2576529"/>
    </cacheField>
    <cacheField name="Dec-Actual" numFmtId="0">
      <sharedItems containsSemiMixedTypes="0" containsString="0" containsNumber="1" minValue="-5170691.29" maxValue="4348792"/>
    </cacheField>
    <cacheField name="Adj-Actual" numFmtId="0">
      <sharedItems containsSemiMixedTypes="0" containsString="0" containsNumber="1" minValue="-1498934.8900000001" maxValue="1326222.3599999999"/>
    </cacheField>
    <cacheField name="Fund Description" numFmtId="0">
      <sharedItems/>
    </cacheField>
    <cacheField name="Project Description" numFmtId="0">
      <sharedItems/>
    </cacheField>
    <cacheField name="Cost Center Desc" numFmtId="0">
      <sharedItems/>
    </cacheField>
    <cacheField name="Bars Descriptio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339">
  <r>
    <x v="0"/>
    <s v="0000000"/>
    <s v="000000"/>
    <s v="10010"/>
    <x v="0"/>
    <s v="0000000"/>
    <n v="2012"/>
    <x v="0"/>
    <s v="CASH US-TREASURY MAIN ACCOUNT"/>
    <s v="BS000-CURRENT ASSETS"/>
    <s v="B1000-CASH"/>
    <m/>
    <n v="0"/>
    <n v="0"/>
    <n v="0"/>
    <n v="0"/>
    <n v="0"/>
    <s v="N/A"/>
    <n v="-1535.2"/>
    <n v="0"/>
    <n v="0"/>
    <n v="0"/>
    <n v="410"/>
    <n v="0"/>
    <n v="645.20000000000005"/>
    <n v="0"/>
    <n v="408"/>
    <n v="480"/>
    <n v="0"/>
    <n v="-408"/>
    <n v="0"/>
    <s v="SHARED SERVICES FUND"/>
    <s v="Default"/>
    <s v="DEFAULT"/>
    <s v="Default"/>
  </r>
  <r>
    <x v="0"/>
    <s v="0000000"/>
    <s v="000000"/>
    <s v="10401"/>
    <x v="1"/>
    <s v="0000000"/>
    <n v="2012"/>
    <x v="0"/>
    <s v="PETTY CASH"/>
    <s v="BS000-CURRENT ASSETS"/>
    <s v="B1000-CASH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Default"/>
    <s v="DEFAULT"/>
    <s v="Default"/>
  </r>
  <r>
    <x v="0"/>
    <s v="0000000"/>
    <s v="000000"/>
    <s v="10435"/>
    <x v="2"/>
    <s v="0000000"/>
    <n v="2012"/>
    <x v="0"/>
    <s v="CASH TRANSFERS"/>
    <s v="BS000-CURRENT ASSETS"/>
    <s v="B1000-CASH"/>
    <m/>
    <n v="0"/>
    <n v="0"/>
    <n v="1471566.32"/>
    <n v="0"/>
    <n v="-1471566.32"/>
    <s v="N/A"/>
    <n v="581740.30000000005"/>
    <n v="-612915.91"/>
    <n v="-2287009.4700000002"/>
    <n v="-1773221.2000000002"/>
    <n v="-2409606.27"/>
    <n v="3740457.7800000003"/>
    <n v="3375304.5"/>
    <n v="2229452.02"/>
    <n v="-2513447.0099999998"/>
    <n v="-402694.34"/>
    <n v="719922.08"/>
    <n v="240860.41"/>
    <n v="582723.43000000005"/>
    <s v="SHARED SERVICES FUND"/>
    <s v="Default"/>
    <s v="DEFAULT"/>
    <s v="Default"/>
  </r>
  <r>
    <x v="0"/>
    <s v="0000000"/>
    <s v="000000"/>
    <s v="10460"/>
    <x v="3"/>
    <s v="0000000"/>
    <n v="2012"/>
    <x v="0"/>
    <s v="CASH-IMPAIRED INVESTMENT"/>
    <s v="BS000-CURRENT ASSETS"/>
    <s v="B1000-CASH"/>
    <m/>
    <n v="0"/>
    <n v="0"/>
    <n v="-4891.3500000000004"/>
    <n v="0"/>
    <n v="4891.3500000000004"/>
    <s v="N/A"/>
    <n v="-270.58"/>
    <n v="0"/>
    <n v="-800.4"/>
    <n v="-241.41"/>
    <n v="-267.04000000000002"/>
    <n v="-521.22"/>
    <n v="-297.28000000000003"/>
    <n v="-236.93"/>
    <n v="-205.65"/>
    <n v="-338.95"/>
    <n v="-292.64"/>
    <n v="-1419.25"/>
    <n v="0"/>
    <s v="SHARED SERVICES FUND"/>
    <s v="Default"/>
    <s v="DEFAULT"/>
    <s v="Default"/>
  </r>
  <r>
    <x v="0"/>
    <s v="0000000"/>
    <s v="000000"/>
    <s v="10461"/>
    <x v="4"/>
    <s v="0000000"/>
    <n v="2012"/>
    <x v="0"/>
    <s v="CASH-IMPAIRED INVEST GAAP ADJ"/>
    <s v="BS000-CURRENT ASSETS"/>
    <s v="B1000-CASH"/>
    <m/>
    <n v="0"/>
    <n v="0"/>
    <n v="1762"/>
    <n v="0"/>
    <n v="-1762"/>
    <s v="N/A"/>
    <n v="0"/>
    <n v="0"/>
    <n v="0"/>
    <n v="0"/>
    <n v="0"/>
    <n v="0"/>
    <n v="0"/>
    <n v="0"/>
    <n v="0"/>
    <n v="0"/>
    <n v="0"/>
    <n v="1762"/>
    <n v="0"/>
    <s v="SHARED SERVICES FUND"/>
    <s v="Default"/>
    <s v="DEFAULT"/>
    <s v="Default"/>
  </r>
  <r>
    <x v="0"/>
    <s v="0000000"/>
    <s v="000000"/>
    <s v="10490"/>
    <x v="5"/>
    <s v="0000000"/>
    <n v="2012"/>
    <x v="0"/>
    <s v="CASH POOL FMV GAAP ADJUSTMENTS"/>
    <s v="BS000-CURRENT ASSETS"/>
    <s v="B1000-CASH"/>
    <m/>
    <n v="0"/>
    <n v="0"/>
    <n v="-1775.56"/>
    <n v="0"/>
    <n v="1775.56"/>
    <s v="N/A"/>
    <n v="0"/>
    <n v="0"/>
    <n v="0"/>
    <n v="0"/>
    <n v="0"/>
    <n v="0"/>
    <n v="0"/>
    <n v="0"/>
    <n v="0"/>
    <n v="0"/>
    <n v="0"/>
    <n v="0"/>
    <n v="-1775.56"/>
    <s v="SHARED SERVICES FUND"/>
    <s v="Default"/>
    <s v="DEFAULT"/>
    <s v="Default"/>
  </r>
  <r>
    <x v="0"/>
    <s v="0000000"/>
    <s v="000000"/>
    <s v="10520"/>
    <x v="6"/>
    <s v="0000000"/>
    <n v="2012"/>
    <x v="0"/>
    <s v="TAXES RECEIVABLE DELINQUENT"/>
    <s v="BS000-CURRENT ASSETS"/>
    <s v="B1050-TAXES RECEIVABLE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Default"/>
    <s v="DEFAULT"/>
    <s v="Default"/>
  </r>
  <r>
    <x v="0"/>
    <s v="0000000"/>
    <s v="000000"/>
    <s v="11500"/>
    <x v="7"/>
    <s v="0000000"/>
    <n v="2012"/>
    <x v="0"/>
    <s v="ACCOUNTS RECEIVABLE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Default"/>
    <s v="DEFAULT"/>
    <s v="Default"/>
  </r>
  <r>
    <x v="0"/>
    <s v="0000000"/>
    <s v="000000"/>
    <s v="11503"/>
    <x v="8"/>
    <s v="0000000"/>
    <n v="2012"/>
    <x v="0"/>
    <s v="ACCOUNTS RECEIVABLE UNAPPLIED"/>
    <s v="BS000-CURRENT ASSETS"/>
    <s v="B1150-ACCOUNTS RECEIVABLE"/>
    <m/>
    <n v="0"/>
    <n v="0"/>
    <n v="-3577.66"/>
    <n v="0"/>
    <n v="3577.66"/>
    <s v="N/A"/>
    <n v="0"/>
    <n v="0"/>
    <n v="0"/>
    <n v="0"/>
    <n v="0"/>
    <n v="0"/>
    <n v="0"/>
    <n v="0"/>
    <n v="0"/>
    <n v="0"/>
    <n v="0"/>
    <n v="0"/>
    <n v="-3577.66"/>
    <s v="SHARED SERVICES FUND"/>
    <s v="Default"/>
    <s v="DEFAULT"/>
    <s v="Default"/>
  </r>
  <r>
    <x v="0"/>
    <s v="0000000"/>
    <s v="000000"/>
    <s v="11506"/>
    <x v="9"/>
    <s v="0000000"/>
    <n v="2012"/>
    <x v="0"/>
    <s v="DUE FROM EMPLOYEES TRAVEL ADVANCES"/>
    <s v="BS000-CURRENT ASSETS"/>
    <s v="B1150-ACCOUNTS RECEIVABLE"/>
    <m/>
    <n v="0"/>
    <n v="0"/>
    <n v="0"/>
    <n v="0"/>
    <n v="0"/>
    <s v="N/A"/>
    <n v="0"/>
    <n v="0"/>
    <n v="0"/>
    <n v="0"/>
    <n v="0"/>
    <n v="575"/>
    <n v="0"/>
    <n v="-575"/>
    <n v="0"/>
    <n v="0"/>
    <n v="0"/>
    <n v="0"/>
    <n v="0"/>
    <s v="SHARED SERVICES FUND"/>
    <s v="Default"/>
    <s v="DEFAULT"/>
    <s v="Default"/>
  </r>
  <r>
    <x v="0"/>
    <s v="0000000"/>
    <s v="000000"/>
    <s v="11550"/>
    <x v="10"/>
    <s v="0000000"/>
    <n v="2012"/>
    <x v="0"/>
    <s v="OTHER RECEIVABLES"/>
    <s v="BS000-CURRENT ASSETS"/>
    <s v="B1155-OTHER RECEIVABLE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Default"/>
    <s v="DEFAULT"/>
    <s v="Default"/>
  </r>
  <r>
    <x v="0"/>
    <s v="0000000"/>
    <s v="000000"/>
    <s v="11552"/>
    <x v="11"/>
    <s v="0000000"/>
    <n v="2012"/>
    <x v="0"/>
    <s v="OTHER RECEIVABLES DELINQUENT"/>
    <s v="BS000-CURRENT ASSETS"/>
    <s v="B1155-OTHER RECEIVABLE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Default"/>
    <s v="DEFAULT"/>
    <s v="Default"/>
  </r>
  <r>
    <x v="0"/>
    <s v="0000000"/>
    <s v="000000"/>
    <s v="13100"/>
    <x v="12"/>
    <s v="0000000"/>
    <n v="2012"/>
    <x v="0"/>
    <s v="DUE FROM PAYROLL FUND"/>
    <s v="BS000-CURRENT ASSETS"/>
    <s v="B1310-DUE FROM OTHER FUNDS"/>
    <m/>
    <n v="0"/>
    <n v="0"/>
    <n v="-1691492.94"/>
    <n v="0"/>
    <n v="1691492.94"/>
    <s v="N/A"/>
    <n v="-1712659.23"/>
    <n v="0"/>
    <n v="0"/>
    <n v="0"/>
    <n v="0"/>
    <n v="-387613.34"/>
    <n v="0"/>
    <n v="7636.57"/>
    <n v="401143.06"/>
    <n v="0"/>
    <n v="0"/>
    <n v="0"/>
    <n v="0"/>
    <s v="SHARED SERVICES FUND"/>
    <s v="Default"/>
    <s v="DEFAULT"/>
    <s v="Default"/>
  </r>
  <r>
    <x v="0"/>
    <s v="0000000"/>
    <s v="000000"/>
    <s v="13101"/>
    <x v="13"/>
    <s v="0000000"/>
    <n v="2012"/>
    <x v="0"/>
    <s v="DUE FROM OTHER FUNDS"/>
    <s v="BS000-CURRENT ASSETS"/>
    <s v="B1310-DUE FROM OTHER FUNDS"/>
    <m/>
    <n v="0"/>
    <n v="0"/>
    <n v="398178.74"/>
    <n v="0"/>
    <n v="-398178.74"/>
    <s v="N/A"/>
    <n v="-70743.240000000005"/>
    <n v="0"/>
    <n v="0"/>
    <n v="0"/>
    <n v="0"/>
    <n v="0"/>
    <n v="0"/>
    <n v="0"/>
    <n v="160277.12"/>
    <n v="0"/>
    <n v="0"/>
    <n v="0"/>
    <n v="308644.86"/>
    <s v="SHARED SERVICES FUND"/>
    <s v="Default"/>
    <s v="DEFAULT"/>
    <s v="Default"/>
  </r>
  <r>
    <x v="0"/>
    <s v="0000000"/>
    <s v="000000"/>
    <s v="13300"/>
    <x v="14"/>
    <s v="0000000"/>
    <n v="2012"/>
    <x v="0"/>
    <s v="DUE FROM OTHER GOVERNMENTS"/>
    <s v="BS000-CURRENT ASSETS"/>
    <s v="B1330-DUE FROM OTHER GOVTS"/>
    <m/>
    <n v="0"/>
    <n v="0"/>
    <n v="-901535.93"/>
    <n v="0"/>
    <n v="901535.93"/>
    <s v="N/A"/>
    <n v="-83213.7"/>
    <n v="-525986.52"/>
    <n v="-207680.15"/>
    <n v="-14276.74"/>
    <n v="-37079.129999999997"/>
    <n v="-51833.01"/>
    <n v="0"/>
    <n v="0"/>
    <n v="35704.620000000003"/>
    <n v="23918.68"/>
    <n v="-31967.27"/>
    <n v="0"/>
    <n v="-9122.7100000000009"/>
    <s v="SHARED SERVICES FUND"/>
    <s v="Default"/>
    <s v="DEFAULT"/>
    <s v="Default"/>
  </r>
  <r>
    <x v="0"/>
    <s v="0000000"/>
    <s v="000000"/>
    <s v="13303"/>
    <x v="15"/>
    <s v="0000000"/>
    <n v="2012"/>
    <x v="0"/>
    <s v="DUE FROM OTHER GOVERNMENTS-NON EBS"/>
    <s v="BS000-CURRENT ASSETS"/>
    <s v="B1330-DUE FROM OTHER GOVTS"/>
    <m/>
    <n v="0"/>
    <n v="0"/>
    <n v="9122.7100000000009"/>
    <n v="0"/>
    <n v="-9122.7100000000009"/>
    <s v="N/A"/>
    <n v="0"/>
    <n v="0"/>
    <n v="0"/>
    <n v="0"/>
    <n v="0"/>
    <n v="0"/>
    <n v="0"/>
    <n v="0"/>
    <n v="0"/>
    <n v="0"/>
    <n v="0"/>
    <n v="0"/>
    <n v="9122.7100000000009"/>
    <s v="SHARED SERVICES FUND"/>
    <s v="Default"/>
    <s v="DEFAULT"/>
    <s v="Default"/>
  </r>
  <r>
    <x v="0"/>
    <s v="0000000"/>
    <s v="000000"/>
    <s v="18001"/>
    <x v="16"/>
    <s v="0000000"/>
    <n v="2012"/>
    <x v="0"/>
    <s v="CASH CLEARING"/>
    <s v="BS000-CURRENT ASSETS"/>
    <s v="B1800-MISC CLEARING SUSPENSE"/>
    <m/>
    <n v="0"/>
    <n v="0"/>
    <n v="-416108.4"/>
    <n v="0"/>
    <n v="416108.4"/>
    <s v="N/A"/>
    <n v="-2631.9500000000003"/>
    <n v="-525251.76"/>
    <n v="0"/>
    <n v="0"/>
    <n v="350771.22000000003"/>
    <n v="-116998.2"/>
    <n v="-59"/>
    <n v="-597156.79"/>
    <n v="624177.57999999996"/>
    <n v="-41312.71"/>
    <n v="-278"/>
    <n v="-107368.79000000001"/>
    <n v="0"/>
    <s v="SHARED SERVICES FUND"/>
    <s v="Default"/>
    <s v="DEFAULT"/>
    <s v="Default"/>
  </r>
  <r>
    <x v="0"/>
    <s v="0000000"/>
    <s v="000000"/>
    <s v="19904"/>
    <x v="17"/>
    <s v="0000000"/>
    <n v="2012"/>
    <x v="0"/>
    <s v="PAYROLL CONTROL"/>
    <s v="BS000-CURRENT ASSETS"/>
    <s v="B1990-CONTROL ACCOUNTS"/>
    <m/>
    <n v="0"/>
    <n v="0"/>
    <n v="-74470.790000000008"/>
    <n v="0"/>
    <n v="74470.790000000008"/>
    <s v="N/A"/>
    <n v="40187.129999999997"/>
    <n v="308407.02"/>
    <n v="-404850.65"/>
    <n v="-9692.2000000000007"/>
    <n v="-8163"/>
    <n v="-359.09000000000003"/>
    <n v="0"/>
    <n v="7318.47"/>
    <n v="-2180.46"/>
    <n v="2329.4299999999998"/>
    <n v="-6495.97"/>
    <n v="-971.47"/>
    <n v="0"/>
    <s v="SHARED SERVICES FUND"/>
    <s v="Default"/>
    <s v="DEFAULT"/>
    <s v="Default"/>
  </r>
  <r>
    <x v="0"/>
    <s v="0000000"/>
    <s v="000000"/>
    <s v="20200"/>
    <x v="18"/>
    <s v="0000000"/>
    <n v="2012"/>
    <x v="1"/>
    <s v="ACCOUNTS PAYABLE ORACLE"/>
    <s v="BS200-CURRENT LIABILITIES"/>
    <s v="B2020-ACCOUNTS PAYABLE"/>
    <m/>
    <n v="0"/>
    <n v="0"/>
    <n v="-36421.49"/>
    <n v="0"/>
    <n v="36421.49"/>
    <s v="N/A"/>
    <n v="-27330.560000000001"/>
    <n v="-84056.17"/>
    <n v="-231.95000000000002"/>
    <n v="-60307.020000000004"/>
    <n v="-70973.89"/>
    <n v="-36090.840000000004"/>
    <n v="-26338.87"/>
    <n v="-45900.01"/>
    <n v="-53557.72"/>
    <n v="-43677.62"/>
    <n v="-76909.09"/>
    <n v="488952.25"/>
    <n v="0"/>
    <s v="SHARED SERVICES FUND"/>
    <s v="Default"/>
    <s v="DEFAULT"/>
    <s v="Default"/>
  </r>
  <r>
    <x v="0"/>
    <s v="0000000"/>
    <s v="000000"/>
    <s v="20201"/>
    <x v="19"/>
    <s v="0000000"/>
    <n v="2012"/>
    <x v="1"/>
    <s v="ACCOUNTS PAYABLE MANUAL"/>
    <s v="BS200-CURRENT LIABILITIES"/>
    <s v="B2020-ACCOUNTS PAYABLE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Default"/>
    <s v="DEFAULT"/>
    <s v="Default"/>
  </r>
  <r>
    <x v="0"/>
    <s v="0000000"/>
    <s v="000000"/>
    <s v="20213"/>
    <x v="20"/>
    <s v="0000000"/>
    <n v="2012"/>
    <x v="1"/>
    <s v="PURCHASING RECEIPTS"/>
    <s v="BS200-CURRENT LIABILITIES"/>
    <s v="B2020-ACCOUNTS PAYABLE"/>
    <m/>
    <n v="0"/>
    <n v="0"/>
    <n v="-129274.24000000001"/>
    <n v="0"/>
    <n v="129274.24000000001"/>
    <s v="N/A"/>
    <n v="-56784.959999999999"/>
    <n v="-20182.830000000002"/>
    <n v="-34404.17"/>
    <n v="6375.76"/>
    <n v="-12174.9"/>
    <n v="41100.160000000003"/>
    <n v="-506.51"/>
    <n v="-51889.79"/>
    <n v="-17390.900000000001"/>
    <n v="28858.81"/>
    <n v="53562.49"/>
    <n v="-65837.399999999994"/>
    <n v="0"/>
    <s v="SHARED SERVICES FUND"/>
    <s v="Default"/>
    <s v="DEFAULT"/>
    <s v="Default"/>
  </r>
  <r>
    <x v="0"/>
    <s v="0000000"/>
    <s v="000000"/>
    <s v="20310"/>
    <x v="21"/>
    <s v="0000000"/>
    <n v="2012"/>
    <x v="1"/>
    <s v="ACCRUAL OFFSET"/>
    <s v="BS200-CURRENT LIABILITIES"/>
    <s v="B2020-ACCOUNTS PAYABLE"/>
    <m/>
    <n v="0"/>
    <n v="0"/>
    <n v="8665.9699999999993"/>
    <n v="0"/>
    <n v="-8665.9699999999993"/>
    <s v="N/A"/>
    <n v="37221.1"/>
    <n v="-450403.07"/>
    <n v="453293.63"/>
    <n v="0"/>
    <n v="-207533.24"/>
    <n v="207533.24"/>
    <n v="0"/>
    <n v="0"/>
    <n v="0"/>
    <n v="0"/>
    <n v="0"/>
    <n v="-31445.690000000002"/>
    <n v="0"/>
    <s v="SHARED SERVICES FUND"/>
    <s v="Default"/>
    <s v="DEFAULT"/>
    <s v="Default"/>
  </r>
  <r>
    <x v="0"/>
    <s v="0000000"/>
    <s v="000000"/>
    <s v="20700"/>
    <x v="22"/>
    <s v="0000000"/>
    <n v="2012"/>
    <x v="1"/>
    <s v="DUE TO PAYROLL FUND"/>
    <s v="BS200-CURRENT LIABILITIES"/>
    <s v="B2070-DUE TO OTHER FUNDS"/>
    <m/>
    <n v="0"/>
    <n v="0"/>
    <n v="622389.75"/>
    <n v="0"/>
    <n v="-622389.75"/>
    <s v="N/A"/>
    <n v="52203.1"/>
    <n v="33886.25"/>
    <n v="1551.18"/>
    <n v="28257.8"/>
    <n v="-12029.02"/>
    <n v="-7705.34"/>
    <n v="-13784.56"/>
    <n v="-3199"/>
    <n v="6442.09"/>
    <n v="-5915.05"/>
    <n v="-10174.469999999999"/>
    <n v="552856.77"/>
    <n v="0"/>
    <s v="SHARED SERVICES FUND"/>
    <s v="Default"/>
    <s v="DEFAULT"/>
    <s v="Default"/>
  </r>
  <r>
    <x v="0"/>
    <s v="0000000"/>
    <s v="000000"/>
    <s v="20701"/>
    <x v="23"/>
    <s v="0000000"/>
    <n v="2012"/>
    <x v="1"/>
    <s v="DUE TO OTHER FUNDS"/>
    <s v="BS200-CURRENT LIABILITIES"/>
    <s v="B2070-DUE TO OTHER FUNDS"/>
    <m/>
    <n v="0"/>
    <n v="0"/>
    <n v="-350830.72000000003"/>
    <n v="0"/>
    <n v="350830.72000000003"/>
    <s v="N/A"/>
    <n v="11924.23"/>
    <n v="0"/>
    <n v="0"/>
    <n v="0"/>
    <n v="0"/>
    <n v="0"/>
    <n v="0"/>
    <n v="0"/>
    <n v="0"/>
    <n v="0"/>
    <n v="0"/>
    <n v="-297957.97000000003"/>
    <n v="-64796.98"/>
    <s v="SHARED SERVICES FUND"/>
    <s v="Default"/>
    <s v="DEFAULT"/>
    <s v="Default"/>
  </r>
  <r>
    <x v="0"/>
    <s v="0000000"/>
    <s v="000000"/>
    <s v="21600"/>
    <x v="24"/>
    <s v="0000000"/>
    <n v="2012"/>
    <x v="1"/>
    <s v="WAGES PAYABLE"/>
    <s v="BS200-CURRENT LIABILITIES"/>
    <s v="B2160-WAGES PAYABLE"/>
    <m/>
    <n v="0"/>
    <n v="0"/>
    <n v="-301780.09000000003"/>
    <n v="0"/>
    <n v="301780.09000000003"/>
    <s v="N/A"/>
    <n v="274395.41000000003"/>
    <n v="0"/>
    <n v="0"/>
    <n v="0"/>
    <n v="0"/>
    <n v="333152.55"/>
    <n v="0"/>
    <n v="0"/>
    <n v="0"/>
    <n v="0"/>
    <n v="0"/>
    <n v="-909328.05"/>
    <n v="0"/>
    <s v="SHARED SERVICES FUND"/>
    <s v="Default"/>
    <s v="DEFAULT"/>
    <s v="Default"/>
  </r>
  <r>
    <x v="0"/>
    <s v="0000000"/>
    <s v="000000"/>
    <s v="21601"/>
    <x v="25"/>
    <s v="0000000"/>
    <n v="2012"/>
    <x v="1"/>
    <s v="WAGES PAYABLE MANUAL ENTRY"/>
    <s v="BS200-CURRENT LIABILITIES"/>
    <s v="B2160-WAGES PAYABLE"/>
    <m/>
    <n v="0"/>
    <n v="0"/>
    <n v="0"/>
    <n v="0"/>
    <n v="0"/>
    <s v="N/A"/>
    <n v="0"/>
    <n v="0"/>
    <n v="0"/>
    <n v="0"/>
    <n v="0"/>
    <n v="-262339.53000000003"/>
    <n v="-115524.08"/>
    <n v="377863.61"/>
    <n v="0"/>
    <n v="-159868.1"/>
    <n v="159868.1"/>
    <n v="0"/>
    <n v="0"/>
    <s v="SHARED SERVICES FUND"/>
    <s v="Default"/>
    <s v="DEFAULT"/>
    <s v="Default"/>
  </r>
  <r>
    <x v="0"/>
    <s v="0000000"/>
    <s v="000000"/>
    <s v="21602"/>
    <x v="26"/>
    <s v="0000000"/>
    <n v="2012"/>
    <x v="1"/>
    <s v="COMP TIME PAYABLE"/>
    <s v="BS200-CURRENT LIABILITIES"/>
    <s v="B2160-WAGES PAYABLE"/>
    <m/>
    <n v="0"/>
    <n v="0"/>
    <n v="-141.22"/>
    <n v="0"/>
    <n v="141.22"/>
    <s v="N/A"/>
    <n v="-495.5"/>
    <n v="-167.48"/>
    <n v="435.04"/>
    <n v="-196.03"/>
    <n v="-849.69"/>
    <n v="-1017.32"/>
    <n v="399.2"/>
    <n v="-1157.1600000000001"/>
    <n v="360.21"/>
    <n v="1104.1300000000001"/>
    <n v="-127.77"/>
    <n v="1571.15"/>
    <n v="0"/>
    <s v="SHARED SERVICES FUND"/>
    <s v="Default"/>
    <s v="DEFAULT"/>
    <s v="Default"/>
  </r>
  <r>
    <x v="0"/>
    <s v="0000000"/>
    <s v="000000"/>
    <s v="21620"/>
    <x v="27"/>
    <s v="0000000"/>
    <n v="2012"/>
    <x v="1"/>
    <s v="FICA PAYABLE"/>
    <s v="BS200-CURRENT LIABILITIES"/>
    <s v="B2160-WAGES PAYABLE"/>
    <m/>
    <n v="0"/>
    <n v="0"/>
    <n v="27956.38"/>
    <n v="0"/>
    <n v="-27956.38"/>
    <s v="N/A"/>
    <n v="0"/>
    <n v="0"/>
    <n v="0"/>
    <n v="0"/>
    <n v="0"/>
    <n v="27956.38"/>
    <n v="0"/>
    <n v="0"/>
    <n v="0"/>
    <n v="0"/>
    <n v="0"/>
    <n v="0"/>
    <n v="0"/>
    <s v="SHARED SERVICES FUND"/>
    <s v="Default"/>
    <s v="DEFAULT"/>
    <s v="Default"/>
  </r>
  <r>
    <x v="0"/>
    <s v="0000000"/>
    <s v="000000"/>
    <s v="21625"/>
    <x v="28"/>
    <s v="0000000"/>
    <n v="2012"/>
    <x v="1"/>
    <s v="RETIREMENT PAYABLE-CONVERTED PRIOR YEARS"/>
    <s v="BS200-CURRENT LIABILITIES"/>
    <s v="B2160-WAGES PAYABLE"/>
    <m/>
    <n v="0"/>
    <n v="0"/>
    <n v="-13133.19"/>
    <n v="0"/>
    <n v="13133.19"/>
    <s v="N/A"/>
    <n v="0"/>
    <n v="0"/>
    <n v="0"/>
    <n v="0"/>
    <n v="0"/>
    <n v="-13133.19"/>
    <n v="0"/>
    <n v="0"/>
    <n v="0"/>
    <n v="0"/>
    <n v="0"/>
    <n v="0"/>
    <n v="0"/>
    <s v="SHARED SERVICES FUND"/>
    <s v="Default"/>
    <s v="DEFAULT"/>
    <s v="Default"/>
  </r>
  <r>
    <x v="0"/>
    <s v="0000000"/>
    <s v="000000"/>
    <s v="21630"/>
    <x v="29"/>
    <s v="0000000"/>
    <n v="2012"/>
    <x v="1"/>
    <s v="RETIREMENT PAYABLE-ER PERS 1 &amp; PERS 2"/>
    <s v="BS200-CURRENT LIABILITIES"/>
    <s v="B2160-WAGES PAYABLE"/>
    <m/>
    <n v="0"/>
    <n v="0"/>
    <n v="39637.599999999999"/>
    <n v="0"/>
    <n v="-39637.599999999999"/>
    <s v="N/A"/>
    <n v="0"/>
    <n v="0"/>
    <n v="0"/>
    <n v="0"/>
    <n v="0"/>
    <n v="39637.599999999999"/>
    <n v="0"/>
    <n v="0"/>
    <n v="0"/>
    <n v="0"/>
    <n v="0"/>
    <n v="0"/>
    <n v="0"/>
    <s v="SHARED SERVICES FUND"/>
    <s v="Default"/>
    <s v="DEFAULT"/>
    <s v="Default"/>
  </r>
  <r>
    <x v="0"/>
    <s v="0000000"/>
    <s v="000000"/>
    <s v="21670"/>
    <x v="30"/>
    <s v="0000000"/>
    <n v="2012"/>
    <x v="1"/>
    <s v="UNEMPLOYMENT PAYABLE"/>
    <s v="BS200-CURRENT LIABILITIES"/>
    <s v="B2160-WAGES PAYABLE"/>
    <m/>
    <n v="0"/>
    <n v="0"/>
    <n v="0"/>
    <n v="0"/>
    <n v="0"/>
    <s v="N/A"/>
    <n v="0"/>
    <n v="-2502"/>
    <n v="0"/>
    <n v="2502"/>
    <n v="0"/>
    <n v="0"/>
    <n v="0"/>
    <n v="0"/>
    <n v="0"/>
    <n v="0"/>
    <n v="0"/>
    <n v="0"/>
    <n v="0"/>
    <s v="SHARED SERVICES FUND"/>
    <s v="Default"/>
    <s v="DEFAULT"/>
    <s v="Default"/>
  </r>
  <r>
    <x v="0"/>
    <s v="0000000"/>
    <s v="000000"/>
    <s v="21751"/>
    <x v="31"/>
    <s v="0000000"/>
    <n v="2012"/>
    <x v="1"/>
    <s v="SALES TAX PAYABLE"/>
    <s v="BS200-CURRENT LIABILITIES"/>
    <s v="B2175-TAXES PAYABLE"/>
    <m/>
    <n v="0"/>
    <n v="0"/>
    <n v="972.65"/>
    <n v="0"/>
    <n v="-972.65"/>
    <s v="N/A"/>
    <n v="-1055.8"/>
    <n v="1018.1700000000001"/>
    <n v="-11.89"/>
    <n v="-23.28"/>
    <n v="27.59"/>
    <n v="4.75"/>
    <n v="-32.68"/>
    <n v="0"/>
    <n v="-9.5"/>
    <n v="1064.31"/>
    <n v="-4.75"/>
    <n v="-4.2700000000000005"/>
    <n v="0"/>
    <s v="SHARED SERVICES FUND"/>
    <s v="Default"/>
    <s v="DEFAULT"/>
    <s v="Default"/>
  </r>
  <r>
    <x v="0"/>
    <s v="0000000"/>
    <s v="000000"/>
    <s v="21752"/>
    <x v="32"/>
    <s v="0000000"/>
    <n v="2012"/>
    <x v="1"/>
    <s v="USE TAX PAYABLE"/>
    <s v="BS200-CURRENT LIABILITIES"/>
    <s v="B2175-TAXES PAYABLE"/>
    <m/>
    <n v="0"/>
    <n v="0"/>
    <n v="1279.45"/>
    <n v="0"/>
    <n v="-1279.45"/>
    <s v="N/A"/>
    <n v="0"/>
    <n v="0"/>
    <n v="0"/>
    <n v="0"/>
    <n v="0"/>
    <n v="0"/>
    <n v="0"/>
    <n v="0"/>
    <n v="0"/>
    <n v="0"/>
    <n v="1279.45"/>
    <n v="0"/>
    <n v="0"/>
    <s v="SHARED SERVICES FUND"/>
    <s v="Default"/>
    <s v="DEFAULT"/>
    <s v="Default"/>
  </r>
  <r>
    <x v="0"/>
    <s v="0000000"/>
    <s v="000000"/>
    <s v="21800"/>
    <x v="33"/>
    <s v="0000000"/>
    <n v="2012"/>
    <x v="1"/>
    <s v="DEPOSITS"/>
    <s v="BS200-CURRENT LIABILITIES"/>
    <s v="B2180-DEPOSIT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Default"/>
    <s v="DEFAULT"/>
    <s v="Default"/>
  </r>
  <r>
    <x v="0"/>
    <s v="0000000"/>
    <s v="000000"/>
    <s v="22200"/>
    <x v="34"/>
    <s v="0000000"/>
    <n v="2012"/>
    <x v="1"/>
    <s v="DEFERRED REVENUES"/>
    <s v="BS200-CURRENT LIABILITIES"/>
    <s v="B2220-DEFERRED REVENUES"/>
    <m/>
    <n v="0"/>
    <n v="0"/>
    <n v="-137092.70000000001"/>
    <n v="0"/>
    <n v="137092.70000000001"/>
    <s v="N/A"/>
    <n v="0"/>
    <n v="0"/>
    <n v="0"/>
    <n v="0"/>
    <n v="0"/>
    <n v="0"/>
    <n v="0"/>
    <n v="0"/>
    <n v="-146874"/>
    <n v="0"/>
    <n v="-34573.33"/>
    <n v="44354.63"/>
    <n v="0"/>
    <s v="SHARED SERVICES FUND"/>
    <s v="Default"/>
    <s v="DEFAULT"/>
    <s v="Default"/>
  </r>
  <r>
    <x v="0"/>
    <s v="0000000"/>
    <s v="000000"/>
    <s v="22200"/>
    <x v="34"/>
    <s v="5319000"/>
    <n v="2012"/>
    <x v="1"/>
    <s v="DEFERRED REVENUES"/>
    <s v="BS200-CURRENT LIABILITIES"/>
    <s v="B2220-DEFERRED REVENUES"/>
    <m/>
    <n v="0"/>
    <n v="0"/>
    <n v="10265"/>
    <n v="0"/>
    <n v="-10265"/>
    <s v="N/A"/>
    <n v="0"/>
    <n v="0"/>
    <n v="0"/>
    <n v="0"/>
    <n v="0"/>
    <n v="0"/>
    <n v="0"/>
    <n v="0"/>
    <n v="0"/>
    <n v="0"/>
    <n v="0"/>
    <n v="0"/>
    <n v="10265"/>
    <s v="SHARED SERVICES FUND"/>
    <s v="Default"/>
    <s v="DEFAULT"/>
    <s v="OTHER ENVIRONMENTAL PRESERVATION"/>
  </r>
  <r>
    <x v="0"/>
    <s v="0000000"/>
    <s v="000000"/>
    <s v="22255"/>
    <x v="35"/>
    <s v="0000000"/>
    <n v="2012"/>
    <x v="1"/>
    <s v="DEFERRED TAX REVENUES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Default"/>
    <s v="DEFAULT"/>
    <s v="Default"/>
  </r>
  <r>
    <x v="0"/>
    <s v="0000000"/>
    <s v="000000"/>
    <s v="22261"/>
    <x v="36"/>
    <s v="0000000"/>
    <n v="2012"/>
    <x v="1"/>
    <s v="DEFERRED REVENUE SWM PROG CHG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Default"/>
    <s v="DEFAULT"/>
    <s v="Default"/>
  </r>
  <r>
    <x v="0"/>
    <s v="0000000"/>
    <s v="000000"/>
    <s v="22271"/>
    <x v="37"/>
    <s v="0000000"/>
    <n v="2012"/>
    <x v="1"/>
    <s v="DEFERRED REV KING CONSERVATION"/>
    <s v="BS200-CURRENT LIABILITIES"/>
    <s v="B2220-DEFERRED REVENUES"/>
    <m/>
    <n v="0"/>
    <n v="0"/>
    <n v="-296936.75"/>
    <n v="0"/>
    <n v="296936.75"/>
    <s v="N/A"/>
    <n v="0"/>
    <n v="0"/>
    <n v="226739.06"/>
    <n v="0"/>
    <n v="-1047351.62"/>
    <n v="0"/>
    <n v="0"/>
    <n v="0"/>
    <n v="523675.81"/>
    <n v="0"/>
    <n v="0"/>
    <n v="0"/>
    <n v="0"/>
    <s v="SHARED SERVICES FUND"/>
    <s v="Default"/>
    <s v="DEFAULT"/>
    <s v="Default"/>
  </r>
  <r>
    <x v="0"/>
    <s v="0000000"/>
    <s v="000000"/>
    <s v="22271"/>
    <x v="37"/>
    <s v="5319000"/>
    <n v="2012"/>
    <x v="1"/>
    <s v="DEFERRED REV KING CONSERVATION"/>
    <s v="BS200-CURRENT LIABILITIES"/>
    <s v="B2220-DEFERRED REVENUES"/>
    <m/>
    <n v="0"/>
    <n v="0"/>
    <n v="275047.59999999998"/>
    <n v="0"/>
    <n v="-275047.59999999998"/>
    <s v="N/A"/>
    <n v="0"/>
    <n v="0"/>
    <n v="0"/>
    <n v="0"/>
    <n v="0"/>
    <n v="0"/>
    <n v="0"/>
    <n v="0"/>
    <n v="0"/>
    <n v="0"/>
    <n v="0"/>
    <n v="0"/>
    <n v="275047.59999999998"/>
    <s v="SHARED SERVICES FUND"/>
    <s v="Default"/>
    <s v="DEFAULT"/>
    <s v="OTHER ENVIRONMENTAL PRESERVATION"/>
  </r>
  <r>
    <x v="0"/>
    <s v="0000000"/>
    <s v="000000"/>
    <s v="24300"/>
    <x v="38"/>
    <s v="0000000"/>
    <n v="2012"/>
    <x v="1"/>
    <s v="RESERVE ENCUMBRANCES"/>
    <s v="BS250-NET ASSETS RESERVES"/>
    <s v="B2430-RESERVES"/>
    <m/>
    <n v="0"/>
    <n v="0"/>
    <n v="0"/>
    <n v="-33520.19"/>
    <n v="33520.19"/>
    <s v="N/A"/>
    <n v="0"/>
    <n v="0"/>
    <n v="0"/>
    <n v="0"/>
    <n v="0"/>
    <n v="0"/>
    <n v="0"/>
    <n v="0"/>
    <n v="0"/>
    <n v="0"/>
    <n v="0"/>
    <n v="0"/>
    <n v="0"/>
    <s v="SHARED SERVICES FUND"/>
    <s v="Default"/>
    <s v="DEFAULT"/>
    <s v="Default"/>
  </r>
  <r>
    <x v="0"/>
    <s v="0000000"/>
    <s v="000000"/>
    <s v="27100"/>
    <x v="39"/>
    <s v="0000000"/>
    <n v="2012"/>
    <x v="2"/>
    <s v="FUND BALANCE"/>
    <s v="BS260-NET ASSETS FUND BALANCE"/>
    <s v="B2710-FUND BALANCE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Default"/>
    <s v="DEFAULT"/>
    <s v="Default"/>
  </r>
  <r>
    <x v="0"/>
    <s v="0000000"/>
    <s v="000000"/>
    <s v="27200"/>
    <x v="40"/>
    <s v="0000000"/>
    <n v="2012"/>
    <x v="2"/>
    <s v="FUND BALANCE/NET POSITION"/>
    <s v="BS260-NET ASSETS FUND BALANCE"/>
    <s v="B2720-RETAINED EARNING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Default"/>
    <s v="DEFAULT"/>
    <s v="Default"/>
  </r>
  <r>
    <x v="0"/>
    <s v="0000000"/>
    <s v="000000"/>
    <s v="27515"/>
    <x v="41"/>
    <s v="0000000"/>
    <n v="2012"/>
    <x v="2"/>
    <s v="EQUITY TRANSFER IN OUT"/>
    <s v="BS270-OTHER EQUITY"/>
    <s v="B2750-EQUITY ADJUSTMENT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Default"/>
    <s v="DEFAULT"/>
    <s v="Default"/>
  </r>
  <r>
    <x v="0"/>
    <s v="0000000"/>
    <s v="741000"/>
    <s v="29998"/>
    <x v="42"/>
    <s v="0000000"/>
    <n v="2012"/>
    <x v="1"/>
    <s v="EXP REIMB CLEARING"/>
    <s v="BS270-OTHER EQUITY"/>
    <s v="B2999-MISCELLANEOUS OE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Default"/>
    <s v="WLRD ADMINISTRATION"/>
    <s v="Default"/>
  </r>
  <r>
    <x v="0"/>
    <s v="0000000"/>
    <s v="741000"/>
    <s v="34150"/>
    <x v="43"/>
    <s v="0000000"/>
    <n v="2012"/>
    <x v="3"/>
    <s v="MAPS PUBLICATIONS"/>
    <s v="R3000-REVENUE"/>
    <s v="R3400-CHARGE FOR SERVICES"/>
    <m/>
    <n v="0"/>
    <n v="0"/>
    <n v="-73.02"/>
    <n v="0"/>
    <n v="73.02"/>
    <s v="N/A"/>
    <n v="-11380.710000000001"/>
    <n v="69.06"/>
    <n v="0"/>
    <n v="0"/>
    <n v="0"/>
    <n v="-50"/>
    <n v="0"/>
    <n v="0"/>
    <n v="0"/>
    <n v="11288.630000000001"/>
    <n v="0"/>
    <n v="0"/>
    <n v="0"/>
    <s v="SHARED SERVICES FUND"/>
    <s v="Default"/>
    <s v="WLRD ADMINISTRATION"/>
    <s v="Default"/>
  </r>
  <r>
    <x v="0"/>
    <s v="0000000"/>
    <s v="741000"/>
    <s v="36129"/>
    <x v="44"/>
    <s v="0000000"/>
    <n v="2012"/>
    <x v="3"/>
    <s v="REALIZED LOSS-IMPAIRINV"/>
    <s v="R3000-REVENUE"/>
    <s v="R3600-MISCELLANEOUS REVENUE"/>
    <m/>
    <n v="0"/>
    <n v="0"/>
    <n v="666.98"/>
    <n v="0"/>
    <n v="-666.98"/>
    <s v="N/A"/>
    <n v="0"/>
    <n v="0"/>
    <n v="0"/>
    <n v="0"/>
    <n v="0"/>
    <n v="0"/>
    <n v="0"/>
    <n v="0"/>
    <n v="0"/>
    <n v="0"/>
    <n v="0"/>
    <n v="666.98"/>
    <n v="0"/>
    <s v="SHARED SERVICES FUND"/>
    <s v="Default"/>
    <s v="WLRD ADMINISTRATION"/>
    <s v="Default"/>
  </r>
  <r>
    <x v="0"/>
    <s v="0000000"/>
    <s v="741000"/>
    <s v="36131"/>
    <x v="45"/>
    <s v="0000000"/>
    <n v="2012"/>
    <x v="3"/>
    <s v="REALIZED GAIN LOSS INVEST"/>
    <s v="R3000-REVENUE"/>
    <s v="R3600-MISCELLANEOUS REVENUE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Default"/>
    <s v="WLRD ADMINISTRATION"/>
    <s v="Default"/>
  </r>
  <r>
    <x v="0"/>
    <s v="0000000"/>
    <s v="741000"/>
    <s v="36134"/>
    <x v="46"/>
    <s v="0000000"/>
    <n v="2012"/>
    <x v="3"/>
    <s v="UNREALIZED LOSS IMPAIRED INVESTMENT"/>
    <s v="R3000-REVENUE"/>
    <s v="R3600-MISCELLANEOUS REVENUE"/>
    <m/>
    <n v="0"/>
    <n v="0"/>
    <n v="-1762"/>
    <n v="0"/>
    <n v="1762"/>
    <s v="N/A"/>
    <n v="0"/>
    <n v="0"/>
    <n v="0"/>
    <n v="0"/>
    <n v="0"/>
    <n v="0"/>
    <n v="0"/>
    <n v="0"/>
    <n v="0"/>
    <n v="0"/>
    <n v="0"/>
    <n v="-1762"/>
    <n v="0"/>
    <s v="SHARED SERVICES FUND"/>
    <s v="Default"/>
    <s v="WLRD ADMINISTRATION"/>
    <s v="Default"/>
  </r>
  <r>
    <x v="0"/>
    <s v="0000000"/>
    <s v="741000"/>
    <s v="36940"/>
    <x v="47"/>
    <s v="0000000"/>
    <n v="2012"/>
    <x v="3"/>
    <s v="JUDGMENTS SETTLEMENTS"/>
    <s v="R3000-REVENUE"/>
    <s v="R3600-MISCELLANEOUS REVENUE"/>
    <m/>
    <n v="0"/>
    <n v="0"/>
    <n v="-16630.060000000001"/>
    <n v="0"/>
    <n v="16630.060000000001"/>
    <s v="N/A"/>
    <n v="0"/>
    <n v="0"/>
    <n v="0"/>
    <n v="0"/>
    <n v="0"/>
    <n v="0"/>
    <n v="0"/>
    <n v="-2593.33"/>
    <n v="0"/>
    <n v="-14036.73"/>
    <n v="0"/>
    <n v="0"/>
    <n v="0"/>
    <s v="SHARED SERVICES FUND"/>
    <s v="Default"/>
    <s v="WLRD ADMINISTRATION"/>
    <s v="Default"/>
  </r>
  <r>
    <x v="0"/>
    <s v="0000000"/>
    <s v="741000"/>
    <s v="36980"/>
    <x v="48"/>
    <s v="0000000"/>
    <n v="2012"/>
    <x v="3"/>
    <s v="CASHIERS OVER SHORT"/>
    <s v="R3000-REVENUE"/>
    <s v="R3600-MISCELLANEOUS REVENUE"/>
    <m/>
    <n v="0"/>
    <n v="0"/>
    <n v="-13.85"/>
    <n v="0"/>
    <n v="13.85"/>
    <s v="N/A"/>
    <n v="-13.6"/>
    <n v="0"/>
    <n v="0"/>
    <n v="0"/>
    <n v="-0.25"/>
    <n v="0"/>
    <n v="0"/>
    <n v="0"/>
    <n v="0"/>
    <n v="0"/>
    <n v="0"/>
    <n v="0"/>
    <n v="0"/>
    <s v="SHARED SERVICES FUND"/>
    <s v="Default"/>
    <s v="WLRD ADMINISTRATION"/>
    <s v="Default"/>
  </r>
  <r>
    <x v="0"/>
    <s v="0000000"/>
    <s v="741000"/>
    <s v="36999"/>
    <x v="49"/>
    <s v="0000000"/>
    <n v="2012"/>
    <x v="3"/>
    <s v="OTHER MISC REVENUE"/>
    <s v="R3000-REVENUE"/>
    <s v="R3600-MISCELLANEOUS REVENUE"/>
    <m/>
    <n v="0"/>
    <n v="0"/>
    <n v="-239.81"/>
    <n v="0"/>
    <n v="239.81"/>
    <s v="N/A"/>
    <n v="0"/>
    <n v="-32.81"/>
    <n v="-15"/>
    <n v="-56"/>
    <n v="-13"/>
    <n v="-26"/>
    <n v="-26"/>
    <n v="0"/>
    <n v="-13"/>
    <n v="-15"/>
    <n v="-15"/>
    <n v="-28"/>
    <n v="0"/>
    <s v="SHARED SERVICES FUND"/>
    <s v="Default"/>
    <s v="WLRD ADMINISTRATION"/>
    <s v="Default"/>
  </r>
  <r>
    <x v="0"/>
    <s v="0000000"/>
    <s v="741000"/>
    <s v="39719"/>
    <x v="50"/>
    <s v="0000000"/>
    <n v="2012"/>
    <x v="3"/>
    <s v="CONTRIB FLOOD CONTROL ZONE DT"/>
    <s v="R3000-REVENUE"/>
    <s v="R3900-OTHER FINANCING SOURCES"/>
    <m/>
    <n v="-96513"/>
    <n v="-96513"/>
    <n v="0"/>
    <n v="0"/>
    <n v="-96513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LRD ADMINISTRATION"/>
    <s v="Default"/>
  </r>
  <r>
    <x v="0"/>
    <s v="0000000"/>
    <s v="741000"/>
    <s v="39721"/>
    <x v="51"/>
    <s v="0000000"/>
    <n v="2012"/>
    <x v="3"/>
    <s v="CONTRIB SURF WATER MGT"/>
    <s v="R3000-REVENUE"/>
    <s v="R3900-OTHER FINANCING SOURCES"/>
    <m/>
    <n v="-235348"/>
    <n v="-235348"/>
    <n v="0"/>
    <n v="0"/>
    <n v="-235348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LRD ADMINISTRATION"/>
    <s v="Default"/>
  </r>
  <r>
    <x v="0"/>
    <s v="0000000"/>
    <s v="741000"/>
    <s v="43937"/>
    <x v="52"/>
    <s v="0000000"/>
    <n v="2012"/>
    <x v="3"/>
    <s v="DRAINAGE INSPECTION FEES"/>
    <s v="R3000-REVENUE"/>
    <s v="R3400-CHARGE FOR SERVICES"/>
    <m/>
    <n v="0"/>
    <n v="0"/>
    <n v="0"/>
    <n v="0"/>
    <n v="0"/>
    <s v="N/A"/>
    <n v="0"/>
    <n v="0"/>
    <n v="0"/>
    <n v="0"/>
    <n v="0"/>
    <n v="0"/>
    <n v="0"/>
    <n v="0"/>
    <n v="0"/>
    <n v="0"/>
    <n v="8927.85"/>
    <n v="-8927.85"/>
    <n v="0"/>
    <s v="SHARED SERVICES FUND"/>
    <s v="Default"/>
    <s v="WLRD ADMINISTRATION"/>
    <s v="Default"/>
  </r>
  <r>
    <x v="0"/>
    <s v="0000000"/>
    <s v="741000"/>
    <s v="45705"/>
    <x v="53"/>
    <s v="0000000"/>
    <n v="2012"/>
    <x v="3"/>
    <s v="CONTRIB NOXIOUS WEED"/>
    <s v="R3000-REVENUE"/>
    <s v="R3900-OTHER FINANCING SOURCES"/>
    <m/>
    <n v="-14477"/>
    <n v="-14477"/>
    <n v="0"/>
    <n v="0"/>
    <n v="-14477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LRD ADMINISTRATION"/>
    <s v="Default"/>
  </r>
  <r>
    <x v="0"/>
    <s v="0000000"/>
    <s v="741000"/>
    <s v="51110"/>
    <x v="54"/>
    <s v="0000000"/>
    <n v="2012"/>
    <x v="4"/>
    <s v="REGULAR SALARIED EMPLOYEE"/>
    <s v="50000-PROGRAM EXPENDITUR BUDGET"/>
    <s v="51000-WAGES AND BENEFITS"/>
    <s v="51100-SALARIES/WAGES"/>
    <n v="1154378"/>
    <n v="334378"/>
    <n v="0"/>
    <n v="0"/>
    <n v="334378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LRD ADMINISTRATION"/>
    <s v="Default"/>
  </r>
  <r>
    <x v="0"/>
    <s v="0000000"/>
    <s v="741000"/>
    <s v="51115"/>
    <x v="55"/>
    <s v="0000000"/>
    <n v="2012"/>
    <x v="4"/>
    <s v="LABOR ACCRUAL ADJ GL ONLY"/>
    <s v="50000-PROGRAM EXPENDITUR BUDGET"/>
    <s v="51000-WAGES AND BENEFITS"/>
    <s v="51100-SALARIES/WAGES"/>
    <n v="0"/>
    <n v="0"/>
    <n v="0"/>
    <n v="0"/>
    <n v="0"/>
    <s v="N/A"/>
    <n v="0"/>
    <n v="16347.27"/>
    <n v="-16347.27"/>
    <n v="0"/>
    <n v="8147.63"/>
    <n v="2036.9"/>
    <n v="4073.81"/>
    <n v="-14258.34"/>
    <n v="0"/>
    <n v="7096.35"/>
    <n v="-7096.35"/>
    <n v="0"/>
    <n v="0"/>
    <s v="SHARED SERVICES FUND"/>
    <s v="Default"/>
    <s v="WLRD ADMINISTRATION"/>
    <s v="Default"/>
  </r>
  <r>
    <x v="0"/>
    <s v="0000000"/>
    <s v="741000"/>
    <s v="51315"/>
    <x v="56"/>
    <s v="0000000"/>
    <n v="2012"/>
    <x v="4"/>
    <s v="MED DENTAL LIFE INS BENEFITS/NON 587"/>
    <s v="50000-PROGRAM EXPENDITUR BUDGET"/>
    <s v="51000-WAGES AND BENEFITS"/>
    <s v="51300-PERSONNEL BENEFITS"/>
    <n v="185760"/>
    <n v="185760"/>
    <n v="0"/>
    <n v="0"/>
    <n v="18576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LRD ADMINISTRATION"/>
    <s v="Default"/>
  </r>
  <r>
    <x v="0"/>
    <s v="0000000"/>
    <s v="741000"/>
    <s v="51320"/>
    <x v="57"/>
    <s v="0000000"/>
    <n v="2012"/>
    <x v="4"/>
    <s v="SOCIAL SECURITY MEDICARE FICA"/>
    <s v="50000-PROGRAM EXPENDITUR BUDGET"/>
    <s v="51000-WAGES AND BENEFITS"/>
    <s v="51300-PERSONNEL BENEFITS"/>
    <n v="85130"/>
    <n v="85130"/>
    <n v="0"/>
    <n v="0"/>
    <n v="8513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LRD ADMINISTRATION"/>
    <s v="Default"/>
  </r>
  <r>
    <x v="0"/>
    <s v="0000000"/>
    <s v="741000"/>
    <s v="51330"/>
    <x v="58"/>
    <s v="0000000"/>
    <n v="2012"/>
    <x v="4"/>
    <s v="RETIREMENT"/>
    <s v="50000-PROGRAM EXPENDITUR BUDGET"/>
    <s v="51000-WAGES AND BENEFITS"/>
    <s v="51300-PERSONNEL BENEFITS"/>
    <n v="83826"/>
    <n v="83826"/>
    <n v="0"/>
    <n v="0"/>
    <n v="83826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LRD ADMINISTRATION"/>
    <s v="Default"/>
  </r>
  <r>
    <x v="0"/>
    <s v="0000000"/>
    <s v="741000"/>
    <s v="51340"/>
    <x v="59"/>
    <s v="0000000"/>
    <n v="2012"/>
    <x v="4"/>
    <s v="INDUSTRIAL INSURANCE"/>
    <s v="50000-PROGRAM EXPENDITUR BUDGET"/>
    <s v="51000-WAGES AND BENEFITS"/>
    <s v="51300-PERSONNEL BENEFITS"/>
    <n v="9485"/>
    <n v="9485"/>
    <n v="0"/>
    <n v="0"/>
    <n v="9485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LRD ADMINISTRATION"/>
    <s v="Default"/>
  </r>
  <r>
    <x v="0"/>
    <s v="0000000"/>
    <s v="741000"/>
    <s v="51392"/>
    <x v="60"/>
    <s v="0000000"/>
    <n v="2012"/>
    <x v="4"/>
    <s v="BENEFIT ACCRUAL ADJ GL ONLY"/>
    <s v="50000-PROGRAM EXPENDITUR BUDGET"/>
    <s v="51000-WAGES AND BENEFITS"/>
    <s v="51300-PERSONNEL BENEFITS"/>
    <n v="0"/>
    <n v="0"/>
    <n v="0"/>
    <n v="0"/>
    <n v="0"/>
    <s v="N/A"/>
    <n v="0"/>
    <n v="1816.41"/>
    <n v="-1816.41"/>
    <n v="0"/>
    <n v="1202.3"/>
    <n v="300.59000000000003"/>
    <n v="619.66999999999996"/>
    <n v="-2122.56"/>
    <n v="0"/>
    <n v="973.81000000000006"/>
    <n v="-973.81000000000006"/>
    <n v="0"/>
    <n v="0"/>
    <s v="SHARED SERVICES FUND"/>
    <s v="Default"/>
    <s v="WLRD ADMINISTRATION"/>
    <s v="Default"/>
  </r>
  <r>
    <x v="0"/>
    <s v="0000000"/>
    <s v="741000"/>
    <s v="52110"/>
    <x v="61"/>
    <s v="0000000"/>
    <n v="2012"/>
    <x v="4"/>
    <s v="OFFICE SUPPLIES"/>
    <s v="50000-PROGRAM EXPENDITUR BUDGET"/>
    <s v="52000-SUPPLIES"/>
    <m/>
    <n v="250"/>
    <n v="250"/>
    <n v="0"/>
    <n v="0"/>
    <n v="25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LRD ADMINISTRATION"/>
    <s v="Default"/>
  </r>
  <r>
    <x v="0"/>
    <s v="0000000"/>
    <s v="741000"/>
    <s v="52215"/>
    <x v="62"/>
    <s v="0000000"/>
    <n v="2012"/>
    <x v="4"/>
    <s v="SUPPLIES BOOKS SUBSCRIPTIONS"/>
    <s v="50000-PROGRAM EXPENDITUR BUDGET"/>
    <s v="52000-SUPPLIES"/>
    <m/>
    <n v="210"/>
    <n v="210"/>
    <n v="0"/>
    <n v="0"/>
    <n v="21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LRD ADMINISTRATION"/>
    <s v="Default"/>
  </r>
  <r>
    <x v="0"/>
    <s v="0000000"/>
    <s v="741000"/>
    <s v="52290"/>
    <x v="63"/>
    <s v="0000000"/>
    <n v="2012"/>
    <x v="4"/>
    <s v="MISC OPERATING SUPPLIES"/>
    <s v="50000-PROGRAM EXPENDITUR BUDGET"/>
    <s v="52000-SUPPLIES"/>
    <m/>
    <n v="1800"/>
    <n v="1800"/>
    <n v="0"/>
    <n v="0"/>
    <n v="18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LRD ADMINISTRATION"/>
    <s v="Default"/>
  </r>
  <r>
    <x v="0"/>
    <s v="0000000"/>
    <s v="741000"/>
    <s v="53104"/>
    <x v="64"/>
    <s v="0000000"/>
    <n v="2012"/>
    <x v="4"/>
    <s v="CONSULTANT SERVICES"/>
    <s v="50000-PROGRAM EXPENDITUR BUDGET"/>
    <s v="53000-SERVICES-OTHER CHARGES"/>
    <m/>
    <n v="7500"/>
    <n v="7500"/>
    <n v="0"/>
    <n v="0"/>
    <n v="75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LRD ADMINISTRATION"/>
    <s v="Default"/>
  </r>
  <r>
    <x v="0"/>
    <s v="0000000"/>
    <s v="741000"/>
    <s v="53814"/>
    <x v="65"/>
    <s v="0000000"/>
    <n v="2012"/>
    <x v="4"/>
    <s v="TRAINING"/>
    <s v="50000-PROGRAM EXPENDITUR BUDGET"/>
    <s v="53000-SERVICES-OTHER CHARGES"/>
    <m/>
    <n v="4000"/>
    <n v="4000"/>
    <n v="0"/>
    <n v="0"/>
    <n v="40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LRD ADMINISTRATION"/>
    <s v="Default"/>
  </r>
  <r>
    <x v="0"/>
    <s v="0000000"/>
    <s v="741000"/>
    <s v="53890"/>
    <x v="66"/>
    <s v="0000000"/>
    <n v="2012"/>
    <x v="4"/>
    <s v="MISC SERVICES CHARGES"/>
    <s v="50000-PROGRAM EXPENDITUR BUDGET"/>
    <s v="53000-SERVICES-OTHER CHARGES"/>
    <m/>
    <n v="750"/>
    <n v="750"/>
    <n v="0"/>
    <n v="0"/>
    <n v="75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LRD ADMINISTRATION"/>
    <s v="Default"/>
  </r>
  <r>
    <x v="0"/>
    <s v="0000000"/>
    <s v="741000"/>
    <s v="55044"/>
    <x v="67"/>
    <s v="0000000"/>
    <n v="2012"/>
    <x v="4"/>
    <s v="WASTEWATER EQUIP RENTAL"/>
    <s v="50000-PROGRAM EXPENDITUR BUDGET"/>
    <s v="55000-INTRAGOVERNMENTAL SERVICES"/>
    <m/>
    <n v="1208"/>
    <n v="1208"/>
    <n v="0"/>
    <n v="0"/>
    <n v="1208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LRD ADMINISTRATION"/>
    <s v="Default"/>
  </r>
  <r>
    <x v="0"/>
    <s v="0000000"/>
    <s v="741000"/>
    <s v="55050"/>
    <x v="68"/>
    <s v="0000000"/>
    <n v="2012"/>
    <x v="4"/>
    <s v="ROAD EQUIP ER R"/>
    <s v="50000-PROGRAM EXPENDITUR BUDGET"/>
    <s v="55000-INTRAGOVERNMENTAL SERVICES"/>
    <m/>
    <n v="21402"/>
    <n v="21402"/>
    <n v="0"/>
    <n v="0"/>
    <n v="21402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LRD ADMINISTRATION"/>
    <s v="Default"/>
  </r>
  <r>
    <x v="0"/>
    <s v="0000000"/>
    <s v="741000"/>
    <s v="55245"/>
    <x v="69"/>
    <s v="0000000"/>
    <n v="2012"/>
    <x v="4"/>
    <s v="FINANCIAL MGMT SVCS"/>
    <s v="50000-PROGRAM EXPENDITUR BUDGET"/>
    <s v="55000-INTRAGOVERNMENTAL SERVICES"/>
    <m/>
    <n v="6505"/>
    <n v="6505"/>
    <n v="0"/>
    <n v="0"/>
    <n v="6505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LRD ADMINISTRATION"/>
    <s v="Default"/>
  </r>
  <r>
    <x v="0"/>
    <s v="0000000"/>
    <s v="741000"/>
    <s v="59991"/>
    <x v="70"/>
    <s v="0000000"/>
    <n v="2012"/>
    <x v="4"/>
    <s v="RECLASSIFICATION CONTRA"/>
    <s v="50000-PROGRAM EXPENDITUR BUDGET"/>
    <s v="59900-CONTRA EXPENDITURES"/>
    <m/>
    <n v="0.2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Default"/>
    <s v="WLRD ADMINISTRATION"/>
    <s v="Default"/>
  </r>
  <r>
    <x v="0"/>
    <s v="0000000"/>
    <s v="741000"/>
    <s v="82100"/>
    <x v="71"/>
    <s v="0000000"/>
    <n v="2012"/>
    <x v="4"/>
    <s v="EMPLOYER PAID BENEFITS"/>
    <s v="50000-PROGRAM EXPENDITUR BUDGET"/>
    <s v="82000-APPLIED OVERHEAD"/>
    <m/>
    <n v="0"/>
    <n v="0"/>
    <n v="0"/>
    <n v="0"/>
    <n v="0"/>
    <s v="N/A"/>
    <n v="0"/>
    <n v="0"/>
    <n v="0"/>
    <n v="0"/>
    <n v="0"/>
    <n v="0"/>
    <n v="0"/>
    <n v="0"/>
    <n v="0"/>
    <n v="-219.29"/>
    <n v="-354.25"/>
    <n v="0"/>
    <n v="573.54"/>
    <s v="SHARED SERVICES FUND"/>
    <s v="Default"/>
    <s v="WLRD ADMINISTRATION"/>
    <s v="Default"/>
  </r>
  <r>
    <x v="0"/>
    <s v="0000000"/>
    <s v="741000"/>
    <s v="82100"/>
    <x v="71"/>
    <s v="5319000"/>
    <n v="2012"/>
    <x v="4"/>
    <s v="EMPLOYER PAID BENEFITS"/>
    <s v="50000-PROGRAM EXPENDITUR BUDGET"/>
    <s v="82000-APPLIED OVERHEAD"/>
    <m/>
    <n v="0"/>
    <n v="0"/>
    <n v="-573.54"/>
    <n v="0"/>
    <n v="573.54"/>
    <s v="N/A"/>
    <n v="0"/>
    <n v="0"/>
    <n v="0"/>
    <n v="0"/>
    <n v="0"/>
    <n v="0"/>
    <n v="0"/>
    <n v="0"/>
    <n v="0"/>
    <n v="0"/>
    <n v="0"/>
    <n v="0"/>
    <n v="-573.54"/>
    <s v="SHARED SERVICES FUND"/>
    <s v="Default"/>
    <s v="WLRD ADMINISTRATION"/>
    <s v="OTHER ENVIRONMENTAL PRESERVATION"/>
  </r>
  <r>
    <x v="0"/>
    <s v="0000000"/>
    <s v="741000"/>
    <s v="82200"/>
    <x v="72"/>
    <s v="0000000"/>
    <n v="2012"/>
    <x v="4"/>
    <s v="PAID TIME OFF"/>
    <s v="50000-PROGRAM EXPENDITUR BUDGET"/>
    <s v="82000-APPLIED OVERHEAD"/>
    <m/>
    <n v="0"/>
    <n v="0"/>
    <n v="0"/>
    <n v="0"/>
    <n v="0"/>
    <s v="N/A"/>
    <n v="0"/>
    <n v="0"/>
    <n v="0"/>
    <n v="0"/>
    <n v="0"/>
    <n v="0"/>
    <n v="0"/>
    <n v="0"/>
    <n v="0"/>
    <n v="-169.17000000000002"/>
    <n v="-273.28000000000003"/>
    <n v="0"/>
    <n v="442.45"/>
    <s v="SHARED SERVICES FUND"/>
    <s v="Default"/>
    <s v="WLRD ADMINISTRATION"/>
    <s v="Default"/>
  </r>
  <r>
    <x v="0"/>
    <s v="0000000"/>
    <s v="741000"/>
    <s v="82200"/>
    <x v="72"/>
    <s v="5319000"/>
    <n v="2012"/>
    <x v="4"/>
    <s v="PAID TIME OFF"/>
    <s v="50000-PROGRAM EXPENDITUR BUDGET"/>
    <s v="82000-APPLIED OVERHEAD"/>
    <m/>
    <n v="0"/>
    <n v="0"/>
    <n v="-442.45"/>
    <n v="0"/>
    <n v="442.45"/>
    <s v="N/A"/>
    <n v="0"/>
    <n v="0"/>
    <n v="0"/>
    <n v="0"/>
    <n v="0"/>
    <n v="0"/>
    <n v="0"/>
    <n v="0"/>
    <n v="0"/>
    <n v="0"/>
    <n v="0"/>
    <n v="0"/>
    <n v="-442.45"/>
    <s v="SHARED SERVICES FUND"/>
    <s v="Default"/>
    <s v="WLRD ADMINISTRATION"/>
    <s v="OTHER ENVIRONMENTAL PRESERVATION"/>
  </r>
  <r>
    <x v="0"/>
    <s v="0000000"/>
    <s v="741000"/>
    <s v="82300"/>
    <x v="73"/>
    <s v="0000000"/>
    <n v="2012"/>
    <x v="4"/>
    <s v="INDIRECT COSTS"/>
    <s v="50000-PROGRAM EXPENDITUR BUDGET"/>
    <s v="82000-APPLIED OVERHEAD"/>
    <m/>
    <n v="0"/>
    <n v="0"/>
    <n v="0"/>
    <n v="0"/>
    <n v="0"/>
    <s v="N/A"/>
    <n v="0"/>
    <n v="0"/>
    <n v="0"/>
    <n v="0"/>
    <n v="0"/>
    <n v="0"/>
    <n v="0"/>
    <n v="0"/>
    <n v="0"/>
    <n v="-363.39"/>
    <n v="-587.02"/>
    <n v="0"/>
    <n v="950.41"/>
    <s v="SHARED SERVICES FUND"/>
    <s v="Default"/>
    <s v="WLRD ADMINISTRATION"/>
    <s v="Default"/>
  </r>
  <r>
    <x v="0"/>
    <s v="0000000"/>
    <s v="741000"/>
    <s v="82300"/>
    <x v="73"/>
    <s v="5319000"/>
    <n v="2012"/>
    <x v="4"/>
    <s v="INDIRECT COSTS"/>
    <s v="50000-PROGRAM EXPENDITUR BUDGET"/>
    <s v="82000-APPLIED OVERHEAD"/>
    <m/>
    <n v="0"/>
    <n v="0"/>
    <n v="-950.41"/>
    <n v="0"/>
    <n v="950.41"/>
    <s v="N/A"/>
    <n v="0"/>
    <n v="0"/>
    <n v="0"/>
    <n v="0"/>
    <n v="0"/>
    <n v="0"/>
    <n v="0"/>
    <n v="0"/>
    <n v="0"/>
    <n v="0"/>
    <n v="0"/>
    <n v="0"/>
    <n v="-950.41"/>
    <s v="SHARED SERVICES FUND"/>
    <s v="Default"/>
    <s v="WLRD ADMINISTRATION"/>
    <s v="OTHER ENVIRONMENTAL PRESERVATION"/>
  </r>
  <r>
    <x v="0"/>
    <s v="0000000"/>
    <s v="741002"/>
    <s v="36111"/>
    <x v="74"/>
    <s v="0000000"/>
    <n v="2012"/>
    <x v="3"/>
    <s v="INVESTMENT INTEREST GROSS"/>
    <s v="R3000-REVENUE"/>
    <s v="R3600-MISCELLANEOUS REVENUE"/>
    <m/>
    <n v="-11645"/>
    <n v="-11645"/>
    <n v="-5426.92"/>
    <n v="0"/>
    <n v="-6218.08"/>
    <s v=".466030055817947617003005581794761700301"/>
    <n v="0"/>
    <n v="-706.68000000000006"/>
    <n v="-413.39"/>
    <n v="0"/>
    <n v="0"/>
    <n v="0"/>
    <n v="0"/>
    <n v="0"/>
    <n v="-1533.95"/>
    <n v="-1232.08"/>
    <n v="-712.79"/>
    <n v="-559.73"/>
    <n v="-268.3"/>
    <s v="SHARED SERVICES FUND"/>
    <s v="Default"/>
    <s v="CENTRAL COSTS"/>
    <s v="Default"/>
  </r>
  <r>
    <x v="0"/>
    <s v="0000000"/>
    <s v="741002"/>
    <s v="36117"/>
    <x v="75"/>
    <s v="0000000"/>
    <n v="2012"/>
    <x v="3"/>
    <s v="CASH MANAGEMENT SVCS FEE"/>
    <s v="R3000-REVENUE"/>
    <s v="R3600-MISCELLANEOUS REVENUE"/>
    <m/>
    <n v="0"/>
    <n v="0"/>
    <n v="81.38"/>
    <n v="0"/>
    <n v="-81.38"/>
    <s v="N/A"/>
    <n v="0"/>
    <n v="10.6"/>
    <n v="6.2"/>
    <n v="0"/>
    <n v="0"/>
    <n v="0"/>
    <n v="0"/>
    <n v="0"/>
    <n v="23"/>
    <n v="18.47"/>
    <n v="10.69"/>
    <n v="8.39"/>
    <n v="4.03"/>
    <s v="SHARED SERVICES FUND"/>
    <s v="Default"/>
    <s v="CENTRAL COSTS"/>
    <s v="Default"/>
  </r>
  <r>
    <x v="0"/>
    <s v="0000000"/>
    <s v="741002"/>
    <s v="36118"/>
    <x v="76"/>
    <s v="0000000"/>
    <n v="2012"/>
    <x v="3"/>
    <s v="INVEST SERVICE FEE POOL"/>
    <s v="R3000-REVENUE"/>
    <s v="R3600-MISCELLANEOUS REVENUE"/>
    <m/>
    <n v="0"/>
    <n v="0"/>
    <n v="191.16"/>
    <n v="0"/>
    <n v="-191.16"/>
    <s v="N/A"/>
    <n v="0"/>
    <n v="43.5"/>
    <n v="23.27"/>
    <n v="0"/>
    <n v="0"/>
    <n v="0"/>
    <n v="0"/>
    <n v="0"/>
    <n v="-44.88"/>
    <n v="73.14"/>
    <n v="43.01"/>
    <n v="36.76"/>
    <n v="16.36"/>
    <s v="SHARED SERVICES FUND"/>
    <s v="Default"/>
    <s v="CENTRAL COSTS"/>
    <s v="Default"/>
  </r>
  <r>
    <x v="0"/>
    <s v="0000000"/>
    <s v="741002"/>
    <s v="39719"/>
    <x v="50"/>
    <s v="0000000"/>
    <n v="2012"/>
    <x v="3"/>
    <s v="CONTRIB FLOOD CONTROL ZONE DT"/>
    <s v="R3000-REVENUE"/>
    <s v="R3900-OTHER FINANCING SOURCES"/>
    <m/>
    <n v="-345195"/>
    <n v="-345195"/>
    <n v="0"/>
    <n v="0"/>
    <n v="-345195"/>
    <s v="0"/>
    <n v="0"/>
    <n v="0"/>
    <n v="0"/>
    <n v="0"/>
    <n v="0"/>
    <n v="0"/>
    <n v="0"/>
    <n v="0"/>
    <n v="0"/>
    <n v="0"/>
    <n v="0"/>
    <n v="0"/>
    <n v="0"/>
    <s v="SHARED SERVICES FUND"/>
    <s v="Default"/>
    <s v="CENTRAL COSTS"/>
    <s v="Default"/>
  </r>
  <r>
    <x v="0"/>
    <s v="0000000"/>
    <s v="741002"/>
    <s v="39721"/>
    <x v="51"/>
    <s v="0000000"/>
    <n v="2012"/>
    <x v="3"/>
    <s v="CONTRIB SURF WATER MGT"/>
    <s v="R3000-REVENUE"/>
    <s v="R3900-OTHER FINANCING SOURCES"/>
    <m/>
    <n v="-841759"/>
    <n v="-841759"/>
    <n v="0"/>
    <n v="0"/>
    <n v="-841759"/>
    <s v="0"/>
    <n v="0"/>
    <n v="0"/>
    <n v="0"/>
    <n v="0"/>
    <n v="0"/>
    <n v="0"/>
    <n v="0"/>
    <n v="0"/>
    <n v="0"/>
    <n v="0"/>
    <n v="0"/>
    <n v="0"/>
    <n v="0"/>
    <s v="SHARED SERVICES FUND"/>
    <s v="Default"/>
    <s v="CENTRAL COSTS"/>
    <s v="Default"/>
  </r>
  <r>
    <x v="0"/>
    <s v="0000000"/>
    <s v="741002"/>
    <s v="45705"/>
    <x v="53"/>
    <s v="0000000"/>
    <n v="2012"/>
    <x v="3"/>
    <s v="CONTRIB NOXIOUS WEED"/>
    <s v="R3000-REVENUE"/>
    <s v="R3900-OTHER FINANCING SOURCES"/>
    <m/>
    <n v="-51780"/>
    <n v="-51780"/>
    <n v="0"/>
    <n v="0"/>
    <n v="-5178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CENTRAL COSTS"/>
    <s v="Default"/>
  </r>
  <r>
    <x v="0"/>
    <s v="0000000"/>
    <s v="741002"/>
    <s v="51110"/>
    <x v="54"/>
    <s v="0000000"/>
    <n v="2012"/>
    <x v="4"/>
    <s v="REGULAR SALARIED EMPLOYEE"/>
    <s v="50000-PROGRAM EXPENDITUR BUDGET"/>
    <s v="51000-WAGES AND BENEFITS"/>
    <s v="51100-SALARIES/WAGES"/>
    <n v="36859"/>
    <n v="36859"/>
    <n v="0"/>
    <n v="0"/>
    <n v="36859"/>
    <s v="0"/>
    <n v="0"/>
    <n v="0"/>
    <n v="0"/>
    <n v="0"/>
    <n v="0"/>
    <n v="0"/>
    <n v="0"/>
    <n v="0"/>
    <n v="0"/>
    <n v="0"/>
    <n v="0"/>
    <n v="0"/>
    <n v="0"/>
    <s v="SHARED SERVICES FUND"/>
    <s v="Default"/>
    <s v="CENTRAL COSTS"/>
    <s v="Default"/>
  </r>
  <r>
    <x v="0"/>
    <s v="0000000"/>
    <s v="741002"/>
    <s v="51115"/>
    <x v="55"/>
    <s v="0000000"/>
    <n v="2012"/>
    <x v="4"/>
    <s v="LABOR ACCRUAL ADJ GL ONLY"/>
    <s v="50000-PROGRAM EXPENDITUR BUDGET"/>
    <s v="51000-WAGES AND BENEFITS"/>
    <s v="51100-SALARIES/WAGES"/>
    <n v="0"/>
    <n v="0"/>
    <n v="0"/>
    <n v="0"/>
    <n v="0"/>
    <s v="N/A"/>
    <n v="0"/>
    <n v="0"/>
    <n v="0"/>
    <n v="0"/>
    <n v="540.82000000000005"/>
    <n v="135.21"/>
    <n v="270.41000000000003"/>
    <n v="-946.44"/>
    <n v="0"/>
    <n v="405.62"/>
    <n v="-405.62"/>
    <n v="0"/>
    <n v="0"/>
    <s v="SHARED SERVICES FUND"/>
    <s v="Default"/>
    <s v="CENTRAL COSTS"/>
    <s v="Default"/>
  </r>
  <r>
    <x v="0"/>
    <s v="0000000"/>
    <s v="741002"/>
    <s v="51315"/>
    <x v="56"/>
    <s v="0000000"/>
    <n v="2012"/>
    <x v="4"/>
    <s v="MED DENTAL LIFE INS BENEFITS/NON 587"/>
    <s v="50000-PROGRAM EXPENDITUR BUDGET"/>
    <s v="51000-WAGES AND BENEFITS"/>
    <s v="51300-PERSONNEL BENEFITS"/>
    <n v="15480"/>
    <n v="15480"/>
    <n v="0"/>
    <n v="0"/>
    <n v="1548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CENTRAL COSTS"/>
    <s v="Default"/>
  </r>
  <r>
    <x v="0"/>
    <s v="0000000"/>
    <s v="741002"/>
    <s v="51320"/>
    <x v="57"/>
    <s v="0000000"/>
    <n v="2012"/>
    <x v="4"/>
    <s v="SOCIAL SECURITY MEDICARE FICA"/>
    <s v="50000-PROGRAM EXPENDITUR BUDGET"/>
    <s v="51000-WAGES AND BENEFITS"/>
    <s v="51300-PERSONNEL BENEFITS"/>
    <n v="2831"/>
    <n v="2831"/>
    <n v="0"/>
    <n v="0"/>
    <n v="2831"/>
    <s v="0"/>
    <n v="0"/>
    <n v="0"/>
    <n v="0"/>
    <n v="0"/>
    <n v="0"/>
    <n v="0"/>
    <n v="0"/>
    <n v="0"/>
    <n v="0"/>
    <n v="0"/>
    <n v="0"/>
    <n v="0"/>
    <n v="0"/>
    <s v="SHARED SERVICES FUND"/>
    <s v="Default"/>
    <s v="CENTRAL COSTS"/>
    <s v="Default"/>
  </r>
  <r>
    <x v="0"/>
    <s v="0000000"/>
    <s v="741002"/>
    <s v="51330"/>
    <x v="58"/>
    <s v="0000000"/>
    <n v="2012"/>
    <x v="4"/>
    <s v="RETIREMENT"/>
    <s v="50000-PROGRAM EXPENDITUR BUDGET"/>
    <s v="51000-WAGES AND BENEFITS"/>
    <s v="51300-PERSONNEL BENEFITS"/>
    <n v="2699"/>
    <n v="2699"/>
    <n v="0"/>
    <n v="0"/>
    <n v="2699"/>
    <s v="0"/>
    <n v="0"/>
    <n v="0"/>
    <n v="0"/>
    <n v="0"/>
    <n v="0"/>
    <n v="0"/>
    <n v="0"/>
    <n v="0"/>
    <n v="0"/>
    <n v="0"/>
    <n v="0"/>
    <n v="0"/>
    <n v="0"/>
    <s v="SHARED SERVICES FUND"/>
    <s v="Default"/>
    <s v="CENTRAL COSTS"/>
    <s v="Default"/>
  </r>
  <r>
    <x v="0"/>
    <s v="0000000"/>
    <s v="741002"/>
    <s v="51340"/>
    <x v="59"/>
    <s v="0000000"/>
    <n v="2012"/>
    <x v="4"/>
    <s v="INDUSTRIAL INSURANCE"/>
    <s v="50000-PROGRAM EXPENDITUR BUDGET"/>
    <s v="51000-WAGES AND BENEFITS"/>
    <s v="51300-PERSONNEL BENEFITS"/>
    <n v="231"/>
    <n v="231"/>
    <n v="0"/>
    <n v="0"/>
    <n v="231"/>
    <s v="0"/>
    <n v="0"/>
    <n v="0"/>
    <n v="0"/>
    <n v="0"/>
    <n v="0"/>
    <n v="0"/>
    <n v="0"/>
    <n v="0"/>
    <n v="0"/>
    <n v="0"/>
    <n v="0"/>
    <n v="0"/>
    <n v="0"/>
    <s v="SHARED SERVICES FUND"/>
    <s v="Default"/>
    <s v="CENTRAL COSTS"/>
    <s v="Default"/>
  </r>
  <r>
    <x v="0"/>
    <s v="0000000"/>
    <s v="741002"/>
    <s v="51370"/>
    <x v="77"/>
    <s v="0000000"/>
    <n v="2012"/>
    <x v="4"/>
    <s v="UNEMPLOYMENT COMPENSATION"/>
    <s v="50000-PROGRAM EXPENDITUR BUDGET"/>
    <s v="51000-WAGES AND BENEFITS"/>
    <s v="51300-PERSONNEL BENEFITS"/>
    <n v="6323"/>
    <n v="6323"/>
    <n v="0"/>
    <n v="0"/>
    <n v="6323"/>
    <s v="0"/>
    <n v="0"/>
    <n v="0"/>
    <n v="0"/>
    <n v="0"/>
    <n v="0"/>
    <n v="0"/>
    <n v="0"/>
    <n v="0"/>
    <n v="0"/>
    <n v="0"/>
    <n v="0"/>
    <n v="0"/>
    <n v="0"/>
    <s v="SHARED SERVICES FUND"/>
    <s v="Default"/>
    <s v="CENTRAL COSTS"/>
    <s v="Default"/>
  </r>
  <r>
    <x v="0"/>
    <s v="0000000"/>
    <s v="741002"/>
    <s v="51392"/>
    <x v="60"/>
    <s v="0000000"/>
    <n v="2012"/>
    <x v="4"/>
    <s v="BENEFIT ACCRUAL ADJ GL ONLY"/>
    <s v="50000-PROGRAM EXPENDITUR BUDGET"/>
    <s v="51000-WAGES AND BENEFITS"/>
    <s v="51300-PERSONNEL BENEFITS"/>
    <n v="0"/>
    <n v="0"/>
    <n v="0"/>
    <n v="0"/>
    <n v="0"/>
    <s v="N/A"/>
    <n v="0"/>
    <n v="247.78"/>
    <n v="-247.78"/>
    <n v="0"/>
    <n v="0"/>
    <n v="99.59"/>
    <n v="41.06"/>
    <n v="-140.65"/>
    <n v="0"/>
    <n v="60.27"/>
    <n v="-60.27"/>
    <n v="0"/>
    <n v="0"/>
    <s v="SHARED SERVICES FUND"/>
    <s v="Default"/>
    <s v="CENTRAL COSTS"/>
    <s v="Default"/>
  </r>
  <r>
    <x v="0"/>
    <s v="0000000"/>
    <s v="741002"/>
    <s v="52215"/>
    <x v="62"/>
    <s v="0000000"/>
    <n v="2012"/>
    <x v="4"/>
    <s v="SUPPLIES BOOKS SUBSCRIPTIONS"/>
    <s v="50000-PROGRAM EXPENDITUR BUDGET"/>
    <s v="52000-SUPPLIES"/>
    <m/>
    <n v="18000"/>
    <n v="18000"/>
    <n v="0"/>
    <n v="0"/>
    <n v="180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CENTRAL COSTS"/>
    <s v="Default"/>
  </r>
  <r>
    <x v="0"/>
    <s v="0000000"/>
    <s v="741002"/>
    <s v="52290"/>
    <x v="63"/>
    <s v="0000000"/>
    <n v="2012"/>
    <x v="4"/>
    <s v="MISC OPERATING SUPPLIES"/>
    <s v="50000-PROGRAM EXPENDITUR BUDGET"/>
    <s v="52000-SUPPLIES"/>
    <m/>
    <n v="150"/>
    <n v="150"/>
    <n v="0"/>
    <n v="0"/>
    <n v="15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CENTRAL COSTS"/>
    <s v="Default"/>
  </r>
  <r>
    <x v="0"/>
    <s v="0000000"/>
    <s v="741002"/>
    <s v="53180"/>
    <x v="78"/>
    <s v="0000000"/>
    <n v="2012"/>
    <x v="4"/>
    <s v="SUBCONTRACT OTHER"/>
    <s v="50000-PROGRAM EXPENDITUR BUDGET"/>
    <s v="53000-SERVICES-OTHER CHARGES"/>
    <m/>
    <n v="12000"/>
    <n v="12000"/>
    <n v="0"/>
    <n v="0"/>
    <n v="120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CENTRAL COSTS"/>
    <s v="Default"/>
  </r>
  <r>
    <x v="0"/>
    <s v="0000000"/>
    <s v="741002"/>
    <s v="53213"/>
    <x v="79"/>
    <s v="0000000"/>
    <n v="2012"/>
    <x v="4"/>
    <s v="SERVICES COMMUNICATIONS CELL PHONE PAGER SVC"/>
    <s v="50000-PROGRAM EXPENDITUR BUDGET"/>
    <s v="53000-SERVICES-OTHER CHARGES"/>
    <m/>
    <n v="11226"/>
    <n v="11226"/>
    <n v="0"/>
    <n v="0"/>
    <n v="11226"/>
    <s v="0"/>
    <n v="0"/>
    <n v="0"/>
    <n v="0"/>
    <n v="0"/>
    <n v="0"/>
    <n v="0"/>
    <n v="0"/>
    <n v="0"/>
    <n v="0"/>
    <n v="0"/>
    <n v="0"/>
    <n v="0"/>
    <n v="0"/>
    <s v="SHARED SERVICES FUND"/>
    <s v="Default"/>
    <s v="CENTRAL COSTS"/>
    <s v="Default"/>
  </r>
  <r>
    <x v="0"/>
    <s v="0000000"/>
    <s v="741002"/>
    <s v="53790"/>
    <x v="80"/>
    <s v="0000000"/>
    <n v="2012"/>
    <x v="4"/>
    <s v="JUDGEMENTS CLAIMS"/>
    <s v="50000-PROGRAM EXPENDITUR BUDGET"/>
    <s v="53000-SERVICES-OTHER CHARGES"/>
    <m/>
    <n v="75000"/>
    <n v="75000"/>
    <n v="0"/>
    <n v="0"/>
    <n v="750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CENTRAL COSTS"/>
    <s v="Default"/>
  </r>
  <r>
    <x v="0"/>
    <s v="0000000"/>
    <s v="741002"/>
    <s v="53814"/>
    <x v="65"/>
    <s v="0000000"/>
    <n v="2012"/>
    <x v="4"/>
    <s v="TRAINING"/>
    <s v="50000-PROGRAM EXPENDITUR BUDGET"/>
    <s v="53000-SERVICES-OTHER CHARGES"/>
    <m/>
    <n v="250"/>
    <n v="250"/>
    <n v="0"/>
    <n v="0"/>
    <n v="25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CENTRAL COSTS"/>
    <s v="Default"/>
  </r>
  <r>
    <x v="0"/>
    <s v="0000000"/>
    <s v="741002"/>
    <s v="55150"/>
    <x v="81"/>
    <s v="0000000"/>
    <n v="2012"/>
    <x v="4"/>
    <s v="PROSECUTING ATTORNEY"/>
    <s v="50000-PROGRAM EXPENDITUR BUDGET"/>
    <s v="55000-INTRAGOVERNMENTAL SERVICES"/>
    <m/>
    <n v="22900"/>
    <n v="22900"/>
    <n v="0"/>
    <n v="0"/>
    <n v="229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CENTRAL COSTS"/>
    <s v="Default"/>
  </r>
  <r>
    <x v="0"/>
    <s v="0000000"/>
    <s v="741002"/>
    <s v="55201"/>
    <x v="82"/>
    <s v="0000000"/>
    <n v="2012"/>
    <x v="4"/>
    <s v="OVERHEAD COST ALLOCATION"/>
    <s v="50000-PROGRAM EXPENDITUR BUDGET"/>
    <s v="55000-INTRAGOVERNMENTAL SERVICES"/>
    <m/>
    <n v="741123"/>
    <n v="741123"/>
    <n v="0"/>
    <n v="0"/>
    <n v="741123"/>
    <s v="0"/>
    <n v="0"/>
    <n v="0"/>
    <n v="0"/>
    <n v="0"/>
    <n v="0"/>
    <n v="0"/>
    <n v="0"/>
    <n v="0"/>
    <n v="0"/>
    <n v="0"/>
    <n v="0"/>
    <n v="0"/>
    <n v="0"/>
    <s v="SHARED SERVICES FUND"/>
    <s v="Default"/>
    <s v="CENTRAL COSTS"/>
    <s v="Default"/>
  </r>
  <r>
    <x v="0"/>
    <s v="0000000"/>
    <s v="741002"/>
    <s v="55240"/>
    <x v="83"/>
    <s v="0000000"/>
    <n v="2012"/>
    <x v="4"/>
    <s v="LTD GO BOND REDEMP SVC"/>
    <s v="50000-PROGRAM EXPENDITUR BUDGET"/>
    <s v="55000-INTRAGOVERNMENTAL SERVICES"/>
    <m/>
    <n v="12146"/>
    <n v="12146"/>
    <n v="0"/>
    <n v="0"/>
    <n v="12146"/>
    <s v="0"/>
    <n v="0"/>
    <n v="0"/>
    <n v="0"/>
    <n v="0"/>
    <n v="0"/>
    <n v="0"/>
    <n v="0"/>
    <n v="0"/>
    <n v="0"/>
    <n v="0"/>
    <n v="0"/>
    <n v="0"/>
    <n v="0"/>
    <s v="SHARED SERVICES FUND"/>
    <s v="Default"/>
    <s v="CENTRAL COSTS"/>
    <s v="Default"/>
  </r>
  <r>
    <x v="0"/>
    <s v="0000000"/>
    <s v="741002"/>
    <s v="55245"/>
    <x v="69"/>
    <s v="0000000"/>
    <n v="2012"/>
    <x v="4"/>
    <s v="FINANCIAL MGMT SVCS"/>
    <s v="50000-PROGRAM EXPENDITUR BUDGET"/>
    <s v="55000-INTRAGOVERNMENTAL SERVICES"/>
    <m/>
    <n v="674953"/>
    <n v="674953"/>
    <n v="0"/>
    <n v="0"/>
    <n v="674953"/>
    <s v="0"/>
    <n v="0"/>
    <n v="0"/>
    <n v="0"/>
    <n v="0"/>
    <n v="0"/>
    <n v="0"/>
    <n v="0"/>
    <n v="0"/>
    <n v="0"/>
    <n v="0"/>
    <n v="0"/>
    <n v="0"/>
    <n v="0"/>
    <s v="SHARED SERVICES FUND"/>
    <s v="Default"/>
    <s v="CENTRAL COSTS"/>
    <s v="Default"/>
  </r>
  <r>
    <x v="0"/>
    <s v="0000000"/>
    <s v="741002"/>
    <s v="55252"/>
    <x v="84"/>
    <s v="0000000"/>
    <n v="2012"/>
    <x v="4"/>
    <s v="INSURANCE SVC"/>
    <s v="50000-PROGRAM EXPENDITUR BUDGET"/>
    <s v="55000-INTRAGOVERNMENTAL SERVICES"/>
    <m/>
    <n v="3759"/>
    <n v="3759"/>
    <n v="0"/>
    <n v="0"/>
    <n v="3759"/>
    <s v="0"/>
    <n v="0"/>
    <n v="0"/>
    <n v="0"/>
    <n v="0"/>
    <n v="0"/>
    <n v="0"/>
    <n v="0"/>
    <n v="0"/>
    <n v="0"/>
    <n v="0"/>
    <n v="0"/>
    <n v="0"/>
    <n v="0"/>
    <s v="SHARED SERVICES FUND"/>
    <s v="Default"/>
    <s v="CENTRAL COSTS"/>
    <s v="Default"/>
  </r>
  <r>
    <x v="0"/>
    <s v="0000000"/>
    <s v="741002"/>
    <s v="55255"/>
    <x v="85"/>
    <s v="0000000"/>
    <n v="2012"/>
    <x v="4"/>
    <s v="FINANCIAL MGMT SVCS REBATE"/>
    <s v="50000-PROGRAM EXPENDITUR BUDGET"/>
    <s v="55000-INTRAGOVERNMENTAL SERVICES"/>
    <m/>
    <n v="244466"/>
    <n v="244466"/>
    <n v="0"/>
    <n v="0"/>
    <n v="244466"/>
    <s v="0"/>
    <n v="0"/>
    <n v="0"/>
    <n v="0"/>
    <n v="0"/>
    <n v="0"/>
    <n v="0"/>
    <n v="0"/>
    <n v="0"/>
    <n v="0"/>
    <n v="0"/>
    <n v="0"/>
    <n v="0"/>
    <n v="0"/>
    <s v="SHARED SERVICES FUND"/>
    <s v="Default"/>
    <s v="CENTRAL COSTS"/>
    <s v="Default"/>
  </r>
  <r>
    <x v="0"/>
    <s v="0000000"/>
    <s v="741002"/>
    <s v="55347"/>
    <x v="86"/>
    <s v="0000000"/>
    <n v="2012"/>
    <x v="4"/>
    <s v="BRC SVC CHARGES"/>
    <s v="50000-PROGRAM EXPENDITUR BUDGET"/>
    <s v="55000-INTRAGOVERNMENTAL SERVICES"/>
    <m/>
    <n v="0"/>
    <n v="170073"/>
    <n v="0"/>
    <n v="0"/>
    <n v="170073"/>
    <s v="0"/>
    <n v="0"/>
    <n v="0"/>
    <n v="0"/>
    <n v="0"/>
    <n v="0"/>
    <n v="0"/>
    <n v="0"/>
    <n v="0"/>
    <n v="0"/>
    <n v="0"/>
    <n v="0"/>
    <n v="0"/>
    <n v="0"/>
    <s v="SHARED SERVICES FUND"/>
    <s v="Default"/>
    <s v="CENTRAL COSTS"/>
    <s v="Default"/>
  </r>
  <r>
    <x v="0"/>
    <s v="0000000"/>
    <s v="741002"/>
    <s v="55349"/>
    <x v="87"/>
    <s v="0000000"/>
    <n v="2012"/>
    <x v="4"/>
    <s v="BUSINESS RESOURCE DP SVCS"/>
    <s v="50000-PROGRAM EXPENDITUR BUDGET"/>
    <s v="55000-INTRAGOVERNMENTAL SERVICES"/>
    <m/>
    <n v="170073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Default"/>
    <s v="CENTRAL COSTS"/>
    <s v="Default"/>
  </r>
  <r>
    <x v="0"/>
    <s v="0000000"/>
    <s v="741002"/>
    <s v="55459"/>
    <x v="88"/>
    <s v="0000000"/>
    <n v="2012"/>
    <x v="4"/>
    <s v="NATURAL RESOURCES OVERHEAD"/>
    <s v="50000-PROGRAM EXPENDITUR BUDGET"/>
    <s v="55000-INTRAGOVERNMENTAL SERVICES"/>
    <m/>
    <n v="430887"/>
    <n v="430887"/>
    <n v="0"/>
    <n v="0"/>
    <n v="430887"/>
    <s v="0"/>
    <n v="0"/>
    <n v="0"/>
    <n v="0"/>
    <n v="0"/>
    <n v="0"/>
    <n v="0"/>
    <n v="0"/>
    <n v="0"/>
    <n v="0"/>
    <n v="0"/>
    <n v="0"/>
    <n v="0"/>
    <n v="0"/>
    <s v="SHARED SERVICES FUND"/>
    <s v="Default"/>
    <s v="CENTRAL COSTS"/>
    <s v="Default"/>
  </r>
  <r>
    <x v="0"/>
    <s v="0000000"/>
    <s v="741002"/>
    <s v="57201"/>
    <x v="89"/>
    <s v="0000000"/>
    <n v="2012"/>
    <x v="4"/>
    <s v="INTERFUND INTEREST AUTO"/>
    <s v="50000-PROGRAM EXPENDITUR BUDGET"/>
    <s v="57000-DEBT SERVICE"/>
    <m/>
    <n v="13000"/>
    <n v="13000"/>
    <n v="0"/>
    <n v="0"/>
    <n v="130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CENTRAL COSTS"/>
    <s v="Default"/>
  </r>
  <r>
    <x v="0"/>
    <s v="0000000"/>
    <s v="741002"/>
    <s v="57201"/>
    <x v="89"/>
    <s v="5920000"/>
    <n v="2012"/>
    <x v="4"/>
    <s v="INTERFUND INTEREST AUTO"/>
    <s v="50000-PROGRAM EXPENDITUR BUDGET"/>
    <s v="57000-DEBT SERVICE"/>
    <m/>
    <n v="0"/>
    <n v="0"/>
    <n v="6401.75"/>
    <n v="0"/>
    <n v="-6401.75"/>
    <s v="N/A"/>
    <n v="0"/>
    <n v="0"/>
    <n v="0"/>
    <n v="338.90000000000003"/>
    <n v="1042.7"/>
    <n v="2005.71"/>
    <n v="2705.51"/>
    <n v="308.93"/>
    <n v="0"/>
    <n v="0"/>
    <n v="0"/>
    <n v="0"/>
    <n v="0"/>
    <s v="SHARED SERVICES FUND"/>
    <s v="Default"/>
    <s v="CENTRAL COSTS"/>
    <s v="DEBT SERVICE INTEREST AND OTHER COSTS"/>
  </r>
  <r>
    <x v="0"/>
    <s v="0000000"/>
    <s v="741002"/>
    <s v="58001"/>
    <x v="90"/>
    <s v="0000000"/>
    <n v="2012"/>
    <x v="4"/>
    <s v="T T CURRENT EXP"/>
    <s v="50000-PROGRAM EXPENDITUR BUDGET"/>
    <s v="58000-INTRAGOVERNMENTAL CONTRIBUTIONS"/>
    <m/>
    <n v="33593"/>
    <n v="33593"/>
    <n v="0"/>
    <n v="0"/>
    <n v="33593"/>
    <s v="0"/>
    <n v="0"/>
    <n v="0"/>
    <n v="0"/>
    <n v="0"/>
    <n v="0"/>
    <n v="0"/>
    <n v="0"/>
    <n v="0"/>
    <n v="0"/>
    <n v="0"/>
    <n v="0"/>
    <n v="0"/>
    <n v="0"/>
    <s v="SHARED SERVICES FUND"/>
    <s v="Default"/>
    <s v="CENTRAL COSTS"/>
    <s v="Default"/>
  </r>
  <r>
    <x v="0"/>
    <s v="0000000"/>
    <s v="741002"/>
    <s v="58077"/>
    <x v="91"/>
    <s v="0000000"/>
    <n v="2012"/>
    <x v="4"/>
    <s v="T T OIRM CIP"/>
    <s v="50000-PROGRAM EXPENDITUR BUDGET"/>
    <s v="58000-INTRAGOVERNMENTAL CONTRIBUTIONS"/>
    <m/>
    <n v="54602"/>
    <n v="54602"/>
    <n v="0"/>
    <n v="0"/>
    <n v="54602"/>
    <s v="0"/>
    <n v="0"/>
    <n v="0"/>
    <n v="0"/>
    <n v="0"/>
    <n v="0"/>
    <n v="0"/>
    <n v="0"/>
    <n v="0"/>
    <n v="0"/>
    <n v="0"/>
    <n v="0"/>
    <n v="0"/>
    <n v="0"/>
    <s v="SHARED SERVICES FUND"/>
    <s v="Default"/>
    <s v="CENTRAL COSTS"/>
    <s v="Default"/>
  </r>
  <r>
    <x v="0"/>
    <s v="0000000"/>
    <s v="741003"/>
    <s v="39719"/>
    <x v="50"/>
    <s v="0000000"/>
    <n v="2012"/>
    <x v="3"/>
    <s v="CONTRIB FLOOD CONTROL ZONE DT"/>
    <s v="R3000-REVENUE"/>
    <s v="R3900-OTHER FINANCING SOURCES"/>
    <m/>
    <n v="-318820"/>
    <n v="-318820"/>
    <n v="0"/>
    <n v="0"/>
    <n v="-31882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KING STREET COSTS"/>
    <s v="Default"/>
  </r>
  <r>
    <x v="0"/>
    <s v="0000000"/>
    <s v="741003"/>
    <s v="39721"/>
    <x v="51"/>
    <s v="0000000"/>
    <n v="2012"/>
    <x v="3"/>
    <s v="CONTRIB SURF WATER MGT"/>
    <s v="R3000-REVENUE"/>
    <s v="R3900-OTHER FINANCING SOURCES"/>
    <m/>
    <n v="-777442"/>
    <n v="-777442"/>
    <n v="0"/>
    <n v="0"/>
    <n v="-777442"/>
    <s v="0"/>
    <n v="0"/>
    <n v="0"/>
    <n v="0"/>
    <n v="0"/>
    <n v="0"/>
    <n v="0"/>
    <n v="0"/>
    <n v="0"/>
    <n v="0"/>
    <n v="0"/>
    <n v="0"/>
    <n v="0"/>
    <n v="0"/>
    <s v="SHARED SERVICES FUND"/>
    <s v="Default"/>
    <s v="KING STREET COSTS"/>
    <s v="Default"/>
  </r>
  <r>
    <x v="0"/>
    <s v="0000000"/>
    <s v="741003"/>
    <s v="45705"/>
    <x v="53"/>
    <s v="0000000"/>
    <n v="2012"/>
    <x v="3"/>
    <s v="CONTRIB NOXIOUS WEED"/>
    <s v="R3000-REVENUE"/>
    <s v="R3900-OTHER FINANCING SOURCES"/>
    <m/>
    <n v="-47823"/>
    <n v="-47823"/>
    <n v="0"/>
    <n v="0"/>
    <n v="-47823"/>
    <s v="0"/>
    <n v="0"/>
    <n v="0"/>
    <n v="0"/>
    <n v="0"/>
    <n v="0"/>
    <n v="0"/>
    <n v="0"/>
    <n v="0"/>
    <n v="0"/>
    <n v="0"/>
    <n v="0"/>
    <n v="0"/>
    <n v="0"/>
    <s v="SHARED SERVICES FUND"/>
    <s v="Default"/>
    <s v="KING STREET COSTS"/>
    <s v="Default"/>
  </r>
  <r>
    <x v="0"/>
    <s v="0000000"/>
    <s v="741003"/>
    <s v="53212"/>
    <x v="92"/>
    <s v="0000000"/>
    <n v="2012"/>
    <x v="4"/>
    <s v="SERVICES COMMUNICATIONS TELECOM ONGOING CHRG"/>
    <s v="50000-PROGRAM EXPENDITUR BUDGET"/>
    <s v="53000-SERVICES-OTHER CHARGES"/>
    <m/>
    <n v="155120"/>
    <n v="155120"/>
    <n v="0"/>
    <n v="0"/>
    <n v="15512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KING STREET COSTS"/>
    <s v="Default"/>
  </r>
  <r>
    <x v="0"/>
    <s v="0000000"/>
    <s v="741003"/>
    <s v="53213"/>
    <x v="79"/>
    <s v="0000000"/>
    <n v="2012"/>
    <x v="4"/>
    <s v="SERVICES COMMUNICATIONS CELL PHONE PAGER SVC"/>
    <s v="50000-PROGRAM EXPENDITUR BUDGET"/>
    <s v="53000-SERVICES-OTHER CHARGES"/>
    <m/>
    <n v="34421"/>
    <n v="34421"/>
    <n v="0"/>
    <n v="0"/>
    <n v="34421"/>
    <s v="0"/>
    <n v="0"/>
    <n v="0"/>
    <n v="0"/>
    <n v="0"/>
    <n v="0"/>
    <n v="0"/>
    <n v="0"/>
    <n v="0"/>
    <n v="0"/>
    <n v="0"/>
    <n v="0"/>
    <n v="0"/>
    <n v="0"/>
    <s v="SHARED SERVICES FUND"/>
    <s v="Default"/>
    <s v="KING STREET COSTS"/>
    <s v="Default"/>
  </r>
  <r>
    <x v="0"/>
    <s v="0000000"/>
    <s v="741003"/>
    <s v="53610"/>
    <x v="93"/>
    <s v="0000000"/>
    <n v="2012"/>
    <x v="4"/>
    <s v="SERVICES REPAIR MAINTENANCE"/>
    <s v="50000-PROGRAM EXPENDITUR BUDGET"/>
    <s v="53000-SERVICES-OTHER CHARGES"/>
    <m/>
    <n v="15750"/>
    <n v="15750"/>
    <n v="0"/>
    <n v="0"/>
    <n v="1575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KING STREET COSTS"/>
    <s v="Default"/>
  </r>
  <r>
    <x v="0"/>
    <s v="0000000"/>
    <s v="741003"/>
    <s v="55026"/>
    <x v="94"/>
    <s v="0000000"/>
    <n v="2012"/>
    <x v="4"/>
    <s v="GIS OPERATIONS"/>
    <s v="50000-PROGRAM EXPENDITUR BUDGET"/>
    <s v="55000-INTRAGOVERNMENTAL SERVICES"/>
    <m/>
    <n v="752248"/>
    <n v="752248"/>
    <n v="0"/>
    <n v="0"/>
    <n v="752248"/>
    <s v="0"/>
    <n v="0"/>
    <n v="0"/>
    <n v="0"/>
    <n v="0"/>
    <n v="0"/>
    <n v="0"/>
    <n v="0"/>
    <n v="0"/>
    <n v="0"/>
    <n v="0"/>
    <n v="0"/>
    <n v="0"/>
    <n v="0"/>
    <s v="SHARED SERVICES FUND"/>
    <s v="Default"/>
    <s v="KING STREET COSTS"/>
    <s v="Default"/>
  </r>
  <r>
    <x v="0"/>
    <s v="0000000"/>
    <s v="741003"/>
    <s v="55032"/>
    <x v="95"/>
    <s v="0000000"/>
    <n v="2012"/>
    <x v="4"/>
    <s v="TELECOM OVERHEAD"/>
    <s v="50000-PROGRAM EXPENDITUR BUDGET"/>
    <s v="55000-INTRAGOVERNMENTAL SERVICES"/>
    <m/>
    <n v="76494"/>
    <n v="76494"/>
    <n v="0"/>
    <n v="0"/>
    <n v="76494"/>
    <s v="0"/>
    <n v="0"/>
    <n v="0"/>
    <n v="0"/>
    <n v="0"/>
    <n v="0"/>
    <n v="0"/>
    <n v="0"/>
    <n v="0"/>
    <n v="0"/>
    <n v="0"/>
    <n v="0"/>
    <n v="0"/>
    <n v="0"/>
    <s v="SHARED SERVICES FUND"/>
    <s v="Default"/>
    <s v="KING STREET COSTS"/>
    <s v="Default"/>
  </r>
  <r>
    <x v="0"/>
    <s v="0000000"/>
    <s v="741003"/>
    <s v="55144"/>
    <x v="96"/>
    <s v="0000000"/>
    <n v="2012"/>
    <x v="4"/>
    <s v="PROPERTY SERVICES"/>
    <s v="50000-PROGRAM EXPENDITUR BUDGET"/>
    <s v="55000-INTRAGOVERNMENTAL SERVICES"/>
    <m/>
    <n v="15906"/>
    <n v="15906"/>
    <n v="0"/>
    <n v="0"/>
    <n v="15906"/>
    <s v="0"/>
    <n v="0"/>
    <n v="0"/>
    <n v="0"/>
    <n v="0"/>
    <n v="0"/>
    <n v="0"/>
    <n v="0"/>
    <n v="0"/>
    <n v="0"/>
    <n v="0"/>
    <n v="0"/>
    <n v="0"/>
    <n v="0"/>
    <s v="SHARED SERVICES FUND"/>
    <s v="Default"/>
    <s v="KING STREET COSTS"/>
    <s v="Default"/>
  </r>
  <r>
    <x v="0"/>
    <s v="0000000"/>
    <s v="741003"/>
    <s v="55331"/>
    <x v="97"/>
    <s v="0000000"/>
    <n v="2012"/>
    <x v="4"/>
    <s v="LONG TERM LEASES"/>
    <s v="50000-PROGRAM EXPENDITUR BUDGET"/>
    <s v="55000-INTRAGOVERNMENTAL SERVICES"/>
    <m/>
    <n v="1262848"/>
    <n v="1262848"/>
    <n v="0"/>
    <n v="0"/>
    <n v="1262848"/>
    <s v="0"/>
    <n v="0"/>
    <n v="0"/>
    <n v="0"/>
    <n v="0"/>
    <n v="0"/>
    <n v="0"/>
    <n v="0"/>
    <n v="0"/>
    <n v="0"/>
    <n v="0"/>
    <n v="0"/>
    <n v="0"/>
    <n v="0"/>
    <s v="SHARED SERVICES FUND"/>
    <s v="Default"/>
    <s v="KING STREET COSTS"/>
    <s v="Default"/>
  </r>
  <r>
    <x v="0"/>
    <s v="0000000"/>
    <s v="741003"/>
    <s v="55342"/>
    <x v="98"/>
    <s v="0000000"/>
    <n v="2012"/>
    <x v="4"/>
    <s v="MAJOR MAINT RESERVE"/>
    <s v="50000-PROGRAM EXPENDITUR BUDGET"/>
    <s v="55000-INTRAGOVERNMENTAL SERVICES"/>
    <m/>
    <n v="72439"/>
    <n v="72439"/>
    <n v="0"/>
    <n v="0"/>
    <n v="72439"/>
    <s v="0"/>
    <n v="0"/>
    <n v="0"/>
    <n v="0"/>
    <n v="0"/>
    <n v="0"/>
    <n v="0"/>
    <n v="0"/>
    <n v="0"/>
    <n v="0"/>
    <n v="0"/>
    <n v="0"/>
    <n v="0"/>
    <n v="0"/>
    <s v="SHARED SERVICES FUND"/>
    <s v="Default"/>
    <s v="KING STREET COSTS"/>
    <s v="Default"/>
  </r>
  <r>
    <x v="0"/>
    <s v="0000000"/>
    <s v="741005"/>
    <s v="39719"/>
    <x v="50"/>
    <s v="0000000"/>
    <n v="2012"/>
    <x v="3"/>
    <s v="CONTRIB FLOOD CONTROL ZONE DT"/>
    <s v="R3000-REVENUE"/>
    <s v="R3900-OTHER FINANCING SOURCES"/>
    <m/>
    <n v="-43096"/>
    <n v="-43096"/>
    <n v="0"/>
    <n v="0"/>
    <n v="-43096"/>
    <s v="0"/>
    <n v="0"/>
    <n v="0"/>
    <n v="0"/>
    <n v="0"/>
    <n v="0"/>
    <n v="0"/>
    <n v="0"/>
    <n v="0"/>
    <n v="0"/>
    <n v="0"/>
    <n v="0"/>
    <n v="0"/>
    <n v="0"/>
    <s v="SHARED SERVICES FUND"/>
    <s v="Default"/>
    <s v="OFFICE SUPPORT SERVICES"/>
    <s v="Default"/>
  </r>
  <r>
    <x v="0"/>
    <s v="0000000"/>
    <s v="741005"/>
    <s v="39721"/>
    <x v="51"/>
    <s v="0000000"/>
    <n v="2012"/>
    <x v="3"/>
    <s v="CONTRIB SURF WATER MGT"/>
    <s v="R3000-REVENUE"/>
    <s v="R3900-OTHER FINANCING SOURCES"/>
    <m/>
    <n v="-105089"/>
    <n v="-105089"/>
    <n v="0"/>
    <n v="0"/>
    <n v="-105089"/>
    <s v="0"/>
    <n v="0"/>
    <n v="0"/>
    <n v="0"/>
    <n v="0"/>
    <n v="0"/>
    <n v="0"/>
    <n v="0"/>
    <n v="0"/>
    <n v="0"/>
    <n v="0"/>
    <n v="0"/>
    <n v="0"/>
    <n v="0"/>
    <s v="SHARED SERVICES FUND"/>
    <s v="Default"/>
    <s v="OFFICE SUPPORT SERVICES"/>
    <s v="Default"/>
  </r>
  <r>
    <x v="0"/>
    <s v="0000000"/>
    <s v="741005"/>
    <s v="45705"/>
    <x v="53"/>
    <s v="0000000"/>
    <n v="2012"/>
    <x v="3"/>
    <s v="CONTRIB NOXIOUS WEED"/>
    <s v="R3000-REVENUE"/>
    <s v="R3900-OTHER FINANCING SOURCES"/>
    <m/>
    <n v="-6464"/>
    <n v="-6464"/>
    <n v="0"/>
    <n v="0"/>
    <n v="-6464"/>
    <s v="0"/>
    <n v="0"/>
    <n v="0"/>
    <n v="0"/>
    <n v="0"/>
    <n v="0"/>
    <n v="0"/>
    <n v="0"/>
    <n v="0"/>
    <n v="0"/>
    <n v="0"/>
    <n v="0"/>
    <n v="0"/>
    <n v="0"/>
    <s v="SHARED SERVICES FUND"/>
    <s v="Default"/>
    <s v="OFFICE SUPPORT SERVICES"/>
    <s v="Default"/>
  </r>
  <r>
    <x v="0"/>
    <s v="0000000"/>
    <s v="741005"/>
    <s v="51110"/>
    <x v="54"/>
    <s v="0000000"/>
    <n v="2012"/>
    <x v="4"/>
    <s v="REGULAR SALARIED EMPLOYEE"/>
    <s v="50000-PROGRAM EXPENDITUR BUDGET"/>
    <s v="51000-WAGES AND BENEFITS"/>
    <s v="51100-SALARIES/WAGES"/>
    <n v="97389"/>
    <n v="97389"/>
    <n v="0"/>
    <n v="0"/>
    <n v="97389"/>
    <s v="0"/>
    <n v="0"/>
    <n v="0"/>
    <n v="0"/>
    <n v="0"/>
    <n v="0"/>
    <n v="0"/>
    <n v="0"/>
    <n v="0"/>
    <n v="0"/>
    <n v="0"/>
    <n v="0"/>
    <n v="0"/>
    <n v="0"/>
    <s v="SHARED SERVICES FUND"/>
    <s v="Default"/>
    <s v="OFFICE SUPPORT SERVICES"/>
    <s v="Default"/>
  </r>
  <r>
    <x v="0"/>
    <s v="0000000"/>
    <s v="741005"/>
    <s v="51111"/>
    <x v="99"/>
    <s v="0000000"/>
    <n v="2012"/>
    <x v="4"/>
    <s v="LOAN OUT LABOR CLASS LEVEL"/>
    <s v="50000-PROGRAM EXPENDITUR BUDGET"/>
    <s v="51000-WAGES AND BENEFITS"/>
    <s v="51100-SALARIES/WAGES"/>
    <n v="2842"/>
    <n v="2842"/>
    <n v="0"/>
    <n v="0"/>
    <n v="2842"/>
    <s v="0"/>
    <n v="0"/>
    <n v="0"/>
    <n v="0"/>
    <n v="0"/>
    <n v="0"/>
    <n v="0"/>
    <n v="0"/>
    <n v="0"/>
    <n v="0"/>
    <n v="0"/>
    <n v="0"/>
    <n v="0"/>
    <n v="0"/>
    <s v="SHARED SERVICES FUND"/>
    <s v="Default"/>
    <s v="OFFICE SUPPORT SERVICES"/>
    <s v="Default"/>
  </r>
  <r>
    <x v="0"/>
    <s v="0000000"/>
    <s v="741005"/>
    <s v="51115"/>
    <x v="55"/>
    <s v="0000000"/>
    <n v="2012"/>
    <x v="4"/>
    <s v="LABOR ACCRUAL ADJ GL ONLY"/>
    <s v="50000-PROGRAM EXPENDITUR BUDGET"/>
    <s v="51000-WAGES AND BENEFITS"/>
    <s v="51100-SALARIES/WAGES"/>
    <n v="0"/>
    <n v="0"/>
    <n v="0"/>
    <n v="0"/>
    <n v="0"/>
    <s v="N/A"/>
    <n v="0"/>
    <n v="3019.69"/>
    <n v="-3019.69"/>
    <n v="0"/>
    <n v="1510.79"/>
    <n v="377.7"/>
    <n v="755.4"/>
    <n v="-2643.89"/>
    <n v="0"/>
    <n v="1141.6400000000001"/>
    <n v="-1141.6400000000001"/>
    <n v="0"/>
    <n v="0"/>
    <s v="SHARED SERVICES FUND"/>
    <s v="Default"/>
    <s v="OFFICE SUPPORT SERVICES"/>
    <s v="Default"/>
  </r>
  <r>
    <x v="0"/>
    <s v="0000000"/>
    <s v="741005"/>
    <s v="51310"/>
    <x v="100"/>
    <s v="0000000"/>
    <n v="2012"/>
    <x v="4"/>
    <s v="MED LIFE INS BENEFIT PT 587/FULL BENEFITS"/>
    <s v="50000-PROGRAM EXPENDITUR BUDGET"/>
    <s v="51000-WAGES AND BENEFITS"/>
    <s v="51300-PERSONNEL BENEFITS"/>
    <n v="3915"/>
    <n v="3915"/>
    <n v="0"/>
    <n v="0"/>
    <n v="3915"/>
    <s v="0"/>
    <n v="0"/>
    <n v="0"/>
    <n v="0"/>
    <n v="0"/>
    <n v="0"/>
    <n v="0"/>
    <n v="0"/>
    <n v="0"/>
    <n v="0"/>
    <n v="0"/>
    <n v="0"/>
    <n v="0"/>
    <n v="0"/>
    <s v="SHARED SERVICES FUND"/>
    <s v="Default"/>
    <s v="OFFICE SUPPORT SERVICES"/>
    <s v="Default"/>
  </r>
  <r>
    <x v="0"/>
    <s v="0000000"/>
    <s v="741005"/>
    <s v="51315"/>
    <x v="56"/>
    <s v="0000000"/>
    <n v="2012"/>
    <x v="4"/>
    <s v="MED DENTAL LIFE INS BENEFITS/NON 587"/>
    <s v="50000-PROGRAM EXPENDITUR BUDGET"/>
    <s v="51000-WAGES AND BENEFITS"/>
    <s v="51300-PERSONNEL BENEFITS"/>
    <n v="30960"/>
    <n v="30960"/>
    <n v="0"/>
    <n v="0"/>
    <n v="3096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OFFICE SUPPORT SERVICES"/>
    <s v="Default"/>
  </r>
  <r>
    <x v="0"/>
    <s v="0000000"/>
    <s v="741005"/>
    <s v="51320"/>
    <x v="57"/>
    <s v="0000000"/>
    <n v="2012"/>
    <x v="4"/>
    <s v="SOCIAL SECURITY MEDICARE FICA"/>
    <s v="50000-PROGRAM EXPENDITUR BUDGET"/>
    <s v="51000-WAGES AND BENEFITS"/>
    <s v="51300-PERSONNEL BENEFITS"/>
    <n v="7279"/>
    <n v="7279"/>
    <n v="0"/>
    <n v="0"/>
    <n v="7279"/>
    <s v="0"/>
    <n v="0"/>
    <n v="0"/>
    <n v="0"/>
    <n v="0"/>
    <n v="0"/>
    <n v="0"/>
    <n v="0"/>
    <n v="0"/>
    <n v="0"/>
    <n v="0"/>
    <n v="0"/>
    <n v="0"/>
    <n v="0"/>
    <s v="SHARED SERVICES FUND"/>
    <s v="Default"/>
    <s v="OFFICE SUPPORT SERVICES"/>
    <s v="Default"/>
  </r>
  <r>
    <x v="0"/>
    <s v="0000000"/>
    <s v="741005"/>
    <s v="51330"/>
    <x v="58"/>
    <s v="0000000"/>
    <n v="2012"/>
    <x v="4"/>
    <s v="RETIREMENT"/>
    <s v="50000-PROGRAM EXPENDITUR BUDGET"/>
    <s v="51000-WAGES AND BENEFITS"/>
    <s v="51300-PERSONNEL BENEFITS"/>
    <n v="6898"/>
    <n v="6898"/>
    <n v="0"/>
    <n v="0"/>
    <n v="6898"/>
    <s v="0"/>
    <n v="0"/>
    <n v="0"/>
    <n v="0"/>
    <n v="0"/>
    <n v="0"/>
    <n v="0"/>
    <n v="0"/>
    <n v="0"/>
    <n v="0"/>
    <n v="0"/>
    <n v="0"/>
    <n v="0"/>
    <n v="0"/>
    <s v="SHARED SERVICES FUND"/>
    <s v="Default"/>
    <s v="OFFICE SUPPORT SERVICES"/>
    <s v="Default"/>
  </r>
  <r>
    <x v="0"/>
    <s v="0000000"/>
    <s v="741005"/>
    <s v="51340"/>
    <x v="59"/>
    <s v="0000000"/>
    <n v="2012"/>
    <x v="4"/>
    <s v="INDUSTRIAL INSURANCE"/>
    <s v="50000-PROGRAM EXPENDITUR BUDGET"/>
    <s v="51000-WAGES AND BENEFITS"/>
    <s v="51300-PERSONNEL BENEFITS"/>
    <n v="924"/>
    <n v="924"/>
    <n v="0"/>
    <n v="0"/>
    <n v="924"/>
    <s v="0"/>
    <n v="0"/>
    <n v="0"/>
    <n v="0"/>
    <n v="0"/>
    <n v="0"/>
    <n v="0"/>
    <n v="0"/>
    <n v="0"/>
    <n v="0"/>
    <n v="0"/>
    <n v="0"/>
    <n v="0"/>
    <n v="0"/>
    <s v="SHARED SERVICES FUND"/>
    <s v="Default"/>
    <s v="OFFICE SUPPORT SERVICES"/>
    <s v="Default"/>
  </r>
  <r>
    <x v="0"/>
    <s v="0000000"/>
    <s v="741005"/>
    <s v="51392"/>
    <x v="60"/>
    <s v="0000000"/>
    <n v="2012"/>
    <x v="4"/>
    <s v="BENEFIT ACCRUAL ADJ GL ONLY"/>
    <s v="50000-PROGRAM EXPENDITUR BUDGET"/>
    <s v="51000-WAGES AND BENEFITS"/>
    <s v="51300-PERSONNEL BENEFITS"/>
    <n v="0"/>
    <n v="0"/>
    <n v="0"/>
    <n v="0"/>
    <n v="0"/>
    <s v="N/A"/>
    <n v="0"/>
    <n v="685.07"/>
    <n v="-685.07"/>
    <n v="0"/>
    <n v="0"/>
    <n v="275.29000000000002"/>
    <n v="113.53"/>
    <n v="-388.82"/>
    <n v="0"/>
    <n v="167.9"/>
    <n v="-167.9"/>
    <n v="0"/>
    <n v="0"/>
    <s v="SHARED SERVICES FUND"/>
    <s v="Default"/>
    <s v="OFFICE SUPPORT SERVICES"/>
    <s v="Default"/>
  </r>
  <r>
    <x v="0"/>
    <s v="0000000"/>
    <s v="741005"/>
    <s v="52110"/>
    <x v="61"/>
    <s v="0000000"/>
    <n v="2012"/>
    <x v="4"/>
    <s v="OFFICE SUPPLIES"/>
    <s v="50000-PROGRAM EXPENDITUR BUDGET"/>
    <s v="52000-SUPPLIES"/>
    <m/>
    <n v="21107"/>
    <n v="21107"/>
    <n v="0"/>
    <n v="0"/>
    <n v="21107"/>
    <s v="0"/>
    <n v="0"/>
    <n v="0"/>
    <n v="0"/>
    <n v="0"/>
    <n v="0"/>
    <n v="0"/>
    <n v="0"/>
    <n v="0"/>
    <n v="0"/>
    <n v="0"/>
    <n v="0"/>
    <n v="0"/>
    <n v="0"/>
    <s v="SHARED SERVICES FUND"/>
    <s v="Default"/>
    <s v="OFFICE SUPPORT SERVICES"/>
    <s v="Default"/>
  </r>
  <r>
    <x v="0"/>
    <s v="0000000"/>
    <s v="741005"/>
    <s v="52180"/>
    <x v="101"/>
    <s v="0000000"/>
    <n v="2012"/>
    <x v="4"/>
    <s v="MINOR ASSET NON CONTR LT 5K"/>
    <s v="50000-PROGRAM EXPENDITUR BUDGET"/>
    <s v="52000-SUPPLIES"/>
    <m/>
    <n v="1050"/>
    <n v="1050"/>
    <n v="0"/>
    <n v="0"/>
    <n v="105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OFFICE SUPPORT SERVICES"/>
    <s v="Default"/>
  </r>
  <r>
    <x v="0"/>
    <s v="0000000"/>
    <s v="741005"/>
    <s v="52190"/>
    <x v="102"/>
    <s v="0000000"/>
    <n v="2012"/>
    <x v="4"/>
    <s v="SUPPLIES IT"/>
    <s v="50000-PROGRAM EXPENDITUR BUDGET"/>
    <s v="52000-SUPPLIES"/>
    <m/>
    <n v="42272"/>
    <n v="42272"/>
    <n v="0"/>
    <n v="0"/>
    <n v="42272"/>
    <s v="0"/>
    <n v="0"/>
    <n v="0"/>
    <n v="0"/>
    <n v="0"/>
    <n v="0"/>
    <n v="0"/>
    <n v="0"/>
    <n v="0"/>
    <n v="0"/>
    <n v="0"/>
    <n v="0"/>
    <n v="0"/>
    <n v="0"/>
    <s v="SHARED SERVICES FUND"/>
    <s v="Default"/>
    <s v="OFFICE SUPPORT SERVICES"/>
    <s v="Default"/>
  </r>
  <r>
    <x v="0"/>
    <s v="0000000"/>
    <s v="741005"/>
    <s v="52202"/>
    <x v="103"/>
    <s v="0000000"/>
    <n v="2012"/>
    <x v="4"/>
    <s v="SUPPLIES MISCELLANEOUS"/>
    <s v="50000-PROGRAM EXPENDITUR BUDGET"/>
    <s v="52000-SUPPLIES"/>
    <m/>
    <n v="15217"/>
    <n v="15217"/>
    <n v="0"/>
    <n v="0"/>
    <n v="15217"/>
    <s v="0"/>
    <n v="0"/>
    <n v="0"/>
    <n v="0"/>
    <n v="0"/>
    <n v="0"/>
    <n v="0"/>
    <n v="0"/>
    <n v="0"/>
    <n v="0"/>
    <n v="0"/>
    <n v="0"/>
    <n v="0"/>
    <n v="0"/>
    <s v="SHARED SERVICES FUND"/>
    <s v="Default"/>
    <s v="OFFICE SUPPORT SERVICES"/>
    <s v="Default"/>
  </r>
  <r>
    <x v="0"/>
    <s v="0000000"/>
    <s v="741005"/>
    <s v="52216"/>
    <x v="104"/>
    <s v="0000000"/>
    <n v="2012"/>
    <x v="4"/>
    <s v="SUPPLIES SAFETY SECURITY"/>
    <s v="50000-PROGRAM EXPENDITUR BUDGET"/>
    <s v="52000-SUPPLIES"/>
    <m/>
    <n v="1750"/>
    <n v="1750"/>
    <n v="0"/>
    <n v="0"/>
    <n v="175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OFFICE SUPPORT SERVICES"/>
    <s v="Default"/>
  </r>
  <r>
    <x v="0"/>
    <s v="0000000"/>
    <s v="741005"/>
    <s v="52290"/>
    <x v="63"/>
    <s v="0000000"/>
    <n v="2012"/>
    <x v="4"/>
    <s v="MISC OPERATING SUPPLIES"/>
    <s v="50000-PROGRAM EXPENDITUR BUDGET"/>
    <s v="52000-SUPPLIES"/>
    <m/>
    <n v="600"/>
    <n v="600"/>
    <n v="0"/>
    <n v="0"/>
    <n v="6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OFFICE SUPPORT SERVICES"/>
    <s v="Default"/>
  </r>
  <r>
    <x v="0"/>
    <s v="0000000"/>
    <s v="741005"/>
    <s v="53101"/>
    <x v="105"/>
    <s v="0000000"/>
    <n v="2012"/>
    <x v="4"/>
    <s v="PROFESSIONAL SERVICES PRINTING BINDING"/>
    <s v="50000-PROGRAM EXPENDITUR BUDGET"/>
    <s v="53000-SERVICES-OTHER CHARGES"/>
    <m/>
    <n v="1500"/>
    <n v="1500"/>
    <n v="0"/>
    <n v="0"/>
    <n v="15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OFFICE SUPPORT SERVICES"/>
    <s v="Default"/>
  </r>
  <r>
    <x v="0"/>
    <s v="0000000"/>
    <s v="741005"/>
    <s v="53102"/>
    <x v="106"/>
    <s v="0000000"/>
    <n v="2012"/>
    <x v="4"/>
    <s v="PROFESSIONAL SERVICES"/>
    <s v="50000-PROGRAM EXPENDITUR BUDGET"/>
    <s v="53000-SERVICES-OTHER CHARGES"/>
    <m/>
    <n v="2100"/>
    <n v="2100"/>
    <n v="0"/>
    <n v="0"/>
    <n v="21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OFFICE SUPPORT SERVICES"/>
    <s v="Default"/>
  </r>
  <r>
    <x v="0"/>
    <s v="0000000"/>
    <s v="741005"/>
    <s v="53105"/>
    <x v="107"/>
    <s v="0000000"/>
    <n v="2012"/>
    <x v="4"/>
    <s v="OTHER CONTRACTUAL PROF SVCS"/>
    <s v="50000-PROGRAM EXPENDITUR BUDGET"/>
    <s v="53000-SERVICES-OTHER CHARGES"/>
    <m/>
    <n v="2000"/>
    <n v="2000"/>
    <n v="0"/>
    <n v="0"/>
    <n v="20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OFFICE SUPPORT SERVICES"/>
    <s v="Default"/>
  </r>
  <r>
    <x v="0"/>
    <s v="0000000"/>
    <s v="741005"/>
    <s v="53220"/>
    <x v="108"/>
    <s v="0000000"/>
    <n v="2012"/>
    <x v="4"/>
    <s v="POSTAGE"/>
    <s v="50000-PROGRAM EXPENDITUR BUDGET"/>
    <s v="53000-SERVICES-OTHER CHARGES"/>
    <m/>
    <n v="13590"/>
    <n v="13590"/>
    <n v="0"/>
    <n v="0"/>
    <n v="1359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OFFICE SUPPORT SERVICES"/>
    <s v="Default"/>
  </r>
  <r>
    <x v="0"/>
    <s v="0000000"/>
    <s v="741005"/>
    <s v="53610"/>
    <x v="93"/>
    <s v="0000000"/>
    <n v="2012"/>
    <x v="4"/>
    <s v="SERVICES REPAIR MAINTENANCE"/>
    <s v="50000-PROGRAM EXPENDITUR BUDGET"/>
    <s v="53000-SERVICES-OTHER CHARGES"/>
    <m/>
    <n v="1023"/>
    <n v="1023"/>
    <n v="0"/>
    <n v="0"/>
    <n v="1023"/>
    <s v="0"/>
    <n v="0"/>
    <n v="0"/>
    <n v="0"/>
    <n v="0"/>
    <n v="0"/>
    <n v="0"/>
    <n v="0"/>
    <n v="0"/>
    <n v="0"/>
    <n v="0"/>
    <n v="0"/>
    <n v="0"/>
    <n v="0"/>
    <s v="SHARED SERVICES FUND"/>
    <s v="Default"/>
    <s v="OFFICE SUPPORT SERVICES"/>
    <s v="Default"/>
  </r>
  <r>
    <x v="0"/>
    <s v="0000000"/>
    <s v="741005"/>
    <s v="53712"/>
    <x v="109"/>
    <s v="0000000"/>
    <n v="2012"/>
    <x v="4"/>
    <s v="RENT LEASE COPY MACHINE"/>
    <s v="50000-PROGRAM EXPENDITUR BUDGET"/>
    <s v="53000-SERVICES-OTHER CHARGES"/>
    <m/>
    <n v="44000"/>
    <n v="44000"/>
    <n v="0"/>
    <n v="0"/>
    <n v="440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OFFICE SUPPORT SERVICES"/>
    <s v="Default"/>
  </r>
  <r>
    <x v="0"/>
    <s v="0000000"/>
    <s v="741005"/>
    <s v="53814"/>
    <x v="65"/>
    <s v="0000000"/>
    <n v="2012"/>
    <x v="4"/>
    <s v="TRAINING"/>
    <s v="50000-PROGRAM EXPENDITUR BUDGET"/>
    <s v="53000-SERVICES-OTHER CHARGES"/>
    <m/>
    <n v="1000"/>
    <n v="1000"/>
    <n v="0"/>
    <n v="0"/>
    <n v="10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OFFICE SUPPORT SERVICES"/>
    <s v="Default"/>
  </r>
  <r>
    <x v="0"/>
    <s v="0000000"/>
    <s v="741005"/>
    <s v="53890"/>
    <x v="66"/>
    <s v="0000000"/>
    <n v="2012"/>
    <x v="4"/>
    <s v="MISC SERVICES CHARGES"/>
    <s v="50000-PROGRAM EXPENDITUR BUDGET"/>
    <s v="53000-SERVICES-OTHER CHARGES"/>
    <m/>
    <n v="20000"/>
    <n v="20000"/>
    <n v="0"/>
    <n v="0"/>
    <n v="200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OFFICE SUPPORT SERVICES"/>
    <s v="Default"/>
  </r>
  <r>
    <x v="0"/>
    <s v="0000000"/>
    <s v="741005"/>
    <s v="55260"/>
    <x v="110"/>
    <s v="0000000"/>
    <n v="2012"/>
    <x v="4"/>
    <s v="PRINTING GRAPHIC ARTS SVC"/>
    <s v="50000-PROGRAM EXPENDITUR BUDGET"/>
    <s v="55000-INTRAGOVERNMENTAL SERVICES"/>
    <m/>
    <n v="5000"/>
    <n v="5000"/>
    <n v="0"/>
    <n v="0"/>
    <n v="50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OFFICE SUPPORT SERVICES"/>
    <s v="Default"/>
  </r>
  <r>
    <x v="0"/>
    <s v="0000000"/>
    <s v="741005"/>
    <s v="82200"/>
    <x v="72"/>
    <s v="0000000"/>
    <n v="2012"/>
    <x v="4"/>
    <s v="PAID TIME OFF"/>
    <s v="50000-PROGRAM EXPENDITUR BUDGET"/>
    <s v="82000-APPLIED OVERHEAD"/>
    <m/>
    <n v="0"/>
    <n v="0"/>
    <n v="0"/>
    <n v="0"/>
    <n v="0"/>
    <s v="N/A"/>
    <n v="0"/>
    <n v="0"/>
    <n v="-185.6"/>
    <n v="-126.28"/>
    <n v="-104.86"/>
    <n v="0"/>
    <n v="0"/>
    <n v="0"/>
    <n v="0"/>
    <n v="0"/>
    <n v="0"/>
    <n v="0"/>
    <n v="416.74"/>
    <s v="SHARED SERVICES FUND"/>
    <s v="Default"/>
    <s v="OFFICE SUPPORT SERVICES"/>
    <s v="Default"/>
  </r>
  <r>
    <x v="0"/>
    <s v="0000000"/>
    <s v="741005"/>
    <s v="82200"/>
    <x v="72"/>
    <s v="5319000"/>
    <n v="2012"/>
    <x v="4"/>
    <s v="PAID TIME OFF"/>
    <s v="50000-PROGRAM EXPENDITUR BUDGET"/>
    <s v="82000-APPLIED OVERHEAD"/>
    <m/>
    <n v="0"/>
    <n v="0"/>
    <n v="-416.74"/>
    <n v="0"/>
    <n v="416.74"/>
    <s v="N/A"/>
    <n v="0"/>
    <n v="0"/>
    <n v="0"/>
    <n v="0"/>
    <n v="0"/>
    <n v="0"/>
    <n v="0"/>
    <n v="0"/>
    <n v="0"/>
    <n v="0"/>
    <n v="0"/>
    <n v="0"/>
    <n v="-416.74"/>
    <s v="SHARED SERVICES FUND"/>
    <s v="Default"/>
    <s v="OFFICE SUPPORT SERVICES"/>
    <s v="OTHER ENVIRONMENTAL PRESERVATION"/>
  </r>
  <r>
    <x v="0"/>
    <s v="0000000"/>
    <s v="741005"/>
    <s v="82400"/>
    <x v="111"/>
    <s v="0000000"/>
    <n v="2012"/>
    <x v="4"/>
    <s v="EXTRA HELP INDUST INS OH"/>
    <s v="50000-PROGRAM EXPENDITUR BUDGET"/>
    <s v="82000-APPLIED OVERHEAD"/>
    <m/>
    <n v="0"/>
    <n v="0"/>
    <n v="0"/>
    <n v="0"/>
    <n v="0"/>
    <s v="N/A"/>
    <n v="0"/>
    <n v="0"/>
    <n v="-54.980000000000004"/>
    <n v="-37.410000000000004"/>
    <n v="-31.07"/>
    <n v="0"/>
    <n v="0"/>
    <n v="0"/>
    <n v="0"/>
    <n v="0"/>
    <n v="0"/>
    <n v="0"/>
    <n v="123.46000000000001"/>
    <s v="SHARED SERVICES FUND"/>
    <s v="Default"/>
    <s v="OFFICE SUPPORT SERVICES"/>
    <s v="Default"/>
  </r>
  <r>
    <x v="0"/>
    <s v="0000000"/>
    <s v="741005"/>
    <s v="82400"/>
    <x v="111"/>
    <s v="5319000"/>
    <n v="2012"/>
    <x v="4"/>
    <s v="EXTRA HELP INDUST INS OH"/>
    <s v="50000-PROGRAM EXPENDITUR BUDGET"/>
    <s v="82000-APPLIED OVERHEAD"/>
    <m/>
    <n v="0"/>
    <n v="0"/>
    <n v="-123.46000000000001"/>
    <n v="0"/>
    <n v="123.46000000000001"/>
    <s v="N/A"/>
    <n v="0"/>
    <n v="0"/>
    <n v="0"/>
    <n v="0"/>
    <n v="0"/>
    <n v="0"/>
    <n v="0"/>
    <n v="0"/>
    <n v="0"/>
    <n v="0"/>
    <n v="0"/>
    <n v="0"/>
    <n v="-123.46000000000001"/>
    <s v="SHARED SERVICES FUND"/>
    <s v="Default"/>
    <s v="OFFICE SUPPORT SERVICES"/>
    <s v="OTHER ENVIRONMENTAL PRESERVATION"/>
  </r>
  <r>
    <x v="0"/>
    <s v="0000000"/>
    <s v="741006"/>
    <s v="39719"/>
    <x v="50"/>
    <s v="0000000"/>
    <n v="2012"/>
    <x v="3"/>
    <s v="CONTRIB FLOOD CONTROL ZONE DT"/>
    <s v="R3000-REVENUE"/>
    <s v="R3900-OTHER FINANCING SOURCES"/>
    <m/>
    <n v="-255857"/>
    <n v="-255857"/>
    <n v="0"/>
    <n v="0"/>
    <n v="-255857"/>
    <s v="0"/>
    <n v="0"/>
    <n v="0"/>
    <n v="0"/>
    <n v="0"/>
    <n v="0"/>
    <n v="0"/>
    <n v="0"/>
    <n v="0"/>
    <n v="0"/>
    <n v="0"/>
    <n v="0"/>
    <n v="0"/>
    <n v="0"/>
    <s v="SHARED SERVICES FUND"/>
    <s v="Default"/>
    <s v="INFO SYSAND SUP LAN ADMIN"/>
    <s v="Default"/>
  </r>
  <r>
    <x v="0"/>
    <s v="0000000"/>
    <s v="741006"/>
    <s v="39721"/>
    <x v="51"/>
    <s v="0000000"/>
    <n v="2012"/>
    <x v="3"/>
    <s v="CONTRIB SURF WATER MGT"/>
    <s v="R3000-REVENUE"/>
    <s v="R3900-OTHER FINANCING SOURCES"/>
    <m/>
    <n v="-623907"/>
    <n v="-623907"/>
    <n v="0"/>
    <n v="0"/>
    <n v="-623907"/>
    <s v="0"/>
    <n v="0"/>
    <n v="0"/>
    <n v="0"/>
    <n v="0"/>
    <n v="0"/>
    <n v="0"/>
    <n v="0"/>
    <n v="0"/>
    <n v="0"/>
    <n v="0"/>
    <n v="0"/>
    <n v="0"/>
    <n v="0"/>
    <s v="SHARED SERVICES FUND"/>
    <s v="Default"/>
    <s v="INFO SYSAND SUP LAN ADMIN"/>
    <s v="Default"/>
  </r>
  <r>
    <x v="0"/>
    <s v="0000000"/>
    <s v="741006"/>
    <s v="39796"/>
    <x v="112"/>
    <s v="0000000"/>
    <n v="2012"/>
    <x v="3"/>
    <s v="CONTRIB OTHER FUNDS"/>
    <s v="R3000-REVENUE"/>
    <s v="R3900-OTHER FINANCING SOURCES"/>
    <m/>
    <n v="-132074"/>
    <n v="-132074"/>
    <n v="0"/>
    <n v="0"/>
    <n v="-132074"/>
    <s v="0"/>
    <n v="0"/>
    <n v="0"/>
    <n v="0"/>
    <n v="0"/>
    <n v="0"/>
    <n v="0"/>
    <n v="0"/>
    <n v="0"/>
    <n v="0"/>
    <n v="0"/>
    <n v="0"/>
    <n v="0"/>
    <n v="0"/>
    <s v="SHARED SERVICES FUND"/>
    <s v="Default"/>
    <s v="INFO SYSAND SUP LAN ADMIN"/>
    <s v="Default"/>
  </r>
  <r>
    <x v="0"/>
    <s v="0000000"/>
    <s v="741006"/>
    <s v="44129"/>
    <x v="113"/>
    <s v="5626000"/>
    <n v="2012"/>
    <x v="3"/>
    <s v="OTHR GEN GOV WATER QUALITY"/>
    <s v="R3000-REVENUE"/>
    <s v="R3400-CHARGE FOR SERVICES"/>
    <m/>
    <n v="0"/>
    <n v="0"/>
    <n v="-3219"/>
    <n v="0"/>
    <n v="3219"/>
    <s v="N/A"/>
    <n v="0"/>
    <n v="0"/>
    <n v="0"/>
    <n v="0"/>
    <n v="0"/>
    <n v="0"/>
    <n v="0"/>
    <n v="0"/>
    <n v="0"/>
    <n v="0"/>
    <n v="0"/>
    <n v="-3219"/>
    <n v="0"/>
    <s v="SHARED SERVICES FUND"/>
    <s v="Default"/>
    <s v="INFO SYSAND SUP LAN ADMIN"/>
    <s v="ENVIRONMENTAL WATER QUALITY"/>
  </r>
  <r>
    <x v="0"/>
    <s v="0000000"/>
    <s v="741006"/>
    <s v="45705"/>
    <x v="53"/>
    <s v="0000000"/>
    <n v="2012"/>
    <x v="3"/>
    <s v="CONTRIB NOXIOUS WEED"/>
    <s v="R3000-REVENUE"/>
    <s v="R3900-OTHER FINANCING SOURCES"/>
    <m/>
    <n v="-38378"/>
    <n v="-38378"/>
    <n v="0"/>
    <n v="0"/>
    <n v="-38378"/>
    <s v="0"/>
    <n v="0"/>
    <n v="0"/>
    <n v="0"/>
    <n v="0"/>
    <n v="0"/>
    <n v="0"/>
    <n v="0"/>
    <n v="0"/>
    <n v="0"/>
    <n v="0"/>
    <n v="0"/>
    <n v="0"/>
    <n v="0"/>
    <s v="SHARED SERVICES FUND"/>
    <s v="Default"/>
    <s v="INFO SYSAND SUP LAN ADMIN"/>
    <s v="Default"/>
  </r>
  <r>
    <x v="0"/>
    <s v="0000000"/>
    <s v="741006"/>
    <s v="53814"/>
    <x v="65"/>
    <s v="0000000"/>
    <n v="2012"/>
    <x v="4"/>
    <s v="TRAINING"/>
    <s v="50000-PROGRAM EXPENDITUR BUDGET"/>
    <s v="53000-SERVICES-OTHER CHARGES"/>
    <m/>
    <n v="500"/>
    <n v="500"/>
    <n v="0"/>
    <n v="0"/>
    <n v="5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INFO SYSAND SUP LAN ADMIN"/>
    <s v="Default"/>
  </r>
  <r>
    <x v="0"/>
    <s v="0000000"/>
    <s v="741006"/>
    <s v="53892"/>
    <x v="114"/>
    <s v="0000000"/>
    <n v="2012"/>
    <x v="4"/>
    <s v="TRAINING IT"/>
    <s v="50000-PROGRAM EXPENDITUR BUDGET"/>
    <s v="53000-SERVICES-OTHER CHARGES"/>
    <m/>
    <n v="-500"/>
    <n v="-500"/>
    <n v="0"/>
    <n v="0"/>
    <n v="-5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INFO SYSAND SUP LAN ADMIN"/>
    <s v="Default"/>
  </r>
  <r>
    <x v="0"/>
    <s v="0000000"/>
    <s v="741006"/>
    <s v="55021"/>
    <x v="115"/>
    <s v="0000000"/>
    <n v="2012"/>
    <x v="4"/>
    <s v="ITS EXISTING PROGRAMS"/>
    <s v="50000-PROGRAM EXPENDITUR BUDGET"/>
    <s v="55000-INTRAGOVERNMENTAL SERVICES"/>
    <m/>
    <n v="228891"/>
    <n v="228891"/>
    <n v="0"/>
    <n v="0"/>
    <n v="228891"/>
    <s v="0"/>
    <n v="0"/>
    <n v="0"/>
    <n v="0"/>
    <n v="0"/>
    <n v="0"/>
    <n v="0"/>
    <n v="0"/>
    <n v="0"/>
    <n v="0"/>
    <n v="0"/>
    <n v="0"/>
    <n v="0"/>
    <n v="0"/>
    <s v="SHARED SERVICES FUND"/>
    <s v="Default"/>
    <s v="INFO SYSAND SUP LAN ADMIN"/>
    <s v="Default"/>
  </r>
  <r>
    <x v="0"/>
    <s v="0000000"/>
    <s v="741006"/>
    <s v="55025"/>
    <x v="116"/>
    <s v="0000000"/>
    <n v="2012"/>
    <x v="4"/>
    <s v="ITS INFRASTRUCTURE EXPEND"/>
    <s v="50000-PROGRAM EXPENDITUR BUDGET"/>
    <s v="55000-INTRAGOVERNMENTAL SERVICES"/>
    <m/>
    <n v="346896"/>
    <n v="346896"/>
    <n v="0"/>
    <n v="0"/>
    <n v="346896"/>
    <s v="0"/>
    <n v="0"/>
    <n v="0"/>
    <n v="0"/>
    <n v="0"/>
    <n v="0"/>
    <n v="0"/>
    <n v="0"/>
    <n v="0"/>
    <n v="0"/>
    <n v="0"/>
    <n v="0"/>
    <n v="0"/>
    <n v="0"/>
    <s v="SHARED SERVICES FUND"/>
    <s v="Default"/>
    <s v="INFO SYSAND SUP LAN ADMIN"/>
    <s v="Default"/>
  </r>
  <r>
    <x v="0"/>
    <s v="0000000"/>
    <s v="741006"/>
    <s v="55027"/>
    <x v="117"/>
    <s v="0000000"/>
    <n v="2012"/>
    <x v="4"/>
    <s v="TECH SERVICE REBATE"/>
    <s v="50000-PROGRAM EXPENDITUR BUDGET"/>
    <s v="55000-INTRAGOVERNMENTAL SERVICES"/>
    <m/>
    <n v="-17839"/>
    <n v="-17839"/>
    <n v="0"/>
    <n v="0"/>
    <n v="-17839"/>
    <s v="0"/>
    <n v="0"/>
    <n v="0"/>
    <n v="0"/>
    <n v="0"/>
    <n v="0"/>
    <n v="0"/>
    <n v="0"/>
    <n v="0"/>
    <n v="0"/>
    <n v="0"/>
    <n v="0"/>
    <n v="0"/>
    <n v="0"/>
    <s v="SHARED SERVICES FUND"/>
    <s v="Default"/>
    <s v="INFO SYSAND SUP LAN ADMIN"/>
    <s v="Default"/>
  </r>
  <r>
    <x v="0"/>
    <s v="0000000"/>
    <s v="741006"/>
    <s v="55028"/>
    <x v="118"/>
    <s v="0000000"/>
    <n v="2012"/>
    <x v="4"/>
    <s v="INFORMATION RESOURCE MGMT"/>
    <s v="50000-PROGRAM EXPENDITUR BUDGET"/>
    <s v="55000-INTRAGOVERNMENTAL SERVICES"/>
    <m/>
    <n v="51255"/>
    <n v="51255"/>
    <n v="0"/>
    <n v="0"/>
    <n v="51255"/>
    <s v="0"/>
    <n v="0"/>
    <n v="0"/>
    <n v="0"/>
    <n v="0"/>
    <n v="0"/>
    <n v="0"/>
    <n v="0"/>
    <n v="0"/>
    <n v="0"/>
    <n v="0"/>
    <n v="0"/>
    <n v="0"/>
    <n v="0"/>
    <s v="SHARED SERVICES FUND"/>
    <s v="Default"/>
    <s v="INFO SYSAND SUP LAN ADMIN"/>
    <s v="Default"/>
  </r>
  <r>
    <x v="0"/>
    <s v="0000000"/>
    <s v="741006"/>
    <s v="55247"/>
    <x v="119"/>
    <s v="0000000"/>
    <n v="2012"/>
    <x v="4"/>
    <s v="KCIT SERVICES"/>
    <s v="50000-PROGRAM EXPENDITUR BUDGET"/>
    <s v="55000-INTRAGOVERNMENTAL SERVICES"/>
    <m/>
    <n v="841002"/>
    <n v="841002"/>
    <n v="0"/>
    <n v="0"/>
    <n v="841002"/>
    <s v="0"/>
    <n v="0"/>
    <n v="0"/>
    <n v="0"/>
    <n v="0"/>
    <n v="0"/>
    <n v="0"/>
    <n v="0"/>
    <n v="0"/>
    <n v="0"/>
    <n v="0"/>
    <n v="0"/>
    <n v="0"/>
    <n v="0"/>
    <s v="SHARED SERVICES FUND"/>
    <s v="Default"/>
    <s v="INFO SYSAND SUP LAN ADMIN"/>
    <s v="Default"/>
  </r>
  <r>
    <x v="0"/>
    <s v="0000000"/>
    <s v="741006"/>
    <s v="55459"/>
    <x v="88"/>
    <s v="0000000"/>
    <n v="2012"/>
    <x v="4"/>
    <s v="NATURAL RESOURCES OVERHEAD"/>
    <s v="50000-PROGRAM EXPENDITUR BUDGET"/>
    <s v="55000-INTRAGOVERNMENTAL SERVICES"/>
    <m/>
    <n v="572399"/>
    <n v="572399"/>
    <n v="0"/>
    <n v="0"/>
    <n v="572399"/>
    <s v="0"/>
    <n v="0"/>
    <n v="0"/>
    <n v="0"/>
    <n v="0"/>
    <n v="0"/>
    <n v="0"/>
    <n v="0"/>
    <n v="0"/>
    <n v="0"/>
    <n v="0"/>
    <n v="0"/>
    <n v="0"/>
    <n v="0"/>
    <s v="SHARED SERVICES FUND"/>
    <s v="Default"/>
    <s v="INFO SYSAND SUP LAN ADMIN"/>
    <s v="Default"/>
  </r>
  <r>
    <x v="0"/>
    <s v="0000000"/>
    <s v="741007"/>
    <s v="44129"/>
    <x v="113"/>
    <s v="0000000"/>
    <n v="2012"/>
    <x v="3"/>
    <s v="OTHR GEN GOV WATER QUALITY"/>
    <s v="R3000-REVENUE"/>
    <s v="R3400-CHARGE FOR SERVICES"/>
    <m/>
    <n v="0"/>
    <n v="0"/>
    <n v="146496.71"/>
    <n v="0"/>
    <n v="-146496.71"/>
    <s v="N/A"/>
    <n v="0"/>
    <n v="0"/>
    <n v="0"/>
    <n v="0"/>
    <n v="0"/>
    <n v="0"/>
    <n v="0"/>
    <n v="0"/>
    <n v="0"/>
    <n v="0"/>
    <n v="0"/>
    <n v="146496.71"/>
    <n v="0"/>
    <s v="SHARED SERVICES FUND"/>
    <s v="Default"/>
    <s v="WTD REIMBURSEABLES"/>
    <s v="Default"/>
  </r>
  <r>
    <x v="0"/>
    <s v="0000000"/>
    <s v="741008"/>
    <s v="11507"/>
    <x v="120"/>
    <s v="0000000"/>
    <n v="2012"/>
    <x v="0"/>
    <s v="DUE FROM EMPLOYEES-TRANSITION CHECKS"/>
    <s v="BS000-CURRENT ASSETS"/>
    <s v="B1150-ACCOUNTS RECEIVABLE"/>
    <m/>
    <n v="0"/>
    <n v="0"/>
    <n v="0"/>
    <n v="0"/>
    <n v="0"/>
    <s v="N/A"/>
    <n v="2648.13"/>
    <n v="-220.70000000000002"/>
    <n v="-331.05"/>
    <n v="-220.70000000000002"/>
    <n v="-220.70000000000002"/>
    <n v="-220.70000000000002"/>
    <n v="-220.70000000000002"/>
    <n v="-331.05"/>
    <n v="-220.70000000000002"/>
    <n v="-220.70000000000002"/>
    <n v="-220.70000000000002"/>
    <n v="-220.43"/>
    <n v="0"/>
    <s v="SHARED SERVICES FUND"/>
    <s v="Default"/>
    <s v="WLRD FINANCE"/>
    <s v="Default"/>
  </r>
  <r>
    <x v="0"/>
    <s v="0000000"/>
    <s v="741008"/>
    <s v="39719"/>
    <x v="50"/>
    <s v="0000000"/>
    <n v="2012"/>
    <x v="3"/>
    <s v="CONTRIB FLOOD CONTROL ZONE DT"/>
    <s v="R3000-REVENUE"/>
    <s v="R3900-OTHER FINANCING SOURCES"/>
    <m/>
    <n v="-113827"/>
    <n v="-113827"/>
    <n v="0"/>
    <n v="0"/>
    <n v="-113827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LRD FINANCE"/>
    <s v="Default"/>
  </r>
  <r>
    <x v="0"/>
    <s v="0000000"/>
    <s v="741008"/>
    <s v="39721"/>
    <x v="51"/>
    <s v="0000000"/>
    <n v="2012"/>
    <x v="3"/>
    <s v="CONTRIB SURF WATER MGT"/>
    <s v="R3000-REVENUE"/>
    <s v="R3900-OTHER FINANCING SOURCES"/>
    <m/>
    <n v="-277566"/>
    <n v="-277566"/>
    <n v="0"/>
    <n v="0"/>
    <n v="-277566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LRD FINANCE"/>
    <s v="Default"/>
  </r>
  <r>
    <x v="0"/>
    <s v="0000000"/>
    <s v="741008"/>
    <s v="45705"/>
    <x v="53"/>
    <s v="0000000"/>
    <n v="2012"/>
    <x v="3"/>
    <s v="CONTRIB NOXIOUS WEED"/>
    <s v="R3000-REVENUE"/>
    <s v="R3900-OTHER FINANCING SOURCES"/>
    <m/>
    <n v="-17074"/>
    <n v="-17074"/>
    <n v="0"/>
    <n v="0"/>
    <n v="-17074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LRD FINANCE"/>
    <s v="Default"/>
  </r>
  <r>
    <x v="0"/>
    <s v="0000000"/>
    <s v="741008"/>
    <s v="51110"/>
    <x v="54"/>
    <s v="0000000"/>
    <n v="2012"/>
    <x v="4"/>
    <s v="REGULAR SALARIED EMPLOYEE"/>
    <s v="50000-PROGRAM EXPENDITUR BUDGET"/>
    <s v="51000-WAGES AND BENEFITS"/>
    <s v="51100-SALARIES/WAGES"/>
    <n v="641488"/>
    <n v="641488"/>
    <n v="0"/>
    <n v="0"/>
    <n v="641488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LRD FINANCE"/>
    <s v="Default"/>
  </r>
  <r>
    <x v="0"/>
    <s v="0000000"/>
    <s v="741008"/>
    <s v="51115"/>
    <x v="55"/>
    <s v="0000000"/>
    <n v="2012"/>
    <x v="4"/>
    <s v="LABOR ACCRUAL ADJ GL ONLY"/>
    <s v="50000-PROGRAM EXPENDITUR BUDGET"/>
    <s v="51000-WAGES AND BENEFITS"/>
    <s v="51100-SALARIES/WAGES"/>
    <n v="0"/>
    <n v="0"/>
    <n v="0"/>
    <n v="0"/>
    <n v="0"/>
    <s v="N/A"/>
    <n v="0"/>
    <n v="17413.16"/>
    <n v="-17413.16"/>
    <n v="0"/>
    <n v="7755.97"/>
    <n v="2202.2400000000002"/>
    <n v="3747.41"/>
    <n v="-13705.62"/>
    <n v="0"/>
    <n v="6696.29"/>
    <n v="-6696.29"/>
    <n v="0"/>
    <n v="0"/>
    <s v="SHARED SERVICES FUND"/>
    <s v="Default"/>
    <s v="WLRD FINANCE"/>
    <s v="Default"/>
  </r>
  <r>
    <x v="0"/>
    <s v="0000000"/>
    <s v="741008"/>
    <s v="51315"/>
    <x v="56"/>
    <s v="0000000"/>
    <n v="2012"/>
    <x v="4"/>
    <s v="MED DENTAL LIFE INS BENEFITS/NON 587"/>
    <s v="50000-PROGRAM EXPENDITUR BUDGET"/>
    <s v="51000-WAGES AND BENEFITS"/>
    <s v="51300-PERSONNEL BENEFITS"/>
    <n v="108360"/>
    <n v="108360"/>
    <n v="0"/>
    <n v="0"/>
    <n v="10836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LRD FINANCE"/>
    <s v="Default"/>
  </r>
  <r>
    <x v="0"/>
    <s v="0000000"/>
    <s v="741008"/>
    <s v="51320"/>
    <x v="57"/>
    <s v="0000000"/>
    <n v="2012"/>
    <x v="4"/>
    <s v="SOCIAL SECURITY MEDICARE FICA"/>
    <s v="50000-PROGRAM EXPENDITUR BUDGET"/>
    <s v="51000-WAGES AND BENEFITS"/>
    <s v="51300-PERSONNEL BENEFITS"/>
    <n v="47169"/>
    <n v="47169"/>
    <n v="0"/>
    <n v="0"/>
    <n v="47169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LRD FINANCE"/>
    <s v="Default"/>
  </r>
  <r>
    <x v="0"/>
    <s v="0000000"/>
    <s v="741008"/>
    <s v="51330"/>
    <x v="58"/>
    <s v="0000000"/>
    <n v="2012"/>
    <x v="4"/>
    <s v="RETIREMENT"/>
    <s v="50000-PROGRAM EXPENDITUR BUDGET"/>
    <s v="51000-WAGES AND BENEFITS"/>
    <s v="51300-PERSONNEL BENEFITS"/>
    <n v="45435"/>
    <n v="45435"/>
    <n v="0"/>
    <n v="0"/>
    <n v="45435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LRD FINANCE"/>
    <s v="Default"/>
  </r>
  <r>
    <x v="0"/>
    <s v="0000000"/>
    <s v="741008"/>
    <s v="51340"/>
    <x v="59"/>
    <s v="0000000"/>
    <n v="2012"/>
    <x v="4"/>
    <s v="INDUSTRIAL INSURANCE"/>
    <s v="50000-PROGRAM EXPENDITUR BUDGET"/>
    <s v="51000-WAGES AND BENEFITS"/>
    <s v="51300-PERSONNEL BENEFITS"/>
    <n v="3234"/>
    <n v="3234"/>
    <n v="0"/>
    <n v="0"/>
    <n v="3234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LRD FINANCE"/>
    <s v="Default"/>
  </r>
  <r>
    <x v="0"/>
    <s v="0000000"/>
    <s v="741008"/>
    <s v="51392"/>
    <x v="60"/>
    <s v="0000000"/>
    <n v="2012"/>
    <x v="4"/>
    <s v="BENEFIT ACCRUAL ADJ GL ONLY"/>
    <s v="50000-PROGRAM EXPENDITUR BUDGET"/>
    <s v="51000-WAGES AND BENEFITS"/>
    <s v="51300-PERSONNEL BENEFITS"/>
    <n v="0"/>
    <n v="0"/>
    <n v="0"/>
    <n v="0"/>
    <n v="0"/>
    <s v="N/A"/>
    <n v="0"/>
    <n v="3585.25"/>
    <n v="-3585.25"/>
    <n v="0"/>
    <n v="1068.05"/>
    <n v="391.14"/>
    <n v="566.77"/>
    <n v="-2025.96"/>
    <n v="0"/>
    <n v="1023.16"/>
    <n v="-1023.16"/>
    <n v="0"/>
    <n v="0"/>
    <s v="SHARED SERVICES FUND"/>
    <s v="Default"/>
    <s v="WLRD FINANCE"/>
    <s v="Default"/>
  </r>
  <r>
    <x v="0"/>
    <s v="0000000"/>
    <s v="741008"/>
    <s v="52290"/>
    <x v="63"/>
    <s v="0000000"/>
    <n v="2012"/>
    <x v="4"/>
    <s v="MISC OPERATING SUPPLIES"/>
    <s v="50000-PROGRAM EXPENDITUR BUDGET"/>
    <s v="52000-SUPPLIES"/>
    <m/>
    <n v="2400"/>
    <n v="2400"/>
    <n v="0"/>
    <n v="0"/>
    <n v="24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LRD FINANCE"/>
    <s v="Default"/>
  </r>
  <r>
    <x v="0"/>
    <s v="0000000"/>
    <s v="741008"/>
    <s v="53814"/>
    <x v="65"/>
    <s v="0000000"/>
    <n v="2012"/>
    <x v="4"/>
    <s v="TRAINING"/>
    <s v="50000-PROGRAM EXPENDITUR BUDGET"/>
    <s v="53000-SERVICES-OTHER CHARGES"/>
    <m/>
    <n v="3500"/>
    <n v="3500"/>
    <n v="0"/>
    <n v="0"/>
    <n v="35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LRD FINANCE"/>
    <s v="Default"/>
  </r>
  <r>
    <x v="0"/>
    <s v="0000000"/>
    <s v="741008"/>
    <s v="82100"/>
    <x v="71"/>
    <s v="0000000"/>
    <n v="2012"/>
    <x v="4"/>
    <s v="EMPLOYER PAID BENEFITS"/>
    <s v="50000-PROGRAM EXPENDITUR BUDGET"/>
    <s v="82000-APPLIED OVERHEAD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-27.26"/>
    <n v="27.26"/>
    <s v="SHARED SERVICES FUND"/>
    <s v="Default"/>
    <s v="WLRD FINANCE"/>
    <s v="Default"/>
  </r>
  <r>
    <x v="0"/>
    <s v="0000000"/>
    <s v="741008"/>
    <s v="82100"/>
    <x v="71"/>
    <s v="5319000"/>
    <n v="2012"/>
    <x v="4"/>
    <s v="EMPLOYER PAID BENEFITS"/>
    <s v="50000-PROGRAM EXPENDITUR BUDGET"/>
    <s v="82000-APPLIED OVERHEAD"/>
    <m/>
    <n v="0"/>
    <n v="0"/>
    <n v="-27.26"/>
    <n v="0"/>
    <n v="27.26"/>
    <s v="N/A"/>
    <n v="0"/>
    <n v="0"/>
    <n v="0"/>
    <n v="0"/>
    <n v="0"/>
    <n v="0"/>
    <n v="0"/>
    <n v="0"/>
    <n v="0"/>
    <n v="0"/>
    <n v="0"/>
    <n v="0"/>
    <n v="-27.26"/>
    <s v="SHARED SERVICES FUND"/>
    <s v="Default"/>
    <s v="WLRD FINANCE"/>
    <s v="OTHER ENVIRONMENTAL PRESERVATION"/>
  </r>
  <r>
    <x v="0"/>
    <s v="0000000"/>
    <s v="741008"/>
    <s v="82200"/>
    <x v="72"/>
    <s v="0000000"/>
    <n v="2012"/>
    <x v="4"/>
    <s v="PAID TIME OFF"/>
    <s v="50000-PROGRAM EXPENDITUR BUDGET"/>
    <s v="82000-APPLIED OVERHEAD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-21.03"/>
    <n v="21.03"/>
    <s v="SHARED SERVICES FUND"/>
    <s v="Default"/>
    <s v="WLRD FINANCE"/>
    <s v="Default"/>
  </r>
  <r>
    <x v="0"/>
    <s v="0000000"/>
    <s v="741008"/>
    <s v="82200"/>
    <x v="72"/>
    <s v="5319000"/>
    <n v="2012"/>
    <x v="4"/>
    <s v="PAID TIME OFF"/>
    <s v="50000-PROGRAM EXPENDITUR BUDGET"/>
    <s v="82000-APPLIED OVERHEAD"/>
    <m/>
    <n v="0"/>
    <n v="0"/>
    <n v="-21.03"/>
    <n v="0"/>
    <n v="21.03"/>
    <s v="N/A"/>
    <n v="0"/>
    <n v="0"/>
    <n v="0"/>
    <n v="0"/>
    <n v="0"/>
    <n v="0"/>
    <n v="0"/>
    <n v="0"/>
    <n v="0"/>
    <n v="0"/>
    <n v="0"/>
    <n v="0"/>
    <n v="-21.03"/>
    <s v="SHARED SERVICES FUND"/>
    <s v="Default"/>
    <s v="WLRD FINANCE"/>
    <s v="OTHER ENVIRONMENTAL PRESERVATION"/>
  </r>
  <r>
    <x v="0"/>
    <s v="0000000"/>
    <s v="741009"/>
    <s v="11507"/>
    <x v="120"/>
    <s v="0000000"/>
    <n v="2012"/>
    <x v="0"/>
    <s v="DUE FROM EMPLOYEES-TRANSITION CHECKS"/>
    <s v="BS000-CURRENT ASSETS"/>
    <s v="B1150-ACCOUNTS RECEIVABLE"/>
    <m/>
    <n v="0"/>
    <n v="0"/>
    <n v="0"/>
    <n v="0"/>
    <n v="0"/>
    <s v="N/A"/>
    <n v="1048.43"/>
    <n v="-87.38"/>
    <n v="-131.07"/>
    <n v="-87.38"/>
    <n v="-87.38"/>
    <n v="-87.38"/>
    <n v="-87.38"/>
    <n v="-131.07"/>
    <n v="-87.38"/>
    <n v="-87.38"/>
    <n v="-87.38"/>
    <n v="-87.25"/>
    <n v="0"/>
    <s v="SHARED SERVICES FUND"/>
    <s v="Default"/>
    <s v="ACCOUNTING"/>
    <s v="Default"/>
  </r>
  <r>
    <x v="0"/>
    <s v="0000000"/>
    <s v="741009"/>
    <s v="39719"/>
    <x v="50"/>
    <s v="0000000"/>
    <n v="2012"/>
    <x v="3"/>
    <s v="CONTRIB FLOOD CONTROL ZONE DT"/>
    <s v="R3000-REVENUE"/>
    <s v="R3900-OTHER FINANCING SOURCES"/>
    <m/>
    <n v="-33166"/>
    <n v="-33166"/>
    <n v="0"/>
    <n v="0"/>
    <n v="-33166"/>
    <s v="0"/>
    <n v="0"/>
    <n v="0"/>
    <n v="0"/>
    <n v="0"/>
    <n v="0"/>
    <n v="0"/>
    <n v="0"/>
    <n v="0"/>
    <n v="0"/>
    <n v="0"/>
    <n v="0"/>
    <n v="0"/>
    <n v="0"/>
    <s v="SHARED SERVICES FUND"/>
    <s v="Default"/>
    <s v="ACCOUNTING"/>
    <s v="Default"/>
  </r>
  <r>
    <x v="0"/>
    <s v="0000000"/>
    <s v="741009"/>
    <s v="39721"/>
    <x v="51"/>
    <s v="0000000"/>
    <n v="2012"/>
    <x v="3"/>
    <s v="CONTRIB SURF WATER MGT"/>
    <s v="R3000-REVENUE"/>
    <s v="R3900-OTHER FINANCING SOURCES"/>
    <m/>
    <n v="-80874"/>
    <n v="-80874"/>
    <n v="0"/>
    <n v="0"/>
    <n v="-80874"/>
    <s v="0"/>
    <n v="0"/>
    <n v="0"/>
    <n v="0"/>
    <n v="0"/>
    <n v="0"/>
    <n v="0"/>
    <n v="0"/>
    <n v="0"/>
    <n v="0"/>
    <n v="0"/>
    <n v="0"/>
    <n v="0"/>
    <n v="0"/>
    <s v="SHARED SERVICES FUND"/>
    <s v="Default"/>
    <s v="ACCOUNTING"/>
    <s v="Default"/>
  </r>
  <r>
    <x v="0"/>
    <s v="0000000"/>
    <s v="741009"/>
    <s v="45705"/>
    <x v="53"/>
    <s v="0000000"/>
    <n v="2012"/>
    <x v="3"/>
    <s v="CONTRIB NOXIOUS WEED"/>
    <s v="R3000-REVENUE"/>
    <s v="R3900-OTHER FINANCING SOURCES"/>
    <m/>
    <n v="-4975"/>
    <n v="-4975"/>
    <n v="0"/>
    <n v="0"/>
    <n v="-4975"/>
    <s v="0"/>
    <n v="0"/>
    <n v="0"/>
    <n v="0"/>
    <n v="0"/>
    <n v="0"/>
    <n v="0"/>
    <n v="0"/>
    <n v="0"/>
    <n v="0"/>
    <n v="0"/>
    <n v="0"/>
    <n v="0"/>
    <n v="0"/>
    <s v="SHARED SERVICES FUND"/>
    <s v="Default"/>
    <s v="ACCOUNTING"/>
    <s v="Default"/>
  </r>
  <r>
    <x v="0"/>
    <s v="0000000"/>
    <s v="741009"/>
    <s v="51110"/>
    <x v="54"/>
    <s v="0000000"/>
    <n v="2012"/>
    <x v="4"/>
    <s v="REGULAR SALARIED EMPLOYEE"/>
    <s v="50000-PROGRAM EXPENDITUR BUDGET"/>
    <s v="51000-WAGES AND BENEFITS"/>
    <s v="51100-SALARIES/WAGES"/>
    <n v="170134"/>
    <n v="170134"/>
    <n v="0"/>
    <n v="0"/>
    <n v="170134"/>
    <s v="0"/>
    <n v="0"/>
    <n v="0"/>
    <n v="0"/>
    <n v="0"/>
    <n v="0"/>
    <n v="0"/>
    <n v="0"/>
    <n v="0"/>
    <n v="0"/>
    <n v="0"/>
    <n v="0"/>
    <n v="0"/>
    <n v="0"/>
    <s v="SHARED SERVICES FUND"/>
    <s v="Default"/>
    <s v="ACCOUNTING"/>
    <s v="Default"/>
  </r>
  <r>
    <x v="0"/>
    <s v="0000000"/>
    <s v="741009"/>
    <s v="51115"/>
    <x v="55"/>
    <s v="0000000"/>
    <n v="2012"/>
    <x v="4"/>
    <s v="LABOR ACCRUAL ADJ GL ONLY"/>
    <s v="50000-PROGRAM EXPENDITUR BUDGET"/>
    <s v="51000-WAGES AND BENEFITS"/>
    <s v="51100-SALARIES/WAGES"/>
    <n v="0"/>
    <n v="0"/>
    <n v="0"/>
    <n v="0"/>
    <n v="0"/>
    <s v="N/A"/>
    <n v="0"/>
    <n v="5279.79"/>
    <n v="-5279.79"/>
    <n v="0"/>
    <n v="2591.71"/>
    <n v="647.91999999999996"/>
    <n v="1295.8600000000001"/>
    <n v="-4535.49"/>
    <n v="0"/>
    <n v="1975.48"/>
    <n v="-1975.48"/>
    <n v="0"/>
    <n v="0"/>
    <s v="SHARED SERVICES FUND"/>
    <s v="Default"/>
    <s v="ACCOUNTING"/>
    <s v="Default"/>
  </r>
  <r>
    <x v="0"/>
    <s v="0000000"/>
    <s v="741009"/>
    <s v="51315"/>
    <x v="56"/>
    <s v="0000000"/>
    <n v="2012"/>
    <x v="4"/>
    <s v="MED DENTAL LIFE INS BENEFITS/NON 587"/>
    <s v="50000-PROGRAM EXPENDITUR BUDGET"/>
    <s v="51000-WAGES AND BENEFITS"/>
    <s v="51300-PERSONNEL BENEFITS"/>
    <n v="46440"/>
    <n v="46440"/>
    <n v="0"/>
    <n v="0"/>
    <n v="4644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ACCOUNTING"/>
    <s v="Default"/>
  </r>
  <r>
    <x v="0"/>
    <s v="0000000"/>
    <s v="741009"/>
    <s v="51320"/>
    <x v="57"/>
    <s v="0000000"/>
    <n v="2012"/>
    <x v="4"/>
    <s v="SOCIAL SECURITY MEDICARE FICA"/>
    <s v="50000-PROGRAM EXPENDITUR BUDGET"/>
    <s v="51000-WAGES AND BENEFITS"/>
    <s v="51300-PERSONNEL BENEFITS"/>
    <n v="12714"/>
    <n v="12714"/>
    <n v="0"/>
    <n v="0"/>
    <n v="12714"/>
    <s v="0"/>
    <n v="0"/>
    <n v="0"/>
    <n v="0"/>
    <n v="0"/>
    <n v="0"/>
    <n v="0"/>
    <n v="0"/>
    <n v="0"/>
    <n v="0"/>
    <n v="0"/>
    <n v="0"/>
    <n v="0"/>
    <n v="0"/>
    <s v="SHARED SERVICES FUND"/>
    <s v="Default"/>
    <s v="ACCOUNTING"/>
    <s v="Default"/>
  </r>
  <r>
    <x v="0"/>
    <s v="0000000"/>
    <s v="741009"/>
    <s v="51330"/>
    <x v="58"/>
    <s v="0000000"/>
    <n v="2012"/>
    <x v="4"/>
    <s v="RETIREMENT"/>
    <s v="50000-PROGRAM EXPENDITUR BUDGET"/>
    <s v="51000-WAGES AND BENEFITS"/>
    <s v="51300-PERSONNEL BENEFITS"/>
    <n v="12051"/>
    <n v="12051"/>
    <n v="0"/>
    <n v="0"/>
    <n v="12051"/>
    <s v="0"/>
    <n v="0"/>
    <n v="0"/>
    <n v="0"/>
    <n v="0"/>
    <n v="0"/>
    <n v="0"/>
    <n v="0"/>
    <n v="0"/>
    <n v="0"/>
    <n v="0"/>
    <n v="0"/>
    <n v="0"/>
    <n v="0"/>
    <s v="SHARED SERVICES FUND"/>
    <s v="Default"/>
    <s v="ACCOUNTING"/>
    <s v="Default"/>
  </r>
  <r>
    <x v="0"/>
    <s v="0000000"/>
    <s v="741009"/>
    <s v="51340"/>
    <x v="59"/>
    <s v="0000000"/>
    <n v="2012"/>
    <x v="4"/>
    <s v="INDUSTRIAL INSURANCE"/>
    <s v="50000-PROGRAM EXPENDITUR BUDGET"/>
    <s v="51000-WAGES AND BENEFITS"/>
    <s v="51300-PERSONNEL BENEFITS"/>
    <n v="1386"/>
    <n v="1386"/>
    <n v="0"/>
    <n v="0"/>
    <n v="1386"/>
    <s v="0"/>
    <n v="0"/>
    <n v="0"/>
    <n v="0"/>
    <n v="0"/>
    <n v="0"/>
    <n v="0"/>
    <n v="0"/>
    <n v="0"/>
    <n v="0"/>
    <n v="0"/>
    <n v="0"/>
    <n v="0"/>
    <n v="0"/>
    <s v="SHARED SERVICES FUND"/>
    <s v="Default"/>
    <s v="ACCOUNTING"/>
    <s v="Default"/>
  </r>
  <r>
    <x v="0"/>
    <s v="0000000"/>
    <s v="741009"/>
    <s v="51392"/>
    <x v="60"/>
    <s v="0000000"/>
    <n v="2012"/>
    <x v="4"/>
    <s v="BENEFIT ACCRUAL ADJ GL ONLY"/>
    <s v="50000-PROGRAM EXPENDITUR BUDGET"/>
    <s v="51000-WAGES AND BENEFITS"/>
    <s v="51300-PERSONNEL BENEFITS"/>
    <n v="0"/>
    <n v="0"/>
    <n v="0"/>
    <n v="0"/>
    <n v="0"/>
    <s v="N/A"/>
    <n v="0"/>
    <n v="1183.1100000000001"/>
    <n v="-1183.1100000000001"/>
    <n v="0"/>
    <n v="0"/>
    <n v="474.21000000000004"/>
    <n v="195.54"/>
    <n v="-669.75"/>
    <n v="0"/>
    <n v="291.76"/>
    <n v="-291.76"/>
    <n v="0"/>
    <n v="0"/>
    <s v="SHARED SERVICES FUND"/>
    <s v="Default"/>
    <s v="ACCOUNTING"/>
    <s v="Default"/>
  </r>
  <r>
    <x v="0"/>
    <s v="0000000"/>
    <s v="741009"/>
    <s v="52290"/>
    <x v="63"/>
    <s v="0000000"/>
    <n v="2012"/>
    <x v="4"/>
    <s v="MISC OPERATING SUPPLIES"/>
    <s v="50000-PROGRAM EXPENDITUR BUDGET"/>
    <s v="52000-SUPPLIES"/>
    <m/>
    <n v="900"/>
    <n v="900"/>
    <n v="0"/>
    <n v="0"/>
    <n v="9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ACCOUNTING"/>
    <s v="Default"/>
  </r>
  <r>
    <x v="0"/>
    <s v="0000000"/>
    <s v="741009"/>
    <s v="53814"/>
    <x v="65"/>
    <s v="0000000"/>
    <n v="2012"/>
    <x v="4"/>
    <s v="TRAINING"/>
    <s v="50000-PROGRAM EXPENDITUR BUDGET"/>
    <s v="53000-SERVICES-OTHER CHARGES"/>
    <m/>
    <n v="1500"/>
    <n v="1500"/>
    <n v="0"/>
    <n v="0"/>
    <n v="15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ACCOUNTING"/>
    <s v="Default"/>
  </r>
  <r>
    <x v="0"/>
    <s v="0000000"/>
    <s v="741009"/>
    <s v="56720"/>
    <x v="121"/>
    <s v="0000000"/>
    <n v="2012"/>
    <x v="4"/>
    <s v="FURNITURE"/>
    <s v="50000-PROGRAM EXPENDITUR BUDGET"/>
    <s v="56000-CAPITAL OUTLAY"/>
    <m/>
    <n v="3000"/>
    <n v="3000"/>
    <n v="0"/>
    <n v="0"/>
    <n v="30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ACCOUNTING"/>
    <s v="Default"/>
  </r>
  <r>
    <x v="0"/>
    <s v="0000000"/>
    <s v="741009"/>
    <s v="82100"/>
    <x v="71"/>
    <s v="0000000"/>
    <n v="2012"/>
    <x v="4"/>
    <s v="EMPLOYER PAID BENEFITS"/>
    <s v="50000-PROGRAM EXPENDITUR BUDGET"/>
    <s v="82000-APPLIED OVERHEAD"/>
    <m/>
    <n v="0"/>
    <n v="0"/>
    <n v="0"/>
    <n v="0"/>
    <n v="0"/>
    <s v="N/A"/>
    <n v="0"/>
    <n v="0"/>
    <n v="-18.900000000000002"/>
    <n v="0"/>
    <n v="0"/>
    <n v="0"/>
    <n v="0"/>
    <n v="0"/>
    <n v="0"/>
    <n v="0"/>
    <n v="-720.26"/>
    <n v="0"/>
    <n v="739.16"/>
    <s v="SHARED SERVICES FUND"/>
    <s v="Default"/>
    <s v="ACCOUNTING"/>
    <s v="Default"/>
  </r>
  <r>
    <x v="0"/>
    <s v="0000000"/>
    <s v="741009"/>
    <s v="82100"/>
    <x v="71"/>
    <s v="5319000"/>
    <n v="2012"/>
    <x v="4"/>
    <s v="EMPLOYER PAID BENEFITS"/>
    <s v="50000-PROGRAM EXPENDITUR BUDGET"/>
    <s v="82000-APPLIED OVERHEAD"/>
    <m/>
    <n v="0"/>
    <n v="0"/>
    <n v="-739.16"/>
    <n v="0"/>
    <n v="739.16"/>
    <s v="N/A"/>
    <n v="0"/>
    <n v="0"/>
    <n v="0"/>
    <n v="0"/>
    <n v="0"/>
    <n v="0"/>
    <n v="0"/>
    <n v="0"/>
    <n v="0"/>
    <n v="0"/>
    <n v="0"/>
    <n v="0"/>
    <n v="-739.16"/>
    <s v="SHARED SERVICES FUND"/>
    <s v="Default"/>
    <s v="ACCOUNTING"/>
    <s v="OTHER ENVIRONMENTAL PRESERVATION"/>
  </r>
  <r>
    <x v="0"/>
    <s v="0000000"/>
    <s v="741009"/>
    <s v="82200"/>
    <x v="72"/>
    <s v="0000000"/>
    <n v="2012"/>
    <x v="4"/>
    <s v="PAID TIME OFF"/>
    <s v="50000-PROGRAM EXPENDITUR BUDGET"/>
    <s v="82000-APPLIED OVERHEAD"/>
    <m/>
    <n v="0"/>
    <n v="0"/>
    <n v="0"/>
    <n v="0"/>
    <n v="0"/>
    <s v="N/A"/>
    <n v="0"/>
    <n v="0"/>
    <n v="-14.58"/>
    <n v="0"/>
    <n v="0"/>
    <n v="0"/>
    <n v="0"/>
    <n v="0"/>
    <n v="0"/>
    <n v="0"/>
    <n v="-555.63"/>
    <n v="0"/>
    <n v="570.21"/>
    <s v="SHARED SERVICES FUND"/>
    <s v="Default"/>
    <s v="ACCOUNTING"/>
    <s v="Default"/>
  </r>
  <r>
    <x v="0"/>
    <s v="0000000"/>
    <s v="741009"/>
    <s v="82200"/>
    <x v="72"/>
    <s v="5319000"/>
    <n v="2012"/>
    <x v="4"/>
    <s v="PAID TIME OFF"/>
    <s v="50000-PROGRAM EXPENDITUR BUDGET"/>
    <s v="82000-APPLIED OVERHEAD"/>
    <m/>
    <n v="0"/>
    <n v="0"/>
    <n v="-570.21"/>
    <n v="0"/>
    <n v="570.21"/>
    <s v="N/A"/>
    <n v="0"/>
    <n v="0"/>
    <n v="0"/>
    <n v="0"/>
    <n v="0"/>
    <n v="0"/>
    <n v="0"/>
    <n v="0"/>
    <n v="0"/>
    <n v="0"/>
    <n v="0"/>
    <n v="0"/>
    <n v="-570.21"/>
    <s v="SHARED SERVICES FUND"/>
    <s v="Default"/>
    <s v="ACCOUNTING"/>
    <s v="OTHER ENVIRONMENTAL PRESERVATION"/>
  </r>
  <r>
    <x v="0"/>
    <s v="0000000"/>
    <s v="741009"/>
    <s v="82300"/>
    <x v="73"/>
    <s v="0000000"/>
    <n v="2012"/>
    <x v="4"/>
    <s v="INDIRECT COSTS"/>
    <s v="50000-PROGRAM EXPENDITUR BUDGET"/>
    <s v="82000-APPLIED OVERHEAD"/>
    <m/>
    <n v="0"/>
    <n v="0"/>
    <n v="0"/>
    <n v="0"/>
    <n v="0"/>
    <s v="N/A"/>
    <n v="0"/>
    <n v="0"/>
    <n v="-31.310000000000002"/>
    <n v="0"/>
    <n v="0"/>
    <n v="0"/>
    <n v="0"/>
    <n v="0"/>
    <n v="0"/>
    <n v="0"/>
    <n v="-1193.51"/>
    <n v="0"/>
    <n v="1224.82"/>
    <s v="SHARED SERVICES FUND"/>
    <s v="Default"/>
    <s v="ACCOUNTING"/>
    <s v="Default"/>
  </r>
  <r>
    <x v="0"/>
    <s v="0000000"/>
    <s v="741009"/>
    <s v="82300"/>
    <x v="73"/>
    <s v="5319000"/>
    <n v="2012"/>
    <x v="4"/>
    <s v="INDIRECT COSTS"/>
    <s v="50000-PROGRAM EXPENDITUR BUDGET"/>
    <s v="82000-APPLIED OVERHEAD"/>
    <m/>
    <n v="0"/>
    <n v="0"/>
    <n v="-1224.82"/>
    <n v="0"/>
    <n v="1224.82"/>
    <s v="N/A"/>
    <n v="0"/>
    <n v="0"/>
    <n v="0"/>
    <n v="0"/>
    <n v="0"/>
    <n v="0"/>
    <n v="0"/>
    <n v="0"/>
    <n v="0"/>
    <n v="0"/>
    <n v="0"/>
    <n v="0"/>
    <n v="-1224.82"/>
    <s v="SHARED SERVICES FUND"/>
    <s v="Default"/>
    <s v="ACCOUNTING"/>
    <s v="OTHER ENVIRONMENTAL PRESERVATION"/>
  </r>
  <r>
    <x v="0"/>
    <s v="0000000"/>
    <s v="741010"/>
    <s v="11507"/>
    <x v="120"/>
    <s v="0000000"/>
    <n v="2012"/>
    <x v="0"/>
    <s v="DUE FROM EMPLOYEES-TRANSITION CHECKS"/>
    <s v="BS000-CURRENT ASSETS"/>
    <s v="B1150-ACCOUNTS RECEIVABLE"/>
    <m/>
    <n v="0"/>
    <n v="0"/>
    <n v="0"/>
    <n v="0"/>
    <n v="0"/>
    <s v="N/A"/>
    <n v="2021.45"/>
    <n v="-168.46"/>
    <n v="-252.69"/>
    <n v="-168.46"/>
    <n v="-168.46"/>
    <n v="-168.46"/>
    <n v="-168.46"/>
    <n v="-252.69"/>
    <n v="-168.46"/>
    <n v="-168.46"/>
    <n v="-168.46"/>
    <n v="-168.39000000000001"/>
    <n v="0"/>
    <s v="SHARED SERVICES FUND"/>
    <s v="Default"/>
    <s v="HUMAN RESOURCES"/>
    <s v="Default"/>
  </r>
  <r>
    <x v="0"/>
    <s v="0000000"/>
    <s v="741010"/>
    <s v="39719"/>
    <x v="50"/>
    <s v="0000000"/>
    <n v="2012"/>
    <x v="3"/>
    <s v="CONTRIB FLOOD CONTROL ZONE DT"/>
    <s v="R3000-REVENUE"/>
    <s v="R3900-OTHER FINANCING SOURCES"/>
    <m/>
    <n v="-46902"/>
    <n v="-46902"/>
    <n v="0"/>
    <n v="0"/>
    <n v="-46902"/>
    <s v="0"/>
    <n v="0"/>
    <n v="0"/>
    <n v="0"/>
    <n v="0"/>
    <n v="0"/>
    <n v="0"/>
    <n v="0"/>
    <n v="0"/>
    <n v="0"/>
    <n v="0"/>
    <n v="0"/>
    <n v="0"/>
    <n v="0"/>
    <s v="SHARED SERVICES FUND"/>
    <s v="Default"/>
    <s v="HUMAN RESOURCES"/>
    <s v="Default"/>
  </r>
  <r>
    <x v="0"/>
    <s v="0000000"/>
    <s v="741010"/>
    <s v="39721"/>
    <x v="51"/>
    <s v="0000000"/>
    <n v="2012"/>
    <x v="3"/>
    <s v="CONTRIB SURF WATER MGT"/>
    <s v="R3000-REVENUE"/>
    <s v="R3900-OTHER FINANCING SOURCES"/>
    <m/>
    <n v="-114371"/>
    <n v="-114371"/>
    <n v="0"/>
    <n v="0"/>
    <n v="-114371"/>
    <s v="0"/>
    <n v="0"/>
    <n v="0"/>
    <n v="0"/>
    <n v="0"/>
    <n v="0"/>
    <n v="0"/>
    <n v="0"/>
    <n v="0"/>
    <n v="0"/>
    <n v="0"/>
    <n v="0"/>
    <n v="0"/>
    <n v="0"/>
    <s v="SHARED SERVICES FUND"/>
    <s v="Default"/>
    <s v="HUMAN RESOURCES"/>
    <s v="Default"/>
  </r>
  <r>
    <x v="0"/>
    <s v="0000000"/>
    <s v="741010"/>
    <s v="45705"/>
    <x v="53"/>
    <s v="0000000"/>
    <n v="2012"/>
    <x v="3"/>
    <s v="CONTRIB NOXIOUS WEED"/>
    <s v="R3000-REVENUE"/>
    <s v="R3900-OTHER FINANCING SOURCES"/>
    <m/>
    <n v="-7035"/>
    <n v="-7035"/>
    <n v="0"/>
    <n v="0"/>
    <n v="-7035"/>
    <s v="0"/>
    <n v="0"/>
    <n v="0"/>
    <n v="0"/>
    <n v="0"/>
    <n v="0"/>
    <n v="0"/>
    <n v="0"/>
    <n v="0"/>
    <n v="0"/>
    <n v="0"/>
    <n v="0"/>
    <n v="0"/>
    <n v="0"/>
    <s v="SHARED SERVICES FUND"/>
    <s v="Default"/>
    <s v="HUMAN RESOURCES"/>
    <s v="Default"/>
  </r>
  <r>
    <x v="0"/>
    <s v="0000000"/>
    <s v="741010"/>
    <s v="51110"/>
    <x v="54"/>
    <s v="0000000"/>
    <n v="2012"/>
    <x v="4"/>
    <s v="REGULAR SALARIED EMPLOYEE"/>
    <s v="50000-PROGRAM EXPENDITUR BUDGET"/>
    <s v="51000-WAGES AND BENEFITS"/>
    <s v="51100-SALARIES/WAGES"/>
    <n v="258736"/>
    <n v="258736"/>
    <n v="0"/>
    <n v="0"/>
    <n v="258736"/>
    <s v="0"/>
    <n v="0"/>
    <n v="0"/>
    <n v="0"/>
    <n v="0"/>
    <n v="0"/>
    <n v="0"/>
    <n v="0"/>
    <n v="0"/>
    <n v="0"/>
    <n v="0"/>
    <n v="0"/>
    <n v="0"/>
    <n v="0"/>
    <s v="SHARED SERVICES FUND"/>
    <s v="Default"/>
    <s v="HUMAN RESOURCES"/>
    <s v="Default"/>
  </r>
  <r>
    <x v="0"/>
    <s v="0000000"/>
    <s v="741010"/>
    <s v="51115"/>
    <x v="55"/>
    <s v="0000000"/>
    <n v="2012"/>
    <x v="4"/>
    <s v="LABOR ACCRUAL ADJ GL ONLY"/>
    <s v="50000-PROGRAM EXPENDITUR BUDGET"/>
    <s v="51000-WAGES AND BENEFITS"/>
    <s v="51100-SALARIES/WAGES"/>
    <n v="0"/>
    <n v="0"/>
    <n v="0"/>
    <n v="0"/>
    <n v="0"/>
    <s v="N/A"/>
    <n v="0"/>
    <n v="7305.87"/>
    <n v="-7305.87"/>
    <n v="0"/>
    <n v="3977.46"/>
    <n v="1044.73"/>
    <n v="2013.27"/>
    <n v="-7035.46"/>
    <n v="0"/>
    <n v="3028.31"/>
    <n v="-3028.31"/>
    <n v="0"/>
    <n v="0"/>
    <s v="SHARED SERVICES FUND"/>
    <s v="Default"/>
    <s v="HUMAN RESOURCES"/>
    <s v="Default"/>
  </r>
  <r>
    <x v="0"/>
    <s v="0000000"/>
    <s v="741010"/>
    <s v="51130"/>
    <x v="122"/>
    <s v="0000000"/>
    <n v="2012"/>
    <x v="4"/>
    <s v="OVERTIME"/>
    <s v="50000-PROGRAM EXPENDITUR BUDGET"/>
    <s v="51000-WAGES AND BENEFITS"/>
    <s v="51100-SALARIES/WAGES"/>
    <n v="3410"/>
    <n v="3410"/>
    <n v="0"/>
    <n v="0"/>
    <n v="341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HUMAN RESOURCES"/>
    <s v="Default"/>
  </r>
  <r>
    <x v="0"/>
    <s v="0000000"/>
    <s v="741010"/>
    <s v="51315"/>
    <x v="56"/>
    <s v="0000000"/>
    <n v="2012"/>
    <x v="4"/>
    <s v="MED DENTAL LIFE INS BENEFITS/NON 587"/>
    <s v="50000-PROGRAM EXPENDITUR BUDGET"/>
    <s v="51000-WAGES AND BENEFITS"/>
    <s v="51300-PERSONNEL BENEFITS"/>
    <n v="46440"/>
    <n v="46440"/>
    <n v="0"/>
    <n v="0"/>
    <n v="4644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HUMAN RESOURCES"/>
    <s v="Default"/>
  </r>
  <r>
    <x v="0"/>
    <s v="0000000"/>
    <s v="741010"/>
    <s v="51320"/>
    <x v="57"/>
    <s v="0000000"/>
    <n v="2012"/>
    <x v="4"/>
    <s v="SOCIAL SECURITY MEDICARE FICA"/>
    <s v="50000-PROGRAM EXPENDITUR BUDGET"/>
    <s v="51000-WAGES AND BENEFITS"/>
    <s v="51300-PERSONNEL BENEFITS"/>
    <n v="19598"/>
    <n v="19598"/>
    <n v="0"/>
    <n v="0"/>
    <n v="19598"/>
    <s v="0"/>
    <n v="0"/>
    <n v="0"/>
    <n v="0"/>
    <n v="0"/>
    <n v="0"/>
    <n v="0"/>
    <n v="0"/>
    <n v="0"/>
    <n v="0"/>
    <n v="0"/>
    <n v="0"/>
    <n v="0"/>
    <n v="0"/>
    <s v="SHARED SERVICES FUND"/>
    <s v="Default"/>
    <s v="HUMAN RESOURCES"/>
    <s v="Default"/>
  </r>
  <r>
    <x v="0"/>
    <s v="0000000"/>
    <s v="741010"/>
    <s v="51330"/>
    <x v="58"/>
    <s v="0000000"/>
    <n v="2012"/>
    <x v="4"/>
    <s v="RETIREMENT"/>
    <s v="50000-PROGRAM EXPENDITUR BUDGET"/>
    <s v="51000-WAGES AND BENEFITS"/>
    <s v="51300-PERSONNEL BENEFITS"/>
    <n v="18325"/>
    <n v="18325"/>
    <n v="0"/>
    <n v="0"/>
    <n v="18325"/>
    <s v="0"/>
    <n v="0"/>
    <n v="0"/>
    <n v="0"/>
    <n v="0"/>
    <n v="0"/>
    <n v="0"/>
    <n v="0"/>
    <n v="0"/>
    <n v="0"/>
    <n v="0"/>
    <n v="0"/>
    <n v="0"/>
    <n v="0"/>
    <s v="SHARED SERVICES FUND"/>
    <s v="Default"/>
    <s v="HUMAN RESOURCES"/>
    <s v="Default"/>
  </r>
  <r>
    <x v="0"/>
    <s v="0000000"/>
    <s v="741010"/>
    <s v="51340"/>
    <x v="59"/>
    <s v="0000000"/>
    <n v="2012"/>
    <x v="4"/>
    <s v="INDUSTRIAL INSURANCE"/>
    <s v="50000-PROGRAM EXPENDITUR BUDGET"/>
    <s v="51000-WAGES AND BENEFITS"/>
    <s v="51300-PERSONNEL BENEFITS"/>
    <n v="1386"/>
    <n v="1386"/>
    <n v="0"/>
    <n v="0"/>
    <n v="1386"/>
    <s v="0"/>
    <n v="0"/>
    <n v="0"/>
    <n v="0"/>
    <n v="0"/>
    <n v="0"/>
    <n v="0"/>
    <n v="0"/>
    <n v="0"/>
    <n v="0"/>
    <n v="0"/>
    <n v="0"/>
    <n v="0"/>
    <n v="0"/>
    <s v="SHARED SERVICES FUND"/>
    <s v="Default"/>
    <s v="HUMAN RESOURCES"/>
    <s v="Default"/>
  </r>
  <r>
    <x v="0"/>
    <s v="0000000"/>
    <s v="741010"/>
    <s v="51392"/>
    <x v="60"/>
    <s v="0000000"/>
    <n v="2012"/>
    <x v="4"/>
    <s v="BENEFIT ACCRUAL ADJ GL ONLY"/>
    <s v="50000-PROGRAM EXPENDITUR BUDGET"/>
    <s v="51000-WAGES AND BENEFITS"/>
    <s v="51300-PERSONNEL BENEFITS"/>
    <n v="0"/>
    <n v="0"/>
    <n v="0"/>
    <n v="0"/>
    <n v="0"/>
    <s v="N/A"/>
    <n v="0"/>
    <n v="1080.56"/>
    <n v="-1080.56"/>
    <n v="0"/>
    <n v="450.59000000000003"/>
    <n v="270.48"/>
    <n v="298.20999999999998"/>
    <n v="-1019.28"/>
    <n v="0"/>
    <n v="438.78000000000003"/>
    <n v="-438.78000000000003"/>
    <n v="0"/>
    <n v="0"/>
    <s v="SHARED SERVICES FUND"/>
    <s v="Default"/>
    <s v="HUMAN RESOURCES"/>
    <s v="Default"/>
  </r>
  <r>
    <x v="0"/>
    <s v="0000000"/>
    <s v="741010"/>
    <s v="52290"/>
    <x v="63"/>
    <s v="0000000"/>
    <n v="2012"/>
    <x v="4"/>
    <s v="MISC OPERATING SUPPLIES"/>
    <s v="50000-PROGRAM EXPENDITUR BUDGET"/>
    <s v="52000-SUPPLIES"/>
    <m/>
    <n v="1500"/>
    <n v="1500"/>
    <n v="0"/>
    <n v="0"/>
    <n v="15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HUMAN RESOURCES"/>
    <s v="Default"/>
  </r>
  <r>
    <x v="0"/>
    <s v="0000000"/>
    <s v="741010"/>
    <s v="53814"/>
    <x v="65"/>
    <s v="0000000"/>
    <n v="2012"/>
    <x v="4"/>
    <s v="TRAINING"/>
    <s v="50000-PROGRAM EXPENDITUR BUDGET"/>
    <s v="53000-SERVICES-OTHER CHARGES"/>
    <m/>
    <n v="1500"/>
    <n v="1500"/>
    <n v="0"/>
    <n v="0"/>
    <n v="15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HUMAN RESOURCES"/>
    <s v="Default"/>
  </r>
  <r>
    <x v="0"/>
    <s v="0000000"/>
    <s v="741011"/>
    <s v="39721"/>
    <x v="51"/>
    <s v="0000000"/>
    <n v="2012"/>
    <x v="3"/>
    <s v="CONTRIB SURF WATER MGT"/>
    <s v="R3000-REVENUE"/>
    <s v="R3900-OTHER FINANCING SOURCES"/>
    <m/>
    <n v="-251740"/>
    <n v="-251740"/>
    <n v="0"/>
    <n v="0"/>
    <n v="-25174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GIS CARTOGRAPHY"/>
    <s v="Default"/>
  </r>
  <r>
    <x v="0"/>
    <s v="0000000"/>
    <s v="741011"/>
    <s v="39796"/>
    <x v="112"/>
    <s v="0000000"/>
    <n v="2012"/>
    <x v="3"/>
    <s v="CONTRIB OTHER FUNDS"/>
    <s v="R3000-REVENUE"/>
    <s v="R3900-OTHER FINANCING SOURCES"/>
    <m/>
    <n v="-42114"/>
    <n v="-42114"/>
    <n v="0"/>
    <n v="0"/>
    <n v="-42114"/>
    <s v="0"/>
    <n v="0"/>
    <n v="0"/>
    <n v="0"/>
    <n v="0"/>
    <n v="0"/>
    <n v="0"/>
    <n v="0"/>
    <n v="0"/>
    <n v="0"/>
    <n v="0"/>
    <n v="0"/>
    <n v="0"/>
    <n v="0"/>
    <s v="SHARED SERVICES FUND"/>
    <s v="Default"/>
    <s v="GIS CARTOGRAPHY"/>
    <s v="Default"/>
  </r>
  <r>
    <x v="0"/>
    <s v="0000000"/>
    <s v="741011"/>
    <s v="44120"/>
    <x v="123"/>
    <s v="0000000"/>
    <n v="2012"/>
    <x v="3"/>
    <s v="OTHR GEN GOVT SW OPERATING"/>
    <s v="R3000-REVENUE"/>
    <s v="R3400-CHARGE FOR SERVICES"/>
    <m/>
    <n v="-208925"/>
    <n v="-208925"/>
    <n v="0"/>
    <n v="0"/>
    <n v="-208925"/>
    <s v="0"/>
    <n v="0"/>
    <n v="0"/>
    <n v="0"/>
    <n v="0"/>
    <n v="0"/>
    <n v="0"/>
    <n v="0"/>
    <n v="0"/>
    <n v="0"/>
    <n v="0"/>
    <n v="0"/>
    <n v="0"/>
    <n v="0"/>
    <s v="SHARED SERVICES FUND"/>
    <s v="Default"/>
    <s v="GIS CARTOGRAPHY"/>
    <s v="Default"/>
  </r>
  <r>
    <x v="0"/>
    <s v="0000000"/>
    <s v="741011"/>
    <s v="44126"/>
    <x v="124"/>
    <s v="0000000"/>
    <n v="2012"/>
    <x v="3"/>
    <s v="OTHR GEN GOV SW MGMT"/>
    <s v="R3000-REVENUE"/>
    <s v="R3400-CHARGE FOR SERVICES"/>
    <m/>
    <n v="-47058"/>
    <n v="-47058"/>
    <n v="0"/>
    <n v="0"/>
    <n v="-47058"/>
    <s v="0"/>
    <n v="0"/>
    <n v="0"/>
    <n v="0"/>
    <n v="0"/>
    <n v="0"/>
    <n v="0"/>
    <n v="0"/>
    <n v="0"/>
    <n v="0"/>
    <n v="0"/>
    <n v="0"/>
    <n v="0"/>
    <n v="0"/>
    <s v="SHARED SERVICES FUND"/>
    <s v="Default"/>
    <s v="GIS CARTOGRAPHY"/>
    <s v="Default"/>
  </r>
  <r>
    <x v="0"/>
    <s v="0000000"/>
    <s v="741011"/>
    <s v="44127"/>
    <x v="125"/>
    <s v="0000000"/>
    <n v="2012"/>
    <x v="3"/>
    <s v="OTHR GEN GOV MISC"/>
    <s v="R3000-REVENUE"/>
    <s v="R3400-CHARGE FOR SERVICES"/>
    <m/>
    <n v="-73337"/>
    <n v="-73337"/>
    <n v="0"/>
    <n v="0"/>
    <n v="-73337"/>
    <s v="0"/>
    <n v="0"/>
    <n v="0"/>
    <n v="0"/>
    <n v="0"/>
    <n v="0"/>
    <n v="0"/>
    <n v="0"/>
    <n v="0"/>
    <n v="0"/>
    <n v="0"/>
    <n v="0"/>
    <n v="0"/>
    <n v="0"/>
    <s v="SHARED SERVICES FUND"/>
    <s v="Default"/>
    <s v="GIS CARTOGRAPHY"/>
    <s v="Default"/>
  </r>
  <r>
    <x v="0"/>
    <s v="0000000"/>
    <s v="741011"/>
    <s v="44129"/>
    <x v="113"/>
    <s v="0000000"/>
    <n v="2012"/>
    <x v="3"/>
    <s v="OTHR GEN GOV WATER QUALITY"/>
    <s v="R3000-REVENUE"/>
    <s v="R3400-CHARGE FOR SERVICES"/>
    <m/>
    <n v="-86472"/>
    <n v="-86472"/>
    <n v="0"/>
    <n v="0"/>
    <n v="-86472"/>
    <s v="0"/>
    <n v="0"/>
    <n v="0"/>
    <n v="0"/>
    <n v="0"/>
    <n v="0"/>
    <n v="0"/>
    <n v="0"/>
    <n v="0"/>
    <n v="0"/>
    <n v="0"/>
    <n v="0"/>
    <n v="0"/>
    <n v="0"/>
    <s v="SHARED SERVICES FUND"/>
    <s v="Default"/>
    <s v="GIS CARTOGRAPHY"/>
    <s v="Default"/>
  </r>
  <r>
    <x v="0"/>
    <s v="0000000"/>
    <s v="741011"/>
    <s v="44131"/>
    <x v="126"/>
    <s v="0000000"/>
    <n v="2012"/>
    <x v="3"/>
    <s v="OTHR GEN GOV WQ CAPITAL"/>
    <s v="R3000-REVENUE"/>
    <s v="R3400-CHARGE FOR SERVICES"/>
    <m/>
    <n v="-71962"/>
    <n v="-71962"/>
    <n v="0"/>
    <n v="0"/>
    <n v="-71962"/>
    <s v="0"/>
    <n v="0"/>
    <n v="0"/>
    <n v="0"/>
    <n v="0"/>
    <n v="0"/>
    <n v="0"/>
    <n v="0"/>
    <n v="0"/>
    <n v="0"/>
    <n v="0"/>
    <n v="0"/>
    <n v="0"/>
    <n v="0"/>
    <s v="SHARED SERVICES FUND"/>
    <s v="Default"/>
    <s v="GIS CARTOGRAPHY"/>
    <s v="Default"/>
  </r>
  <r>
    <x v="0"/>
    <s v="0000000"/>
    <s v="741011"/>
    <s v="44287"/>
    <x v="127"/>
    <s v="0000000"/>
    <n v="2012"/>
    <x v="3"/>
    <s v="OTH GEN GOVT HARBORVIEW"/>
    <s v="R3000-REVENUE"/>
    <s v="R3400-CHARGE FOR SERVICES"/>
    <m/>
    <n v="-23786"/>
    <n v="-23786"/>
    <n v="0"/>
    <n v="0"/>
    <n v="-23786"/>
    <s v="0"/>
    <n v="0"/>
    <n v="0"/>
    <n v="0"/>
    <n v="0"/>
    <n v="0"/>
    <n v="0"/>
    <n v="0"/>
    <n v="0"/>
    <n v="0"/>
    <n v="0"/>
    <n v="0"/>
    <n v="0"/>
    <n v="0"/>
    <s v="SHARED SERVICES FUND"/>
    <s v="Default"/>
    <s v="GIS CARTOGRAPHY"/>
    <s v="Default"/>
  </r>
  <r>
    <x v="0"/>
    <s v="0000000"/>
    <s v="741011"/>
    <s v="51110"/>
    <x v="54"/>
    <s v="0000000"/>
    <n v="2012"/>
    <x v="4"/>
    <s v="REGULAR SALARIED EMPLOYEE"/>
    <s v="50000-PROGRAM EXPENDITUR BUDGET"/>
    <s v="51000-WAGES AND BENEFITS"/>
    <s v="51100-SALARIES/WAGES"/>
    <n v="7938"/>
    <n v="7938"/>
    <n v="0"/>
    <n v="0"/>
    <n v="7938"/>
    <s v="0"/>
    <n v="0"/>
    <n v="0"/>
    <n v="0"/>
    <n v="0"/>
    <n v="0"/>
    <n v="0"/>
    <n v="0"/>
    <n v="0"/>
    <n v="0"/>
    <n v="0"/>
    <n v="0"/>
    <n v="0"/>
    <n v="0"/>
    <s v="SHARED SERVICES FUND"/>
    <s v="Default"/>
    <s v="GIS CARTOGRAPHY"/>
    <s v="Default"/>
  </r>
  <r>
    <x v="0"/>
    <s v="0000000"/>
    <s v="741011"/>
    <s v="51320"/>
    <x v="57"/>
    <s v="0000000"/>
    <n v="2012"/>
    <x v="4"/>
    <s v="SOCIAL SECURITY MEDICARE FICA"/>
    <s v="50000-PROGRAM EXPENDITUR BUDGET"/>
    <s v="51000-WAGES AND BENEFITS"/>
    <s v="51300-PERSONNEL BENEFITS"/>
    <n v="744"/>
    <n v="744"/>
    <n v="0"/>
    <n v="0"/>
    <n v="744"/>
    <s v="0"/>
    <n v="0"/>
    <n v="0"/>
    <n v="0"/>
    <n v="0"/>
    <n v="0"/>
    <n v="0"/>
    <n v="0"/>
    <n v="0"/>
    <n v="0"/>
    <n v="0"/>
    <n v="0"/>
    <n v="0"/>
    <n v="0"/>
    <s v="SHARED SERVICES FUND"/>
    <s v="Default"/>
    <s v="GIS CARTOGRAPHY"/>
    <s v="Default"/>
  </r>
  <r>
    <x v="0"/>
    <s v="0000000"/>
    <s v="741011"/>
    <s v="51330"/>
    <x v="58"/>
    <s v="0000000"/>
    <n v="2012"/>
    <x v="4"/>
    <s v="RETIREMENT"/>
    <s v="50000-PROGRAM EXPENDITUR BUDGET"/>
    <s v="51000-WAGES AND BENEFITS"/>
    <s v="51300-PERSONNEL BENEFITS"/>
    <n v="871"/>
    <n v="871"/>
    <n v="0"/>
    <n v="0"/>
    <n v="871"/>
    <s v="0"/>
    <n v="0"/>
    <n v="0"/>
    <n v="0"/>
    <n v="0"/>
    <n v="0"/>
    <n v="0"/>
    <n v="0"/>
    <n v="0"/>
    <n v="0"/>
    <n v="0"/>
    <n v="0"/>
    <n v="0"/>
    <n v="0"/>
    <s v="SHARED SERVICES FUND"/>
    <s v="Default"/>
    <s v="GIS CARTOGRAPHY"/>
    <s v="Default"/>
  </r>
  <r>
    <x v="0"/>
    <s v="0000000"/>
    <s v="741011"/>
    <s v="52190"/>
    <x v="102"/>
    <s v="0000000"/>
    <n v="2012"/>
    <x v="4"/>
    <s v="SUPPLIES IT"/>
    <s v="50000-PROGRAM EXPENDITUR BUDGET"/>
    <s v="52000-SUPPLIES"/>
    <m/>
    <n v="2000"/>
    <n v="2000"/>
    <n v="0"/>
    <n v="0"/>
    <n v="20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GIS CARTOGRAPHY"/>
    <s v="Default"/>
  </r>
  <r>
    <x v="0"/>
    <s v="0000000"/>
    <s v="741011"/>
    <s v="53814"/>
    <x v="65"/>
    <s v="0000000"/>
    <n v="2012"/>
    <x v="4"/>
    <s v="TRAINING"/>
    <s v="50000-PROGRAM EXPENDITUR BUDGET"/>
    <s v="53000-SERVICES-OTHER CHARGES"/>
    <m/>
    <n v="2400"/>
    <n v="2400"/>
    <n v="0"/>
    <n v="0"/>
    <n v="24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GIS CARTOGRAPHY"/>
    <s v="Default"/>
  </r>
  <r>
    <x v="0"/>
    <s v="0000000"/>
    <s v="741011"/>
    <s v="53892"/>
    <x v="114"/>
    <s v="0000000"/>
    <n v="2012"/>
    <x v="4"/>
    <s v="TRAINING IT"/>
    <s v="50000-PROGRAM EXPENDITUR BUDGET"/>
    <s v="53000-SERVICES-OTHER CHARGES"/>
    <m/>
    <n v="-2400"/>
    <n v="-2400"/>
    <n v="0"/>
    <n v="0"/>
    <n v="-24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GIS CARTOGRAPHY"/>
    <s v="Default"/>
  </r>
  <r>
    <x v="0"/>
    <s v="0000000"/>
    <s v="741011"/>
    <s v="55247"/>
    <x v="119"/>
    <s v="0000000"/>
    <n v="2012"/>
    <x v="4"/>
    <s v="KCIT SERVICES"/>
    <s v="50000-PROGRAM EXPENDITUR BUDGET"/>
    <s v="55000-INTRAGOVERNMENTAL SERVICES"/>
    <m/>
    <n v="544887"/>
    <n v="544887"/>
    <n v="0"/>
    <n v="0"/>
    <n v="544887"/>
    <s v="0"/>
    <n v="0"/>
    <n v="0"/>
    <n v="0"/>
    <n v="0"/>
    <n v="0"/>
    <n v="0"/>
    <n v="0"/>
    <n v="0"/>
    <n v="0"/>
    <n v="0"/>
    <n v="0"/>
    <n v="0"/>
    <n v="0"/>
    <s v="SHARED SERVICES FUND"/>
    <s v="Default"/>
    <s v="GIS CARTOGRAPHY"/>
    <s v="Default"/>
  </r>
  <r>
    <x v="0"/>
    <s v="0000000"/>
    <s v="741011"/>
    <s v="56741"/>
    <x v="128"/>
    <s v="0000000"/>
    <n v="2012"/>
    <x v="4"/>
    <s v="EDP HARDWARE"/>
    <s v="50000-PROGRAM EXPENDITUR BUDGET"/>
    <s v="56000-CAPITAL OUTLAY"/>
    <m/>
    <n v="-2000"/>
    <n v="-2000"/>
    <n v="0"/>
    <n v="0"/>
    <n v="-20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GIS CARTOGRAPHY"/>
    <s v="Default"/>
  </r>
  <r>
    <x v="0"/>
    <s v="0000000"/>
    <s v="741011"/>
    <s v="56742"/>
    <x v="129"/>
    <s v="0000000"/>
    <n v="2012"/>
    <x v="4"/>
    <s v="EDP SOFTWARE"/>
    <s v="50000-PROGRAM EXPENDITUR BUDGET"/>
    <s v="56000-CAPITAL OUTLAY"/>
    <m/>
    <n v="2000"/>
    <n v="2000"/>
    <n v="0"/>
    <n v="0"/>
    <n v="20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GIS CARTOGRAPHY"/>
    <s v="Default"/>
  </r>
  <r>
    <x v="0"/>
    <s v="0000000"/>
    <s v="741012"/>
    <s v="39719"/>
    <x v="50"/>
    <s v="0000000"/>
    <n v="2012"/>
    <x v="3"/>
    <s v="CONTRIB FLOOD CONTROL ZONE DT"/>
    <s v="R3000-REVENUE"/>
    <s v="R3900-OTHER FINANCING SOURCES"/>
    <m/>
    <n v="-33735"/>
    <n v="-33735"/>
    <n v="0"/>
    <n v="0"/>
    <n v="-33735"/>
    <s v="0"/>
    <n v="0"/>
    <n v="0"/>
    <n v="0"/>
    <n v="0"/>
    <n v="0"/>
    <n v="0"/>
    <n v="0"/>
    <n v="0"/>
    <n v="0"/>
    <n v="0"/>
    <n v="0"/>
    <n v="0"/>
    <n v="0"/>
    <s v="SHARED SERVICES FUND"/>
    <s v="Default"/>
    <s v="IT APPLICATION DVLPMNT"/>
    <s v="Default"/>
  </r>
  <r>
    <x v="0"/>
    <s v="0000000"/>
    <s v="741012"/>
    <s v="39721"/>
    <x v="51"/>
    <s v="0000000"/>
    <n v="2012"/>
    <x v="3"/>
    <s v="CONTRIB SURF WATER MGT"/>
    <s v="R3000-REVENUE"/>
    <s v="R3900-OTHER FINANCING SOURCES"/>
    <m/>
    <n v="-82264"/>
    <n v="-82264"/>
    <n v="0"/>
    <n v="0"/>
    <n v="-82264"/>
    <s v="0"/>
    <n v="0"/>
    <n v="0"/>
    <n v="0"/>
    <n v="0"/>
    <n v="0"/>
    <n v="0"/>
    <n v="0"/>
    <n v="0"/>
    <n v="0"/>
    <n v="0"/>
    <n v="0"/>
    <n v="0"/>
    <n v="0"/>
    <s v="SHARED SERVICES FUND"/>
    <s v="Default"/>
    <s v="IT APPLICATION DVLPMNT"/>
    <s v="Default"/>
  </r>
  <r>
    <x v="0"/>
    <s v="0000000"/>
    <s v="741012"/>
    <s v="39796"/>
    <x v="112"/>
    <s v="0000000"/>
    <n v="2012"/>
    <x v="3"/>
    <s v="CONTRIB OTHER FUNDS"/>
    <s v="R3000-REVENUE"/>
    <s v="R3900-OTHER FINANCING SOURCES"/>
    <m/>
    <n v="-181795"/>
    <n v="-181795"/>
    <n v="0"/>
    <n v="0"/>
    <n v="-181795"/>
    <s v="0"/>
    <n v="0"/>
    <n v="0"/>
    <n v="0"/>
    <n v="0"/>
    <n v="0"/>
    <n v="0"/>
    <n v="0"/>
    <n v="0"/>
    <n v="0"/>
    <n v="0"/>
    <n v="0"/>
    <n v="0"/>
    <n v="0"/>
    <s v="SHARED SERVICES FUND"/>
    <s v="Default"/>
    <s v="IT APPLICATION DVLPMNT"/>
    <s v="Default"/>
  </r>
  <r>
    <x v="0"/>
    <s v="0000000"/>
    <s v="741012"/>
    <s v="43944"/>
    <x v="130"/>
    <s v="0000000"/>
    <n v="2012"/>
    <x v="3"/>
    <s v="SWM SERVICES CITIES"/>
    <s v="R3000-REVENUE"/>
    <s v="R3400-CHARGE FOR SERVICES"/>
    <m/>
    <n v="-19655"/>
    <n v="-19655"/>
    <n v="0"/>
    <n v="0"/>
    <n v="-19655"/>
    <s v="0"/>
    <n v="0"/>
    <n v="0"/>
    <n v="0"/>
    <n v="0"/>
    <n v="0"/>
    <n v="0"/>
    <n v="0"/>
    <n v="0"/>
    <n v="0"/>
    <n v="0"/>
    <n v="0"/>
    <n v="0"/>
    <n v="0"/>
    <s v="SHARED SERVICES FUND"/>
    <s v="Default"/>
    <s v="IT APPLICATION DVLPMNT"/>
    <s v="Default"/>
  </r>
  <r>
    <x v="0"/>
    <s v="0000000"/>
    <s v="741012"/>
    <s v="44129"/>
    <x v="113"/>
    <s v="0000000"/>
    <n v="2012"/>
    <x v="3"/>
    <s v="OTHR GEN GOV WATER QUALITY"/>
    <s v="R3000-REVENUE"/>
    <s v="R3400-CHARGE FOR SERVICES"/>
    <m/>
    <n v="-285806"/>
    <n v="-285806"/>
    <n v="0"/>
    <n v="0"/>
    <n v="-285806"/>
    <s v="0"/>
    <n v="0"/>
    <n v="0"/>
    <n v="0"/>
    <n v="0"/>
    <n v="0"/>
    <n v="0"/>
    <n v="0"/>
    <n v="0"/>
    <n v="0"/>
    <n v="0"/>
    <n v="0"/>
    <n v="0"/>
    <n v="0"/>
    <s v="SHARED SERVICES FUND"/>
    <s v="Default"/>
    <s v="IT APPLICATION DVLPMNT"/>
    <s v="Default"/>
  </r>
  <r>
    <x v="0"/>
    <s v="0000000"/>
    <s v="741012"/>
    <s v="44129"/>
    <x v="113"/>
    <s v="5626000"/>
    <n v="2012"/>
    <x v="3"/>
    <s v="OTHR GEN GOV WATER QUALITY"/>
    <s v="R3000-REVENUE"/>
    <s v="R3400-CHARGE FOR SERVICES"/>
    <m/>
    <n v="0"/>
    <n v="0"/>
    <n v="3219"/>
    <n v="0"/>
    <n v="-3219"/>
    <s v="N/A"/>
    <n v="0"/>
    <n v="0"/>
    <n v="0"/>
    <n v="0"/>
    <n v="0"/>
    <n v="0"/>
    <n v="0"/>
    <n v="0"/>
    <n v="0"/>
    <n v="0"/>
    <n v="0"/>
    <n v="3219"/>
    <n v="0"/>
    <s v="SHARED SERVICES FUND"/>
    <s v="Default"/>
    <s v="IT APPLICATION DVLPMNT"/>
    <s v="ENVIRONMENTAL WATER QUALITY"/>
  </r>
  <r>
    <x v="0"/>
    <s v="0000000"/>
    <s v="741012"/>
    <s v="45705"/>
    <x v="53"/>
    <s v="0000000"/>
    <n v="2012"/>
    <x v="3"/>
    <s v="CONTRIB NOXIOUS WEED"/>
    <s v="R3000-REVENUE"/>
    <s v="R3900-OTHER FINANCING SOURCES"/>
    <m/>
    <n v="-5060"/>
    <n v="-5060"/>
    <n v="0"/>
    <n v="0"/>
    <n v="-506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IT APPLICATION DVLPMNT"/>
    <s v="Default"/>
  </r>
  <r>
    <x v="0"/>
    <s v="0000000"/>
    <s v="741012"/>
    <s v="53814"/>
    <x v="65"/>
    <s v="0000000"/>
    <n v="2012"/>
    <x v="4"/>
    <s v="TRAINING"/>
    <s v="50000-PROGRAM EXPENDITUR BUDGET"/>
    <s v="53000-SERVICES-OTHER CHARGES"/>
    <m/>
    <n v="10420"/>
    <n v="10420"/>
    <n v="0"/>
    <n v="0"/>
    <n v="1042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IT APPLICATION DVLPMNT"/>
    <s v="Default"/>
  </r>
  <r>
    <x v="0"/>
    <s v="0000000"/>
    <s v="741012"/>
    <s v="53892"/>
    <x v="114"/>
    <s v="0000000"/>
    <n v="2012"/>
    <x v="4"/>
    <s v="TRAINING IT"/>
    <s v="50000-PROGRAM EXPENDITUR BUDGET"/>
    <s v="53000-SERVICES-OTHER CHARGES"/>
    <m/>
    <n v="-10420"/>
    <n v="-10420"/>
    <n v="0"/>
    <n v="0"/>
    <n v="-1042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IT APPLICATION DVLPMNT"/>
    <s v="Default"/>
  </r>
  <r>
    <x v="0"/>
    <s v="0000000"/>
    <s v="741012"/>
    <s v="55247"/>
    <x v="119"/>
    <s v="0000000"/>
    <n v="2012"/>
    <x v="4"/>
    <s v="KCIT SERVICES"/>
    <s v="50000-PROGRAM EXPENDITUR BUDGET"/>
    <s v="55000-INTRAGOVERNMENTAL SERVICES"/>
    <m/>
    <n v="596046"/>
    <n v="596046"/>
    <n v="0"/>
    <n v="0"/>
    <n v="596046"/>
    <s v="0"/>
    <n v="0"/>
    <n v="0"/>
    <n v="0"/>
    <n v="0"/>
    <n v="0"/>
    <n v="0"/>
    <n v="0"/>
    <n v="0"/>
    <n v="0"/>
    <n v="0"/>
    <n v="0"/>
    <n v="0"/>
    <n v="0"/>
    <s v="SHARED SERVICES FUND"/>
    <s v="Default"/>
    <s v="IT APPLICATION DVLPMNT"/>
    <s v="Default"/>
  </r>
  <r>
    <x v="0"/>
    <s v="0000000"/>
    <s v="741040"/>
    <s v="40813"/>
    <x v="131"/>
    <s v="0000000"/>
    <n v="2012"/>
    <x v="3"/>
    <s v="RADICAL SALMON INTV RSTRN"/>
    <s v="R3000-REVENUE"/>
    <s v="R3330-FEDERAL GRANTS INDIRECT"/>
    <m/>
    <n v="-37000"/>
    <n v="-37000"/>
    <n v="0"/>
    <n v="0"/>
    <n v="-370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LAWS ADMINISTRATION"/>
    <s v="Default"/>
  </r>
  <r>
    <x v="0"/>
    <s v="0000000"/>
    <s v="741040"/>
    <s v="53180"/>
    <x v="78"/>
    <s v="0000000"/>
    <n v="2012"/>
    <x v="4"/>
    <s v="SUBCONTRACT OTHER"/>
    <s v="50000-PROGRAM EXPENDITUR BUDGET"/>
    <s v="53000-SERVICES-OTHER CHARGES"/>
    <m/>
    <n v="37000"/>
    <n v="37000"/>
    <n v="0"/>
    <n v="0"/>
    <n v="370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LAWS ADMINISTRATION"/>
    <s v="Default"/>
  </r>
  <r>
    <x v="0"/>
    <s v="0000000"/>
    <s v="741041"/>
    <s v="11507"/>
    <x v="120"/>
    <s v="0000000"/>
    <n v="2012"/>
    <x v="0"/>
    <s v="DUE FROM EMPLOYEES-TRANSITION CHECKS"/>
    <s v="BS000-CURRENT ASSETS"/>
    <s v="B1150-ACCOUNTS RECEIVABLE"/>
    <m/>
    <n v="0"/>
    <n v="0"/>
    <n v="0"/>
    <n v="0"/>
    <n v="0"/>
    <s v="N/A"/>
    <n v="3256.7200000000003"/>
    <n v="-271.39999999999998"/>
    <n v="-407.1"/>
    <n v="-271.39999999999998"/>
    <n v="-271.39999999999998"/>
    <n v="-271.39999999999998"/>
    <n v="-271.39999999999998"/>
    <n v="-407.1"/>
    <n v="-271.39999999999998"/>
    <n v="-271.39999999999998"/>
    <n v="-271.39999999999998"/>
    <n v="-271.32"/>
    <n v="0"/>
    <s v="SHARED SERVICES FUND"/>
    <s v="Default"/>
    <s v="LAKE STEWARDSHIP"/>
    <s v="Default"/>
  </r>
  <r>
    <x v="0"/>
    <s v="0000000"/>
    <s v="741041"/>
    <s v="33392"/>
    <x v="132"/>
    <s v="0000000"/>
    <n v="2012"/>
    <x v="3"/>
    <s v="WLRD DOH/CDC REHAB GRANT"/>
    <s v="R3000-REVENUE"/>
    <s v="R3330-FEDERAL GRANTS INDIRECT"/>
    <m/>
    <n v="-77180"/>
    <n v="-77180"/>
    <n v="0"/>
    <n v="0"/>
    <n v="-7718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LAKE STEWARDSHIP"/>
    <s v="Default"/>
  </r>
  <r>
    <x v="0"/>
    <s v="0000000"/>
    <s v="741041"/>
    <s v="33429"/>
    <x v="133"/>
    <s v="0000000"/>
    <n v="2012"/>
    <x v="3"/>
    <s v="DEPT OF ECOLOGY"/>
    <s v="R3000-REVENUE"/>
    <s v="R3340-STATE GRANTS"/>
    <m/>
    <n v="-75500"/>
    <n v="-150500"/>
    <n v="0"/>
    <n v="0"/>
    <n v="-1505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LAKE STEWARDSHIP"/>
    <s v="Default"/>
  </r>
  <r>
    <x v="0"/>
    <s v="0000000"/>
    <s v="741041"/>
    <s v="39721"/>
    <x v="51"/>
    <s v="0000000"/>
    <n v="2012"/>
    <x v="3"/>
    <s v="CONTRIB SURF WATER MGT"/>
    <s v="R3000-REVENUE"/>
    <s v="R3900-OTHER FINANCING SOURCES"/>
    <m/>
    <n v="-20561"/>
    <n v="-20561"/>
    <n v="0"/>
    <n v="0"/>
    <n v="-20561"/>
    <s v="0"/>
    <n v="0"/>
    <n v="0"/>
    <n v="0"/>
    <n v="0"/>
    <n v="0"/>
    <n v="0"/>
    <n v="0"/>
    <n v="0"/>
    <n v="0"/>
    <n v="0"/>
    <n v="0"/>
    <n v="0"/>
    <n v="0"/>
    <s v="SHARED SERVICES FUND"/>
    <s v="Default"/>
    <s v="LAKE STEWARDSHIP"/>
    <s v="Default"/>
  </r>
  <r>
    <x v="0"/>
    <s v="0000000"/>
    <s v="741041"/>
    <s v="43944"/>
    <x v="130"/>
    <s v="0000000"/>
    <n v="2012"/>
    <x v="3"/>
    <s v="SWM SERVICES CITIES"/>
    <s v="R3000-REVENUE"/>
    <s v="R3400-CHARGE FOR SERVICES"/>
    <m/>
    <n v="-163810"/>
    <n v="-163810"/>
    <n v="0"/>
    <n v="0"/>
    <n v="-16381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LAKE STEWARDSHIP"/>
    <s v="Default"/>
  </r>
  <r>
    <x v="0"/>
    <s v="0000000"/>
    <s v="741041"/>
    <s v="44129"/>
    <x v="113"/>
    <s v="0000000"/>
    <n v="2012"/>
    <x v="3"/>
    <s v="OTHR GEN GOV WATER QUALITY"/>
    <s v="R3000-REVENUE"/>
    <s v="R3400-CHARGE FOR SERVICES"/>
    <m/>
    <n v="-49006"/>
    <n v="-49006"/>
    <n v="0"/>
    <n v="0"/>
    <n v="-49006"/>
    <s v="0"/>
    <n v="0"/>
    <n v="0"/>
    <n v="0"/>
    <n v="0"/>
    <n v="0"/>
    <n v="0"/>
    <n v="0"/>
    <n v="0"/>
    <n v="0"/>
    <n v="0"/>
    <n v="0"/>
    <n v="0"/>
    <n v="0"/>
    <s v="SHARED SERVICES FUND"/>
    <s v="Default"/>
    <s v="LAKE STEWARDSHIP"/>
    <s v="Default"/>
  </r>
  <r>
    <x v="0"/>
    <s v="0000000"/>
    <s v="741041"/>
    <s v="51110"/>
    <x v="54"/>
    <s v="0000000"/>
    <n v="2012"/>
    <x v="4"/>
    <s v="REGULAR SALARIED EMPLOYEE"/>
    <s v="50000-PROGRAM EXPENDITUR BUDGET"/>
    <s v="51000-WAGES AND BENEFITS"/>
    <s v="51100-SALARIES/WAGES"/>
    <n v="172715"/>
    <n v="172715"/>
    <n v="0"/>
    <n v="0"/>
    <n v="172715"/>
    <s v="0"/>
    <n v="0"/>
    <n v="0"/>
    <n v="0"/>
    <n v="0"/>
    <n v="0"/>
    <n v="0"/>
    <n v="0"/>
    <n v="0"/>
    <n v="0"/>
    <n v="0"/>
    <n v="0"/>
    <n v="0"/>
    <n v="0"/>
    <s v="SHARED SERVICES FUND"/>
    <s v="Default"/>
    <s v="LAKE STEWARDSHIP"/>
    <s v="Default"/>
  </r>
  <r>
    <x v="0"/>
    <s v="0000000"/>
    <s v="741041"/>
    <s v="51111"/>
    <x v="99"/>
    <s v="0000000"/>
    <n v="2012"/>
    <x v="4"/>
    <s v="LOAN OUT LABOR CLASS LEVEL"/>
    <s v="50000-PROGRAM EXPENDITUR BUDGET"/>
    <s v="51000-WAGES AND BENEFITS"/>
    <s v="51100-SALARIES/WAGES"/>
    <n v="-22468"/>
    <n v="-22468"/>
    <n v="0"/>
    <n v="0"/>
    <n v="-22468"/>
    <s v="0"/>
    <n v="0"/>
    <n v="0"/>
    <n v="0"/>
    <n v="0"/>
    <n v="0"/>
    <n v="0"/>
    <n v="0"/>
    <n v="0"/>
    <n v="0"/>
    <n v="0"/>
    <n v="0"/>
    <n v="0"/>
    <n v="0"/>
    <s v="SHARED SERVICES FUND"/>
    <s v="Default"/>
    <s v="LAKE STEWARDSHIP"/>
    <s v="Default"/>
  </r>
  <r>
    <x v="0"/>
    <s v="0000000"/>
    <s v="741041"/>
    <s v="51115"/>
    <x v="55"/>
    <s v="0000000"/>
    <n v="2012"/>
    <x v="4"/>
    <s v="LABOR ACCRUAL ADJ GL ONLY"/>
    <s v="50000-PROGRAM EXPENDITUR BUDGET"/>
    <s v="51000-WAGES AND BENEFITS"/>
    <s v="51100-SALARIES/WAGES"/>
    <n v="0"/>
    <n v="0"/>
    <n v="0"/>
    <n v="0"/>
    <n v="0"/>
    <s v="N/A"/>
    <n v="0"/>
    <n v="3226.8"/>
    <n v="-3226.8"/>
    <n v="0"/>
    <n v="2604.56"/>
    <n v="764.33"/>
    <n v="1208.52"/>
    <n v="-4577.41"/>
    <n v="0"/>
    <n v="1924.82"/>
    <n v="-1924.82"/>
    <n v="0"/>
    <n v="0"/>
    <s v="SHARED SERVICES FUND"/>
    <s v="Default"/>
    <s v="LAKE STEWARDSHIP"/>
    <s v="Default"/>
  </r>
  <r>
    <x v="0"/>
    <s v="0000000"/>
    <s v="741041"/>
    <s v="51310"/>
    <x v="100"/>
    <s v="0000000"/>
    <n v="2012"/>
    <x v="4"/>
    <s v="MED LIFE INS BENEFIT PT 587/FULL BENEFITS"/>
    <s v="50000-PROGRAM EXPENDITUR BUDGET"/>
    <s v="51000-WAGES AND BENEFITS"/>
    <s v="51300-PERSONNEL BENEFITS"/>
    <n v="-5909"/>
    <n v="-5909"/>
    <n v="0"/>
    <n v="0"/>
    <n v="-5909"/>
    <s v="0"/>
    <n v="0"/>
    <n v="0"/>
    <n v="0"/>
    <n v="0"/>
    <n v="0"/>
    <n v="0"/>
    <n v="0"/>
    <n v="0"/>
    <n v="0"/>
    <n v="0"/>
    <n v="0"/>
    <n v="0"/>
    <n v="0"/>
    <s v="SHARED SERVICES FUND"/>
    <s v="Default"/>
    <s v="LAKE STEWARDSHIP"/>
    <s v="Default"/>
  </r>
  <r>
    <x v="0"/>
    <s v="0000000"/>
    <s v="741041"/>
    <s v="51315"/>
    <x v="56"/>
    <s v="0000000"/>
    <n v="2012"/>
    <x v="4"/>
    <s v="MED DENTAL LIFE INS BENEFITS/NON 587"/>
    <s v="50000-PROGRAM EXPENDITUR BUDGET"/>
    <s v="51000-WAGES AND BENEFITS"/>
    <s v="51300-PERSONNEL BENEFITS"/>
    <n v="30960"/>
    <n v="30960"/>
    <n v="0"/>
    <n v="0"/>
    <n v="3096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LAKE STEWARDSHIP"/>
    <s v="Default"/>
  </r>
  <r>
    <x v="0"/>
    <s v="0000000"/>
    <s v="741041"/>
    <s v="51320"/>
    <x v="57"/>
    <s v="0000000"/>
    <n v="2012"/>
    <x v="4"/>
    <s v="SOCIAL SECURITY MEDICARE FICA"/>
    <s v="50000-PROGRAM EXPENDITUR BUDGET"/>
    <s v="51000-WAGES AND BENEFITS"/>
    <s v="51300-PERSONNEL BENEFITS"/>
    <n v="13221"/>
    <n v="13221"/>
    <n v="0"/>
    <n v="0"/>
    <n v="13221"/>
    <s v="0"/>
    <n v="0"/>
    <n v="0"/>
    <n v="0"/>
    <n v="0"/>
    <n v="0"/>
    <n v="0"/>
    <n v="0"/>
    <n v="0"/>
    <n v="0"/>
    <n v="0"/>
    <n v="0"/>
    <n v="0"/>
    <n v="0"/>
    <s v="SHARED SERVICES FUND"/>
    <s v="Default"/>
    <s v="LAKE STEWARDSHIP"/>
    <s v="Default"/>
  </r>
  <r>
    <x v="0"/>
    <s v="0000000"/>
    <s v="741041"/>
    <s v="51330"/>
    <x v="58"/>
    <s v="0000000"/>
    <n v="2012"/>
    <x v="4"/>
    <s v="RETIREMENT"/>
    <s v="50000-PROGRAM EXPENDITUR BUDGET"/>
    <s v="51000-WAGES AND BENEFITS"/>
    <s v="51300-PERSONNEL BENEFITS"/>
    <n v="12598"/>
    <n v="12598"/>
    <n v="0"/>
    <n v="0"/>
    <n v="12598"/>
    <s v="0"/>
    <n v="0"/>
    <n v="0"/>
    <n v="0"/>
    <n v="0"/>
    <n v="0"/>
    <n v="0"/>
    <n v="0"/>
    <n v="0"/>
    <n v="0"/>
    <n v="0"/>
    <n v="0"/>
    <n v="0"/>
    <n v="0"/>
    <s v="SHARED SERVICES FUND"/>
    <s v="Default"/>
    <s v="LAKE STEWARDSHIP"/>
    <s v="Default"/>
  </r>
  <r>
    <x v="0"/>
    <s v="0000000"/>
    <s v="741041"/>
    <s v="51340"/>
    <x v="59"/>
    <s v="0000000"/>
    <n v="2012"/>
    <x v="4"/>
    <s v="INDUSTRIAL INSURANCE"/>
    <s v="50000-PROGRAM EXPENDITUR BUDGET"/>
    <s v="51000-WAGES AND BENEFITS"/>
    <s v="51300-PERSONNEL BENEFITS"/>
    <n v="1565"/>
    <n v="1565"/>
    <n v="0"/>
    <n v="0"/>
    <n v="1565"/>
    <s v="0"/>
    <n v="0"/>
    <n v="0"/>
    <n v="0"/>
    <n v="0"/>
    <n v="0"/>
    <n v="0"/>
    <n v="0"/>
    <n v="0"/>
    <n v="0"/>
    <n v="0"/>
    <n v="0"/>
    <n v="0"/>
    <n v="0"/>
    <s v="SHARED SERVICES FUND"/>
    <s v="Default"/>
    <s v="LAKE STEWARDSHIP"/>
    <s v="Default"/>
  </r>
  <r>
    <x v="0"/>
    <s v="0000000"/>
    <s v="741041"/>
    <s v="51392"/>
    <x v="60"/>
    <s v="0000000"/>
    <n v="2012"/>
    <x v="4"/>
    <s v="BENEFIT ACCRUAL ADJ GL ONLY"/>
    <s v="50000-PROGRAM EXPENDITUR BUDGET"/>
    <s v="51000-WAGES AND BENEFITS"/>
    <s v="51300-PERSONNEL BENEFITS"/>
    <n v="0"/>
    <n v="0"/>
    <n v="0"/>
    <n v="0"/>
    <n v="0"/>
    <s v="N/A"/>
    <n v="0"/>
    <n v="590.14"/>
    <n v="-590.14"/>
    <n v="0"/>
    <n v="0"/>
    <n v="474.26"/>
    <n v="195.62"/>
    <n v="-669.88"/>
    <n v="0"/>
    <n v="289.22000000000003"/>
    <n v="-289.22000000000003"/>
    <n v="0"/>
    <n v="0"/>
    <s v="SHARED SERVICES FUND"/>
    <s v="Default"/>
    <s v="LAKE STEWARDSHIP"/>
    <s v="Default"/>
  </r>
  <r>
    <x v="0"/>
    <s v="0000000"/>
    <s v="741041"/>
    <s v="52110"/>
    <x v="61"/>
    <s v="0000000"/>
    <n v="2012"/>
    <x v="4"/>
    <s v="OFFICE SUPPLIES"/>
    <s v="50000-PROGRAM EXPENDITUR BUDGET"/>
    <s v="52000-SUPPLIES"/>
    <m/>
    <n v="200"/>
    <n v="200"/>
    <n v="0"/>
    <n v="0"/>
    <n v="2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LAKE STEWARDSHIP"/>
    <s v="Default"/>
  </r>
  <r>
    <x v="0"/>
    <s v="0000000"/>
    <s v="741041"/>
    <s v="52202"/>
    <x v="103"/>
    <s v="0000000"/>
    <n v="2012"/>
    <x v="4"/>
    <s v="SUPPLIES MISCELLANEOUS"/>
    <s v="50000-PROGRAM EXPENDITUR BUDGET"/>
    <s v="52000-SUPPLIES"/>
    <m/>
    <n v="0"/>
    <n v="75000"/>
    <n v="0"/>
    <n v="0"/>
    <n v="750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LAKE STEWARDSHIP"/>
    <s v="Default"/>
  </r>
  <r>
    <x v="0"/>
    <s v="0000000"/>
    <s v="741041"/>
    <s v="52202"/>
    <x v="103"/>
    <s v="5319000"/>
    <n v="2012"/>
    <x v="4"/>
    <s v="SUPPLIES MISCELLANEOUS"/>
    <s v="50000-PROGRAM EXPENDITUR BUDGET"/>
    <s v="52000-SUPPLIES"/>
    <m/>
    <n v="0"/>
    <n v="0"/>
    <n v="1517"/>
    <n v="0"/>
    <n v="-1517"/>
    <s v="N/A"/>
    <n v="0"/>
    <n v="0"/>
    <n v="0"/>
    <n v="0"/>
    <n v="0"/>
    <n v="0"/>
    <n v="0"/>
    <n v="0"/>
    <n v="0"/>
    <n v="0"/>
    <n v="0"/>
    <n v="0"/>
    <n v="1517"/>
    <s v="SHARED SERVICES FUND"/>
    <s v="Default"/>
    <s v="LAKE STEWARDSHIP"/>
    <s v="OTHER ENVIRONMENTAL PRESERVATION"/>
  </r>
  <r>
    <x v="0"/>
    <s v="0000000"/>
    <s v="741041"/>
    <s v="52205"/>
    <x v="134"/>
    <s v="0000000"/>
    <n v="2012"/>
    <x v="4"/>
    <s v="SUPPLIES FOOD"/>
    <s v="50000-PROGRAM EXPENDITUR BUDGET"/>
    <s v="52000-SUPPLIES"/>
    <m/>
    <n v="50"/>
    <n v="50"/>
    <n v="0"/>
    <n v="0"/>
    <n v="5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LAKE STEWARDSHIP"/>
    <s v="Default"/>
  </r>
  <r>
    <x v="0"/>
    <s v="0000000"/>
    <s v="741041"/>
    <s v="52215"/>
    <x v="62"/>
    <s v="0000000"/>
    <n v="2012"/>
    <x v="4"/>
    <s v="SUPPLIES BOOKS SUBSCRIPTIONS"/>
    <s v="50000-PROGRAM EXPENDITUR BUDGET"/>
    <s v="52000-SUPPLIES"/>
    <m/>
    <n v="200"/>
    <n v="200"/>
    <n v="0"/>
    <n v="0"/>
    <n v="2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LAKE STEWARDSHIP"/>
    <s v="Default"/>
  </r>
  <r>
    <x v="0"/>
    <s v="0000000"/>
    <s v="741041"/>
    <s v="52290"/>
    <x v="63"/>
    <s v="0000000"/>
    <n v="2012"/>
    <x v="4"/>
    <s v="MISC OPERATING SUPPLIES"/>
    <s v="50000-PROGRAM EXPENDITUR BUDGET"/>
    <s v="52000-SUPPLIES"/>
    <m/>
    <n v="920"/>
    <n v="920"/>
    <n v="0"/>
    <n v="0"/>
    <n v="92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LAKE STEWARDSHIP"/>
    <s v="Default"/>
  </r>
  <r>
    <x v="0"/>
    <s v="0000000"/>
    <s v="741041"/>
    <s v="52392"/>
    <x v="135"/>
    <s v="0000000"/>
    <n v="2012"/>
    <x v="4"/>
    <s v="SMALL TOOLS NON CAP NON CONTR"/>
    <s v="50000-PROGRAM EXPENDITUR BUDGET"/>
    <s v="52000-SUPPLIES"/>
    <m/>
    <n v="500"/>
    <n v="500"/>
    <n v="0"/>
    <n v="0"/>
    <n v="5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LAKE STEWARDSHIP"/>
    <s v="Default"/>
  </r>
  <r>
    <x v="0"/>
    <s v="0000000"/>
    <s v="741041"/>
    <s v="53102"/>
    <x v="106"/>
    <s v="0000000"/>
    <n v="2012"/>
    <x v="4"/>
    <s v="PROFESSIONAL SERVICES"/>
    <s v="50000-PROGRAM EXPENDITUR BUDGET"/>
    <s v="53000-SERVICES-OTHER CHARGES"/>
    <m/>
    <n v="500"/>
    <n v="500"/>
    <n v="0"/>
    <n v="0"/>
    <n v="5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LAKE STEWARDSHIP"/>
    <s v="Default"/>
  </r>
  <r>
    <x v="0"/>
    <s v="0000000"/>
    <s v="741041"/>
    <s v="53104"/>
    <x v="64"/>
    <s v="0000000"/>
    <n v="2012"/>
    <x v="4"/>
    <s v="CONSULTANT SERVICES"/>
    <s v="50000-PROGRAM EXPENDITUR BUDGET"/>
    <s v="53000-SERVICES-OTHER CHARGES"/>
    <m/>
    <n v="30200"/>
    <n v="30200"/>
    <n v="0"/>
    <n v="0"/>
    <n v="302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LAKE STEWARDSHIP"/>
    <s v="Default"/>
  </r>
  <r>
    <x v="0"/>
    <s v="0000000"/>
    <s v="741041"/>
    <s v="53220"/>
    <x v="108"/>
    <s v="0000000"/>
    <n v="2012"/>
    <x v="4"/>
    <s v="POSTAGE"/>
    <s v="50000-PROGRAM EXPENDITUR BUDGET"/>
    <s v="53000-SERVICES-OTHER CHARGES"/>
    <m/>
    <n v="200"/>
    <n v="200"/>
    <n v="0"/>
    <n v="0"/>
    <n v="2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LAKE STEWARDSHIP"/>
    <s v="Default"/>
  </r>
  <r>
    <x v="0"/>
    <s v="0000000"/>
    <s v="741041"/>
    <s v="53710"/>
    <x v="136"/>
    <s v="0000000"/>
    <n v="2012"/>
    <x v="4"/>
    <s v="RENT LEASE"/>
    <s v="50000-PROGRAM EXPENDITUR BUDGET"/>
    <s v="53000-SERVICES-OTHER CHARGES"/>
    <m/>
    <n v="2000"/>
    <n v="2000"/>
    <n v="0"/>
    <n v="0"/>
    <n v="20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LAKE STEWARDSHIP"/>
    <s v="Default"/>
  </r>
  <r>
    <x v="0"/>
    <s v="0000000"/>
    <s v="741041"/>
    <s v="53814"/>
    <x v="65"/>
    <s v="0000000"/>
    <n v="2012"/>
    <x v="4"/>
    <s v="TRAINING"/>
    <s v="50000-PROGRAM EXPENDITUR BUDGET"/>
    <s v="53000-SERVICES-OTHER CHARGES"/>
    <m/>
    <n v="1000"/>
    <n v="1000"/>
    <n v="0"/>
    <n v="0"/>
    <n v="10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LAKE STEWARDSHIP"/>
    <s v="Default"/>
  </r>
  <r>
    <x v="0"/>
    <s v="0000000"/>
    <s v="741041"/>
    <s v="55050"/>
    <x v="68"/>
    <s v="0000000"/>
    <n v="2012"/>
    <x v="4"/>
    <s v="ROAD EQUIP ER R"/>
    <s v="50000-PROGRAM EXPENDITUR BUDGET"/>
    <s v="55000-INTRAGOVERNMENTAL SERVICES"/>
    <m/>
    <n v="8243"/>
    <n v="8243"/>
    <n v="0"/>
    <n v="0"/>
    <n v="8243"/>
    <s v="0"/>
    <n v="0"/>
    <n v="0"/>
    <n v="0"/>
    <n v="0"/>
    <n v="0"/>
    <n v="0"/>
    <n v="0"/>
    <n v="0"/>
    <n v="0"/>
    <n v="0"/>
    <n v="0"/>
    <n v="0"/>
    <n v="0"/>
    <s v="SHARED SERVICES FUND"/>
    <s v="Default"/>
    <s v="LAKE STEWARDSHIP"/>
    <s v="Default"/>
  </r>
  <r>
    <x v="0"/>
    <s v="0000000"/>
    <s v="741041"/>
    <s v="55260"/>
    <x v="110"/>
    <s v="0000000"/>
    <n v="2012"/>
    <x v="4"/>
    <s v="PRINTING GRAPHIC ARTS SVC"/>
    <s v="50000-PROGRAM EXPENDITUR BUDGET"/>
    <s v="55000-INTRAGOVERNMENTAL SERVICES"/>
    <m/>
    <n v="1100"/>
    <n v="1100"/>
    <n v="0"/>
    <n v="0"/>
    <n v="11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LAKE STEWARDSHIP"/>
    <s v="Default"/>
  </r>
  <r>
    <x v="0"/>
    <s v="0000000"/>
    <s v="741041"/>
    <s v="55440"/>
    <x v="137"/>
    <s v="0000000"/>
    <n v="2012"/>
    <x v="4"/>
    <s v="DNR WASTEWATER TREATMENT DIV"/>
    <s v="50000-PROGRAM EXPENDITUR BUDGET"/>
    <s v="55000-INTRAGOVERNMENTAL SERVICES"/>
    <m/>
    <n v="60000"/>
    <n v="60000"/>
    <n v="0"/>
    <n v="0"/>
    <n v="600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LAKE STEWARDSHIP"/>
    <s v="Default"/>
  </r>
  <r>
    <x v="0"/>
    <s v="0000000"/>
    <s v="741041"/>
    <s v="55998"/>
    <x v="138"/>
    <s v="0000000"/>
    <n v="2012"/>
    <x v="4"/>
    <s v="INTRAGOVMNTL SVC REIMB"/>
    <s v="50000-PROGRAM EXPENDITUR BUDGET"/>
    <s v="55000-INTRAGOVERNMENTAL SERVICES"/>
    <m/>
    <n v="1390"/>
    <n v="1390"/>
    <n v="0"/>
    <n v="0"/>
    <n v="139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LAKE STEWARDSHIP"/>
    <s v="Default"/>
  </r>
  <r>
    <x v="0"/>
    <s v="0000000"/>
    <s v="741041"/>
    <s v="59994"/>
    <x v="139"/>
    <s v="0000000"/>
    <n v="2012"/>
    <x v="4"/>
    <s v="INDIRECT COST CONTRA"/>
    <s v="50000-PROGRAM EXPENDITUR BUDGET"/>
    <s v="59900-CONTRA EXPENDITURES"/>
    <m/>
    <n v="-10979"/>
    <n v="-10979"/>
    <n v="0"/>
    <n v="0"/>
    <n v="-10979"/>
    <s v="0"/>
    <n v="0"/>
    <n v="0"/>
    <n v="0"/>
    <n v="0"/>
    <n v="0"/>
    <n v="0"/>
    <n v="0"/>
    <n v="0"/>
    <n v="0"/>
    <n v="0"/>
    <n v="0"/>
    <n v="0"/>
    <n v="0"/>
    <s v="SHARED SERVICES FUND"/>
    <s v="Default"/>
    <s v="LAKE STEWARDSHIP"/>
    <s v="Default"/>
  </r>
  <r>
    <x v="0"/>
    <s v="0000000"/>
    <s v="741041"/>
    <s v="82100"/>
    <x v="71"/>
    <s v="0000000"/>
    <n v="2012"/>
    <x v="4"/>
    <s v="EMPLOYER PAID BENEFITS"/>
    <s v="50000-PROGRAM EXPENDITUR BUDGET"/>
    <s v="82000-APPLIED OVERHEAD"/>
    <m/>
    <n v="0"/>
    <n v="0"/>
    <n v="0"/>
    <n v="0"/>
    <n v="0"/>
    <s v="N/A"/>
    <n v="-3096.79"/>
    <n v="-3539.16"/>
    <n v="-4124.5600000000004"/>
    <n v="-3614.54"/>
    <n v="-4938.03"/>
    <n v="-4169.58"/>
    <n v="-3869.32"/>
    <n v="-6212.91"/>
    <n v="-2757.4500000000003"/>
    <n v="-4577.1900000000005"/>
    <n v="-3802.2000000000003"/>
    <n v="-5199.67"/>
    <n v="49901.4"/>
    <s v="SHARED SERVICES FUND"/>
    <s v="Default"/>
    <s v="LAKE STEWARDSHIP"/>
    <s v="Default"/>
  </r>
  <r>
    <x v="0"/>
    <s v="0000000"/>
    <s v="741041"/>
    <s v="82100"/>
    <x v="71"/>
    <s v="5319000"/>
    <n v="2012"/>
    <x v="4"/>
    <s v="EMPLOYER PAID BENEFITS"/>
    <s v="50000-PROGRAM EXPENDITUR BUDGET"/>
    <s v="82000-APPLIED OVERHEAD"/>
    <m/>
    <n v="0"/>
    <n v="0"/>
    <n v="-49901.4"/>
    <n v="0"/>
    <n v="49901.4"/>
    <s v="N/A"/>
    <n v="0"/>
    <n v="0"/>
    <n v="0"/>
    <n v="0"/>
    <n v="0"/>
    <n v="0"/>
    <n v="0"/>
    <n v="0"/>
    <n v="0"/>
    <n v="0"/>
    <n v="0"/>
    <n v="0"/>
    <n v="-49901.4"/>
    <s v="SHARED SERVICES FUND"/>
    <s v="Default"/>
    <s v="LAKE STEWARDSHIP"/>
    <s v="OTHER ENVIRONMENTAL PRESERVATION"/>
  </r>
  <r>
    <x v="0"/>
    <s v="0000000"/>
    <s v="741041"/>
    <s v="82200"/>
    <x v="72"/>
    <s v="0000000"/>
    <n v="2012"/>
    <x v="4"/>
    <s v="PAID TIME OFF"/>
    <s v="50000-PROGRAM EXPENDITUR BUDGET"/>
    <s v="82000-APPLIED OVERHEAD"/>
    <m/>
    <n v="0"/>
    <n v="0"/>
    <n v="0"/>
    <n v="0"/>
    <n v="0"/>
    <s v="N/A"/>
    <n v="-2389.02"/>
    <n v="-2730.31"/>
    <n v="-3254.59"/>
    <n v="-2788.4"/>
    <n v="-3809.4"/>
    <n v="-3216.55"/>
    <n v="-2985.03"/>
    <n v="-4792.92"/>
    <n v="-2127.2400000000002"/>
    <n v="-3531.09"/>
    <n v="-2933.25"/>
    <n v="-4011.37"/>
    <n v="38569.17"/>
    <s v="SHARED SERVICES FUND"/>
    <s v="Default"/>
    <s v="LAKE STEWARDSHIP"/>
    <s v="Default"/>
  </r>
  <r>
    <x v="0"/>
    <s v="0000000"/>
    <s v="741041"/>
    <s v="82200"/>
    <x v="72"/>
    <s v="5319000"/>
    <n v="2012"/>
    <x v="4"/>
    <s v="PAID TIME OFF"/>
    <s v="50000-PROGRAM EXPENDITUR BUDGET"/>
    <s v="82000-APPLIED OVERHEAD"/>
    <m/>
    <n v="0"/>
    <n v="0"/>
    <n v="-38569.17"/>
    <n v="0"/>
    <n v="38569.17"/>
    <s v="N/A"/>
    <n v="0"/>
    <n v="0"/>
    <n v="0"/>
    <n v="0"/>
    <n v="0"/>
    <n v="0"/>
    <n v="0"/>
    <n v="0"/>
    <n v="0"/>
    <n v="0"/>
    <n v="0"/>
    <n v="0"/>
    <n v="-38569.17"/>
    <s v="SHARED SERVICES FUND"/>
    <s v="Default"/>
    <s v="LAKE STEWARDSHIP"/>
    <s v="OTHER ENVIRONMENTAL PRESERVATION"/>
  </r>
  <r>
    <x v="0"/>
    <s v="0000000"/>
    <s v="741041"/>
    <s v="82300"/>
    <x v="73"/>
    <s v="0000000"/>
    <n v="2012"/>
    <x v="4"/>
    <s v="INDIRECT COSTS"/>
    <s v="50000-PROGRAM EXPENDITUR BUDGET"/>
    <s v="82000-APPLIED OVERHEAD"/>
    <m/>
    <n v="0"/>
    <n v="0"/>
    <n v="0"/>
    <n v="0"/>
    <n v="0"/>
    <s v="N/A"/>
    <n v="-2771.67"/>
    <n v="-5344.18"/>
    <n v="-9872.2199999999993"/>
    <n v="-5989.86"/>
    <n v="-8183.01"/>
    <n v="-6909.49"/>
    <n v="-6412.1900000000005"/>
    <n v="-10295.73"/>
    <n v="-4569.4000000000005"/>
    <n v="-7585.13"/>
    <n v="-6300.79"/>
    <n v="-8616.58"/>
    <n v="82850.25"/>
    <s v="SHARED SERVICES FUND"/>
    <s v="Default"/>
    <s v="LAKE STEWARDSHIP"/>
    <s v="Default"/>
  </r>
  <r>
    <x v="0"/>
    <s v="0000000"/>
    <s v="741041"/>
    <s v="82300"/>
    <x v="73"/>
    <s v="5319000"/>
    <n v="2012"/>
    <x v="4"/>
    <s v="INDIRECT COSTS"/>
    <s v="50000-PROGRAM EXPENDITUR BUDGET"/>
    <s v="82000-APPLIED OVERHEAD"/>
    <m/>
    <n v="0"/>
    <n v="0"/>
    <n v="-82850.25"/>
    <n v="0"/>
    <n v="82850.25"/>
    <s v="N/A"/>
    <n v="0"/>
    <n v="0"/>
    <n v="0"/>
    <n v="0"/>
    <n v="0"/>
    <n v="0"/>
    <n v="0"/>
    <n v="0"/>
    <n v="0"/>
    <n v="0"/>
    <n v="0"/>
    <n v="0"/>
    <n v="-82850.25"/>
    <s v="SHARED SERVICES FUND"/>
    <s v="Default"/>
    <s v="LAKE STEWARDSHIP"/>
    <s v="OTHER ENVIRONMENTAL PRESERVATION"/>
  </r>
  <r>
    <x v="0"/>
    <s v="0000000"/>
    <s v="741041"/>
    <s v="82500"/>
    <x v="140"/>
    <s v="0000000"/>
    <n v="2012"/>
    <x v="4"/>
    <s v="OVERTIME BENEFITS"/>
    <s v="50000-PROGRAM EXPENDITUR BUDGET"/>
    <s v="82000-APPLIED OVERHEAD"/>
    <m/>
    <n v="0"/>
    <n v="0"/>
    <n v="0"/>
    <n v="0"/>
    <n v="0"/>
    <s v="N/A"/>
    <n v="0"/>
    <n v="0"/>
    <n v="-40.4"/>
    <n v="0"/>
    <n v="0"/>
    <n v="0"/>
    <n v="0"/>
    <n v="0"/>
    <n v="0"/>
    <n v="0"/>
    <n v="0"/>
    <n v="0"/>
    <n v="40.4"/>
    <s v="SHARED SERVICES FUND"/>
    <s v="Default"/>
    <s v="LAKE STEWARDSHIP"/>
    <s v="Default"/>
  </r>
  <r>
    <x v="0"/>
    <s v="0000000"/>
    <s v="741041"/>
    <s v="82500"/>
    <x v="140"/>
    <s v="5315000"/>
    <n v="2012"/>
    <x v="4"/>
    <s v="OVERTIME BENEFITS"/>
    <s v="50000-PROGRAM EXPENDITUR BUDGET"/>
    <s v="82000-APPLIED OVERHEAD"/>
    <m/>
    <n v="0"/>
    <n v="0"/>
    <n v="-496724.32"/>
    <n v="0"/>
    <n v="496724.32"/>
    <s v="N/A"/>
    <n v="0"/>
    <n v="0"/>
    <n v="0"/>
    <n v="0"/>
    <n v="0"/>
    <n v="0"/>
    <n v="0"/>
    <n v="0"/>
    <n v="0"/>
    <n v="0"/>
    <n v="0"/>
    <n v="0"/>
    <n v="-496724.32"/>
    <s v="SHARED SERVICES FUND"/>
    <s v="Default"/>
    <s v="LAKE STEWARDSHIP"/>
    <s v="DRAINAGE"/>
  </r>
  <r>
    <x v="0"/>
    <s v="0000000"/>
    <s v="741041"/>
    <s v="82500"/>
    <x v="140"/>
    <s v="5319000"/>
    <n v="2012"/>
    <x v="4"/>
    <s v="OVERTIME BENEFITS"/>
    <s v="50000-PROGRAM EXPENDITUR BUDGET"/>
    <s v="82000-APPLIED OVERHEAD"/>
    <m/>
    <n v="0"/>
    <n v="0"/>
    <n v="496683.92"/>
    <n v="0"/>
    <n v="-496683.92"/>
    <s v="N/A"/>
    <n v="0"/>
    <n v="0"/>
    <n v="0"/>
    <n v="0"/>
    <n v="0"/>
    <n v="0"/>
    <n v="0"/>
    <n v="0"/>
    <n v="0"/>
    <n v="0"/>
    <n v="0"/>
    <n v="0"/>
    <n v="496683.92"/>
    <s v="SHARED SERVICES FUND"/>
    <s v="Default"/>
    <s v="LAKE STEWARDSHIP"/>
    <s v="OTHER ENVIRONMENTAL PRESERVATION"/>
  </r>
  <r>
    <x v="0"/>
    <s v="0000000"/>
    <s v="741042"/>
    <s v="11507"/>
    <x v="120"/>
    <s v="0000000"/>
    <n v="2012"/>
    <x v="0"/>
    <s v="DUE FROM EMPLOYEES-TRANSITION CHECKS"/>
    <s v="BS000-CURRENT ASSETS"/>
    <s v="B1150-ACCOUNTS RECEIVABLE"/>
    <m/>
    <n v="0"/>
    <n v="0"/>
    <n v="0"/>
    <n v="0"/>
    <n v="0"/>
    <s v="N/A"/>
    <n v="2837.18"/>
    <n v="-236.46"/>
    <n v="-354.69"/>
    <n v="-236.46"/>
    <n v="-236.46"/>
    <n v="-236.46"/>
    <n v="-236.46"/>
    <n v="-354.69"/>
    <n v="-236.46"/>
    <n v="-236.46"/>
    <n v="-236.46"/>
    <n v="-236.12"/>
    <n v="0"/>
    <s v="SHARED SERVICES FUND"/>
    <s v="Default"/>
    <s v="SECTION SERVICES"/>
    <s v="Default"/>
  </r>
  <r>
    <x v="0"/>
    <s v="0000000"/>
    <s v="741042"/>
    <s v="39719"/>
    <x v="50"/>
    <s v="0000000"/>
    <n v="2012"/>
    <x v="3"/>
    <s v="CONTRIB FLOOD CONTROL ZONE DT"/>
    <s v="R3000-REVENUE"/>
    <s v="R3900-OTHER FINANCING SOURCES"/>
    <m/>
    <n v="-2935"/>
    <n v="-2935"/>
    <n v="0"/>
    <n v="0"/>
    <n v="-2935"/>
    <s v="0"/>
    <n v="0"/>
    <n v="0"/>
    <n v="0"/>
    <n v="0"/>
    <n v="0"/>
    <n v="0"/>
    <n v="0"/>
    <n v="0"/>
    <n v="0"/>
    <n v="0"/>
    <n v="0"/>
    <n v="0"/>
    <n v="0"/>
    <s v="SHARED SERVICES FUND"/>
    <s v="Default"/>
    <s v="SECTION SERVICES"/>
    <s v="Default"/>
  </r>
  <r>
    <x v="0"/>
    <s v="0000000"/>
    <s v="741042"/>
    <s v="39721"/>
    <x v="51"/>
    <s v="0000000"/>
    <n v="2012"/>
    <x v="3"/>
    <s v="CONTRIB SURF WATER MGT"/>
    <s v="R3000-REVENUE"/>
    <s v="R3900-OTHER FINANCING SOURCES"/>
    <m/>
    <n v="-774565"/>
    <n v="-774565"/>
    <n v="0"/>
    <n v="0"/>
    <n v="-774565"/>
    <s v="0"/>
    <n v="0"/>
    <n v="0"/>
    <n v="0"/>
    <n v="0"/>
    <n v="0"/>
    <n v="0"/>
    <n v="0"/>
    <n v="0"/>
    <n v="0"/>
    <n v="0"/>
    <n v="0"/>
    <n v="0"/>
    <n v="0"/>
    <s v="SHARED SERVICES FUND"/>
    <s v="Default"/>
    <s v="SECTION SERVICES"/>
    <s v="Default"/>
  </r>
  <r>
    <x v="0"/>
    <s v="0000000"/>
    <s v="741042"/>
    <s v="45705"/>
    <x v="53"/>
    <s v="0000000"/>
    <n v="2012"/>
    <x v="3"/>
    <s v="CONTRIB NOXIOUS WEED"/>
    <s v="R3000-REVENUE"/>
    <s v="R3900-OTHER FINANCING SOURCES"/>
    <m/>
    <n v="-440"/>
    <n v="-440"/>
    <n v="0"/>
    <n v="0"/>
    <n v="-44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SECTION SERVICES"/>
    <s v="Default"/>
  </r>
  <r>
    <x v="0"/>
    <s v="0000000"/>
    <s v="741042"/>
    <s v="51110"/>
    <x v="54"/>
    <s v="0000000"/>
    <n v="2012"/>
    <x v="4"/>
    <s v="REGULAR SALARIED EMPLOYEE"/>
    <s v="50000-PROGRAM EXPENDITUR BUDGET"/>
    <s v="51000-WAGES AND BENEFITS"/>
    <s v="51100-SALARIES/WAGES"/>
    <n v="433812"/>
    <n v="433812"/>
    <n v="0"/>
    <n v="0"/>
    <n v="433812"/>
    <s v="0"/>
    <n v="0"/>
    <n v="0"/>
    <n v="0"/>
    <n v="0"/>
    <n v="0"/>
    <n v="0"/>
    <n v="0"/>
    <n v="0"/>
    <n v="0"/>
    <n v="0"/>
    <n v="0"/>
    <n v="0"/>
    <n v="0"/>
    <s v="SHARED SERVICES FUND"/>
    <s v="Default"/>
    <s v="SECTION SERVICES"/>
    <s v="Default"/>
  </r>
  <r>
    <x v="0"/>
    <s v="0000000"/>
    <s v="741042"/>
    <s v="51111"/>
    <x v="99"/>
    <s v="0000000"/>
    <n v="2012"/>
    <x v="4"/>
    <s v="LOAN OUT LABOR CLASS LEVEL"/>
    <s v="50000-PROGRAM EXPENDITUR BUDGET"/>
    <s v="51000-WAGES AND BENEFITS"/>
    <s v="51100-SALARIES/WAGES"/>
    <n v="-9271"/>
    <n v="-9271"/>
    <n v="0"/>
    <n v="0"/>
    <n v="-9271"/>
    <s v="0"/>
    <n v="0"/>
    <n v="0"/>
    <n v="0"/>
    <n v="0"/>
    <n v="0"/>
    <n v="0"/>
    <n v="0"/>
    <n v="0"/>
    <n v="0"/>
    <n v="0"/>
    <n v="0"/>
    <n v="0"/>
    <n v="0"/>
    <s v="SHARED SERVICES FUND"/>
    <s v="Default"/>
    <s v="SECTION SERVICES"/>
    <s v="Default"/>
  </r>
  <r>
    <x v="0"/>
    <s v="0000000"/>
    <s v="741042"/>
    <s v="51115"/>
    <x v="55"/>
    <s v="0000000"/>
    <n v="2012"/>
    <x v="4"/>
    <s v="LABOR ACCRUAL ADJ GL ONLY"/>
    <s v="50000-PROGRAM EXPENDITUR BUDGET"/>
    <s v="51000-WAGES AND BENEFITS"/>
    <s v="51100-SALARIES/WAGES"/>
    <n v="0"/>
    <n v="0"/>
    <n v="0"/>
    <n v="0"/>
    <n v="0"/>
    <s v="N/A"/>
    <n v="0"/>
    <n v="13317.52"/>
    <n v="-13317.52"/>
    <n v="0"/>
    <n v="5738.03"/>
    <n v="417.24"/>
    <n v="5027.3500000000004"/>
    <n v="-11182.62"/>
    <n v="0"/>
    <n v="4796.8900000000003"/>
    <n v="-4796.8900000000003"/>
    <n v="0"/>
    <n v="0"/>
    <s v="SHARED SERVICES FUND"/>
    <s v="Default"/>
    <s v="SECTION SERVICES"/>
    <s v="Default"/>
  </r>
  <r>
    <x v="0"/>
    <s v="0000000"/>
    <s v="741042"/>
    <s v="51310"/>
    <x v="100"/>
    <s v="0000000"/>
    <n v="2012"/>
    <x v="4"/>
    <s v="MED LIFE INS BENEFIT PT 587/FULL BENEFITS"/>
    <s v="50000-PROGRAM EXPENDITUR BUDGET"/>
    <s v="51000-WAGES AND BENEFITS"/>
    <s v="51300-PERSONNEL BENEFITS"/>
    <n v="-2791"/>
    <n v="-2791"/>
    <n v="0"/>
    <n v="0"/>
    <n v="-2791"/>
    <s v="0"/>
    <n v="0"/>
    <n v="0"/>
    <n v="0"/>
    <n v="0"/>
    <n v="0"/>
    <n v="0"/>
    <n v="0"/>
    <n v="0"/>
    <n v="0"/>
    <n v="0"/>
    <n v="0"/>
    <n v="0"/>
    <n v="0"/>
    <s v="SHARED SERVICES FUND"/>
    <s v="Default"/>
    <s v="SECTION SERVICES"/>
    <s v="Default"/>
  </r>
  <r>
    <x v="0"/>
    <s v="0000000"/>
    <s v="741042"/>
    <s v="51315"/>
    <x v="56"/>
    <s v="0000000"/>
    <n v="2012"/>
    <x v="4"/>
    <s v="MED DENTAL LIFE INS BENEFITS/NON 587"/>
    <s v="50000-PROGRAM EXPENDITUR BUDGET"/>
    <s v="51000-WAGES AND BENEFITS"/>
    <s v="51300-PERSONNEL BENEFITS"/>
    <n v="77400"/>
    <n v="77400"/>
    <n v="0"/>
    <n v="0"/>
    <n v="774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SECTION SERVICES"/>
    <s v="Default"/>
  </r>
  <r>
    <x v="0"/>
    <s v="0000000"/>
    <s v="741042"/>
    <s v="51320"/>
    <x v="57"/>
    <s v="0000000"/>
    <n v="2012"/>
    <x v="4"/>
    <s v="SOCIAL SECURITY MEDICARE FICA"/>
    <s v="50000-PROGRAM EXPENDITUR BUDGET"/>
    <s v="51000-WAGES AND BENEFITS"/>
    <s v="51300-PERSONNEL BENEFITS"/>
    <n v="33223"/>
    <n v="33223"/>
    <n v="0"/>
    <n v="0"/>
    <n v="33223"/>
    <s v="0"/>
    <n v="0"/>
    <n v="0"/>
    <n v="0"/>
    <n v="0"/>
    <n v="0"/>
    <n v="0"/>
    <n v="0"/>
    <n v="0"/>
    <n v="0"/>
    <n v="0"/>
    <n v="0"/>
    <n v="0"/>
    <n v="0"/>
    <s v="SHARED SERVICES FUND"/>
    <s v="Default"/>
    <s v="SECTION SERVICES"/>
    <s v="Default"/>
  </r>
  <r>
    <x v="0"/>
    <s v="0000000"/>
    <s v="741042"/>
    <s v="51330"/>
    <x v="58"/>
    <s v="0000000"/>
    <n v="2012"/>
    <x v="4"/>
    <s v="RETIREMENT"/>
    <s v="50000-PROGRAM EXPENDITUR BUDGET"/>
    <s v="51000-WAGES AND BENEFITS"/>
    <s v="51300-PERSONNEL BENEFITS"/>
    <n v="32209"/>
    <n v="32209"/>
    <n v="0"/>
    <n v="0"/>
    <n v="32209"/>
    <s v="0"/>
    <n v="0"/>
    <n v="0"/>
    <n v="0"/>
    <n v="0"/>
    <n v="0"/>
    <n v="0"/>
    <n v="0"/>
    <n v="0"/>
    <n v="0"/>
    <n v="0"/>
    <n v="0"/>
    <n v="0"/>
    <n v="0"/>
    <s v="SHARED SERVICES FUND"/>
    <s v="Default"/>
    <s v="SECTION SERVICES"/>
    <s v="Default"/>
  </r>
  <r>
    <x v="0"/>
    <s v="0000000"/>
    <s v="741042"/>
    <s v="51340"/>
    <x v="59"/>
    <s v="0000000"/>
    <n v="2012"/>
    <x v="4"/>
    <s v="INDUSTRIAL INSURANCE"/>
    <s v="50000-PROGRAM EXPENDITUR BUDGET"/>
    <s v="51000-WAGES AND BENEFITS"/>
    <s v="51300-PERSONNEL BENEFITS"/>
    <n v="2218"/>
    <n v="2218"/>
    <n v="0"/>
    <n v="0"/>
    <n v="2218"/>
    <s v="0"/>
    <n v="0"/>
    <n v="0"/>
    <n v="0"/>
    <n v="0"/>
    <n v="0"/>
    <n v="0"/>
    <n v="0"/>
    <n v="0"/>
    <n v="0"/>
    <n v="0"/>
    <n v="0"/>
    <n v="0"/>
    <n v="0"/>
    <s v="SHARED SERVICES FUND"/>
    <s v="Default"/>
    <s v="SECTION SERVICES"/>
    <s v="Default"/>
  </r>
  <r>
    <x v="0"/>
    <s v="0000000"/>
    <s v="741042"/>
    <s v="51392"/>
    <x v="60"/>
    <s v="0000000"/>
    <n v="2012"/>
    <x v="4"/>
    <s v="BENEFIT ACCRUAL ADJ GL ONLY"/>
    <s v="50000-PROGRAM EXPENDITUR BUDGET"/>
    <s v="51000-WAGES AND BENEFITS"/>
    <s v="51300-PERSONNEL BENEFITS"/>
    <n v="0"/>
    <n v="0"/>
    <n v="0"/>
    <n v="0"/>
    <n v="0"/>
    <s v="N/A"/>
    <n v="0"/>
    <n v="3072.29"/>
    <n v="-3072.29"/>
    <n v="0"/>
    <n v="866.6"/>
    <n v="65.33"/>
    <n v="384.31"/>
    <n v="-1316.24"/>
    <n v="0"/>
    <n v="548.94000000000005"/>
    <n v="-548.94000000000005"/>
    <n v="0"/>
    <n v="0"/>
    <s v="SHARED SERVICES FUND"/>
    <s v="Default"/>
    <s v="SECTION SERVICES"/>
    <s v="Default"/>
  </r>
  <r>
    <x v="0"/>
    <s v="0000000"/>
    <s v="741042"/>
    <s v="52180"/>
    <x v="101"/>
    <s v="0000000"/>
    <n v="2012"/>
    <x v="4"/>
    <s v="MINOR ASSET NON CONTR LT 5K"/>
    <s v="50000-PROGRAM EXPENDITUR BUDGET"/>
    <s v="52000-SUPPLIES"/>
    <m/>
    <n v="1000"/>
    <n v="1000"/>
    <n v="0"/>
    <n v="0"/>
    <n v="10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SECTION SERVICES"/>
    <s v="Default"/>
  </r>
  <r>
    <x v="0"/>
    <s v="0000000"/>
    <s v="741042"/>
    <s v="52290"/>
    <x v="63"/>
    <s v="0000000"/>
    <n v="2012"/>
    <x v="4"/>
    <s v="MISC OPERATING SUPPLIES"/>
    <s v="50000-PROGRAM EXPENDITUR BUDGET"/>
    <s v="52000-SUPPLIES"/>
    <m/>
    <n v="1440"/>
    <n v="1440"/>
    <n v="0"/>
    <n v="0"/>
    <n v="144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SECTION SERVICES"/>
    <s v="Default"/>
  </r>
  <r>
    <x v="0"/>
    <s v="0000000"/>
    <s v="741042"/>
    <s v="53101"/>
    <x v="105"/>
    <s v="0000000"/>
    <n v="2012"/>
    <x v="4"/>
    <s v="PROFESSIONAL SERVICES PRINTING BINDING"/>
    <s v="50000-PROGRAM EXPENDITUR BUDGET"/>
    <s v="53000-SERVICES-OTHER CHARGES"/>
    <m/>
    <n v="8000"/>
    <n v="8000"/>
    <n v="0"/>
    <n v="0"/>
    <n v="80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SECTION SERVICES"/>
    <s v="Default"/>
  </r>
  <r>
    <x v="0"/>
    <s v="0000000"/>
    <s v="741042"/>
    <s v="53105"/>
    <x v="107"/>
    <s v="0000000"/>
    <n v="2012"/>
    <x v="4"/>
    <s v="OTHER CONTRACTUAL PROF SVCS"/>
    <s v="50000-PROGRAM EXPENDITUR BUDGET"/>
    <s v="53000-SERVICES-OTHER CHARGES"/>
    <m/>
    <n v="10000"/>
    <n v="10000"/>
    <n v="0"/>
    <n v="0"/>
    <n v="100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SECTION SERVICES"/>
    <s v="Default"/>
  </r>
  <r>
    <x v="0"/>
    <s v="0000000"/>
    <s v="741042"/>
    <s v="53814"/>
    <x v="65"/>
    <s v="0000000"/>
    <n v="2012"/>
    <x v="4"/>
    <s v="TRAINING"/>
    <s v="50000-PROGRAM EXPENDITUR BUDGET"/>
    <s v="53000-SERVICES-OTHER CHARGES"/>
    <m/>
    <n v="2400"/>
    <n v="2400"/>
    <n v="0"/>
    <n v="0"/>
    <n v="24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SECTION SERVICES"/>
    <s v="Default"/>
  </r>
  <r>
    <x v="0"/>
    <s v="0000000"/>
    <s v="741042"/>
    <s v="55010"/>
    <x v="141"/>
    <s v="0000000"/>
    <n v="2012"/>
    <x v="4"/>
    <s v="MOTOR POOL ER R SERVICE"/>
    <s v="50000-PROGRAM EXPENDITUR BUDGET"/>
    <s v="55000-INTRAGOVERNMENTAL SERVICES"/>
    <m/>
    <n v="155"/>
    <n v="155"/>
    <n v="0"/>
    <n v="0"/>
    <n v="155"/>
    <s v="0"/>
    <n v="0"/>
    <n v="0"/>
    <n v="0"/>
    <n v="0"/>
    <n v="0"/>
    <n v="0"/>
    <n v="0"/>
    <n v="0"/>
    <n v="0"/>
    <n v="0"/>
    <n v="0"/>
    <n v="0"/>
    <n v="0"/>
    <s v="SHARED SERVICES FUND"/>
    <s v="Default"/>
    <s v="SECTION SERVICES"/>
    <s v="Default"/>
  </r>
  <r>
    <x v="0"/>
    <s v="0000000"/>
    <s v="741042"/>
    <s v="59994"/>
    <x v="139"/>
    <s v="0000000"/>
    <n v="2012"/>
    <x v="4"/>
    <s v="INDIRECT COST CONTRA"/>
    <s v="50000-PROGRAM EXPENDITUR BUDGET"/>
    <s v="59900-CONTRA EXPENDITURES"/>
    <m/>
    <n v="-4530"/>
    <n v="-4530"/>
    <n v="0"/>
    <n v="0"/>
    <n v="-453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SECTION SERVICES"/>
    <s v="Default"/>
  </r>
  <r>
    <x v="0"/>
    <s v="0000000"/>
    <s v="741042"/>
    <s v="82100"/>
    <x v="71"/>
    <s v="0000000"/>
    <n v="2012"/>
    <x v="4"/>
    <s v="EMPLOYER PAID BENEFITS"/>
    <s v="50000-PROGRAM EXPENDITUR BUDGET"/>
    <s v="82000-APPLIED OVERHEAD"/>
    <m/>
    <n v="0"/>
    <n v="0"/>
    <n v="0"/>
    <n v="0"/>
    <n v="0"/>
    <s v="N/A"/>
    <n v="-161.24"/>
    <n v="-186.06"/>
    <n v="-322.51"/>
    <n v="-235.66"/>
    <n v="-347.31"/>
    <n v="-248.07"/>
    <n v="-334.93"/>
    <n v="-297.68"/>
    <n v="-136.44"/>
    <n v="-223.26"/>
    <n v="-248.09"/>
    <n v="-223.25"/>
    <n v="2964.5"/>
    <s v="SHARED SERVICES FUND"/>
    <s v="Default"/>
    <s v="SECTION SERVICES"/>
    <s v="Default"/>
  </r>
  <r>
    <x v="0"/>
    <s v="0000000"/>
    <s v="741042"/>
    <s v="82100"/>
    <x v="71"/>
    <s v="5319000"/>
    <n v="2012"/>
    <x v="4"/>
    <s v="EMPLOYER PAID BENEFITS"/>
    <s v="50000-PROGRAM EXPENDITUR BUDGET"/>
    <s v="82000-APPLIED OVERHEAD"/>
    <m/>
    <n v="0"/>
    <n v="0"/>
    <n v="-2964.5"/>
    <n v="0"/>
    <n v="2964.5"/>
    <s v="N/A"/>
    <n v="0"/>
    <n v="0"/>
    <n v="0"/>
    <n v="0"/>
    <n v="0"/>
    <n v="0"/>
    <n v="0"/>
    <n v="0"/>
    <n v="0"/>
    <n v="0"/>
    <n v="0"/>
    <n v="0"/>
    <n v="-2964.5"/>
    <s v="SHARED SERVICES FUND"/>
    <s v="Default"/>
    <s v="SECTION SERVICES"/>
    <s v="OTHER ENVIRONMENTAL PRESERVATION"/>
  </r>
  <r>
    <x v="0"/>
    <s v="0000000"/>
    <s v="741042"/>
    <s v="82200"/>
    <x v="72"/>
    <s v="0000000"/>
    <n v="2012"/>
    <x v="4"/>
    <s v="PAID TIME OFF"/>
    <s v="50000-PROGRAM EXPENDITUR BUDGET"/>
    <s v="82000-APPLIED OVERHEAD"/>
    <m/>
    <n v="0"/>
    <n v="0"/>
    <n v="0"/>
    <n v="0"/>
    <n v="0"/>
    <s v="N/A"/>
    <n v="-124.41"/>
    <n v="-143.55000000000001"/>
    <n v="-248.82"/>
    <n v="-181.83"/>
    <n v="-267.95999999999998"/>
    <n v="-191.4"/>
    <n v="-258.39"/>
    <n v="-229.68"/>
    <n v="-105.27"/>
    <n v="-172.26"/>
    <n v="-191.4"/>
    <n v="-172.26"/>
    <n v="2287.23"/>
    <s v="SHARED SERVICES FUND"/>
    <s v="Default"/>
    <s v="SECTION SERVICES"/>
    <s v="Default"/>
  </r>
  <r>
    <x v="0"/>
    <s v="0000000"/>
    <s v="741042"/>
    <s v="82200"/>
    <x v="72"/>
    <s v="5319000"/>
    <n v="2012"/>
    <x v="4"/>
    <s v="PAID TIME OFF"/>
    <s v="50000-PROGRAM EXPENDITUR BUDGET"/>
    <s v="82000-APPLIED OVERHEAD"/>
    <m/>
    <n v="0"/>
    <n v="0"/>
    <n v="-2287.23"/>
    <n v="0"/>
    <n v="2287.23"/>
    <s v="N/A"/>
    <n v="0"/>
    <n v="0"/>
    <n v="0"/>
    <n v="0"/>
    <n v="0"/>
    <n v="0"/>
    <n v="0"/>
    <n v="0"/>
    <n v="0"/>
    <n v="0"/>
    <n v="0"/>
    <n v="0"/>
    <n v="-2287.23"/>
    <s v="SHARED SERVICES FUND"/>
    <s v="Default"/>
    <s v="SECTION SERVICES"/>
    <s v="OTHER ENVIRONMENTAL PRESERVATION"/>
  </r>
  <r>
    <x v="0"/>
    <s v="0000000"/>
    <s v="741042"/>
    <s v="82300"/>
    <x v="73"/>
    <s v="0000000"/>
    <n v="2012"/>
    <x v="4"/>
    <s v="INDIRECT COSTS"/>
    <s v="50000-PROGRAM EXPENDITUR BUDGET"/>
    <s v="82000-APPLIED OVERHEAD"/>
    <m/>
    <n v="0"/>
    <n v="0"/>
    <n v="0"/>
    <n v="0"/>
    <n v="0"/>
    <s v="N/A"/>
    <n v="-267.28000000000003"/>
    <n v="-308.40000000000003"/>
    <n v="-534.54"/>
    <n v="-390.64"/>
    <n v="-575.65"/>
    <n v="-411.19"/>
    <n v="-555.08000000000004"/>
    <n v="-493.44"/>
    <n v="-226.16"/>
    <n v="-370.08"/>
    <n v="-411.18"/>
    <n v="-370.08"/>
    <n v="4913.72"/>
    <s v="SHARED SERVICES FUND"/>
    <s v="Default"/>
    <s v="SECTION SERVICES"/>
    <s v="Default"/>
  </r>
  <r>
    <x v="0"/>
    <s v="0000000"/>
    <s v="741042"/>
    <s v="82300"/>
    <x v="73"/>
    <s v="5319000"/>
    <n v="2012"/>
    <x v="4"/>
    <s v="INDIRECT COSTS"/>
    <s v="50000-PROGRAM EXPENDITUR BUDGET"/>
    <s v="82000-APPLIED OVERHEAD"/>
    <m/>
    <n v="0"/>
    <n v="0"/>
    <n v="-4913.72"/>
    <n v="0"/>
    <n v="4913.72"/>
    <s v="N/A"/>
    <n v="0"/>
    <n v="0"/>
    <n v="0"/>
    <n v="0"/>
    <n v="0"/>
    <n v="0"/>
    <n v="0"/>
    <n v="0"/>
    <n v="0"/>
    <n v="0"/>
    <n v="0"/>
    <n v="0"/>
    <n v="-4913.72"/>
    <s v="SHARED SERVICES FUND"/>
    <s v="Default"/>
    <s v="SECTION SERVICES"/>
    <s v="OTHER ENVIRONMENTAL PRESERVATION"/>
  </r>
  <r>
    <x v="0"/>
    <s v="0000000"/>
    <s v="741043"/>
    <s v="33711"/>
    <x v="142"/>
    <s v="0000000"/>
    <n v="2012"/>
    <x v="3"/>
    <s v="KING CONSERVATION DIST"/>
    <s v="R3000-REVENUE"/>
    <s v="R3370-GRANTS FROM LOCAL UNITS"/>
    <m/>
    <n v="-654506"/>
    <n v="-755938"/>
    <n v="0"/>
    <n v="0"/>
    <n v="-755938"/>
    <s v="0"/>
    <n v="0"/>
    <n v="0"/>
    <n v="0"/>
    <n v="0"/>
    <n v="0"/>
    <n v="0"/>
    <n v="0"/>
    <n v="0"/>
    <n v="0"/>
    <n v="0"/>
    <n v="0"/>
    <n v="0"/>
    <n v="0"/>
    <s v="SHARED SERVICES FUND"/>
    <s v="Default"/>
    <s v="KING CONSERVATION DIST"/>
    <s v="Default"/>
  </r>
  <r>
    <x v="0"/>
    <s v="0000000"/>
    <s v="741043"/>
    <s v="39721"/>
    <x v="51"/>
    <s v="0000000"/>
    <n v="2012"/>
    <x v="3"/>
    <s v="CONTRIB SURF WATER MGT"/>
    <s v="R3000-REVENUE"/>
    <s v="R3900-OTHER FINANCING SOURCES"/>
    <m/>
    <n v="-48724"/>
    <n v="-48724"/>
    <n v="0"/>
    <n v="0"/>
    <n v="-48724"/>
    <s v="0"/>
    <n v="0"/>
    <n v="0"/>
    <n v="0"/>
    <n v="0"/>
    <n v="0"/>
    <n v="0"/>
    <n v="0"/>
    <n v="0"/>
    <n v="0"/>
    <n v="0"/>
    <n v="0"/>
    <n v="0"/>
    <n v="0"/>
    <s v="SHARED SERVICES FUND"/>
    <s v="Default"/>
    <s v="KING CONSERVATION DIST"/>
    <s v="Default"/>
  </r>
  <r>
    <x v="0"/>
    <s v="0000000"/>
    <s v="741043"/>
    <s v="51110"/>
    <x v="54"/>
    <s v="0000000"/>
    <n v="2012"/>
    <x v="4"/>
    <s v="REGULAR SALARIED EMPLOYEE"/>
    <s v="50000-PROGRAM EXPENDITUR BUDGET"/>
    <s v="51000-WAGES AND BENEFITS"/>
    <s v="51100-SALARIES/WAGES"/>
    <n v="141486"/>
    <n v="141486"/>
    <n v="0"/>
    <n v="0"/>
    <n v="141486"/>
    <s v="0"/>
    <n v="0"/>
    <n v="0"/>
    <n v="0"/>
    <n v="0"/>
    <n v="0"/>
    <n v="0"/>
    <n v="0"/>
    <n v="0"/>
    <n v="0"/>
    <n v="0"/>
    <n v="0"/>
    <n v="0"/>
    <n v="0"/>
    <s v="SHARED SERVICES FUND"/>
    <s v="Default"/>
    <s v="KING CONSERVATION DIST"/>
    <s v="Default"/>
  </r>
  <r>
    <x v="0"/>
    <s v="0000000"/>
    <s v="741043"/>
    <s v="51115"/>
    <x v="55"/>
    <s v="0000000"/>
    <n v="2012"/>
    <x v="4"/>
    <s v="LABOR ACCRUAL ADJ GL ONLY"/>
    <s v="50000-PROGRAM EXPENDITUR BUDGET"/>
    <s v="51000-WAGES AND BENEFITS"/>
    <s v="51100-SALARIES/WAGES"/>
    <n v="0"/>
    <n v="0"/>
    <n v="0"/>
    <n v="0"/>
    <n v="0"/>
    <s v="N/A"/>
    <n v="0"/>
    <n v="3545.96"/>
    <n v="-3545.96"/>
    <n v="0"/>
    <n v="1670.45"/>
    <n v="-107.60000000000001"/>
    <n v="1054.5"/>
    <n v="-2617.35"/>
    <n v="0"/>
    <n v="2399.0500000000002"/>
    <n v="-2399.0500000000002"/>
    <n v="0"/>
    <n v="0"/>
    <s v="SHARED SERVICES FUND"/>
    <s v="Default"/>
    <s v="KING CONSERVATION DIST"/>
    <s v="Default"/>
  </r>
  <r>
    <x v="0"/>
    <s v="0000000"/>
    <s v="741043"/>
    <s v="51120"/>
    <x v="143"/>
    <s v="0000000"/>
    <n v="2012"/>
    <x v="4"/>
    <s v="TEMPORARY"/>
    <s v="50000-PROGRAM EXPENDITUR BUDGET"/>
    <s v="51000-WAGES AND BENEFITS"/>
    <s v="51100-SALARIES/WAGES"/>
    <n v="5000"/>
    <n v="5000"/>
    <n v="0"/>
    <n v="0"/>
    <n v="50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KING CONSERVATION DIST"/>
    <s v="Default"/>
  </r>
  <r>
    <x v="0"/>
    <s v="0000000"/>
    <s v="741043"/>
    <s v="51310"/>
    <x v="100"/>
    <s v="0000000"/>
    <n v="2012"/>
    <x v="4"/>
    <s v="MED LIFE INS BENEFIT PT 587/FULL BENEFITS"/>
    <s v="50000-PROGRAM EXPENDITUR BUDGET"/>
    <s v="51000-WAGES AND BENEFITS"/>
    <s v="51300-PERSONNEL BENEFITS"/>
    <n v="42599"/>
    <n v="42599"/>
    <n v="0"/>
    <n v="0"/>
    <n v="42599"/>
    <s v="0"/>
    <n v="0"/>
    <n v="0"/>
    <n v="0"/>
    <n v="0"/>
    <n v="0"/>
    <n v="0"/>
    <n v="0"/>
    <n v="0"/>
    <n v="0"/>
    <n v="0"/>
    <n v="0"/>
    <n v="0"/>
    <n v="0"/>
    <s v="SHARED SERVICES FUND"/>
    <s v="Default"/>
    <s v="KING CONSERVATION DIST"/>
    <s v="Default"/>
  </r>
  <r>
    <x v="0"/>
    <s v="0000000"/>
    <s v="741043"/>
    <s v="51320"/>
    <x v="57"/>
    <s v="0000000"/>
    <n v="2012"/>
    <x v="4"/>
    <s v="SOCIAL SECURITY MEDICARE FICA"/>
    <s v="50000-PROGRAM EXPENDITUR BUDGET"/>
    <s v="51000-WAGES AND BENEFITS"/>
    <s v="51300-PERSONNEL BENEFITS"/>
    <n v="383"/>
    <n v="383"/>
    <n v="0"/>
    <n v="0"/>
    <n v="383"/>
    <s v="0"/>
    <n v="0"/>
    <n v="0"/>
    <n v="0"/>
    <n v="0"/>
    <n v="0"/>
    <n v="0"/>
    <n v="0"/>
    <n v="0"/>
    <n v="0"/>
    <n v="0"/>
    <n v="0"/>
    <n v="0"/>
    <n v="0"/>
    <s v="SHARED SERVICES FUND"/>
    <s v="Default"/>
    <s v="KING CONSERVATION DIST"/>
    <s v="Default"/>
  </r>
  <r>
    <x v="0"/>
    <s v="0000000"/>
    <s v="741043"/>
    <s v="51340"/>
    <x v="59"/>
    <s v="0000000"/>
    <n v="2012"/>
    <x v="4"/>
    <s v="INDUSTRIAL INSURANCE"/>
    <s v="50000-PROGRAM EXPENDITUR BUDGET"/>
    <s v="51000-WAGES AND BENEFITS"/>
    <s v="51300-PERSONNEL BENEFITS"/>
    <n v="25"/>
    <n v="25"/>
    <n v="0"/>
    <n v="0"/>
    <n v="25"/>
    <s v="0"/>
    <n v="0"/>
    <n v="0"/>
    <n v="0"/>
    <n v="0"/>
    <n v="0"/>
    <n v="0"/>
    <n v="0"/>
    <n v="0"/>
    <n v="0"/>
    <n v="0"/>
    <n v="0"/>
    <n v="0"/>
    <n v="0"/>
    <s v="SHARED SERVICES FUND"/>
    <s v="Default"/>
    <s v="KING CONSERVATION DIST"/>
    <s v="Default"/>
  </r>
  <r>
    <x v="0"/>
    <s v="0000000"/>
    <s v="741043"/>
    <s v="52110"/>
    <x v="61"/>
    <s v="0000000"/>
    <n v="2012"/>
    <x v="4"/>
    <s v="OFFICE SUPPLIES"/>
    <s v="50000-PROGRAM EXPENDITUR BUDGET"/>
    <s v="52000-SUPPLIES"/>
    <m/>
    <n v="30600"/>
    <n v="30600"/>
    <n v="0"/>
    <n v="0"/>
    <n v="306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KING CONSERVATION DIST"/>
    <s v="Default"/>
  </r>
  <r>
    <x v="0"/>
    <s v="0000000"/>
    <s v="741043"/>
    <s v="52202"/>
    <x v="103"/>
    <s v="0000000"/>
    <n v="2012"/>
    <x v="4"/>
    <s v="SUPPLIES MISCELLANEOUS"/>
    <s v="50000-PROGRAM EXPENDITUR BUDGET"/>
    <s v="52000-SUPPLIES"/>
    <m/>
    <n v="10000"/>
    <n v="10000"/>
    <n v="0"/>
    <n v="0"/>
    <n v="100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KING CONSERVATION DIST"/>
    <s v="Default"/>
  </r>
  <r>
    <x v="0"/>
    <s v="0000000"/>
    <s v="741043"/>
    <s v="53101"/>
    <x v="105"/>
    <s v="0000000"/>
    <n v="2012"/>
    <x v="4"/>
    <s v="PROFESSIONAL SERVICES PRINTING BINDING"/>
    <s v="50000-PROGRAM EXPENDITUR BUDGET"/>
    <s v="53000-SERVICES-OTHER CHARGES"/>
    <m/>
    <n v="2000"/>
    <n v="2000"/>
    <n v="0"/>
    <n v="0"/>
    <n v="20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KING CONSERVATION DIST"/>
    <s v="Default"/>
  </r>
  <r>
    <x v="0"/>
    <s v="0000000"/>
    <s v="741043"/>
    <s v="53104"/>
    <x v="64"/>
    <s v="0000000"/>
    <n v="2012"/>
    <x v="4"/>
    <s v="CONSULTANT SERVICES"/>
    <s v="50000-PROGRAM EXPENDITUR BUDGET"/>
    <s v="53000-SERVICES-OTHER CHARGES"/>
    <m/>
    <n v="320000"/>
    <n v="320000"/>
    <n v="0"/>
    <n v="0"/>
    <n v="3200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KING CONSERVATION DIST"/>
    <s v="Default"/>
  </r>
  <r>
    <x v="0"/>
    <s v="0000000"/>
    <s v="741043"/>
    <s v="53310"/>
    <x v="144"/>
    <s v="0000000"/>
    <n v="2012"/>
    <x v="4"/>
    <s v="TRAVEL SUBSISTENCE IN STATE"/>
    <s v="50000-PROGRAM EXPENDITUR BUDGET"/>
    <s v="53000-SERVICES-OTHER CHARGES"/>
    <m/>
    <n v="2000"/>
    <n v="2000"/>
    <n v="0"/>
    <n v="0"/>
    <n v="20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KING CONSERVATION DIST"/>
    <s v="Default"/>
  </r>
  <r>
    <x v="0"/>
    <s v="0000000"/>
    <s v="741043"/>
    <s v="53890"/>
    <x v="66"/>
    <s v="0000000"/>
    <n v="2012"/>
    <x v="4"/>
    <s v="MISC SERVICES CHARGES"/>
    <s v="50000-PROGRAM EXPENDITUR BUDGET"/>
    <s v="53000-SERVICES-OTHER CHARGES"/>
    <m/>
    <n v="80000"/>
    <n v="80000"/>
    <n v="0"/>
    <n v="0"/>
    <n v="800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KING CONSERVATION DIST"/>
    <s v="Default"/>
  </r>
  <r>
    <x v="0"/>
    <s v="0000000"/>
    <s v="741043"/>
    <s v="55998"/>
    <x v="138"/>
    <s v="0000000"/>
    <n v="2012"/>
    <x v="4"/>
    <s v="INTRAGOVMNTL SVC REIMB"/>
    <s v="50000-PROGRAM EXPENDITUR BUDGET"/>
    <s v="55000-INTRAGOVERNMENTAL SERVICES"/>
    <m/>
    <n v="69136"/>
    <n v="69136"/>
    <n v="0"/>
    <n v="0"/>
    <n v="69136"/>
    <s v="0"/>
    <n v="0"/>
    <n v="0"/>
    <n v="0"/>
    <n v="0"/>
    <n v="0"/>
    <n v="0"/>
    <n v="0"/>
    <n v="0"/>
    <n v="0"/>
    <n v="0"/>
    <n v="0"/>
    <n v="0"/>
    <n v="0"/>
    <s v="SHARED SERVICES FUND"/>
    <s v="Default"/>
    <s v="KING CONSERVATION DIST"/>
    <s v="Default"/>
  </r>
  <r>
    <x v="0"/>
    <s v="0000000"/>
    <s v="741044"/>
    <s v="33711"/>
    <x v="142"/>
    <s v="0000000"/>
    <n v="2012"/>
    <x v="3"/>
    <s v="KING CONSERVATION DIST"/>
    <s v="R3000-REVENUE"/>
    <s v="R3370-GRANTS FROM LOCAL UNITS"/>
    <m/>
    <n v="-125000"/>
    <n v="-125000"/>
    <n v="0"/>
    <n v="0"/>
    <n v="-1250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RIA 7 ILA"/>
    <s v="Default"/>
  </r>
  <r>
    <x v="0"/>
    <s v="0000000"/>
    <s v="741044"/>
    <s v="36999"/>
    <x v="49"/>
    <s v="0000000"/>
    <n v="2012"/>
    <x v="3"/>
    <s v="OTHER MISC REVENUE"/>
    <s v="R3000-REVENUE"/>
    <s v="R3600-MISCELLANEOUS REVENUE"/>
    <m/>
    <n v="-30000"/>
    <n v="-30000"/>
    <n v="0"/>
    <n v="0"/>
    <n v="-300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RIA 7 ILA"/>
    <s v="Default"/>
  </r>
  <r>
    <x v="0"/>
    <s v="0000000"/>
    <s v="741044"/>
    <s v="39721"/>
    <x v="51"/>
    <s v="0000000"/>
    <n v="2012"/>
    <x v="3"/>
    <s v="CONTRIB SURF WATER MGT"/>
    <s v="R3000-REVENUE"/>
    <s v="R3900-OTHER FINANCING SOURCES"/>
    <m/>
    <n v="-441681"/>
    <n v="-441681"/>
    <n v="0"/>
    <n v="0"/>
    <n v="-441681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RIA 7 ILA"/>
    <s v="Default"/>
  </r>
  <r>
    <x v="0"/>
    <s v="0000000"/>
    <s v="741044"/>
    <s v="51110"/>
    <x v="54"/>
    <s v="0000000"/>
    <n v="2012"/>
    <x v="4"/>
    <s v="REGULAR SALARIED EMPLOYEE"/>
    <s v="50000-PROGRAM EXPENDITUR BUDGET"/>
    <s v="51000-WAGES AND BENEFITS"/>
    <s v="51100-SALARIES/WAGES"/>
    <n v="309776"/>
    <n v="309776"/>
    <n v="0"/>
    <n v="0"/>
    <n v="309776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RIA 7 ILA"/>
    <s v="Default"/>
  </r>
  <r>
    <x v="0"/>
    <s v="0000000"/>
    <s v="741044"/>
    <s v="51115"/>
    <x v="55"/>
    <s v="0000000"/>
    <n v="2012"/>
    <x v="4"/>
    <s v="LABOR ACCRUAL ADJ GL ONLY"/>
    <s v="50000-PROGRAM EXPENDITUR BUDGET"/>
    <s v="51000-WAGES AND BENEFITS"/>
    <s v="51100-SALARIES/WAGES"/>
    <n v="0"/>
    <n v="0"/>
    <n v="0"/>
    <n v="0"/>
    <n v="0"/>
    <s v="N/A"/>
    <n v="0"/>
    <n v="10483.59"/>
    <n v="-10483.59"/>
    <n v="0"/>
    <n v="4348.46"/>
    <n v="1069.3900000000001"/>
    <n v="-266.83"/>
    <n v="-5151.0200000000004"/>
    <n v="0"/>
    <n v="2574.66"/>
    <n v="-2574.66"/>
    <n v="0"/>
    <n v="0"/>
    <s v="SHARED SERVICES FUND"/>
    <s v="Default"/>
    <s v="WRIA 7 ILA"/>
    <s v="Default"/>
  </r>
  <r>
    <x v="0"/>
    <s v="0000000"/>
    <s v="741044"/>
    <s v="51310"/>
    <x v="100"/>
    <s v="0000000"/>
    <n v="2012"/>
    <x v="4"/>
    <s v="MED LIFE INS BENEFIT PT 587/FULL BENEFITS"/>
    <s v="50000-PROGRAM EXPENDITUR BUDGET"/>
    <s v="51000-WAGES AND BENEFITS"/>
    <s v="51300-PERSONNEL BENEFITS"/>
    <n v="9869"/>
    <n v="9869"/>
    <n v="0"/>
    <n v="0"/>
    <n v="9869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RIA 7 ILA"/>
    <s v="Default"/>
  </r>
  <r>
    <x v="0"/>
    <s v="0000000"/>
    <s v="741044"/>
    <s v="51315"/>
    <x v="56"/>
    <s v="0000000"/>
    <n v="2012"/>
    <x v="4"/>
    <s v="MED DENTAL LIFE INS BENEFITS/NON 587"/>
    <s v="50000-PROGRAM EXPENDITUR BUDGET"/>
    <s v="51000-WAGES AND BENEFITS"/>
    <s v="51300-PERSONNEL BENEFITS"/>
    <n v="46440"/>
    <n v="46440"/>
    <n v="0"/>
    <n v="0"/>
    <n v="4644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RIA 7 ILA"/>
    <s v="Default"/>
  </r>
  <r>
    <x v="0"/>
    <s v="0000000"/>
    <s v="741044"/>
    <s v="51320"/>
    <x v="57"/>
    <s v="0000000"/>
    <n v="2012"/>
    <x v="4"/>
    <s v="SOCIAL SECURITY MEDICARE FICA"/>
    <s v="50000-PROGRAM EXPENDITUR BUDGET"/>
    <s v="51000-WAGES AND BENEFITS"/>
    <s v="51300-PERSONNEL BENEFITS"/>
    <n v="21281"/>
    <n v="21281"/>
    <n v="0"/>
    <n v="0"/>
    <n v="21281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RIA 7 ILA"/>
    <s v="Default"/>
  </r>
  <r>
    <x v="0"/>
    <s v="0000000"/>
    <s v="741044"/>
    <s v="51330"/>
    <x v="58"/>
    <s v="0000000"/>
    <n v="2012"/>
    <x v="4"/>
    <s v="RETIREMENT"/>
    <s v="50000-PROGRAM EXPENDITUR BUDGET"/>
    <s v="51000-WAGES AND BENEFITS"/>
    <s v="51300-PERSONNEL BENEFITS"/>
    <n v="20282"/>
    <n v="20282"/>
    <n v="0"/>
    <n v="0"/>
    <n v="20282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RIA 7 ILA"/>
    <s v="Default"/>
  </r>
  <r>
    <x v="0"/>
    <s v="0000000"/>
    <s v="741044"/>
    <s v="51340"/>
    <x v="59"/>
    <s v="0000000"/>
    <n v="2012"/>
    <x v="4"/>
    <s v="INDUSTRIAL INSURANCE"/>
    <s v="50000-PROGRAM EXPENDITUR BUDGET"/>
    <s v="51000-WAGES AND BENEFITS"/>
    <s v="51300-PERSONNEL BENEFITS"/>
    <n v="1386"/>
    <n v="1386"/>
    <n v="0"/>
    <n v="0"/>
    <n v="1386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RIA 7 ILA"/>
    <s v="Default"/>
  </r>
  <r>
    <x v="0"/>
    <s v="0000000"/>
    <s v="741044"/>
    <s v="51392"/>
    <x v="60"/>
    <s v="0000000"/>
    <n v="2012"/>
    <x v="4"/>
    <s v="BENEFIT ACCRUAL ADJ GL ONLY"/>
    <s v="50000-PROGRAM EXPENDITUR BUDGET"/>
    <s v="51000-WAGES AND BENEFITS"/>
    <s v="51300-PERSONNEL BENEFITS"/>
    <n v="0"/>
    <n v="0"/>
    <n v="0"/>
    <n v="0"/>
    <n v="0"/>
    <s v="N/A"/>
    <n v="0"/>
    <n v="1902.56"/>
    <n v="-1902.56"/>
    <n v="0"/>
    <n v="611.61"/>
    <n v="152.9"/>
    <n v="357.31"/>
    <n v="-1121.82"/>
    <n v="0"/>
    <n v="507.6"/>
    <n v="-507.6"/>
    <n v="0"/>
    <n v="0"/>
    <s v="SHARED SERVICES FUND"/>
    <s v="Default"/>
    <s v="WRIA 7 ILA"/>
    <s v="Default"/>
  </r>
  <r>
    <x v="0"/>
    <s v="0000000"/>
    <s v="741044"/>
    <s v="52110"/>
    <x v="61"/>
    <s v="0000000"/>
    <n v="2012"/>
    <x v="4"/>
    <s v="OFFICE SUPPLIES"/>
    <s v="50000-PROGRAM EXPENDITUR BUDGET"/>
    <s v="52000-SUPPLIES"/>
    <m/>
    <n v="200"/>
    <n v="200"/>
    <n v="0"/>
    <n v="0"/>
    <n v="2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RIA 7 ILA"/>
    <s v="Default"/>
  </r>
  <r>
    <x v="0"/>
    <s v="0000000"/>
    <s v="741044"/>
    <s v="52205"/>
    <x v="134"/>
    <s v="0000000"/>
    <n v="2012"/>
    <x v="4"/>
    <s v="SUPPLIES FOOD"/>
    <s v="50000-PROGRAM EXPENDITUR BUDGET"/>
    <s v="52000-SUPPLIES"/>
    <m/>
    <n v="700"/>
    <n v="700"/>
    <n v="0"/>
    <n v="0"/>
    <n v="7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RIA 7 ILA"/>
    <s v="Default"/>
  </r>
  <r>
    <x v="0"/>
    <s v="0000000"/>
    <s v="741044"/>
    <s v="52290"/>
    <x v="63"/>
    <s v="0000000"/>
    <n v="2012"/>
    <x v="4"/>
    <s v="MISC OPERATING SUPPLIES"/>
    <s v="50000-PROGRAM EXPENDITUR BUDGET"/>
    <s v="52000-SUPPLIES"/>
    <m/>
    <n v="900"/>
    <n v="900"/>
    <n v="0"/>
    <n v="0"/>
    <n v="9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RIA 7 ILA"/>
    <s v="Default"/>
  </r>
  <r>
    <x v="0"/>
    <s v="0000000"/>
    <s v="741044"/>
    <s v="53100"/>
    <x v="145"/>
    <s v="0000000"/>
    <n v="2012"/>
    <x v="4"/>
    <s v="ADVERTISING"/>
    <s v="50000-PROGRAM EXPENDITUR BUDGET"/>
    <s v="53000-SERVICES-OTHER CHARGES"/>
    <m/>
    <n v="600"/>
    <n v="600"/>
    <n v="0"/>
    <n v="0"/>
    <n v="6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RIA 7 ILA"/>
    <s v="Default"/>
  </r>
  <r>
    <x v="0"/>
    <s v="0000000"/>
    <s v="741044"/>
    <s v="53104"/>
    <x v="64"/>
    <s v="0000000"/>
    <n v="2012"/>
    <x v="4"/>
    <s v="CONSULTANT SERVICES"/>
    <s v="50000-PROGRAM EXPENDITUR BUDGET"/>
    <s v="53000-SERVICES-OTHER CHARGES"/>
    <m/>
    <n v="25000"/>
    <n v="25000"/>
    <n v="0"/>
    <n v="0"/>
    <n v="250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RIA 7 ILA"/>
    <s v="Default"/>
  </r>
  <r>
    <x v="0"/>
    <s v="0000000"/>
    <s v="741044"/>
    <s v="53220"/>
    <x v="108"/>
    <s v="0000000"/>
    <n v="2012"/>
    <x v="4"/>
    <s v="POSTAGE"/>
    <s v="50000-PROGRAM EXPENDITUR BUDGET"/>
    <s v="53000-SERVICES-OTHER CHARGES"/>
    <m/>
    <n v="1000"/>
    <n v="1000"/>
    <n v="0"/>
    <n v="0"/>
    <n v="10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RIA 7 ILA"/>
    <s v="Default"/>
  </r>
  <r>
    <x v="0"/>
    <s v="0000000"/>
    <s v="741044"/>
    <s v="53330"/>
    <x v="146"/>
    <s v="0000000"/>
    <n v="2012"/>
    <x v="4"/>
    <s v="PURCHASED TRANSPORTATION"/>
    <s v="50000-PROGRAM EXPENDITUR BUDGET"/>
    <s v="53000-SERVICES-OTHER CHARGES"/>
    <m/>
    <n v="300"/>
    <n v="300"/>
    <n v="0"/>
    <n v="0"/>
    <n v="3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RIA 7 ILA"/>
    <s v="Default"/>
  </r>
  <r>
    <x v="0"/>
    <s v="0000000"/>
    <s v="741044"/>
    <s v="53710"/>
    <x v="136"/>
    <s v="0000000"/>
    <n v="2012"/>
    <x v="4"/>
    <s v="RENT LEASE"/>
    <s v="50000-PROGRAM EXPENDITUR BUDGET"/>
    <s v="53000-SERVICES-OTHER CHARGES"/>
    <m/>
    <n v="500"/>
    <n v="500"/>
    <n v="0"/>
    <n v="0"/>
    <n v="5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RIA 7 ILA"/>
    <s v="Default"/>
  </r>
  <r>
    <x v="0"/>
    <s v="0000000"/>
    <s v="741044"/>
    <s v="53814"/>
    <x v="65"/>
    <s v="0000000"/>
    <n v="2012"/>
    <x v="4"/>
    <s v="TRAINING"/>
    <s v="50000-PROGRAM EXPENDITUR BUDGET"/>
    <s v="53000-SERVICES-OTHER CHARGES"/>
    <m/>
    <n v="1500"/>
    <n v="1500"/>
    <n v="0"/>
    <n v="0"/>
    <n v="15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RIA 7 ILA"/>
    <s v="Default"/>
  </r>
  <r>
    <x v="0"/>
    <s v="0000000"/>
    <s v="741044"/>
    <s v="55010"/>
    <x v="141"/>
    <s v="0000000"/>
    <n v="2012"/>
    <x v="4"/>
    <s v="MOTOR POOL ER R SERVICE"/>
    <s v="50000-PROGRAM EXPENDITUR BUDGET"/>
    <s v="55000-INTRAGOVERNMENTAL SERVICES"/>
    <m/>
    <n v="156"/>
    <n v="156"/>
    <n v="0"/>
    <n v="0"/>
    <n v="156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RIA 7 ILA"/>
    <s v="Default"/>
  </r>
  <r>
    <x v="0"/>
    <s v="0000000"/>
    <s v="741044"/>
    <s v="55050"/>
    <x v="68"/>
    <s v="0000000"/>
    <n v="2012"/>
    <x v="4"/>
    <s v="ROAD EQUIP ER R"/>
    <s v="50000-PROGRAM EXPENDITUR BUDGET"/>
    <s v="55000-INTRAGOVERNMENTAL SERVICES"/>
    <m/>
    <n v="4387"/>
    <n v="4387"/>
    <n v="0"/>
    <n v="0"/>
    <n v="4387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RIA 7 ILA"/>
    <s v="Default"/>
  </r>
  <r>
    <x v="0"/>
    <s v="0000000"/>
    <s v="741044"/>
    <s v="55260"/>
    <x v="110"/>
    <s v="0000000"/>
    <n v="2012"/>
    <x v="4"/>
    <s v="PRINTING GRAPHIC ARTS SVC"/>
    <s v="50000-PROGRAM EXPENDITUR BUDGET"/>
    <s v="55000-INTRAGOVERNMENTAL SERVICES"/>
    <m/>
    <n v="4000"/>
    <n v="4000"/>
    <n v="0"/>
    <n v="0"/>
    <n v="40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RIA 7 ILA"/>
    <s v="Default"/>
  </r>
  <r>
    <x v="0"/>
    <s v="0000000"/>
    <s v="741044"/>
    <s v="55998"/>
    <x v="138"/>
    <s v="0000000"/>
    <n v="2012"/>
    <x v="4"/>
    <s v="INTRAGOVMNTL SVC REIMB"/>
    <s v="50000-PROGRAM EXPENDITUR BUDGET"/>
    <s v="55000-INTRAGOVERNMENTAL SERVICES"/>
    <m/>
    <n v="16018"/>
    <n v="16018"/>
    <n v="0"/>
    <n v="0"/>
    <n v="16018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RIA 7 ILA"/>
    <s v="Default"/>
  </r>
  <r>
    <x v="0"/>
    <s v="0000000"/>
    <s v="741044"/>
    <s v="59990"/>
    <x v="147"/>
    <s v="0000000"/>
    <n v="2012"/>
    <x v="4"/>
    <s v="EXPENDITURE CONTRA"/>
    <s v="50000-PROGRAM EXPENDITUR BUDGET"/>
    <s v="59900-CONTRA EXPENDITURES"/>
    <m/>
    <n v="-2770"/>
    <n v="-2770"/>
    <n v="0"/>
    <n v="0"/>
    <n v="-277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RIA 7 ILA"/>
    <s v="Default"/>
  </r>
  <r>
    <x v="0"/>
    <s v="0000000"/>
    <s v="741044"/>
    <s v="82100"/>
    <x v="71"/>
    <s v="0000000"/>
    <n v="2012"/>
    <x v="4"/>
    <s v="EMPLOYER PAID BENEFITS"/>
    <s v="50000-PROGRAM EXPENDITUR BUDGET"/>
    <s v="82000-APPLIED OVERHEAD"/>
    <m/>
    <n v="0"/>
    <n v="0"/>
    <n v="0"/>
    <n v="0"/>
    <n v="0"/>
    <s v="N/A"/>
    <n v="-3782.89"/>
    <n v="-6133.62"/>
    <n v="-9246.17"/>
    <n v="-5276.22"/>
    <n v="-7942.34"/>
    <n v="-6415.12"/>
    <n v="-4548.75"/>
    <n v="-4679.55"/>
    <n v="-4475.2700000000004"/>
    <n v="-4418.49"/>
    <n v="-3405.91"/>
    <n v="-4265.04"/>
    <n v="64589.37"/>
    <s v="SHARED SERVICES FUND"/>
    <s v="Default"/>
    <s v="WRIA 7 ILA"/>
    <s v="Default"/>
  </r>
  <r>
    <x v="0"/>
    <s v="0000000"/>
    <s v="741044"/>
    <s v="82100"/>
    <x v="71"/>
    <s v="5319000"/>
    <n v="2012"/>
    <x v="4"/>
    <s v="EMPLOYER PAID BENEFITS"/>
    <s v="50000-PROGRAM EXPENDITUR BUDGET"/>
    <s v="82000-APPLIED OVERHEAD"/>
    <m/>
    <n v="0"/>
    <n v="0"/>
    <n v="-64589.37"/>
    <n v="0"/>
    <n v="64589.37"/>
    <s v="N/A"/>
    <n v="0"/>
    <n v="0"/>
    <n v="0"/>
    <n v="0"/>
    <n v="0"/>
    <n v="0"/>
    <n v="0"/>
    <n v="0"/>
    <n v="0"/>
    <n v="0"/>
    <n v="0"/>
    <n v="0"/>
    <n v="-64589.37"/>
    <s v="SHARED SERVICES FUND"/>
    <s v="Default"/>
    <s v="WRIA 7 ILA"/>
    <s v="OTHER ENVIRONMENTAL PRESERVATION"/>
  </r>
  <r>
    <x v="0"/>
    <s v="0000000"/>
    <s v="741044"/>
    <s v="82200"/>
    <x v="72"/>
    <s v="0000000"/>
    <n v="2012"/>
    <x v="4"/>
    <s v="PAID TIME OFF"/>
    <s v="50000-PROGRAM EXPENDITUR BUDGET"/>
    <s v="82000-APPLIED OVERHEAD"/>
    <m/>
    <n v="0"/>
    <n v="0"/>
    <n v="0"/>
    <n v="0"/>
    <n v="0"/>
    <s v="N/A"/>
    <n v="-2918.23"/>
    <n v="-4731.6099999999997"/>
    <n v="-7132.78"/>
    <n v="-4070.23"/>
    <n v="-6126.9000000000005"/>
    <n v="-4948.78"/>
    <n v="-3509.06"/>
    <n v="-3610.01"/>
    <n v="-3452.39"/>
    <n v="-3665.06"/>
    <n v="-2688.3"/>
    <n v="-3290.19"/>
    <n v="50143.54"/>
    <s v="SHARED SERVICES FUND"/>
    <s v="Default"/>
    <s v="WRIA 7 ILA"/>
    <s v="Default"/>
  </r>
  <r>
    <x v="0"/>
    <s v="0000000"/>
    <s v="741044"/>
    <s v="82200"/>
    <x v="72"/>
    <s v="5319000"/>
    <n v="2012"/>
    <x v="4"/>
    <s v="PAID TIME OFF"/>
    <s v="50000-PROGRAM EXPENDITUR BUDGET"/>
    <s v="82000-APPLIED OVERHEAD"/>
    <m/>
    <n v="0"/>
    <n v="0"/>
    <n v="-50143.54"/>
    <n v="0"/>
    <n v="50143.54"/>
    <s v="N/A"/>
    <n v="0"/>
    <n v="0"/>
    <n v="0"/>
    <n v="0"/>
    <n v="0"/>
    <n v="0"/>
    <n v="0"/>
    <n v="0"/>
    <n v="0"/>
    <n v="0"/>
    <n v="0"/>
    <n v="0"/>
    <n v="-50143.54"/>
    <s v="SHARED SERVICES FUND"/>
    <s v="Default"/>
    <s v="WRIA 7 ILA"/>
    <s v="OTHER ENVIRONMENTAL PRESERVATION"/>
  </r>
  <r>
    <x v="0"/>
    <s v="0000000"/>
    <s v="741044"/>
    <s v="82300"/>
    <x v="73"/>
    <s v="0000000"/>
    <n v="2012"/>
    <x v="4"/>
    <s v="INDIRECT COSTS"/>
    <s v="50000-PROGRAM EXPENDITUR BUDGET"/>
    <s v="82000-APPLIED OVERHEAD"/>
    <m/>
    <n v="0"/>
    <n v="0"/>
    <n v="0"/>
    <n v="0"/>
    <n v="0"/>
    <s v="N/A"/>
    <n v="-6268.7300000000005"/>
    <n v="-10164.280000000001"/>
    <n v="-15322.130000000001"/>
    <n v="-8743.33"/>
    <n v="-13161.53"/>
    <n v="-10630.65"/>
    <n v="-7537.95"/>
    <n v="-7754.75"/>
    <n v="-7416.25"/>
    <n v="-7873.17"/>
    <n v="-6494.05"/>
    <n v="-8543.5"/>
    <n v="109910.32"/>
    <s v="SHARED SERVICES FUND"/>
    <s v="Default"/>
    <s v="WRIA 7 ILA"/>
    <s v="Default"/>
  </r>
  <r>
    <x v="0"/>
    <s v="0000000"/>
    <s v="741044"/>
    <s v="82300"/>
    <x v="73"/>
    <s v="5319000"/>
    <n v="2012"/>
    <x v="4"/>
    <s v="INDIRECT COSTS"/>
    <s v="50000-PROGRAM EXPENDITUR BUDGET"/>
    <s v="82000-APPLIED OVERHEAD"/>
    <m/>
    <n v="0"/>
    <n v="0"/>
    <n v="-109910.32"/>
    <n v="0"/>
    <n v="109910.32"/>
    <s v="N/A"/>
    <n v="0"/>
    <n v="0"/>
    <n v="0"/>
    <n v="0"/>
    <n v="0"/>
    <n v="0"/>
    <n v="0"/>
    <n v="0"/>
    <n v="0"/>
    <n v="0"/>
    <n v="0"/>
    <n v="0"/>
    <n v="-109910.32"/>
    <s v="SHARED SERVICES FUND"/>
    <s v="Default"/>
    <s v="WRIA 7 ILA"/>
    <s v="OTHER ENVIRONMENTAL PRESERVATION"/>
  </r>
  <r>
    <x v="0"/>
    <s v="0000000"/>
    <s v="741044"/>
    <s v="82400"/>
    <x v="111"/>
    <s v="0000000"/>
    <n v="2012"/>
    <x v="4"/>
    <s v="EXTRA HELP INDUST INS OH"/>
    <s v="50000-PROGRAM EXPENDITUR BUDGET"/>
    <s v="82000-APPLIED OVERHEAD"/>
    <m/>
    <n v="0"/>
    <n v="0"/>
    <n v="0"/>
    <n v="0"/>
    <n v="0"/>
    <s v="N/A"/>
    <n v="0"/>
    <n v="0"/>
    <n v="0"/>
    <n v="0"/>
    <n v="0"/>
    <n v="0"/>
    <n v="0"/>
    <n v="0"/>
    <n v="0"/>
    <n v="-76"/>
    <n v="-117.24000000000001"/>
    <n v="-203.51"/>
    <n v="396.75"/>
    <s v="SHARED SERVICES FUND"/>
    <s v="Default"/>
    <s v="WRIA 7 ILA"/>
    <s v="Default"/>
  </r>
  <r>
    <x v="0"/>
    <s v="0000000"/>
    <s v="741044"/>
    <s v="82400"/>
    <x v="111"/>
    <s v="5315000"/>
    <n v="2012"/>
    <x v="4"/>
    <s v="EXTRA HELP INDUST INS OH"/>
    <s v="50000-PROGRAM EXPENDITUR BUDGET"/>
    <s v="82000-APPLIED OVERHEAD"/>
    <m/>
    <n v="0"/>
    <n v="0"/>
    <n v="-225039.98"/>
    <n v="0"/>
    <n v="225039.98"/>
    <s v="N/A"/>
    <n v="0"/>
    <n v="0"/>
    <n v="0"/>
    <n v="0"/>
    <n v="0"/>
    <n v="0"/>
    <n v="0"/>
    <n v="0"/>
    <n v="0"/>
    <n v="0"/>
    <n v="0"/>
    <n v="0"/>
    <n v="-225039.98"/>
    <s v="SHARED SERVICES FUND"/>
    <s v="Default"/>
    <s v="WRIA 7 ILA"/>
    <s v="DRAINAGE"/>
  </r>
  <r>
    <x v="0"/>
    <s v="0000000"/>
    <s v="741044"/>
    <s v="82400"/>
    <x v="111"/>
    <s v="5319000"/>
    <n v="2012"/>
    <x v="4"/>
    <s v="EXTRA HELP INDUST INS OH"/>
    <s v="50000-PROGRAM EXPENDITUR BUDGET"/>
    <s v="82000-APPLIED OVERHEAD"/>
    <m/>
    <n v="0"/>
    <n v="0"/>
    <n v="224643.23"/>
    <n v="0"/>
    <n v="-224643.23"/>
    <s v="N/A"/>
    <n v="0"/>
    <n v="0"/>
    <n v="0"/>
    <n v="0"/>
    <n v="0"/>
    <n v="0"/>
    <n v="0"/>
    <n v="0"/>
    <n v="0"/>
    <n v="0"/>
    <n v="0"/>
    <n v="0"/>
    <n v="224643.23"/>
    <s v="SHARED SERVICES FUND"/>
    <s v="Default"/>
    <s v="WRIA 7 ILA"/>
    <s v="OTHER ENVIRONMENTAL PRESERVATION"/>
  </r>
  <r>
    <x v="0"/>
    <s v="0000000"/>
    <s v="741045"/>
    <s v="39721"/>
    <x v="51"/>
    <s v="0000000"/>
    <n v="2012"/>
    <x v="3"/>
    <s v="CONTRIB SURF WATER MGT"/>
    <s v="R3000-REVENUE"/>
    <s v="R3900-OTHER FINANCING SOURCES"/>
    <m/>
    <n v="-113784"/>
    <n v="-113784"/>
    <n v="0"/>
    <n v="0"/>
    <n v="-113784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RIA 8 ILA"/>
    <s v="Default"/>
  </r>
  <r>
    <x v="0"/>
    <s v="0000000"/>
    <s v="741045"/>
    <s v="40809"/>
    <x v="148"/>
    <s v="0000000"/>
    <n v="2012"/>
    <x v="3"/>
    <s v="SALMON RECOVERY DEPT COMM"/>
    <s v="R3000-REVENUE"/>
    <s v="R3330-FEDERAL GRANTS INDIRECT"/>
    <m/>
    <n v="-108987"/>
    <n v="-108987"/>
    <n v="0"/>
    <n v="0"/>
    <n v="-108987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RIA 8 ILA"/>
    <s v="Default"/>
  </r>
  <r>
    <x v="0"/>
    <s v="0000000"/>
    <s v="741045"/>
    <s v="43945"/>
    <x v="149"/>
    <s v="0000000"/>
    <n v="2012"/>
    <x v="3"/>
    <s v="SWM  ILA SERVICES ESA"/>
    <s v="R3000-REVENUE"/>
    <s v="R3400-CHARGE FOR SERVICES"/>
    <m/>
    <n v="-409626"/>
    <n v="-409626"/>
    <n v="-37447.01"/>
    <n v="0"/>
    <n v="-372178.99"/>
    <s v=".09141756138526363072656520826314735881"/>
    <n v="0"/>
    <n v="0"/>
    <n v="0"/>
    <n v="0"/>
    <n v="0"/>
    <n v="0"/>
    <n v="0"/>
    <n v="0"/>
    <n v="0"/>
    <n v="0"/>
    <n v="0"/>
    <n v="-37447.01"/>
    <n v="0"/>
    <s v="SHARED SERVICES FUND"/>
    <s v="Default"/>
    <s v="WRIA 8 ILA"/>
    <s v="Default"/>
  </r>
  <r>
    <x v="0"/>
    <s v="0000000"/>
    <s v="741045"/>
    <s v="43945"/>
    <x v="149"/>
    <s v="5319000"/>
    <n v="2012"/>
    <x v="3"/>
    <s v="SWM  ILA SERVICES ESA"/>
    <s v="R3000-REVENUE"/>
    <s v="R3400-CHARGE FOR SERVICES"/>
    <m/>
    <n v="0"/>
    <n v="0"/>
    <n v="-4390"/>
    <n v="0"/>
    <n v="4390"/>
    <s v="N/A"/>
    <n v="0"/>
    <n v="0"/>
    <n v="0"/>
    <n v="0"/>
    <n v="0"/>
    <n v="0"/>
    <n v="0"/>
    <n v="0"/>
    <n v="0"/>
    <n v="0"/>
    <n v="0"/>
    <n v="0"/>
    <n v="-4390"/>
    <s v="SHARED SERVICES FUND"/>
    <s v="Default"/>
    <s v="WRIA 8 ILA"/>
    <s v="OTHER ENVIRONMENTAL PRESERVATION"/>
  </r>
  <r>
    <x v="0"/>
    <s v="0000000"/>
    <s v="741045"/>
    <s v="51110"/>
    <x v="54"/>
    <s v="0000000"/>
    <n v="2012"/>
    <x v="4"/>
    <s v="REGULAR SALARIED EMPLOYEE"/>
    <s v="50000-PROGRAM EXPENDITUR BUDGET"/>
    <s v="51000-WAGES AND BENEFITS"/>
    <s v="51100-SALARIES/WAGES"/>
    <n v="335752"/>
    <n v="335752"/>
    <n v="0"/>
    <n v="0"/>
    <n v="335752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RIA 8 ILA"/>
    <s v="Default"/>
  </r>
  <r>
    <x v="0"/>
    <s v="0000000"/>
    <s v="741045"/>
    <s v="51111"/>
    <x v="99"/>
    <s v="0000000"/>
    <n v="2012"/>
    <x v="4"/>
    <s v="LOAN OUT LABOR CLASS LEVEL"/>
    <s v="50000-PROGRAM EXPENDITUR BUDGET"/>
    <s v="51000-WAGES AND BENEFITS"/>
    <s v="51100-SALARIES/WAGES"/>
    <n v="-35525"/>
    <n v="-35525"/>
    <n v="0"/>
    <n v="0"/>
    <n v="-35525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RIA 8 ILA"/>
    <s v="Default"/>
  </r>
  <r>
    <x v="0"/>
    <s v="0000000"/>
    <s v="741045"/>
    <s v="51115"/>
    <x v="55"/>
    <s v="0000000"/>
    <n v="2012"/>
    <x v="4"/>
    <s v="LABOR ACCRUAL ADJ GL ONLY"/>
    <s v="50000-PROGRAM EXPENDITUR BUDGET"/>
    <s v="51000-WAGES AND BENEFITS"/>
    <s v="51100-SALARIES/WAGES"/>
    <n v="0"/>
    <n v="0"/>
    <n v="0"/>
    <n v="0"/>
    <n v="0"/>
    <s v="N/A"/>
    <n v="0"/>
    <n v="11204.41"/>
    <n v="-11204.41"/>
    <n v="0"/>
    <n v="5271.31"/>
    <n v="992.83"/>
    <n v="2312.5300000000002"/>
    <n v="-8576.67"/>
    <n v="0"/>
    <n v="3450.4900000000002"/>
    <n v="-3450.4900000000002"/>
    <n v="0"/>
    <n v="0"/>
    <s v="SHARED SERVICES FUND"/>
    <s v="Default"/>
    <s v="WRIA 8 ILA"/>
    <s v="Default"/>
  </r>
  <r>
    <x v="0"/>
    <s v="0000000"/>
    <s v="741045"/>
    <s v="51310"/>
    <x v="100"/>
    <s v="0000000"/>
    <n v="2012"/>
    <x v="4"/>
    <s v="MED LIFE INS BENEFIT PT 587/FULL BENEFITS"/>
    <s v="50000-PROGRAM EXPENDITUR BUDGET"/>
    <s v="51000-WAGES AND BENEFITS"/>
    <s v="51300-PERSONNEL BENEFITS"/>
    <n v="16136"/>
    <n v="16136"/>
    <n v="0"/>
    <n v="0"/>
    <n v="16136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RIA 8 ILA"/>
    <s v="Default"/>
  </r>
  <r>
    <x v="0"/>
    <s v="0000000"/>
    <s v="741045"/>
    <s v="51315"/>
    <x v="56"/>
    <s v="0000000"/>
    <n v="2012"/>
    <x v="4"/>
    <s v="MED DENTAL LIFE INS BENEFITS/NON 587"/>
    <s v="50000-PROGRAM EXPENDITUR BUDGET"/>
    <s v="51000-WAGES AND BENEFITS"/>
    <s v="51300-PERSONNEL BENEFITS"/>
    <n v="46440"/>
    <n v="46440"/>
    <n v="0"/>
    <n v="0"/>
    <n v="4644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RIA 8 ILA"/>
    <s v="Default"/>
  </r>
  <r>
    <x v="0"/>
    <s v="0000000"/>
    <s v="741045"/>
    <s v="51320"/>
    <x v="57"/>
    <s v="0000000"/>
    <n v="2012"/>
    <x v="4"/>
    <s v="SOCIAL SECURITY MEDICARE FICA"/>
    <s v="50000-PROGRAM EXPENDITUR BUDGET"/>
    <s v="51000-WAGES AND BENEFITS"/>
    <s v="51300-PERSONNEL BENEFITS"/>
    <n v="18950"/>
    <n v="18950"/>
    <n v="0"/>
    <n v="0"/>
    <n v="1895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RIA 8 ILA"/>
    <s v="Default"/>
  </r>
  <r>
    <x v="0"/>
    <s v="0000000"/>
    <s v="741045"/>
    <s v="51330"/>
    <x v="58"/>
    <s v="0000000"/>
    <n v="2012"/>
    <x v="4"/>
    <s v="RETIREMENT"/>
    <s v="50000-PROGRAM EXPENDITUR BUDGET"/>
    <s v="51000-WAGES AND BENEFITS"/>
    <s v="51300-PERSONNEL BENEFITS"/>
    <n v="18058"/>
    <n v="18058"/>
    <n v="0"/>
    <n v="0"/>
    <n v="18058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RIA 8 ILA"/>
    <s v="Default"/>
  </r>
  <r>
    <x v="0"/>
    <s v="0000000"/>
    <s v="741045"/>
    <s v="51340"/>
    <x v="59"/>
    <s v="0000000"/>
    <n v="2012"/>
    <x v="4"/>
    <s v="INDUSTRIAL INSURANCE"/>
    <s v="50000-PROGRAM EXPENDITUR BUDGET"/>
    <s v="51000-WAGES AND BENEFITS"/>
    <s v="51300-PERSONNEL BENEFITS"/>
    <n v="1386"/>
    <n v="1386"/>
    <n v="0"/>
    <n v="0"/>
    <n v="1386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RIA 8 ILA"/>
    <s v="Default"/>
  </r>
  <r>
    <x v="0"/>
    <s v="0000000"/>
    <s v="741045"/>
    <s v="51392"/>
    <x v="60"/>
    <s v="0000000"/>
    <n v="2012"/>
    <x v="4"/>
    <s v="BENEFIT ACCRUAL ADJ GL ONLY"/>
    <s v="50000-PROGRAM EXPENDITUR BUDGET"/>
    <s v="51000-WAGES AND BENEFITS"/>
    <s v="51300-PERSONNEL BENEFITS"/>
    <n v="0"/>
    <n v="0"/>
    <n v="0"/>
    <n v="0"/>
    <n v="0"/>
    <s v="N/A"/>
    <n v="0"/>
    <n v="1827.49"/>
    <n v="-1827.49"/>
    <n v="0"/>
    <n v="587.88"/>
    <n v="146.97"/>
    <n v="302.54000000000002"/>
    <n v="-1037.3900000000001"/>
    <n v="0"/>
    <n v="423.73"/>
    <n v="-423.73"/>
    <n v="0"/>
    <n v="0"/>
    <s v="SHARED SERVICES FUND"/>
    <s v="Default"/>
    <s v="WRIA 8 ILA"/>
    <s v="Default"/>
  </r>
  <r>
    <x v="0"/>
    <s v="0000000"/>
    <s v="741045"/>
    <s v="52205"/>
    <x v="134"/>
    <s v="0000000"/>
    <n v="2012"/>
    <x v="4"/>
    <s v="SUPPLIES FOOD"/>
    <s v="50000-PROGRAM EXPENDITUR BUDGET"/>
    <s v="52000-SUPPLIES"/>
    <m/>
    <n v="2500"/>
    <n v="2500"/>
    <n v="0"/>
    <n v="0"/>
    <n v="25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RIA 8 ILA"/>
    <s v="Default"/>
  </r>
  <r>
    <x v="0"/>
    <s v="0000000"/>
    <s v="741045"/>
    <s v="52290"/>
    <x v="63"/>
    <s v="0000000"/>
    <n v="2012"/>
    <x v="4"/>
    <s v="MISC OPERATING SUPPLIES"/>
    <s v="50000-PROGRAM EXPENDITUR BUDGET"/>
    <s v="52000-SUPPLIES"/>
    <m/>
    <n v="1350"/>
    <n v="1350"/>
    <n v="0"/>
    <n v="0"/>
    <n v="135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RIA 8 ILA"/>
    <s v="Default"/>
  </r>
  <r>
    <x v="0"/>
    <s v="0000000"/>
    <s v="741045"/>
    <s v="53104"/>
    <x v="64"/>
    <s v="0000000"/>
    <n v="2012"/>
    <x v="4"/>
    <s v="CONSULTANT SERVICES"/>
    <s v="50000-PROGRAM EXPENDITUR BUDGET"/>
    <s v="53000-SERVICES-OTHER CHARGES"/>
    <m/>
    <n v="9000"/>
    <n v="9000"/>
    <n v="0"/>
    <n v="0"/>
    <n v="90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RIA 8 ILA"/>
    <s v="Default"/>
  </r>
  <r>
    <x v="0"/>
    <s v="0000000"/>
    <s v="741045"/>
    <s v="53105"/>
    <x v="107"/>
    <s v="0000000"/>
    <n v="2012"/>
    <x v="4"/>
    <s v="OTHER CONTRACTUAL PROF SVCS"/>
    <s v="50000-PROGRAM EXPENDITUR BUDGET"/>
    <s v="53000-SERVICES-OTHER CHARGES"/>
    <m/>
    <n v="53542"/>
    <n v="53542"/>
    <n v="0"/>
    <n v="0"/>
    <n v="53542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RIA 8 ILA"/>
    <s v="Default"/>
  </r>
  <r>
    <x v="0"/>
    <s v="0000000"/>
    <s v="741045"/>
    <s v="53310"/>
    <x v="144"/>
    <s v="0000000"/>
    <n v="2012"/>
    <x v="4"/>
    <s v="TRAVEL SUBSISTENCE IN STATE"/>
    <s v="50000-PROGRAM EXPENDITUR BUDGET"/>
    <s v="53000-SERVICES-OTHER CHARGES"/>
    <m/>
    <n v="1115"/>
    <n v="1115"/>
    <n v="0"/>
    <n v="0"/>
    <n v="1115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RIA 8 ILA"/>
    <s v="Default"/>
  </r>
  <r>
    <x v="0"/>
    <s v="0000000"/>
    <s v="741045"/>
    <s v="53710"/>
    <x v="136"/>
    <s v="0000000"/>
    <n v="2012"/>
    <x v="4"/>
    <s v="RENT LEASE"/>
    <s v="50000-PROGRAM EXPENDITUR BUDGET"/>
    <s v="53000-SERVICES-OTHER CHARGES"/>
    <m/>
    <n v="500"/>
    <n v="500"/>
    <n v="0"/>
    <n v="0"/>
    <n v="5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RIA 8 ILA"/>
    <s v="Default"/>
  </r>
  <r>
    <x v="0"/>
    <s v="0000000"/>
    <s v="741045"/>
    <s v="53814"/>
    <x v="65"/>
    <s v="0000000"/>
    <n v="2012"/>
    <x v="4"/>
    <s v="TRAINING"/>
    <s v="50000-PROGRAM EXPENDITUR BUDGET"/>
    <s v="53000-SERVICES-OTHER CHARGES"/>
    <m/>
    <n v="1750"/>
    <n v="1750"/>
    <n v="0"/>
    <n v="0"/>
    <n v="175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RIA 8 ILA"/>
    <s v="Default"/>
  </r>
  <r>
    <x v="0"/>
    <s v="0000000"/>
    <s v="741045"/>
    <s v="55010"/>
    <x v="141"/>
    <s v="0000000"/>
    <n v="2012"/>
    <x v="4"/>
    <s v="MOTOR POOL ER R SERVICE"/>
    <s v="50000-PROGRAM EXPENDITUR BUDGET"/>
    <s v="55000-INTRAGOVERNMENTAL SERVICES"/>
    <m/>
    <n v="546"/>
    <n v="546"/>
    <n v="0"/>
    <n v="0"/>
    <n v="546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RIA 8 ILA"/>
    <s v="Default"/>
  </r>
  <r>
    <x v="0"/>
    <s v="0000000"/>
    <s v="741045"/>
    <s v="55260"/>
    <x v="110"/>
    <s v="0000000"/>
    <n v="2012"/>
    <x v="4"/>
    <s v="PRINTING GRAPHIC ARTS SVC"/>
    <s v="50000-PROGRAM EXPENDITUR BUDGET"/>
    <s v="55000-INTRAGOVERNMENTAL SERVICES"/>
    <m/>
    <n v="4000"/>
    <n v="4000"/>
    <n v="0"/>
    <n v="0"/>
    <n v="40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RIA 8 ILA"/>
    <s v="Default"/>
  </r>
  <r>
    <x v="0"/>
    <s v="0000000"/>
    <s v="741045"/>
    <s v="55998"/>
    <x v="138"/>
    <s v="0000000"/>
    <n v="2012"/>
    <x v="4"/>
    <s v="INTRAGOVMNTL SVC REIMB"/>
    <s v="50000-PROGRAM EXPENDITUR BUDGET"/>
    <s v="55000-INTRAGOVERNMENTAL SERVICES"/>
    <m/>
    <n v="43545"/>
    <n v="43545"/>
    <n v="0"/>
    <n v="0"/>
    <n v="43545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RIA 8 ILA"/>
    <s v="Default"/>
  </r>
  <r>
    <x v="0"/>
    <s v="0000000"/>
    <s v="741045"/>
    <s v="59990"/>
    <x v="147"/>
    <s v="0000000"/>
    <n v="2012"/>
    <x v="4"/>
    <s v="EXPENDITURE CONTRA"/>
    <s v="50000-PROGRAM EXPENDITUR BUDGET"/>
    <s v="59900-CONTRA EXPENDITURES"/>
    <m/>
    <n v="-2321"/>
    <n v="-2321"/>
    <n v="0"/>
    <n v="0"/>
    <n v="-2321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RIA 8 ILA"/>
    <s v="Default"/>
  </r>
  <r>
    <x v="0"/>
    <s v="0000000"/>
    <s v="741045"/>
    <s v="59994"/>
    <x v="139"/>
    <s v="0000000"/>
    <n v="2012"/>
    <x v="4"/>
    <s v="INDIRECT COST CONTRA"/>
    <s v="50000-PROGRAM EXPENDITUR BUDGET"/>
    <s v="59900-CONTRA EXPENDITURES"/>
    <m/>
    <n v="-17359"/>
    <n v="-17359"/>
    <n v="0"/>
    <n v="0"/>
    <n v="-17359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RIA 8 ILA"/>
    <s v="Default"/>
  </r>
  <r>
    <x v="0"/>
    <s v="0000000"/>
    <s v="741045"/>
    <s v="82100"/>
    <x v="71"/>
    <s v="0000000"/>
    <n v="2012"/>
    <x v="4"/>
    <s v="EMPLOYER PAID BENEFITS"/>
    <s v="50000-PROGRAM EXPENDITUR BUDGET"/>
    <s v="82000-APPLIED OVERHEAD"/>
    <m/>
    <n v="0"/>
    <n v="0"/>
    <n v="0"/>
    <n v="0"/>
    <n v="0"/>
    <s v="N/A"/>
    <n v="-5856.46"/>
    <n v="-4727.6900000000005"/>
    <n v="-8051.55"/>
    <n v="-6656.07"/>
    <n v="-8143.91"/>
    <n v="-6428.01"/>
    <n v="-5454.4400000000005"/>
    <n v="-9499.4"/>
    <n v="-5633.18"/>
    <n v="-6205.87"/>
    <n v="-5118.3100000000004"/>
    <n v="-4676.97"/>
    <n v="76451.86"/>
    <s v="SHARED SERVICES FUND"/>
    <s v="Default"/>
    <s v="WRIA 8 ILA"/>
    <s v="Default"/>
  </r>
  <r>
    <x v="0"/>
    <s v="0000000"/>
    <s v="741045"/>
    <s v="82100"/>
    <x v="71"/>
    <s v="5319000"/>
    <n v="2012"/>
    <x v="4"/>
    <s v="EMPLOYER PAID BENEFITS"/>
    <s v="50000-PROGRAM EXPENDITUR BUDGET"/>
    <s v="82000-APPLIED OVERHEAD"/>
    <m/>
    <n v="0"/>
    <n v="0"/>
    <n v="-76451.86"/>
    <n v="0"/>
    <n v="76451.86"/>
    <s v="N/A"/>
    <n v="0"/>
    <n v="0"/>
    <n v="0"/>
    <n v="0"/>
    <n v="0"/>
    <n v="0"/>
    <n v="0"/>
    <n v="0"/>
    <n v="0"/>
    <n v="0"/>
    <n v="0"/>
    <n v="0"/>
    <n v="-76451.86"/>
    <s v="SHARED SERVICES FUND"/>
    <s v="Default"/>
    <s v="WRIA 8 ILA"/>
    <s v="OTHER ENVIRONMENTAL PRESERVATION"/>
  </r>
  <r>
    <x v="0"/>
    <s v="0000000"/>
    <s v="741045"/>
    <s v="82200"/>
    <x v="72"/>
    <s v="0000000"/>
    <n v="2012"/>
    <x v="4"/>
    <s v="PAID TIME OFF"/>
    <s v="50000-PROGRAM EXPENDITUR BUDGET"/>
    <s v="82000-APPLIED OVERHEAD"/>
    <m/>
    <n v="0"/>
    <n v="0"/>
    <n v="0"/>
    <n v="0"/>
    <n v="0"/>
    <s v="N/A"/>
    <n v="-4628.8500000000004"/>
    <n v="-3674.03"/>
    <n v="-6352.53"/>
    <n v="-5249.14"/>
    <n v="-6363.12"/>
    <n v="-4958.79"/>
    <n v="-4207.6900000000005"/>
    <n v="-7381.84"/>
    <n v="-4345.57"/>
    <n v="-4835.24"/>
    <n v="-3948.42"/>
    <n v="-3607.96"/>
    <n v="59553.18"/>
    <s v="SHARED SERVICES FUND"/>
    <s v="Default"/>
    <s v="WRIA 8 ILA"/>
    <s v="Default"/>
  </r>
  <r>
    <x v="0"/>
    <s v="0000000"/>
    <s v="741045"/>
    <s v="82200"/>
    <x v="72"/>
    <s v="5319000"/>
    <n v="2012"/>
    <x v="4"/>
    <s v="PAID TIME OFF"/>
    <s v="50000-PROGRAM EXPENDITUR BUDGET"/>
    <s v="82000-APPLIED OVERHEAD"/>
    <m/>
    <n v="0"/>
    <n v="0"/>
    <n v="-59553.18"/>
    <n v="0"/>
    <n v="59553.18"/>
    <s v="N/A"/>
    <n v="0"/>
    <n v="0"/>
    <n v="0"/>
    <n v="0"/>
    <n v="0"/>
    <n v="0"/>
    <n v="0"/>
    <n v="0"/>
    <n v="0"/>
    <n v="0"/>
    <n v="0"/>
    <n v="0"/>
    <n v="-59553.18"/>
    <s v="SHARED SERVICES FUND"/>
    <s v="Default"/>
    <s v="WRIA 8 ILA"/>
    <s v="OTHER ENVIRONMENTAL PRESERVATION"/>
  </r>
  <r>
    <x v="0"/>
    <s v="0000000"/>
    <s v="741045"/>
    <s v="82300"/>
    <x v="73"/>
    <s v="0000000"/>
    <n v="2012"/>
    <x v="4"/>
    <s v="INDIRECT COSTS"/>
    <s v="50000-PROGRAM EXPENDITUR BUDGET"/>
    <s v="82000-APPLIED OVERHEAD"/>
    <m/>
    <n v="0"/>
    <n v="0"/>
    <n v="0"/>
    <n v="0"/>
    <n v="0"/>
    <s v="N/A"/>
    <n v="-9943.68"/>
    <n v="-7892.49"/>
    <n v="-13646.48"/>
    <n v="-11276.16"/>
    <n v="-13669.12"/>
    <n v="-10652.34"/>
    <n v="-9038.9600000000009"/>
    <n v="-15857.67"/>
    <n v="-9334.92"/>
    <n v="-10386.77"/>
    <n v="-8481.7100000000009"/>
    <n v="-7750.43"/>
    <n v="127930.73"/>
    <s v="SHARED SERVICES FUND"/>
    <s v="Default"/>
    <s v="WRIA 8 ILA"/>
    <s v="Default"/>
  </r>
  <r>
    <x v="0"/>
    <s v="0000000"/>
    <s v="741045"/>
    <s v="82300"/>
    <x v="73"/>
    <s v="5319000"/>
    <n v="2012"/>
    <x v="4"/>
    <s v="INDIRECT COSTS"/>
    <s v="50000-PROGRAM EXPENDITUR BUDGET"/>
    <s v="82000-APPLIED OVERHEAD"/>
    <m/>
    <n v="0"/>
    <n v="0"/>
    <n v="-127930.73"/>
    <n v="0"/>
    <n v="127930.73"/>
    <s v="N/A"/>
    <n v="0"/>
    <n v="0"/>
    <n v="0"/>
    <n v="0"/>
    <n v="0"/>
    <n v="0"/>
    <n v="0"/>
    <n v="0"/>
    <n v="0"/>
    <n v="0"/>
    <n v="0"/>
    <n v="0"/>
    <n v="-127930.73"/>
    <s v="SHARED SERVICES FUND"/>
    <s v="Default"/>
    <s v="WRIA 8 ILA"/>
    <s v="OTHER ENVIRONMENTAL PRESERVATION"/>
  </r>
  <r>
    <x v="0"/>
    <s v="0000000"/>
    <s v="741045"/>
    <s v="82500"/>
    <x v="140"/>
    <s v="0000000"/>
    <n v="2012"/>
    <x v="4"/>
    <s v="OVERTIME BENEFITS"/>
    <s v="50000-PROGRAM EXPENDITUR BUDGET"/>
    <s v="82000-APPLIED OVERHEAD"/>
    <m/>
    <n v="0"/>
    <n v="0"/>
    <n v="0"/>
    <n v="0"/>
    <n v="0"/>
    <s v="N/A"/>
    <n v="-61.7"/>
    <n v="-14.950000000000001"/>
    <n v="-78.55"/>
    <n v="-63.6"/>
    <n v="-44.85"/>
    <n v="0"/>
    <n v="0"/>
    <n v="-29.900000000000002"/>
    <n v="0"/>
    <n v="-26.59"/>
    <n v="0"/>
    <n v="0"/>
    <n v="320.14"/>
    <s v="SHARED SERVICES FUND"/>
    <s v="Default"/>
    <s v="WRIA 8 ILA"/>
    <s v="Default"/>
  </r>
  <r>
    <x v="0"/>
    <s v="0000000"/>
    <s v="741045"/>
    <s v="82500"/>
    <x v="140"/>
    <s v="5315000"/>
    <n v="2012"/>
    <x v="4"/>
    <s v="OVERTIME BENEFITS"/>
    <s v="50000-PROGRAM EXPENDITUR BUDGET"/>
    <s v="82000-APPLIED OVERHEAD"/>
    <m/>
    <n v="0"/>
    <n v="0"/>
    <n v="-264255.91000000003"/>
    <n v="0"/>
    <n v="264255.91000000003"/>
    <s v="N/A"/>
    <n v="0"/>
    <n v="0"/>
    <n v="0"/>
    <n v="0"/>
    <n v="0"/>
    <n v="0"/>
    <n v="0"/>
    <n v="0"/>
    <n v="0"/>
    <n v="0"/>
    <n v="0"/>
    <n v="0"/>
    <n v="-264255.91000000003"/>
    <s v="SHARED SERVICES FUND"/>
    <s v="Default"/>
    <s v="WRIA 8 ILA"/>
    <s v="DRAINAGE"/>
  </r>
  <r>
    <x v="0"/>
    <s v="0000000"/>
    <s v="741045"/>
    <s v="82500"/>
    <x v="140"/>
    <s v="5319000"/>
    <n v="2012"/>
    <x v="4"/>
    <s v="OVERTIME BENEFITS"/>
    <s v="50000-PROGRAM EXPENDITUR BUDGET"/>
    <s v="82000-APPLIED OVERHEAD"/>
    <m/>
    <n v="0"/>
    <n v="0"/>
    <n v="263935.77"/>
    <n v="0"/>
    <n v="-263935.77"/>
    <s v="N/A"/>
    <n v="0"/>
    <n v="0"/>
    <n v="0"/>
    <n v="0"/>
    <n v="0"/>
    <n v="0"/>
    <n v="0"/>
    <n v="0"/>
    <n v="0"/>
    <n v="0"/>
    <n v="0"/>
    <n v="0"/>
    <n v="263935.77"/>
    <s v="SHARED SERVICES FUND"/>
    <s v="Default"/>
    <s v="WRIA 8 ILA"/>
    <s v="OTHER ENVIRONMENTAL PRESERVATION"/>
  </r>
  <r>
    <x v="0"/>
    <s v="0000000"/>
    <s v="741046"/>
    <s v="36999"/>
    <x v="49"/>
    <s v="0000000"/>
    <n v="2012"/>
    <x v="3"/>
    <s v="OTHER MISC REVENUE"/>
    <s v="R3000-REVENUE"/>
    <s v="R3600-MISCELLANEOUS REVENUE"/>
    <m/>
    <n v="-79110"/>
    <n v="-79110"/>
    <n v="0"/>
    <n v="0"/>
    <n v="-7911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RIA 9 ILA"/>
    <s v="Default"/>
  </r>
  <r>
    <x v="0"/>
    <s v="0000000"/>
    <s v="741046"/>
    <s v="39721"/>
    <x v="51"/>
    <s v="0000000"/>
    <n v="2012"/>
    <x v="3"/>
    <s v="CONTRIB SURF WATER MGT"/>
    <s v="R3000-REVENUE"/>
    <s v="R3900-OTHER FINANCING SOURCES"/>
    <m/>
    <n v="-104956"/>
    <n v="-104956"/>
    <n v="0"/>
    <n v="0"/>
    <n v="-104956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RIA 9 ILA"/>
    <s v="Default"/>
  </r>
  <r>
    <x v="0"/>
    <s v="0000000"/>
    <s v="741046"/>
    <s v="42018"/>
    <x v="150"/>
    <s v="0000000"/>
    <n v="2012"/>
    <x v="3"/>
    <s v="PUGET SOUND ACQ  REST"/>
    <s v="R3000-REVENUE"/>
    <s v="R3340-STATE GRANTS"/>
    <m/>
    <n v="-60000"/>
    <n v="-60000"/>
    <n v="0"/>
    <n v="0"/>
    <n v="-600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RIA 9 ILA"/>
    <s v="Default"/>
  </r>
  <r>
    <x v="0"/>
    <s v="0000000"/>
    <s v="741046"/>
    <s v="43945"/>
    <x v="149"/>
    <s v="0000000"/>
    <n v="2012"/>
    <x v="3"/>
    <s v="SWM  ILA SERVICES ESA"/>
    <s v="R3000-REVENUE"/>
    <s v="R3400-CHARGE FOR SERVICES"/>
    <m/>
    <n v="-318785"/>
    <n v="-318785"/>
    <n v="-14386"/>
    <n v="0"/>
    <n v="-304399"/>
    <s v=".045127593832834041752278181219317094594"/>
    <n v="0"/>
    <n v="0"/>
    <n v="0"/>
    <n v="0"/>
    <n v="0"/>
    <n v="0"/>
    <n v="0"/>
    <n v="0"/>
    <n v="0"/>
    <n v="0"/>
    <n v="0"/>
    <n v="-14386"/>
    <n v="0"/>
    <s v="SHARED SERVICES FUND"/>
    <s v="Default"/>
    <s v="WRIA 9 ILA"/>
    <s v="Default"/>
  </r>
  <r>
    <x v="0"/>
    <s v="0000000"/>
    <s v="741046"/>
    <s v="43945"/>
    <x v="149"/>
    <s v="5319000"/>
    <n v="2012"/>
    <x v="3"/>
    <s v="SWM  ILA SERVICES ESA"/>
    <s v="R3000-REVENUE"/>
    <s v="R3400-CHARGE FOR SERVICES"/>
    <m/>
    <n v="0"/>
    <n v="0"/>
    <n v="-5875"/>
    <n v="0"/>
    <n v="5875"/>
    <s v="N/A"/>
    <n v="0"/>
    <n v="0"/>
    <n v="0"/>
    <n v="0"/>
    <n v="0"/>
    <n v="0"/>
    <n v="0"/>
    <n v="0"/>
    <n v="0"/>
    <n v="0"/>
    <n v="0"/>
    <n v="0"/>
    <n v="-5875"/>
    <s v="SHARED SERVICES FUND"/>
    <s v="Default"/>
    <s v="WRIA 9 ILA"/>
    <s v="OTHER ENVIRONMENTAL PRESERVATION"/>
  </r>
  <r>
    <x v="0"/>
    <s v="0000000"/>
    <s v="741046"/>
    <s v="51110"/>
    <x v="54"/>
    <s v="0000000"/>
    <n v="2012"/>
    <x v="4"/>
    <s v="REGULAR SALARIED EMPLOYEE"/>
    <s v="50000-PROGRAM EXPENDITUR BUDGET"/>
    <s v="51000-WAGES AND BENEFITS"/>
    <s v="51100-SALARIES/WAGES"/>
    <n v="370295"/>
    <n v="370295"/>
    <n v="0"/>
    <n v="0"/>
    <n v="370295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RIA 9 ILA"/>
    <s v="Default"/>
  </r>
  <r>
    <x v="0"/>
    <s v="0000000"/>
    <s v="741046"/>
    <s v="51111"/>
    <x v="99"/>
    <s v="0000000"/>
    <n v="2012"/>
    <x v="4"/>
    <s v="LOAN OUT LABOR CLASS LEVEL"/>
    <s v="50000-PROGRAM EXPENDITUR BUDGET"/>
    <s v="51000-WAGES AND BENEFITS"/>
    <s v="51100-SALARIES/WAGES"/>
    <n v="-77911"/>
    <n v="-77911"/>
    <n v="0"/>
    <n v="0"/>
    <n v="-77911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RIA 9 ILA"/>
    <s v="Default"/>
  </r>
  <r>
    <x v="0"/>
    <s v="0000000"/>
    <s v="741046"/>
    <s v="51115"/>
    <x v="55"/>
    <s v="0000000"/>
    <n v="2012"/>
    <x v="4"/>
    <s v="LABOR ACCRUAL ADJ GL ONLY"/>
    <s v="50000-PROGRAM EXPENDITUR BUDGET"/>
    <s v="51000-WAGES AND BENEFITS"/>
    <s v="51100-SALARIES/WAGES"/>
    <n v="0"/>
    <n v="0"/>
    <n v="0"/>
    <n v="0"/>
    <n v="0"/>
    <s v="N/A"/>
    <n v="0"/>
    <n v="7531.38"/>
    <n v="-7531.38"/>
    <n v="0"/>
    <n v="4020.86"/>
    <n v="1376.5"/>
    <n v="1455.89"/>
    <n v="-6853.25"/>
    <n v="0"/>
    <n v="2775.92"/>
    <n v="-2775.92"/>
    <n v="0"/>
    <n v="0"/>
    <s v="SHARED SERVICES FUND"/>
    <s v="Default"/>
    <s v="WRIA 9 ILA"/>
    <s v="Default"/>
  </r>
  <r>
    <x v="0"/>
    <s v="0000000"/>
    <s v="741046"/>
    <s v="51310"/>
    <x v="100"/>
    <s v="0000000"/>
    <n v="2012"/>
    <x v="4"/>
    <s v="MED LIFE INS BENEFIT PT 587/FULL BENEFITS"/>
    <s v="50000-PROGRAM EXPENDITUR BUDGET"/>
    <s v="51000-WAGES AND BENEFITS"/>
    <s v="51300-PERSONNEL BENEFITS"/>
    <n v="3687"/>
    <n v="3687"/>
    <n v="0"/>
    <n v="0"/>
    <n v="3687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RIA 9 ILA"/>
    <s v="Default"/>
  </r>
  <r>
    <x v="0"/>
    <s v="0000000"/>
    <s v="741046"/>
    <s v="51315"/>
    <x v="56"/>
    <s v="0000000"/>
    <n v="2012"/>
    <x v="4"/>
    <s v="MED DENTAL LIFE INS BENEFITS/NON 587"/>
    <s v="50000-PROGRAM EXPENDITUR BUDGET"/>
    <s v="51000-WAGES AND BENEFITS"/>
    <s v="51300-PERSONNEL BENEFITS"/>
    <n v="46440"/>
    <n v="46440"/>
    <n v="0"/>
    <n v="0"/>
    <n v="4644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RIA 9 ILA"/>
    <s v="Default"/>
  </r>
  <r>
    <x v="0"/>
    <s v="0000000"/>
    <s v="741046"/>
    <s v="51320"/>
    <x v="57"/>
    <s v="0000000"/>
    <n v="2012"/>
    <x v="4"/>
    <s v="SOCIAL SECURITY MEDICARE FICA"/>
    <s v="50000-PROGRAM EXPENDITUR BUDGET"/>
    <s v="51000-WAGES AND BENEFITS"/>
    <s v="51300-PERSONNEL BENEFITS"/>
    <n v="21880"/>
    <n v="21880"/>
    <n v="0"/>
    <n v="0"/>
    <n v="2188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RIA 9 ILA"/>
    <s v="Default"/>
  </r>
  <r>
    <x v="0"/>
    <s v="0000000"/>
    <s v="741046"/>
    <s v="51330"/>
    <x v="58"/>
    <s v="0000000"/>
    <n v="2012"/>
    <x v="4"/>
    <s v="RETIREMENT"/>
    <s v="50000-PROGRAM EXPENDITUR BUDGET"/>
    <s v="51000-WAGES AND BENEFITS"/>
    <s v="51300-PERSONNEL BENEFITS"/>
    <n v="20850"/>
    <n v="20850"/>
    <n v="0"/>
    <n v="0"/>
    <n v="2085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RIA 9 ILA"/>
    <s v="Default"/>
  </r>
  <r>
    <x v="0"/>
    <s v="0000000"/>
    <s v="741046"/>
    <s v="51340"/>
    <x v="59"/>
    <s v="0000000"/>
    <n v="2012"/>
    <x v="4"/>
    <s v="INDUSTRIAL INSURANCE"/>
    <s v="50000-PROGRAM EXPENDITUR BUDGET"/>
    <s v="51000-WAGES AND BENEFITS"/>
    <s v="51300-PERSONNEL BENEFITS"/>
    <n v="1386"/>
    <n v="1386"/>
    <n v="0"/>
    <n v="0"/>
    <n v="1386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RIA 9 ILA"/>
    <s v="Default"/>
  </r>
  <r>
    <x v="0"/>
    <s v="0000000"/>
    <s v="741046"/>
    <s v="51392"/>
    <x v="60"/>
    <s v="0000000"/>
    <n v="2012"/>
    <x v="4"/>
    <s v="BENEFIT ACCRUAL ADJ GL ONLY"/>
    <s v="50000-PROGRAM EXPENDITUR BUDGET"/>
    <s v="51000-WAGES AND BENEFITS"/>
    <s v="51300-PERSONNEL BENEFITS"/>
    <n v="0"/>
    <n v="0"/>
    <n v="0"/>
    <n v="0"/>
    <n v="0"/>
    <s v="N/A"/>
    <n v="0"/>
    <n v="2105.91"/>
    <n v="-2105.91"/>
    <n v="0"/>
    <n v="601.80000000000007"/>
    <n v="150.45000000000002"/>
    <n v="310.26"/>
    <n v="-1062.51"/>
    <n v="0"/>
    <n v="462.82"/>
    <n v="-462.82"/>
    <n v="0"/>
    <n v="0"/>
    <s v="SHARED SERVICES FUND"/>
    <s v="Default"/>
    <s v="WRIA 9 ILA"/>
    <s v="Default"/>
  </r>
  <r>
    <x v="0"/>
    <s v="0000000"/>
    <s v="741046"/>
    <s v="52205"/>
    <x v="134"/>
    <s v="0000000"/>
    <n v="2012"/>
    <x v="4"/>
    <s v="SUPPLIES FOOD"/>
    <s v="50000-PROGRAM EXPENDITUR BUDGET"/>
    <s v="52000-SUPPLIES"/>
    <m/>
    <n v="1600"/>
    <n v="1600"/>
    <n v="0"/>
    <n v="0"/>
    <n v="16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RIA 9 ILA"/>
    <s v="Default"/>
  </r>
  <r>
    <x v="0"/>
    <s v="0000000"/>
    <s v="741046"/>
    <s v="52215"/>
    <x v="62"/>
    <s v="0000000"/>
    <n v="2012"/>
    <x v="4"/>
    <s v="SUPPLIES BOOKS SUBSCRIPTIONS"/>
    <s v="50000-PROGRAM EXPENDITUR BUDGET"/>
    <s v="52000-SUPPLIES"/>
    <m/>
    <n v="100"/>
    <n v="100"/>
    <n v="0"/>
    <n v="0"/>
    <n v="1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RIA 9 ILA"/>
    <s v="Default"/>
  </r>
  <r>
    <x v="0"/>
    <s v="0000000"/>
    <s v="741046"/>
    <s v="52290"/>
    <x v="63"/>
    <s v="0000000"/>
    <n v="2012"/>
    <x v="4"/>
    <s v="MISC OPERATING SUPPLIES"/>
    <s v="50000-PROGRAM EXPENDITUR BUDGET"/>
    <s v="52000-SUPPLIES"/>
    <m/>
    <n v="1620"/>
    <n v="1620"/>
    <n v="0"/>
    <n v="0"/>
    <n v="162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RIA 9 ILA"/>
    <s v="Default"/>
  </r>
  <r>
    <x v="0"/>
    <s v="0000000"/>
    <s v="741046"/>
    <s v="53104"/>
    <x v="64"/>
    <s v="0000000"/>
    <n v="2012"/>
    <x v="4"/>
    <s v="CONSULTANT SERVICES"/>
    <s v="50000-PROGRAM EXPENDITUR BUDGET"/>
    <s v="53000-SERVICES-OTHER CHARGES"/>
    <m/>
    <n v="3190"/>
    <n v="3190"/>
    <n v="0"/>
    <n v="0"/>
    <n v="319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RIA 9 ILA"/>
    <s v="Default"/>
  </r>
  <r>
    <x v="0"/>
    <s v="0000000"/>
    <s v="741046"/>
    <s v="53105"/>
    <x v="107"/>
    <s v="0000000"/>
    <n v="2012"/>
    <x v="4"/>
    <s v="OTHER CONTRACTUAL PROF SVCS"/>
    <s v="50000-PROGRAM EXPENDITUR BUDGET"/>
    <s v="53000-SERVICES-OTHER CHARGES"/>
    <m/>
    <n v="17193"/>
    <n v="17193"/>
    <n v="0"/>
    <n v="0"/>
    <n v="17193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RIA 9 ILA"/>
    <s v="Default"/>
  </r>
  <r>
    <x v="0"/>
    <s v="0000000"/>
    <s v="741046"/>
    <s v="53220"/>
    <x v="108"/>
    <s v="0000000"/>
    <n v="2012"/>
    <x v="4"/>
    <s v="POSTAGE"/>
    <s v="50000-PROGRAM EXPENDITUR BUDGET"/>
    <s v="53000-SERVICES-OTHER CHARGES"/>
    <m/>
    <n v="500"/>
    <n v="500"/>
    <n v="0"/>
    <n v="0"/>
    <n v="5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RIA 9 ILA"/>
    <s v="Default"/>
  </r>
  <r>
    <x v="0"/>
    <s v="0000000"/>
    <s v="741046"/>
    <s v="53310"/>
    <x v="144"/>
    <s v="0000000"/>
    <n v="2012"/>
    <x v="4"/>
    <s v="TRAVEL SUBSISTENCE IN STATE"/>
    <s v="50000-PROGRAM EXPENDITUR BUDGET"/>
    <s v="53000-SERVICES-OTHER CHARGES"/>
    <m/>
    <n v="2215"/>
    <n v="2215"/>
    <n v="0"/>
    <n v="0"/>
    <n v="2215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RIA 9 ILA"/>
    <s v="Default"/>
  </r>
  <r>
    <x v="0"/>
    <s v="0000000"/>
    <s v="741046"/>
    <s v="53330"/>
    <x v="146"/>
    <s v="0000000"/>
    <n v="2012"/>
    <x v="4"/>
    <s v="PURCHASED TRANSPORTATION"/>
    <s v="50000-PROGRAM EXPENDITUR BUDGET"/>
    <s v="53000-SERVICES-OTHER CHARGES"/>
    <m/>
    <n v="300"/>
    <n v="300"/>
    <n v="0"/>
    <n v="0"/>
    <n v="3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RIA 9 ILA"/>
    <s v="Default"/>
  </r>
  <r>
    <x v="0"/>
    <s v="0000000"/>
    <s v="741046"/>
    <s v="53710"/>
    <x v="136"/>
    <s v="0000000"/>
    <n v="2012"/>
    <x v="4"/>
    <s v="RENT LEASE"/>
    <s v="50000-PROGRAM EXPENDITUR BUDGET"/>
    <s v="53000-SERVICES-OTHER CHARGES"/>
    <m/>
    <n v="1300"/>
    <n v="1300"/>
    <n v="0"/>
    <n v="0"/>
    <n v="13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RIA 9 ILA"/>
    <s v="Default"/>
  </r>
  <r>
    <x v="0"/>
    <s v="0000000"/>
    <s v="741046"/>
    <s v="53803"/>
    <x v="151"/>
    <s v="0000000"/>
    <n v="2012"/>
    <x v="4"/>
    <s v="DUES MEMBERSHIPS"/>
    <s v="50000-PROGRAM EXPENDITUR BUDGET"/>
    <s v="53000-SERVICES-OTHER CHARGES"/>
    <m/>
    <n v="600"/>
    <n v="600"/>
    <n v="0"/>
    <n v="0"/>
    <n v="6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RIA 9 ILA"/>
    <s v="Default"/>
  </r>
  <r>
    <x v="0"/>
    <s v="0000000"/>
    <s v="741046"/>
    <s v="53814"/>
    <x v="65"/>
    <s v="0000000"/>
    <n v="2012"/>
    <x v="4"/>
    <s v="TRAINING"/>
    <s v="50000-PROGRAM EXPENDITUR BUDGET"/>
    <s v="53000-SERVICES-OTHER CHARGES"/>
    <m/>
    <n v="2500"/>
    <n v="2500"/>
    <n v="0"/>
    <n v="0"/>
    <n v="25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RIA 9 ILA"/>
    <s v="Default"/>
  </r>
  <r>
    <x v="0"/>
    <s v="0000000"/>
    <s v="741046"/>
    <s v="53890"/>
    <x v="66"/>
    <s v="0000000"/>
    <n v="2012"/>
    <x v="4"/>
    <s v="MISC SERVICES CHARGES"/>
    <s v="50000-PROGRAM EXPENDITUR BUDGET"/>
    <s v="53000-SERVICES-OTHER CHARGES"/>
    <m/>
    <n v="3050"/>
    <n v="3050"/>
    <n v="0"/>
    <n v="0"/>
    <n v="305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RIA 9 ILA"/>
    <s v="Default"/>
  </r>
  <r>
    <x v="0"/>
    <s v="0000000"/>
    <s v="741046"/>
    <s v="55260"/>
    <x v="110"/>
    <s v="0000000"/>
    <n v="2012"/>
    <x v="4"/>
    <s v="PRINTING GRAPHIC ARTS SVC"/>
    <s v="50000-PROGRAM EXPENDITUR BUDGET"/>
    <s v="55000-INTRAGOVERNMENTAL SERVICES"/>
    <m/>
    <n v="500"/>
    <n v="500"/>
    <n v="0"/>
    <n v="0"/>
    <n v="5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RIA 9 ILA"/>
    <s v="Default"/>
  </r>
  <r>
    <x v="0"/>
    <s v="0000000"/>
    <s v="741046"/>
    <s v="55998"/>
    <x v="138"/>
    <s v="0000000"/>
    <n v="2012"/>
    <x v="4"/>
    <s v="INTRAGOVMNTL SVC REIMB"/>
    <s v="50000-PROGRAM EXPENDITUR BUDGET"/>
    <s v="55000-INTRAGOVERNMENTAL SERVICES"/>
    <m/>
    <n v="44052"/>
    <n v="44052"/>
    <n v="0"/>
    <n v="0"/>
    <n v="44052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RIA 9 ILA"/>
    <s v="Default"/>
  </r>
  <r>
    <x v="0"/>
    <s v="0000000"/>
    <s v="741046"/>
    <s v="59895"/>
    <x v="152"/>
    <s v="5319000"/>
    <n v="2012"/>
    <x v="4"/>
    <s v="SALARY WAGE CONTINGENCY"/>
    <s v="50000-PROGRAM EXPENDITUR BUDGET"/>
    <s v="59800-CONTINGENCIES"/>
    <m/>
    <n v="0"/>
    <n v="0"/>
    <n v="1409.15"/>
    <n v="0"/>
    <n v="-1409.15"/>
    <s v="N/A"/>
    <n v="0"/>
    <n v="0"/>
    <n v="0"/>
    <n v="0"/>
    <n v="0"/>
    <n v="0"/>
    <n v="0"/>
    <n v="0"/>
    <n v="0"/>
    <n v="0"/>
    <n v="0"/>
    <n v="0"/>
    <n v="1409.15"/>
    <s v="SHARED SERVICES FUND"/>
    <s v="Default"/>
    <s v="WRIA 9 ILA"/>
    <s v="OTHER ENVIRONMENTAL PRESERVATION"/>
  </r>
  <r>
    <x v="0"/>
    <s v="0000000"/>
    <s v="741046"/>
    <s v="59990"/>
    <x v="147"/>
    <s v="0000000"/>
    <n v="2012"/>
    <x v="4"/>
    <s v="EXPENDITURE CONTRA"/>
    <s v="50000-PROGRAM EXPENDITUR BUDGET"/>
    <s v="59900-CONTRA EXPENDITURES"/>
    <m/>
    <n v="1385"/>
    <n v="1385"/>
    <n v="0"/>
    <n v="0"/>
    <n v="1385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RIA 9 ILA"/>
    <s v="Default"/>
  </r>
  <r>
    <x v="0"/>
    <s v="0000000"/>
    <s v="741046"/>
    <s v="59994"/>
    <x v="139"/>
    <s v="0000000"/>
    <n v="2012"/>
    <x v="4"/>
    <s v="INDIRECT COST CONTRA"/>
    <s v="50000-PROGRAM EXPENDITUR BUDGET"/>
    <s v="59900-CONTRA EXPENDITURES"/>
    <m/>
    <n v="-38129"/>
    <n v="-38129"/>
    <n v="0"/>
    <n v="0"/>
    <n v="-38129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RIA 9 ILA"/>
    <s v="Default"/>
  </r>
  <r>
    <x v="0"/>
    <s v="0000000"/>
    <s v="741046"/>
    <s v="82100"/>
    <x v="71"/>
    <s v="0000000"/>
    <n v="2012"/>
    <x v="4"/>
    <s v="EMPLOYER PAID BENEFITS"/>
    <s v="50000-PROGRAM EXPENDITUR BUDGET"/>
    <s v="82000-APPLIED OVERHEAD"/>
    <m/>
    <n v="0"/>
    <n v="0"/>
    <n v="0"/>
    <n v="0"/>
    <n v="0"/>
    <s v="N/A"/>
    <n v="-4855.66"/>
    <n v="-3734.17"/>
    <n v="-9354.15"/>
    <n v="-5669.56"/>
    <n v="-7050.28"/>
    <n v="-5683.37"/>
    <n v="-5990.42"/>
    <n v="-8334.56"/>
    <n v="-4529.7700000000004"/>
    <n v="-5376.74"/>
    <n v="-4349.07"/>
    <n v="-6189.8600000000006"/>
    <n v="71117.61"/>
    <s v="SHARED SERVICES FUND"/>
    <s v="Default"/>
    <s v="WRIA 9 ILA"/>
    <s v="Default"/>
  </r>
  <r>
    <x v="0"/>
    <s v="0000000"/>
    <s v="741046"/>
    <s v="82100"/>
    <x v="71"/>
    <s v="5319000"/>
    <n v="2012"/>
    <x v="4"/>
    <s v="EMPLOYER PAID BENEFITS"/>
    <s v="50000-PROGRAM EXPENDITUR BUDGET"/>
    <s v="82000-APPLIED OVERHEAD"/>
    <m/>
    <n v="0"/>
    <n v="0"/>
    <n v="-71117.61"/>
    <n v="0"/>
    <n v="71117.61"/>
    <s v="N/A"/>
    <n v="0"/>
    <n v="0"/>
    <n v="0"/>
    <n v="0"/>
    <n v="0"/>
    <n v="0"/>
    <n v="0"/>
    <n v="0"/>
    <n v="0"/>
    <n v="0"/>
    <n v="0"/>
    <n v="0"/>
    <n v="-71117.61"/>
    <s v="SHARED SERVICES FUND"/>
    <s v="Default"/>
    <s v="WRIA 9 ILA"/>
    <s v="OTHER ENVIRONMENTAL PRESERVATION"/>
  </r>
  <r>
    <x v="0"/>
    <s v="0000000"/>
    <s v="741046"/>
    <s v="82200"/>
    <x v="72"/>
    <s v="0000000"/>
    <n v="2012"/>
    <x v="4"/>
    <s v="PAID TIME OFF"/>
    <s v="50000-PROGRAM EXPENDITUR BUDGET"/>
    <s v="82000-APPLIED OVERHEAD"/>
    <m/>
    <n v="0"/>
    <n v="0"/>
    <n v="0"/>
    <n v="0"/>
    <n v="0"/>
    <s v="N/A"/>
    <n v="-4790.24"/>
    <n v="-3765.96"/>
    <n v="-8456.2800000000007"/>
    <n v="-4373.62"/>
    <n v="-5699.85"/>
    <n v="-4384.29"/>
    <n v="-4621.22"/>
    <n v="-6429.49"/>
    <n v="-3494.42"/>
    <n v="-4147.7700000000004"/>
    <n v="-3355"/>
    <n v="-4775.05"/>
    <n v="58293.19"/>
    <s v="SHARED SERVICES FUND"/>
    <s v="Default"/>
    <s v="WRIA 9 ILA"/>
    <s v="Default"/>
  </r>
  <r>
    <x v="0"/>
    <s v="0000000"/>
    <s v="741046"/>
    <s v="82200"/>
    <x v="72"/>
    <s v="5319000"/>
    <n v="2012"/>
    <x v="4"/>
    <s v="PAID TIME OFF"/>
    <s v="50000-PROGRAM EXPENDITUR BUDGET"/>
    <s v="82000-APPLIED OVERHEAD"/>
    <m/>
    <n v="0"/>
    <n v="0"/>
    <n v="-58293.19"/>
    <n v="0"/>
    <n v="58293.19"/>
    <s v="N/A"/>
    <n v="0"/>
    <n v="0"/>
    <n v="0"/>
    <n v="0"/>
    <n v="0"/>
    <n v="0"/>
    <n v="0"/>
    <n v="0"/>
    <n v="0"/>
    <n v="0"/>
    <n v="0"/>
    <n v="0"/>
    <n v="-58293.19"/>
    <s v="SHARED SERVICES FUND"/>
    <s v="Default"/>
    <s v="WRIA 9 ILA"/>
    <s v="OTHER ENVIRONMENTAL PRESERVATION"/>
  </r>
  <r>
    <x v="0"/>
    <s v="0000000"/>
    <s v="741046"/>
    <s v="82300"/>
    <x v="73"/>
    <s v="0000000"/>
    <n v="2012"/>
    <x v="4"/>
    <s v="INDIRECT COSTS"/>
    <s v="50000-PROGRAM EXPENDITUR BUDGET"/>
    <s v="82000-APPLIED OVERHEAD"/>
    <m/>
    <n v="0"/>
    <n v="0"/>
    <n v="0"/>
    <n v="0"/>
    <n v="0"/>
    <s v="N/A"/>
    <n v="-10290.200000000001"/>
    <n v="-8089.87"/>
    <n v="-18165.48"/>
    <n v="-9395.34"/>
    <n v="-12244.24"/>
    <n v="-9418.27"/>
    <n v="-9927.07"/>
    <n v="-13811.7"/>
    <n v="-7506.62"/>
    <n v="-8910"/>
    <n v="-7207"/>
    <n v="-10257.370000000001"/>
    <n v="125223.16"/>
    <s v="SHARED SERVICES FUND"/>
    <s v="Default"/>
    <s v="WRIA 9 ILA"/>
    <s v="Default"/>
  </r>
  <r>
    <x v="0"/>
    <s v="0000000"/>
    <s v="741046"/>
    <s v="82300"/>
    <x v="73"/>
    <s v="5319000"/>
    <n v="2012"/>
    <x v="4"/>
    <s v="INDIRECT COSTS"/>
    <s v="50000-PROGRAM EXPENDITUR BUDGET"/>
    <s v="82000-APPLIED OVERHEAD"/>
    <m/>
    <n v="0"/>
    <n v="0"/>
    <n v="-125223.16"/>
    <n v="0"/>
    <n v="125223.16"/>
    <s v="N/A"/>
    <n v="0"/>
    <n v="0"/>
    <n v="0"/>
    <n v="0"/>
    <n v="0"/>
    <n v="0"/>
    <n v="0"/>
    <n v="0"/>
    <n v="0"/>
    <n v="0"/>
    <n v="0"/>
    <n v="0"/>
    <n v="-125223.16"/>
    <s v="SHARED SERVICES FUND"/>
    <s v="Default"/>
    <s v="WRIA 9 ILA"/>
    <s v="OTHER ENVIRONMENTAL PRESERVATION"/>
  </r>
  <r>
    <x v="0"/>
    <s v="0000000"/>
    <s v="741046"/>
    <s v="82400"/>
    <x v="111"/>
    <s v="0000000"/>
    <n v="2012"/>
    <x v="4"/>
    <s v="EXTRA HELP INDUST INS OH"/>
    <s v="50000-PROGRAM EXPENDITUR BUDGET"/>
    <s v="82000-APPLIED OVERHEAD"/>
    <m/>
    <n v="0"/>
    <n v="0"/>
    <n v="0"/>
    <n v="0"/>
    <n v="0"/>
    <s v="N/A"/>
    <n v="-309.44"/>
    <n v="-251.42000000000002"/>
    <n v="-367.46"/>
    <n v="0"/>
    <n v="-77.36"/>
    <n v="0"/>
    <n v="0"/>
    <n v="0"/>
    <n v="0"/>
    <n v="0"/>
    <n v="0"/>
    <n v="0"/>
    <n v="1005.6800000000001"/>
    <s v="SHARED SERVICES FUND"/>
    <s v="Default"/>
    <s v="WRIA 9 ILA"/>
    <s v="Default"/>
  </r>
  <r>
    <x v="0"/>
    <s v="0000000"/>
    <s v="741046"/>
    <s v="82400"/>
    <x v="111"/>
    <s v="5319000"/>
    <n v="2012"/>
    <x v="4"/>
    <s v="EXTRA HELP INDUST INS OH"/>
    <s v="50000-PROGRAM EXPENDITUR BUDGET"/>
    <s v="82000-APPLIED OVERHEAD"/>
    <m/>
    <n v="0"/>
    <n v="0"/>
    <n v="-1005.6800000000001"/>
    <n v="0"/>
    <n v="1005.6800000000001"/>
    <s v="N/A"/>
    <n v="0"/>
    <n v="0"/>
    <n v="0"/>
    <n v="0"/>
    <n v="0"/>
    <n v="0"/>
    <n v="0"/>
    <n v="0"/>
    <n v="0"/>
    <n v="0"/>
    <n v="0"/>
    <n v="0"/>
    <n v="-1005.6800000000001"/>
    <s v="SHARED SERVICES FUND"/>
    <s v="Default"/>
    <s v="WRIA 9 ILA"/>
    <s v="OTHER ENVIRONMENTAL PRESERVATION"/>
  </r>
  <r>
    <x v="0"/>
    <s v="0000000"/>
    <s v="741046"/>
    <s v="82500"/>
    <x v="140"/>
    <s v="0000000"/>
    <n v="2012"/>
    <x v="4"/>
    <s v="OVERTIME BENEFITS"/>
    <s v="50000-PROGRAM EXPENDITUR BUDGET"/>
    <s v="82000-APPLIED OVERHEAD"/>
    <m/>
    <n v="0"/>
    <n v="0"/>
    <n v="0"/>
    <n v="0"/>
    <n v="0"/>
    <s v="N/A"/>
    <n v="0"/>
    <n v="-20.400000000000002"/>
    <n v="0"/>
    <n v="0"/>
    <n v="0"/>
    <n v="0"/>
    <n v="0"/>
    <n v="0"/>
    <n v="0"/>
    <n v="0"/>
    <n v="0"/>
    <n v="0"/>
    <n v="20.400000000000002"/>
    <s v="SHARED SERVICES FUND"/>
    <s v="Default"/>
    <s v="WRIA 9 ILA"/>
    <s v="Default"/>
  </r>
  <r>
    <x v="0"/>
    <s v="0000000"/>
    <s v="741046"/>
    <s v="82500"/>
    <x v="140"/>
    <s v="5319000"/>
    <n v="2012"/>
    <x v="4"/>
    <s v="OVERTIME BENEFITS"/>
    <s v="50000-PROGRAM EXPENDITUR BUDGET"/>
    <s v="82000-APPLIED OVERHEAD"/>
    <m/>
    <n v="0"/>
    <n v="0"/>
    <n v="-20.400000000000002"/>
    <n v="0"/>
    <n v="20.400000000000002"/>
    <s v="N/A"/>
    <n v="0"/>
    <n v="0"/>
    <n v="0"/>
    <n v="0"/>
    <n v="0"/>
    <n v="0"/>
    <n v="0"/>
    <n v="0"/>
    <n v="0"/>
    <n v="0"/>
    <n v="0"/>
    <n v="0"/>
    <n v="-20.400000000000002"/>
    <s v="SHARED SERVICES FUND"/>
    <s v="Default"/>
    <s v="WRIA 9 ILA"/>
    <s v="OTHER ENVIRONMENTAL PRESERVATION"/>
  </r>
  <r>
    <x v="0"/>
    <s v="0000000"/>
    <s v="741047"/>
    <s v="11507"/>
    <x v="120"/>
    <s v="0000000"/>
    <n v="2012"/>
    <x v="0"/>
    <s v="DUE FROM EMPLOYEES-TRANSITION CHECKS"/>
    <s v="BS000-CURRENT ASSETS"/>
    <s v="B1150-ACCOUNTS RECEIVABLE"/>
    <m/>
    <n v="0"/>
    <n v="0"/>
    <n v="0"/>
    <n v="0"/>
    <n v="0"/>
    <s v="N/A"/>
    <n v="1645.29"/>
    <n v="-137.12"/>
    <n v="-205.68"/>
    <n v="-137.12"/>
    <n v="-137.12"/>
    <n v="-137.12"/>
    <n v="-137.12"/>
    <n v="-205.68"/>
    <n v="-137.12"/>
    <n v="-137.12"/>
    <n v="-137.12"/>
    <n v="-136.97"/>
    <n v="0"/>
    <s v="SHARED SERVICES FUND"/>
    <s v="Default"/>
    <s v="GROUNDWATER PROT PROG"/>
    <s v="Default"/>
  </r>
  <r>
    <x v="0"/>
    <s v="0000000"/>
    <s v="741047"/>
    <s v="36999"/>
    <x v="49"/>
    <s v="0000000"/>
    <n v="2012"/>
    <x v="3"/>
    <s v="OTHER MISC REVENUE"/>
    <s v="R3000-REVENUE"/>
    <s v="R3600-MISCELLANEOUS REVENUE"/>
    <m/>
    <n v="0"/>
    <n v="0"/>
    <n v="-69.36"/>
    <n v="0"/>
    <n v="69.36"/>
    <s v="N/A"/>
    <n v="0"/>
    <n v="0"/>
    <n v="0"/>
    <n v="0"/>
    <n v="-69.36"/>
    <n v="0"/>
    <n v="0"/>
    <n v="0"/>
    <n v="0"/>
    <n v="0"/>
    <n v="0"/>
    <n v="0"/>
    <n v="0"/>
    <s v="SHARED SERVICES FUND"/>
    <s v="Default"/>
    <s v="GROUNDWATER PROT PROG"/>
    <s v="Default"/>
  </r>
  <r>
    <x v="0"/>
    <s v="0000000"/>
    <s v="741047"/>
    <s v="39721"/>
    <x v="51"/>
    <s v="0000000"/>
    <n v="2012"/>
    <x v="3"/>
    <s v="CONTRIB SURF WATER MGT"/>
    <s v="R3000-REVENUE"/>
    <s v="R3900-OTHER FINANCING SOURCES"/>
    <m/>
    <n v="-239940"/>
    <n v="-239940"/>
    <n v="0"/>
    <n v="0"/>
    <n v="-23994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GROUNDWATER PROT PROG"/>
    <s v="Default"/>
  </r>
  <r>
    <x v="0"/>
    <s v="0000000"/>
    <s v="741047"/>
    <s v="51110"/>
    <x v="54"/>
    <s v="0000000"/>
    <n v="2012"/>
    <x v="4"/>
    <s v="REGULAR SALARIED EMPLOYEE"/>
    <s v="50000-PROGRAM EXPENDITUR BUDGET"/>
    <s v="51000-WAGES AND BENEFITS"/>
    <s v="51100-SALARIES/WAGES"/>
    <n v="171755"/>
    <n v="171755"/>
    <n v="0"/>
    <n v="0"/>
    <n v="171755"/>
    <s v="0"/>
    <n v="0"/>
    <n v="0"/>
    <n v="0"/>
    <n v="0"/>
    <n v="0"/>
    <n v="0"/>
    <n v="0"/>
    <n v="0"/>
    <n v="0"/>
    <n v="0"/>
    <n v="0"/>
    <n v="0"/>
    <n v="0"/>
    <s v="SHARED SERVICES FUND"/>
    <s v="Default"/>
    <s v="GROUNDWATER PROT PROG"/>
    <s v="Default"/>
  </r>
  <r>
    <x v="0"/>
    <s v="0000000"/>
    <s v="741047"/>
    <s v="51111"/>
    <x v="99"/>
    <s v="0000000"/>
    <n v="2012"/>
    <x v="4"/>
    <s v="LOAN OUT LABOR CLASS LEVEL"/>
    <s v="50000-PROGRAM EXPENDITUR BUDGET"/>
    <s v="51000-WAGES AND BENEFITS"/>
    <s v="51100-SALARIES/WAGES"/>
    <n v="-31385"/>
    <n v="-31385"/>
    <n v="0"/>
    <n v="0"/>
    <n v="-31385"/>
    <s v="0"/>
    <n v="0"/>
    <n v="0"/>
    <n v="0"/>
    <n v="0"/>
    <n v="0"/>
    <n v="0"/>
    <n v="0"/>
    <n v="0"/>
    <n v="0"/>
    <n v="0"/>
    <n v="0"/>
    <n v="0"/>
    <n v="0"/>
    <s v="SHARED SERVICES FUND"/>
    <s v="Default"/>
    <s v="GROUNDWATER PROT PROG"/>
    <s v="Default"/>
  </r>
  <r>
    <x v="0"/>
    <s v="0000000"/>
    <s v="741047"/>
    <s v="51115"/>
    <x v="55"/>
    <s v="0000000"/>
    <n v="2012"/>
    <x v="4"/>
    <s v="LABOR ACCRUAL ADJ GL ONLY"/>
    <s v="50000-PROGRAM EXPENDITUR BUDGET"/>
    <s v="51000-WAGES AND BENEFITS"/>
    <s v="51100-SALARIES/WAGES"/>
    <n v="0"/>
    <n v="0"/>
    <n v="0"/>
    <n v="0"/>
    <n v="0"/>
    <s v="N/A"/>
    <n v="0"/>
    <n v="6112.41"/>
    <n v="-6112.41"/>
    <n v="0"/>
    <n v="2636.37"/>
    <n v="101.24000000000001"/>
    <n v="1016.66"/>
    <n v="-3754.27"/>
    <n v="0"/>
    <n v="536.94000000000005"/>
    <n v="-536.94000000000005"/>
    <n v="0"/>
    <n v="0"/>
    <s v="SHARED SERVICES FUND"/>
    <s v="Default"/>
    <s v="GROUNDWATER PROT PROG"/>
    <s v="Default"/>
  </r>
  <r>
    <x v="0"/>
    <s v="0000000"/>
    <s v="741047"/>
    <s v="51310"/>
    <x v="100"/>
    <s v="0000000"/>
    <n v="2012"/>
    <x v="4"/>
    <s v="MED LIFE INS BENEFIT PT 587/FULL BENEFITS"/>
    <s v="50000-PROGRAM EXPENDITUR BUDGET"/>
    <s v="51000-WAGES AND BENEFITS"/>
    <s v="51300-PERSONNEL BENEFITS"/>
    <n v="11491"/>
    <n v="11491"/>
    <n v="0"/>
    <n v="0"/>
    <n v="11491"/>
    <s v="0"/>
    <n v="0"/>
    <n v="0"/>
    <n v="0"/>
    <n v="0"/>
    <n v="0"/>
    <n v="0"/>
    <n v="0"/>
    <n v="0"/>
    <n v="0"/>
    <n v="0"/>
    <n v="0"/>
    <n v="0"/>
    <n v="0"/>
    <s v="SHARED SERVICES FUND"/>
    <s v="Default"/>
    <s v="GROUNDWATER PROT PROG"/>
    <s v="Default"/>
  </r>
  <r>
    <x v="0"/>
    <s v="0000000"/>
    <s v="741047"/>
    <s v="51315"/>
    <x v="56"/>
    <s v="0000000"/>
    <n v="2012"/>
    <x v="4"/>
    <s v="MED DENTAL LIFE INS BENEFITS/NON 587"/>
    <s v="50000-PROGRAM EXPENDITUR BUDGET"/>
    <s v="51000-WAGES AND BENEFITS"/>
    <s v="51300-PERSONNEL BENEFITS"/>
    <n v="15480"/>
    <n v="15480"/>
    <n v="0"/>
    <n v="0"/>
    <n v="1548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GROUNDWATER PROT PROG"/>
    <s v="Default"/>
  </r>
  <r>
    <x v="0"/>
    <s v="0000000"/>
    <s v="741047"/>
    <s v="51320"/>
    <x v="57"/>
    <s v="0000000"/>
    <n v="2012"/>
    <x v="4"/>
    <s v="SOCIAL SECURITY MEDICARE FICA"/>
    <s v="50000-PROGRAM EXPENDITUR BUDGET"/>
    <s v="51000-WAGES AND BENEFITS"/>
    <s v="51300-PERSONNEL BENEFITS"/>
    <n v="7852"/>
    <n v="7852"/>
    <n v="0"/>
    <n v="0"/>
    <n v="7852"/>
    <s v="0"/>
    <n v="0"/>
    <n v="0"/>
    <n v="0"/>
    <n v="0"/>
    <n v="0"/>
    <n v="0"/>
    <n v="0"/>
    <n v="0"/>
    <n v="0"/>
    <n v="0"/>
    <n v="0"/>
    <n v="0"/>
    <n v="0"/>
    <s v="SHARED SERVICES FUND"/>
    <s v="Default"/>
    <s v="GROUNDWATER PROT PROG"/>
    <s v="Default"/>
  </r>
  <r>
    <x v="0"/>
    <s v="0000000"/>
    <s v="741047"/>
    <s v="51330"/>
    <x v="58"/>
    <s v="0000000"/>
    <n v="2012"/>
    <x v="4"/>
    <s v="RETIREMENT"/>
    <s v="50000-PROGRAM EXPENDITUR BUDGET"/>
    <s v="51000-WAGES AND BENEFITS"/>
    <s v="51300-PERSONNEL BENEFITS"/>
    <n v="7483"/>
    <n v="7483"/>
    <n v="0"/>
    <n v="0"/>
    <n v="7483"/>
    <s v="0"/>
    <n v="0"/>
    <n v="0"/>
    <n v="0"/>
    <n v="0"/>
    <n v="0"/>
    <n v="0"/>
    <n v="0"/>
    <n v="0"/>
    <n v="0"/>
    <n v="0"/>
    <n v="0"/>
    <n v="0"/>
    <n v="0"/>
    <s v="SHARED SERVICES FUND"/>
    <s v="Default"/>
    <s v="GROUNDWATER PROT PROG"/>
    <s v="Default"/>
  </r>
  <r>
    <x v="0"/>
    <s v="0000000"/>
    <s v="741047"/>
    <s v="51340"/>
    <x v="59"/>
    <s v="0000000"/>
    <n v="2012"/>
    <x v="4"/>
    <s v="INDUSTRIAL INSURANCE"/>
    <s v="50000-PROGRAM EXPENDITUR BUDGET"/>
    <s v="51000-WAGES AND BENEFITS"/>
    <s v="51300-PERSONNEL BENEFITS"/>
    <n v="388"/>
    <n v="388"/>
    <n v="0"/>
    <n v="0"/>
    <n v="388"/>
    <s v="0"/>
    <n v="0"/>
    <n v="0"/>
    <n v="0"/>
    <n v="0"/>
    <n v="0"/>
    <n v="0"/>
    <n v="0"/>
    <n v="0"/>
    <n v="0"/>
    <n v="0"/>
    <n v="0"/>
    <n v="0"/>
    <n v="0"/>
    <s v="SHARED SERVICES FUND"/>
    <s v="Default"/>
    <s v="GROUNDWATER PROT PROG"/>
    <s v="Default"/>
  </r>
  <r>
    <x v="0"/>
    <s v="0000000"/>
    <s v="741047"/>
    <s v="51392"/>
    <x v="60"/>
    <s v="0000000"/>
    <n v="2012"/>
    <x v="4"/>
    <s v="BENEFIT ACCRUAL ADJ GL ONLY"/>
    <s v="50000-PROGRAM EXPENDITUR BUDGET"/>
    <s v="51000-WAGES AND BENEFITS"/>
    <s v="51300-PERSONNEL BENEFITS"/>
    <n v="0"/>
    <n v="0"/>
    <n v="0"/>
    <n v="0"/>
    <n v="0"/>
    <s v="N/A"/>
    <n v="0"/>
    <n v="4929.1500000000005"/>
    <n v="-4929.1500000000005"/>
    <n v="0"/>
    <n v="972.38"/>
    <n v="-506.76"/>
    <n v="192.06"/>
    <n v="-657.68000000000006"/>
    <n v="0"/>
    <n v="0"/>
    <n v="0"/>
    <n v="0"/>
    <n v="0"/>
    <s v="SHARED SERVICES FUND"/>
    <s v="Default"/>
    <s v="GROUNDWATER PROT PROG"/>
    <s v="Default"/>
  </r>
  <r>
    <x v="0"/>
    <s v="0000000"/>
    <s v="741047"/>
    <s v="52180"/>
    <x v="101"/>
    <s v="0000000"/>
    <n v="2012"/>
    <x v="4"/>
    <s v="MINOR ASSET NON CONTR LT 5K"/>
    <s v="50000-PROGRAM EXPENDITUR BUDGET"/>
    <s v="52000-SUPPLIES"/>
    <m/>
    <n v="1000"/>
    <n v="1000"/>
    <n v="0"/>
    <n v="0"/>
    <n v="10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GROUNDWATER PROT PROG"/>
    <s v="Default"/>
  </r>
  <r>
    <x v="0"/>
    <s v="0000000"/>
    <s v="741047"/>
    <s v="52205"/>
    <x v="134"/>
    <s v="0000000"/>
    <n v="2012"/>
    <x v="4"/>
    <s v="SUPPLIES FOOD"/>
    <s v="50000-PROGRAM EXPENDITUR BUDGET"/>
    <s v="52000-SUPPLIES"/>
    <m/>
    <n v="200"/>
    <n v="200"/>
    <n v="0"/>
    <n v="0"/>
    <n v="2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GROUNDWATER PROT PROG"/>
    <s v="Default"/>
  </r>
  <r>
    <x v="0"/>
    <s v="0000000"/>
    <s v="741047"/>
    <s v="52290"/>
    <x v="63"/>
    <s v="0000000"/>
    <n v="2012"/>
    <x v="4"/>
    <s v="MISC OPERATING SUPPLIES"/>
    <s v="50000-PROGRAM EXPENDITUR BUDGET"/>
    <s v="52000-SUPPLIES"/>
    <m/>
    <n v="252"/>
    <n v="252"/>
    <n v="0"/>
    <n v="0"/>
    <n v="252"/>
    <s v="0"/>
    <n v="0"/>
    <n v="0"/>
    <n v="0"/>
    <n v="0"/>
    <n v="0"/>
    <n v="0"/>
    <n v="0"/>
    <n v="0"/>
    <n v="0"/>
    <n v="0"/>
    <n v="0"/>
    <n v="0"/>
    <n v="0"/>
    <s v="SHARED SERVICES FUND"/>
    <s v="Default"/>
    <s v="GROUNDWATER PROT PROG"/>
    <s v="Default"/>
  </r>
  <r>
    <x v="0"/>
    <s v="0000000"/>
    <s v="741047"/>
    <s v="52392"/>
    <x v="135"/>
    <s v="0000000"/>
    <n v="2012"/>
    <x v="4"/>
    <s v="SMALL TOOLS NON CAP NON CONTR"/>
    <s v="50000-PROGRAM EXPENDITUR BUDGET"/>
    <s v="52000-SUPPLIES"/>
    <m/>
    <n v="1500"/>
    <n v="1500"/>
    <n v="0"/>
    <n v="0"/>
    <n v="15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GROUNDWATER PROT PROG"/>
    <s v="Default"/>
  </r>
  <r>
    <x v="0"/>
    <s v="0000000"/>
    <s v="741047"/>
    <s v="53100"/>
    <x v="145"/>
    <s v="0000000"/>
    <n v="2012"/>
    <x v="4"/>
    <s v="ADVERTISING"/>
    <s v="50000-PROGRAM EXPENDITUR BUDGET"/>
    <s v="53000-SERVICES-OTHER CHARGES"/>
    <m/>
    <n v="300"/>
    <n v="300"/>
    <n v="0"/>
    <n v="0"/>
    <n v="3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GROUNDWATER PROT PROG"/>
    <s v="Default"/>
  </r>
  <r>
    <x v="0"/>
    <s v="0000000"/>
    <s v="741047"/>
    <s v="53104"/>
    <x v="64"/>
    <s v="0000000"/>
    <n v="2012"/>
    <x v="4"/>
    <s v="CONSULTANT SERVICES"/>
    <s v="50000-PROGRAM EXPENDITUR BUDGET"/>
    <s v="53000-SERVICES-OTHER CHARGES"/>
    <m/>
    <n v="3374"/>
    <n v="3374"/>
    <n v="0"/>
    <n v="0"/>
    <n v="3374"/>
    <s v="0"/>
    <n v="0"/>
    <n v="0"/>
    <n v="0"/>
    <n v="0"/>
    <n v="0"/>
    <n v="0"/>
    <n v="0"/>
    <n v="0"/>
    <n v="0"/>
    <n v="0"/>
    <n v="0"/>
    <n v="0"/>
    <n v="0"/>
    <s v="SHARED SERVICES FUND"/>
    <s v="Default"/>
    <s v="GROUNDWATER PROT PROG"/>
    <s v="Default"/>
  </r>
  <r>
    <x v="0"/>
    <s v="0000000"/>
    <s v="741047"/>
    <s v="53814"/>
    <x v="65"/>
    <s v="0000000"/>
    <n v="2012"/>
    <x v="4"/>
    <s v="TRAINING"/>
    <s v="50000-PROGRAM EXPENDITUR BUDGET"/>
    <s v="53000-SERVICES-OTHER CHARGES"/>
    <m/>
    <n v="420"/>
    <n v="420"/>
    <n v="0"/>
    <n v="0"/>
    <n v="42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GROUNDWATER PROT PROG"/>
    <s v="Default"/>
  </r>
  <r>
    <x v="0"/>
    <s v="0000000"/>
    <s v="741047"/>
    <s v="55260"/>
    <x v="110"/>
    <s v="0000000"/>
    <n v="2012"/>
    <x v="4"/>
    <s v="PRINTING GRAPHIC ARTS SVC"/>
    <s v="50000-PROGRAM EXPENDITUR BUDGET"/>
    <s v="55000-INTRAGOVERNMENTAL SERVICES"/>
    <m/>
    <n v="4000"/>
    <n v="4000"/>
    <n v="0"/>
    <n v="0"/>
    <n v="40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GROUNDWATER PROT PROG"/>
    <s v="Default"/>
  </r>
  <r>
    <x v="0"/>
    <s v="0000000"/>
    <s v="741047"/>
    <s v="55440"/>
    <x v="137"/>
    <s v="0000000"/>
    <n v="2012"/>
    <x v="4"/>
    <s v="DNR WASTEWATER TREATMENT DIV"/>
    <s v="50000-PROGRAM EXPENDITUR BUDGET"/>
    <s v="55000-INTRAGOVERNMENTAL SERVICES"/>
    <m/>
    <n v="10000"/>
    <n v="10000"/>
    <n v="0"/>
    <n v="0"/>
    <n v="100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GROUNDWATER PROT PROG"/>
    <s v="Default"/>
  </r>
  <r>
    <x v="0"/>
    <s v="0000000"/>
    <s v="741047"/>
    <s v="55998"/>
    <x v="138"/>
    <s v="0000000"/>
    <n v="2012"/>
    <x v="4"/>
    <s v="INTRAGOVMNTL SVC REIMB"/>
    <s v="50000-PROGRAM EXPENDITUR BUDGET"/>
    <s v="55000-INTRAGOVERNMENTAL SERVICES"/>
    <m/>
    <n v="33984"/>
    <n v="33984"/>
    <n v="0"/>
    <n v="0"/>
    <n v="33984"/>
    <s v="0"/>
    <n v="0"/>
    <n v="0"/>
    <n v="0"/>
    <n v="0"/>
    <n v="0"/>
    <n v="0"/>
    <n v="0"/>
    <n v="0"/>
    <n v="0"/>
    <n v="0"/>
    <n v="0"/>
    <n v="0"/>
    <n v="0"/>
    <s v="SHARED SERVICES FUND"/>
    <s v="Default"/>
    <s v="GROUNDWATER PROT PROG"/>
    <s v="Default"/>
  </r>
  <r>
    <x v="0"/>
    <s v="0000000"/>
    <s v="741047"/>
    <s v="59881"/>
    <x v="153"/>
    <s v="0000000"/>
    <n v="2012"/>
    <x v="4"/>
    <s v="SALARY BUDGET SAVINGS"/>
    <s v="50000-PROGRAM EXPENDITUR BUDGET"/>
    <s v="59800-CONTINGENCIES"/>
    <m/>
    <n v="-20198"/>
    <n v="-20198"/>
    <n v="0"/>
    <n v="0"/>
    <n v="-20198"/>
    <s v="0"/>
    <n v="0"/>
    <n v="0"/>
    <n v="0"/>
    <n v="0"/>
    <n v="0"/>
    <n v="0"/>
    <n v="0"/>
    <n v="0"/>
    <n v="0"/>
    <n v="0"/>
    <n v="0"/>
    <n v="0"/>
    <n v="0"/>
    <s v="SHARED SERVICES FUND"/>
    <s v="Default"/>
    <s v="GROUNDWATER PROT PROG"/>
    <s v="Default"/>
  </r>
  <r>
    <x v="0"/>
    <s v="0000000"/>
    <s v="741047"/>
    <s v="59994"/>
    <x v="139"/>
    <s v="0000000"/>
    <n v="2012"/>
    <x v="4"/>
    <s v="INDIRECT COST CONTRA"/>
    <s v="50000-PROGRAM EXPENDITUR BUDGET"/>
    <s v="59900-CONTRA EXPENDITURES"/>
    <m/>
    <n v="-15336"/>
    <n v="-15336"/>
    <n v="0"/>
    <n v="0"/>
    <n v="-15336"/>
    <s v="0"/>
    <n v="0"/>
    <n v="0"/>
    <n v="0"/>
    <n v="0"/>
    <n v="0"/>
    <n v="0"/>
    <n v="0"/>
    <n v="0"/>
    <n v="0"/>
    <n v="0"/>
    <n v="0"/>
    <n v="0"/>
    <n v="0"/>
    <s v="SHARED SERVICES FUND"/>
    <s v="Default"/>
    <s v="GROUNDWATER PROT PROG"/>
    <s v="Default"/>
  </r>
  <r>
    <x v="0"/>
    <s v="0000000"/>
    <s v="741047"/>
    <s v="82100"/>
    <x v="71"/>
    <s v="0000000"/>
    <n v="2012"/>
    <x v="4"/>
    <s v="EMPLOYER PAID BENEFITS"/>
    <s v="50000-PROGRAM EXPENDITUR BUDGET"/>
    <s v="82000-APPLIED OVERHEAD"/>
    <m/>
    <n v="0"/>
    <n v="0"/>
    <n v="0"/>
    <n v="0"/>
    <n v="0"/>
    <s v="N/A"/>
    <n v="-10485.52"/>
    <n v="-8240.43"/>
    <n v="-16002.970000000001"/>
    <n v="-14147.11"/>
    <n v="-11031.34"/>
    <n v="-3466.37"/>
    <n v="-3316.09"/>
    <n v="-1708.39"/>
    <n v="0"/>
    <n v="40060.480000000003"/>
    <n v="12508.23"/>
    <n v="0"/>
    <n v="15829.51"/>
    <s v="SHARED SERVICES FUND"/>
    <s v="Default"/>
    <s v="GROUNDWATER PROT PROG"/>
    <s v="Default"/>
  </r>
  <r>
    <x v="0"/>
    <s v="0000000"/>
    <s v="741047"/>
    <s v="82100"/>
    <x v="71"/>
    <s v="5319000"/>
    <n v="2012"/>
    <x v="4"/>
    <s v="EMPLOYER PAID BENEFITS"/>
    <s v="50000-PROGRAM EXPENDITUR BUDGET"/>
    <s v="82000-APPLIED OVERHEAD"/>
    <m/>
    <n v="0"/>
    <n v="0"/>
    <n v="-15829.51"/>
    <n v="0"/>
    <n v="15829.51"/>
    <s v="N/A"/>
    <n v="0"/>
    <n v="0"/>
    <n v="0"/>
    <n v="0"/>
    <n v="0"/>
    <n v="0"/>
    <n v="0"/>
    <n v="0"/>
    <n v="0"/>
    <n v="0"/>
    <n v="0"/>
    <n v="0"/>
    <n v="-15829.51"/>
    <s v="SHARED SERVICES FUND"/>
    <s v="Default"/>
    <s v="GROUNDWATER PROT PROG"/>
    <s v="OTHER ENVIRONMENTAL PRESERVATION"/>
  </r>
  <r>
    <x v="0"/>
    <s v="0000000"/>
    <s v="741047"/>
    <s v="82200"/>
    <x v="72"/>
    <s v="0000000"/>
    <n v="2012"/>
    <x v="4"/>
    <s v="PAID TIME OFF"/>
    <s v="50000-PROGRAM EXPENDITUR BUDGET"/>
    <s v="82000-APPLIED OVERHEAD"/>
    <m/>
    <n v="0"/>
    <n v="0"/>
    <n v="0"/>
    <n v="0"/>
    <n v="0"/>
    <s v="N/A"/>
    <n v="-8088.85"/>
    <n v="-6469.97"/>
    <n v="-12345.18"/>
    <n v="-10913.44"/>
    <n v="-8509.89"/>
    <n v="-2673.9900000000002"/>
    <n v="-2557.94"/>
    <n v="-1317.8600000000001"/>
    <n v="0"/>
    <n v="30904.31"/>
    <n v="9762.3000000000011"/>
    <n v="0"/>
    <n v="12210.51"/>
    <s v="SHARED SERVICES FUND"/>
    <s v="Default"/>
    <s v="GROUNDWATER PROT PROG"/>
    <s v="Default"/>
  </r>
  <r>
    <x v="0"/>
    <s v="0000000"/>
    <s v="741047"/>
    <s v="82200"/>
    <x v="72"/>
    <s v="5319000"/>
    <n v="2012"/>
    <x v="4"/>
    <s v="PAID TIME OFF"/>
    <s v="50000-PROGRAM EXPENDITUR BUDGET"/>
    <s v="82000-APPLIED OVERHEAD"/>
    <m/>
    <n v="0"/>
    <n v="0"/>
    <n v="-12210.51"/>
    <n v="0"/>
    <n v="12210.51"/>
    <s v="N/A"/>
    <n v="0"/>
    <n v="0"/>
    <n v="0"/>
    <n v="0"/>
    <n v="0"/>
    <n v="0"/>
    <n v="0"/>
    <n v="0"/>
    <n v="0"/>
    <n v="0"/>
    <n v="0"/>
    <n v="0"/>
    <n v="-12210.51"/>
    <s v="SHARED SERVICES FUND"/>
    <s v="Default"/>
    <s v="GROUNDWATER PROT PROG"/>
    <s v="OTHER ENVIRONMENTAL PRESERVATION"/>
  </r>
  <r>
    <x v="0"/>
    <s v="0000000"/>
    <s v="741047"/>
    <s v="82300"/>
    <x v="73"/>
    <s v="0000000"/>
    <n v="2012"/>
    <x v="4"/>
    <s v="INDIRECT COSTS"/>
    <s v="50000-PROGRAM EXPENDITUR BUDGET"/>
    <s v="82000-APPLIED OVERHEAD"/>
    <m/>
    <n v="0"/>
    <n v="0"/>
    <n v="0"/>
    <n v="0"/>
    <n v="0"/>
    <s v="N/A"/>
    <n v="-14668.43"/>
    <n v="-11971.91"/>
    <n v="-22718.18"/>
    <n v="-19668.7"/>
    <n v="-15572.800000000001"/>
    <n v="-5744.11"/>
    <n v="-5494.83"/>
    <n v="-2830.9500000000003"/>
    <n v="0"/>
    <n v="51468.85"/>
    <n v="20970.78"/>
    <n v="0"/>
    <n v="26230.28"/>
    <s v="SHARED SERVICES FUND"/>
    <s v="Default"/>
    <s v="GROUNDWATER PROT PROG"/>
    <s v="Default"/>
  </r>
  <r>
    <x v="0"/>
    <s v="0000000"/>
    <s v="741047"/>
    <s v="82300"/>
    <x v="73"/>
    <s v="5319000"/>
    <n v="2012"/>
    <x v="4"/>
    <s v="INDIRECT COSTS"/>
    <s v="50000-PROGRAM EXPENDITUR BUDGET"/>
    <s v="82000-APPLIED OVERHEAD"/>
    <m/>
    <n v="0"/>
    <n v="0"/>
    <n v="-26230.28"/>
    <n v="0"/>
    <n v="26230.28"/>
    <s v="N/A"/>
    <n v="0"/>
    <n v="0"/>
    <n v="0"/>
    <n v="0"/>
    <n v="0"/>
    <n v="0"/>
    <n v="0"/>
    <n v="0"/>
    <n v="0"/>
    <n v="0"/>
    <n v="0"/>
    <n v="0"/>
    <n v="-26230.28"/>
    <s v="SHARED SERVICES FUND"/>
    <s v="Default"/>
    <s v="GROUNDWATER PROT PROG"/>
    <s v="OTHER ENVIRONMENTAL PRESERVATION"/>
  </r>
  <r>
    <x v="0"/>
    <s v="0000000"/>
    <s v="741047"/>
    <s v="82500"/>
    <x v="140"/>
    <s v="0000000"/>
    <n v="2012"/>
    <x v="4"/>
    <s v="OVERTIME BENEFITS"/>
    <s v="50000-PROGRAM EXPENDITUR BUDGET"/>
    <s v="82000-APPLIED OVERHEAD"/>
    <m/>
    <n v="0"/>
    <n v="0"/>
    <n v="0"/>
    <n v="0"/>
    <n v="0"/>
    <s v="N/A"/>
    <n v="0"/>
    <n v="-62.79"/>
    <n v="0"/>
    <n v="0"/>
    <n v="0"/>
    <n v="0"/>
    <n v="0"/>
    <n v="0"/>
    <n v="0"/>
    <n v="0"/>
    <n v="62.79"/>
    <n v="0"/>
    <n v="0"/>
    <s v="SHARED SERVICES FUND"/>
    <s v="Default"/>
    <s v="GROUNDWATER PROT PROG"/>
    <s v="Default"/>
  </r>
  <r>
    <x v="0"/>
    <s v="0000000"/>
    <s v="741048"/>
    <s v="33115"/>
    <x v="154"/>
    <s v="0000000"/>
    <n v="2012"/>
    <x v="3"/>
    <s v="US FISH WILDLIFE SERVICE"/>
    <s v="R3000-REVENUE"/>
    <s v="R3310-FEDERAL GRANTS DIRECT"/>
    <m/>
    <n v="-32250"/>
    <n v="-32250"/>
    <n v="0"/>
    <n v="0"/>
    <n v="-3225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ECOLOGY AND WATERSHEDS"/>
    <s v="Default"/>
  </r>
  <r>
    <x v="0"/>
    <s v="0000000"/>
    <s v="741048"/>
    <s v="33134"/>
    <x v="155"/>
    <s v="0000000"/>
    <n v="2012"/>
    <x v="3"/>
    <s v="WLRD EPA WATERSHED GRANTS"/>
    <s v="R3000-REVENUE"/>
    <s v="R3310-FEDERAL GRANTS DIRECT"/>
    <m/>
    <n v="-369726"/>
    <n v="-369726"/>
    <n v="0"/>
    <n v="0"/>
    <n v="-369726"/>
    <s v="0"/>
    <n v="0"/>
    <n v="0"/>
    <n v="0"/>
    <n v="0"/>
    <n v="0"/>
    <n v="0"/>
    <n v="0"/>
    <n v="0"/>
    <n v="0"/>
    <n v="0"/>
    <n v="0"/>
    <n v="0"/>
    <n v="0"/>
    <s v="SHARED SERVICES FUND"/>
    <s v="Default"/>
    <s v="ECOLOGY AND WATERSHEDS"/>
    <s v="Default"/>
  </r>
  <r>
    <x v="0"/>
    <s v="0000000"/>
    <s v="741048"/>
    <s v="39721"/>
    <x v="51"/>
    <s v="0000000"/>
    <n v="2012"/>
    <x v="3"/>
    <s v="CONTRIB SURF WATER MGT"/>
    <s v="R3000-REVENUE"/>
    <s v="R3900-OTHER FINANCING SOURCES"/>
    <m/>
    <n v="-565064"/>
    <n v="-565064"/>
    <n v="0"/>
    <n v="0"/>
    <n v="-565064"/>
    <s v="0"/>
    <n v="0"/>
    <n v="0"/>
    <n v="0"/>
    <n v="0"/>
    <n v="0"/>
    <n v="0"/>
    <n v="0"/>
    <n v="0"/>
    <n v="0"/>
    <n v="0"/>
    <n v="0"/>
    <n v="0"/>
    <n v="0"/>
    <s v="SHARED SERVICES FUND"/>
    <s v="Default"/>
    <s v="ECOLOGY AND WATERSHEDS"/>
    <s v="Default"/>
  </r>
  <r>
    <x v="0"/>
    <s v="0000000"/>
    <s v="741048"/>
    <s v="39796"/>
    <x v="112"/>
    <s v="0000000"/>
    <n v="2012"/>
    <x v="3"/>
    <s v="CONTRIB OTHER FUNDS"/>
    <s v="R3000-REVENUE"/>
    <s v="R3900-OTHER FINANCING SOURCES"/>
    <m/>
    <n v="-64183"/>
    <n v="-64183"/>
    <n v="0"/>
    <n v="0"/>
    <n v="-64183"/>
    <s v="0"/>
    <n v="0"/>
    <n v="0"/>
    <n v="0"/>
    <n v="0"/>
    <n v="0"/>
    <n v="0"/>
    <n v="0"/>
    <n v="0"/>
    <n v="0"/>
    <n v="0"/>
    <n v="0"/>
    <n v="0"/>
    <n v="0"/>
    <s v="SHARED SERVICES FUND"/>
    <s v="Default"/>
    <s v="ECOLOGY AND WATERSHEDS"/>
    <s v="Default"/>
  </r>
  <r>
    <x v="0"/>
    <s v="0000000"/>
    <s v="741048"/>
    <s v="44129"/>
    <x v="113"/>
    <s v="0000000"/>
    <n v="2012"/>
    <x v="3"/>
    <s v="OTHR GEN GOV WATER QUALITY"/>
    <s v="R3000-REVENUE"/>
    <s v="R3400-CHARGE FOR SERVICES"/>
    <m/>
    <n v="-289916"/>
    <n v="-289916"/>
    <n v="0"/>
    <n v="0"/>
    <n v="-289916"/>
    <s v="0"/>
    <n v="0"/>
    <n v="0"/>
    <n v="0"/>
    <n v="0"/>
    <n v="0"/>
    <n v="0"/>
    <n v="0"/>
    <n v="0"/>
    <n v="0"/>
    <n v="0"/>
    <n v="0"/>
    <n v="0"/>
    <n v="0"/>
    <s v="SHARED SERVICES FUND"/>
    <s v="Default"/>
    <s v="ECOLOGY AND WATERSHEDS"/>
    <s v="Default"/>
  </r>
  <r>
    <x v="0"/>
    <s v="0000000"/>
    <s v="741048"/>
    <s v="51110"/>
    <x v="54"/>
    <s v="0000000"/>
    <n v="2012"/>
    <x v="4"/>
    <s v="REGULAR SALARIED EMPLOYEE"/>
    <s v="50000-PROGRAM EXPENDITUR BUDGET"/>
    <s v="51000-WAGES AND BENEFITS"/>
    <s v="51100-SALARIES/WAGES"/>
    <n v="1017815"/>
    <n v="1017815"/>
    <n v="0"/>
    <n v="0"/>
    <n v="1017815"/>
    <s v="0"/>
    <n v="0"/>
    <n v="0"/>
    <n v="0"/>
    <n v="0"/>
    <n v="0"/>
    <n v="0"/>
    <n v="0"/>
    <n v="0"/>
    <n v="0"/>
    <n v="0"/>
    <n v="0"/>
    <n v="0"/>
    <n v="0"/>
    <s v="SHARED SERVICES FUND"/>
    <s v="Default"/>
    <s v="ECOLOGY AND WATERSHEDS"/>
    <s v="Default"/>
  </r>
  <r>
    <x v="0"/>
    <s v="0000000"/>
    <s v="741048"/>
    <s v="51111"/>
    <x v="99"/>
    <s v="0000000"/>
    <n v="2012"/>
    <x v="4"/>
    <s v="LOAN OUT LABOR CLASS LEVEL"/>
    <s v="50000-PROGRAM EXPENDITUR BUDGET"/>
    <s v="51000-WAGES AND BENEFITS"/>
    <s v="51100-SALARIES/WAGES"/>
    <n v="-387001"/>
    <n v="-387001"/>
    <n v="0"/>
    <n v="0"/>
    <n v="-387001"/>
    <s v="0"/>
    <n v="0"/>
    <n v="0"/>
    <n v="0"/>
    <n v="0"/>
    <n v="0"/>
    <n v="0"/>
    <n v="0"/>
    <n v="0"/>
    <n v="0"/>
    <n v="0"/>
    <n v="0"/>
    <n v="0"/>
    <n v="0"/>
    <s v="SHARED SERVICES FUND"/>
    <s v="Default"/>
    <s v="ECOLOGY AND WATERSHEDS"/>
    <s v="Default"/>
  </r>
  <r>
    <x v="0"/>
    <s v="0000000"/>
    <s v="741048"/>
    <s v="51115"/>
    <x v="55"/>
    <s v="0000000"/>
    <n v="2012"/>
    <x v="4"/>
    <s v="LABOR ACCRUAL ADJ GL ONLY"/>
    <s v="50000-PROGRAM EXPENDITUR BUDGET"/>
    <s v="51000-WAGES AND BENEFITS"/>
    <s v="51100-SALARIES/WAGES"/>
    <n v="0"/>
    <n v="0"/>
    <n v="0"/>
    <n v="0"/>
    <n v="0"/>
    <s v="N/A"/>
    <n v="0"/>
    <n v="18816.77"/>
    <n v="-18816.77"/>
    <n v="0"/>
    <n v="9229.44"/>
    <n v="1183.81"/>
    <n v="7538.78"/>
    <n v="-17952.03"/>
    <n v="0"/>
    <n v="6396.04"/>
    <n v="-6396.04"/>
    <n v="0"/>
    <n v="0"/>
    <s v="SHARED SERVICES FUND"/>
    <s v="Default"/>
    <s v="ECOLOGY AND WATERSHEDS"/>
    <s v="Default"/>
  </r>
  <r>
    <x v="0"/>
    <s v="0000000"/>
    <s v="741048"/>
    <s v="51120"/>
    <x v="143"/>
    <s v="0000000"/>
    <n v="2012"/>
    <x v="4"/>
    <s v="TEMPORARY"/>
    <s v="50000-PROGRAM EXPENDITUR BUDGET"/>
    <s v="51000-WAGES AND BENEFITS"/>
    <s v="51100-SALARIES/WAGES"/>
    <n v="86100"/>
    <n v="86100"/>
    <n v="0"/>
    <n v="0"/>
    <n v="861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ECOLOGY AND WATERSHEDS"/>
    <s v="Default"/>
  </r>
  <r>
    <x v="0"/>
    <s v="0000000"/>
    <s v="741048"/>
    <s v="51310"/>
    <x v="100"/>
    <s v="0000000"/>
    <n v="2012"/>
    <x v="4"/>
    <s v="MED LIFE INS BENEFIT PT 587/FULL BENEFITS"/>
    <s v="50000-PROGRAM EXPENDITUR BUDGET"/>
    <s v="51000-WAGES AND BENEFITS"/>
    <s v="51300-PERSONNEL BENEFITS"/>
    <n v="-105298"/>
    <n v="-105298"/>
    <n v="0"/>
    <n v="0"/>
    <n v="-105298"/>
    <s v="0"/>
    <n v="0"/>
    <n v="0"/>
    <n v="0"/>
    <n v="0"/>
    <n v="0"/>
    <n v="0"/>
    <n v="0"/>
    <n v="0"/>
    <n v="0"/>
    <n v="0"/>
    <n v="0"/>
    <n v="0"/>
    <n v="0"/>
    <s v="SHARED SERVICES FUND"/>
    <s v="Default"/>
    <s v="ECOLOGY AND WATERSHEDS"/>
    <s v="Default"/>
  </r>
  <r>
    <x v="0"/>
    <s v="0000000"/>
    <s v="741048"/>
    <s v="51315"/>
    <x v="56"/>
    <s v="0000000"/>
    <n v="2012"/>
    <x v="4"/>
    <s v="MED DENTAL LIFE INS BENEFITS/NON 587"/>
    <s v="50000-PROGRAM EXPENDITUR BUDGET"/>
    <s v="51000-WAGES AND BENEFITS"/>
    <s v="51300-PERSONNEL BENEFITS"/>
    <n v="170280"/>
    <n v="170280"/>
    <n v="0"/>
    <n v="0"/>
    <n v="17028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ECOLOGY AND WATERSHEDS"/>
    <s v="Default"/>
  </r>
  <r>
    <x v="0"/>
    <s v="0000000"/>
    <s v="741048"/>
    <s v="51320"/>
    <x v="57"/>
    <s v="0000000"/>
    <n v="2012"/>
    <x v="4"/>
    <s v="SOCIAL SECURITY MEDICARE FICA"/>
    <s v="50000-PROGRAM EXPENDITUR BUDGET"/>
    <s v="51000-WAGES AND BENEFITS"/>
    <s v="51300-PERSONNEL BENEFITS"/>
    <n v="83151"/>
    <n v="83151"/>
    <n v="0"/>
    <n v="0"/>
    <n v="83151"/>
    <s v="0"/>
    <n v="0"/>
    <n v="0"/>
    <n v="0"/>
    <n v="0"/>
    <n v="0"/>
    <n v="0"/>
    <n v="0"/>
    <n v="0"/>
    <n v="0"/>
    <n v="0"/>
    <n v="0"/>
    <n v="0"/>
    <n v="0"/>
    <s v="SHARED SERVICES FUND"/>
    <s v="Default"/>
    <s v="ECOLOGY AND WATERSHEDS"/>
    <s v="Default"/>
  </r>
  <r>
    <x v="0"/>
    <s v="0000000"/>
    <s v="741048"/>
    <s v="51330"/>
    <x v="58"/>
    <s v="0000000"/>
    <n v="2012"/>
    <x v="4"/>
    <s v="RETIREMENT"/>
    <s v="50000-PROGRAM EXPENDITUR BUDGET"/>
    <s v="51000-WAGES AND BENEFITS"/>
    <s v="51300-PERSONNEL BENEFITS"/>
    <n v="72958"/>
    <n v="72958"/>
    <n v="0"/>
    <n v="0"/>
    <n v="72958"/>
    <s v="0"/>
    <n v="0"/>
    <n v="0"/>
    <n v="0"/>
    <n v="0"/>
    <n v="0"/>
    <n v="0"/>
    <n v="0"/>
    <n v="0"/>
    <n v="0"/>
    <n v="0"/>
    <n v="0"/>
    <n v="0"/>
    <n v="0"/>
    <s v="SHARED SERVICES FUND"/>
    <s v="Default"/>
    <s v="ECOLOGY AND WATERSHEDS"/>
    <s v="Default"/>
  </r>
  <r>
    <x v="0"/>
    <s v="0000000"/>
    <s v="741048"/>
    <s v="51340"/>
    <x v="59"/>
    <s v="0000000"/>
    <n v="2012"/>
    <x v="4"/>
    <s v="INDUSTRIAL INSURANCE"/>
    <s v="50000-PROGRAM EXPENDITUR BUDGET"/>
    <s v="51000-WAGES AND BENEFITS"/>
    <s v="51300-PERSONNEL BENEFITS"/>
    <n v="11132"/>
    <n v="11132"/>
    <n v="0"/>
    <n v="0"/>
    <n v="11132"/>
    <s v="0"/>
    <n v="0"/>
    <n v="0"/>
    <n v="0"/>
    <n v="0"/>
    <n v="0"/>
    <n v="0"/>
    <n v="0"/>
    <n v="0"/>
    <n v="0"/>
    <n v="0"/>
    <n v="0"/>
    <n v="0"/>
    <n v="0"/>
    <s v="SHARED SERVICES FUND"/>
    <s v="Default"/>
    <s v="ECOLOGY AND WATERSHEDS"/>
    <s v="Default"/>
  </r>
  <r>
    <x v="0"/>
    <s v="0000000"/>
    <s v="741048"/>
    <s v="51392"/>
    <x v="60"/>
    <s v="0000000"/>
    <n v="2012"/>
    <x v="4"/>
    <s v="BENEFIT ACCRUAL ADJ GL ONLY"/>
    <s v="50000-PROGRAM EXPENDITUR BUDGET"/>
    <s v="51000-WAGES AND BENEFITS"/>
    <s v="51300-PERSONNEL BENEFITS"/>
    <n v="0"/>
    <n v="0"/>
    <n v="0"/>
    <n v="0"/>
    <n v="0"/>
    <s v="N/A"/>
    <n v="0"/>
    <n v="6702.46"/>
    <n v="-6702.46"/>
    <n v="0"/>
    <n v="2222.98"/>
    <n v="557.63"/>
    <n v="1155.32"/>
    <n v="-3935.9300000000003"/>
    <n v="0"/>
    <n v="1759.5900000000001"/>
    <n v="-1759.5900000000001"/>
    <n v="0"/>
    <n v="0"/>
    <s v="SHARED SERVICES FUND"/>
    <s v="Default"/>
    <s v="ECOLOGY AND WATERSHEDS"/>
    <s v="Default"/>
  </r>
  <r>
    <x v="0"/>
    <s v="0000000"/>
    <s v="741048"/>
    <s v="52216"/>
    <x v="104"/>
    <s v="0000000"/>
    <n v="2012"/>
    <x v="4"/>
    <s v="SUPPLIES SAFETY SECURITY"/>
    <s v="50000-PROGRAM EXPENDITUR BUDGET"/>
    <s v="52000-SUPPLIES"/>
    <m/>
    <n v="956"/>
    <n v="956"/>
    <n v="0"/>
    <n v="0"/>
    <n v="956"/>
    <s v="0"/>
    <n v="0"/>
    <n v="0"/>
    <n v="0"/>
    <n v="0"/>
    <n v="0"/>
    <n v="0"/>
    <n v="0"/>
    <n v="0"/>
    <n v="0"/>
    <n v="0"/>
    <n v="0"/>
    <n v="0"/>
    <n v="0"/>
    <s v="SHARED SERVICES FUND"/>
    <s v="Default"/>
    <s v="ECOLOGY AND WATERSHEDS"/>
    <s v="Default"/>
  </r>
  <r>
    <x v="0"/>
    <s v="0000000"/>
    <s v="741048"/>
    <s v="52290"/>
    <x v="63"/>
    <s v="0000000"/>
    <n v="2012"/>
    <x v="4"/>
    <s v="MISC OPERATING SUPPLIES"/>
    <s v="50000-PROGRAM EXPENDITUR BUDGET"/>
    <s v="52000-SUPPLIES"/>
    <m/>
    <n v="9031"/>
    <n v="9031"/>
    <n v="0"/>
    <n v="0"/>
    <n v="9031"/>
    <s v="0"/>
    <n v="0"/>
    <n v="0"/>
    <n v="0"/>
    <n v="0"/>
    <n v="0"/>
    <n v="0"/>
    <n v="0"/>
    <n v="0"/>
    <n v="0"/>
    <n v="0"/>
    <n v="0"/>
    <n v="0"/>
    <n v="0"/>
    <s v="SHARED SERVICES FUND"/>
    <s v="Default"/>
    <s v="ECOLOGY AND WATERSHEDS"/>
    <s v="Default"/>
  </r>
  <r>
    <x v="0"/>
    <s v="0000000"/>
    <s v="741048"/>
    <s v="53101"/>
    <x v="105"/>
    <s v="0000000"/>
    <n v="2012"/>
    <x v="4"/>
    <s v="PROFESSIONAL SERVICES PRINTING BINDING"/>
    <s v="50000-PROGRAM EXPENDITUR BUDGET"/>
    <s v="53000-SERVICES-OTHER CHARGES"/>
    <m/>
    <n v="5500"/>
    <n v="5500"/>
    <n v="0"/>
    <n v="0"/>
    <n v="55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ECOLOGY AND WATERSHEDS"/>
    <s v="Default"/>
  </r>
  <r>
    <x v="0"/>
    <s v="0000000"/>
    <s v="741048"/>
    <s v="53104"/>
    <x v="64"/>
    <s v="0000000"/>
    <n v="2012"/>
    <x v="4"/>
    <s v="CONSULTANT SERVICES"/>
    <s v="50000-PROGRAM EXPENDITUR BUDGET"/>
    <s v="53000-SERVICES-OTHER CHARGES"/>
    <m/>
    <n v="8650"/>
    <n v="8650"/>
    <n v="0"/>
    <n v="0"/>
    <n v="865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ECOLOGY AND WATERSHEDS"/>
    <s v="Default"/>
  </r>
  <r>
    <x v="0"/>
    <s v="0000000"/>
    <s v="741048"/>
    <s v="53120"/>
    <x v="156"/>
    <s v="5319000"/>
    <n v="2012"/>
    <x v="4"/>
    <s v="MISCELLANEOUS SERVICES"/>
    <s v="50000-PROGRAM EXPENDITUR BUDGET"/>
    <s v="53000-SERVICES-OTHER CHARGES"/>
    <m/>
    <n v="0"/>
    <n v="0"/>
    <n v="82.210000000000008"/>
    <n v="0"/>
    <n v="-82.210000000000008"/>
    <s v="N/A"/>
    <n v="0"/>
    <n v="0"/>
    <n v="0"/>
    <n v="0"/>
    <n v="0"/>
    <n v="0"/>
    <n v="0"/>
    <n v="0"/>
    <n v="0"/>
    <n v="0"/>
    <n v="0"/>
    <n v="0"/>
    <n v="82.210000000000008"/>
    <s v="SHARED SERVICES FUND"/>
    <s v="Default"/>
    <s v="ECOLOGY AND WATERSHEDS"/>
    <s v="OTHER ENVIRONMENTAL PRESERVATION"/>
  </r>
  <r>
    <x v="0"/>
    <s v="0000000"/>
    <s v="741048"/>
    <s v="53180"/>
    <x v="78"/>
    <s v="0000000"/>
    <n v="2012"/>
    <x v="4"/>
    <s v="SUBCONTRACT OTHER"/>
    <s v="50000-PROGRAM EXPENDITUR BUDGET"/>
    <s v="53000-SERVICES-OTHER CHARGES"/>
    <m/>
    <n v="75995"/>
    <n v="75995"/>
    <n v="0"/>
    <n v="0"/>
    <n v="75995"/>
    <s v="0"/>
    <n v="0"/>
    <n v="0"/>
    <n v="0"/>
    <n v="0"/>
    <n v="0"/>
    <n v="0"/>
    <n v="0"/>
    <n v="0"/>
    <n v="0"/>
    <n v="0"/>
    <n v="0"/>
    <n v="0"/>
    <n v="0"/>
    <s v="SHARED SERVICES FUND"/>
    <s v="Default"/>
    <s v="ECOLOGY AND WATERSHEDS"/>
    <s v="Default"/>
  </r>
  <r>
    <x v="0"/>
    <s v="0000000"/>
    <s v="741048"/>
    <s v="53211"/>
    <x v="157"/>
    <s v="0000000"/>
    <n v="2012"/>
    <x v="4"/>
    <s v="SERVICES COMMUNICATIONS TELEPHONE"/>
    <s v="50000-PROGRAM EXPENDITUR BUDGET"/>
    <s v="53000-SERVICES-OTHER CHARGES"/>
    <m/>
    <n v="200"/>
    <n v="200"/>
    <n v="0"/>
    <n v="0"/>
    <n v="2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ECOLOGY AND WATERSHEDS"/>
    <s v="Default"/>
  </r>
  <r>
    <x v="0"/>
    <s v="0000000"/>
    <s v="741048"/>
    <s v="53814"/>
    <x v="65"/>
    <s v="0000000"/>
    <n v="2012"/>
    <x v="4"/>
    <s v="TRAINING"/>
    <s v="50000-PROGRAM EXPENDITUR BUDGET"/>
    <s v="53000-SERVICES-OTHER CHARGES"/>
    <m/>
    <n v="12428"/>
    <n v="12428"/>
    <n v="0"/>
    <n v="0"/>
    <n v="12428"/>
    <s v="0"/>
    <n v="0"/>
    <n v="0"/>
    <n v="0"/>
    <n v="0"/>
    <n v="0"/>
    <n v="0"/>
    <n v="0"/>
    <n v="0"/>
    <n v="0"/>
    <n v="0"/>
    <n v="0"/>
    <n v="0"/>
    <n v="0"/>
    <s v="SHARED SERVICES FUND"/>
    <s v="Default"/>
    <s v="ECOLOGY AND WATERSHEDS"/>
    <s v="Default"/>
  </r>
  <r>
    <x v="0"/>
    <s v="0000000"/>
    <s v="741048"/>
    <s v="55440"/>
    <x v="137"/>
    <s v="0000000"/>
    <n v="2012"/>
    <x v="4"/>
    <s v="DNR WASTEWATER TREATMENT DIV"/>
    <s v="50000-PROGRAM EXPENDITUR BUDGET"/>
    <s v="55000-INTRAGOVERNMENTAL SERVICES"/>
    <m/>
    <n v="2050"/>
    <n v="2050"/>
    <n v="0"/>
    <n v="0"/>
    <n v="205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ECOLOGY AND WATERSHEDS"/>
    <s v="Default"/>
  </r>
  <r>
    <x v="0"/>
    <s v="0000000"/>
    <s v="741048"/>
    <s v="55998"/>
    <x v="138"/>
    <s v="0000000"/>
    <n v="2012"/>
    <x v="4"/>
    <s v="INTRAGOVMNTL SVC REIMB"/>
    <s v="50000-PROGRAM EXPENDITUR BUDGET"/>
    <s v="55000-INTRAGOVERNMENTAL SERVICES"/>
    <m/>
    <n v="18212"/>
    <n v="18212"/>
    <n v="0"/>
    <n v="0"/>
    <n v="18212"/>
    <s v="0"/>
    <n v="0"/>
    <n v="0"/>
    <n v="0"/>
    <n v="0"/>
    <n v="0"/>
    <n v="0"/>
    <n v="0"/>
    <n v="0"/>
    <n v="0"/>
    <n v="0"/>
    <n v="0"/>
    <n v="0"/>
    <n v="0"/>
    <s v="SHARED SERVICES FUND"/>
    <s v="Default"/>
    <s v="ECOLOGY AND WATERSHEDS"/>
    <s v="Default"/>
  </r>
  <r>
    <x v="0"/>
    <s v="0000000"/>
    <s v="741048"/>
    <s v="59994"/>
    <x v="139"/>
    <s v="0000000"/>
    <n v="2012"/>
    <x v="4"/>
    <s v="INDIRECT COST CONTRA"/>
    <s v="50000-PROGRAM EXPENDITUR BUDGET"/>
    <s v="59900-CONTRA EXPENDITURES"/>
    <m/>
    <n v="-188641"/>
    <n v="-188641"/>
    <n v="0"/>
    <n v="0"/>
    <n v="-188641"/>
    <s v="0"/>
    <n v="0"/>
    <n v="0"/>
    <n v="0"/>
    <n v="0"/>
    <n v="0"/>
    <n v="0"/>
    <n v="0"/>
    <n v="0"/>
    <n v="0"/>
    <n v="0"/>
    <n v="0"/>
    <n v="0"/>
    <n v="0"/>
    <s v="SHARED SERVICES FUND"/>
    <s v="Default"/>
    <s v="ECOLOGY AND WATERSHEDS"/>
    <s v="Default"/>
  </r>
  <r>
    <x v="0"/>
    <s v="0000000"/>
    <s v="741048"/>
    <s v="82100"/>
    <x v="71"/>
    <s v="0000000"/>
    <n v="2012"/>
    <x v="4"/>
    <s v="EMPLOYER PAID BENEFITS"/>
    <s v="50000-PROGRAM EXPENDITUR BUDGET"/>
    <s v="82000-APPLIED OVERHEAD"/>
    <m/>
    <n v="0"/>
    <n v="0"/>
    <n v="0"/>
    <n v="0"/>
    <n v="0"/>
    <s v="N/A"/>
    <n v="-15079.92"/>
    <n v="-9704.2199999999993"/>
    <n v="-15719.34"/>
    <n v="-17341.7"/>
    <n v="-18489.920000000002"/>
    <n v="-15371.49"/>
    <n v="-13977.81"/>
    <n v="-20348.5"/>
    <n v="-13119.79"/>
    <n v="-14951.37"/>
    <n v="-11702.04"/>
    <n v="-15165.44"/>
    <n v="180971.54"/>
    <s v="SHARED SERVICES FUND"/>
    <s v="Default"/>
    <s v="ECOLOGY AND WATERSHEDS"/>
    <s v="Default"/>
  </r>
  <r>
    <x v="0"/>
    <s v="0000000"/>
    <s v="741048"/>
    <s v="82100"/>
    <x v="71"/>
    <s v="5319000"/>
    <n v="2012"/>
    <x v="4"/>
    <s v="EMPLOYER PAID BENEFITS"/>
    <s v="50000-PROGRAM EXPENDITUR BUDGET"/>
    <s v="82000-APPLIED OVERHEAD"/>
    <m/>
    <n v="0"/>
    <n v="0"/>
    <n v="-180971.54"/>
    <n v="0"/>
    <n v="180971.54"/>
    <s v="N/A"/>
    <n v="0"/>
    <n v="0"/>
    <n v="0"/>
    <n v="0"/>
    <n v="0"/>
    <n v="0"/>
    <n v="0"/>
    <n v="0"/>
    <n v="0"/>
    <n v="0"/>
    <n v="0"/>
    <n v="0"/>
    <n v="-180971.54"/>
    <s v="SHARED SERVICES FUND"/>
    <s v="Default"/>
    <s v="ECOLOGY AND WATERSHEDS"/>
    <s v="OTHER ENVIRONMENTAL PRESERVATION"/>
  </r>
  <r>
    <x v="0"/>
    <s v="0000000"/>
    <s v="741048"/>
    <s v="82200"/>
    <x v="72"/>
    <s v="0000000"/>
    <n v="2012"/>
    <x v="4"/>
    <s v="PAID TIME OFF"/>
    <s v="50000-PROGRAM EXPENDITUR BUDGET"/>
    <s v="82000-APPLIED OVERHEAD"/>
    <m/>
    <n v="0"/>
    <n v="0"/>
    <n v="0"/>
    <n v="0"/>
    <n v="0"/>
    <s v="N/A"/>
    <n v="-12653"/>
    <n v="-7873.7300000000005"/>
    <n v="-12669.58"/>
    <n v="-13377.98"/>
    <n v="-14263.78"/>
    <n v="-11858.08"/>
    <n v="-10782.9"/>
    <n v="-15902.83"/>
    <n v="-10157.460000000001"/>
    <n v="-12647"/>
    <n v="-9168.1"/>
    <n v="-12046.93"/>
    <n v="143401.37"/>
    <s v="SHARED SERVICES FUND"/>
    <s v="Default"/>
    <s v="ECOLOGY AND WATERSHEDS"/>
    <s v="Default"/>
  </r>
  <r>
    <x v="0"/>
    <s v="0000000"/>
    <s v="741048"/>
    <s v="82200"/>
    <x v="72"/>
    <s v="5319000"/>
    <n v="2012"/>
    <x v="4"/>
    <s v="PAID TIME OFF"/>
    <s v="50000-PROGRAM EXPENDITUR BUDGET"/>
    <s v="82000-APPLIED OVERHEAD"/>
    <m/>
    <n v="0"/>
    <n v="0"/>
    <n v="-143401.37"/>
    <n v="0"/>
    <n v="143401.37"/>
    <s v="N/A"/>
    <n v="0"/>
    <n v="0"/>
    <n v="0"/>
    <n v="0"/>
    <n v="0"/>
    <n v="0"/>
    <n v="0"/>
    <n v="0"/>
    <n v="0"/>
    <n v="0"/>
    <n v="0"/>
    <n v="0"/>
    <n v="-143401.37"/>
    <s v="SHARED SERVICES FUND"/>
    <s v="Default"/>
    <s v="ECOLOGY AND WATERSHEDS"/>
    <s v="OTHER ENVIRONMENTAL PRESERVATION"/>
  </r>
  <r>
    <x v="0"/>
    <s v="0000000"/>
    <s v="741048"/>
    <s v="82300"/>
    <x v="73"/>
    <s v="0000000"/>
    <n v="2012"/>
    <x v="4"/>
    <s v="INDIRECT COSTS"/>
    <s v="50000-PROGRAM EXPENDITUR BUDGET"/>
    <s v="82000-APPLIED OVERHEAD"/>
    <m/>
    <n v="0"/>
    <n v="0"/>
    <n v="0"/>
    <n v="0"/>
    <n v="0"/>
    <s v="N/A"/>
    <n v="-22706.39"/>
    <n v="-16010.51"/>
    <n v="-32593.64"/>
    <n v="-28737.98"/>
    <n v="-30515.49"/>
    <n v="-25473.02"/>
    <n v="-23163.23"/>
    <n v="-34161.47"/>
    <n v="-21819.62"/>
    <n v="-27167.65"/>
    <n v="-20226.760000000002"/>
    <n v="-30128.010000000002"/>
    <n v="312703.77"/>
    <s v="SHARED SERVICES FUND"/>
    <s v="Default"/>
    <s v="ECOLOGY AND WATERSHEDS"/>
    <s v="Default"/>
  </r>
  <r>
    <x v="0"/>
    <s v="0000000"/>
    <s v="741048"/>
    <s v="82300"/>
    <x v="73"/>
    <s v="5319000"/>
    <n v="2012"/>
    <x v="4"/>
    <s v="INDIRECT COSTS"/>
    <s v="50000-PROGRAM EXPENDITUR BUDGET"/>
    <s v="82000-APPLIED OVERHEAD"/>
    <m/>
    <n v="0"/>
    <n v="0"/>
    <n v="-312703.77"/>
    <n v="0"/>
    <n v="312703.77"/>
    <s v="N/A"/>
    <n v="0"/>
    <n v="0"/>
    <n v="0"/>
    <n v="0"/>
    <n v="0"/>
    <n v="0"/>
    <n v="0"/>
    <n v="0"/>
    <n v="0"/>
    <n v="0"/>
    <n v="0"/>
    <n v="0"/>
    <n v="-312703.77"/>
    <s v="SHARED SERVICES FUND"/>
    <s v="Default"/>
    <s v="ECOLOGY AND WATERSHEDS"/>
    <s v="OTHER ENVIRONMENTAL PRESERVATION"/>
  </r>
  <r>
    <x v="0"/>
    <s v="0000000"/>
    <s v="741048"/>
    <s v="82400"/>
    <x v="111"/>
    <s v="0000000"/>
    <n v="2012"/>
    <x v="4"/>
    <s v="EXTRA HELP INDUST INS OH"/>
    <s v="50000-PROGRAM EXPENDITUR BUDGET"/>
    <s v="82000-APPLIED OVERHEAD"/>
    <m/>
    <n v="0"/>
    <n v="0"/>
    <n v="0"/>
    <n v="0"/>
    <n v="0"/>
    <s v="N/A"/>
    <n v="-260.22000000000003"/>
    <n v="-151.97999999999999"/>
    <n v="0"/>
    <n v="0"/>
    <n v="0"/>
    <n v="0"/>
    <n v="0"/>
    <n v="0"/>
    <n v="0"/>
    <n v="-329.76"/>
    <n v="-104.34"/>
    <n v="-689.15"/>
    <n v="1535.45"/>
    <s v="SHARED SERVICES FUND"/>
    <s v="Default"/>
    <s v="ECOLOGY AND WATERSHEDS"/>
    <s v="Default"/>
  </r>
  <r>
    <x v="0"/>
    <s v="0000000"/>
    <s v="741048"/>
    <s v="82400"/>
    <x v="111"/>
    <s v="5319000"/>
    <n v="2012"/>
    <x v="4"/>
    <s v="EXTRA HELP INDUST INS OH"/>
    <s v="50000-PROGRAM EXPENDITUR BUDGET"/>
    <s v="82000-APPLIED OVERHEAD"/>
    <m/>
    <n v="0"/>
    <n v="0"/>
    <n v="-1535.45"/>
    <n v="0"/>
    <n v="1535.45"/>
    <s v="N/A"/>
    <n v="0"/>
    <n v="0"/>
    <n v="0"/>
    <n v="0"/>
    <n v="0"/>
    <n v="0"/>
    <n v="0"/>
    <n v="0"/>
    <n v="0"/>
    <n v="0"/>
    <n v="0"/>
    <n v="0"/>
    <n v="-1535.45"/>
    <s v="SHARED SERVICES FUND"/>
    <s v="Default"/>
    <s v="ECOLOGY AND WATERSHEDS"/>
    <s v="OTHER ENVIRONMENTAL PRESERVATION"/>
  </r>
  <r>
    <x v="0"/>
    <s v="0000000"/>
    <s v="741048"/>
    <s v="82500"/>
    <x v="140"/>
    <s v="0000000"/>
    <n v="2012"/>
    <x v="4"/>
    <s v="OVERTIME BENEFITS"/>
    <s v="50000-PROGRAM EXPENDITUR BUDGET"/>
    <s v="82000-APPLIED OVERHEAD"/>
    <m/>
    <n v="0"/>
    <n v="0"/>
    <n v="0"/>
    <n v="0"/>
    <n v="0"/>
    <s v="N/A"/>
    <n v="-78.69"/>
    <n v="69.72"/>
    <n v="-301.69"/>
    <n v="0"/>
    <n v="0"/>
    <n v="0"/>
    <n v="0"/>
    <n v="-114.03"/>
    <n v="-20.2"/>
    <n v="0"/>
    <n v="-20.2"/>
    <n v="0"/>
    <n v="465.09000000000003"/>
    <s v="SHARED SERVICES FUND"/>
    <s v="Default"/>
    <s v="ECOLOGY AND WATERSHEDS"/>
    <s v="Default"/>
  </r>
  <r>
    <x v="0"/>
    <s v="0000000"/>
    <s v="741048"/>
    <s v="82500"/>
    <x v="140"/>
    <s v="5315000"/>
    <n v="2012"/>
    <x v="4"/>
    <s v="OVERTIME BENEFITS"/>
    <s v="50000-PROGRAM EXPENDITUR BUDGET"/>
    <s v="82000-APPLIED OVERHEAD"/>
    <m/>
    <n v="0"/>
    <n v="0"/>
    <n v="-639077.22"/>
    <n v="0"/>
    <n v="639077.22"/>
    <s v="N/A"/>
    <n v="0"/>
    <n v="0"/>
    <n v="0"/>
    <n v="0"/>
    <n v="0"/>
    <n v="0"/>
    <n v="0"/>
    <n v="0"/>
    <n v="0"/>
    <n v="0"/>
    <n v="0"/>
    <n v="0"/>
    <n v="-639077.22"/>
    <s v="SHARED SERVICES FUND"/>
    <s v="Default"/>
    <s v="ECOLOGY AND WATERSHEDS"/>
    <s v="DRAINAGE"/>
  </r>
  <r>
    <x v="0"/>
    <s v="0000000"/>
    <s v="741048"/>
    <s v="82500"/>
    <x v="140"/>
    <s v="5319000"/>
    <n v="2012"/>
    <x v="4"/>
    <s v="OVERTIME BENEFITS"/>
    <s v="50000-PROGRAM EXPENDITUR BUDGET"/>
    <s v="82000-APPLIED OVERHEAD"/>
    <m/>
    <n v="0"/>
    <n v="0"/>
    <n v="638612.13"/>
    <n v="0"/>
    <n v="-638612.13"/>
    <s v="N/A"/>
    <n v="0"/>
    <n v="0"/>
    <n v="0"/>
    <n v="0"/>
    <n v="0"/>
    <n v="0"/>
    <n v="0"/>
    <n v="0"/>
    <n v="0"/>
    <n v="0"/>
    <n v="0"/>
    <n v="0"/>
    <n v="638612.13"/>
    <s v="SHARED SERVICES FUND"/>
    <s v="Default"/>
    <s v="ECOLOGY AND WATERSHEDS"/>
    <s v="OTHER ENVIRONMENTAL PRESERVATION"/>
  </r>
  <r>
    <x v="0"/>
    <s v="0000000"/>
    <s v="741052"/>
    <s v="33131"/>
    <x v="158"/>
    <s v="0000000"/>
    <n v="2012"/>
    <x v="3"/>
    <s v="EPA RESEARCH DEVELOPMENT"/>
    <s v="R3000-REVENUE"/>
    <s v="R3310-FEDERAL GRANTS DIRECT"/>
    <m/>
    <n v="0"/>
    <n v="-34922"/>
    <n v="0"/>
    <n v="0"/>
    <n v="-34922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PC MODELING, ASSESSMENT ANALYSIS"/>
    <s v="Default"/>
  </r>
  <r>
    <x v="0"/>
    <s v="0000000"/>
    <s v="741052"/>
    <s v="33134"/>
    <x v="155"/>
    <s v="0000000"/>
    <n v="2012"/>
    <x v="3"/>
    <s v="WLRD EPA WATERSHED GRANTS"/>
    <s v="R3000-REVENUE"/>
    <s v="R3310-FEDERAL GRANTS DIRECT"/>
    <m/>
    <n v="-776688"/>
    <n v="-776688"/>
    <n v="0"/>
    <n v="0"/>
    <n v="-776688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PC MODELING, ASSESSMENT ANALYSIS"/>
    <s v="Default"/>
  </r>
  <r>
    <x v="0"/>
    <s v="0000000"/>
    <s v="741052"/>
    <s v="33832"/>
    <x v="159"/>
    <s v="0000000"/>
    <n v="2012"/>
    <x v="3"/>
    <s v="CITIES SWM"/>
    <s v="R3000-REVENUE"/>
    <s v="R3380-INTERGOVERNMENTAL PAYMENTS"/>
    <m/>
    <n v="-78757"/>
    <n v="-78757"/>
    <n v="0"/>
    <n v="0"/>
    <n v="-78757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PC MODELING, ASSESSMENT ANALYSIS"/>
    <s v="Default"/>
  </r>
  <r>
    <x v="0"/>
    <s v="0000000"/>
    <s v="741052"/>
    <s v="36999"/>
    <x v="49"/>
    <s v="0000000"/>
    <n v="2012"/>
    <x v="3"/>
    <s v="OTHER MISC REVENUE"/>
    <s v="R3000-REVENUE"/>
    <s v="R3600-MISCELLANEOUS REVENUE"/>
    <m/>
    <n v="0"/>
    <n v="0"/>
    <n v="-26"/>
    <n v="0"/>
    <n v="26"/>
    <s v="N/A"/>
    <n v="0"/>
    <n v="0"/>
    <n v="0"/>
    <n v="0"/>
    <n v="0"/>
    <n v="0"/>
    <n v="0"/>
    <n v="0"/>
    <n v="0"/>
    <n v="-26"/>
    <n v="0"/>
    <n v="0"/>
    <n v="0"/>
    <s v="SHARED SERVICES FUND"/>
    <s v="Default"/>
    <s v="WPC MODELING, ASSESSMENT ANALYSIS"/>
    <s v="Default"/>
  </r>
  <r>
    <x v="0"/>
    <s v="0000000"/>
    <s v="741052"/>
    <s v="39721"/>
    <x v="51"/>
    <s v="0000000"/>
    <n v="2012"/>
    <x v="3"/>
    <s v="CONTRIB SURF WATER MGT"/>
    <s v="R3000-REVENUE"/>
    <s v="R3900-OTHER FINANCING SOURCES"/>
    <m/>
    <n v="-307585"/>
    <n v="-337585"/>
    <n v="0"/>
    <n v="0"/>
    <n v="-337585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PC MODELING, ASSESSMENT ANALYSIS"/>
    <s v="Default"/>
  </r>
  <r>
    <x v="0"/>
    <s v="0000000"/>
    <s v="741052"/>
    <s v="44129"/>
    <x v="113"/>
    <s v="0000000"/>
    <n v="2012"/>
    <x v="3"/>
    <s v="OTHR GEN GOV WATER QUALITY"/>
    <s v="R3000-REVENUE"/>
    <s v="R3400-CHARGE FOR SERVICES"/>
    <m/>
    <n v="-1329296"/>
    <n v="-1329296"/>
    <n v="0"/>
    <n v="0"/>
    <n v="-1329296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PC MODELING, ASSESSMENT ANALYSIS"/>
    <s v="Default"/>
  </r>
  <r>
    <x v="0"/>
    <s v="0000000"/>
    <s v="741052"/>
    <s v="44131"/>
    <x v="126"/>
    <s v="0000000"/>
    <n v="2012"/>
    <x v="3"/>
    <s v="OTHR GEN GOV WQ CAPITAL"/>
    <s v="R3000-REVENUE"/>
    <s v="R3400-CHARGE FOR SERVICES"/>
    <m/>
    <n v="-4035"/>
    <n v="-4035"/>
    <n v="0"/>
    <n v="0"/>
    <n v="-4035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PC MODELING, ASSESSMENT ANALYSIS"/>
    <s v="Default"/>
  </r>
  <r>
    <x v="0"/>
    <s v="0000000"/>
    <s v="741052"/>
    <s v="51110"/>
    <x v="54"/>
    <s v="0000000"/>
    <n v="2012"/>
    <x v="4"/>
    <s v="REGULAR SALARIED EMPLOYEE"/>
    <s v="50000-PROGRAM EXPENDITUR BUDGET"/>
    <s v="51000-WAGES AND BENEFITS"/>
    <s v="51100-SALARIES/WAGES"/>
    <n v="1020758.92"/>
    <n v="1626632.92"/>
    <n v="0"/>
    <n v="0"/>
    <n v="1626632.92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PC MODELING, ASSESSMENT ANALYSIS"/>
    <s v="Default"/>
  </r>
  <r>
    <x v="0"/>
    <s v="0000000"/>
    <s v="741052"/>
    <s v="51111"/>
    <x v="99"/>
    <s v="0000000"/>
    <n v="2012"/>
    <x v="4"/>
    <s v="LOAN OUT LABOR CLASS LEVEL"/>
    <s v="50000-PROGRAM EXPENDITUR BUDGET"/>
    <s v="51000-WAGES AND BENEFITS"/>
    <s v="51100-SALARIES/WAGES"/>
    <n v="-581869"/>
    <n v="-581869"/>
    <n v="0"/>
    <n v="0"/>
    <n v="-581869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PC MODELING, ASSESSMENT ANALYSIS"/>
    <s v="Default"/>
  </r>
  <r>
    <x v="0"/>
    <s v="0000000"/>
    <s v="741052"/>
    <s v="51115"/>
    <x v="55"/>
    <s v="0000000"/>
    <n v="2012"/>
    <x v="4"/>
    <s v="LABOR ACCRUAL ADJ GL ONLY"/>
    <s v="50000-PROGRAM EXPENDITUR BUDGET"/>
    <s v="51000-WAGES AND BENEFITS"/>
    <s v="51100-SALARIES/WAGES"/>
    <n v="0"/>
    <n v="0"/>
    <n v="0"/>
    <n v="0"/>
    <n v="0"/>
    <s v="N/A"/>
    <n v="0"/>
    <n v="29028.43"/>
    <n v="-29028.43"/>
    <n v="0"/>
    <n v="15697.130000000001"/>
    <n v="4862.04"/>
    <n v="10547.710000000001"/>
    <n v="-31106.880000000001"/>
    <n v="0"/>
    <n v="13718.87"/>
    <n v="-13718.87"/>
    <n v="0"/>
    <n v="0"/>
    <s v="SHARED SERVICES FUND"/>
    <s v="Default"/>
    <s v="WPC MODELING, ASSESSMENT ANALYSIS"/>
    <s v="Default"/>
  </r>
  <r>
    <x v="0"/>
    <s v="0000000"/>
    <s v="741052"/>
    <s v="51120"/>
    <x v="143"/>
    <s v="0000000"/>
    <n v="2012"/>
    <x v="4"/>
    <s v="TEMPORARY"/>
    <s v="50000-PROGRAM EXPENDITUR BUDGET"/>
    <s v="51000-WAGES AND BENEFITS"/>
    <s v="51100-SALARIES/WAGES"/>
    <n v="17500"/>
    <n v="17500"/>
    <n v="0"/>
    <n v="0"/>
    <n v="175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PC MODELING, ASSESSMENT ANALYSIS"/>
    <s v="Default"/>
  </r>
  <r>
    <x v="0"/>
    <s v="0000000"/>
    <s v="741052"/>
    <s v="51310"/>
    <x v="100"/>
    <s v="0000000"/>
    <n v="2012"/>
    <x v="4"/>
    <s v="MED LIFE INS BENEFIT PT 587/FULL BENEFITS"/>
    <s v="50000-PROGRAM EXPENDITUR BUDGET"/>
    <s v="51000-WAGES AND BENEFITS"/>
    <s v="51300-PERSONNEL BENEFITS"/>
    <n v="-181719"/>
    <n v="-181719"/>
    <n v="0"/>
    <n v="0"/>
    <n v="-181719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PC MODELING, ASSESSMENT ANALYSIS"/>
    <s v="Default"/>
  </r>
  <r>
    <x v="0"/>
    <s v="0000000"/>
    <s v="741052"/>
    <s v="51315"/>
    <x v="56"/>
    <s v="0000000"/>
    <n v="2012"/>
    <x v="4"/>
    <s v="MED DENTAL LIFE INS BENEFITS/NON 587"/>
    <s v="50000-PROGRAM EXPENDITUR BUDGET"/>
    <s v="51000-WAGES AND BENEFITS"/>
    <s v="51300-PERSONNEL BENEFITS"/>
    <n v="170280"/>
    <n v="278640"/>
    <n v="0"/>
    <n v="0"/>
    <n v="27864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PC MODELING, ASSESSMENT ANALYSIS"/>
    <s v="Default"/>
  </r>
  <r>
    <x v="0"/>
    <s v="0000000"/>
    <s v="741052"/>
    <s v="51320"/>
    <x v="57"/>
    <s v="0000000"/>
    <n v="2012"/>
    <x v="4"/>
    <s v="SOCIAL SECURITY MEDICARE FICA"/>
    <s v="50000-PROGRAM EXPENDITUR BUDGET"/>
    <s v="51000-WAGES AND BENEFITS"/>
    <s v="51300-PERSONNEL BENEFITS"/>
    <n v="77390.92"/>
    <n v="123740.92"/>
    <n v="0"/>
    <n v="0"/>
    <n v="123740.92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PC MODELING, ASSESSMENT ANALYSIS"/>
    <s v="Default"/>
  </r>
  <r>
    <x v="0"/>
    <s v="0000000"/>
    <s v="741052"/>
    <s v="51330"/>
    <x v="58"/>
    <s v="0000000"/>
    <n v="2012"/>
    <x v="4"/>
    <s v="RETIREMENT"/>
    <s v="50000-PROGRAM EXPENDITUR BUDGET"/>
    <s v="51000-WAGES AND BENEFITS"/>
    <s v="51300-PERSONNEL BENEFITS"/>
    <n v="72472.960000000006"/>
    <n v="116397.96"/>
    <n v="0"/>
    <n v="0"/>
    <n v="116397.96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PC MODELING, ASSESSMENT ANALYSIS"/>
    <s v="Default"/>
  </r>
  <r>
    <x v="0"/>
    <s v="0000000"/>
    <s v="741052"/>
    <s v="51340"/>
    <x v="59"/>
    <s v="0000000"/>
    <n v="2012"/>
    <x v="4"/>
    <s v="INDUSTRIAL INSURANCE"/>
    <s v="50000-PROGRAM EXPENDITUR BUDGET"/>
    <s v="51000-WAGES AND BENEFITS"/>
    <s v="51300-PERSONNEL BENEFITS"/>
    <n v="5098"/>
    <n v="12273"/>
    <n v="0"/>
    <n v="0"/>
    <n v="12273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PC MODELING, ASSESSMENT ANALYSIS"/>
    <s v="Default"/>
  </r>
  <r>
    <x v="0"/>
    <s v="0000000"/>
    <s v="741052"/>
    <s v="51370"/>
    <x v="77"/>
    <s v="0000000"/>
    <n v="2012"/>
    <x v="4"/>
    <s v="UNEMPLOYMENT COMPENSATION"/>
    <s v="50000-PROGRAM EXPENDITUR BUDGET"/>
    <s v="51000-WAGES AND BENEFITS"/>
    <s v="51300-PERSONNEL BENEFITS"/>
    <n v="0"/>
    <n v="0"/>
    <n v="0"/>
    <n v="0"/>
    <n v="0"/>
    <s v="N/A"/>
    <n v="0"/>
    <n v="2502"/>
    <n v="0"/>
    <n v="-2502"/>
    <n v="0"/>
    <n v="0"/>
    <n v="0"/>
    <n v="0"/>
    <n v="0"/>
    <n v="0"/>
    <n v="0"/>
    <n v="0"/>
    <n v="0"/>
    <s v="SHARED SERVICES FUND"/>
    <s v="Default"/>
    <s v="WPC MODELING, ASSESSMENT ANALYSIS"/>
    <s v="Default"/>
  </r>
  <r>
    <x v="0"/>
    <s v="0000000"/>
    <s v="741052"/>
    <s v="51392"/>
    <x v="60"/>
    <s v="0000000"/>
    <n v="2012"/>
    <x v="4"/>
    <s v="BENEFIT ACCRUAL ADJ GL ONLY"/>
    <s v="50000-PROGRAM EXPENDITUR BUDGET"/>
    <s v="51000-WAGES AND BENEFITS"/>
    <s v="51300-PERSONNEL BENEFITS"/>
    <n v="0"/>
    <n v="0"/>
    <n v="0"/>
    <n v="0"/>
    <n v="0"/>
    <s v="N/A"/>
    <n v="0"/>
    <n v="6916.63"/>
    <n v="-6916.63"/>
    <n v="0"/>
    <n v="2171.5500000000002"/>
    <n v="619.47"/>
    <n v="1223.95"/>
    <n v="-4014.9700000000003"/>
    <n v="0"/>
    <n v="2647.01"/>
    <n v="-2647.01"/>
    <n v="0"/>
    <n v="0"/>
    <s v="SHARED SERVICES FUND"/>
    <s v="Default"/>
    <s v="WPC MODELING, ASSESSMENT ANALYSIS"/>
    <s v="Default"/>
  </r>
  <r>
    <x v="0"/>
    <s v="0000000"/>
    <s v="741052"/>
    <s v="52202"/>
    <x v="103"/>
    <s v="0000000"/>
    <n v="2012"/>
    <x v="4"/>
    <s v="SUPPLIES MISCELLANEOUS"/>
    <s v="50000-PROGRAM EXPENDITUR BUDGET"/>
    <s v="52000-SUPPLIES"/>
    <m/>
    <n v="200"/>
    <n v="200"/>
    <n v="0"/>
    <n v="0"/>
    <n v="2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PC MODELING, ASSESSMENT ANALYSIS"/>
    <s v="Default"/>
  </r>
  <r>
    <x v="0"/>
    <s v="0000000"/>
    <s v="741052"/>
    <s v="52215"/>
    <x v="62"/>
    <s v="0000000"/>
    <n v="2012"/>
    <x v="4"/>
    <s v="SUPPLIES BOOKS SUBSCRIPTIONS"/>
    <s v="50000-PROGRAM EXPENDITUR BUDGET"/>
    <s v="52000-SUPPLIES"/>
    <m/>
    <n v="1150"/>
    <n v="1150"/>
    <n v="0"/>
    <n v="0"/>
    <n v="115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PC MODELING, ASSESSMENT ANALYSIS"/>
    <s v="Default"/>
  </r>
  <r>
    <x v="0"/>
    <s v="0000000"/>
    <s v="741052"/>
    <s v="52290"/>
    <x v="63"/>
    <s v="0000000"/>
    <n v="2012"/>
    <x v="4"/>
    <s v="MISC OPERATING SUPPLIES"/>
    <s v="50000-PROGRAM EXPENDITUR BUDGET"/>
    <s v="52000-SUPPLIES"/>
    <m/>
    <n v="5885"/>
    <n v="5885"/>
    <n v="0"/>
    <n v="0"/>
    <n v="5885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PC MODELING, ASSESSMENT ANALYSIS"/>
    <s v="Default"/>
  </r>
  <r>
    <x v="0"/>
    <s v="0000000"/>
    <s v="741052"/>
    <s v="53104"/>
    <x v="64"/>
    <s v="0000000"/>
    <n v="2012"/>
    <x v="4"/>
    <s v="CONSULTANT SERVICES"/>
    <s v="50000-PROGRAM EXPENDITUR BUDGET"/>
    <s v="53000-SERVICES-OTHER CHARGES"/>
    <m/>
    <n v="402644"/>
    <n v="487644"/>
    <n v="0"/>
    <n v="0"/>
    <n v="487644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PC MODELING, ASSESSMENT ANALYSIS"/>
    <s v="Default"/>
  </r>
  <r>
    <x v="0"/>
    <s v="0000000"/>
    <s v="741052"/>
    <s v="53120"/>
    <x v="156"/>
    <s v="0000000"/>
    <n v="2012"/>
    <x v="4"/>
    <s v="MISCELLANEOUS SERVICES"/>
    <s v="50000-PROGRAM EXPENDITUR BUDGET"/>
    <s v="53000-SERVICES-OTHER CHARGES"/>
    <m/>
    <n v="1500"/>
    <n v="1500"/>
    <n v="0"/>
    <n v="0"/>
    <n v="15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PC MODELING, ASSESSMENT ANALYSIS"/>
    <s v="Default"/>
  </r>
  <r>
    <x v="0"/>
    <s v="0000000"/>
    <s v="741052"/>
    <s v="53211"/>
    <x v="157"/>
    <s v="0000000"/>
    <n v="2012"/>
    <x v="4"/>
    <s v="SERVICES COMMUNICATIONS TELEPHONE"/>
    <s v="50000-PROGRAM EXPENDITUR BUDGET"/>
    <s v="53000-SERVICES-OTHER CHARGES"/>
    <m/>
    <n v="15000"/>
    <n v="15000"/>
    <n v="0"/>
    <n v="0"/>
    <n v="150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PC MODELING, ASSESSMENT ANALYSIS"/>
    <s v="Default"/>
  </r>
  <r>
    <x v="0"/>
    <s v="0000000"/>
    <s v="741052"/>
    <s v="53710"/>
    <x v="136"/>
    <s v="0000000"/>
    <n v="2012"/>
    <x v="4"/>
    <s v="RENT LEASE"/>
    <s v="50000-PROGRAM EXPENDITUR BUDGET"/>
    <s v="53000-SERVICES-OTHER CHARGES"/>
    <m/>
    <n v="1000"/>
    <n v="1000"/>
    <n v="0"/>
    <n v="0"/>
    <n v="10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PC MODELING, ASSESSMENT ANALYSIS"/>
    <s v="Default"/>
  </r>
  <r>
    <x v="0"/>
    <s v="0000000"/>
    <s v="741052"/>
    <s v="53813"/>
    <x v="160"/>
    <s v="0000000"/>
    <n v="2012"/>
    <x v="4"/>
    <s v="LICENSES FEES PERMITS"/>
    <s v="50000-PROGRAM EXPENDITUR BUDGET"/>
    <s v="53000-SERVICES-OTHER CHARGES"/>
    <m/>
    <n v="120"/>
    <n v="120"/>
    <n v="0"/>
    <n v="0"/>
    <n v="12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PC MODELING, ASSESSMENT ANALYSIS"/>
    <s v="Default"/>
  </r>
  <r>
    <x v="0"/>
    <s v="0000000"/>
    <s v="741052"/>
    <s v="53814"/>
    <x v="65"/>
    <s v="0000000"/>
    <n v="2012"/>
    <x v="4"/>
    <s v="TRAINING"/>
    <s v="50000-PROGRAM EXPENDITUR BUDGET"/>
    <s v="53000-SERVICES-OTHER CHARGES"/>
    <m/>
    <n v="23181"/>
    <n v="23181"/>
    <n v="0"/>
    <n v="0"/>
    <n v="23181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PC MODELING, ASSESSMENT ANALYSIS"/>
    <s v="Default"/>
  </r>
  <r>
    <x v="0"/>
    <s v="0000000"/>
    <s v="741052"/>
    <s v="55010"/>
    <x v="141"/>
    <s v="0000000"/>
    <n v="2012"/>
    <x v="4"/>
    <s v="MOTOR POOL ER R SERVICE"/>
    <s v="50000-PROGRAM EXPENDITUR BUDGET"/>
    <s v="55000-INTRAGOVERNMENTAL SERVICES"/>
    <m/>
    <n v="12914"/>
    <n v="12914"/>
    <n v="0"/>
    <n v="0"/>
    <n v="12914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PC MODELING, ASSESSMENT ANALYSIS"/>
    <s v="Default"/>
  </r>
  <r>
    <x v="0"/>
    <s v="0000000"/>
    <s v="741052"/>
    <s v="55044"/>
    <x v="67"/>
    <s v="0000000"/>
    <n v="2012"/>
    <x v="4"/>
    <s v="WASTEWATER EQUIP RENTAL"/>
    <s v="50000-PROGRAM EXPENDITUR BUDGET"/>
    <s v="55000-INTRAGOVERNMENTAL SERVICES"/>
    <m/>
    <n v="8460"/>
    <n v="8460"/>
    <n v="0"/>
    <n v="0"/>
    <n v="846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PC MODELING, ASSESSMENT ANALYSIS"/>
    <s v="Default"/>
  </r>
  <r>
    <x v="0"/>
    <s v="0000000"/>
    <s v="741052"/>
    <s v="55203"/>
    <x v="161"/>
    <s v="0000000"/>
    <n v="2012"/>
    <x v="4"/>
    <s v="COUNTY ROAD SVC"/>
    <s v="50000-PROGRAM EXPENDITUR BUDGET"/>
    <s v="55000-INTRAGOVERNMENTAL SERVICES"/>
    <m/>
    <n v="0"/>
    <n v="30000"/>
    <n v="0"/>
    <n v="0"/>
    <n v="300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PC MODELING, ASSESSMENT ANALYSIS"/>
    <s v="Default"/>
  </r>
  <r>
    <x v="0"/>
    <s v="0000000"/>
    <s v="741052"/>
    <s v="55260"/>
    <x v="110"/>
    <s v="0000000"/>
    <n v="2012"/>
    <x v="4"/>
    <s v="PRINTING GRAPHIC ARTS SVC"/>
    <s v="50000-PROGRAM EXPENDITUR BUDGET"/>
    <s v="55000-INTRAGOVERNMENTAL SERVICES"/>
    <m/>
    <n v="300"/>
    <n v="300"/>
    <n v="0"/>
    <n v="0"/>
    <n v="3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PC MODELING, ASSESSMENT ANALYSIS"/>
    <s v="Default"/>
  </r>
  <r>
    <x v="0"/>
    <s v="0000000"/>
    <s v="741052"/>
    <s v="55440"/>
    <x v="137"/>
    <s v="0000000"/>
    <n v="2012"/>
    <x v="4"/>
    <s v="DNR WASTEWATER TREATMENT DIV"/>
    <s v="50000-PROGRAM EXPENDITUR BUDGET"/>
    <s v="55000-INTRAGOVERNMENTAL SERVICES"/>
    <m/>
    <n v="73946"/>
    <n v="73946"/>
    <n v="0"/>
    <n v="0"/>
    <n v="73946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PC MODELING, ASSESSMENT ANALYSIS"/>
    <s v="Default"/>
  </r>
  <r>
    <x v="0"/>
    <s v="0000000"/>
    <s v="741052"/>
    <s v="55998"/>
    <x v="138"/>
    <s v="0000000"/>
    <n v="2012"/>
    <x v="4"/>
    <s v="INTRAGOVMNTL SVC REIMB"/>
    <s v="50000-PROGRAM EXPENDITUR BUDGET"/>
    <s v="55000-INTRAGOVERNMENTAL SERVICES"/>
    <m/>
    <n v="5884"/>
    <n v="5884"/>
    <n v="0"/>
    <n v="0"/>
    <n v="5884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PC MODELING, ASSESSMENT ANALYSIS"/>
    <s v="Default"/>
  </r>
  <r>
    <x v="0"/>
    <s v="0000000"/>
    <s v="741052"/>
    <s v="59411"/>
    <x v="162"/>
    <s v="0000000"/>
    <n v="2012"/>
    <x v="4"/>
    <s v="COLA BUDGET"/>
    <s v="50000-PROGRAM EXPENDITUR BUDGET"/>
    <s v="59401-SPECIAL BUDGETARY ACCOUNT"/>
    <m/>
    <n v="0.08"/>
    <n v="8316.08"/>
    <n v="0"/>
    <n v="0"/>
    <n v="8316.08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PC MODELING, ASSESSMENT ANALYSIS"/>
    <s v="Default"/>
  </r>
  <r>
    <x v="0"/>
    <s v="0000000"/>
    <s v="741052"/>
    <s v="59412"/>
    <x v="163"/>
    <s v="0000000"/>
    <n v="2012"/>
    <x v="4"/>
    <s v="MERIT BUDGET"/>
    <s v="50000-PROGRAM EXPENDITUR BUDGET"/>
    <s v="59401-SPECIAL BUDGETARY ACCOUNT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Default"/>
    <s v="WPC MODELING, ASSESSMENT ANALYSIS"/>
    <s v="Default"/>
  </r>
  <r>
    <x v="0"/>
    <s v="0000000"/>
    <s v="741052"/>
    <s v="59994"/>
    <x v="139"/>
    <s v="0000000"/>
    <n v="2012"/>
    <x v="4"/>
    <s v="INDIRECT COST CONTRA"/>
    <s v="50000-PROGRAM EXPENDITUR BUDGET"/>
    <s v="59900-CONTRA EXPENDITURES"/>
    <m/>
    <n v="-266354"/>
    <n v="-266354"/>
    <n v="0"/>
    <n v="0"/>
    <n v="-266354"/>
    <s v="0"/>
    <n v="0"/>
    <n v="0"/>
    <n v="0"/>
    <n v="0"/>
    <n v="0"/>
    <n v="0"/>
    <n v="0"/>
    <n v="0"/>
    <n v="0"/>
    <n v="0"/>
    <n v="0"/>
    <n v="0"/>
    <n v="0"/>
    <s v="SHARED SERVICES FUND"/>
    <s v="Default"/>
    <s v="WPC MODELING, ASSESSMENT ANALYSIS"/>
    <s v="Default"/>
  </r>
  <r>
    <x v="0"/>
    <s v="0000000"/>
    <s v="741052"/>
    <s v="82100"/>
    <x v="71"/>
    <s v="0000000"/>
    <n v="2012"/>
    <x v="4"/>
    <s v="EMPLOYER PAID BENEFITS"/>
    <s v="50000-PROGRAM EXPENDITUR BUDGET"/>
    <s v="82000-APPLIED OVERHEAD"/>
    <m/>
    <n v="0"/>
    <n v="0"/>
    <n v="0"/>
    <n v="0"/>
    <n v="0"/>
    <s v="N/A"/>
    <n v="-6664.38"/>
    <n v="-6110.06"/>
    <n v="-11321.65"/>
    <n v="-7910.22"/>
    <n v="-10406.01"/>
    <n v="-9296.2199999999993"/>
    <n v="-6017.29"/>
    <n v="-22200.58"/>
    <n v="-15954.04"/>
    <n v="-74640.680000000008"/>
    <n v="-36635.33"/>
    <n v="-27092.760000000002"/>
    <n v="234249.22"/>
    <s v="SHARED SERVICES FUND"/>
    <s v="Default"/>
    <s v="WPC MODELING, ASSESSMENT ANALYSIS"/>
    <s v="Default"/>
  </r>
  <r>
    <x v="0"/>
    <s v="0000000"/>
    <s v="741052"/>
    <s v="82100"/>
    <x v="71"/>
    <s v="5319000"/>
    <n v="2012"/>
    <x v="4"/>
    <s v="EMPLOYER PAID BENEFITS"/>
    <s v="50000-PROGRAM EXPENDITUR BUDGET"/>
    <s v="82000-APPLIED OVERHEAD"/>
    <m/>
    <n v="0"/>
    <n v="0"/>
    <n v="-234249.22"/>
    <n v="0"/>
    <n v="234249.22"/>
    <s v="N/A"/>
    <n v="0"/>
    <n v="0"/>
    <n v="0"/>
    <n v="0"/>
    <n v="0"/>
    <n v="0"/>
    <n v="0"/>
    <n v="0"/>
    <n v="0"/>
    <n v="0"/>
    <n v="0"/>
    <n v="0"/>
    <n v="-234249.22"/>
    <s v="SHARED SERVICES FUND"/>
    <s v="Default"/>
    <s v="WPC MODELING, ASSESSMENT ANALYSIS"/>
    <s v="OTHER ENVIRONMENTAL PRESERVATION"/>
  </r>
  <r>
    <x v="0"/>
    <s v="0000000"/>
    <s v="741052"/>
    <s v="82200"/>
    <x v="72"/>
    <s v="0000000"/>
    <n v="2012"/>
    <x v="4"/>
    <s v="PAID TIME OFF"/>
    <s v="50000-PROGRAM EXPENDITUR BUDGET"/>
    <s v="82000-APPLIED OVERHEAD"/>
    <m/>
    <n v="0"/>
    <n v="0"/>
    <n v="0"/>
    <n v="0"/>
    <n v="0"/>
    <s v="N/A"/>
    <n v="-5141.12"/>
    <n v="-4713.42"/>
    <n v="-8733.8700000000008"/>
    <n v="-6102.17"/>
    <n v="-8027.7"/>
    <n v="-7237.52"/>
    <n v="-4676.7700000000004"/>
    <n v="-17520.580000000002"/>
    <n v="-12833.16"/>
    <n v="-57977.62"/>
    <n v="-28374.74"/>
    <n v="-20900.37"/>
    <n v="182239.04"/>
    <s v="SHARED SERVICES FUND"/>
    <s v="Default"/>
    <s v="WPC MODELING, ASSESSMENT ANALYSIS"/>
    <s v="Default"/>
  </r>
  <r>
    <x v="0"/>
    <s v="0000000"/>
    <s v="741052"/>
    <s v="82200"/>
    <x v="72"/>
    <s v="5319000"/>
    <n v="2012"/>
    <x v="4"/>
    <s v="PAID TIME OFF"/>
    <s v="50000-PROGRAM EXPENDITUR BUDGET"/>
    <s v="82000-APPLIED OVERHEAD"/>
    <m/>
    <n v="0"/>
    <n v="0"/>
    <n v="-182239.04"/>
    <n v="0"/>
    <n v="182239.04"/>
    <s v="N/A"/>
    <n v="0"/>
    <n v="0"/>
    <n v="0"/>
    <n v="0"/>
    <n v="0"/>
    <n v="0"/>
    <n v="0"/>
    <n v="0"/>
    <n v="0"/>
    <n v="0"/>
    <n v="0"/>
    <n v="0"/>
    <n v="-182239.04"/>
    <s v="SHARED SERVICES FUND"/>
    <s v="Default"/>
    <s v="WPC MODELING, ASSESSMENT ANALYSIS"/>
    <s v="OTHER ENVIRONMENTAL PRESERVATION"/>
  </r>
  <r>
    <x v="0"/>
    <s v="0000000"/>
    <s v="741052"/>
    <s v="82300"/>
    <x v="73"/>
    <s v="0000000"/>
    <n v="2012"/>
    <x v="4"/>
    <s v="INDIRECT COSTS"/>
    <s v="50000-PROGRAM EXPENDITUR BUDGET"/>
    <s v="82000-APPLIED OVERHEAD"/>
    <m/>
    <n v="0"/>
    <n v="0"/>
    <n v="0"/>
    <n v="0"/>
    <n v="0"/>
    <s v="N/A"/>
    <n v="-11043.95"/>
    <n v="-10125.219999999999"/>
    <n v="-18761.86"/>
    <n v="-13108.5"/>
    <n v="-17244.64"/>
    <n v="-15547.34"/>
    <n v="-10046.5"/>
    <n v="-34525.51"/>
    <n v="-26057.11"/>
    <n v="-99448.11"/>
    <n v="-60097.279999999999"/>
    <n v="-43646.98"/>
    <n v="359653"/>
    <s v="SHARED SERVICES FUND"/>
    <s v="Default"/>
    <s v="WPC MODELING, ASSESSMENT ANALYSIS"/>
    <s v="Default"/>
  </r>
  <r>
    <x v="0"/>
    <s v="0000000"/>
    <s v="741052"/>
    <s v="82300"/>
    <x v="73"/>
    <s v="5319000"/>
    <n v="2012"/>
    <x v="4"/>
    <s v="INDIRECT COSTS"/>
    <s v="50000-PROGRAM EXPENDITUR BUDGET"/>
    <s v="82000-APPLIED OVERHEAD"/>
    <m/>
    <n v="0"/>
    <n v="0"/>
    <n v="-359653"/>
    <n v="0"/>
    <n v="359653"/>
    <s v="N/A"/>
    <n v="0"/>
    <n v="0"/>
    <n v="0"/>
    <n v="0"/>
    <n v="0"/>
    <n v="0"/>
    <n v="0"/>
    <n v="0"/>
    <n v="0"/>
    <n v="0"/>
    <n v="0"/>
    <n v="0"/>
    <n v="-359653"/>
    <s v="SHARED SERVICES FUND"/>
    <s v="Default"/>
    <s v="WPC MODELING, ASSESSMENT ANALYSIS"/>
    <s v="OTHER ENVIRONMENTAL PRESERVATION"/>
  </r>
  <r>
    <x v="0"/>
    <s v="0000000"/>
    <s v="741052"/>
    <s v="82400"/>
    <x v="111"/>
    <s v="0000000"/>
    <n v="2012"/>
    <x v="4"/>
    <s v="EXTRA HELP INDUST INS OH"/>
    <s v="50000-PROGRAM EXPENDITUR BUDGET"/>
    <s v="82000-APPLIED OVERHEAD"/>
    <m/>
    <n v="0"/>
    <n v="0"/>
    <n v="0"/>
    <n v="0"/>
    <n v="0"/>
    <s v="N/A"/>
    <n v="0"/>
    <n v="0"/>
    <n v="0"/>
    <n v="0"/>
    <n v="0"/>
    <n v="-19.59"/>
    <n v="-10.32"/>
    <n v="-116.77"/>
    <n v="-155.74"/>
    <n v="-117.58"/>
    <n v="0"/>
    <n v="0"/>
    <n v="420"/>
    <s v="SHARED SERVICES FUND"/>
    <s v="Default"/>
    <s v="WPC MODELING, ASSESSMENT ANALYSIS"/>
    <s v="Default"/>
  </r>
  <r>
    <x v="0"/>
    <s v="0000000"/>
    <s v="741052"/>
    <s v="82400"/>
    <x v="111"/>
    <s v="5319000"/>
    <n v="2012"/>
    <x v="4"/>
    <s v="EXTRA HELP INDUST INS OH"/>
    <s v="50000-PROGRAM EXPENDITUR BUDGET"/>
    <s v="82000-APPLIED OVERHEAD"/>
    <m/>
    <n v="0"/>
    <n v="0"/>
    <n v="-420"/>
    <n v="0"/>
    <n v="420"/>
    <s v="N/A"/>
    <n v="0"/>
    <n v="0"/>
    <n v="0"/>
    <n v="0"/>
    <n v="0"/>
    <n v="0"/>
    <n v="0"/>
    <n v="0"/>
    <n v="0"/>
    <n v="0"/>
    <n v="0"/>
    <n v="0"/>
    <n v="-420"/>
    <s v="SHARED SERVICES FUND"/>
    <s v="Default"/>
    <s v="WPC MODELING, ASSESSMENT ANALYSIS"/>
    <s v="OTHER ENVIRONMENTAL PRESERVATION"/>
  </r>
  <r>
    <x v="0"/>
    <s v="0000000"/>
    <s v="741052"/>
    <s v="82500"/>
    <x v="140"/>
    <s v="0000000"/>
    <n v="2012"/>
    <x v="4"/>
    <s v="OVERTIME BENEFITS"/>
    <s v="50000-PROGRAM EXPENDITUR BUDGET"/>
    <s v="82000-APPLIED OVERHEAD"/>
    <m/>
    <n v="0"/>
    <n v="0"/>
    <n v="0"/>
    <n v="0"/>
    <n v="0"/>
    <s v="N/A"/>
    <n v="0"/>
    <n v="0"/>
    <n v="0"/>
    <n v="0"/>
    <n v="0"/>
    <n v="0"/>
    <n v="0"/>
    <n v="0"/>
    <n v="0"/>
    <n v="0"/>
    <n v="-62.79"/>
    <n v="0"/>
    <n v="62.79"/>
    <s v="SHARED SERVICES FUND"/>
    <s v="Default"/>
    <s v="WPC MODELING, ASSESSMENT ANALYSIS"/>
    <s v="Default"/>
  </r>
  <r>
    <x v="0"/>
    <s v="0000000"/>
    <s v="741052"/>
    <s v="82500"/>
    <x v="140"/>
    <s v="5315000"/>
    <n v="2012"/>
    <x v="4"/>
    <s v="OVERTIME BENEFITS"/>
    <s v="50000-PROGRAM EXPENDITUR BUDGET"/>
    <s v="82000-APPLIED OVERHEAD"/>
    <m/>
    <n v="0"/>
    <n v="0"/>
    <n v="-776624.05"/>
    <n v="0"/>
    <n v="776624.05"/>
    <s v="N/A"/>
    <n v="0"/>
    <n v="0"/>
    <n v="0"/>
    <n v="0"/>
    <n v="0"/>
    <n v="0"/>
    <n v="0"/>
    <n v="0"/>
    <n v="0"/>
    <n v="0"/>
    <n v="0"/>
    <n v="0"/>
    <n v="-776624.05"/>
    <s v="SHARED SERVICES FUND"/>
    <s v="Default"/>
    <s v="WPC MODELING, ASSESSMENT ANALYSIS"/>
    <s v="DRAINAGE"/>
  </r>
  <r>
    <x v="0"/>
    <s v="0000000"/>
    <s v="741052"/>
    <s v="82500"/>
    <x v="140"/>
    <s v="5319000"/>
    <n v="2012"/>
    <x v="4"/>
    <s v="OVERTIME BENEFITS"/>
    <s v="50000-PROGRAM EXPENDITUR BUDGET"/>
    <s v="82000-APPLIED OVERHEAD"/>
    <m/>
    <n v="0"/>
    <n v="0"/>
    <n v="776561.26"/>
    <n v="0"/>
    <n v="-776561.26"/>
    <s v="N/A"/>
    <n v="0"/>
    <n v="0"/>
    <n v="0"/>
    <n v="0"/>
    <n v="0"/>
    <n v="0"/>
    <n v="0"/>
    <n v="0"/>
    <n v="0"/>
    <n v="0"/>
    <n v="0"/>
    <n v="0"/>
    <n v="776561.26"/>
    <s v="SHARED SERVICES FUND"/>
    <s v="Default"/>
    <s v="WPC MODELING, ASSESSMENT ANALYSIS"/>
    <s v="OTHER ENVIRONMENTAL PRESERVATION"/>
  </r>
  <r>
    <x v="0"/>
    <s v="0000000"/>
    <s v="741053"/>
    <s v="11507"/>
    <x v="120"/>
    <s v="0000000"/>
    <n v="2012"/>
    <x v="0"/>
    <s v="DUE FROM EMPLOYEES-TRANSITION CHECKS"/>
    <s v="BS000-CURRENT ASSETS"/>
    <s v="B1150-ACCOUNTS RECEIVABLE"/>
    <m/>
    <n v="0"/>
    <n v="0"/>
    <n v="0"/>
    <n v="0"/>
    <n v="0"/>
    <s v="N/A"/>
    <n v="828.07"/>
    <n v="-69.02"/>
    <n v="-103.53"/>
    <n v="-69.02"/>
    <n v="-69.02"/>
    <n v="-69.02"/>
    <n v="-69.02"/>
    <n v="-103.53"/>
    <n v="-69.02"/>
    <n v="-69.02"/>
    <n v="-69.02"/>
    <n v="-68.850000000000009"/>
    <n v="0"/>
    <s v="SHARED SERVICES FUND"/>
    <s v="Default"/>
    <s v="SCIENCE ADMIN"/>
    <s v="Default"/>
  </r>
  <r>
    <x v="0"/>
    <s v="0000000"/>
    <s v="741053"/>
    <s v="39721"/>
    <x v="51"/>
    <s v="0000000"/>
    <n v="2012"/>
    <x v="3"/>
    <s v="CONTRIB SURF WATER MGT"/>
    <s v="R3000-REVENUE"/>
    <s v="R3900-OTHER FINANCING SOURCES"/>
    <m/>
    <n v="-129113"/>
    <n v="-129113"/>
    <n v="0"/>
    <n v="0"/>
    <n v="-129113"/>
    <s v="0"/>
    <n v="0"/>
    <n v="0"/>
    <n v="0"/>
    <n v="0"/>
    <n v="0"/>
    <n v="0"/>
    <n v="0"/>
    <n v="0"/>
    <n v="0"/>
    <n v="0"/>
    <n v="0"/>
    <n v="0"/>
    <n v="0"/>
    <s v="SHARED SERVICES FUND"/>
    <s v="Default"/>
    <s v="SCIENCE ADMIN"/>
    <s v="Default"/>
  </r>
  <r>
    <x v="0"/>
    <s v="0000000"/>
    <s v="741053"/>
    <s v="44129"/>
    <x v="113"/>
    <s v="0000000"/>
    <n v="2012"/>
    <x v="3"/>
    <s v="OTHR GEN GOV WATER QUALITY"/>
    <s v="R3000-REVENUE"/>
    <s v="R3400-CHARGE FOR SERVICES"/>
    <m/>
    <n v="-502228"/>
    <n v="-502228"/>
    <n v="0"/>
    <n v="0"/>
    <n v="-502228"/>
    <s v="0"/>
    <n v="0"/>
    <n v="0"/>
    <n v="0"/>
    <n v="0"/>
    <n v="0"/>
    <n v="0"/>
    <n v="0"/>
    <n v="0"/>
    <n v="0"/>
    <n v="0"/>
    <n v="0"/>
    <n v="0"/>
    <n v="0"/>
    <s v="SHARED SERVICES FUND"/>
    <s v="Default"/>
    <s v="SCIENCE ADMIN"/>
    <s v="Default"/>
  </r>
  <r>
    <x v="0"/>
    <s v="0000000"/>
    <s v="741053"/>
    <s v="51110"/>
    <x v="54"/>
    <s v="0000000"/>
    <n v="2012"/>
    <x v="4"/>
    <s v="REGULAR SALARIED EMPLOYEE"/>
    <s v="50000-PROGRAM EXPENDITUR BUDGET"/>
    <s v="51000-WAGES AND BENEFITS"/>
    <s v="51100-SALARIES/WAGES"/>
    <n v="327030.96000000002"/>
    <n v="327030.96000000002"/>
    <n v="0"/>
    <n v="0"/>
    <n v="327030.96000000002"/>
    <s v="0"/>
    <n v="0"/>
    <n v="0"/>
    <n v="0"/>
    <n v="0"/>
    <n v="0"/>
    <n v="0"/>
    <n v="0"/>
    <n v="0"/>
    <n v="0"/>
    <n v="0"/>
    <n v="0"/>
    <n v="0"/>
    <n v="0"/>
    <s v="SHARED SERVICES FUND"/>
    <s v="Default"/>
    <s v="SCIENCE ADMIN"/>
    <s v="Default"/>
  </r>
  <r>
    <x v="0"/>
    <s v="0000000"/>
    <s v="741053"/>
    <s v="51115"/>
    <x v="55"/>
    <s v="0000000"/>
    <n v="2012"/>
    <x v="4"/>
    <s v="LABOR ACCRUAL ADJ GL ONLY"/>
    <s v="50000-PROGRAM EXPENDITUR BUDGET"/>
    <s v="51000-WAGES AND BENEFITS"/>
    <s v="51100-SALARIES/WAGES"/>
    <n v="0"/>
    <n v="0"/>
    <n v="0"/>
    <n v="0"/>
    <n v="0"/>
    <s v="N/A"/>
    <n v="0"/>
    <n v="13624.1"/>
    <n v="-13624.1"/>
    <n v="0"/>
    <n v="4947.63"/>
    <n v="1331.98"/>
    <n v="2511.86"/>
    <n v="-8791.4699999999993"/>
    <n v="0"/>
    <n v="3317.12"/>
    <n v="-3317.12"/>
    <n v="0"/>
    <n v="0"/>
    <s v="SHARED SERVICES FUND"/>
    <s v="Default"/>
    <s v="SCIENCE ADMIN"/>
    <s v="Default"/>
  </r>
  <r>
    <x v="0"/>
    <s v="0000000"/>
    <s v="741053"/>
    <s v="51315"/>
    <x v="56"/>
    <s v="0000000"/>
    <n v="2012"/>
    <x v="4"/>
    <s v="MED DENTAL LIFE INS BENEFITS/NON 587"/>
    <s v="50000-PROGRAM EXPENDITUR BUDGET"/>
    <s v="51000-WAGES AND BENEFITS"/>
    <s v="51300-PERSONNEL BENEFITS"/>
    <n v="61920"/>
    <n v="61920"/>
    <n v="0"/>
    <n v="0"/>
    <n v="6192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SCIENCE ADMIN"/>
    <s v="Default"/>
  </r>
  <r>
    <x v="0"/>
    <s v="0000000"/>
    <s v="741053"/>
    <s v="51320"/>
    <x v="57"/>
    <s v="0000000"/>
    <n v="2012"/>
    <x v="4"/>
    <s v="SOCIAL SECURITY MEDICARE FICA"/>
    <s v="50000-PROGRAM EXPENDITUR BUDGET"/>
    <s v="51000-WAGES AND BENEFITS"/>
    <s v="51300-PERSONNEL BENEFITS"/>
    <n v="24247.920000000002"/>
    <n v="24247.920000000002"/>
    <n v="0"/>
    <n v="0"/>
    <n v="24247.920000000002"/>
    <s v="0"/>
    <n v="0"/>
    <n v="0"/>
    <n v="0"/>
    <n v="0"/>
    <n v="0"/>
    <n v="0"/>
    <n v="0"/>
    <n v="0"/>
    <n v="0"/>
    <n v="0"/>
    <n v="0"/>
    <n v="0"/>
    <n v="0"/>
    <s v="SHARED SERVICES FUND"/>
    <s v="Default"/>
    <s v="SCIENCE ADMIN"/>
    <s v="Default"/>
  </r>
  <r>
    <x v="0"/>
    <s v="0000000"/>
    <s v="741053"/>
    <s v="51330"/>
    <x v="58"/>
    <s v="0000000"/>
    <n v="2012"/>
    <x v="4"/>
    <s v="RETIREMENT"/>
    <s v="50000-PROGRAM EXPENDITUR BUDGET"/>
    <s v="51000-WAGES AND BENEFITS"/>
    <s v="51300-PERSONNEL BENEFITS"/>
    <n v="23710"/>
    <n v="23710"/>
    <n v="0"/>
    <n v="0"/>
    <n v="2371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SCIENCE ADMIN"/>
    <s v="Default"/>
  </r>
  <r>
    <x v="0"/>
    <s v="0000000"/>
    <s v="741053"/>
    <s v="51340"/>
    <x v="59"/>
    <s v="0000000"/>
    <n v="2012"/>
    <x v="4"/>
    <s v="INDUSTRIAL INSURANCE"/>
    <s v="50000-PROGRAM EXPENDITUR BUDGET"/>
    <s v="51000-WAGES AND BENEFITS"/>
    <s v="51300-PERSONNEL BENEFITS"/>
    <n v="1790"/>
    <n v="1790"/>
    <n v="0"/>
    <n v="0"/>
    <n v="179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SCIENCE ADMIN"/>
    <s v="Default"/>
  </r>
  <r>
    <x v="0"/>
    <s v="0000000"/>
    <s v="741053"/>
    <s v="51392"/>
    <x v="60"/>
    <s v="0000000"/>
    <n v="2012"/>
    <x v="4"/>
    <s v="BENEFIT ACCRUAL ADJ GL ONLY"/>
    <s v="50000-PROGRAM EXPENDITUR BUDGET"/>
    <s v="51000-WAGES AND BENEFITS"/>
    <s v="51300-PERSONNEL BENEFITS"/>
    <n v="0"/>
    <n v="0"/>
    <n v="0"/>
    <n v="0"/>
    <n v="0"/>
    <s v="N/A"/>
    <n v="0"/>
    <n v="2921.73"/>
    <n v="-2921.73"/>
    <n v="0"/>
    <n v="824.58"/>
    <n v="110.7"/>
    <n v="385.54"/>
    <n v="-1320.82"/>
    <n v="0"/>
    <n v="556.24"/>
    <n v="-556.24"/>
    <n v="0"/>
    <n v="0"/>
    <s v="SHARED SERVICES FUND"/>
    <s v="Default"/>
    <s v="SCIENCE ADMIN"/>
    <s v="Default"/>
  </r>
  <r>
    <x v="0"/>
    <s v="0000000"/>
    <s v="741053"/>
    <s v="52290"/>
    <x v="63"/>
    <s v="0000000"/>
    <n v="2012"/>
    <x v="4"/>
    <s v="MISC OPERATING SUPPLIES"/>
    <s v="50000-PROGRAM EXPENDITUR BUDGET"/>
    <s v="52000-SUPPLIES"/>
    <m/>
    <n v="7082"/>
    <n v="7082"/>
    <n v="0"/>
    <n v="0"/>
    <n v="7082"/>
    <s v="0"/>
    <n v="0"/>
    <n v="0"/>
    <n v="0"/>
    <n v="0"/>
    <n v="0"/>
    <n v="0"/>
    <n v="0"/>
    <n v="0"/>
    <n v="0"/>
    <n v="0"/>
    <n v="0"/>
    <n v="0"/>
    <n v="0"/>
    <s v="SHARED SERVICES FUND"/>
    <s v="Default"/>
    <s v="SCIENCE ADMIN"/>
    <s v="Default"/>
  </r>
  <r>
    <x v="0"/>
    <s v="0000000"/>
    <s v="741053"/>
    <s v="53710"/>
    <x v="136"/>
    <s v="0000000"/>
    <n v="2012"/>
    <x v="4"/>
    <s v="RENT LEASE"/>
    <s v="50000-PROGRAM EXPENDITUR BUDGET"/>
    <s v="53000-SERVICES-OTHER CHARGES"/>
    <m/>
    <n v="1060"/>
    <n v="1060"/>
    <n v="0"/>
    <n v="0"/>
    <n v="106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SCIENCE ADMIN"/>
    <s v="Default"/>
  </r>
  <r>
    <x v="0"/>
    <s v="0000000"/>
    <s v="741053"/>
    <s v="53814"/>
    <x v="65"/>
    <s v="0000000"/>
    <n v="2012"/>
    <x v="4"/>
    <s v="TRAINING"/>
    <s v="50000-PROGRAM EXPENDITUR BUDGET"/>
    <s v="53000-SERVICES-OTHER CHARGES"/>
    <m/>
    <n v="6500"/>
    <n v="6500"/>
    <n v="0"/>
    <n v="0"/>
    <n v="65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SCIENCE ADMIN"/>
    <s v="Default"/>
  </r>
  <r>
    <x v="0"/>
    <s v="0000000"/>
    <s v="741053"/>
    <s v="59411"/>
    <x v="162"/>
    <s v="0000000"/>
    <n v="2012"/>
    <x v="4"/>
    <s v="COLA BUDGET"/>
    <s v="50000-PROGRAM EXPENDITUR BUDGET"/>
    <s v="59401-SPECIAL BUDGETARY ACCOUNT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Default"/>
    <s v="SCIENCE ADMIN"/>
    <s v="Default"/>
  </r>
  <r>
    <x v="0"/>
    <s v="0000000"/>
    <s v="741053"/>
    <s v="82100"/>
    <x v="71"/>
    <s v="0000000"/>
    <n v="2012"/>
    <x v="4"/>
    <s v="EMPLOYER PAID BENEFITS"/>
    <s v="50000-PROGRAM EXPENDITUR BUDGET"/>
    <s v="82000-APPLIED OVERHEAD"/>
    <m/>
    <n v="0"/>
    <n v="0"/>
    <n v="0"/>
    <n v="0"/>
    <n v="0"/>
    <s v="N/A"/>
    <n v="0"/>
    <n v="0"/>
    <n v="0"/>
    <n v="0"/>
    <n v="-291.99"/>
    <n v="0"/>
    <n v="0"/>
    <n v="0"/>
    <n v="-550.61"/>
    <n v="-938.1"/>
    <n v="-887.12"/>
    <n v="-1203.19"/>
    <n v="3871.01"/>
    <s v="SHARED SERVICES FUND"/>
    <s v="Default"/>
    <s v="SCIENCE ADMIN"/>
    <s v="Default"/>
  </r>
  <r>
    <x v="0"/>
    <s v="0000000"/>
    <s v="741053"/>
    <s v="82100"/>
    <x v="71"/>
    <s v="5319000"/>
    <n v="2012"/>
    <x v="4"/>
    <s v="EMPLOYER PAID BENEFITS"/>
    <s v="50000-PROGRAM EXPENDITUR BUDGET"/>
    <s v="82000-APPLIED OVERHEAD"/>
    <m/>
    <n v="0"/>
    <n v="0"/>
    <n v="-3871.01"/>
    <n v="0"/>
    <n v="3871.01"/>
    <s v="N/A"/>
    <n v="0"/>
    <n v="0"/>
    <n v="0"/>
    <n v="0"/>
    <n v="0"/>
    <n v="0"/>
    <n v="0"/>
    <n v="0"/>
    <n v="0"/>
    <n v="0"/>
    <n v="0"/>
    <n v="0"/>
    <n v="-3871.01"/>
    <s v="SHARED SERVICES FUND"/>
    <s v="Default"/>
    <s v="SCIENCE ADMIN"/>
    <s v="OTHER ENVIRONMENTAL PRESERVATION"/>
  </r>
  <r>
    <x v="0"/>
    <s v="0000000"/>
    <s v="741053"/>
    <s v="82200"/>
    <x v="72"/>
    <s v="0000000"/>
    <n v="2012"/>
    <x v="4"/>
    <s v="PAID TIME OFF"/>
    <s v="50000-PROGRAM EXPENDITUR BUDGET"/>
    <s v="82000-APPLIED OVERHEAD"/>
    <m/>
    <n v="0"/>
    <n v="0"/>
    <n v="0"/>
    <n v="0"/>
    <n v="0"/>
    <s v="N/A"/>
    <n v="0"/>
    <n v="0"/>
    <n v="0"/>
    <n v="0"/>
    <n v="-225.25"/>
    <n v="0"/>
    <n v="0"/>
    <n v="0"/>
    <n v="-424.75"/>
    <n v="-723.67"/>
    <n v="-684.32"/>
    <n v="-928.19"/>
    <n v="2986.18"/>
    <s v="SHARED SERVICES FUND"/>
    <s v="Default"/>
    <s v="SCIENCE ADMIN"/>
    <s v="Default"/>
  </r>
  <r>
    <x v="0"/>
    <s v="0000000"/>
    <s v="741053"/>
    <s v="82200"/>
    <x v="72"/>
    <s v="5319000"/>
    <n v="2012"/>
    <x v="4"/>
    <s v="PAID TIME OFF"/>
    <s v="50000-PROGRAM EXPENDITUR BUDGET"/>
    <s v="82000-APPLIED OVERHEAD"/>
    <m/>
    <n v="0"/>
    <n v="0"/>
    <n v="-2986.18"/>
    <n v="0"/>
    <n v="2986.18"/>
    <s v="N/A"/>
    <n v="0"/>
    <n v="0"/>
    <n v="0"/>
    <n v="0"/>
    <n v="0"/>
    <n v="0"/>
    <n v="0"/>
    <n v="0"/>
    <n v="0"/>
    <n v="0"/>
    <n v="0"/>
    <n v="0"/>
    <n v="-2986.18"/>
    <s v="SHARED SERVICES FUND"/>
    <s v="Default"/>
    <s v="SCIENCE ADMIN"/>
    <s v="OTHER ENVIRONMENTAL PRESERVATION"/>
  </r>
  <r>
    <x v="0"/>
    <s v="0000000"/>
    <s v="741053"/>
    <s v="82300"/>
    <x v="73"/>
    <s v="0000000"/>
    <n v="2012"/>
    <x v="4"/>
    <s v="INDIRECT COSTS"/>
    <s v="50000-PROGRAM EXPENDITUR BUDGET"/>
    <s v="82000-APPLIED OVERHEAD"/>
    <m/>
    <n v="0"/>
    <n v="0"/>
    <n v="0"/>
    <n v="0"/>
    <n v="0"/>
    <s v="N/A"/>
    <n v="0"/>
    <n v="0"/>
    <n v="0"/>
    <n v="0"/>
    <n v="-483.86"/>
    <n v="0"/>
    <n v="0"/>
    <n v="0"/>
    <n v="-912.43000000000006"/>
    <n v="-1554.51"/>
    <n v="-1470.03"/>
    <n v="-1993.8"/>
    <n v="6414.63"/>
    <s v="SHARED SERVICES FUND"/>
    <s v="Default"/>
    <s v="SCIENCE ADMIN"/>
    <s v="Default"/>
  </r>
  <r>
    <x v="0"/>
    <s v="0000000"/>
    <s v="741053"/>
    <s v="82300"/>
    <x v="73"/>
    <s v="5319000"/>
    <n v="2012"/>
    <x v="4"/>
    <s v="INDIRECT COSTS"/>
    <s v="50000-PROGRAM EXPENDITUR BUDGET"/>
    <s v="82000-APPLIED OVERHEAD"/>
    <m/>
    <n v="0"/>
    <n v="0"/>
    <n v="-6414.63"/>
    <n v="0"/>
    <n v="6414.63"/>
    <s v="N/A"/>
    <n v="0"/>
    <n v="0"/>
    <n v="0"/>
    <n v="0"/>
    <n v="0"/>
    <n v="0"/>
    <n v="0"/>
    <n v="0"/>
    <n v="0"/>
    <n v="0"/>
    <n v="0"/>
    <n v="0"/>
    <n v="-6414.63"/>
    <s v="SHARED SERVICES FUND"/>
    <s v="Default"/>
    <s v="SCIENCE ADMIN"/>
    <s v="OTHER ENVIRONMENTAL PRESERVATION"/>
  </r>
  <r>
    <x v="0"/>
    <s v="0000000"/>
    <s v="741054"/>
    <s v="39719"/>
    <x v="50"/>
    <s v="0000000"/>
    <n v="2012"/>
    <x v="3"/>
    <s v="CONTRIB FLOOD CONTROL ZONE DT"/>
    <s v="R3000-REVENUE"/>
    <s v="R3900-OTHER FINANCING SOURCES"/>
    <m/>
    <n v="-5265"/>
    <n v="-5265"/>
    <n v="0"/>
    <n v="0"/>
    <n v="-5265"/>
    <s v="0"/>
    <n v="0"/>
    <n v="0"/>
    <n v="0"/>
    <n v="0"/>
    <n v="0"/>
    <n v="0"/>
    <n v="0"/>
    <n v="0"/>
    <n v="0"/>
    <n v="0"/>
    <n v="0"/>
    <n v="0"/>
    <n v="0"/>
    <s v="SHARED SERVICES FUND"/>
    <s v="Default"/>
    <s v="SPECIAL PROGRAMS"/>
    <s v="Default"/>
  </r>
  <r>
    <x v="0"/>
    <s v="0000000"/>
    <s v="741054"/>
    <s v="39721"/>
    <x v="51"/>
    <s v="0000000"/>
    <n v="2012"/>
    <x v="3"/>
    <s v="CONTRIB SURF WATER MGT"/>
    <s v="R3000-REVENUE"/>
    <s v="R3900-OTHER FINANCING SOURCES"/>
    <m/>
    <n v="-12839"/>
    <n v="-12839"/>
    <n v="0"/>
    <n v="0"/>
    <n v="-12839"/>
    <s v="0"/>
    <n v="0"/>
    <n v="0"/>
    <n v="0"/>
    <n v="0"/>
    <n v="0"/>
    <n v="0"/>
    <n v="0"/>
    <n v="0"/>
    <n v="0"/>
    <n v="0"/>
    <n v="0"/>
    <n v="0"/>
    <n v="0"/>
    <s v="SHARED SERVICES FUND"/>
    <s v="Default"/>
    <s v="SPECIAL PROGRAMS"/>
    <s v="Default"/>
  </r>
  <r>
    <x v="0"/>
    <s v="0000000"/>
    <s v="741054"/>
    <s v="45705"/>
    <x v="53"/>
    <s v="0000000"/>
    <n v="2012"/>
    <x v="3"/>
    <s v="CONTRIB NOXIOUS WEED"/>
    <s v="R3000-REVENUE"/>
    <s v="R3900-OTHER FINANCING SOURCES"/>
    <m/>
    <n v="-790"/>
    <n v="-790"/>
    <n v="0"/>
    <n v="0"/>
    <n v="-79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SPECIAL PROGRAMS"/>
    <s v="Default"/>
  </r>
  <r>
    <x v="0"/>
    <s v="0000000"/>
    <s v="741054"/>
    <s v="51110"/>
    <x v="54"/>
    <s v="0000000"/>
    <n v="2012"/>
    <x v="4"/>
    <s v="REGULAR SALARIED EMPLOYEE"/>
    <s v="50000-PROGRAM EXPENDITUR BUDGET"/>
    <s v="51000-WAGES AND BENEFITS"/>
    <s v="51100-SALARIES/WAGES"/>
    <n v="56684"/>
    <n v="56684"/>
    <n v="0"/>
    <n v="0"/>
    <n v="56684"/>
    <s v="0"/>
    <n v="0"/>
    <n v="0"/>
    <n v="0"/>
    <n v="0"/>
    <n v="0"/>
    <n v="0"/>
    <n v="0"/>
    <n v="0"/>
    <n v="0"/>
    <n v="0"/>
    <n v="0"/>
    <n v="0"/>
    <n v="0"/>
    <s v="SHARED SERVICES FUND"/>
    <s v="Default"/>
    <s v="SPECIAL PROGRAMS"/>
    <s v="Default"/>
  </r>
  <r>
    <x v="0"/>
    <s v="0000000"/>
    <s v="741054"/>
    <s v="51111"/>
    <x v="99"/>
    <s v="0000000"/>
    <n v="2012"/>
    <x v="4"/>
    <s v="LOAN OUT LABOR CLASS LEVEL"/>
    <s v="50000-PROGRAM EXPENDITUR BUDGET"/>
    <s v="51000-WAGES AND BENEFITS"/>
    <s v="51100-SALARIES/WAGES"/>
    <n v="-34496"/>
    <n v="-34496"/>
    <n v="0"/>
    <n v="0"/>
    <n v="-34496"/>
    <s v="0"/>
    <n v="0"/>
    <n v="0"/>
    <n v="0"/>
    <n v="0"/>
    <n v="0"/>
    <n v="0"/>
    <n v="0"/>
    <n v="0"/>
    <n v="0"/>
    <n v="0"/>
    <n v="0"/>
    <n v="0"/>
    <n v="0"/>
    <s v="SHARED SERVICES FUND"/>
    <s v="Default"/>
    <s v="SPECIAL PROGRAMS"/>
    <s v="Default"/>
  </r>
  <r>
    <x v="0"/>
    <s v="0000000"/>
    <s v="741054"/>
    <s v="51115"/>
    <x v="55"/>
    <s v="0000000"/>
    <n v="2012"/>
    <x v="4"/>
    <s v="LABOR ACCRUAL ADJ GL ONLY"/>
    <s v="50000-PROGRAM EXPENDITUR BUDGET"/>
    <s v="51000-WAGES AND BENEFITS"/>
    <s v="51100-SALARIES/WAGES"/>
    <n v="0"/>
    <n v="0"/>
    <n v="0"/>
    <n v="0"/>
    <n v="0"/>
    <s v="N/A"/>
    <n v="0"/>
    <n v="1201.5"/>
    <n v="-1201.5"/>
    <n v="0"/>
    <n v="413.72"/>
    <n v="227.93"/>
    <n v="363.92"/>
    <n v="-1005.57"/>
    <n v="0"/>
    <n v="689.1"/>
    <n v="-689.1"/>
    <n v="0"/>
    <n v="0"/>
    <s v="SHARED SERVICES FUND"/>
    <s v="Default"/>
    <s v="SPECIAL PROGRAMS"/>
    <s v="Default"/>
  </r>
  <r>
    <x v="0"/>
    <s v="0000000"/>
    <s v="741054"/>
    <s v="51310"/>
    <x v="100"/>
    <s v="0000000"/>
    <n v="2012"/>
    <x v="4"/>
    <s v="MED LIFE INS BENEFIT PT 587/FULL BENEFITS"/>
    <s v="50000-PROGRAM EXPENDITUR BUDGET"/>
    <s v="51000-WAGES AND BENEFITS"/>
    <s v="51300-PERSONNEL BENEFITS"/>
    <n v="-10386"/>
    <n v="-10386"/>
    <n v="0"/>
    <n v="0"/>
    <n v="-10386"/>
    <s v="0"/>
    <n v="0"/>
    <n v="0"/>
    <n v="0"/>
    <n v="0"/>
    <n v="0"/>
    <n v="0"/>
    <n v="0"/>
    <n v="0"/>
    <n v="0"/>
    <n v="0"/>
    <n v="0"/>
    <n v="0"/>
    <n v="0"/>
    <s v="SHARED SERVICES FUND"/>
    <s v="Default"/>
    <s v="SPECIAL PROGRAMS"/>
    <s v="Default"/>
  </r>
  <r>
    <x v="0"/>
    <s v="0000000"/>
    <s v="741054"/>
    <s v="51315"/>
    <x v="56"/>
    <s v="0000000"/>
    <n v="2012"/>
    <x v="4"/>
    <s v="MED DENTAL LIFE INS BENEFITS/NON 587"/>
    <s v="50000-PROGRAM EXPENDITUR BUDGET"/>
    <s v="51000-WAGES AND BENEFITS"/>
    <s v="51300-PERSONNEL BENEFITS"/>
    <n v="15480"/>
    <n v="15480"/>
    <n v="0"/>
    <n v="0"/>
    <n v="1548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SPECIAL PROGRAMS"/>
    <s v="Default"/>
  </r>
  <r>
    <x v="0"/>
    <s v="0000000"/>
    <s v="741054"/>
    <s v="51320"/>
    <x v="57"/>
    <s v="0000000"/>
    <n v="2012"/>
    <x v="4"/>
    <s v="SOCIAL SECURITY MEDICARE FICA"/>
    <s v="50000-PROGRAM EXPENDITUR BUDGET"/>
    <s v="51000-WAGES AND BENEFITS"/>
    <s v="51300-PERSONNEL BENEFITS"/>
    <n v="4336"/>
    <n v="4336"/>
    <n v="0"/>
    <n v="0"/>
    <n v="4336"/>
    <s v="0"/>
    <n v="0"/>
    <n v="0"/>
    <n v="0"/>
    <n v="0"/>
    <n v="0"/>
    <n v="0"/>
    <n v="0"/>
    <n v="0"/>
    <n v="0"/>
    <n v="0"/>
    <n v="0"/>
    <n v="0"/>
    <n v="0"/>
    <s v="SHARED SERVICES FUND"/>
    <s v="Default"/>
    <s v="SPECIAL PROGRAMS"/>
    <s v="Default"/>
  </r>
  <r>
    <x v="0"/>
    <s v="0000000"/>
    <s v="741054"/>
    <s v="51330"/>
    <x v="58"/>
    <s v="0000000"/>
    <n v="2012"/>
    <x v="4"/>
    <s v="RETIREMENT"/>
    <s v="50000-PROGRAM EXPENDITUR BUDGET"/>
    <s v="51000-WAGES AND BENEFITS"/>
    <s v="51300-PERSONNEL BENEFITS"/>
    <n v="4110"/>
    <n v="4110"/>
    <n v="0"/>
    <n v="0"/>
    <n v="411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SPECIAL PROGRAMS"/>
    <s v="Default"/>
  </r>
  <r>
    <x v="0"/>
    <s v="0000000"/>
    <s v="741054"/>
    <s v="51340"/>
    <x v="59"/>
    <s v="0000000"/>
    <n v="2012"/>
    <x v="4"/>
    <s v="INDUSTRIAL INSURANCE"/>
    <s v="50000-PROGRAM EXPENDITUR BUDGET"/>
    <s v="51000-WAGES AND BENEFITS"/>
    <s v="51300-PERSONNEL BENEFITS"/>
    <n v="319"/>
    <n v="319"/>
    <n v="0"/>
    <n v="0"/>
    <n v="319"/>
    <s v="0"/>
    <n v="0"/>
    <n v="0"/>
    <n v="0"/>
    <n v="0"/>
    <n v="0"/>
    <n v="0"/>
    <n v="0"/>
    <n v="0"/>
    <n v="0"/>
    <n v="0"/>
    <n v="0"/>
    <n v="0"/>
    <n v="0"/>
    <s v="SHARED SERVICES FUND"/>
    <s v="Default"/>
    <s v="SPECIAL PROGRAMS"/>
    <s v="Default"/>
  </r>
  <r>
    <x v="0"/>
    <s v="0000000"/>
    <s v="741054"/>
    <s v="51392"/>
    <x v="60"/>
    <s v="0000000"/>
    <n v="2012"/>
    <x v="4"/>
    <s v="BENEFIT ACCRUAL ADJ GL ONLY"/>
    <s v="50000-PROGRAM EXPENDITUR BUDGET"/>
    <s v="51000-WAGES AND BENEFITS"/>
    <s v="51300-PERSONNEL BENEFITS"/>
    <n v="0"/>
    <n v="0"/>
    <n v="0"/>
    <n v="0"/>
    <n v="0"/>
    <s v="N/A"/>
    <n v="0"/>
    <n v="393.59000000000003"/>
    <n v="-393.59000000000003"/>
    <n v="0"/>
    <n v="0"/>
    <n v="226.09"/>
    <n v="93.22"/>
    <n v="-319.31"/>
    <n v="0"/>
    <n v="139.09"/>
    <n v="-139.09"/>
    <n v="0"/>
    <n v="0"/>
    <s v="SHARED SERVICES FUND"/>
    <s v="Default"/>
    <s v="SPECIAL PROGRAMS"/>
    <s v="Default"/>
  </r>
  <r>
    <x v="0"/>
    <s v="0000000"/>
    <s v="741054"/>
    <s v="52290"/>
    <x v="63"/>
    <s v="0000000"/>
    <n v="2012"/>
    <x v="4"/>
    <s v="MISC OPERATING SUPPLIES"/>
    <s v="50000-PROGRAM EXPENDITUR BUDGET"/>
    <s v="52000-SUPPLIES"/>
    <m/>
    <n v="207"/>
    <n v="207"/>
    <n v="0"/>
    <n v="0"/>
    <n v="207"/>
    <s v="0"/>
    <n v="0"/>
    <n v="0"/>
    <n v="0"/>
    <n v="0"/>
    <n v="0"/>
    <n v="0"/>
    <n v="0"/>
    <n v="0"/>
    <n v="0"/>
    <n v="0"/>
    <n v="0"/>
    <n v="0"/>
    <n v="0"/>
    <s v="SHARED SERVICES FUND"/>
    <s v="Default"/>
    <s v="SPECIAL PROGRAMS"/>
    <s v="Default"/>
  </r>
  <r>
    <x v="0"/>
    <s v="0000000"/>
    <s v="741054"/>
    <s v="53814"/>
    <x v="65"/>
    <s v="0000000"/>
    <n v="2012"/>
    <x v="4"/>
    <s v="TRAINING"/>
    <s v="50000-PROGRAM EXPENDITUR BUDGET"/>
    <s v="53000-SERVICES-OTHER CHARGES"/>
    <m/>
    <n v="346"/>
    <n v="346"/>
    <n v="0"/>
    <n v="0"/>
    <n v="346"/>
    <s v="0"/>
    <n v="0"/>
    <n v="0"/>
    <n v="0"/>
    <n v="0"/>
    <n v="0"/>
    <n v="0"/>
    <n v="0"/>
    <n v="0"/>
    <n v="0"/>
    <n v="0"/>
    <n v="0"/>
    <n v="0"/>
    <n v="0"/>
    <s v="SHARED SERVICES FUND"/>
    <s v="Default"/>
    <s v="SPECIAL PROGRAMS"/>
    <s v="Default"/>
  </r>
  <r>
    <x v="0"/>
    <s v="0000000"/>
    <s v="741054"/>
    <s v="59411"/>
    <x v="162"/>
    <s v="0000000"/>
    <n v="2012"/>
    <x v="4"/>
    <s v="COLA BUDGET"/>
    <s v="50000-PROGRAM EXPENDITUR BUDGET"/>
    <s v="59401-SPECIAL BUDGETARY ACCOUNT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Default"/>
    <s v="SPECIAL PROGRAMS"/>
    <s v="Default"/>
  </r>
  <r>
    <x v="0"/>
    <s v="0000000"/>
    <s v="741054"/>
    <s v="59994"/>
    <x v="139"/>
    <s v="0000000"/>
    <n v="2012"/>
    <x v="4"/>
    <s v="INDIRECT COST CONTRA"/>
    <s v="50000-PROGRAM EXPENDITUR BUDGET"/>
    <s v="59900-CONTRA EXPENDITURES"/>
    <m/>
    <n v="-16856"/>
    <n v="-16856"/>
    <n v="0"/>
    <n v="0"/>
    <n v="-16856"/>
    <s v="0"/>
    <n v="0"/>
    <n v="0"/>
    <n v="0"/>
    <n v="0"/>
    <n v="0"/>
    <n v="0"/>
    <n v="0"/>
    <n v="0"/>
    <n v="0"/>
    <n v="0"/>
    <n v="0"/>
    <n v="0"/>
    <n v="0"/>
    <s v="SHARED SERVICES FUND"/>
    <s v="Default"/>
    <s v="SPECIAL PROGRAMS"/>
    <s v="Default"/>
  </r>
  <r>
    <x v="0"/>
    <s v="0000000"/>
    <s v="741054"/>
    <s v="82100"/>
    <x v="71"/>
    <s v="0000000"/>
    <n v="2012"/>
    <x v="4"/>
    <s v="EMPLOYER PAID BENEFITS"/>
    <s v="50000-PROGRAM EXPENDITUR BUDGET"/>
    <s v="82000-APPLIED OVERHEAD"/>
    <m/>
    <n v="0"/>
    <n v="0"/>
    <n v="0"/>
    <n v="0"/>
    <n v="0"/>
    <s v="N/A"/>
    <n v="-241.33"/>
    <n v="-388.81"/>
    <n v="-201.1"/>
    <n v="-677.09"/>
    <n v="-1126.21"/>
    <n v="-1186.55"/>
    <n v="-1277.04"/>
    <n v="-1991.02"/>
    <n v="-1662.26"/>
    <n v="-1321.77"/>
    <n v="-1437.48"/>
    <n v="-1193.06"/>
    <n v="12703.720000000001"/>
    <s v="SHARED SERVICES FUND"/>
    <s v="Default"/>
    <s v="SPECIAL PROGRAMS"/>
    <s v="Default"/>
  </r>
  <r>
    <x v="0"/>
    <s v="0000000"/>
    <s v="741054"/>
    <s v="82100"/>
    <x v="71"/>
    <s v="5319000"/>
    <n v="2012"/>
    <x v="4"/>
    <s v="EMPLOYER PAID BENEFITS"/>
    <s v="50000-PROGRAM EXPENDITUR BUDGET"/>
    <s v="82000-APPLIED OVERHEAD"/>
    <m/>
    <n v="0"/>
    <n v="0"/>
    <n v="-12703.720000000001"/>
    <n v="0"/>
    <n v="12703.720000000001"/>
    <s v="N/A"/>
    <n v="0"/>
    <n v="0"/>
    <n v="0"/>
    <n v="0"/>
    <n v="0"/>
    <n v="0"/>
    <n v="0"/>
    <n v="0"/>
    <n v="0"/>
    <n v="0"/>
    <n v="0"/>
    <n v="0"/>
    <n v="-12703.720000000001"/>
    <s v="SHARED SERVICES FUND"/>
    <s v="Default"/>
    <s v="SPECIAL PROGRAMS"/>
    <s v="OTHER ENVIRONMENTAL PRESERVATION"/>
  </r>
  <r>
    <x v="0"/>
    <s v="0000000"/>
    <s v="741054"/>
    <s v="82200"/>
    <x v="72"/>
    <s v="0000000"/>
    <n v="2012"/>
    <x v="4"/>
    <s v="PAID TIME OFF"/>
    <s v="50000-PROGRAM EXPENDITUR BUDGET"/>
    <s v="82000-APPLIED OVERHEAD"/>
    <m/>
    <n v="0"/>
    <n v="0"/>
    <n v="0"/>
    <n v="0"/>
    <n v="0"/>
    <s v="N/A"/>
    <n v="-186.15"/>
    <n v="-299.95"/>
    <n v="-155.13"/>
    <n v="-522.35"/>
    <n v="-868.79"/>
    <n v="-915.38"/>
    <n v="-985.17000000000007"/>
    <n v="-1535.9"/>
    <n v="-1282.33"/>
    <n v="-1019.63"/>
    <n v="-1108.8800000000001"/>
    <n v="-920.41"/>
    <n v="9800.07"/>
    <s v="SHARED SERVICES FUND"/>
    <s v="Default"/>
    <s v="SPECIAL PROGRAMS"/>
    <s v="Default"/>
  </r>
  <r>
    <x v="0"/>
    <s v="0000000"/>
    <s v="741054"/>
    <s v="82200"/>
    <x v="72"/>
    <s v="5319000"/>
    <n v="2012"/>
    <x v="4"/>
    <s v="PAID TIME OFF"/>
    <s v="50000-PROGRAM EXPENDITUR BUDGET"/>
    <s v="82000-APPLIED OVERHEAD"/>
    <m/>
    <n v="0"/>
    <n v="0"/>
    <n v="-9800.07"/>
    <n v="0"/>
    <n v="9800.07"/>
    <s v="N/A"/>
    <n v="0"/>
    <n v="0"/>
    <n v="0"/>
    <n v="0"/>
    <n v="0"/>
    <n v="0"/>
    <n v="0"/>
    <n v="0"/>
    <n v="0"/>
    <n v="0"/>
    <n v="0"/>
    <n v="0"/>
    <n v="-9800.07"/>
    <s v="SHARED SERVICES FUND"/>
    <s v="Default"/>
    <s v="SPECIAL PROGRAMS"/>
    <s v="OTHER ENVIRONMENTAL PRESERVATION"/>
  </r>
  <r>
    <x v="0"/>
    <s v="0000000"/>
    <s v="741054"/>
    <s v="82300"/>
    <x v="73"/>
    <s v="0000000"/>
    <n v="2012"/>
    <x v="4"/>
    <s v="INDIRECT COSTS"/>
    <s v="50000-PROGRAM EXPENDITUR BUDGET"/>
    <s v="82000-APPLIED OVERHEAD"/>
    <m/>
    <n v="0"/>
    <n v="0"/>
    <n v="0"/>
    <n v="0"/>
    <n v="0"/>
    <s v="N/A"/>
    <n v="-399.93"/>
    <n v="-644.33000000000004"/>
    <n v="-333.26"/>
    <n v="-1122.02"/>
    <n v="-1866.31"/>
    <n v="-1966.29"/>
    <n v="-2116.29"/>
    <n v="-3299.38"/>
    <n v="-2754.57"/>
    <n v="-2190.29"/>
    <n v="-2382.08"/>
    <n v="-1977.1100000000001"/>
    <n v="21051.86"/>
    <s v="SHARED SERVICES FUND"/>
    <s v="Default"/>
    <s v="SPECIAL PROGRAMS"/>
    <s v="Default"/>
  </r>
  <r>
    <x v="0"/>
    <s v="0000000"/>
    <s v="741054"/>
    <s v="82300"/>
    <x v="73"/>
    <s v="5315000"/>
    <n v="2012"/>
    <x v="4"/>
    <s v="INDIRECT COSTS"/>
    <s v="50000-PROGRAM EXPENDITUR BUDGET"/>
    <s v="82000-APPLIED OVERHEAD"/>
    <m/>
    <n v="0"/>
    <n v="0"/>
    <n v="-56827.47"/>
    <n v="0"/>
    <n v="56827.47"/>
    <s v="N/A"/>
    <n v="0"/>
    <n v="0"/>
    <n v="0"/>
    <n v="0"/>
    <n v="0"/>
    <n v="0"/>
    <n v="0"/>
    <n v="0"/>
    <n v="0"/>
    <n v="0"/>
    <n v="0"/>
    <n v="0"/>
    <n v="-56827.47"/>
    <s v="SHARED SERVICES FUND"/>
    <s v="Default"/>
    <s v="SPECIAL PROGRAMS"/>
    <s v="DRAINAGE"/>
  </r>
  <r>
    <x v="0"/>
    <s v="0000000"/>
    <s v="741054"/>
    <s v="82300"/>
    <x v="73"/>
    <s v="5319000"/>
    <n v="2012"/>
    <x v="4"/>
    <s v="INDIRECT COSTS"/>
    <s v="50000-PROGRAM EXPENDITUR BUDGET"/>
    <s v="82000-APPLIED OVERHEAD"/>
    <m/>
    <n v="0"/>
    <n v="0"/>
    <n v="35775.61"/>
    <n v="0"/>
    <n v="-35775.61"/>
    <s v="N/A"/>
    <n v="0"/>
    <n v="0"/>
    <n v="0"/>
    <n v="0"/>
    <n v="0"/>
    <n v="0"/>
    <n v="0"/>
    <n v="0"/>
    <n v="0"/>
    <n v="0"/>
    <n v="0"/>
    <n v="0"/>
    <n v="35775.61"/>
    <s v="SHARED SERVICES FUND"/>
    <s v="Default"/>
    <s v="SPECIAL PROGRAMS"/>
    <s v="OTHER ENVIRONMENTAL PRESERVATION"/>
  </r>
  <r>
    <x v="0"/>
    <s v="0000000"/>
    <s v="741100"/>
    <s v="39780"/>
    <x v="164"/>
    <s v="0000000"/>
    <n v="2012"/>
    <x v="3"/>
    <s v="CONTRIB CURRENT EXPENSE"/>
    <s v="R3000-REVENUE"/>
    <s v="R3900-OTHER FINANCING SOURCES"/>
    <m/>
    <n v="-110000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Default"/>
    <s v="ENVIRONMENTAL LABS MGR"/>
    <s v="Default"/>
  </r>
  <r>
    <x v="0"/>
    <s v="0000000"/>
    <s v="741100"/>
    <s v="44129"/>
    <x v="113"/>
    <s v="0000000"/>
    <n v="2012"/>
    <x v="3"/>
    <s v="OTHR GEN GOV WATER QUALITY"/>
    <s v="R3000-REVENUE"/>
    <s v="R3400-CHARGE FOR SERVICES"/>
    <m/>
    <n v="-445130"/>
    <n v="-445130"/>
    <n v="0"/>
    <n v="0"/>
    <n v="-44513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ENVIRONMENTAL LABS MGR"/>
    <s v="Default"/>
  </r>
  <r>
    <x v="0"/>
    <s v="0000000"/>
    <s v="741100"/>
    <s v="44131"/>
    <x v="126"/>
    <s v="0000000"/>
    <n v="2012"/>
    <x v="3"/>
    <s v="OTHR GEN GOV WQ CAPITAL"/>
    <s v="R3000-REVENUE"/>
    <s v="R3400-CHARGE FOR SERVICES"/>
    <m/>
    <n v="-31500"/>
    <n v="-31500"/>
    <n v="0"/>
    <n v="0"/>
    <n v="-315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ENVIRONMENTAL LABS MGR"/>
    <s v="Default"/>
  </r>
  <r>
    <x v="0"/>
    <s v="0000000"/>
    <s v="741100"/>
    <s v="44216"/>
    <x v="165"/>
    <s v="0000000"/>
    <n v="2012"/>
    <x v="3"/>
    <s v="LAB ANALYSIS FOR OTHERS"/>
    <s v="R3000-REVENUE"/>
    <s v="R3400-CHARGE FOR SERVICES"/>
    <m/>
    <n v="0"/>
    <n v="-1100000"/>
    <n v="0"/>
    <n v="0"/>
    <n v="-11000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ENVIRONMENTAL LABS MGR"/>
    <s v="Default"/>
  </r>
  <r>
    <x v="0"/>
    <s v="0000000"/>
    <s v="741100"/>
    <s v="51110"/>
    <x v="54"/>
    <s v="0000000"/>
    <n v="2012"/>
    <x v="4"/>
    <s v="REGULAR SALARIED EMPLOYEE"/>
    <s v="50000-PROGRAM EXPENDITUR BUDGET"/>
    <s v="51000-WAGES AND BENEFITS"/>
    <s v="51100-SALARIES/WAGES"/>
    <n v="686627"/>
    <n v="686627"/>
    <n v="0"/>
    <n v="0"/>
    <n v="686627"/>
    <s v="0"/>
    <n v="0"/>
    <n v="0"/>
    <n v="0"/>
    <n v="0"/>
    <n v="0"/>
    <n v="0"/>
    <n v="0"/>
    <n v="0"/>
    <n v="0"/>
    <n v="0"/>
    <n v="0"/>
    <n v="0"/>
    <n v="0"/>
    <s v="SHARED SERVICES FUND"/>
    <s v="Default"/>
    <s v="ENVIRONMENTAL LABS MGR"/>
    <s v="Default"/>
  </r>
  <r>
    <x v="0"/>
    <s v="0000000"/>
    <s v="741100"/>
    <s v="51111"/>
    <x v="99"/>
    <s v="0000000"/>
    <n v="2012"/>
    <x v="4"/>
    <s v="LOAN OUT LABOR CLASS LEVEL"/>
    <s v="50000-PROGRAM EXPENDITUR BUDGET"/>
    <s v="51000-WAGES AND BENEFITS"/>
    <s v="51100-SALARIES/WAGES"/>
    <n v="-125189"/>
    <n v="-125189"/>
    <n v="0"/>
    <n v="0"/>
    <n v="-125189"/>
    <s v="0"/>
    <n v="0"/>
    <n v="0"/>
    <n v="0"/>
    <n v="0"/>
    <n v="0"/>
    <n v="0"/>
    <n v="0"/>
    <n v="0"/>
    <n v="0"/>
    <n v="0"/>
    <n v="0"/>
    <n v="0"/>
    <n v="0"/>
    <s v="SHARED SERVICES FUND"/>
    <s v="Default"/>
    <s v="ENVIRONMENTAL LABS MGR"/>
    <s v="Default"/>
  </r>
  <r>
    <x v="0"/>
    <s v="0000000"/>
    <s v="741100"/>
    <s v="51115"/>
    <x v="55"/>
    <s v="0000000"/>
    <n v="2012"/>
    <x v="4"/>
    <s v="LABOR ACCRUAL ADJ GL ONLY"/>
    <s v="50000-PROGRAM EXPENDITUR BUDGET"/>
    <s v="51000-WAGES AND BENEFITS"/>
    <s v="51100-SALARIES/WAGES"/>
    <n v="0"/>
    <n v="0"/>
    <n v="0"/>
    <n v="0"/>
    <n v="0"/>
    <s v="N/A"/>
    <n v="0"/>
    <n v="17494.59"/>
    <n v="-17494.59"/>
    <n v="0"/>
    <n v="8585.82"/>
    <n v="2062.96"/>
    <n v="5698.5"/>
    <n v="-16347.28"/>
    <n v="0"/>
    <n v="6112.84"/>
    <n v="-6112.84"/>
    <n v="0"/>
    <n v="0"/>
    <s v="SHARED SERVICES FUND"/>
    <s v="Default"/>
    <s v="ENVIRONMENTAL LABS MGR"/>
    <s v="Default"/>
  </r>
  <r>
    <x v="0"/>
    <s v="0000000"/>
    <s v="741100"/>
    <s v="51130"/>
    <x v="122"/>
    <s v="0000000"/>
    <n v="2012"/>
    <x v="4"/>
    <s v="OVERTIME"/>
    <s v="50000-PROGRAM EXPENDITUR BUDGET"/>
    <s v="51000-WAGES AND BENEFITS"/>
    <s v="51100-SALARIES/WAGES"/>
    <n v="5081.96"/>
    <n v="5081.96"/>
    <n v="0"/>
    <n v="0"/>
    <n v="5081.96"/>
    <s v="0"/>
    <n v="0"/>
    <n v="0"/>
    <n v="0"/>
    <n v="0"/>
    <n v="0"/>
    <n v="0"/>
    <n v="0"/>
    <n v="0"/>
    <n v="0"/>
    <n v="0"/>
    <n v="0"/>
    <n v="0"/>
    <n v="0"/>
    <s v="SHARED SERVICES FUND"/>
    <s v="Default"/>
    <s v="ENVIRONMENTAL LABS MGR"/>
    <s v="Default"/>
  </r>
  <r>
    <x v="0"/>
    <s v="0000000"/>
    <s v="741100"/>
    <s v="51310"/>
    <x v="100"/>
    <s v="0000000"/>
    <n v="2012"/>
    <x v="4"/>
    <s v="MED LIFE INS BENEFIT PT 587/FULL BENEFITS"/>
    <s v="50000-PROGRAM EXPENDITUR BUDGET"/>
    <s v="51000-WAGES AND BENEFITS"/>
    <s v="51300-PERSONNEL BENEFITS"/>
    <n v="-46113"/>
    <n v="-46113"/>
    <n v="0"/>
    <n v="0"/>
    <n v="-46113"/>
    <s v="0"/>
    <n v="0"/>
    <n v="0"/>
    <n v="0"/>
    <n v="0"/>
    <n v="0"/>
    <n v="0"/>
    <n v="0"/>
    <n v="0"/>
    <n v="0"/>
    <n v="0"/>
    <n v="0"/>
    <n v="0"/>
    <n v="0"/>
    <s v="SHARED SERVICES FUND"/>
    <s v="Default"/>
    <s v="ENVIRONMENTAL LABS MGR"/>
    <s v="Default"/>
  </r>
  <r>
    <x v="0"/>
    <s v="0000000"/>
    <s v="741100"/>
    <s v="51315"/>
    <x v="56"/>
    <s v="0000000"/>
    <n v="2012"/>
    <x v="4"/>
    <s v="MED DENTAL LIFE INS BENEFITS/NON 587"/>
    <s v="50000-PROGRAM EXPENDITUR BUDGET"/>
    <s v="51000-WAGES AND BENEFITS"/>
    <s v="51300-PERSONNEL BENEFITS"/>
    <n v="123840"/>
    <n v="123840"/>
    <n v="0"/>
    <n v="0"/>
    <n v="12384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ENVIRONMENTAL LABS MGR"/>
    <s v="Default"/>
  </r>
  <r>
    <x v="0"/>
    <s v="0000000"/>
    <s v="741100"/>
    <s v="51320"/>
    <x v="57"/>
    <s v="0000000"/>
    <n v="2012"/>
    <x v="4"/>
    <s v="SOCIAL SECURITY MEDICARE FICA"/>
    <s v="50000-PROGRAM EXPENDITUR BUDGET"/>
    <s v="51000-WAGES AND BENEFITS"/>
    <s v="51300-PERSONNEL BENEFITS"/>
    <n v="53237.919999999998"/>
    <n v="53237.919999999998"/>
    <n v="0"/>
    <n v="0"/>
    <n v="53237.919999999998"/>
    <s v="0"/>
    <n v="0"/>
    <n v="0"/>
    <n v="0"/>
    <n v="0"/>
    <n v="0"/>
    <n v="0"/>
    <n v="0"/>
    <n v="0"/>
    <n v="0"/>
    <n v="0"/>
    <n v="0"/>
    <n v="0"/>
    <n v="0"/>
    <s v="SHARED SERVICES FUND"/>
    <s v="Default"/>
    <s v="ENVIRONMENTAL LABS MGR"/>
    <s v="Default"/>
  </r>
  <r>
    <x v="0"/>
    <s v="0000000"/>
    <s v="741100"/>
    <s v="51330"/>
    <x v="58"/>
    <s v="0000000"/>
    <n v="2012"/>
    <x v="4"/>
    <s v="RETIREMENT"/>
    <s v="50000-PROGRAM EXPENDITUR BUDGET"/>
    <s v="51000-WAGES AND BENEFITS"/>
    <s v="51300-PERSONNEL BENEFITS"/>
    <n v="51096.92"/>
    <n v="51096.92"/>
    <n v="0"/>
    <n v="0"/>
    <n v="51096.92"/>
    <s v="0"/>
    <n v="0"/>
    <n v="0"/>
    <n v="0"/>
    <n v="0"/>
    <n v="0"/>
    <n v="0"/>
    <n v="0"/>
    <n v="0"/>
    <n v="0"/>
    <n v="0"/>
    <n v="0"/>
    <n v="0"/>
    <n v="0"/>
    <s v="SHARED SERVICES FUND"/>
    <s v="Default"/>
    <s v="ENVIRONMENTAL LABS MGR"/>
    <s v="Default"/>
  </r>
  <r>
    <x v="0"/>
    <s v="0000000"/>
    <s v="741100"/>
    <s v="51340"/>
    <x v="59"/>
    <s v="0000000"/>
    <n v="2012"/>
    <x v="4"/>
    <s v="INDUSTRIAL INSURANCE"/>
    <s v="50000-PROGRAM EXPENDITUR BUDGET"/>
    <s v="51000-WAGES AND BENEFITS"/>
    <s v="51300-PERSONNEL BENEFITS"/>
    <n v="7451"/>
    <n v="7451"/>
    <n v="0"/>
    <n v="0"/>
    <n v="7451"/>
    <s v="0"/>
    <n v="0"/>
    <n v="0"/>
    <n v="0"/>
    <n v="0"/>
    <n v="0"/>
    <n v="0"/>
    <n v="0"/>
    <n v="0"/>
    <n v="0"/>
    <n v="0"/>
    <n v="0"/>
    <n v="0"/>
    <n v="0"/>
    <s v="SHARED SERVICES FUND"/>
    <s v="Default"/>
    <s v="ENVIRONMENTAL LABS MGR"/>
    <s v="Default"/>
  </r>
  <r>
    <x v="0"/>
    <s v="0000000"/>
    <s v="741100"/>
    <s v="51392"/>
    <x v="60"/>
    <s v="0000000"/>
    <n v="2012"/>
    <x v="4"/>
    <s v="BENEFIT ACCRUAL ADJ GL ONLY"/>
    <s v="50000-PROGRAM EXPENDITUR BUDGET"/>
    <s v="51000-WAGES AND BENEFITS"/>
    <s v="51300-PERSONNEL BENEFITS"/>
    <n v="0"/>
    <n v="0"/>
    <n v="0"/>
    <n v="0"/>
    <n v="0"/>
    <s v="N/A"/>
    <n v="0"/>
    <n v="4297.84"/>
    <n v="-4297.84"/>
    <n v="0"/>
    <n v="1398.42"/>
    <n v="376.29"/>
    <n v="651.45000000000005"/>
    <n v="-2426.16"/>
    <n v="0"/>
    <n v="1041.6100000000001"/>
    <n v="-1041.6100000000001"/>
    <n v="0"/>
    <n v="0"/>
    <s v="SHARED SERVICES FUND"/>
    <s v="Default"/>
    <s v="ENVIRONMENTAL LABS MGR"/>
    <s v="Default"/>
  </r>
  <r>
    <x v="0"/>
    <s v="0000000"/>
    <s v="741100"/>
    <s v="52110"/>
    <x v="61"/>
    <s v="0000000"/>
    <n v="2012"/>
    <x v="4"/>
    <s v="OFFICE SUPPLIES"/>
    <s v="50000-PROGRAM EXPENDITUR BUDGET"/>
    <s v="52000-SUPPLIES"/>
    <m/>
    <n v="14950"/>
    <n v="14950"/>
    <n v="0"/>
    <n v="0"/>
    <n v="1495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ENVIRONMENTAL LABS MGR"/>
    <s v="Default"/>
  </r>
  <r>
    <x v="0"/>
    <s v="0000000"/>
    <s v="741100"/>
    <s v="52180"/>
    <x v="101"/>
    <s v="0000000"/>
    <n v="2012"/>
    <x v="4"/>
    <s v="MINOR ASSET NON CONTR LT 5K"/>
    <s v="50000-PROGRAM EXPENDITUR BUDGET"/>
    <s v="52000-SUPPLIES"/>
    <m/>
    <n v="50000"/>
    <n v="50000"/>
    <n v="0"/>
    <n v="0"/>
    <n v="500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ENVIRONMENTAL LABS MGR"/>
    <s v="Default"/>
  </r>
  <r>
    <x v="0"/>
    <s v="0000000"/>
    <s v="741100"/>
    <s v="52190"/>
    <x v="102"/>
    <s v="0000000"/>
    <n v="2012"/>
    <x v="4"/>
    <s v="SUPPLIES IT"/>
    <s v="50000-PROGRAM EXPENDITUR BUDGET"/>
    <s v="52000-SUPPLIES"/>
    <m/>
    <n v="7000"/>
    <n v="7000"/>
    <n v="0"/>
    <n v="0"/>
    <n v="70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ENVIRONMENTAL LABS MGR"/>
    <s v="Default"/>
  </r>
  <r>
    <x v="0"/>
    <s v="0000000"/>
    <s v="741100"/>
    <s v="52215"/>
    <x v="62"/>
    <s v="0000000"/>
    <n v="2012"/>
    <x v="4"/>
    <s v="SUPPLIES BOOKS SUBSCRIPTIONS"/>
    <s v="50000-PROGRAM EXPENDITUR BUDGET"/>
    <s v="52000-SUPPLIES"/>
    <m/>
    <n v="2000"/>
    <n v="2000"/>
    <n v="0"/>
    <n v="0"/>
    <n v="20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ENVIRONMENTAL LABS MGR"/>
    <s v="Default"/>
  </r>
  <r>
    <x v="0"/>
    <s v="0000000"/>
    <s v="741100"/>
    <s v="52216"/>
    <x v="104"/>
    <s v="0000000"/>
    <n v="2012"/>
    <x v="4"/>
    <s v="SUPPLIES SAFETY SECURITY"/>
    <s v="50000-PROGRAM EXPENDITUR BUDGET"/>
    <s v="52000-SUPPLIES"/>
    <m/>
    <n v="92000"/>
    <n v="92000"/>
    <n v="0"/>
    <n v="0"/>
    <n v="920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ENVIRONMENTAL LABS MGR"/>
    <s v="Default"/>
  </r>
  <r>
    <x v="0"/>
    <s v="0000000"/>
    <s v="741100"/>
    <s v="52290"/>
    <x v="63"/>
    <s v="0000000"/>
    <n v="2012"/>
    <x v="4"/>
    <s v="MISC OPERATING SUPPLIES"/>
    <s v="50000-PROGRAM EXPENDITUR BUDGET"/>
    <s v="52000-SUPPLIES"/>
    <m/>
    <n v="14400"/>
    <n v="14400"/>
    <n v="0"/>
    <n v="0"/>
    <n v="144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ENVIRONMENTAL LABS MGR"/>
    <s v="Default"/>
  </r>
  <r>
    <x v="0"/>
    <s v="0000000"/>
    <s v="741100"/>
    <s v="52390"/>
    <x v="166"/>
    <s v="0000000"/>
    <n v="2012"/>
    <x v="4"/>
    <s v="INVENTORY VARIANCE"/>
    <s v="50000-PROGRAM EXPENDITUR BUDGET"/>
    <s v="52000-SUPPLIES"/>
    <m/>
    <n v="20000"/>
    <n v="20000"/>
    <n v="0"/>
    <n v="0"/>
    <n v="200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ENVIRONMENTAL LABS MGR"/>
    <s v="Default"/>
  </r>
  <r>
    <x v="0"/>
    <s v="0000000"/>
    <s v="741100"/>
    <s v="53100"/>
    <x v="145"/>
    <s v="0000000"/>
    <n v="2012"/>
    <x v="4"/>
    <s v="ADVERTISING"/>
    <s v="50000-PROGRAM EXPENDITUR BUDGET"/>
    <s v="53000-SERVICES-OTHER CHARGES"/>
    <m/>
    <n v="1500"/>
    <n v="1500"/>
    <n v="0"/>
    <n v="0"/>
    <n v="15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ENVIRONMENTAL LABS MGR"/>
    <s v="Default"/>
  </r>
  <r>
    <x v="0"/>
    <s v="0000000"/>
    <s v="741100"/>
    <s v="53102"/>
    <x v="106"/>
    <s v="0000000"/>
    <n v="2012"/>
    <x v="4"/>
    <s v="PROFESSIONAL SERVICES"/>
    <s v="50000-PROGRAM EXPENDITUR BUDGET"/>
    <s v="53000-SERVICES-OTHER CHARGES"/>
    <m/>
    <n v="7000"/>
    <n v="7000"/>
    <n v="0"/>
    <n v="0"/>
    <n v="70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ENVIRONMENTAL LABS MGR"/>
    <s v="Default"/>
  </r>
  <r>
    <x v="0"/>
    <s v="0000000"/>
    <s v="741100"/>
    <s v="53117"/>
    <x v="167"/>
    <s v="0000000"/>
    <n v="2012"/>
    <x v="4"/>
    <s v="TEMPORARY HELP"/>
    <s v="50000-PROGRAM EXPENDITUR BUDGET"/>
    <s v="53000-SERVICES-OTHER CHARGES"/>
    <m/>
    <n v="3000"/>
    <n v="3000"/>
    <n v="0"/>
    <n v="0"/>
    <n v="30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ENVIRONMENTAL LABS MGR"/>
    <s v="Default"/>
  </r>
  <r>
    <x v="0"/>
    <s v="0000000"/>
    <s v="741100"/>
    <s v="53180"/>
    <x v="78"/>
    <s v="0000000"/>
    <n v="2012"/>
    <x v="4"/>
    <s v="SUBCONTRACT OTHER"/>
    <s v="50000-PROGRAM EXPENDITUR BUDGET"/>
    <s v="53000-SERVICES-OTHER CHARGES"/>
    <m/>
    <n v="10000"/>
    <n v="116000"/>
    <n v="0"/>
    <n v="0"/>
    <n v="1160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ENVIRONMENTAL LABS MGR"/>
    <s v="Default"/>
  </r>
  <r>
    <x v="0"/>
    <s v="0000000"/>
    <s v="741100"/>
    <s v="53212"/>
    <x v="92"/>
    <s v="0000000"/>
    <n v="2012"/>
    <x v="4"/>
    <s v="SERVICES COMMUNICATIONS TELECOM ONGOING CHRG"/>
    <s v="50000-PROGRAM EXPENDITUR BUDGET"/>
    <s v="53000-SERVICES-OTHER CHARGES"/>
    <m/>
    <n v="25280"/>
    <n v="25280"/>
    <n v="0"/>
    <n v="0"/>
    <n v="2528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ENVIRONMENTAL LABS MGR"/>
    <s v="Default"/>
  </r>
  <r>
    <x v="0"/>
    <s v="0000000"/>
    <s v="741100"/>
    <s v="53213"/>
    <x v="79"/>
    <s v="0000000"/>
    <n v="2012"/>
    <x v="4"/>
    <s v="SERVICES COMMUNICATIONS CELL PHONE PAGER SVC"/>
    <s v="50000-PROGRAM EXPENDITUR BUDGET"/>
    <s v="53000-SERVICES-OTHER CHARGES"/>
    <m/>
    <n v="4700"/>
    <n v="4700"/>
    <n v="0"/>
    <n v="0"/>
    <n v="47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ENVIRONMENTAL LABS MGR"/>
    <s v="Default"/>
  </r>
  <r>
    <x v="0"/>
    <s v="0000000"/>
    <s v="741100"/>
    <s v="53521"/>
    <x v="168"/>
    <s v="0000000"/>
    <n v="2012"/>
    <x v="4"/>
    <s v="UTILITIES ELECTRICITY"/>
    <s v="50000-PROGRAM EXPENDITUR BUDGET"/>
    <s v="53000-SERVICES-OTHER CHARGES"/>
    <m/>
    <n v="95000"/>
    <n v="95000"/>
    <n v="0"/>
    <n v="0"/>
    <n v="950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ENVIRONMENTAL LABS MGR"/>
    <s v="Default"/>
  </r>
  <r>
    <x v="0"/>
    <s v="0000000"/>
    <s v="741100"/>
    <s v="53522"/>
    <x v="169"/>
    <s v="0000000"/>
    <n v="2012"/>
    <x v="4"/>
    <s v="UTILITIES WATER SEWER"/>
    <s v="50000-PROGRAM EXPENDITUR BUDGET"/>
    <s v="53000-SERVICES-OTHER CHARGES"/>
    <m/>
    <n v="23000"/>
    <n v="23000"/>
    <n v="0"/>
    <n v="0"/>
    <n v="230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ENVIRONMENTAL LABS MGR"/>
    <s v="Default"/>
  </r>
  <r>
    <x v="0"/>
    <s v="0000000"/>
    <s v="741100"/>
    <s v="53525"/>
    <x v="170"/>
    <s v="0000000"/>
    <n v="2012"/>
    <x v="4"/>
    <s v="UTILITIES NATURAL GAS"/>
    <s v="50000-PROGRAM EXPENDITUR BUDGET"/>
    <s v="53000-SERVICES-OTHER CHARGES"/>
    <m/>
    <n v="80000"/>
    <n v="80000"/>
    <n v="0"/>
    <n v="0"/>
    <n v="800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ENVIRONMENTAL LABS MGR"/>
    <s v="Default"/>
  </r>
  <r>
    <x v="0"/>
    <s v="0000000"/>
    <s v="741100"/>
    <s v="53540"/>
    <x v="171"/>
    <s v="0000000"/>
    <n v="2012"/>
    <x v="4"/>
    <s v="DISPOSAL"/>
    <s v="50000-PROGRAM EXPENDITUR BUDGET"/>
    <s v="53000-SERVICES-OTHER CHARGES"/>
    <m/>
    <n v="25000"/>
    <n v="25000"/>
    <n v="0"/>
    <n v="0"/>
    <n v="250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ENVIRONMENTAL LABS MGR"/>
    <s v="Default"/>
  </r>
  <r>
    <x v="0"/>
    <s v="0000000"/>
    <s v="741100"/>
    <s v="53541"/>
    <x v="172"/>
    <s v="0000000"/>
    <n v="2012"/>
    <x v="4"/>
    <s v="DISPOSAL HAZARDOUS WASTE"/>
    <s v="50000-PROGRAM EXPENDITUR BUDGET"/>
    <s v="53000-SERVICES-OTHER CHARGES"/>
    <m/>
    <n v="5000"/>
    <n v="5000"/>
    <n v="0"/>
    <n v="0"/>
    <n v="50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ENVIRONMENTAL LABS MGR"/>
    <s v="Default"/>
  </r>
  <r>
    <x v="0"/>
    <s v="0000000"/>
    <s v="741100"/>
    <s v="53610"/>
    <x v="93"/>
    <s v="0000000"/>
    <n v="2012"/>
    <x v="4"/>
    <s v="SERVICES REPAIR MAINTENANCE"/>
    <s v="50000-PROGRAM EXPENDITUR BUDGET"/>
    <s v="53000-SERVICES-OTHER CHARGES"/>
    <m/>
    <n v="225000"/>
    <n v="225000"/>
    <n v="0"/>
    <n v="0"/>
    <n v="2250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ENVIRONMENTAL LABS MGR"/>
    <s v="Default"/>
  </r>
  <r>
    <x v="0"/>
    <s v="0000000"/>
    <s v="741100"/>
    <s v="53612"/>
    <x v="173"/>
    <s v="0000000"/>
    <n v="2012"/>
    <x v="4"/>
    <s v="SERVICES REPAIR MAINTENANCE LAUNDRY SERVICE"/>
    <s v="50000-PROGRAM EXPENDITUR BUDGET"/>
    <s v="53000-SERVICES-OTHER CHARGES"/>
    <m/>
    <n v="6000"/>
    <n v="6000"/>
    <n v="0"/>
    <n v="0"/>
    <n v="60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ENVIRONMENTAL LABS MGR"/>
    <s v="Default"/>
  </r>
  <r>
    <x v="0"/>
    <s v="0000000"/>
    <s v="741100"/>
    <s v="53712"/>
    <x v="109"/>
    <s v="0000000"/>
    <n v="2012"/>
    <x v="4"/>
    <s v="RENT LEASE COPY MACHINE"/>
    <s v="50000-PROGRAM EXPENDITUR BUDGET"/>
    <s v="53000-SERVICES-OTHER CHARGES"/>
    <m/>
    <n v="10000"/>
    <n v="10000"/>
    <n v="0"/>
    <n v="0"/>
    <n v="100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ENVIRONMENTAL LABS MGR"/>
    <s v="Default"/>
  </r>
  <r>
    <x v="0"/>
    <s v="0000000"/>
    <s v="741100"/>
    <s v="53803"/>
    <x v="151"/>
    <s v="0000000"/>
    <n v="2012"/>
    <x v="4"/>
    <s v="DUES MEMBERSHIPS"/>
    <s v="50000-PROGRAM EXPENDITUR BUDGET"/>
    <s v="53000-SERVICES-OTHER CHARGES"/>
    <m/>
    <n v="700"/>
    <n v="700"/>
    <n v="0"/>
    <n v="0"/>
    <n v="7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ENVIRONMENTAL LABS MGR"/>
    <s v="Default"/>
  </r>
  <r>
    <x v="0"/>
    <s v="0000000"/>
    <s v="741100"/>
    <s v="53813"/>
    <x v="160"/>
    <s v="0000000"/>
    <n v="2012"/>
    <x v="4"/>
    <s v="LICENSES FEES PERMITS"/>
    <s v="50000-PROGRAM EXPENDITUR BUDGET"/>
    <s v="53000-SERVICES-OTHER CHARGES"/>
    <m/>
    <n v="11000"/>
    <n v="11000"/>
    <n v="0"/>
    <n v="0"/>
    <n v="110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ENVIRONMENTAL LABS MGR"/>
    <s v="Default"/>
  </r>
  <r>
    <x v="0"/>
    <s v="0000000"/>
    <s v="741100"/>
    <s v="53814"/>
    <x v="65"/>
    <s v="0000000"/>
    <n v="2012"/>
    <x v="4"/>
    <s v="TRAINING"/>
    <s v="50000-PROGRAM EXPENDITUR BUDGET"/>
    <s v="53000-SERVICES-OTHER CHARGES"/>
    <m/>
    <n v="4000"/>
    <n v="4000"/>
    <n v="0"/>
    <n v="0"/>
    <n v="40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ENVIRONMENTAL LABS MGR"/>
    <s v="Default"/>
  </r>
  <r>
    <x v="0"/>
    <s v="0000000"/>
    <s v="741100"/>
    <s v="53890"/>
    <x v="66"/>
    <s v="0000000"/>
    <n v="2012"/>
    <x v="4"/>
    <s v="MISC SERVICES CHARGES"/>
    <s v="50000-PROGRAM EXPENDITUR BUDGET"/>
    <s v="53000-SERVICES-OTHER CHARGES"/>
    <m/>
    <n v="40000"/>
    <n v="40000"/>
    <n v="0"/>
    <n v="0"/>
    <n v="400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ENVIRONMENTAL LABS MGR"/>
    <s v="Default"/>
  </r>
  <r>
    <x v="0"/>
    <s v="0000000"/>
    <s v="741100"/>
    <s v="55159"/>
    <x v="174"/>
    <s v="0000000"/>
    <n v="2012"/>
    <x v="4"/>
    <s v="FMD COPY CENTER"/>
    <s v="50000-PROGRAM EXPENDITUR BUDGET"/>
    <s v="55000-INTRAGOVERNMENTAL SERVICES"/>
    <m/>
    <n v="1200"/>
    <n v="1200"/>
    <n v="0"/>
    <n v="0"/>
    <n v="12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ENVIRONMENTAL LABS MGR"/>
    <s v="Default"/>
  </r>
  <r>
    <x v="0"/>
    <s v="0000000"/>
    <s v="741100"/>
    <s v="55350"/>
    <x v="175"/>
    <s v="0000000"/>
    <n v="2012"/>
    <x v="4"/>
    <s v="RADIO ACCESS"/>
    <s v="50000-PROGRAM EXPENDITUR BUDGET"/>
    <s v="55000-INTRAGOVERNMENTAL SERVICES"/>
    <m/>
    <n v="1158"/>
    <n v="1158"/>
    <n v="0"/>
    <n v="0"/>
    <n v="1158"/>
    <s v="0"/>
    <n v="0"/>
    <n v="0"/>
    <n v="0"/>
    <n v="0"/>
    <n v="0"/>
    <n v="0"/>
    <n v="0"/>
    <n v="0"/>
    <n v="0"/>
    <n v="0"/>
    <n v="0"/>
    <n v="0"/>
    <n v="0"/>
    <s v="SHARED SERVICES FUND"/>
    <s v="Default"/>
    <s v="ENVIRONMENTAL LABS MGR"/>
    <s v="Default"/>
  </r>
  <r>
    <x v="0"/>
    <s v="0000000"/>
    <s v="741100"/>
    <s v="55351"/>
    <x v="176"/>
    <s v="0000000"/>
    <n v="2012"/>
    <x v="4"/>
    <s v="RADIO MAINT PROGRAM"/>
    <s v="50000-PROGRAM EXPENDITUR BUDGET"/>
    <s v="55000-INTRAGOVERNMENTAL SERVICES"/>
    <m/>
    <n v="470"/>
    <n v="470"/>
    <n v="0"/>
    <n v="0"/>
    <n v="47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ENVIRONMENTAL LABS MGR"/>
    <s v="Default"/>
  </r>
  <r>
    <x v="0"/>
    <s v="0000000"/>
    <s v="741100"/>
    <s v="55352"/>
    <x v="177"/>
    <s v="0000000"/>
    <n v="2012"/>
    <x v="4"/>
    <s v="RADIO SERVICES GENERAL"/>
    <s v="50000-PROGRAM EXPENDITUR BUDGET"/>
    <s v="55000-INTRAGOVERNMENTAL SERVICES"/>
    <m/>
    <n v="56"/>
    <n v="56"/>
    <n v="0"/>
    <n v="0"/>
    <n v="56"/>
    <s v="0"/>
    <n v="0"/>
    <n v="0"/>
    <n v="0"/>
    <n v="0"/>
    <n v="0"/>
    <n v="0"/>
    <n v="0"/>
    <n v="0"/>
    <n v="0"/>
    <n v="0"/>
    <n v="0"/>
    <n v="0"/>
    <n v="0"/>
    <s v="SHARED SERVICES FUND"/>
    <s v="Default"/>
    <s v="ENVIRONMENTAL LABS MGR"/>
    <s v="Default"/>
  </r>
  <r>
    <x v="0"/>
    <s v="0000000"/>
    <s v="741100"/>
    <s v="59411"/>
    <x v="162"/>
    <s v="0000000"/>
    <n v="2012"/>
    <x v="4"/>
    <s v="COLA BUDGET"/>
    <s v="50000-PROGRAM EXPENDITUR BUDGET"/>
    <s v="59401-SPECIAL BUDGETARY ACCOUNT"/>
    <m/>
    <n v="0.04"/>
    <n v="0.04"/>
    <n v="0"/>
    <n v="0"/>
    <n v="0.04"/>
    <s v="0"/>
    <n v="0"/>
    <n v="0"/>
    <n v="0"/>
    <n v="0"/>
    <n v="0"/>
    <n v="0"/>
    <n v="0"/>
    <n v="0"/>
    <n v="0"/>
    <n v="0"/>
    <n v="0"/>
    <n v="0"/>
    <n v="0"/>
    <s v="SHARED SERVICES FUND"/>
    <s v="Default"/>
    <s v="ENVIRONMENTAL LABS MGR"/>
    <s v="Default"/>
  </r>
  <r>
    <x v="0"/>
    <s v="0000000"/>
    <s v="741100"/>
    <s v="59412"/>
    <x v="163"/>
    <s v="0000000"/>
    <n v="2012"/>
    <x v="4"/>
    <s v="MERIT BUDGET"/>
    <s v="50000-PROGRAM EXPENDITUR BUDGET"/>
    <s v="59401-SPECIAL BUDGETARY ACCOUNT"/>
    <m/>
    <n v="0.04"/>
    <n v="0.04"/>
    <n v="0"/>
    <n v="0"/>
    <n v="0.04"/>
    <s v="0"/>
    <n v="0"/>
    <n v="0"/>
    <n v="0"/>
    <n v="0"/>
    <n v="0"/>
    <n v="0"/>
    <n v="0"/>
    <n v="0"/>
    <n v="0"/>
    <n v="0"/>
    <n v="0"/>
    <n v="0"/>
    <n v="0"/>
    <s v="SHARED SERVICES FUND"/>
    <s v="Default"/>
    <s v="ENVIRONMENTAL LABS MGR"/>
    <s v="Default"/>
  </r>
  <r>
    <x v="0"/>
    <s v="0000000"/>
    <s v="741100"/>
    <s v="59990"/>
    <x v="147"/>
    <s v="0000000"/>
    <n v="2012"/>
    <x v="4"/>
    <s v="EXPENDITURE CONTRA"/>
    <s v="50000-PROGRAM EXPENDITUR BUDGET"/>
    <s v="59900-CONTRA EXPENDITURES"/>
    <m/>
    <n v="-131200"/>
    <n v="-131200"/>
    <n v="0"/>
    <n v="0"/>
    <n v="-1312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ENVIRONMENTAL LABS MGR"/>
    <s v="Default"/>
  </r>
  <r>
    <x v="0"/>
    <s v="0000000"/>
    <s v="741100"/>
    <s v="82100"/>
    <x v="71"/>
    <s v="0000000"/>
    <n v="2012"/>
    <x v="4"/>
    <s v="EMPLOYER PAID BENEFITS"/>
    <s v="50000-PROGRAM EXPENDITUR BUDGET"/>
    <s v="82000-APPLIED OVERHEAD"/>
    <m/>
    <n v="0"/>
    <n v="0"/>
    <n v="0"/>
    <n v="0"/>
    <n v="0"/>
    <s v="N/A"/>
    <n v="-471.77"/>
    <n v="-991.07"/>
    <n v="-2242.5100000000002"/>
    <n v="-1840.96"/>
    <n v="-2111.34"/>
    <n v="-1419.88"/>
    <n v="-1118.4000000000001"/>
    <n v="-2523.6799999999998"/>
    <n v="-1465.1000000000001"/>
    <n v="-1934.95"/>
    <n v="-1501.14"/>
    <n v="-2120.56"/>
    <n v="19741.36"/>
    <s v="SHARED SERVICES FUND"/>
    <s v="Default"/>
    <s v="ENVIRONMENTAL LABS MGR"/>
    <s v="Default"/>
  </r>
  <r>
    <x v="0"/>
    <s v="0000000"/>
    <s v="741100"/>
    <s v="82100"/>
    <x v="71"/>
    <s v="5319000"/>
    <n v="2012"/>
    <x v="4"/>
    <s v="EMPLOYER PAID BENEFITS"/>
    <s v="50000-PROGRAM EXPENDITUR BUDGET"/>
    <s v="82000-APPLIED OVERHEAD"/>
    <m/>
    <n v="0"/>
    <n v="0"/>
    <n v="-19741.36"/>
    <n v="0"/>
    <n v="19741.36"/>
    <s v="N/A"/>
    <n v="0"/>
    <n v="0"/>
    <n v="0"/>
    <n v="0"/>
    <n v="0"/>
    <n v="0"/>
    <n v="0"/>
    <n v="0"/>
    <n v="0"/>
    <n v="0"/>
    <n v="0"/>
    <n v="0"/>
    <n v="-19741.36"/>
    <s v="SHARED SERVICES FUND"/>
    <s v="Default"/>
    <s v="ENVIRONMENTAL LABS MGR"/>
    <s v="OTHER ENVIRONMENTAL PRESERVATION"/>
  </r>
  <r>
    <x v="0"/>
    <s v="0000000"/>
    <s v="741100"/>
    <s v="82200"/>
    <x v="72"/>
    <s v="0000000"/>
    <n v="2012"/>
    <x v="4"/>
    <s v="PAID TIME OFF"/>
    <s v="50000-PROGRAM EXPENDITUR BUDGET"/>
    <s v="82000-APPLIED OVERHEAD"/>
    <m/>
    <n v="0"/>
    <n v="0"/>
    <n v="0"/>
    <n v="0"/>
    <n v="0"/>
    <s v="N/A"/>
    <n v="-363.90000000000003"/>
    <n v="-764.4"/>
    <n v="-1729.7"/>
    <n v="-1419.94"/>
    <n v="-1628.51"/>
    <n v="-1095.1000000000001"/>
    <n v="-862.64"/>
    <n v="-1946.51"/>
    <n v="-1130"/>
    <n v="-1492.41"/>
    <n v="-1157.9000000000001"/>
    <n v="-1635.6100000000001"/>
    <n v="15226.62"/>
    <s v="SHARED SERVICES FUND"/>
    <s v="Default"/>
    <s v="ENVIRONMENTAL LABS MGR"/>
    <s v="Default"/>
  </r>
  <r>
    <x v="0"/>
    <s v="0000000"/>
    <s v="741100"/>
    <s v="82200"/>
    <x v="72"/>
    <s v="5319000"/>
    <n v="2012"/>
    <x v="4"/>
    <s v="PAID TIME OFF"/>
    <s v="50000-PROGRAM EXPENDITUR BUDGET"/>
    <s v="82000-APPLIED OVERHEAD"/>
    <m/>
    <n v="0"/>
    <n v="0"/>
    <n v="-15226.62"/>
    <n v="0"/>
    <n v="15226.62"/>
    <s v="N/A"/>
    <n v="0"/>
    <n v="0"/>
    <n v="0"/>
    <n v="0"/>
    <n v="0"/>
    <n v="0"/>
    <n v="0"/>
    <n v="0"/>
    <n v="0"/>
    <n v="0"/>
    <n v="0"/>
    <n v="0"/>
    <n v="-15226.62"/>
    <s v="SHARED SERVICES FUND"/>
    <s v="Default"/>
    <s v="ENVIRONMENTAL LABS MGR"/>
    <s v="OTHER ENVIRONMENTAL PRESERVATION"/>
  </r>
  <r>
    <x v="0"/>
    <s v="0000000"/>
    <s v="741100"/>
    <s v="82300"/>
    <x v="73"/>
    <s v="0000000"/>
    <n v="2012"/>
    <x v="4"/>
    <s v="INDIRECT COSTS"/>
    <s v="50000-PROGRAM EXPENDITUR BUDGET"/>
    <s v="82000-APPLIED OVERHEAD"/>
    <m/>
    <n v="0"/>
    <n v="0"/>
    <n v="0"/>
    <n v="0"/>
    <n v="0"/>
    <s v="N/A"/>
    <n v="-781.80000000000007"/>
    <n v="-1642.3600000000001"/>
    <n v="-3716.26"/>
    <n v="-3050.82"/>
    <n v="-3498.84"/>
    <n v="-2352.9"/>
    <n v="-1853.4"/>
    <n v="-4182.16"/>
    <n v="-2427.9299999999998"/>
    <n v="-3206.54"/>
    <n v="-2487.71"/>
    <n v="-3514.1800000000003"/>
    <n v="32714.9"/>
    <s v="SHARED SERVICES FUND"/>
    <s v="Default"/>
    <s v="ENVIRONMENTAL LABS MGR"/>
    <s v="Default"/>
  </r>
  <r>
    <x v="0"/>
    <s v="0000000"/>
    <s v="741100"/>
    <s v="82300"/>
    <x v="73"/>
    <s v="5315000"/>
    <n v="2012"/>
    <x v="4"/>
    <s v="INDIRECT COSTS"/>
    <s v="50000-PROGRAM EXPENDITUR BUDGET"/>
    <s v="82000-APPLIED OVERHEAD"/>
    <m/>
    <n v="0"/>
    <n v="0"/>
    <n v="-106796.95"/>
    <n v="0"/>
    <n v="106796.95"/>
    <s v="N/A"/>
    <n v="0"/>
    <n v="0"/>
    <n v="0"/>
    <n v="0"/>
    <n v="0"/>
    <n v="0"/>
    <n v="0"/>
    <n v="0"/>
    <n v="0"/>
    <n v="0"/>
    <n v="0"/>
    <n v="0"/>
    <n v="-106796.95"/>
    <s v="SHARED SERVICES FUND"/>
    <s v="Default"/>
    <s v="ENVIRONMENTAL LABS MGR"/>
    <s v="DRAINAGE"/>
  </r>
  <r>
    <x v="0"/>
    <s v="0000000"/>
    <s v="741100"/>
    <s v="82300"/>
    <x v="73"/>
    <s v="5319000"/>
    <n v="2012"/>
    <x v="4"/>
    <s v="INDIRECT COSTS"/>
    <s v="50000-PROGRAM EXPENDITUR BUDGET"/>
    <s v="82000-APPLIED OVERHEAD"/>
    <m/>
    <n v="0"/>
    <n v="0"/>
    <n v="74082.05"/>
    <n v="0"/>
    <n v="-74082.05"/>
    <s v="N/A"/>
    <n v="0"/>
    <n v="0"/>
    <n v="0"/>
    <n v="0"/>
    <n v="0"/>
    <n v="0"/>
    <n v="0"/>
    <n v="0"/>
    <n v="0"/>
    <n v="0"/>
    <n v="0"/>
    <n v="0"/>
    <n v="74082.05"/>
    <s v="SHARED SERVICES FUND"/>
    <s v="Default"/>
    <s v="ENVIRONMENTAL LABS MGR"/>
    <s v="OTHER ENVIRONMENTAL PRESERVATION"/>
  </r>
  <r>
    <x v="0"/>
    <s v="0000000"/>
    <s v="741101"/>
    <s v="44129"/>
    <x v="113"/>
    <s v="0000000"/>
    <n v="2012"/>
    <x v="3"/>
    <s v="OTHR GEN GOV WATER QUALITY"/>
    <s v="R3000-REVENUE"/>
    <s v="R3400-CHARGE FOR SERVICES"/>
    <m/>
    <n v="-920141"/>
    <n v="-920141"/>
    <n v="0"/>
    <n v="0"/>
    <n v="-920141"/>
    <s v="0"/>
    <n v="0"/>
    <n v="0"/>
    <n v="0"/>
    <n v="0"/>
    <n v="0"/>
    <n v="0"/>
    <n v="0"/>
    <n v="0"/>
    <n v="0"/>
    <n v="0"/>
    <n v="0"/>
    <n v="0"/>
    <n v="0"/>
    <s v="SHARED SERVICES FUND"/>
    <s v="Default"/>
    <s v="AQUATIC TOXICOLOGY"/>
    <s v="Default"/>
  </r>
  <r>
    <x v="0"/>
    <s v="0000000"/>
    <s v="741101"/>
    <s v="51110"/>
    <x v="54"/>
    <s v="0000000"/>
    <n v="2012"/>
    <x v="4"/>
    <s v="REGULAR SALARIED EMPLOYEE"/>
    <s v="50000-PROGRAM EXPENDITUR BUDGET"/>
    <s v="51000-WAGES AND BENEFITS"/>
    <s v="51100-SALARIES/WAGES"/>
    <n v="524042.96"/>
    <n v="524042.96"/>
    <n v="0"/>
    <n v="0"/>
    <n v="524042.96"/>
    <s v="0"/>
    <n v="0"/>
    <n v="0"/>
    <n v="0"/>
    <n v="0"/>
    <n v="0"/>
    <n v="0"/>
    <n v="0"/>
    <n v="0"/>
    <n v="0"/>
    <n v="0"/>
    <n v="0"/>
    <n v="0"/>
    <n v="0"/>
    <s v="SHARED SERVICES FUND"/>
    <s v="Default"/>
    <s v="AQUATIC TOXICOLOGY"/>
    <s v="Default"/>
  </r>
  <r>
    <x v="0"/>
    <s v="0000000"/>
    <s v="741101"/>
    <s v="51115"/>
    <x v="55"/>
    <s v="0000000"/>
    <n v="2012"/>
    <x v="4"/>
    <s v="LABOR ACCRUAL ADJ GL ONLY"/>
    <s v="50000-PROGRAM EXPENDITUR BUDGET"/>
    <s v="51000-WAGES AND BENEFITS"/>
    <s v="51100-SALARIES/WAGES"/>
    <n v="0"/>
    <n v="0"/>
    <n v="0"/>
    <n v="0"/>
    <n v="0"/>
    <s v="N/A"/>
    <n v="0"/>
    <n v="15323.380000000001"/>
    <n v="-15323.380000000001"/>
    <n v="0"/>
    <n v="7486.35"/>
    <n v="3238.88"/>
    <n v="4003.05"/>
    <n v="-14728.28"/>
    <n v="0"/>
    <n v="5800.36"/>
    <n v="-5800.36"/>
    <n v="0"/>
    <n v="0"/>
    <s v="SHARED SERVICES FUND"/>
    <s v="Default"/>
    <s v="AQUATIC TOXICOLOGY"/>
    <s v="Default"/>
  </r>
  <r>
    <x v="0"/>
    <s v="0000000"/>
    <s v="741101"/>
    <s v="51315"/>
    <x v="56"/>
    <s v="0000000"/>
    <n v="2012"/>
    <x v="4"/>
    <s v="MED DENTAL LIFE INS BENEFITS/NON 587"/>
    <s v="50000-PROGRAM EXPENDITUR BUDGET"/>
    <s v="51000-WAGES AND BENEFITS"/>
    <s v="51300-PERSONNEL BENEFITS"/>
    <n v="92880"/>
    <n v="92880"/>
    <n v="0"/>
    <n v="0"/>
    <n v="9288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AQUATIC TOXICOLOGY"/>
    <s v="Default"/>
  </r>
  <r>
    <x v="0"/>
    <s v="0000000"/>
    <s v="741101"/>
    <s v="51320"/>
    <x v="57"/>
    <s v="0000000"/>
    <n v="2012"/>
    <x v="4"/>
    <s v="SOCIAL SECURITY MEDICARE FICA"/>
    <s v="50000-PROGRAM EXPENDITUR BUDGET"/>
    <s v="51000-WAGES AND BENEFITS"/>
    <s v="51300-PERSONNEL BENEFITS"/>
    <n v="40783"/>
    <n v="40783"/>
    <n v="0"/>
    <n v="0"/>
    <n v="40783"/>
    <s v="0"/>
    <n v="0"/>
    <n v="0"/>
    <n v="0"/>
    <n v="0"/>
    <n v="0"/>
    <n v="0"/>
    <n v="0"/>
    <n v="0"/>
    <n v="0"/>
    <n v="0"/>
    <n v="0"/>
    <n v="0"/>
    <n v="0"/>
    <s v="SHARED SERVICES FUND"/>
    <s v="Default"/>
    <s v="AQUATIC TOXICOLOGY"/>
    <s v="Default"/>
  </r>
  <r>
    <x v="0"/>
    <s v="0000000"/>
    <s v="741101"/>
    <s v="51330"/>
    <x v="58"/>
    <s v="0000000"/>
    <n v="2012"/>
    <x v="4"/>
    <s v="RETIREMENT"/>
    <s v="50000-PROGRAM EXPENDITUR BUDGET"/>
    <s v="51000-WAGES AND BENEFITS"/>
    <s v="51300-PERSONNEL BENEFITS"/>
    <n v="38862.959999999999"/>
    <n v="38862.959999999999"/>
    <n v="0"/>
    <n v="0"/>
    <n v="38862.959999999999"/>
    <s v="0"/>
    <n v="0"/>
    <n v="0"/>
    <n v="0"/>
    <n v="0"/>
    <n v="0"/>
    <n v="0"/>
    <n v="0"/>
    <n v="0"/>
    <n v="0"/>
    <n v="0"/>
    <n v="0"/>
    <n v="0"/>
    <n v="0"/>
    <s v="SHARED SERVICES FUND"/>
    <s v="Default"/>
    <s v="AQUATIC TOXICOLOGY"/>
    <s v="Default"/>
  </r>
  <r>
    <x v="0"/>
    <s v="0000000"/>
    <s v="741101"/>
    <s v="51340"/>
    <x v="59"/>
    <s v="0000000"/>
    <n v="2012"/>
    <x v="4"/>
    <s v="INDUSTRIAL INSURANCE"/>
    <s v="50000-PROGRAM EXPENDITUR BUDGET"/>
    <s v="51000-WAGES AND BENEFITS"/>
    <s v="51300-PERSONNEL BENEFITS"/>
    <n v="2772"/>
    <n v="2772"/>
    <n v="0"/>
    <n v="0"/>
    <n v="2772"/>
    <s v="0"/>
    <n v="0"/>
    <n v="0"/>
    <n v="0"/>
    <n v="0"/>
    <n v="0"/>
    <n v="0"/>
    <n v="0"/>
    <n v="0"/>
    <n v="0"/>
    <n v="0"/>
    <n v="0"/>
    <n v="0"/>
    <n v="0"/>
    <s v="SHARED SERVICES FUND"/>
    <s v="Default"/>
    <s v="AQUATIC TOXICOLOGY"/>
    <s v="Default"/>
  </r>
  <r>
    <x v="0"/>
    <s v="0000000"/>
    <s v="741101"/>
    <s v="51392"/>
    <x v="60"/>
    <s v="0000000"/>
    <n v="2012"/>
    <x v="4"/>
    <s v="BENEFIT ACCRUAL ADJ GL ONLY"/>
    <s v="50000-PROGRAM EXPENDITUR BUDGET"/>
    <s v="51000-WAGES AND BENEFITS"/>
    <s v="51300-PERSONNEL BENEFITS"/>
    <n v="0"/>
    <n v="0"/>
    <n v="0"/>
    <n v="0"/>
    <n v="0"/>
    <s v="N/A"/>
    <n v="0"/>
    <n v="3667.4"/>
    <n v="-3667.4"/>
    <n v="0"/>
    <n v="1182.8500000000001"/>
    <n v="508.22"/>
    <n v="660.61"/>
    <n v="-2351.6799999999998"/>
    <n v="0"/>
    <n v="899.30000000000007"/>
    <n v="-899.30000000000007"/>
    <n v="0"/>
    <n v="0"/>
    <s v="SHARED SERVICES FUND"/>
    <s v="Default"/>
    <s v="AQUATIC TOXICOLOGY"/>
    <s v="Default"/>
  </r>
  <r>
    <x v="0"/>
    <s v="0000000"/>
    <s v="741101"/>
    <s v="52216"/>
    <x v="104"/>
    <s v="0000000"/>
    <n v="2012"/>
    <x v="4"/>
    <s v="SUPPLIES SAFETY SECURITY"/>
    <s v="50000-PROGRAM EXPENDITUR BUDGET"/>
    <s v="52000-SUPPLIES"/>
    <m/>
    <n v="90000"/>
    <n v="90000"/>
    <n v="0"/>
    <n v="0"/>
    <n v="900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AQUATIC TOXICOLOGY"/>
    <s v="Default"/>
  </r>
  <r>
    <x v="0"/>
    <s v="0000000"/>
    <s v="741101"/>
    <s v="52290"/>
    <x v="63"/>
    <s v="0000000"/>
    <n v="2012"/>
    <x v="4"/>
    <s v="MISC OPERATING SUPPLIES"/>
    <s v="50000-PROGRAM EXPENDITUR BUDGET"/>
    <s v="52000-SUPPLIES"/>
    <m/>
    <n v="1800"/>
    <n v="1800"/>
    <n v="0"/>
    <n v="0"/>
    <n v="18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AQUATIC TOXICOLOGY"/>
    <s v="Default"/>
  </r>
  <r>
    <x v="0"/>
    <s v="0000000"/>
    <s v="741101"/>
    <s v="53814"/>
    <x v="65"/>
    <s v="0000000"/>
    <n v="2012"/>
    <x v="4"/>
    <s v="TRAINING"/>
    <s v="50000-PROGRAM EXPENDITUR BUDGET"/>
    <s v="53000-SERVICES-OTHER CHARGES"/>
    <m/>
    <n v="3000"/>
    <n v="3000"/>
    <n v="0"/>
    <n v="0"/>
    <n v="30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AQUATIC TOXICOLOGY"/>
    <s v="Default"/>
  </r>
  <r>
    <x v="0"/>
    <s v="0000000"/>
    <s v="741101"/>
    <s v="59411"/>
    <x v="162"/>
    <s v="0000000"/>
    <n v="2012"/>
    <x v="4"/>
    <s v="COLA BUDGET"/>
    <s v="50000-PROGRAM EXPENDITUR BUDGET"/>
    <s v="59401-SPECIAL BUDGETARY ACCOUNT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Default"/>
    <s v="AQUATIC TOXICOLOGY"/>
    <s v="Default"/>
  </r>
  <r>
    <x v="0"/>
    <s v="0000000"/>
    <s v="741101"/>
    <s v="59412"/>
    <x v="163"/>
    <s v="0000000"/>
    <n v="2012"/>
    <x v="4"/>
    <s v="MERIT BUDGET"/>
    <s v="50000-PROGRAM EXPENDITUR BUDGET"/>
    <s v="59401-SPECIAL BUDGETARY ACCOUNT"/>
    <m/>
    <n v="0.08"/>
    <n v="0.08"/>
    <n v="0"/>
    <n v="0"/>
    <n v="0.08"/>
    <s v="0"/>
    <n v="0"/>
    <n v="0"/>
    <n v="0"/>
    <n v="0"/>
    <n v="0"/>
    <n v="0"/>
    <n v="0"/>
    <n v="0"/>
    <n v="0"/>
    <n v="0"/>
    <n v="0"/>
    <n v="0"/>
    <n v="0"/>
    <s v="SHARED SERVICES FUND"/>
    <s v="Default"/>
    <s v="AQUATIC TOXICOLOGY"/>
    <s v="Default"/>
  </r>
  <r>
    <x v="0"/>
    <s v="0000000"/>
    <s v="741101"/>
    <s v="82100"/>
    <x v="71"/>
    <s v="0000000"/>
    <n v="2012"/>
    <x v="4"/>
    <s v="EMPLOYER PAID BENEFITS"/>
    <s v="50000-PROGRAM EXPENDITUR BUDGET"/>
    <s v="82000-APPLIED OVERHEAD"/>
    <m/>
    <n v="0"/>
    <n v="0"/>
    <n v="0"/>
    <n v="0"/>
    <n v="0"/>
    <s v="N/A"/>
    <n v="-65.010000000000005"/>
    <n v="-337.58"/>
    <n v="-92.91"/>
    <n v="-80.37"/>
    <n v="-77.8"/>
    <n v="-121.46000000000001"/>
    <n v="-294.34000000000003"/>
    <n v="-1789.71"/>
    <n v="-2013.6200000000001"/>
    <n v="-2281.92"/>
    <n v="-1846.32"/>
    <n v="-2407.2400000000002"/>
    <n v="11408.28"/>
    <s v="SHARED SERVICES FUND"/>
    <s v="Default"/>
    <s v="AQUATIC TOXICOLOGY"/>
    <s v="Default"/>
  </r>
  <r>
    <x v="0"/>
    <s v="0000000"/>
    <s v="741101"/>
    <s v="82100"/>
    <x v="71"/>
    <s v="5319000"/>
    <n v="2012"/>
    <x v="4"/>
    <s v="EMPLOYER PAID BENEFITS"/>
    <s v="50000-PROGRAM EXPENDITUR BUDGET"/>
    <s v="82000-APPLIED OVERHEAD"/>
    <m/>
    <n v="0"/>
    <n v="0"/>
    <n v="-11408.28"/>
    <n v="0"/>
    <n v="11408.28"/>
    <s v="N/A"/>
    <n v="0"/>
    <n v="0"/>
    <n v="0"/>
    <n v="0"/>
    <n v="0"/>
    <n v="0"/>
    <n v="0"/>
    <n v="0"/>
    <n v="0"/>
    <n v="0"/>
    <n v="0"/>
    <n v="0"/>
    <n v="-11408.28"/>
    <s v="SHARED SERVICES FUND"/>
    <s v="Default"/>
    <s v="AQUATIC TOXICOLOGY"/>
    <s v="OTHER ENVIRONMENTAL PRESERVATION"/>
  </r>
  <r>
    <x v="0"/>
    <s v="0000000"/>
    <s v="741101"/>
    <s v="82200"/>
    <x v="72"/>
    <s v="0000000"/>
    <n v="2012"/>
    <x v="4"/>
    <s v="PAID TIME OFF"/>
    <s v="50000-PROGRAM EXPENDITUR BUDGET"/>
    <s v="82000-APPLIED OVERHEAD"/>
    <m/>
    <n v="0"/>
    <n v="0"/>
    <n v="0"/>
    <n v="0"/>
    <n v="0"/>
    <s v="N/A"/>
    <n v="-50.14"/>
    <n v="-260.42"/>
    <n v="-71.680000000000007"/>
    <n v="-62.01"/>
    <n v="-60.01"/>
    <n v="-93.69"/>
    <n v="-227.05"/>
    <n v="-1380.64"/>
    <n v="-1553.3600000000001"/>
    <n v="-1760.38"/>
    <n v="-1424.3500000000001"/>
    <n v="-1857.1200000000001"/>
    <n v="8800.85"/>
    <s v="SHARED SERVICES FUND"/>
    <s v="Default"/>
    <s v="AQUATIC TOXICOLOGY"/>
    <s v="Default"/>
  </r>
  <r>
    <x v="0"/>
    <s v="0000000"/>
    <s v="741101"/>
    <s v="82200"/>
    <x v="72"/>
    <s v="5319000"/>
    <n v="2012"/>
    <x v="4"/>
    <s v="PAID TIME OFF"/>
    <s v="50000-PROGRAM EXPENDITUR BUDGET"/>
    <s v="82000-APPLIED OVERHEAD"/>
    <m/>
    <n v="0"/>
    <n v="0"/>
    <n v="-8800.85"/>
    <n v="0"/>
    <n v="8800.85"/>
    <s v="N/A"/>
    <n v="0"/>
    <n v="0"/>
    <n v="0"/>
    <n v="0"/>
    <n v="0"/>
    <n v="0"/>
    <n v="0"/>
    <n v="0"/>
    <n v="0"/>
    <n v="0"/>
    <n v="0"/>
    <n v="0"/>
    <n v="-8800.85"/>
    <s v="SHARED SERVICES FUND"/>
    <s v="Default"/>
    <s v="AQUATIC TOXICOLOGY"/>
    <s v="OTHER ENVIRONMENTAL PRESERVATION"/>
  </r>
  <r>
    <x v="0"/>
    <s v="0000000"/>
    <s v="741101"/>
    <s v="82300"/>
    <x v="73"/>
    <s v="0000000"/>
    <n v="2012"/>
    <x v="4"/>
    <s v="INDIRECT COSTS"/>
    <s v="50000-PROGRAM EXPENDITUR BUDGET"/>
    <s v="82000-APPLIED OVERHEAD"/>
    <m/>
    <n v="0"/>
    <n v="0"/>
    <n v="0"/>
    <n v="0"/>
    <n v="0"/>
    <s v="N/A"/>
    <n v="-107.72"/>
    <n v="-559.41"/>
    <n v="-153.96"/>
    <n v="-133.18"/>
    <n v="-128.91"/>
    <n v="-201.27"/>
    <n v="-487.76"/>
    <n v="-2965.8"/>
    <n v="-3336.79"/>
    <n v="-3781.5"/>
    <n v="-3059.57"/>
    <n v="-3989.07"/>
    <n v="18904.939999999999"/>
    <s v="SHARED SERVICES FUND"/>
    <s v="Default"/>
    <s v="AQUATIC TOXICOLOGY"/>
    <s v="Default"/>
  </r>
  <r>
    <x v="0"/>
    <s v="0000000"/>
    <s v="741101"/>
    <s v="82300"/>
    <x v="73"/>
    <s v="5319000"/>
    <n v="2012"/>
    <x v="4"/>
    <s v="INDIRECT COSTS"/>
    <s v="50000-PROGRAM EXPENDITUR BUDGET"/>
    <s v="82000-APPLIED OVERHEAD"/>
    <m/>
    <n v="0"/>
    <n v="0"/>
    <n v="-18904.939999999999"/>
    <n v="0"/>
    <n v="18904.939999999999"/>
    <s v="N/A"/>
    <n v="0"/>
    <n v="0"/>
    <n v="0"/>
    <n v="0"/>
    <n v="0"/>
    <n v="0"/>
    <n v="0"/>
    <n v="0"/>
    <n v="0"/>
    <n v="0"/>
    <n v="0"/>
    <n v="0"/>
    <n v="-18904.939999999999"/>
    <s v="SHARED SERVICES FUND"/>
    <s v="Default"/>
    <s v="AQUATIC TOXICOLOGY"/>
    <s v="OTHER ENVIRONMENTAL PRESERVATION"/>
  </r>
  <r>
    <x v="0"/>
    <s v="0000000"/>
    <s v="741102"/>
    <s v="44129"/>
    <x v="113"/>
    <s v="0000000"/>
    <n v="2012"/>
    <x v="3"/>
    <s v="OTHR GEN GOV WATER QUALITY"/>
    <s v="R3000-REVENUE"/>
    <s v="R3400-CHARGE FOR SERVICES"/>
    <m/>
    <n v="-1152236"/>
    <n v="-1152236"/>
    <n v="0"/>
    <n v="0"/>
    <n v="-1152236"/>
    <s v="0"/>
    <n v="0"/>
    <n v="0"/>
    <n v="0"/>
    <n v="0"/>
    <n v="0"/>
    <n v="0"/>
    <n v="0"/>
    <n v="0"/>
    <n v="0"/>
    <n v="0"/>
    <n v="0"/>
    <n v="0"/>
    <n v="0"/>
    <s v="SHARED SERVICES FUND"/>
    <s v="Default"/>
    <s v="CONVENTIONAL LAB"/>
    <s v="Default"/>
  </r>
  <r>
    <x v="0"/>
    <s v="0000000"/>
    <s v="741102"/>
    <s v="44131"/>
    <x v="126"/>
    <s v="0000000"/>
    <n v="2012"/>
    <x v="3"/>
    <s v="OTHR GEN GOV WQ CAPITAL"/>
    <s v="R3000-REVENUE"/>
    <s v="R3400-CHARGE FOR SERVICES"/>
    <m/>
    <n v="-60900"/>
    <n v="-60900"/>
    <n v="0"/>
    <n v="0"/>
    <n v="-609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CONVENTIONAL LAB"/>
    <s v="Default"/>
  </r>
  <r>
    <x v="0"/>
    <s v="0000000"/>
    <s v="741102"/>
    <s v="51110"/>
    <x v="54"/>
    <s v="0000000"/>
    <n v="2012"/>
    <x v="4"/>
    <s v="REGULAR SALARIED EMPLOYEE"/>
    <s v="50000-PROGRAM EXPENDITUR BUDGET"/>
    <s v="51000-WAGES AND BENEFITS"/>
    <s v="51100-SALARIES/WAGES"/>
    <n v="898411.96"/>
    <n v="898411.96"/>
    <n v="0"/>
    <n v="0"/>
    <n v="898411.96"/>
    <s v="0"/>
    <n v="0"/>
    <n v="0"/>
    <n v="0"/>
    <n v="0"/>
    <n v="0"/>
    <n v="0"/>
    <n v="0"/>
    <n v="0"/>
    <n v="0"/>
    <n v="0"/>
    <n v="0"/>
    <n v="0"/>
    <n v="0"/>
    <s v="SHARED SERVICES FUND"/>
    <s v="Default"/>
    <s v="CONVENTIONAL LAB"/>
    <s v="Default"/>
  </r>
  <r>
    <x v="0"/>
    <s v="0000000"/>
    <s v="741102"/>
    <s v="51111"/>
    <x v="99"/>
    <s v="0000000"/>
    <n v="2012"/>
    <x v="4"/>
    <s v="LOAN OUT LABOR CLASS LEVEL"/>
    <s v="50000-PROGRAM EXPENDITUR BUDGET"/>
    <s v="51000-WAGES AND BENEFITS"/>
    <s v="51100-SALARIES/WAGES"/>
    <n v="-222675"/>
    <n v="-222675"/>
    <n v="0"/>
    <n v="0"/>
    <n v="-222675"/>
    <s v="0"/>
    <n v="0"/>
    <n v="0"/>
    <n v="0"/>
    <n v="0"/>
    <n v="0"/>
    <n v="0"/>
    <n v="0"/>
    <n v="0"/>
    <n v="0"/>
    <n v="0"/>
    <n v="0"/>
    <n v="0"/>
    <n v="0"/>
    <s v="SHARED SERVICES FUND"/>
    <s v="Default"/>
    <s v="CONVENTIONAL LAB"/>
    <s v="Default"/>
  </r>
  <r>
    <x v="0"/>
    <s v="0000000"/>
    <s v="741102"/>
    <s v="51115"/>
    <x v="55"/>
    <s v="0000000"/>
    <n v="2012"/>
    <x v="4"/>
    <s v="LABOR ACCRUAL ADJ GL ONLY"/>
    <s v="50000-PROGRAM EXPENDITUR BUDGET"/>
    <s v="51000-WAGES AND BENEFITS"/>
    <s v="51100-SALARIES/WAGES"/>
    <n v="0"/>
    <n v="0"/>
    <n v="0"/>
    <n v="0"/>
    <n v="0"/>
    <s v="N/A"/>
    <n v="0"/>
    <n v="22584.2"/>
    <n v="-22584.2"/>
    <n v="0"/>
    <n v="10688.14"/>
    <n v="5221.8100000000004"/>
    <n v="6740.8600000000006"/>
    <n v="-22650.81"/>
    <n v="0"/>
    <n v="9520.65"/>
    <n v="-9520.65"/>
    <n v="0"/>
    <n v="0"/>
    <s v="SHARED SERVICES FUND"/>
    <s v="Default"/>
    <s v="CONVENTIONAL LAB"/>
    <s v="Default"/>
  </r>
  <r>
    <x v="0"/>
    <s v="0000000"/>
    <s v="741102"/>
    <s v="51130"/>
    <x v="122"/>
    <s v="0000000"/>
    <n v="2012"/>
    <x v="4"/>
    <s v="OVERTIME"/>
    <s v="50000-PROGRAM EXPENDITUR BUDGET"/>
    <s v="51000-WAGES AND BENEFITS"/>
    <s v="51100-SALARIES/WAGES"/>
    <n v="2033"/>
    <n v="2033"/>
    <n v="0"/>
    <n v="0"/>
    <n v="2033"/>
    <s v="0"/>
    <n v="0"/>
    <n v="0"/>
    <n v="0"/>
    <n v="0"/>
    <n v="0"/>
    <n v="0"/>
    <n v="0"/>
    <n v="0"/>
    <n v="0"/>
    <n v="0"/>
    <n v="0"/>
    <n v="0"/>
    <n v="0"/>
    <s v="SHARED SERVICES FUND"/>
    <s v="Default"/>
    <s v="CONVENTIONAL LAB"/>
    <s v="Default"/>
  </r>
  <r>
    <x v="0"/>
    <s v="0000000"/>
    <s v="741102"/>
    <s v="51310"/>
    <x v="100"/>
    <s v="0000000"/>
    <n v="2012"/>
    <x v="4"/>
    <s v="MED LIFE INS BENEFIT PT 587/FULL BENEFITS"/>
    <s v="50000-PROGRAM EXPENDITUR BUDGET"/>
    <s v="51000-WAGES AND BENEFITS"/>
    <s v="51300-PERSONNEL BENEFITS"/>
    <n v="-86173"/>
    <n v="-86173"/>
    <n v="0"/>
    <n v="0"/>
    <n v="-86173"/>
    <s v="0"/>
    <n v="0"/>
    <n v="0"/>
    <n v="0"/>
    <n v="0"/>
    <n v="0"/>
    <n v="0"/>
    <n v="0"/>
    <n v="0"/>
    <n v="0"/>
    <n v="0"/>
    <n v="0"/>
    <n v="0"/>
    <n v="0"/>
    <s v="SHARED SERVICES FUND"/>
    <s v="Default"/>
    <s v="CONVENTIONAL LAB"/>
    <s v="Default"/>
  </r>
  <r>
    <x v="0"/>
    <s v="0000000"/>
    <s v="741102"/>
    <s v="51315"/>
    <x v="56"/>
    <s v="0000000"/>
    <n v="2012"/>
    <x v="4"/>
    <s v="MED DENTAL LIFE INS BENEFITS/NON 587"/>
    <s v="50000-PROGRAM EXPENDITUR BUDGET"/>
    <s v="51000-WAGES AND BENEFITS"/>
    <s v="51300-PERSONNEL BENEFITS"/>
    <n v="170280"/>
    <n v="170280"/>
    <n v="0"/>
    <n v="0"/>
    <n v="17028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CONVENTIONAL LAB"/>
    <s v="Default"/>
  </r>
  <r>
    <x v="0"/>
    <s v="0000000"/>
    <s v="741102"/>
    <s v="51320"/>
    <x v="57"/>
    <s v="0000000"/>
    <n v="2012"/>
    <x v="4"/>
    <s v="SOCIAL SECURITY MEDICARE FICA"/>
    <s v="50000-PROGRAM EXPENDITUR BUDGET"/>
    <s v="51000-WAGES AND BENEFITS"/>
    <s v="51300-PERSONNEL BENEFITS"/>
    <n v="69485.919999999998"/>
    <n v="69485.919999999998"/>
    <n v="0"/>
    <n v="0"/>
    <n v="69485.919999999998"/>
    <s v="0"/>
    <n v="0"/>
    <n v="0"/>
    <n v="0"/>
    <n v="0"/>
    <n v="0"/>
    <n v="0"/>
    <n v="0"/>
    <n v="0"/>
    <n v="0"/>
    <n v="0"/>
    <n v="0"/>
    <n v="0"/>
    <n v="0"/>
    <s v="SHARED SERVICES FUND"/>
    <s v="Default"/>
    <s v="CONVENTIONAL LAB"/>
    <s v="Default"/>
  </r>
  <r>
    <x v="0"/>
    <s v="0000000"/>
    <s v="741102"/>
    <s v="51330"/>
    <x v="58"/>
    <s v="0000000"/>
    <n v="2012"/>
    <x v="4"/>
    <s v="RETIREMENT"/>
    <s v="50000-PROGRAM EXPENDITUR BUDGET"/>
    <s v="51000-WAGES AND BENEFITS"/>
    <s v="51300-PERSONNEL BENEFITS"/>
    <n v="66068.92"/>
    <n v="66068.92"/>
    <n v="0"/>
    <n v="0"/>
    <n v="66068.92"/>
    <s v="0"/>
    <n v="0"/>
    <n v="0"/>
    <n v="0"/>
    <n v="0"/>
    <n v="0"/>
    <n v="0"/>
    <n v="0"/>
    <n v="0"/>
    <n v="0"/>
    <n v="0"/>
    <n v="0"/>
    <n v="0"/>
    <n v="0"/>
    <s v="SHARED SERVICES FUND"/>
    <s v="Default"/>
    <s v="CONVENTIONAL LAB"/>
    <s v="Default"/>
  </r>
  <r>
    <x v="0"/>
    <s v="0000000"/>
    <s v="741102"/>
    <s v="51340"/>
    <x v="59"/>
    <s v="0000000"/>
    <n v="2012"/>
    <x v="4"/>
    <s v="INDUSTRIAL INSURANCE"/>
    <s v="50000-PROGRAM EXPENDITUR BUDGET"/>
    <s v="51000-WAGES AND BENEFITS"/>
    <s v="51300-PERSONNEL BENEFITS"/>
    <n v="5082"/>
    <n v="5082"/>
    <n v="0"/>
    <n v="0"/>
    <n v="5082"/>
    <s v="0"/>
    <n v="0"/>
    <n v="0"/>
    <n v="0"/>
    <n v="0"/>
    <n v="0"/>
    <n v="0"/>
    <n v="0"/>
    <n v="0"/>
    <n v="0"/>
    <n v="0"/>
    <n v="0"/>
    <n v="0"/>
    <n v="0"/>
    <s v="SHARED SERVICES FUND"/>
    <s v="Default"/>
    <s v="CONVENTIONAL LAB"/>
    <s v="Default"/>
  </r>
  <r>
    <x v="0"/>
    <s v="0000000"/>
    <s v="741102"/>
    <s v="51392"/>
    <x v="60"/>
    <s v="0000000"/>
    <n v="2012"/>
    <x v="4"/>
    <s v="BENEFIT ACCRUAL ADJ GL ONLY"/>
    <s v="50000-PROGRAM EXPENDITUR BUDGET"/>
    <s v="51000-WAGES AND BENEFITS"/>
    <s v="51300-PERSONNEL BENEFITS"/>
    <n v="0"/>
    <n v="0"/>
    <n v="0"/>
    <n v="0"/>
    <n v="0"/>
    <s v="N/A"/>
    <n v="0"/>
    <n v="5894.5"/>
    <n v="-5894.5"/>
    <n v="0"/>
    <n v="1895.03"/>
    <n v="472.61"/>
    <n v="976.30000000000007"/>
    <n v="-3343.94"/>
    <n v="0"/>
    <n v="1434.05"/>
    <n v="-1434.05"/>
    <n v="0"/>
    <n v="0"/>
    <s v="SHARED SERVICES FUND"/>
    <s v="Default"/>
    <s v="CONVENTIONAL LAB"/>
    <s v="Default"/>
  </r>
  <r>
    <x v="0"/>
    <s v="0000000"/>
    <s v="741102"/>
    <s v="52216"/>
    <x v="104"/>
    <s v="0000000"/>
    <n v="2012"/>
    <x v="4"/>
    <s v="SUPPLIES SAFETY SECURITY"/>
    <s v="50000-PROGRAM EXPENDITUR BUDGET"/>
    <s v="52000-SUPPLIES"/>
    <m/>
    <n v="95000"/>
    <n v="95000"/>
    <n v="0"/>
    <n v="0"/>
    <n v="950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CONVENTIONAL LAB"/>
    <s v="Default"/>
  </r>
  <r>
    <x v="0"/>
    <s v="0000000"/>
    <s v="741102"/>
    <s v="52290"/>
    <x v="63"/>
    <s v="0000000"/>
    <n v="2012"/>
    <x v="4"/>
    <s v="MISC OPERATING SUPPLIES"/>
    <s v="50000-PROGRAM EXPENDITUR BUDGET"/>
    <s v="52000-SUPPLIES"/>
    <m/>
    <n v="3300"/>
    <n v="3300"/>
    <n v="0"/>
    <n v="0"/>
    <n v="33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CONVENTIONAL LAB"/>
    <s v="Default"/>
  </r>
  <r>
    <x v="0"/>
    <s v="0000000"/>
    <s v="741102"/>
    <s v="53180"/>
    <x v="78"/>
    <s v="0000000"/>
    <n v="2012"/>
    <x v="4"/>
    <s v="SUBCONTRACT OTHER"/>
    <s v="50000-PROGRAM EXPENDITUR BUDGET"/>
    <s v="53000-SERVICES-OTHER CHARGES"/>
    <m/>
    <n v="5000"/>
    <n v="5000"/>
    <n v="0"/>
    <n v="0"/>
    <n v="50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CONVENTIONAL LAB"/>
    <s v="Default"/>
  </r>
  <r>
    <x v="0"/>
    <s v="0000000"/>
    <s v="741102"/>
    <s v="53814"/>
    <x v="65"/>
    <s v="0000000"/>
    <n v="2012"/>
    <x v="4"/>
    <s v="TRAINING"/>
    <s v="50000-PROGRAM EXPENDITUR BUDGET"/>
    <s v="53000-SERVICES-OTHER CHARGES"/>
    <m/>
    <n v="5500"/>
    <n v="5500"/>
    <n v="0"/>
    <n v="0"/>
    <n v="55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CONVENTIONAL LAB"/>
    <s v="Default"/>
  </r>
  <r>
    <x v="0"/>
    <s v="0000000"/>
    <s v="741102"/>
    <s v="59411"/>
    <x v="162"/>
    <s v="0000000"/>
    <n v="2012"/>
    <x v="4"/>
    <s v="COLA BUDGET"/>
    <s v="50000-PROGRAM EXPENDITUR BUDGET"/>
    <s v="59401-SPECIAL BUDGETARY ACCOUNT"/>
    <m/>
    <n v="0.08"/>
    <n v="0.08"/>
    <n v="0"/>
    <n v="0"/>
    <n v="0.08"/>
    <s v="0"/>
    <n v="0"/>
    <n v="0"/>
    <n v="0"/>
    <n v="0"/>
    <n v="0"/>
    <n v="0"/>
    <n v="0"/>
    <n v="0"/>
    <n v="0"/>
    <n v="0"/>
    <n v="0"/>
    <n v="0"/>
    <n v="0"/>
    <s v="SHARED SERVICES FUND"/>
    <s v="Default"/>
    <s v="CONVENTIONAL LAB"/>
    <s v="Default"/>
  </r>
  <r>
    <x v="0"/>
    <s v="0000000"/>
    <s v="741102"/>
    <s v="59412"/>
    <x v="163"/>
    <s v="0000000"/>
    <n v="2012"/>
    <x v="4"/>
    <s v="MERIT BUDGET"/>
    <s v="50000-PROGRAM EXPENDITUR BUDGET"/>
    <s v="59401-SPECIAL BUDGETARY ACCOUNT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Default"/>
    <s v="CONVENTIONAL LAB"/>
    <s v="Default"/>
  </r>
  <r>
    <x v="0"/>
    <s v="0000000"/>
    <s v="741102"/>
    <s v="59990"/>
    <x v="147"/>
    <s v="0000000"/>
    <n v="2012"/>
    <x v="4"/>
    <s v="EXPENDITURE CONTRA"/>
    <s v="50000-PROGRAM EXPENDITUR BUDGET"/>
    <s v="59900-CONTRA EXPENDITURES"/>
    <m/>
    <n v="-37320"/>
    <n v="-37320"/>
    <n v="0"/>
    <n v="0"/>
    <n v="-3732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CONVENTIONAL LAB"/>
    <s v="Default"/>
  </r>
  <r>
    <x v="0"/>
    <s v="0000000"/>
    <s v="741102"/>
    <s v="82100"/>
    <x v="71"/>
    <s v="0000000"/>
    <n v="2012"/>
    <x v="4"/>
    <s v="EMPLOYER PAID BENEFITS"/>
    <s v="50000-PROGRAM EXPENDITUR BUDGET"/>
    <s v="82000-APPLIED OVERHEAD"/>
    <m/>
    <n v="0"/>
    <n v="0"/>
    <n v="0"/>
    <n v="0"/>
    <n v="0"/>
    <s v="N/A"/>
    <n v="-3686.92"/>
    <n v="-5481.06"/>
    <n v="-13274.42"/>
    <n v="-9947.01"/>
    <n v="-9171.65"/>
    <n v="-6319.9400000000005"/>
    <n v="-5726.54"/>
    <n v="-12729.35"/>
    <n v="-8806.51"/>
    <n v="-6774.96"/>
    <n v="-5384.71"/>
    <n v="-6545.04"/>
    <n v="93848.11"/>
    <s v="SHARED SERVICES FUND"/>
    <s v="Default"/>
    <s v="CONVENTIONAL LAB"/>
    <s v="Default"/>
  </r>
  <r>
    <x v="0"/>
    <s v="0000000"/>
    <s v="741102"/>
    <s v="82100"/>
    <x v="71"/>
    <s v="5319000"/>
    <n v="2012"/>
    <x v="4"/>
    <s v="EMPLOYER PAID BENEFITS"/>
    <s v="50000-PROGRAM EXPENDITUR BUDGET"/>
    <s v="82000-APPLIED OVERHEAD"/>
    <m/>
    <n v="0"/>
    <n v="0"/>
    <n v="-93848.11"/>
    <n v="0"/>
    <n v="93848.11"/>
    <s v="N/A"/>
    <n v="0"/>
    <n v="0"/>
    <n v="0"/>
    <n v="0"/>
    <n v="0"/>
    <n v="0"/>
    <n v="0"/>
    <n v="0"/>
    <n v="0"/>
    <n v="0"/>
    <n v="0"/>
    <n v="0"/>
    <n v="-93848.11"/>
    <s v="SHARED SERVICES FUND"/>
    <s v="Default"/>
    <s v="CONVENTIONAL LAB"/>
    <s v="OTHER ENVIRONMENTAL PRESERVATION"/>
  </r>
  <r>
    <x v="0"/>
    <s v="0000000"/>
    <s v="741102"/>
    <s v="82200"/>
    <x v="72"/>
    <s v="0000000"/>
    <n v="2012"/>
    <x v="4"/>
    <s v="PAID TIME OFF"/>
    <s v="50000-PROGRAM EXPENDITUR BUDGET"/>
    <s v="82000-APPLIED OVERHEAD"/>
    <m/>
    <n v="0"/>
    <n v="0"/>
    <n v="0"/>
    <n v="0"/>
    <n v="0"/>
    <s v="N/A"/>
    <n v="-2844.25"/>
    <n v="-4228.3"/>
    <n v="-10240.19"/>
    <n v="-7673.52"/>
    <n v="-7075.35"/>
    <n v="-4875.3500000000004"/>
    <n v="-4417.57"/>
    <n v="-9819.7900000000009"/>
    <n v="-6793.53"/>
    <n v="-5226.42"/>
    <n v="-4153.9800000000005"/>
    <n v="-5049.13"/>
    <n v="72397.38"/>
    <s v="SHARED SERVICES FUND"/>
    <s v="Default"/>
    <s v="CONVENTIONAL LAB"/>
    <s v="Default"/>
  </r>
  <r>
    <x v="0"/>
    <s v="0000000"/>
    <s v="741102"/>
    <s v="82200"/>
    <x v="72"/>
    <s v="5319000"/>
    <n v="2012"/>
    <x v="4"/>
    <s v="PAID TIME OFF"/>
    <s v="50000-PROGRAM EXPENDITUR BUDGET"/>
    <s v="82000-APPLIED OVERHEAD"/>
    <m/>
    <n v="0"/>
    <n v="0"/>
    <n v="-72397.38"/>
    <n v="0"/>
    <n v="72397.38"/>
    <s v="N/A"/>
    <n v="0"/>
    <n v="0"/>
    <n v="0"/>
    <n v="0"/>
    <n v="0"/>
    <n v="0"/>
    <n v="0"/>
    <n v="0"/>
    <n v="0"/>
    <n v="0"/>
    <n v="0"/>
    <n v="0"/>
    <n v="-72397.38"/>
    <s v="SHARED SERVICES FUND"/>
    <s v="Default"/>
    <s v="CONVENTIONAL LAB"/>
    <s v="OTHER ENVIRONMENTAL PRESERVATION"/>
  </r>
  <r>
    <x v="0"/>
    <s v="0000000"/>
    <s v="741102"/>
    <s v="82300"/>
    <x v="73"/>
    <s v="0000000"/>
    <n v="2012"/>
    <x v="4"/>
    <s v="INDIRECT COSTS"/>
    <s v="50000-PROGRAM EXPENDITUR BUDGET"/>
    <s v="82000-APPLIED OVERHEAD"/>
    <m/>
    <n v="0"/>
    <n v="0"/>
    <n v="0"/>
    <n v="0"/>
    <n v="0"/>
    <s v="N/A"/>
    <n v="-6109.74"/>
    <n v="-9082.7900000000009"/>
    <n v="-21997.33"/>
    <n v="-16483.62"/>
    <n v="-15198.7"/>
    <n v="-10472.84"/>
    <n v="-9489.66"/>
    <n v="-21094.16"/>
    <n v="-14593.44"/>
    <n v="-11226.93"/>
    <n v="-8923.17"/>
    <n v="-10846.01"/>
    <n v="155518.39000000001"/>
    <s v="SHARED SERVICES FUND"/>
    <s v="Default"/>
    <s v="CONVENTIONAL LAB"/>
    <s v="Default"/>
  </r>
  <r>
    <x v="0"/>
    <s v="0000000"/>
    <s v="741102"/>
    <s v="82300"/>
    <x v="73"/>
    <s v="5315000"/>
    <n v="2012"/>
    <x v="4"/>
    <s v="INDIRECT COSTS"/>
    <s v="50000-PROGRAM EXPENDITUR BUDGET"/>
    <s v="82000-APPLIED OVERHEAD"/>
    <m/>
    <n v="0"/>
    <n v="0"/>
    <n v="-321763.88"/>
    <n v="0"/>
    <n v="321763.88"/>
    <s v="N/A"/>
    <n v="0"/>
    <n v="0"/>
    <n v="0"/>
    <n v="0"/>
    <n v="0"/>
    <n v="0"/>
    <n v="0"/>
    <n v="0"/>
    <n v="0"/>
    <n v="0"/>
    <n v="0"/>
    <n v="0"/>
    <n v="-321763.88"/>
    <s v="SHARED SERVICES FUND"/>
    <s v="Default"/>
    <s v="CONVENTIONAL LAB"/>
    <s v="DRAINAGE"/>
  </r>
  <r>
    <x v="0"/>
    <s v="0000000"/>
    <s v="741102"/>
    <s v="82300"/>
    <x v="73"/>
    <s v="5319000"/>
    <n v="2012"/>
    <x v="4"/>
    <s v="INDIRECT COSTS"/>
    <s v="50000-PROGRAM EXPENDITUR BUDGET"/>
    <s v="82000-APPLIED OVERHEAD"/>
    <m/>
    <n v="0"/>
    <n v="0"/>
    <n v="166245.49"/>
    <n v="0"/>
    <n v="-166245.49"/>
    <s v="N/A"/>
    <n v="0"/>
    <n v="0"/>
    <n v="0"/>
    <n v="0"/>
    <n v="0"/>
    <n v="0"/>
    <n v="0"/>
    <n v="0"/>
    <n v="0"/>
    <n v="0"/>
    <n v="0"/>
    <n v="0"/>
    <n v="166245.49"/>
    <s v="SHARED SERVICES FUND"/>
    <s v="Default"/>
    <s v="CONVENTIONAL LAB"/>
    <s v="OTHER ENVIRONMENTAL PRESERVATION"/>
  </r>
  <r>
    <x v="0"/>
    <s v="0000000"/>
    <s v="741103"/>
    <s v="44129"/>
    <x v="113"/>
    <s v="0000000"/>
    <n v="2012"/>
    <x v="3"/>
    <s v="OTHR GEN GOV WATER QUALITY"/>
    <s v="R3000-REVENUE"/>
    <s v="R3400-CHARGE FOR SERVICES"/>
    <m/>
    <n v="-794102"/>
    <n v="-794102"/>
    <n v="0"/>
    <n v="0"/>
    <n v="-794102"/>
    <s v="0"/>
    <n v="0"/>
    <n v="0"/>
    <n v="0"/>
    <n v="0"/>
    <n v="0"/>
    <n v="0"/>
    <n v="0"/>
    <n v="0"/>
    <n v="0"/>
    <n v="0"/>
    <n v="0"/>
    <n v="0"/>
    <n v="0"/>
    <s v="SHARED SERVICES FUND"/>
    <s v="Default"/>
    <s v="INFO SYS SVC AND DATA ANALYSIS"/>
    <s v="Default"/>
  </r>
  <r>
    <x v="0"/>
    <s v="0000000"/>
    <s v="741103"/>
    <s v="44131"/>
    <x v="126"/>
    <s v="0000000"/>
    <n v="2012"/>
    <x v="3"/>
    <s v="OTHR GEN GOV WQ CAPITAL"/>
    <s v="R3000-REVENUE"/>
    <s v="R3400-CHARGE FOR SERVICES"/>
    <m/>
    <n v="-21000"/>
    <n v="-21000"/>
    <n v="0"/>
    <n v="0"/>
    <n v="-210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INFO SYS SVC AND DATA ANALYSIS"/>
    <s v="Default"/>
  </r>
  <r>
    <x v="0"/>
    <s v="0000000"/>
    <s v="741103"/>
    <s v="51110"/>
    <x v="54"/>
    <s v="0000000"/>
    <n v="2012"/>
    <x v="4"/>
    <s v="REGULAR SALARIED EMPLOYEE"/>
    <s v="50000-PROGRAM EXPENDITUR BUDGET"/>
    <s v="51000-WAGES AND BENEFITS"/>
    <s v="51100-SALARIES/WAGES"/>
    <n v="1998"/>
    <n v="1998"/>
    <n v="0"/>
    <n v="0"/>
    <n v="1998"/>
    <s v="0"/>
    <n v="0"/>
    <n v="0"/>
    <n v="0"/>
    <n v="0"/>
    <n v="0"/>
    <n v="0"/>
    <n v="0"/>
    <n v="0"/>
    <n v="0"/>
    <n v="0"/>
    <n v="0"/>
    <n v="0"/>
    <n v="0"/>
    <s v="SHARED SERVICES FUND"/>
    <s v="Default"/>
    <s v="INFO SYS SVC AND DATA ANALYSIS"/>
    <s v="Default"/>
  </r>
  <r>
    <x v="0"/>
    <s v="0000000"/>
    <s v="741103"/>
    <s v="51320"/>
    <x v="57"/>
    <s v="0000000"/>
    <n v="2012"/>
    <x v="4"/>
    <s v="SOCIAL SECURITY MEDICARE FICA"/>
    <s v="50000-PROGRAM EXPENDITUR BUDGET"/>
    <s v="51000-WAGES AND BENEFITS"/>
    <s v="51300-PERSONNEL BENEFITS"/>
    <n v="1086.96"/>
    <n v="1086.96"/>
    <n v="0"/>
    <n v="0"/>
    <n v="1086.96"/>
    <s v="0"/>
    <n v="0"/>
    <n v="0"/>
    <n v="0"/>
    <n v="0"/>
    <n v="0"/>
    <n v="0"/>
    <n v="0"/>
    <n v="0"/>
    <n v="0"/>
    <n v="0"/>
    <n v="0"/>
    <n v="0"/>
    <n v="0"/>
    <s v="SHARED SERVICES FUND"/>
    <s v="Default"/>
    <s v="INFO SYS SVC AND DATA ANALYSIS"/>
    <s v="Default"/>
  </r>
  <r>
    <x v="0"/>
    <s v="0000000"/>
    <s v="741103"/>
    <s v="51330"/>
    <x v="58"/>
    <s v="0000000"/>
    <n v="2012"/>
    <x v="4"/>
    <s v="RETIREMENT"/>
    <s v="50000-PROGRAM EXPENDITUR BUDGET"/>
    <s v="51000-WAGES AND BENEFITS"/>
    <s v="51300-PERSONNEL BENEFITS"/>
    <n v="1272.96"/>
    <n v="1272.96"/>
    <n v="0"/>
    <n v="0"/>
    <n v="1272.96"/>
    <s v="0"/>
    <n v="0"/>
    <n v="0"/>
    <n v="0"/>
    <n v="0"/>
    <n v="0"/>
    <n v="0"/>
    <n v="0"/>
    <n v="0"/>
    <n v="0"/>
    <n v="0"/>
    <n v="0"/>
    <n v="0"/>
    <n v="0"/>
    <s v="SHARED SERVICES FUND"/>
    <s v="Default"/>
    <s v="INFO SYS SVC AND DATA ANALYSIS"/>
    <s v="Default"/>
  </r>
  <r>
    <x v="0"/>
    <s v="0000000"/>
    <s v="741103"/>
    <s v="53814"/>
    <x v="65"/>
    <s v="0000000"/>
    <n v="2012"/>
    <x v="4"/>
    <s v="TRAINING"/>
    <s v="50000-PROGRAM EXPENDITUR BUDGET"/>
    <s v="53000-SERVICES-OTHER CHARGES"/>
    <m/>
    <n v="500"/>
    <n v="500"/>
    <n v="0"/>
    <n v="0"/>
    <n v="5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INFO SYS SVC AND DATA ANALYSIS"/>
    <s v="Default"/>
  </r>
  <r>
    <x v="0"/>
    <s v="0000000"/>
    <s v="741103"/>
    <s v="53892"/>
    <x v="114"/>
    <s v="0000000"/>
    <n v="2012"/>
    <x v="4"/>
    <s v="TRAINING IT"/>
    <s v="50000-PROGRAM EXPENDITUR BUDGET"/>
    <s v="53000-SERVICES-OTHER CHARGES"/>
    <m/>
    <n v="-500"/>
    <n v="-500"/>
    <n v="0"/>
    <n v="0"/>
    <n v="-5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INFO SYS SVC AND DATA ANALYSIS"/>
    <s v="Default"/>
  </r>
  <r>
    <x v="0"/>
    <s v="0000000"/>
    <s v="741103"/>
    <s v="55247"/>
    <x v="119"/>
    <s v="0000000"/>
    <n v="2012"/>
    <x v="4"/>
    <s v="KCIT SERVICES"/>
    <s v="50000-PROGRAM EXPENDITUR BUDGET"/>
    <s v="55000-INTRAGOVERNMENTAL SERVICES"/>
    <m/>
    <n v="684744"/>
    <n v="684744"/>
    <n v="0"/>
    <n v="0"/>
    <n v="684744"/>
    <s v="0"/>
    <n v="0"/>
    <n v="0"/>
    <n v="0"/>
    <n v="0"/>
    <n v="0"/>
    <n v="0"/>
    <n v="0"/>
    <n v="0"/>
    <n v="0"/>
    <n v="0"/>
    <n v="0"/>
    <n v="0"/>
    <n v="0"/>
    <s v="SHARED SERVICES FUND"/>
    <s v="Default"/>
    <s v="INFO SYS SVC AND DATA ANALYSIS"/>
    <s v="Default"/>
  </r>
  <r>
    <x v="0"/>
    <s v="0000000"/>
    <s v="741103"/>
    <s v="59412"/>
    <x v="163"/>
    <s v="0000000"/>
    <n v="2012"/>
    <x v="4"/>
    <s v="MERIT BUDGET"/>
    <s v="50000-PROGRAM EXPENDITUR BUDGET"/>
    <s v="59401-SPECIAL BUDGETARY ACCOUNT"/>
    <m/>
    <n v="0.08"/>
    <n v="0.08"/>
    <n v="0"/>
    <n v="0"/>
    <n v="0.08"/>
    <s v="0"/>
    <n v="0"/>
    <n v="0"/>
    <n v="0"/>
    <n v="0"/>
    <n v="0"/>
    <n v="0"/>
    <n v="0"/>
    <n v="0"/>
    <n v="0"/>
    <n v="0"/>
    <n v="0"/>
    <n v="0"/>
    <n v="0"/>
    <s v="SHARED SERVICES FUND"/>
    <s v="Default"/>
    <s v="INFO SYS SVC AND DATA ANALYSIS"/>
    <s v="Default"/>
  </r>
  <r>
    <x v="0"/>
    <s v="0000000"/>
    <s v="741104"/>
    <s v="44129"/>
    <x v="113"/>
    <s v="0000000"/>
    <n v="2012"/>
    <x v="3"/>
    <s v="OTHR GEN GOV WATER QUALITY"/>
    <s v="R3000-REVENUE"/>
    <s v="R3400-CHARGE FOR SERVICES"/>
    <m/>
    <n v="-1226306"/>
    <n v="-1226306"/>
    <n v="0"/>
    <n v="0"/>
    <n v="-1226306"/>
    <s v="0"/>
    <n v="0"/>
    <n v="0"/>
    <n v="0"/>
    <n v="0"/>
    <n v="0"/>
    <n v="0"/>
    <n v="0"/>
    <n v="0"/>
    <n v="0"/>
    <n v="0"/>
    <n v="0"/>
    <n v="0"/>
    <n v="0"/>
    <s v="SHARED SERVICES FUND"/>
    <s v="Default"/>
    <s v="FIELD SCIENCE UNIT (FSU)"/>
    <s v="Default"/>
  </r>
  <r>
    <x v="0"/>
    <s v="0000000"/>
    <s v="741104"/>
    <s v="44131"/>
    <x v="126"/>
    <s v="0000000"/>
    <n v="2012"/>
    <x v="3"/>
    <s v="OTHR GEN GOV WQ CAPITAL"/>
    <s v="R3000-REVENUE"/>
    <s v="R3400-CHARGE FOR SERVICES"/>
    <m/>
    <n v="-61950"/>
    <n v="-61950"/>
    <n v="0"/>
    <n v="0"/>
    <n v="-6195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FIELD SCIENCE UNIT (FSU)"/>
    <s v="Default"/>
  </r>
  <r>
    <x v="0"/>
    <s v="0000000"/>
    <s v="741104"/>
    <s v="51110"/>
    <x v="54"/>
    <s v="0000000"/>
    <n v="2012"/>
    <x v="4"/>
    <s v="REGULAR SALARIED EMPLOYEE"/>
    <s v="50000-PROGRAM EXPENDITUR BUDGET"/>
    <s v="51000-WAGES AND BENEFITS"/>
    <s v="51100-SALARIES/WAGES"/>
    <n v="929963.96"/>
    <n v="929963.96"/>
    <n v="0"/>
    <n v="0"/>
    <n v="929963.96"/>
    <s v="0"/>
    <n v="0"/>
    <n v="0"/>
    <n v="0"/>
    <n v="0"/>
    <n v="0"/>
    <n v="0"/>
    <n v="0"/>
    <n v="0"/>
    <n v="0"/>
    <n v="0"/>
    <n v="0"/>
    <n v="0"/>
    <n v="0"/>
    <s v="SHARED SERVICES FUND"/>
    <s v="Default"/>
    <s v="FIELD SCIENCE UNIT (FSU)"/>
    <s v="Default"/>
  </r>
  <r>
    <x v="0"/>
    <s v="0000000"/>
    <s v="741104"/>
    <s v="51111"/>
    <x v="99"/>
    <s v="0000000"/>
    <n v="2012"/>
    <x v="4"/>
    <s v="LOAN OUT LABOR CLASS LEVEL"/>
    <s v="50000-PROGRAM EXPENDITUR BUDGET"/>
    <s v="51000-WAGES AND BENEFITS"/>
    <s v="51100-SALARIES/WAGES"/>
    <n v="-246066"/>
    <n v="-246066"/>
    <n v="0"/>
    <n v="0"/>
    <n v="-246066"/>
    <s v="0"/>
    <n v="0"/>
    <n v="0"/>
    <n v="0"/>
    <n v="0"/>
    <n v="0"/>
    <n v="0"/>
    <n v="0"/>
    <n v="0"/>
    <n v="0"/>
    <n v="0"/>
    <n v="0"/>
    <n v="0"/>
    <n v="0"/>
    <s v="SHARED SERVICES FUND"/>
    <s v="Default"/>
    <s v="FIELD SCIENCE UNIT (FSU)"/>
    <s v="Default"/>
  </r>
  <r>
    <x v="0"/>
    <s v="0000000"/>
    <s v="741104"/>
    <s v="51115"/>
    <x v="55"/>
    <s v="0000000"/>
    <n v="2012"/>
    <x v="4"/>
    <s v="LABOR ACCRUAL ADJ GL ONLY"/>
    <s v="50000-PROGRAM EXPENDITUR BUDGET"/>
    <s v="51000-WAGES AND BENEFITS"/>
    <s v="51100-SALARIES/WAGES"/>
    <n v="0"/>
    <n v="0"/>
    <n v="0"/>
    <n v="0"/>
    <n v="0"/>
    <s v="N/A"/>
    <n v="0"/>
    <n v="19697.52"/>
    <n v="-19697.52"/>
    <n v="0"/>
    <n v="10817.630000000001"/>
    <n v="3162.2400000000002"/>
    <n v="9363.93"/>
    <n v="-23343.8"/>
    <n v="0"/>
    <n v="8592.86"/>
    <n v="-8592.86"/>
    <n v="0"/>
    <n v="0"/>
    <s v="SHARED SERVICES FUND"/>
    <s v="Default"/>
    <s v="FIELD SCIENCE UNIT (FSU)"/>
    <s v="Default"/>
  </r>
  <r>
    <x v="0"/>
    <s v="0000000"/>
    <s v="741104"/>
    <s v="51130"/>
    <x v="122"/>
    <s v="0000000"/>
    <n v="2012"/>
    <x v="4"/>
    <s v="OVERTIME"/>
    <s v="50000-PROGRAM EXPENDITUR BUDGET"/>
    <s v="51000-WAGES AND BENEFITS"/>
    <s v="51100-SALARIES/WAGES"/>
    <n v="710.92"/>
    <n v="710.92"/>
    <n v="0"/>
    <n v="0"/>
    <n v="710.92"/>
    <s v="0"/>
    <n v="0"/>
    <n v="0"/>
    <n v="0"/>
    <n v="0"/>
    <n v="0"/>
    <n v="0"/>
    <n v="0"/>
    <n v="0"/>
    <n v="0"/>
    <n v="0"/>
    <n v="0"/>
    <n v="0"/>
    <n v="0"/>
    <s v="SHARED SERVICES FUND"/>
    <s v="Default"/>
    <s v="FIELD SCIENCE UNIT (FSU)"/>
    <s v="Default"/>
  </r>
  <r>
    <x v="0"/>
    <s v="0000000"/>
    <s v="741104"/>
    <s v="51310"/>
    <x v="100"/>
    <s v="0000000"/>
    <n v="2012"/>
    <x v="4"/>
    <s v="MED LIFE INS BENEFIT PT 587/FULL BENEFITS"/>
    <s v="50000-PROGRAM EXPENDITUR BUDGET"/>
    <s v="51000-WAGES AND BENEFITS"/>
    <s v="51300-PERSONNEL BENEFITS"/>
    <n v="-90932"/>
    <n v="-90932"/>
    <n v="0"/>
    <n v="0"/>
    <n v="-90932"/>
    <s v="0"/>
    <n v="0"/>
    <n v="0"/>
    <n v="0"/>
    <n v="0"/>
    <n v="0"/>
    <n v="0"/>
    <n v="0"/>
    <n v="0"/>
    <n v="0"/>
    <n v="0"/>
    <n v="0"/>
    <n v="0"/>
    <n v="0"/>
    <s v="SHARED SERVICES FUND"/>
    <s v="Default"/>
    <s v="FIELD SCIENCE UNIT (FSU)"/>
    <s v="Default"/>
  </r>
  <r>
    <x v="0"/>
    <s v="0000000"/>
    <s v="741104"/>
    <s v="51315"/>
    <x v="56"/>
    <s v="0000000"/>
    <n v="2012"/>
    <x v="4"/>
    <s v="MED DENTAL LIFE INS BENEFITS/NON 587"/>
    <s v="50000-PROGRAM EXPENDITUR BUDGET"/>
    <s v="51000-WAGES AND BENEFITS"/>
    <s v="51300-PERSONNEL BENEFITS"/>
    <n v="185760"/>
    <n v="185760"/>
    <n v="0"/>
    <n v="0"/>
    <n v="18576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FIELD SCIENCE UNIT (FSU)"/>
    <s v="Default"/>
  </r>
  <r>
    <x v="0"/>
    <s v="0000000"/>
    <s v="741104"/>
    <s v="51320"/>
    <x v="57"/>
    <s v="0000000"/>
    <n v="2012"/>
    <x v="4"/>
    <s v="SOCIAL SECURITY MEDICARE FICA"/>
    <s v="50000-PROGRAM EXPENDITUR BUDGET"/>
    <s v="51000-WAGES AND BENEFITS"/>
    <s v="51300-PERSONNEL BENEFITS"/>
    <n v="72133.960000000006"/>
    <n v="72133.960000000006"/>
    <n v="0"/>
    <n v="0"/>
    <n v="72133.960000000006"/>
    <s v="0"/>
    <n v="0"/>
    <n v="0"/>
    <n v="0"/>
    <n v="0"/>
    <n v="0"/>
    <n v="0"/>
    <n v="0"/>
    <n v="0"/>
    <n v="0"/>
    <n v="0"/>
    <n v="0"/>
    <n v="0"/>
    <n v="0"/>
    <s v="SHARED SERVICES FUND"/>
    <s v="Default"/>
    <s v="FIELD SCIENCE UNIT (FSU)"/>
    <s v="Default"/>
  </r>
  <r>
    <x v="0"/>
    <s v="0000000"/>
    <s v="741104"/>
    <s v="51330"/>
    <x v="58"/>
    <s v="0000000"/>
    <n v="2012"/>
    <x v="4"/>
    <s v="RETIREMENT"/>
    <s v="50000-PROGRAM EXPENDITUR BUDGET"/>
    <s v="51000-WAGES AND BENEFITS"/>
    <s v="51300-PERSONNEL BENEFITS"/>
    <n v="68685.960000000006"/>
    <n v="68685.960000000006"/>
    <n v="0"/>
    <n v="0"/>
    <n v="68685.960000000006"/>
    <s v="0"/>
    <n v="0"/>
    <n v="0"/>
    <n v="0"/>
    <n v="0"/>
    <n v="0"/>
    <n v="0"/>
    <n v="0"/>
    <n v="0"/>
    <n v="0"/>
    <n v="0"/>
    <n v="0"/>
    <n v="0"/>
    <n v="0"/>
    <s v="SHARED SERVICES FUND"/>
    <s v="Default"/>
    <s v="FIELD SCIENCE UNIT (FSU)"/>
    <s v="Default"/>
  </r>
  <r>
    <x v="0"/>
    <s v="0000000"/>
    <s v="741104"/>
    <s v="51340"/>
    <x v="59"/>
    <s v="0000000"/>
    <n v="2012"/>
    <x v="4"/>
    <s v="INDUSTRIAL INSURANCE"/>
    <s v="50000-PROGRAM EXPENDITUR BUDGET"/>
    <s v="51000-WAGES AND BENEFITS"/>
    <s v="51300-PERSONNEL BENEFITS"/>
    <n v="5082"/>
    <n v="5082"/>
    <n v="0"/>
    <n v="0"/>
    <n v="5082"/>
    <s v="0"/>
    <n v="0"/>
    <n v="0"/>
    <n v="0"/>
    <n v="0"/>
    <n v="0"/>
    <n v="0"/>
    <n v="0"/>
    <n v="0"/>
    <n v="0"/>
    <n v="0"/>
    <n v="0"/>
    <n v="0"/>
    <n v="0"/>
    <s v="SHARED SERVICES FUND"/>
    <s v="Default"/>
    <s v="FIELD SCIENCE UNIT (FSU)"/>
    <s v="Default"/>
  </r>
  <r>
    <x v="0"/>
    <s v="0000000"/>
    <s v="741104"/>
    <s v="51392"/>
    <x v="60"/>
    <s v="0000000"/>
    <n v="2012"/>
    <x v="4"/>
    <s v="BENEFIT ACCRUAL ADJ GL ONLY"/>
    <s v="50000-PROGRAM EXPENDITUR BUDGET"/>
    <s v="51000-WAGES AND BENEFITS"/>
    <s v="51300-PERSONNEL BENEFITS"/>
    <n v="0"/>
    <n v="0"/>
    <n v="0"/>
    <n v="0"/>
    <n v="0"/>
    <s v="N/A"/>
    <n v="0"/>
    <n v="6127.68"/>
    <n v="-6127.68"/>
    <n v="0"/>
    <n v="1970.97"/>
    <n v="490.48"/>
    <n v="1014.87"/>
    <n v="-3476.32"/>
    <n v="0"/>
    <n v="1491.69"/>
    <n v="-1491.69"/>
    <n v="0"/>
    <n v="0"/>
    <s v="SHARED SERVICES FUND"/>
    <s v="Default"/>
    <s v="FIELD SCIENCE UNIT (FSU)"/>
    <s v="Default"/>
  </r>
  <r>
    <x v="0"/>
    <s v="0000000"/>
    <s v="741104"/>
    <s v="52216"/>
    <x v="104"/>
    <s v="0000000"/>
    <n v="2012"/>
    <x v="4"/>
    <s v="SUPPLIES SAFETY SECURITY"/>
    <s v="50000-PROGRAM EXPENDITUR BUDGET"/>
    <s v="52000-SUPPLIES"/>
    <m/>
    <n v="13000"/>
    <n v="13000"/>
    <n v="0"/>
    <n v="0"/>
    <n v="130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FIELD SCIENCE UNIT (FSU)"/>
    <s v="Default"/>
  </r>
  <r>
    <x v="0"/>
    <s v="0000000"/>
    <s v="741104"/>
    <s v="52225"/>
    <x v="178"/>
    <s v="0000000"/>
    <n v="2012"/>
    <x v="4"/>
    <s v="SUPPLIES FUEL DIESEL FUEL"/>
    <s v="50000-PROGRAM EXPENDITUR BUDGET"/>
    <s v="52000-SUPPLIES"/>
    <m/>
    <n v="19000"/>
    <n v="19000"/>
    <n v="0"/>
    <n v="0"/>
    <n v="190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FIELD SCIENCE UNIT (FSU)"/>
    <s v="Default"/>
  </r>
  <r>
    <x v="0"/>
    <s v="0000000"/>
    <s v="741104"/>
    <s v="52290"/>
    <x v="63"/>
    <s v="0000000"/>
    <n v="2012"/>
    <x v="4"/>
    <s v="MISC OPERATING SUPPLIES"/>
    <s v="50000-PROGRAM EXPENDITUR BUDGET"/>
    <s v="52000-SUPPLIES"/>
    <m/>
    <n v="3300"/>
    <n v="3300"/>
    <n v="0"/>
    <n v="0"/>
    <n v="33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FIELD SCIENCE UNIT (FSU)"/>
    <s v="Default"/>
  </r>
  <r>
    <x v="0"/>
    <s v="0000000"/>
    <s v="741104"/>
    <s v="52390"/>
    <x v="166"/>
    <s v="0000000"/>
    <n v="2012"/>
    <x v="4"/>
    <s v="INVENTORY VARIANCE"/>
    <s v="50000-PROGRAM EXPENDITUR BUDGET"/>
    <s v="52000-SUPPLIES"/>
    <m/>
    <n v="10000"/>
    <n v="10000"/>
    <n v="0"/>
    <n v="0"/>
    <n v="100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FIELD SCIENCE UNIT (FSU)"/>
    <s v="Default"/>
  </r>
  <r>
    <x v="0"/>
    <s v="0000000"/>
    <s v="741104"/>
    <s v="53180"/>
    <x v="78"/>
    <s v="0000000"/>
    <n v="2012"/>
    <x v="4"/>
    <s v="SUBCONTRACT OTHER"/>
    <s v="50000-PROGRAM EXPENDITUR BUDGET"/>
    <s v="53000-SERVICES-OTHER CHARGES"/>
    <m/>
    <n v="25000"/>
    <n v="25000"/>
    <n v="0"/>
    <n v="0"/>
    <n v="250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FIELD SCIENCE UNIT (FSU)"/>
    <s v="Default"/>
  </r>
  <r>
    <x v="0"/>
    <s v="0000000"/>
    <s v="741104"/>
    <s v="53610"/>
    <x v="93"/>
    <s v="0000000"/>
    <n v="2012"/>
    <x v="4"/>
    <s v="SERVICES REPAIR MAINTENANCE"/>
    <s v="50000-PROGRAM EXPENDITUR BUDGET"/>
    <s v="53000-SERVICES-OTHER CHARGES"/>
    <m/>
    <n v="43000"/>
    <n v="43000"/>
    <n v="0"/>
    <n v="0"/>
    <n v="430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FIELD SCIENCE UNIT (FSU)"/>
    <s v="Default"/>
  </r>
  <r>
    <x v="0"/>
    <s v="0000000"/>
    <s v="741104"/>
    <s v="53814"/>
    <x v="65"/>
    <s v="0000000"/>
    <n v="2012"/>
    <x v="4"/>
    <s v="TRAINING"/>
    <s v="50000-PROGRAM EXPENDITUR BUDGET"/>
    <s v="53000-SERVICES-OTHER CHARGES"/>
    <m/>
    <n v="5500"/>
    <n v="5500"/>
    <n v="0"/>
    <n v="0"/>
    <n v="55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FIELD SCIENCE UNIT (FSU)"/>
    <s v="Default"/>
  </r>
  <r>
    <x v="0"/>
    <s v="0000000"/>
    <s v="741104"/>
    <s v="55044"/>
    <x v="67"/>
    <s v="0000000"/>
    <n v="2012"/>
    <x v="4"/>
    <s v="WASTEWATER EQUIP RENTAL"/>
    <s v="50000-PROGRAM EXPENDITUR BUDGET"/>
    <s v="55000-INTRAGOVERNMENTAL SERVICES"/>
    <m/>
    <n v="39150"/>
    <n v="39150"/>
    <n v="0"/>
    <n v="0"/>
    <n v="3915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FIELD SCIENCE UNIT (FSU)"/>
    <s v="Default"/>
  </r>
  <r>
    <x v="0"/>
    <s v="0000000"/>
    <s v="741104"/>
    <s v="59411"/>
    <x v="162"/>
    <s v="0000000"/>
    <n v="2012"/>
    <x v="4"/>
    <s v="COLA BUDGET"/>
    <s v="50000-PROGRAM EXPENDITUR BUDGET"/>
    <s v="59401-SPECIAL BUDGETARY ACCOUNT"/>
    <m/>
    <n v="0.08"/>
    <n v="0.08"/>
    <n v="0"/>
    <n v="0"/>
    <n v="0.08"/>
    <s v="0"/>
    <n v="0"/>
    <n v="0"/>
    <n v="0"/>
    <n v="0"/>
    <n v="0"/>
    <n v="0"/>
    <n v="0"/>
    <n v="0"/>
    <n v="0"/>
    <n v="0"/>
    <n v="0"/>
    <n v="0"/>
    <n v="0"/>
    <s v="SHARED SERVICES FUND"/>
    <s v="Default"/>
    <s v="FIELD SCIENCE UNIT (FSU)"/>
    <s v="Default"/>
  </r>
  <r>
    <x v="0"/>
    <s v="0000000"/>
    <s v="741104"/>
    <s v="59412"/>
    <x v="163"/>
    <s v="0000000"/>
    <n v="2012"/>
    <x v="4"/>
    <s v="MERIT BUDGET"/>
    <s v="50000-PROGRAM EXPENDITUR BUDGET"/>
    <s v="59401-SPECIAL BUDGETARY ACCOUNT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Default"/>
    <s v="FIELD SCIENCE UNIT (FSU)"/>
    <s v="Default"/>
  </r>
  <r>
    <x v="0"/>
    <s v="0000000"/>
    <s v="741104"/>
    <s v="59990"/>
    <x v="147"/>
    <s v="0000000"/>
    <n v="2012"/>
    <x v="4"/>
    <s v="EXPENDITURE CONTRA"/>
    <s v="50000-PROGRAM EXPENDITUR BUDGET"/>
    <s v="59900-CONTRA EXPENDITURES"/>
    <m/>
    <n v="-43360"/>
    <n v="-43360"/>
    <n v="0"/>
    <n v="0"/>
    <n v="-4336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FIELD SCIENCE UNIT (FSU)"/>
    <s v="Default"/>
  </r>
  <r>
    <x v="0"/>
    <s v="0000000"/>
    <s v="741104"/>
    <s v="82100"/>
    <x v="71"/>
    <s v="0000000"/>
    <n v="2012"/>
    <x v="4"/>
    <s v="EMPLOYER PAID BENEFITS"/>
    <s v="50000-PROGRAM EXPENDITUR BUDGET"/>
    <s v="82000-APPLIED OVERHEAD"/>
    <m/>
    <n v="0"/>
    <n v="0"/>
    <n v="0"/>
    <n v="0"/>
    <n v="0"/>
    <s v="N/A"/>
    <n v="-9402.9600000000009"/>
    <n v="-5814.39"/>
    <n v="-6262.95"/>
    <n v="-8863.02"/>
    <n v="-6419.01"/>
    <n v="-6184.17"/>
    <n v="-5825.17"/>
    <n v="-8876.27"/>
    <n v="-6462.1500000000005"/>
    <n v="-6758.1100000000006"/>
    <n v="-5671.66"/>
    <n v="-7141.9000000000005"/>
    <n v="83681.759999999995"/>
    <s v="SHARED SERVICES FUND"/>
    <s v="Default"/>
    <s v="FIELD SCIENCE UNIT (FSU)"/>
    <s v="Default"/>
  </r>
  <r>
    <x v="0"/>
    <s v="0000000"/>
    <s v="741104"/>
    <s v="82100"/>
    <x v="71"/>
    <s v="5319000"/>
    <n v="2012"/>
    <x v="4"/>
    <s v="EMPLOYER PAID BENEFITS"/>
    <s v="50000-PROGRAM EXPENDITUR BUDGET"/>
    <s v="82000-APPLIED OVERHEAD"/>
    <m/>
    <n v="0"/>
    <n v="0"/>
    <n v="-83681.759999999995"/>
    <n v="0"/>
    <n v="83681.759999999995"/>
    <s v="N/A"/>
    <n v="0"/>
    <n v="0"/>
    <n v="0"/>
    <n v="0"/>
    <n v="0"/>
    <n v="0"/>
    <n v="0"/>
    <n v="0"/>
    <n v="0"/>
    <n v="0"/>
    <n v="0"/>
    <n v="0"/>
    <n v="-83681.759999999995"/>
    <s v="SHARED SERVICES FUND"/>
    <s v="Default"/>
    <s v="FIELD SCIENCE UNIT (FSU)"/>
    <s v="OTHER ENVIRONMENTAL PRESERVATION"/>
  </r>
  <r>
    <x v="0"/>
    <s v="0000000"/>
    <s v="741104"/>
    <s v="82200"/>
    <x v="72"/>
    <s v="0000000"/>
    <n v="2012"/>
    <x v="4"/>
    <s v="PAID TIME OFF"/>
    <s v="50000-PROGRAM EXPENDITUR BUDGET"/>
    <s v="82000-APPLIED OVERHEAD"/>
    <m/>
    <n v="0"/>
    <n v="0"/>
    <n v="0"/>
    <n v="0"/>
    <n v="0"/>
    <s v="N/A"/>
    <n v="-7430.21"/>
    <n v="-4485.4400000000005"/>
    <n v="-4655.1099999999997"/>
    <n v="-6837.18"/>
    <n v="-4951.91"/>
    <n v="-4770.58"/>
    <n v="-4493.66"/>
    <n v="-6847.35"/>
    <n v="-4985.01"/>
    <n v="-5213.5600000000004"/>
    <n v="-4375.3500000000004"/>
    <n v="-5509.4400000000005"/>
    <n v="64554.8"/>
    <s v="SHARED SERVICES FUND"/>
    <s v="Default"/>
    <s v="FIELD SCIENCE UNIT (FSU)"/>
    <s v="Default"/>
  </r>
  <r>
    <x v="0"/>
    <s v="0000000"/>
    <s v="741104"/>
    <s v="82200"/>
    <x v="72"/>
    <s v="5319000"/>
    <n v="2012"/>
    <x v="4"/>
    <s v="PAID TIME OFF"/>
    <s v="50000-PROGRAM EXPENDITUR BUDGET"/>
    <s v="82000-APPLIED OVERHEAD"/>
    <m/>
    <n v="0"/>
    <n v="0"/>
    <n v="-64554.8"/>
    <n v="0"/>
    <n v="64554.8"/>
    <s v="N/A"/>
    <n v="0"/>
    <n v="0"/>
    <n v="0"/>
    <n v="0"/>
    <n v="0"/>
    <n v="0"/>
    <n v="0"/>
    <n v="0"/>
    <n v="0"/>
    <n v="0"/>
    <n v="0"/>
    <n v="0"/>
    <n v="-64554.8"/>
    <s v="SHARED SERVICES FUND"/>
    <s v="Default"/>
    <s v="FIELD SCIENCE UNIT (FSU)"/>
    <s v="OTHER ENVIRONMENTAL PRESERVATION"/>
  </r>
  <r>
    <x v="0"/>
    <s v="0000000"/>
    <s v="741104"/>
    <s v="82300"/>
    <x v="73"/>
    <s v="0000000"/>
    <n v="2012"/>
    <x v="4"/>
    <s v="INDIRECT COSTS"/>
    <s v="50000-PROGRAM EXPENDITUR BUDGET"/>
    <s v="82000-APPLIED OVERHEAD"/>
    <m/>
    <n v="0"/>
    <n v="0"/>
    <n v="0"/>
    <n v="0"/>
    <n v="0"/>
    <s v="N/A"/>
    <n v="-11114.2"/>
    <n v="-9635.11"/>
    <n v="-14846.300000000001"/>
    <n v="-14687.1"/>
    <n v="-10636.880000000001"/>
    <n v="-10248.050000000001"/>
    <n v="-9653.0300000000007"/>
    <n v="-14709.23"/>
    <n v="-10708.58"/>
    <n v="-11199.08"/>
    <n v="-9398.76"/>
    <n v="-11835.16"/>
    <n v="138671.48000000001"/>
    <s v="SHARED SERVICES FUND"/>
    <s v="Default"/>
    <s v="FIELD SCIENCE UNIT (FSU)"/>
    <s v="Default"/>
  </r>
  <r>
    <x v="0"/>
    <s v="0000000"/>
    <s v="741104"/>
    <s v="82300"/>
    <x v="73"/>
    <s v="5319000"/>
    <n v="2012"/>
    <x v="4"/>
    <s v="INDIRECT COSTS"/>
    <s v="50000-PROGRAM EXPENDITUR BUDGET"/>
    <s v="82000-APPLIED OVERHEAD"/>
    <m/>
    <n v="0"/>
    <n v="0"/>
    <n v="-138671.48000000001"/>
    <n v="0"/>
    <n v="138671.48000000001"/>
    <s v="N/A"/>
    <n v="0"/>
    <n v="0"/>
    <n v="0"/>
    <n v="0"/>
    <n v="0"/>
    <n v="0"/>
    <n v="0"/>
    <n v="0"/>
    <n v="0"/>
    <n v="0"/>
    <n v="0"/>
    <n v="0"/>
    <n v="-138671.48000000001"/>
    <s v="SHARED SERVICES FUND"/>
    <s v="Default"/>
    <s v="FIELD SCIENCE UNIT (FSU)"/>
    <s v="OTHER ENVIRONMENTAL PRESERVATION"/>
  </r>
  <r>
    <x v="0"/>
    <s v="0000000"/>
    <s v="741104"/>
    <s v="82500"/>
    <x v="140"/>
    <s v="0000000"/>
    <n v="2012"/>
    <x v="4"/>
    <s v="OVERTIME BENEFITS"/>
    <s v="50000-PROGRAM EXPENDITUR BUDGET"/>
    <s v="82000-APPLIED OVERHEAD"/>
    <m/>
    <n v="0"/>
    <n v="0"/>
    <n v="0"/>
    <n v="0"/>
    <n v="0"/>
    <s v="N/A"/>
    <n v="-98.08"/>
    <n v="0"/>
    <n v="98.08"/>
    <n v="0"/>
    <n v="0"/>
    <n v="0"/>
    <n v="0"/>
    <n v="0"/>
    <n v="0"/>
    <n v="0"/>
    <n v="0"/>
    <n v="0"/>
    <n v="0"/>
    <s v="SHARED SERVICES FUND"/>
    <s v="Default"/>
    <s v="FIELD SCIENCE UNIT (FSU)"/>
    <s v="Default"/>
  </r>
  <r>
    <x v="0"/>
    <s v="0000000"/>
    <s v="741104"/>
    <s v="82500"/>
    <x v="140"/>
    <s v="5315000"/>
    <n v="2012"/>
    <x v="4"/>
    <s v="OVERTIME BENEFITS"/>
    <s v="50000-PROGRAM EXPENDITUR BUDGET"/>
    <s v="82000-APPLIED OVERHEAD"/>
    <m/>
    <n v="0"/>
    <n v="0"/>
    <n v="-286908.03999999998"/>
    <n v="0"/>
    <n v="286908.03999999998"/>
    <s v="N/A"/>
    <n v="0"/>
    <n v="0"/>
    <n v="0"/>
    <n v="0"/>
    <n v="0"/>
    <n v="0"/>
    <n v="0"/>
    <n v="0"/>
    <n v="0"/>
    <n v="0"/>
    <n v="0"/>
    <n v="0"/>
    <n v="-286908.03999999998"/>
    <s v="SHARED SERVICES FUND"/>
    <s v="Default"/>
    <s v="FIELD SCIENCE UNIT (FSU)"/>
    <s v="DRAINAGE"/>
  </r>
  <r>
    <x v="0"/>
    <s v="0000000"/>
    <s v="741104"/>
    <s v="82500"/>
    <x v="140"/>
    <s v="5319000"/>
    <n v="2012"/>
    <x v="4"/>
    <s v="OVERTIME BENEFITS"/>
    <s v="50000-PROGRAM EXPENDITUR BUDGET"/>
    <s v="82000-APPLIED OVERHEAD"/>
    <m/>
    <n v="0"/>
    <n v="0"/>
    <n v="286908.03999999998"/>
    <n v="0"/>
    <n v="-286908.03999999998"/>
    <s v="N/A"/>
    <n v="0"/>
    <n v="0"/>
    <n v="0"/>
    <n v="0"/>
    <n v="0"/>
    <n v="0"/>
    <n v="0"/>
    <n v="0"/>
    <n v="0"/>
    <n v="0"/>
    <n v="0"/>
    <n v="0"/>
    <n v="286908.03999999998"/>
    <s v="SHARED SERVICES FUND"/>
    <s v="Default"/>
    <s v="FIELD SCIENCE UNIT (FSU)"/>
    <s v="OTHER ENVIRONMENTAL PRESERVATION"/>
  </r>
  <r>
    <x v="0"/>
    <s v="0000000"/>
    <s v="741105"/>
    <s v="44129"/>
    <x v="113"/>
    <s v="0000000"/>
    <n v="2012"/>
    <x v="3"/>
    <s v="OTHR GEN GOV WATER QUALITY"/>
    <s v="R3000-REVENUE"/>
    <s v="R3400-CHARGE FOR SERVICES"/>
    <m/>
    <n v="-933756"/>
    <n v="-933756"/>
    <n v="0"/>
    <n v="0"/>
    <n v="-933756"/>
    <s v="0"/>
    <n v="0"/>
    <n v="0"/>
    <n v="0"/>
    <n v="0"/>
    <n v="0"/>
    <n v="0"/>
    <n v="0"/>
    <n v="0"/>
    <n v="0"/>
    <n v="0"/>
    <n v="0"/>
    <n v="0"/>
    <n v="0"/>
    <s v="SHARED SERVICES FUND"/>
    <s v="Default"/>
    <s v="TRACE METALS"/>
    <s v="Default"/>
  </r>
  <r>
    <x v="0"/>
    <s v="0000000"/>
    <s v="741105"/>
    <s v="44131"/>
    <x v="126"/>
    <s v="0000000"/>
    <n v="2012"/>
    <x v="3"/>
    <s v="OTHR GEN GOV WQ CAPITAL"/>
    <s v="R3000-REVENUE"/>
    <s v="R3400-CHARGE FOR SERVICES"/>
    <m/>
    <n v="-57120"/>
    <n v="-57120"/>
    <n v="0"/>
    <n v="0"/>
    <n v="-5712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TRACE METALS"/>
    <s v="Default"/>
  </r>
  <r>
    <x v="0"/>
    <s v="0000000"/>
    <s v="741105"/>
    <s v="51110"/>
    <x v="54"/>
    <s v="0000000"/>
    <n v="2012"/>
    <x v="4"/>
    <s v="REGULAR SALARIED EMPLOYEE"/>
    <s v="50000-PROGRAM EXPENDITUR BUDGET"/>
    <s v="51000-WAGES AND BENEFITS"/>
    <s v="51100-SALARIES/WAGES"/>
    <n v="775800.92"/>
    <n v="775800.92"/>
    <n v="0"/>
    <n v="0"/>
    <n v="775800.92"/>
    <s v="0"/>
    <n v="0"/>
    <n v="0"/>
    <n v="0"/>
    <n v="0"/>
    <n v="0"/>
    <n v="0"/>
    <n v="0"/>
    <n v="0"/>
    <n v="0"/>
    <n v="0"/>
    <n v="0"/>
    <n v="0"/>
    <n v="0"/>
    <s v="SHARED SERVICES FUND"/>
    <s v="Default"/>
    <s v="TRACE METALS"/>
    <s v="Default"/>
  </r>
  <r>
    <x v="0"/>
    <s v="0000000"/>
    <s v="741105"/>
    <s v="51111"/>
    <x v="99"/>
    <s v="0000000"/>
    <n v="2012"/>
    <x v="4"/>
    <s v="LOAN OUT LABOR CLASS LEVEL"/>
    <s v="50000-PROGRAM EXPENDITUR BUDGET"/>
    <s v="51000-WAGES AND BENEFITS"/>
    <s v="51100-SALARIES/WAGES"/>
    <n v="-224641"/>
    <n v="-224641"/>
    <n v="0"/>
    <n v="0"/>
    <n v="-224641"/>
    <s v="0"/>
    <n v="0"/>
    <n v="0"/>
    <n v="0"/>
    <n v="0"/>
    <n v="0"/>
    <n v="0"/>
    <n v="0"/>
    <n v="0"/>
    <n v="0"/>
    <n v="0"/>
    <n v="0"/>
    <n v="0"/>
    <n v="0"/>
    <s v="SHARED SERVICES FUND"/>
    <s v="Default"/>
    <s v="TRACE METALS"/>
    <s v="Default"/>
  </r>
  <r>
    <x v="0"/>
    <s v="0000000"/>
    <s v="741105"/>
    <s v="51115"/>
    <x v="55"/>
    <s v="0000000"/>
    <n v="2012"/>
    <x v="4"/>
    <s v="LABOR ACCRUAL ADJ GL ONLY"/>
    <s v="50000-PROGRAM EXPENDITUR BUDGET"/>
    <s v="51000-WAGES AND BENEFITS"/>
    <s v="51100-SALARIES/WAGES"/>
    <n v="0"/>
    <n v="0"/>
    <n v="0"/>
    <n v="0"/>
    <n v="0"/>
    <s v="N/A"/>
    <n v="0"/>
    <n v="13869.45"/>
    <n v="-13869.45"/>
    <n v="0"/>
    <n v="7187"/>
    <n v="2689.1"/>
    <n v="2024.92"/>
    <n v="-11901.02"/>
    <n v="0"/>
    <n v="6889.83"/>
    <n v="-6889.83"/>
    <n v="0"/>
    <n v="0"/>
    <s v="SHARED SERVICES FUND"/>
    <s v="Default"/>
    <s v="TRACE METALS"/>
    <s v="Default"/>
  </r>
  <r>
    <x v="0"/>
    <s v="0000000"/>
    <s v="741105"/>
    <s v="51130"/>
    <x v="122"/>
    <s v="0000000"/>
    <n v="2012"/>
    <x v="4"/>
    <s v="OVERTIME"/>
    <s v="50000-PROGRAM EXPENDITUR BUDGET"/>
    <s v="51000-WAGES AND BENEFITS"/>
    <s v="51100-SALARIES/WAGES"/>
    <n v="710.92"/>
    <n v="710.92"/>
    <n v="0"/>
    <n v="0"/>
    <n v="710.92"/>
    <s v="0"/>
    <n v="0"/>
    <n v="0"/>
    <n v="0"/>
    <n v="0"/>
    <n v="0"/>
    <n v="0"/>
    <n v="0"/>
    <n v="0"/>
    <n v="0"/>
    <n v="0"/>
    <n v="0"/>
    <n v="0"/>
    <n v="0"/>
    <s v="SHARED SERVICES FUND"/>
    <s v="Default"/>
    <s v="TRACE METALS"/>
    <s v="Default"/>
  </r>
  <r>
    <x v="0"/>
    <s v="0000000"/>
    <s v="741105"/>
    <s v="51310"/>
    <x v="100"/>
    <s v="0000000"/>
    <n v="2012"/>
    <x v="4"/>
    <s v="MED LIFE INS BENEFIT PT 587/FULL BENEFITS"/>
    <s v="50000-PROGRAM EXPENDITUR BUDGET"/>
    <s v="51000-WAGES AND BENEFITS"/>
    <s v="51300-PERSONNEL BENEFITS"/>
    <n v="-83252"/>
    <n v="-83252"/>
    <n v="0"/>
    <n v="0"/>
    <n v="-83252"/>
    <s v="0"/>
    <n v="0"/>
    <n v="0"/>
    <n v="0"/>
    <n v="0"/>
    <n v="0"/>
    <n v="0"/>
    <n v="0"/>
    <n v="0"/>
    <n v="0"/>
    <n v="0"/>
    <n v="0"/>
    <n v="0"/>
    <n v="0"/>
    <s v="SHARED SERVICES FUND"/>
    <s v="Default"/>
    <s v="TRACE METALS"/>
    <s v="Default"/>
  </r>
  <r>
    <x v="0"/>
    <s v="0000000"/>
    <s v="741105"/>
    <s v="51315"/>
    <x v="56"/>
    <s v="0000000"/>
    <n v="2012"/>
    <x v="4"/>
    <s v="MED DENTAL LIFE INS BENEFITS/NON 587"/>
    <s v="50000-PROGRAM EXPENDITUR BUDGET"/>
    <s v="51000-WAGES AND BENEFITS"/>
    <s v="51300-PERSONNEL BENEFITS"/>
    <n v="139320"/>
    <n v="139320"/>
    <n v="0"/>
    <n v="0"/>
    <n v="13932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TRACE METALS"/>
    <s v="Default"/>
  </r>
  <r>
    <x v="0"/>
    <s v="0000000"/>
    <s v="741105"/>
    <s v="51320"/>
    <x v="57"/>
    <s v="0000000"/>
    <n v="2012"/>
    <x v="4"/>
    <s v="SOCIAL SECURITY MEDICARE FICA"/>
    <s v="50000-PROGRAM EXPENDITUR BUDGET"/>
    <s v="51000-WAGES AND BENEFITS"/>
    <s v="51300-PERSONNEL BENEFITS"/>
    <n v="59854.92"/>
    <n v="59854.92"/>
    <n v="0"/>
    <n v="0"/>
    <n v="59854.92"/>
    <s v="0"/>
    <n v="0"/>
    <n v="0"/>
    <n v="0"/>
    <n v="0"/>
    <n v="0"/>
    <n v="0"/>
    <n v="0"/>
    <n v="0"/>
    <n v="0"/>
    <n v="0"/>
    <n v="0"/>
    <n v="0"/>
    <n v="0"/>
    <s v="SHARED SERVICES FUND"/>
    <s v="Default"/>
    <s v="TRACE METALS"/>
    <s v="Default"/>
  </r>
  <r>
    <x v="0"/>
    <s v="0000000"/>
    <s v="741105"/>
    <s v="51330"/>
    <x v="58"/>
    <s v="0000000"/>
    <n v="2012"/>
    <x v="4"/>
    <s v="RETIREMENT"/>
    <s v="50000-PROGRAM EXPENDITUR BUDGET"/>
    <s v="51000-WAGES AND BENEFITS"/>
    <s v="51300-PERSONNEL BENEFITS"/>
    <n v="56987.92"/>
    <n v="56987.92"/>
    <n v="0"/>
    <n v="0"/>
    <n v="56987.92"/>
    <s v="0"/>
    <n v="0"/>
    <n v="0"/>
    <n v="0"/>
    <n v="0"/>
    <n v="0"/>
    <n v="0"/>
    <n v="0"/>
    <n v="0"/>
    <n v="0"/>
    <n v="0"/>
    <n v="0"/>
    <n v="0"/>
    <n v="0"/>
    <s v="SHARED SERVICES FUND"/>
    <s v="Default"/>
    <s v="TRACE METALS"/>
    <s v="Default"/>
  </r>
  <r>
    <x v="0"/>
    <s v="0000000"/>
    <s v="741105"/>
    <s v="51340"/>
    <x v="59"/>
    <s v="0000000"/>
    <n v="2012"/>
    <x v="4"/>
    <s v="INDUSTRIAL INSURANCE"/>
    <s v="50000-PROGRAM EXPENDITUR BUDGET"/>
    <s v="51000-WAGES AND BENEFITS"/>
    <s v="51300-PERSONNEL BENEFITS"/>
    <n v="4158"/>
    <n v="4158"/>
    <n v="0"/>
    <n v="0"/>
    <n v="4158"/>
    <s v="0"/>
    <n v="0"/>
    <n v="0"/>
    <n v="0"/>
    <n v="0"/>
    <n v="0"/>
    <n v="0"/>
    <n v="0"/>
    <n v="0"/>
    <n v="0"/>
    <n v="0"/>
    <n v="0"/>
    <n v="0"/>
    <n v="0"/>
    <s v="SHARED SERVICES FUND"/>
    <s v="Default"/>
    <s v="TRACE METALS"/>
    <s v="Default"/>
  </r>
  <r>
    <x v="0"/>
    <s v="0000000"/>
    <s v="741105"/>
    <s v="51392"/>
    <x v="60"/>
    <s v="0000000"/>
    <n v="2012"/>
    <x v="4"/>
    <s v="BENEFIT ACCRUAL ADJ GL ONLY"/>
    <s v="50000-PROGRAM EXPENDITUR BUDGET"/>
    <s v="51000-WAGES AND BENEFITS"/>
    <s v="51300-PERSONNEL BENEFITS"/>
    <n v="0"/>
    <n v="0"/>
    <n v="0"/>
    <n v="0"/>
    <n v="0"/>
    <s v="N/A"/>
    <n v="0"/>
    <n v="4323.17"/>
    <n v="-4323.17"/>
    <n v="0"/>
    <n v="1389.58"/>
    <n v="346.64"/>
    <n v="715.9"/>
    <n v="-2452.12"/>
    <n v="0"/>
    <n v="1053.22"/>
    <n v="-1053.22"/>
    <n v="0"/>
    <n v="0"/>
    <s v="SHARED SERVICES FUND"/>
    <s v="Default"/>
    <s v="TRACE METALS"/>
    <s v="Default"/>
  </r>
  <r>
    <x v="0"/>
    <s v="0000000"/>
    <s v="741105"/>
    <s v="52216"/>
    <x v="104"/>
    <s v="0000000"/>
    <n v="2012"/>
    <x v="4"/>
    <s v="SUPPLIES SAFETY SECURITY"/>
    <s v="50000-PROGRAM EXPENDITUR BUDGET"/>
    <s v="52000-SUPPLIES"/>
    <m/>
    <n v="90000"/>
    <n v="90000"/>
    <n v="0"/>
    <n v="0"/>
    <n v="900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TRACE METALS"/>
    <s v="Default"/>
  </r>
  <r>
    <x v="0"/>
    <s v="0000000"/>
    <s v="741105"/>
    <s v="52290"/>
    <x v="63"/>
    <s v="0000000"/>
    <n v="2012"/>
    <x v="4"/>
    <s v="MISC OPERATING SUPPLIES"/>
    <s v="50000-PROGRAM EXPENDITUR BUDGET"/>
    <s v="52000-SUPPLIES"/>
    <m/>
    <n v="2700"/>
    <n v="2700"/>
    <n v="0"/>
    <n v="0"/>
    <n v="27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TRACE METALS"/>
    <s v="Default"/>
  </r>
  <r>
    <x v="0"/>
    <s v="0000000"/>
    <s v="741105"/>
    <s v="53814"/>
    <x v="65"/>
    <s v="0000000"/>
    <n v="2012"/>
    <x v="4"/>
    <s v="TRAINING"/>
    <s v="50000-PROGRAM EXPENDITUR BUDGET"/>
    <s v="53000-SERVICES-OTHER CHARGES"/>
    <m/>
    <n v="4500"/>
    <n v="4500"/>
    <n v="0"/>
    <n v="0"/>
    <n v="45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TRACE METALS"/>
    <s v="Default"/>
  </r>
  <r>
    <x v="0"/>
    <s v="0000000"/>
    <s v="741105"/>
    <s v="59411"/>
    <x v="162"/>
    <s v="0000000"/>
    <n v="2012"/>
    <x v="4"/>
    <s v="COLA BUDGET"/>
    <s v="50000-PROGRAM EXPENDITUR BUDGET"/>
    <s v="59401-SPECIAL BUDGETARY ACCOUNT"/>
    <m/>
    <n v="0.08"/>
    <n v="0.08"/>
    <n v="0"/>
    <n v="0"/>
    <n v="0.08"/>
    <s v="0"/>
    <n v="0"/>
    <n v="0"/>
    <n v="0"/>
    <n v="0"/>
    <n v="0"/>
    <n v="0"/>
    <n v="0"/>
    <n v="0"/>
    <n v="0"/>
    <n v="0"/>
    <n v="0"/>
    <n v="0"/>
    <n v="0"/>
    <s v="SHARED SERVICES FUND"/>
    <s v="Default"/>
    <s v="TRACE METALS"/>
    <s v="Default"/>
  </r>
  <r>
    <x v="0"/>
    <s v="0000000"/>
    <s v="741105"/>
    <s v="59412"/>
    <x v="163"/>
    <s v="0000000"/>
    <n v="2012"/>
    <x v="4"/>
    <s v="MERIT BUDGET"/>
    <s v="50000-PROGRAM EXPENDITUR BUDGET"/>
    <s v="59401-SPECIAL BUDGETARY ACCOUNT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Default"/>
    <s v="TRACE METALS"/>
    <s v="Default"/>
  </r>
  <r>
    <x v="0"/>
    <s v="0000000"/>
    <s v="741105"/>
    <s v="59990"/>
    <x v="147"/>
    <s v="0000000"/>
    <n v="2012"/>
    <x v="4"/>
    <s v="EXPENDITURE CONTRA"/>
    <s v="50000-PROGRAM EXPENDITUR BUDGET"/>
    <s v="59900-CONTRA EXPENDITURES"/>
    <m/>
    <n v="-32173"/>
    <n v="-32173"/>
    <n v="0"/>
    <n v="0"/>
    <n v="-32173"/>
    <s v="0"/>
    <n v="0"/>
    <n v="0"/>
    <n v="0"/>
    <n v="0"/>
    <n v="0"/>
    <n v="0"/>
    <n v="0"/>
    <n v="0"/>
    <n v="0"/>
    <n v="0"/>
    <n v="0"/>
    <n v="0"/>
    <n v="0"/>
    <s v="SHARED SERVICES FUND"/>
    <s v="Default"/>
    <s v="TRACE METALS"/>
    <s v="Default"/>
  </r>
  <r>
    <x v="0"/>
    <s v="0000000"/>
    <s v="741105"/>
    <s v="82100"/>
    <x v="71"/>
    <s v="0000000"/>
    <n v="2012"/>
    <x v="4"/>
    <s v="EMPLOYER PAID BENEFITS"/>
    <s v="50000-PROGRAM EXPENDITUR BUDGET"/>
    <s v="82000-APPLIED OVERHEAD"/>
    <m/>
    <n v="0"/>
    <n v="0"/>
    <n v="0"/>
    <n v="0"/>
    <n v="0"/>
    <s v="N/A"/>
    <n v="-3278.46"/>
    <n v="-3270.76"/>
    <n v="-6784.7300000000005"/>
    <n v="-5324.42"/>
    <n v="-4494.41"/>
    <n v="-3953.4100000000003"/>
    <n v="-2262.81"/>
    <n v="-7978.93"/>
    <n v="-3977.6800000000003"/>
    <n v="-1807.3500000000001"/>
    <n v="-3231.42"/>
    <n v="-3102.35"/>
    <n v="49466.73"/>
    <s v="SHARED SERVICES FUND"/>
    <s v="Default"/>
    <s v="TRACE METALS"/>
    <s v="Default"/>
  </r>
  <r>
    <x v="0"/>
    <s v="0000000"/>
    <s v="741105"/>
    <s v="82100"/>
    <x v="71"/>
    <s v="5319000"/>
    <n v="2012"/>
    <x v="4"/>
    <s v="EMPLOYER PAID BENEFITS"/>
    <s v="50000-PROGRAM EXPENDITUR BUDGET"/>
    <s v="82000-APPLIED OVERHEAD"/>
    <m/>
    <n v="0"/>
    <n v="0"/>
    <n v="-49466.73"/>
    <n v="0"/>
    <n v="49466.73"/>
    <s v="N/A"/>
    <n v="0"/>
    <n v="0"/>
    <n v="0"/>
    <n v="0"/>
    <n v="0"/>
    <n v="0"/>
    <n v="0"/>
    <n v="0"/>
    <n v="0"/>
    <n v="0"/>
    <n v="0"/>
    <n v="0"/>
    <n v="-49466.73"/>
    <s v="SHARED SERVICES FUND"/>
    <s v="Default"/>
    <s v="TRACE METALS"/>
    <s v="OTHER ENVIRONMENTAL PRESERVATION"/>
  </r>
  <r>
    <x v="0"/>
    <s v="0000000"/>
    <s v="741105"/>
    <s v="82200"/>
    <x v="72"/>
    <s v="0000000"/>
    <n v="2012"/>
    <x v="4"/>
    <s v="PAID TIME OFF"/>
    <s v="50000-PROGRAM EXPENDITUR BUDGET"/>
    <s v="82000-APPLIED OVERHEAD"/>
    <m/>
    <n v="0"/>
    <n v="0"/>
    <n v="0"/>
    <n v="0"/>
    <n v="0"/>
    <s v="N/A"/>
    <n v="-2529.1"/>
    <n v="-2523.14"/>
    <n v="-5233.9000000000005"/>
    <n v="-4107.41"/>
    <n v="-3467.09"/>
    <n v="-3049.76"/>
    <n v="-1745.6200000000001"/>
    <n v="-6155.09"/>
    <n v="-3068.4500000000003"/>
    <n v="-1394.25"/>
    <n v="-2492.79"/>
    <n v="-2393.2600000000002"/>
    <n v="38159.86"/>
    <s v="SHARED SERVICES FUND"/>
    <s v="Default"/>
    <s v="TRACE METALS"/>
    <s v="Default"/>
  </r>
  <r>
    <x v="0"/>
    <s v="0000000"/>
    <s v="741105"/>
    <s v="82200"/>
    <x v="72"/>
    <s v="5319000"/>
    <n v="2012"/>
    <x v="4"/>
    <s v="PAID TIME OFF"/>
    <s v="50000-PROGRAM EXPENDITUR BUDGET"/>
    <s v="82000-APPLIED OVERHEAD"/>
    <m/>
    <n v="0"/>
    <n v="0"/>
    <n v="-38159.86"/>
    <n v="0"/>
    <n v="38159.86"/>
    <s v="N/A"/>
    <n v="0"/>
    <n v="0"/>
    <n v="0"/>
    <n v="0"/>
    <n v="0"/>
    <n v="0"/>
    <n v="0"/>
    <n v="0"/>
    <n v="0"/>
    <n v="0"/>
    <n v="0"/>
    <n v="0"/>
    <n v="-38159.86"/>
    <s v="SHARED SERVICES FUND"/>
    <s v="Default"/>
    <s v="TRACE METALS"/>
    <s v="OTHER ENVIRONMENTAL PRESERVATION"/>
  </r>
  <r>
    <x v="0"/>
    <s v="0000000"/>
    <s v="741105"/>
    <s v="82300"/>
    <x v="73"/>
    <s v="0000000"/>
    <n v="2012"/>
    <x v="4"/>
    <s v="INDIRECT COSTS"/>
    <s v="50000-PROGRAM EXPENDITUR BUDGET"/>
    <s v="82000-APPLIED OVERHEAD"/>
    <m/>
    <n v="0"/>
    <n v="0"/>
    <n v="0"/>
    <n v="0"/>
    <n v="0"/>
    <s v="N/A"/>
    <n v="-5432.79"/>
    <n v="-5420.02"/>
    <n v="-11243.17"/>
    <n v="-8823.27"/>
    <n v="-7447.92"/>
    <n v="-6551.41"/>
    <n v="-3749.85"/>
    <n v="-13222.210000000001"/>
    <n v="-6591.57"/>
    <n v="-2995.1"/>
    <n v="-5354.87"/>
    <n v="-5141.01"/>
    <n v="81973.19"/>
    <s v="SHARED SERVICES FUND"/>
    <s v="Default"/>
    <s v="TRACE METALS"/>
    <s v="Default"/>
  </r>
  <r>
    <x v="0"/>
    <s v="0000000"/>
    <s v="741105"/>
    <s v="82300"/>
    <x v="73"/>
    <s v="5315000"/>
    <n v="2012"/>
    <x v="4"/>
    <s v="INDIRECT COSTS"/>
    <s v="50000-PROGRAM EXPENDITUR BUDGET"/>
    <s v="82000-APPLIED OVERHEAD"/>
    <m/>
    <n v="0"/>
    <n v="0"/>
    <n v="-169599.78"/>
    <n v="0"/>
    <n v="169599.78"/>
    <s v="N/A"/>
    <n v="0"/>
    <n v="0"/>
    <n v="0"/>
    <n v="0"/>
    <n v="0"/>
    <n v="0"/>
    <n v="0"/>
    <n v="0"/>
    <n v="0"/>
    <n v="0"/>
    <n v="0"/>
    <n v="0"/>
    <n v="-169599.78"/>
    <s v="SHARED SERVICES FUND"/>
    <s v="Default"/>
    <s v="TRACE METALS"/>
    <s v="DRAINAGE"/>
  </r>
  <r>
    <x v="0"/>
    <s v="0000000"/>
    <s v="741105"/>
    <s v="82300"/>
    <x v="73"/>
    <s v="5319000"/>
    <n v="2012"/>
    <x v="4"/>
    <s v="INDIRECT COSTS"/>
    <s v="50000-PROGRAM EXPENDITUR BUDGET"/>
    <s v="82000-APPLIED OVERHEAD"/>
    <m/>
    <n v="0"/>
    <n v="0"/>
    <n v="87626.59"/>
    <n v="0"/>
    <n v="-87626.59"/>
    <s v="N/A"/>
    <n v="0"/>
    <n v="0"/>
    <n v="0"/>
    <n v="0"/>
    <n v="0"/>
    <n v="0"/>
    <n v="0"/>
    <n v="0"/>
    <n v="0"/>
    <n v="0"/>
    <n v="0"/>
    <n v="0"/>
    <n v="87626.59"/>
    <s v="SHARED SERVICES FUND"/>
    <s v="Default"/>
    <s v="TRACE METALS"/>
    <s v="OTHER ENVIRONMENTAL PRESERVATION"/>
  </r>
  <r>
    <x v="0"/>
    <s v="0000000"/>
    <s v="741106"/>
    <s v="44129"/>
    <x v="113"/>
    <s v="0000000"/>
    <n v="2012"/>
    <x v="3"/>
    <s v="OTHR GEN GOV WATER QUALITY"/>
    <s v="R3000-REVENUE"/>
    <s v="R3400-CHARGE FOR SERVICES"/>
    <m/>
    <n v="-888006"/>
    <n v="-888006"/>
    <n v="0"/>
    <n v="0"/>
    <n v="-888006"/>
    <s v="0"/>
    <n v="0"/>
    <n v="0"/>
    <n v="0"/>
    <n v="0"/>
    <n v="0"/>
    <n v="0"/>
    <n v="0"/>
    <n v="0"/>
    <n v="0"/>
    <n v="0"/>
    <n v="0"/>
    <n v="0"/>
    <n v="0"/>
    <s v="SHARED SERVICES FUND"/>
    <s v="Default"/>
    <s v="MICROBIOLOGY"/>
    <s v="Default"/>
  </r>
  <r>
    <x v="0"/>
    <s v="0000000"/>
    <s v="741106"/>
    <s v="44131"/>
    <x v="126"/>
    <s v="0000000"/>
    <n v="2012"/>
    <x v="3"/>
    <s v="OTHR GEN GOV WQ CAPITAL"/>
    <s v="R3000-REVENUE"/>
    <s v="R3400-CHARGE FOR SERVICES"/>
    <m/>
    <n v="-10500"/>
    <n v="-10500"/>
    <n v="0"/>
    <n v="0"/>
    <n v="-105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MICROBIOLOGY"/>
    <s v="Default"/>
  </r>
  <r>
    <x v="0"/>
    <s v="0000000"/>
    <s v="741106"/>
    <s v="51110"/>
    <x v="54"/>
    <s v="0000000"/>
    <n v="2012"/>
    <x v="4"/>
    <s v="REGULAR SALARIED EMPLOYEE"/>
    <s v="50000-PROGRAM EXPENDITUR BUDGET"/>
    <s v="51000-WAGES AND BENEFITS"/>
    <s v="51100-SALARIES/WAGES"/>
    <n v="531568.96"/>
    <n v="531568.96"/>
    <n v="0"/>
    <n v="0"/>
    <n v="531568.96"/>
    <s v="0"/>
    <n v="0"/>
    <n v="0"/>
    <n v="0"/>
    <n v="0"/>
    <n v="0"/>
    <n v="0"/>
    <n v="0"/>
    <n v="0"/>
    <n v="0"/>
    <n v="0"/>
    <n v="0"/>
    <n v="0"/>
    <n v="0"/>
    <s v="SHARED SERVICES FUND"/>
    <s v="Default"/>
    <s v="MICROBIOLOGY"/>
    <s v="Default"/>
  </r>
  <r>
    <x v="0"/>
    <s v="0000000"/>
    <s v="741106"/>
    <s v="51111"/>
    <x v="99"/>
    <s v="0000000"/>
    <n v="2012"/>
    <x v="4"/>
    <s v="LOAN OUT LABOR CLASS LEVEL"/>
    <s v="50000-PROGRAM EXPENDITUR BUDGET"/>
    <s v="51000-WAGES AND BENEFITS"/>
    <s v="51100-SALARIES/WAGES"/>
    <n v="-42758"/>
    <n v="-42758"/>
    <n v="0"/>
    <n v="0"/>
    <n v="-42758"/>
    <s v="0"/>
    <n v="0"/>
    <n v="0"/>
    <n v="0"/>
    <n v="0"/>
    <n v="0"/>
    <n v="0"/>
    <n v="0"/>
    <n v="0"/>
    <n v="0"/>
    <n v="0"/>
    <n v="0"/>
    <n v="0"/>
    <n v="0"/>
    <s v="SHARED SERVICES FUND"/>
    <s v="Default"/>
    <s v="MICROBIOLOGY"/>
    <s v="Default"/>
  </r>
  <r>
    <x v="0"/>
    <s v="0000000"/>
    <s v="741106"/>
    <s v="51115"/>
    <x v="55"/>
    <s v="0000000"/>
    <n v="2012"/>
    <x v="4"/>
    <s v="LABOR ACCRUAL ADJ GL ONLY"/>
    <s v="50000-PROGRAM EXPENDITUR BUDGET"/>
    <s v="51000-WAGES AND BENEFITS"/>
    <s v="51100-SALARIES/WAGES"/>
    <n v="0"/>
    <n v="0"/>
    <n v="0"/>
    <n v="0"/>
    <n v="0"/>
    <s v="N/A"/>
    <n v="0"/>
    <n v="17355.16"/>
    <n v="-17355.16"/>
    <n v="0"/>
    <n v="8645.52"/>
    <n v="2029.5800000000002"/>
    <n v="3667.07"/>
    <n v="-14342.17"/>
    <n v="0"/>
    <n v="6154.93"/>
    <n v="-6154.93"/>
    <n v="0"/>
    <n v="0"/>
    <s v="SHARED SERVICES FUND"/>
    <s v="Default"/>
    <s v="MICROBIOLOGY"/>
    <s v="Default"/>
  </r>
  <r>
    <x v="0"/>
    <s v="0000000"/>
    <s v="741106"/>
    <s v="51130"/>
    <x v="122"/>
    <s v="0000000"/>
    <n v="2012"/>
    <x v="4"/>
    <s v="OVERTIME"/>
    <s v="50000-PROGRAM EXPENDITUR BUDGET"/>
    <s v="51000-WAGES AND BENEFITS"/>
    <s v="51100-SALARIES/WAGES"/>
    <n v="507.92"/>
    <n v="507.92"/>
    <n v="0"/>
    <n v="0"/>
    <n v="507.92"/>
    <s v="0"/>
    <n v="0"/>
    <n v="0"/>
    <n v="0"/>
    <n v="0"/>
    <n v="0"/>
    <n v="0"/>
    <n v="0"/>
    <n v="0"/>
    <n v="0"/>
    <n v="0"/>
    <n v="0"/>
    <n v="0"/>
    <n v="0"/>
    <s v="SHARED SERVICES FUND"/>
    <s v="Default"/>
    <s v="MICROBIOLOGY"/>
    <s v="Default"/>
  </r>
  <r>
    <x v="0"/>
    <s v="0000000"/>
    <s v="741106"/>
    <s v="51310"/>
    <x v="100"/>
    <s v="0000000"/>
    <n v="2012"/>
    <x v="4"/>
    <s v="MED LIFE INS BENEFIT PT 587/FULL BENEFITS"/>
    <s v="50000-PROGRAM EXPENDITUR BUDGET"/>
    <s v="51000-WAGES AND BENEFITS"/>
    <s v="51300-PERSONNEL BENEFITS"/>
    <n v="-15536"/>
    <n v="-15536"/>
    <n v="0"/>
    <n v="0"/>
    <n v="-15536"/>
    <s v="0"/>
    <n v="0"/>
    <n v="0"/>
    <n v="0"/>
    <n v="0"/>
    <n v="0"/>
    <n v="0"/>
    <n v="0"/>
    <n v="0"/>
    <n v="0"/>
    <n v="0"/>
    <n v="0"/>
    <n v="0"/>
    <n v="0"/>
    <s v="SHARED SERVICES FUND"/>
    <s v="Default"/>
    <s v="MICROBIOLOGY"/>
    <s v="Default"/>
  </r>
  <r>
    <x v="0"/>
    <s v="0000000"/>
    <s v="741106"/>
    <s v="51315"/>
    <x v="56"/>
    <s v="0000000"/>
    <n v="2012"/>
    <x v="4"/>
    <s v="MED DENTAL LIFE INS BENEFITS/NON 587"/>
    <s v="50000-PROGRAM EXPENDITUR BUDGET"/>
    <s v="51000-WAGES AND BENEFITS"/>
    <s v="51300-PERSONNEL BENEFITS"/>
    <n v="108360"/>
    <n v="108360"/>
    <n v="0"/>
    <n v="0"/>
    <n v="10836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MICROBIOLOGY"/>
    <s v="Default"/>
  </r>
  <r>
    <x v="0"/>
    <s v="0000000"/>
    <s v="741106"/>
    <s v="51320"/>
    <x v="57"/>
    <s v="0000000"/>
    <n v="2012"/>
    <x v="4"/>
    <s v="SOCIAL SECURITY MEDICARE FICA"/>
    <s v="50000-PROGRAM EXPENDITUR BUDGET"/>
    <s v="51000-WAGES AND BENEFITS"/>
    <s v="51300-PERSONNEL BENEFITS"/>
    <n v="41031.96"/>
    <n v="41031.96"/>
    <n v="0"/>
    <n v="0"/>
    <n v="41031.96"/>
    <s v="0"/>
    <n v="0"/>
    <n v="0"/>
    <n v="0"/>
    <n v="0"/>
    <n v="0"/>
    <n v="0"/>
    <n v="0"/>
    <n v="0"/>
    <n v="0"/>
    <n v="0"/>
    <n v="0"/>
    <n v="0"/>
    <n v="0"/>
    <s v="SHARED SERVICES FUND"/>
    <s v="Default"/>
    <s v="MICROBIOLOGY"/>
    <s v="Default"/>
  </r>
  <r>
    <x v="0"/>
    <s v="0000000"/>
    <s v="741106"/>
    <s v="51330"/>
    <x v="58"/>
    <s v="0000000"/>
    <n v="2012"/>
    <x v="4"/>
    <s v="RETIREMENT"/>
    <s v="50000-PROGRAM EXPENDITUR BUDGET"/>
    <s v="51000-WAGES AND BENEFITS"/>
    <s v="51300-PERSONNEL BENEFITS"/>
    <n v="39062.92"/>
    <n v="39062.92"/>
    <n v="0"/>
    <n v="0"/>
    <n v="39062.92"/>
    <s v="0"/>
    <n v="0"/>
    <n v="0"/>
    <n v="0"/>
    <n v="0"/>
    <n v="0"/>
    <n v="0"/>
    <n v="0"/>
    <n v="0"/>
    <n v="0"/>
    <n v="0"/>
    <n v="0"/>
    <n v="0"/>
    <n v="0"/>
    <s v="SHARED SERVICES FUND"/>
    <s v="Default"/>
    <s v="MICROBIOLOGY"/>
    <s v="Default"/>
  </r>
  <r>
    <x v="0"/>
    <s v="0000000"/>
    <s v="741106"/>
    <s v="51340"/>
    <x v="59"/>
    <s v="0000000"/>
    <n v="2012"/>
    <x v="4"/>
    <s v="INDUSTRIAL INSURANCE"/>
    <s v="50000-PROGRAM EXPENDITUR BUDGET"/>
    <s v="51000-WAGES AND BENEFITS"/>
    <s v="51300-PERSONNEL BENEFITS"/>
    <n v="3012"/>
    <n v="3012"/>
    <n v="0"/>
    <n v="0"/>
    <n v="3012"/>
    <s v="0"/>
    <n v="0"/>
    <n v="0"/>
    <n v="0"/>
    <n v="0"/>
    <n v="0"/>
    <n v="0"/>
    <n v="0"/>
    <n v="0"/>
    <n v="0"/>
    <n v="0"/>
    <n v="0"/>
    <n v="0"/>
    <n v="0"/>
    <s v="SHARED SERVICES FUND"/>
    <s v="Default"/>
    <s v="MICROBIOLOGY"/>
    <s v="Default"/>
  </r>
  <r>
    <x v="0"/>
    <s v="0000000"/>
    <s v="741106"/>
    <s v="51392"/>
    <x v="60"/>
    <s v="0000000"/>
    <n v="2012"/>
    <x v="4"/>
    <s v="BENEFIT ACCRUAL ADJ GL ONLY"/>
    <s v="50000-PROGRAM EXPENDITUR BUDGET"/>
    <s v="51000-WAGES AND BENEFITS"/>
    <s v="51300-PERSONNEL BENEFITS"/>
    <n v="0"/>
    <n v="0"/>
    <n v="0"/>
    <n v="0"/>
    <n v="0"/>
    <s v="N/A"/>
    <n v="0"/>
    <n v="3749.28"/>
    <n v="-3749.28"/>
    <n v="0"/>
    <n v="1206.1300000000001"/>
    <n v="300.41000000000003"/>
    <n v="488.15000000000003"/>
    <n v="-1994.69"/>
    <n v="0"/>
    <n v="856.24"/>
    <n v="-856.24"/>
    <n v="0"/>
    <n v="0"/>
    <s v="SHARED SERVICES FUND"/>
    <s v="Default"/>
    <s v="MICROBIOLOGY"/>
    <s v="Default"/>
  </r>
  <r>
    <x v="0"/>
    <s v="0000000"/>
    <s v="741106"/>
    <s v="52216"/>
    <x v="104"/>
    <s v="0000000"/>
    <n v="2012"/>
    <x v="4"/>
    <s v="SUPPLIES SAFETY SECURITY"/>
    <s v="50000-PROGRAM EXPENDITUR BUDGET"/>
    <s v="52000-SUPPLIES"/>
    <m/>
    <n v="95000"/>
    <n v="95000"/>
    <n v="0"/>
    <n v="0"/>
    <n v="950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MICROBIOLOGY"/>
    <s v="Default"/>
  </r>
  <r>
    <x v="0"/>
    <s v="0000000"/>
    <s v="741106"/>
    <s v="52290"/>
    <x v="63"/>
    <s v="0000000"/>
    <n v="2012"/>
    <x v="4"/>
    <s v="MISC OPERATING SUPPLIES"/>
    <s v="50000-PROGRAM EXPENDITUR BUDGET"/>
    <s v="52000-SUPPLIES"/>
    <m/>
    <n v="1956"/>
    <n v="1956"/>
    <n v="0"/>
    <n v="0"/>
    <n v="1956"/>
    <s v="0"/>
    <n v="0"/>
    <n v="0"/>
    <n v="0"/>
    <n v="0"/>
    <n v="0"/>
    <n v="0"/>
    <n v="0"/>
    <n v="0"/>
    <n v="0"/>
    <n v="0"/>
    <n v="0"/>
    <n v="0"/>
    <n v="0"/>
    <s v="SHARED SERVICES FUND"/>
    <s v="Default"/>
    <s v="MICROBIOLOGY"/>
    <s v="Default"/>
  </r>
  <r>
    <x v="0"/>
    <s v="0000000"/>
    <s v="741106"/>
    <s v="53814"/>
    <x v="65"/>
    <s v="0000000"/>
    <n v="2012"/>
    <x v="4"/>
    <s v="TRAINING"/>
    <s v="50000-PROGRAM EXPENDITUR BUDGET"/>
    <s v="53000-SERVICES-OTHER CHARGES"/>
    <m/>
    <n v="3260"/>
    <n v="3260"/>
    <n v="0"/>
    <n v="0"/>
    <n v="326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MICROBIOLOGY"/>
    <s v="Default"/>
  </r>
  <r>
    <x v="0"/>
    <s v="0000000"/>
    <s v="741106"/>
    <s v="59411"/>
    <x v="162"/>
    <s v="0000000"/>
    <n v="2012"/>
    <x v="4"/>
    <s v="COLA BUDGET"/>
    <s v="50000-PROGRAM EXPENDITUR BUDGET"/>
    <s v="59401-SPECIAL BUDGETARY ACCOUNT"/>
    <m/>
    <n v="0.08"/>
    <n v="0.08"/>
    <n v="0"/>
    <n v="0"/>
    <n v="0.08"/>
    <s v="0"/>
    <n v="0"/>
    <n v="0"/>
    <n v="0"/>
    <n v="0"/>
    <n v="0"/>
    <n v="0"/>
    <n v="0"/>
    <n v="0"/>
    <n v="0"/>
    <n v="0"/>
    <n v="0"/>
    <n v="0"/>
    <n v="0"/>
    <s v="SHARED SERVICES FUND"/>
    <s v="Default"/>
    <s v="MICROBIOLOGY"/>
    <s v="Default"/>
  </r>
  <r>
    <x v="0"/>
    <s v="0000000"/>
    <s v="741106"/>
    <s v="59412"/>
    <x v="163"/>
    <s v="0000000"/>
    <n v="2012"/>
    <x v="4"/>
    <s v="MERIT BUDGET"/>
    <s v="50000-PROGRAM EXPENDITUR BUDGET"/>
    <s v="59401-SPECIAL BUDGETARY ACCOUNT"/>
    <m/>
    <n v="0.04"/>
    <n v="0.04"/>
    <n v="0"/>
    <n v="0"/>
    <n v="0.04"/>
    <s v="0"/>
    <n v="0"/>
    <n v="0"/>
    <n v="0"/>
    <n v="0"/>
    <n v="0"/>
    <n v="0"/>
    <n v="0"/>
    <n v="0"/>
    <n v="0"/>
    <n v="0"/>
    <n v="0"/>
    <n v="0"/>
    <n v="0"/>
    <s v="SHARED SERVICES FUND"/>
    <s v="Default"/>
    <s v="MICROBIOLOGY"/>
    <s v="Default"/>
  </r>
  <r>
    <x v="0"/>
    <s v="0000000"/>
    <s v="741106"/>
    <s v="59990"/>
    <x v="147"/>
    <s v="0000000"/>
    <n v="2012"/>
    <x v="4"/>
    <s v="EXPENDITURE CONTRA"/>
    <s v="50000-PROGRAM EXPENDITUR BUDGET"/>
    <s v="59900-CONTRA EXPENDITURES"/>
    <m/>
    <n v="-5360"/>
    <n v="-5360"/>
    <n v="0"/>
    <n v="0"/>
    <n v="-536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MICROBIOLOGY"/>
    <s v="Default"/>
  </r>
  <r>
    <x v="0"/>
    <s v="0000000"/>
    <s v="741106"/>
    <s v="82100"/>
    <x v="71"/>
    <s v="0000000"/>
    <n v="2012"/>
    <x v="4"/>
    <s v="EMPLOYER PAID BENEFITS"/>
    <s v="50000-PROGRAM EXPENDITUR BUDGET"/>
    <s v="82000-APPLIED OVERHEAD"/>
    <m/>
    <n v="0"/>
    <n v="0"/>
    <n v="0"/>
    <n v="0"/>
    <n v="0"/>
    <s v="N/A"/>
    <n v="-3569.34"/>
    <n v="-1901.91"/>
    <n v="2943.2400000000002"/>
    <n v="-2829.3"/>
    <n v="-1533.51"/>
    <n v="-1295.27"/>
    <n v="-3001.42"/>
    <n v="-7355.68"/>
    <n v="-1451.51"/>
    <n v="-5740.13"/>
    <n v="-3304.2200000000003"/>
    <n v="-1855.21"/>
    <n v="30894.260000000002"/>
    <s v="SHARED SERVICES FUND"/>
    <s v="Default"/>
    <s v="MICROBIOLOGY"/>
    <s v="Default"/>
  </r>
  <r>
    <x v="0"/>
    <s v="0000000"/>
    <s v="741106"/>
    <s v="82100"/>
    <x v="71"/>
    <s v="5319000"/>
    <n v="2012"/>
    <x v="4"/>
    <s v="EMPLOYER PAID BENEFITS"/>
    <s v="50000-PROGRAM EXPENDITUR BUDGET"/>
    <s v="82000-APPLIED OVERHEAD"/>
    <m/>
    <n v="0"/>
    <n v="0"/>
    <n v="-30894.260000000002"/>
    <n v="0"/>
    <n v="30894.260000000002"/>
    <s v="N/A"/>
    <n v="0"/>
    <n v="0"/>
    <n v="0"/>
    <n v="0"/>
    <n v="0"/>
    <n v="0"/>
    <n v="0"/>
    <n v="0"/>
    <n v="0"/>
    <n v="0"/>
    <n v="0"/>
    <n v="0"/>
    <n v="-30894.260000000002"/>
    <s v="SHARED SERVICES FUND"/>
    <s v="Default"/>
    <s v="MICROBIOLOGY"/>
    <s v="OTHER ENVIRONMENTAL PRESERVATION"/>
  </r>
  <r>
    <x v="0"/>
    <s v="0000000"/>
    <s v="741106"/>
    <s v="82200"/>
    <x v="72"/>
    <s v="0000000"/>
    <n v="2012"/>
    <x v="4"/>
    <s v="PAID TIME OFF"/>
    <s v="50000-PROGRAM EXPENDITUR BUDGET"/>
    <s v="82000-APPLIED OVERHEAD"/>
    <m/>
    <n v="0"/>
    <n v="0"/>
    <n v="0"/>
    <n v="0"/>
    <n v="0"/>
    <s v="N/A"/>
    <n v="-3418.4900000000002"/>
    <n v="-1573.13"/>
    <n v="3041.33"/>
    <n v="-2182.6"/>
    <n v="-1183"/>
    <n v="-999.23"/>
    <n v="-2315.35"/>
    <n v="-5674.35"/>
    <n v="-1119.77"/>
    <n v="-4428.1000000000004"/>
    <n v="-2548.9900000000002"/>
    <n v="-1431.14"/>
    <n v="23832.82"/>
    <s v="SHARED SERVICES FUND"/>
    <s v="Default"/>
    <s v="MICROBIOLOGY"/>
    <s v="Default"/>
  </r>
  <r>
    <x v="0"/>
    <s v="0000000"/>
    <s v="741106"/>
    <s v="82200"/>
    <x v="72"/>
    <s v="5319000"/>
    <n v="2012"/>
    <x v="4"/>
    <s v="PAID TIME OFF"/>
    <s v="50000-PROGRAM EXPENDITUR BUDGET"/>
    <s v="82000-APPLIED OVERHEAD"/>
    <m/>
    <n v="0"/>
    <n v="0"/>
    <n v="-23832.82"/>
    <n v="0"/>
    <n v="23832.82"/>
    <s v="N/A"/>
    <n v="0"/>
    <n v="0"/>
    <n v="0"/>
    <n v="0"/>
    <n v="0"/>
    <n v="0"/>
    <n v="0"/>
    <n v="0"/>
    <n v="0"/>
    <n v="0"/>
    <n v="0"/>
    <n v="0"/>
    <n v="-23832.82"/>
    <s v="SHARED SERVICES FUND"/>
    <s v="Default"/>
    <s v="MICROBIOLOGY"/>
    <s v="OTHER ENVIRONMENTAL PRESERVATION"/>
  </r>
  <r>
    <x v="0"/>
    <s v="0000000"/>
    <s v="741106"/>
    <s v="82300"/>
    <x v="73"/>
    <s v="0000000"/>
    <n v="2012"/>
    <x v="4"/>
    <s v="INDIRECT COSTS"/>
    <s v="50000-PROGRAM EXPENDITUR BUDGET"/>
    <s v="82000-APPLIED OVERHEAD"/>
    <m/>
    <n v="0"/>
    <n v="0"/>
    <n v="0"/>
    <n v="0"/>
    <n v="0"/>
    <s v="N/A"/>
    <n v="-7003.68"/>
    <n v="-2937.6"/>
    <n v="5751.84"/>
    <n v="-4688.5600000000004"/>
    <n v="-2541.2400000000002"/>
    <n v="-2146.5"/>
    <n v="-4973.79"/>
    <n v="-12189.43"/>
    <n v="-2405.4"/>
    <n v="-9512.2000000000007"/>
    <n v="-5475.52"/>
    <n v="-3074.34"/>
    <n v="51196.42"/>
    <s v="SHARED SERVICES FUND"/>
    <s v="Default"/>
    <s v="MICROBIOLOGY"/>
    <s v="Default"/>
  </r>
  <r>
    <x v="0"/>
    <s v="0000000"/>
    <s v="741106"/>
    <s v="82300"/>
    <x v="73"/>
    <s v="5319000"/>
    <n v="2012"/>
    <x v="4"/>
    <s v="INDIRECT COSTS"/>
    <s v="50000-PROGRAM EXPENDITUR BUDGET"/>
    <s v="82000-APPLIED OVERHEAD"/>
    <m/>
    <n v="0"/>
    <n v="0"/>
    <n v="-51196.42"/>
    <n v="0"/>
    <n v="51196.42"/>
    <s v="N/A"/>
    <n v="0"/>
    <n v="0"/>
    <n v="0"/>
    <n v="0"/>
    <n v="0"/>
    <n v="0"/>
    <n v="0"/>
    <n v="0"/>
    <n v="0"/>
    <n v="0"/>
    <n v="0"/>
    <n v="0"/>
    <n v="-51196.42"/>
    <s v="SHARED SERVICES FUND"/>
    <s v="Default"/>
    <s v="MICROBIOLOGY"/>
    <s v="OTHER ENVIRONMENTAL PRESERVATION"/>
  </r>
  <r>
    <x v="0"/>
    <s v="0000000"/>
    <s v="741106"/>
    <s v="82500"/>
    <x v="140"/>
    <s v="0000000"/>
    <n v="2012"/>
    <x v="4"/>
    <s v="OVERTIME BENEFITS"/>
    <s v="50000-PROGRAM EXPENDITUR BUDGET"/>
    <s v="82000-APPLIED OVERHEAD"/>
    <m/>
    <n v="0"/>
    <n v="0"/>
    <n v="0"/>
    <n v="0"/>
    <n v="0"/>
    <s v="N/A"/>
    <n v="-369.40000000000003"/>
    <n v="-58.85"/>
    <n v="428.25"/>
    <n v="0"/>
    <n v="0"/>
    <n v="0"/>
    <n v="0"/>
    <n v="0"/>
    <n v="0"/>
    <n v="0"/>
    <n v="0"/>
    <n v="0"/>
    <n v="0"/>
    <s v="SHARED SERVICES FUND"/>
    <s v="Default"/>
    <s v="MICROBIOLOGY"/>
    <s v="Default"/>
  </r>
  <r>
    <x v="0"/>
    <s v="0000000"/>
    <s v="741106"/>
    <s v="82500"/>
    <x v="140"/>
    <s v="5315000"/>
    <n v="2012"/>
    <x v="4"/>
    <s v="OVERTIME BENEFITS"/>
    <s v="50000-PROGRAM EXPENDITUR BUDGET"/>
    <s v="82000-APPLIED OVERHEAD"/>
    <m/>
    <n v="0"/>
    <n v="0"/>
    <n v="-105923.5"/>
    <n v="0"/>
    <n v="105923.5"/>
    <s v="N/A"/>
    <n v="0"/>
    <n v="0"/>
    <n v="0"/>
    <n v="0"/>
    <n v="0"/>
    <n v="0"/>
    <n v="0"/>
    <n v="0"/>
    <n v="0"/>
    <n v="0"/>
    <n v="0"/>
    <n v="0"/>
    <n v="-105923.5"/>
    <s v="SHARED SERVICES FUND"/>
    <s v="Default"/>
    <s v="MICROBIOLOGY"/>
    <s v="DRAINAGE"/>
  </r>
  <r>
    <x v="0"/>
    <s v="0000000"/>
    <s v="741106"/>
    <s v="82500"/>
    <x v="140"/>
    <s v="5319000"/>
    <n v="2012"/>
    <x v="4"/>
    <s v="OVERTIME BENEFITS"/>
    <s v="50000-PROGRAM EXPENDITUR BUDGET"/>
    <s v="82000-APPLIED OVERHEAD"/>
    <m/>
    <n v="0"/>
    <n v="0"/>
    <n v="105923.5"/>
    <n v="0"/>
    <n v="-105923.5"/>
    <s v="N/A"/>
    <n v="0"/>
    <n v="0"/>
    <n v="0"/>
    <n v="0"/>
    <n v="0"/>
    <n v="0"/>
    <n v="0"/>
    <n v="0"/>
    <n v="0"/>
    <n v="0"/>
    <n v="0"/>
    <n v="0"/>
    <n v="105923.5"/>
    <s v="SHARED SERVICES FUND"/>
    <s v="Default"/>
    <s v="MICROBIOLOGY"/>
    <s v="OTHER ENVIRONMENTAL PRESERVATION"/>
  </r>
  <r>
    <x v="0"/>
    <s v="0000000"/>
    <s v="741107"/>
    <s v="39721"/>
    <x v="51"/>
    <s v="0000000"/>
    <n v="2012"/>
    <x v="3"/>
    <s v="CONTRIB SURF WATER MGT"/>
    <s v="R3000-REVENUE"/>
    <s v="R3900-OTHER FINANCING SOURCES"/>
    <m/>
    <n v="-132523"/>
    <n v="-132523"/>
    <n v="0"/>
    <n v="0"/>
    <n v="-132523"/>
    <s v="0"/>
    <n v="0"/>
    <n v="0"/>
    <n v="0"/>
    <n v="0"/>
    <n v="0"/>
    <n v="0"/>
    <n v="0"/>
    <n v="0"/>
    <n v="0"/>
    <n v="0"/>
    <n v="0"/>
    <n v="0"/>
    <n v="0"/>
    <s v="SHARED SERVICES FUND"/>
    <s v="Default"/>
    <s v="TRACE ORGANICS"/>
    <s v="Default"/>
  </r>
  <r>
    <x v="0"/>
    <s v="0000000"/>
    <s v="741107"/>
    <s v="44129"/>
    <x v="113"/>
    <s v="0000000"/>
    <n v="2012"/>
    <x v="3"/>
    <s v="OTHR GEN GOV WATER QUALITY"/>
    <s v="R3000-REVENUE"/>
    <s v="R3400-CHARGE FOR SERVICES"/>
    <m/>
    <n v="-1323201"/>
    <n v="-1323201"/>
    <n v="0"/>
    <n v="0"/>
    <n v="-1323201"/>
    <s v="0"/>
    <n v="0"/>
    <n v="0"/>
    <n v="0"/>
    <n v="0"/>
    <n v="0"/>
    <n v="0"/>
    <n v="0"/>
    <n v="0"/>
    <n v="0"/>
    <n v="0"/>
    <n v="0"/>
    <n v="0"/>
    <n v="0"/>
    <s v="SHARED SERVICES FUND"/>
    <s v="Default"/>
    <s v="TRACE ORGANICS"/>
    <s v="Default"/>
  </r>
  <r>
    <x v="0"/>
    <s v="0000000"/>
    <s v="741107"/>
    <s v="44131"/>
    <x v="126"/>
    <s v="0000000"/>
    <n v="2012"/>
    <x v="3"/>
    <s v="OTHR GEN GOV WQ CAPITAL"/>
    <s v="R3000-REVENUE"/>
    <s v="R3400-CHARGE FOR SERVICES"/>
    <m/>
    <n v="-63000"/>
    <n v="-63000"/>
    <n v="0"/>
    <n v="0"/>
    <n v="-630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TRACE ORGANICS"/>
    <s v="Default"/>
  </r>
  <r>
    <x v="0"/>
    <s v="0000000"/>
    <s v="741107"/>
    <s v="51110"/>
    <x v="54"/>
    <s v="0000000"/>
    <n v="2012"/>
    <x v="4"/>
    <s v="REGULAR SALARIED EMPLOYEE"/>
    <s v="50000-PROGRAM EXPENDITUR BUDGET"/>
    <s v="51000-WAGES AND BENEFITS"/>
    <s v="51100-SALARIES/WAGES"/>
    <n v="1020186.96"/>
    <n v="1020186.96"/>
    <n v="0"/>
    <n v="0"/>
    <n v="1020186.96"/>
    <s v="0"/>
    <n v="0"/>
    <n v="0"/>
    <n v="0"/>
    <n v="0"/>
    <n v="0"/>
    <n v="0"/>
    <n v="0"/>
    <n v="0"/>
    <n v="0"/>
    <n v="0"/>
    <n v="0"/>
    <n v="0"/>
    <n v="0"/>
    <s v="SHARED SERVICES FUND"/>
    <s v="Default"/>
    <s v="TRACE ORGANICS"/>
    <s v="Default"/>
  </r>
  <r>
    <x v="0"/>
    <s v="0000000"/>
    <s v="741107"/>
    <s v="51111"/>
    <x v="99"/>
    <s v="0000000"/>
    <n v="2012"/>
    <x v="4"/>
    <s v="LOAN OUT LABOR CLASS LEVEL"/>
    <s v="50000-PROGRAM EXPENDITUR BUDGET"/>
    <s v="51000-WAGES AND BENEFITS"/>
    <s v="51100-SALARIES/WAGES"/>
    <n v="-248141"/>
    <n v="-248141"/>
    <n v="0"/>
    <n v="0"/>
    <n v="-248141"/>
    <s v="0"/>
    <n v="0"/>
    <n v="0"/>
    <n v="0"/>
    <n v="0"/>
    <n v="0"/>
    <n v="0"/>
    <n v="0"/>
    <n v="0"/>
    <n v="0"/>
    <n v="0"/>
    <n v="0"/>
    <n v="0"/>
    <n v="0"/>
    <s v="SHARED SERVICES FUND"/>
    <s v="Default"/>
    <s v="TRACE ORGANICS"/>
    <s v="Default"/>
  </r>
  <r>
    <x v="0"/>
    <s v="0000000"/>
    <s v="741107"/>
    <s v="51115"/>
    <x v="55"/>
    <s v="0000000"/>
    <n v="2012"/>
    <x v="4"/>
    <s v="LABOR ACCRUAL ADJ GL ONLY"/>
    <s v="50000-PROGRAM EXPENDITUR BUDGET"/>
    <s v="51000-WAGES AND BENEFITS"/>
    <s v="51100-SALARIES/WAGES"/>
    <n v="0"/>
    <n v="0"/>
    <n v="0"/>
    <n v="0"/>
    <n v="0"/>
    <s v="N/A"/>
    <n v="0"/>
    <n v="23990.61"/>
    <n v="-23990.61"/>
    <n v="0"/>
    <n v="11072.02"/>
    <n v="3488.57"/>
    <n v="8292.0300000000007"/>
    <n v="-22852.62"/>
    <n v="0"/>
    <n v="7315.5"/>
    <n v="-7315.5"/>
    <n v="0"/>
    <n v="0"/>
    <s v="SHARED SERVICES FUND"/>
    <s v="Default"/>
    <s v="TRACE ORGANICS"/>
    <s v="Default"/>
  </r>
  <r>
    <x v="0"/>
    <s v="0000000"/>
    <s v="741107"/>
    <s v="51130"/>
    <x v="122"/>
    <s v="0000000"/>
    <n v="2012"/>
    <x v="4"/>
    <s v="OVERTIME"/>
    <s v="50000-PROGRAM EXPENDITUR BUDGET"/>
    <s v="51000-WAGES AND BENEFITS"/>
    <s v="51100-SALARIES/WAGES"/>
    <n v="4064.92"/>
    <n v="4064.92"/>
    <n v="0"/>
    <n v="0"/>
    <n v="4064.92"/>
    <s v="0"/>
    <n v="0"/>
    <n v="0"/>
    <n v="0"/>
    <n v="0"/>
    <n v="0"/>
    <n v="0"/>
    <n v="0"/>
    <n v="0"/>
    <n v="0"/>
    <n v="0"/>
    <n v="0"/>
    <n v="0"/>
    <n v="0"/>
    <s v="SHARED SERVICES FUND"/>
    <s v="Default"/>
    <s v="TRACE ORGANICS"/>
    <s v="Default"/>
  </r>
  <r>
    <x v="0"/>
    <s v="0000000"/>
    <s v="741107"/>
    <s v="51310"/>
    <x v="100"/>
    <s v="0000000"/>
    <n v="2012"/>
    <x v="4"/>
    <s v="MED LIFE INS BENEFIT PT 587/FULL BENEFITS"/>
    <s v="50000-PROGRAM EXPENDITUR BUDGET"/>
    <s v="51000-WAGES AND BENEFITS"/>
    <s v="51300-PERSONNEL BENEFITS"/>
    <n v="-92138"/>
    <n v="-92138"/>
    <n v="0"/>
    <n v="0"/>
    <n v="-92138"/>
    <s v="0"/>
    <n v="0"/>
    <n v="0"/>
    <n v="0"/>
    <n v="0"/>
    <n v="0"/>
    <n v="0"/>
    <n v="0"/>
    <n v="0"/>
    <n v="0"/>
    <n v="0"/>
    <n v="0"/>
    <n v="0"/>
    <n v="0"/>
    <s v="SHARED SERVICES FUND"/>
    <s v="Default"/>
    <s v="TRACE ORGANICS"/>
    <s v="Default"/>
  </r>
  <r>
    <x v="0"/>
    <s v="0000000"/>
    <s v="741107"/>
    <s v="51315"/>
    <x v="56"/>
    <s v="0000000"/>
    <n v="2012"/>
    <x v="4"/>
    <s v="MED DENTAL LIFE INS BENEFITS/NON 587"/>
    <s v="50000-PROGRAM EXPENDITUR BUDGET"/>
    <s v="51000-WAGES AND BENEFITS"/>
    <s v="51300-PERSONNEL BENEFITS"/>
    <n v="201240"/>
    <n v="201240"/>
    <n v="0"/>
    <n v="0"/>
    <n v="20124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TRACE ORGANICS"/>
    <s v="Default"/>
  </r>
  <r>
    <x v="0"/>
    <s v="0000000"/>
    <s v="741107"/>
    <s v="51320"/>
    <x v="57"/>
    <s v="0000000"/>
    <n v="2012"/>
    <x v="4"/>
    <s v="SOCIAL SECURITY MEDICARE FICA"/>
    <s v="50000-PROGRAM EXPENDITUR BUDGET"/>
    <s v="51000-WAGES AND BENEFITS"/>
    <s v="51300-PERSONNEL BENEFITS"/>
    <n v="79226"/>
    <n v="79226"/>
    <n v="0"/>
    <n v="0"/>
    <n v="79226"/>
    <s v="0"/>
    <n v="0"/>
    <n v="0"/>
    <n v="0"/>
    <n v="0"/>
    <n v="0"/>
    <n v="0"/>
    <n v="0"/>
    <n v="0"/>
    <n v="0"/>
    <n v="0"/>
    <n v="0"/>
    <n v="0"/>
    <n v="0"/>
    <s v="SHARED SERVICES FUND"/>
    <s v="Default"/>
    <s v="TRACE ORGANICS"/>
    <s v="Default"/>
  </r>
  <r>
    <x v="0"/>
    <s v="0000000"/>
    <s v="741107"/>
    <s v="51330"/>
    <x v="58"/>
    <s v="0000000"/>
    <n v="2012"/>
    <x v="4"/>
    <s v="RETIREMENT"/>
    <s v="50000-PROGRAM EXPENDITUR BUDGET"/>
    <s v="51000-WAGES AND BENEFITS"/>
    <s v="51300-PERSONNEL BENEFITS"/>
    <n v="75195.960000000006"/>
    <n v="75195.960000000006"/>
    <n v="0"/>
    <n v="0"/>
    <n v="75195.960000000006"/>
    <s v="0"/>
    <n v="0"/>
    <n v="0"/>
    <n v="0"/>
    <n v="0"/>
    <n v="0"/>
    <n v="0"/>
    <n v="0"/>
    <n v="0"/>
    <n v="0"/>
    <n v="0"/>
    <n v="0"/>
    <n v="0"/>
    <n v="0"/>
    <s v="SHARED SERVICES FUND"/>
    <s v="Default"/>
    <s v="TRACE ORGANICS"/>
    <s v="Default"/>
  </r>
  <r>
    <x v="0"/>
    <s v="0000000"/>
    <s v="741107"/>
    <s v="51340"/>
    <x v="59"/>
    <s v="0000000"/>
    <n v="2012"/>
    <x v="4"/>
    <s v="INDUSTRIAL INSURANCE"/>
    <s v="50000-PROGRAM EXPENDITUR BUDGET"/>
    <s v="51000-WAGES AND BENEFITS"/>
    <s v="51300-PERSONNEL BENEFITS"/>
    <n v="6006"/>
    <n v="6006"/>
    <n v="0"/>
    <n v="0"/>
    <n v="6006"/>
    <s v="0"/>
    <n v="0"/>
    <n v="0"/>
    <n v="0"/>
    <n v="0"/>
    <n v="0"/>
    <n v="0"/>
    <n v="0"/>
    <n v="0"/>
    <n v="0"/>
    <n v="0"/>
    <n v="0"/>
    <n v="0"/>
    <n v="0"/>
    <s v="SHARED SERVICES FUND"/>
    <s v="Default"/>
    <s v="TRACE ORGANICS"/>
    <s v="Default"/>
  </r>
  <r>
    <x v="0"/>
    <s v="0000000"/>
    <s v="741107"/>
    <s v="51392"/>
    <x v="60"/>
    <s v="0000000"/>
    <n v="2012"/>
    <x v="4"/>
    <s v="BENEFIT ACCRUAL ADJ GL ONLY"/>
    <s v="50000-PROGRAM EXPENDITUR BUDGET"/>
    <s v="51000-WAGES AND BENEFITS"/>
    <s v="51300-PERSONNEL BENEFITS"/>
    <n v="0"/>
    <n v="0"/>
    <n v="0"/>
    <n v="0"/>
    <n v="0"/>
    <s v="N/A"/>
    <n v="0"/>
    <n v="6594.92"/>
    <n v="-6594.92"/>
    <n v="0"/>
    <n v="2123.25"/>
    <n v="528.53"/>
    <n v="1093.5899999999999"/>
    <n v="-3745.37"/>
    <n v="0"/>
    <n v="1552.33"/>
    <n v="-1552.33"/>
    <n v="0"/>
    <n v="0"/>
    <s v="SHARED SERVICES FUND"/>
    <s v="Default"/>
    <s v="TRACE ORGANICS"/>
    <s v="Default"/>
  </r>
  <r>
    <x v="0"/>
    <s v="0000000"/>
    <s v="741107"/>
    <s v="52216"/>
    <x v="104"/>
    <s v="0000000"/>
    <n v="2012"/>
    <x v="4"/>
    <s v="SUPPLIES SAFETY SECURITY"/>
    <s v="50000-PROGRAM EXPENDITUR BUDGET"/>
    <s v="52000-SUPPLIES"/>
    <m/>
    <n v="233441"/>
    <n v="233441"/>
    <n v="0"/>
    <n v="0"/>
    <n v="233441"/>
    <s v="0"/>
    <n v="0"/>
    <n v="0"/>
    <n v="0"/>
    <n v="0"/>
    <n v="0"/>
    <n v="0"/>
    <n v="0"/>
    <n v="0"/>
    <n v="0"/>
    <n v="0"/>
    <n v="0"/>
    <n v="0"/>
    <n v="0"/>
    <s v="SHARED SERVICES FUND"/>
    <s v="Default"/>
    <s v="TRACE ORGANICS"/>
    <s v="Default"/>
  </r>
  <r>
    <x v="0"/>
    <s v="0000000"/>
    <s v="741107"/>
    <s v="52290"/>
    <x v="63"/>
    <s v="0000000"/>
    <n v="2012"/>
    <x v="4"/>
    <s v="MISC OPERATING SUPPLIES"/>
    <s v="50000-PROGRAM EXPENDITUR BUDGET"/>
    <s v="52000-SUPPLIES"/>
    <m/>
    <n v="3900"/>
    <n v="3900"/>
    <n v="0"/>
    <n v="0"/>
    <n v="39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TRACE ORGANICS"/>
    <s v="Default"/>
  </r>
  <r>
    <x v="0"/>
    <s v="0000000"/>
    <s v="741107"/>
    <s v="53814"/>
    <x v="65"/>
    <s v="0000000"/>
    <n v="2012"/>
    <x v="4"/>
    <s v="TRAINING"/>
    <s v="50000-PROGRAM EXPENDITUR BUDGET"/>
    <s v="53000-SERVICES-OTHER CHARGES"/>
    <m/>
    <n v="6500"/>
    <n v="6500"/>
    <n v="0"/>
    <n v="0"/>
    <n v="65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TRACE ORGANICS"/>
    <s v="Default"/>
  </r>
  <r>
    <x v="0"/>
    <s v="0000000"/>
    <s v="741107"/>
    <s v="59411"/>
    <x v="162"/>
    <s v="0000000"/>
    <n v="2012"/>
    <x v="4"/>
    <s v="COLA BUDGET"/>
    <s v="50000-PROGRAM EXPENDITUR BUDGET"/>
    <s v="59401-SPECIAL BUDGETARY ACCOUNT"/>
    <m/>
    <n v="0.08"/>
    <n v="0.08"/>
    <n v="0"/>
    <n v="0"/>
    <n v="0.08"/>
    <s v="0"/>
    <n v="0"/>
    <n v="0"/>
    <n v="0"/>
    <n v="0"/>
    <n v="0"/>
    <n v="0"/>
    <n v="0"/>
    <n v="0"/>
    <n v="0"/>
    <n v="0"/>
    <n v="0"/>
    <n v="0"/>
    <n v="0"/>
    <s v="SHARED SERVICES FUND"/>
    <s v="Default"/>
    <s v="TRACE ORGANICS"/>
    <s v="Default"/>
  </r>
  <r>
    <x v="0"/>
    <s v="0000000"/>
    <s v="741107"/>
    <s v="59412"/>
    <x v="163"/>
    <s v="0000000"/>
    <n v="2012"/>
    <x v="4"/>
    <s v="MERIT BUDGET"/>
    <s v="50000-PROGRAM EXPENDITUR BUDGET"/>
    <s v="59401-SPECIAL BUDGETARY ACCOUNT"/>
    <m/>
    <n v="0.08"/>
    <n v="0.08"/>
    <n v="0"/>
    <n v="0"/>
    <n v="0.08"/>
    <s v="0"/>
    <n v="0"/>
    <n v="0"/>
    <n v="0"/>
    <n v="0"/>
    <n v="0"/>
    <n v="0"/>
    <n v="0"/>
    <n v="0"/>
    <n v="0"/>
    <n v="0"/>
    <n v="0"/>
    <n v="0"/>
    <n v="0"/>
    <s v="SHARED SERVICES FUND"/>
    <s v="Default"/>
    <s v="TRACE ORGANICS"/>
    <s v="Default"/>
  </r>
  <r>
    <x v="0"/>
    <s v="0000000"/>
    <s v="741107"/>
    <s v="59990"/>
    <x v="147"/>
    <s v="0000000"/>
    <n v="2012"/>
    <x v="4"/>
    <s v="EXPENDITURE CONTRA"/>
    <s v="50000-PROGRAM EXPENDITUR BUDGET"/>
    <s v="59900-CONTRA EXPENDITURES"/>
    <m/>
    <n v="-52400"/>
    <n v="-52400"/>
    <n v="0"/>
    <n v="0"/>
    <n v="-524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TRACE ORGANICS"/>
    <s v="Default"/>
  </r>
  <r>
    <x v="0"/>
    <s v="0000000"/>
    <s v="741107"/>
    <s v="82100"/>
    <x v="71"/>
    <s v="0000000"/>
    <n v="2012"/>
    <x v="4"/>
    <s v="EMPLOYER PAID BENEFITS"/>
    <s v="50000-PROGRAM EXPENDITUR BUDGET"/>
    <s v="82000-APPLIED OVERHEAD"/>
    <m/>
    <n v="0"/>
    <n v="0"/>
    <n v="0"/>
    <n v="0"/>
    <n v="0"/>
    <s v="N/A"/>
    <n v="-4275.59"/>
    <n v="-6842.45"/>
    <n v="-13666.08"/>
    <n v="-9764.58"/>
    <n v="-11942.710000000001"/>
    <n v="-9285.43"/>
    <n v="-7748.34"/>
    <n v="-9422.39"/>
    <n v="-8829.9"/>
    <n v="-10096.77"/>
    <n v="-7834.75"/>
    <n v="-12451.14"/>
    <n v="112160.13"/>
    <s v="SHARED SERVICES FUND"/>
    <s v="Default"/>
    <s v="TRACE ORGANICS"/>
    <s v="Default"/>
  </r>
  <r>
    <x v="0"/>
    <s v="0000000"/>
    <s v="741107"/>
    <s v="82100"/>
    <x v="71"/>
    <s v="5319000"/>
    <n v="2012"/>
    <x v="4"/>
    <s v="EMPLOYER PAID BENEFITS"/>
    <s v="50000-PROGRAM EXPENDITUR BUDGET"/>
    <s v="82000-APPLIED OVERHEAD"/>
    <m/>
    <n v="0"/>
    <n v="0"/>
    <n v="-112160.13"/>
    <n v="0"/>
    <n v="112160.13"/>
    <s v="N/A"/>
    <n v="0"/>
    <n v="0"/>
    <n v="0"/>
    <n v="0"/>
    <n v="0"/>
    <n v="0"/>
    <n v="0"/>
    <n v="0"/>
    <n v="0"/>
    <n v="0"/>
    <n v="0"/>
    <n v="0"/>
    <n v="-112160.13"/>
    <s v="SHARED SERVICES FUND"/>
    <s v="Default"/>
    <s v="TRACE ORGANICS"/>
    <s v="OTHER ENVIRONMENTAL PRESERVATION"/>
  </r>
  <r>
    <x v="0"/>
    <s v="0000000"/>
    <s v="741107"/>
    <s v="82200"/>
    <x v="72"/>
    <s v="0000000"/>
    <n v="2012"/>
    <x v="4"/>
    <s v="PAID TIME OFF"/>
    <s v="50000-PROGRAM EXPENDITUR BUDGET"/>
    <s v="82000-APPLIED OVERHEAD"/>
    <m/>
    <n v="0"/>
    <n v="0"/>
    <n v="0"/>
    <n v="0"/>
    <n v="0"/>
    <s v="N/A"/>
    <n v="-3298.23"/>
    <n v="-5278.42"/>
    <n v="-10542.34"/>
    <n v="-7532.64"/>
    <n v="-9212.93"/>
    <n v="-7162.9400000000005"/>
    <n v="-5977.24"/>
    <n v="-7268.6"/>
    <n v="-6811.57"/>
    <n v="-7788.88"/>
    <n v="-6043.96"/>
    <n v="-9684.64"/>
    <n v="86602.39"/>
    <s v="SHARED SERVICES FUND"/>
    <s v="Default"/>
    <s v="TRACE ORGANICS"/>
    <s v="Default"/>
  </r>
  <r>
    <x v="0"/>
    <s v="0000000"/>
    <s v="741107"/>
    <s v="82200"/>
    <x v="72"/>
    <s v="5319000"/>
    <n v="2012"/>
    <x v="4"/>
    <s v="PAID TIME OFF"/>
    <s v="50000-PROGRAM EXPENDITUR BUDGET"/>
    <s v="82000-APPLIED OVERHEAD"/>
    <m/>
    <n v="0"/>
    <n v="0"/>
    <n v="-86602.39"/>
    <n v="0"/>
    <n v="86602.39"/>
    <s v="N/A"/>
    <n v="0"/>
    <n v="0"/>
    <n v="0"/>
    <n v="0"/>
    <n v="0"/>
    <n v="0"/>
    <n v="0"/>
    <n v="0"/>
    <n v="0"/>
    <n v="0"/>
    <n v="0"/>
    <n v="0"/>
    <n v="-86602.39"/>
    <s v="SHARED SERVICES FUND"/>
    <s v="Default"/>
    <s v="TRACE ORGANICS"/>
    <s v="OTHER ENVIRONMENTAL PRESERVATION"/>
  </r>
  <r>
    <x v="0"/>
    <s v="0000000"/>
    <s v="741107"/>
    <s v="82300"/>
    <x v="73"/>
    <s v="0000000"/>
    <n v="2012"/>
    <x v="4"/>
    <s v="INDIRECT COSTS"/>
    <s v="50000-PROGRAM EXPENDITUR BUDGET"/>
    <s v="82000-APPLIED OVERHEAD"/>
    <m/>
    <n v="0"/>
    <n v="0"/>
    <n v="0"/>
    <n v="0"/>
    <n v="0"/>
    <s v="N/A"/>
    <n v="-7085.4400000000005"/>
    <n v="-11339.16"/>
    <n v="-22646.87"/>
    <n v="-16181.550000000001"/>
    <n v="-19790.95"/>
    <n v="-15387.4"/>
    <n v="-12840.220000000001"/>
    <n v="-15614.34"/>
    <n v="-14632.43"/>
    <n v="-16731.740000000002"/>
    <n v="-12983.45"/>
    <n v="-20804.18"/>
    <n v="186037.73"/>
    <s v="SHARED SERVICES FUND"/>
    <s v="Default"/>
    <s v="TRACE ORGANICS"/>
    <s v="Default"/>
  </r>
  <r>
    <x v="0"/>
    <s v="0000000"/>
    <s v="741107"/>
    <s v="82300"/>
    <x v="73"/>
    <s v="5319000"/>
    <n v="2012"/>
    <x v="4"/>
    <s v="INDIRECT COSTS"/>
    <s v="50000-PROGRAM EXPENDITUR BUDGET"/>
    <s v="82000-APPLIED OVERHEAD"/>
    <m/>
    <n v="0"/>
    <n v="0"/>
    <n v="-186037.73"/>
    <n v="0"/>
    <n v="186037.73"/>
    <s v="N/A"/>
    <n v="0"/>
    <n v="0"/>
    <n v="0"/>
    <n v="0"/>
    <n v="0"/>
    <n v="0"/>
    <n v="0"/>
    <n v="0"/>
    <n v="0"/>
    <n v="0"/>
    <n v="0"/>
    <n v="0"/>
    <n v="-186037.73"/>
    <s v="SHARED SERVICES FUND"/>
    <s v="Default"/>
    <s v="TRACE ORGANICS"/>
    <s v="OTHER ENVIRONMENTAL PRESERVATION"/>
  </r>
  <r>
    <x v="0"/>
    <s v="0000000"/>
    <s v="741107"/>
    <s v="82500"/>
    <x v="140"/>
    <s v="0000000"/>
    <n v="2012"/>
    <x v="4"/>
    <s v="OVERTIME BENEFITS"/>
    <s v="50000-PROGRAM EXPENDITUR BUDGET"/>
    <s v="82000-APPLIED OVERHEAD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-44.17"/>
    <n v="44.17"/>
    <s v="SHARED SERVICES FUND"/>
    <s v="Default"/>
    <s v="TRACE ORGANICS"/>
    <s v="Default"/>
  </r>
  <r>
    <x v="0"/>
    <s v="0000000"/>
    <s v="741107"/>
    <s v="82500"/>
    <x v="140"/>
    <s v="5315000"/>
    <n v="2012"/>
    <x v="4"/>
    <s v="OVERTIME BENEFITS"/>
    <s v="50000-PROGRAM EXPENDITUR BUDGET"/>
    <s v="82000-APPLIED OVERHEAD"/>
    <m/>
    <n v="0"/>
    <n v="0"/>
    <n v="-384844.42"/>
    <n v="0"/>
    <n v="384844.42"/>
    <s v="N/A"/>
    <n v="0"/>
    <n v="0"/>
    <n v="0"/>
    <n v="0"/>
    <n v="0"/>
    <n v="0"/>
    <n v="0"/>
    <n v="0"/>
    <n v="0"/>
    <n v="0"/>
    <n v="0"/>
    <n v="0"/>
    <n v="-384844.42"/>
    <s v="SHARED SERVICES FUND"/>
    <s v="Default"/>
    <s v="TRACE ORGANICS"/>
    <s v="DRAINAGE"/>
  </r>
  <r>
    <x v="0"/>
    <s v="0000000"/>
    <s v="741107"/>
    <s v="82500"/>
    <x v="140"/>
    <s v="5319000"/>
    <n v="2012"/>
    <x v="4"/>
    <s v="OVERTIME BENEFITS"/>
    <s v="50000-PROGRAM EXPENDITUR BUDGET"/>
    <s v="82000-APPLIED OVERHEAD"/>
    <m/>
    <n v="0"/>
    <n v="0"/>
    <n v="384800.25"/>
    <n v="0"/>
    <n v="-384800.25"/>
    <s v="N/A"/>
    <n v="0"/>
    <n v="0"/>
    <n v="0"/>
    <n v="0"/>
    <n v="0"/>
    <n v="0"/>
    <n v="0"/>
    <n v="0"/>
    <n v="0"/>
    <n v="0"/>
    <n v="0"/>
    <n v="0"/>
    <n v="384800.25"/>
    <s v="SHARED SERVICES FUND"/>
    <s v="Default"/>
    <s v="TRACE ORGANICS"/>
    <s v="OTHER ENVIRONMENTAL PRESERVATION"/>
  </r>
  <r>
    <x v="0"/>
    <s v="0000000"/>
    <s v="741150"/>
    <s v="34931"/>
    <x v="179"/>
    <s v="0000000"/>
    <n v="2012"/>
    <x v="3"/>
    <s v="PYMNTS HAZARDOUS WASTE"/>
    <s v="R3000-REVENUE"/>
    <s v="R3400-CHARGE FOR SERVICES"/>
    <m/>
    <n v="-4395760"/>
    <n v="-4395760"/>
    <n v="0"/>
    <n v="0"/>
    <n v="-439576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HAZARDOUS WASTE MGMT"/>
    <s v="Default"/>
  </r>
  <r>
    <x v="0"/>
    <s v="0000000"/>
    <s v="741150"/>
    <s v="51110"/>
    <x v="54"/>
    <s v="0000000"/>
    <n v="2012"/>
    <x v="4"/>
    <s v="REGULAR SALARIED EMPLOYEE"/>
    <s v="50000-PROGRAM EXPENDITUR BUDGET"/>
    <s v="51000-WAGES AND BENEFITS"/>
    <s v="51100-SALARIES/WAGES"/>
    <n v="2264029.92"/>
    <n v="2264029.92"/>
    <n v="0"/>
    <n v="0"/>
    <n v="2264029.92"/>
    <s v="0"/>
    <n v="0"/>
    <n v="0"/>
    <n v="0"/>
    <n v="0"/>
    <n v="0"/>
    <n v="0"/>
    <n v="0"/>
    <n v="0"/>
    <n v="0"/>
    <n v="0"/>
    <n v="0"/>
    <n v="0"/>
    <n v="0"/>
    <s v="SHARED SERVICES FUND"/>
    <s v="Default"/>
    <s v="HAZARDOUS WASTE MGMT"/>
    <s v="Default"/>
  </r>
  <r>
    <x v="0"/>
    <s v="0000000"/>
    <s v="741150"/>
    <s v="51115"/>
    <x v="55"/>
    <s v="0000000"/>
    <n v="2012"/>
    <x v="4"/>
    <s v="LABOR ACCRUAL ADJ GL ONLY"/>
    <s v="50000-PROGRAM EXPENDITUR BUDGET"/>
    <s v="51000-WAGES AND BENEFITS"/>
    <s v="51100-SALARIES/WAGES"/>
    <n v="0"/>
    <n v="0"/>
    <n v="0"/>
    <n v="0"/>
    <n v="0"/>
    <s v="N/A"/>
    <n v="0"/>
    <n v="61325.33"/>
    <n v="-61325.33"/>
    <n v="0"/>
    <n v="32378.880000000001"/>
    <n v="5712.2"/>
    <n v="16919.689999999999"/>
    <n v="-55010.770000000004"/>
    <n v="0"/>
    <n v="24091.59"/>
    <n v="-24091.59"/>
    <n v="0"/>
    <n v="0"/>
    <s v="SHARED SERVICES FUND"/>
    <s v="Default"/>
    <s v="HAZARDOUS WASTE MGMT"/>
    <s v="Default"/>
  </r>
  <r>
    <x v="0"/>
    <s v="0000000"/>
    <s v="741150"/>
    <s v="51120"/>
    <x v="143"/>
    <s v="0000000"/>
    <n v="2012"/>
    <x v="4"/>
    <s v="TEMPORARY"/>
    <s v="50000-PROGRAM EXPENDITUR BUDGET"/>
    <s v="51000-WAGES AND BENEFITS"/>
    <s v="51100-SALARIES/WAGES"/>
    <n v="13000"/>
    <n v="13000"/>
    <n v="0"/>
    <n v="0"/>
    <n v="130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HAZARDOUS WASTE MGMT"/>
    <s v="Default"/>
  </r>
  <r>
    <x v="0"/>
    <s v="0000000"/>
    <s v="741150"/>
    <s v="51315"/>
    <x v="56"/>
    <s v="0000000"/>
    <n v="2012"/>
    <x v="4"/>
    <s v="MED DENTAL LIFE INS BENEFITS/NON 587"/>
    <s v="50000-PROGRAM EXPENDITUR BUDGET"/>
    <s v="51000-WAGES AND BENEFITS"/>
    <s v="51300-PERSONNEL BENEFITS"/>
    <n v="433440"/>
    <n v="433440"/>
    <n v="0"/>
    <n v="0"/>
    <n v="43344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HAZARDOUS WASTE MGMT"/>
    <s v="Default"/>
  </r>
  <r>
    <x v="0"/>
    <s v="0000000"/>
    <s v="741150"/>
    <s v="51320"/>
    <x v="57"/>
    <s v="0000000"/>
    <n v="2012"/>
    <x v="4"/>
    <s v="SOCIAL SECURITY MEDICARE FICA"/>
    <s v="50000-PROGRAM EXPENDITUR BUDGET"/>
    <s v="51000-WAGES AND BENEFITS"/>
    <s v="51300-PERSONNEL BENEFITS"/>
    <n v="175079"/>
    <n v="175079"/>
    <n v="0"/>
    <n v="0"/>
    <n v="175079"/>
    <s v="0"/>
    <n v="0"/>
    <n v="0"/>
    <n v="0"/>
    <n v="0"/>
    <n v="0"/>
    <n v="0"/>
    <n v="0"/>
    <n v="0"/>
    <n v="0"/>
    <n v="0"/>
    <n v="0"/>
    <n v="0"/>
    <n v="0"/>
    <s v="SHARED SERVICES FUND"/>
    <s v="Default"/>
    <s v="HAZARDOUS WASTE MGMT"/>
    <s v="Default"/>
  </r>
  <r>
    <x v="0"/>
    <s v="0000000"/>
    <s v="741150"/>
    <s v="51330"/>
    <x v="58"/>
    <s v="0000000"/>
    <n v="2012"/>
    <x v="4"/>
    <s v="RETIREMENT"/>
    <s v="50000-PROGRAM EXPENDITUR BUDGET"/>
    <s v="51000-WAGES AND BENEFITS"/>
    <s v="51300-PERSONNEL BENEFITS"/>
    <n v="166117.92000000001"/>
    <n v="166117.92000000001"/>
    <n v="0"/>
    <n v="0"/>
    <n v="166117.92000000001"/>
    <s v="0"/>
    <n v="0"/>
    <n v="0"/>
    <n v="0"/>
    <n v="0"/>
    <n v="0"/>
    <n v="0"/>
    <n v="0"/>
    <n v="0"/>
    <n v="0"/>
    <n v="0"/>
    <n v="0"/>
    <n v="0"/>
    <n v="0"/>
    <s v="SHARED SERVICES FUND"/>
    <s v="Default"/>
    <s v="HAZARDOUS WASTE MGMT"/>
    <s v="Default"/>
  </r>
  <r>
    <x v="0"/>
    <s v="0000000"/>
    <s v="741150"/>
    <s v="51340"/>
    <x v="59"/>
    <s v="0000000"/>
    <n v="2012"/>
    <x v="4"/>
    <s v="INDUSTRIAL INSURANCE"/>
    <s v="50000-PROGRAM EXPENDITUR BUDGET"/>
    <s v="51000-WAGES AND BENEFITS"/>
    <s v="51300-PERSONNEL BENEFITS"/>
    <n v="24039"/>
    <n v="24039"/>
    <n v="0"/>
    <n v="0"/>
    <n v="24039"/>
    <s v="0"/>
    <n v="0"/>
    <n v="0"/>
    <n v="0"/>
    <n v="0"/>
    <n v="0"/>
    <n v="0"/>
    <n v="0"/>
    <n v="0"/>
    <n v="0"/>
    <n v="0"/>
    <n v="0"/>
    <n v="0"/>
    <n v="0"/>
    <s v="SHARED SERVICES FUND"/>
    <s v="Default"/>
    <s v="HAZARDOUS WASTE MGMT"/>
    <s v="Default"/>
  </r>
  <r>
    <x v="0"/>
    <s v="0000000"/>
    <s v="741150"/>
    <s v="51392"/>
    <x v="60"/>
    <s v="0000000"/>
    <n v="2012"/>
    <x v="4"/>
    <s v="BENEFIT ACCRUAL ADJ GL ONLY"/>
    <s v="50000-PROGRAM EXPENDITUR BUDGET"/>
    <s v="51000-WAGES AND BENEFITS"/>
    <s v="51300-PERSONNEL BENEFITS"/>
    <n v="0"/>
    <n v="0"/>
    <n v="0"/>
    <n v="0"/>
    <n v="0"/>
    <s v="N/A"/>
    <n v="0"/>
    <n v="15256.48"/>
    <n v="-15256.48"/>
    <n v="0"/>
    <n v="4948.38"/>
    <n v="1069.01"/>
    <n v="2487.23"/>
    <n v="-8504.6200000000008"/>
    <n v="0"/>
    <n v="3646.7400000000002"/>
    <n v="-3646.7400000000002"/>
    <n v="0"/>
    <n v="0"/>
    <s v="SHARED SERVICES FUND"/>
    <s v="Default"/>
    <s v="HAZARDOUS WASTE MGMT"/>
    <s v="Default"/>
  </r>
  <r>
    <x v="0"/>
    <s v="0000000"/>
    <s v="741150"/>
    <s v="52110"/>
    <x v="61"/>
    <s v="0000000"/>
    <n v="2012"/>
    <x v="4"/>
    <s v="OFFICE SUPPLIES"/>
    <s v="50000-PROGRAM EXPENDITUR BUDGET"/>
    <s v="52000-SUPPLIES"/>
    <m/>
    <n v="5500"/>
    <n v="5500"/>
    <n v="0"/>
    <n v="0"/>
    <n v="55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HAZARDOUS WASTE MGMT"/>
    <s v="Default"/>
  </r>
  <r>
    <x v="0"/>
    <s v="0000000"/>
    <s v="741150"/>
    <s v="52180"/>
    <x v="101"/>
    <s v="0000000"/>
    <n v="2012"/>
    <x v="4"/>
    <s v="MINOR ASSET NON CONTR LT 5K"/>
    <s v="50000-PROGRAM EXPENDITUR BUDGET"/>
    <s v="52000-SUPPLIES"/>
    <m/>
    <n v="10000"/>
    <n v="10000"/>
    <n v="0"/>
    <n v="0"/>
    <n v="100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HAZARDOUS WASTE MGMT"/>
    <s v="Default"/>
  </r>
  <r>
    <x v="0"/>
    <s v="0000000"/>
    <s v="741150"/>
    <s v="52202"/>
    <x v="103"/>
    <s v="0000000"/>
    <n v="2012"/>
    <x v="4"/>
    <s v="SUPPLIES MISCELLANEOUS"/>
    <s v="50000-PROGRAM EXPENDITUR BUDGET"/>
    <s v="52000-SUPPLIES"/>
    <m/>
    <n v="1000"/>
    <n v="1000"/>
    <n v="0"/>
    <n v="0"/>
    <n v="10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HAZARDOUS WASTE MGMT"/>
    <s v="Default"/>
  </r>
  <r>
    <x v="0"/>
    <s v="0000000"/>
    <s v="741150"/>
    <s v="52215"/>
    <x v="62"/>
    <s v="0000000"/>
    <n v="2012"/>
    <x v="4"/>
    <s v="SUPPLIES BOOKS SUBSCRIPTIONS"/>
    <s v="50000-PROGRAM EXPENDITUR BUDGET"/>
    <s v="52000-SUPPLIES"/>
    <m/>
    <n v="7500"/>
    <n v="7500"/>
    <n v="0"/>
    <n v="0"/>
    <n v="75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HAZARDOUS WASTE MGMT"/>
    <s v="Default"/>
  </r>
  <r>
    <x v="0"/>
    <s v="0000000"/>
    <s v="741150"/>
    <s v="52216"/>
    <x v="104"/>
    <s v="0000000"/>
    <n v="2012"/>
    <x v="4"/>
    <s v="SUPPLIES SAFETY SECURITY"/>
    <s v="50000-PROGRAM EXPENDITUR BUDGET"/>
    <s v="52000-SUPPLIES"/>
    <m/>
    <n v="2500"/>
    <n v="2500"/>
    <n v="0"/>
    <n v="0"/>
    <n v="25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HAZARDOUS WASTE MGMT"/>
    <s v="Default"/>
  </r>
  <r>
    <x v="0"/>
    <s v="0000000"/>
    <s v="741150"/>
    <s v="52290"/>
    <x v="63"/>
    <s v="0000000"/>
    <n v="2012"/>
    <x v="4"/>
    <s v="MISC OPERATING SUPPLIES"/>
    <s v="50000-PROGRAM EXPENDITUR BUDGET"/>
    <s v="52000-SUPPLIES"/>
    <m/>
    <n v="20000"/>
    <n v="20000"/>
    <n v="0"/>
    <n v="0"/>
    <n v="200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HAZARDOUS WASTE MGMT"/>
    <s v="Default"/>
  </r>
  <r>
    <x v="0"/>
    <s v="0000000"/>
    <s v="741150"/>
    <s v="52390"/>
    <x v="166"/>
    <s v="0000000"/>
    <n v="2012"/>
    <x v="4"/>
    <s v="INVENTORY VARIANCE"/>
    <s v="50000-PROGRAM EXPENDITUR BUDGET"/>
    <s v="52000-SUPPLIES"/>
    <m/>
    <n v="1800"/>
    <n v="1800"/>
    <n v="0"/>
    <n v="0"/>
    <n v="18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HAZARDOUS WASTE MGMT"/>
    <s v="Default"/>
  </r>
  <r>
    <x v="0"/>
    <s v="0000000"/>
    <s v="741150"/>
    <s v="53100"/>
    <x v="145"/>
    <s v="0000000"/>
    <n v="2012"/>
    <x v="4"/>
    <s v="ADVERTISING"/>
    <s v="50000-PROGRAM EXPENDITUR BUDGET"/>
    <s v="53000-SERVICES-OTHER CHARGES"/>
    <m/>
    <n v="22000"/>
    <n v="22000"/>
    <n v="0"/>
    <n v="0"/>
    <n v="220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HAZARDOUS WASTE MGMT"/>
    <s v="Default"/>
  </r>
  <r>
    <x v="0"/>
    <s v="0000000"/>
    <s v="741150"/>
    <s v="53101"/>
    <x v="105"/>
    <s v="0000000"/>
    <n v="2012"/>
    <x v="4"/>
    <s v="PROFESSIONAL SERVICES PRINTING BINDING"/>
    <s v="50000-PROGRAM EXPENDITUR BUDGET"/>
    <s v="53000-SERVICES-OTHER CHARGES"/>
    <m/>
    <n v="17150"/>
    <n v="17150"/>
    <n v="0"/>
    <n v="0"/>
    <n v="1715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HAZARDOUS WASTE MGMT"/>
    <s v="Default"/>
  </r>
  <r>
    <x v="0"/>
    <s v="0000000"/>
    <s v="741150"/>
    <s v="53102"/>
    <x v="106"/>
    <s v="0000000"/>
    <n v="2012"/>
    <x v="4"/>
    <s v="PROFESSIONAL SERVICES"/>
    <s v="50000-PROGRAM EXPENDITUR BUDGET"/>
    <s v="53000-SERVICES-OTHER CHARGES"/>
    <m/>
    <n v="1500"/>
    <n v="1500"/>
    <n v="0"/>
    <n v="0"/>
    <n v="15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HAZARDOUS WASTE MGMT"/>
    <s v="Default"/>
  </r>
  <r>
    <x v="0"/>
    <s v="0000000"/>
    <s v="741150"/>
    <s v="53104"/>
    <x v="64"/>
    <s v="0000000"/>
    <n v="2012"/>
    <x v="4"/>
    <s v="CONSULTANT SERVICES"/>
    <s v="50000-PROGRAM EXPENDITUR BUDGET"/>
    <s v="53000-SERVICES-OTHER CHARGES"/>
    <m/>
    <n v="124030"/>
    <n v="124030"/>
    <n v="0"/>
    <n v="0"/>
    <n v="12403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HAZARDOUS WASTE MGMT"/>
    <s v="Default"/>
  </r>
  <r>
    <x v="0"/>
    <s v="0000000"/>
    <s v="741150"/>
    <s v="53117"/>
    <x v="167"/>
    <s v="0000000"/>
    <n v="2012"/>
    <x v="4"/>
    <s v="TEMPORARY HELP"/>
    <s v="50000-PROGRAM EXPENDITUR BUDGET"/>
    <s v="53000-SERVICES-OTHER CHARGES"/>
    <m/>
    <n v="2500"/>
    <n v="2500"/>
    <n v="0"/>
    <n v="0"/>
    <n v="25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HAZARDOUS WASTE MGMT"/>
    <s v="Default"/>
  </r>
  <r>
    <x v="0"/>
    <s v="0000000"/>
    <s v="741150"/>
    <s v="53120"/>
    <x v="156"/>
    <s v="0000000"/>
    <n v="2012"/>
    <x v="4"/>
    <s v="MISCELLANEOUS SERVICES"/>
    <s v="50000-PROGRAM EXPENDITUR BUDGET"/>
    <s v="53000-SERVICES-OTHER CHARGES"/>
    <m/>
    <n v="5000"/>
    <n v="5000"/>
    <n v="0"/>
    <n v="0"/>
    <n v="50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HAZARDOUS WASTE MGMT"/>
    <s v="Default"/>
  </r>
  <r>
    <x v="0"/>
    <s v="0000000"/>
    <s v="741150"/>
    <s v="53180"/>
    <x v="78"/>
    <s v="0000000"/>
    <n v="2012"/>
    <x v="4"/>
    <s v="SUBCONTRACT OTHER"/>
    <s v="50000-PROGRAM EXPENDITUR BUDGET"/>
    <s v="53000-SERVICES-OTHER CHARGES"/>
    <m/>
    <n v="130000"/>
    <n v="130000"/>
    <n v="0"/>
    <n v="0"/>
    <n v="1300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HAZARDOUS WASTE MGMT"/>
    <s v="Default"/>
  </r>
  <r>
    <x v="0"/>
    <s v="0000000"/>
    <s v="741150"/>
    <s v="53211"/>
    <x v="157"/>
    <s v="0000000"/>
    <n v="2012"/>
    <x v="4"/>
    <s v="SERVICES COMMUNICATIONS TELEPHONE"/>
    <s v="50000-PROGRAM EXPENDITUR BUDGET"/>
    <s v="53000-SERVICES-OTHER CHARGES"/>
    <m/>
    <n v="25000"/>
    <n v="25000"/>
    <n v="0"/>
    <n v="0"/>
    <n v="250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HAZARDOUS WASTE MGMT"/>
    <s v="Default"/>
  </r>
  <r>
    <x v="0"/>
    <s v="0000000"/>
    <s v="741150"/>
    <s v="53213"/>
    <x v="79"/>
    <s v="0000000"/>
    <n v="2012"/>
    <x v="4"/>
    <s v="SERVICES COMMUNICATIONS CELL PHONE PAGER SVC"/>
    <s v="50000-PROGRAM EXPENDITUR BUDGET"/>
    <s v="53000-SERVICES-OTHER CHARGES"/>
    <m/>
    <n v="10000"/>
    <n v="10000"/>
    <n v="0"/>
    <n v="0"/>
    <n v="100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HAZARDOUS WASTE MGMT"/>
    <s v="Default"/>
  </r>
  <r>
    <x v="0"/>
    <s v="0000000"/>
    <s v="741150"/>
    <s v="53220"/>
    <x v="108"/>
    <s v="0000000"/>
    <n v="2012"/>
    <x v="4"/>
    <s v="POSTAGE"/>
    <s v="50000-PROGRAM EXPENDITUR BUDGET"/>
    <s v="53000-SERVICES-OTHER CHARGES"/>
    <m/>
    <n v="7000"/>
    <n v="7000"/>
    <n v="0"/>
    <n v="0"/>
    <n v="70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HAZARDOUS WASTE MGMT"/>
    <s v="Default"/>
  </r>
  <r>
    <x v="0"/>
    <s v="0000000"/>
    <s v="741150"/>
    <s v="53310"/>
    <x v="144"/>
    <s v="0000000"/>
    <n v="2012"/>
    <x v="4"/>
    <s v="TRAVEL SUBSISTENCE IN STATE"/>
    <s v="50000-PROGRAM EXPENDITUR BUDGET"/>
    <s v="53000-SERVICES-OTHER CHARGES"/>
    <m/>
    <n v="8150"/>
    <n v="8150"/>
    <n v="0"/>
    <n v="0"/>
    <n v="815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HAZARDOUS WASTE MGMT"/>
    <s v="Default"/>
  </r>
  <r>
    <x v="0"/>
    <s v="0000000"/>
    <s v="741150"/>
    <s v="53541"/>
    <x v="172"/>
    <s v="0000000"/>
    <n v="2012"/>
    <x v="4"/>
    <s v="DISPOSAL HAZARDOUS WASTE"/>
    <s v="50000-PROGRAM EXPENDITUR BUDGET"/>
    <s v="53000-SERVICES-OTHER CHARGES"/>
    <m/>
    <n v="5275"/>
    <n v="5275"/>
    <n v="0"/>
    <n v="0"/>
    <n v="5275"/>
    <s v="0"/>
    <n v="0"/>
    <n v="0"/>
    <n v="0"/>
    <n v="0"/>
    <n v="0"/>
    <n v="0"/>
    <n v="0"/>
    <n v="0"/>
    <n v="0"/>
    <n v="0"/>
    <n v="0"/>
    <n v="0"/>
    <n v="0"/>
    <s v="SHARED SERVICES FUND"/>
    <s v="Default"/>
    <s v="HAZARDOUS WASTE MGMT"/>
    <s v="Default"/>
  </r>
  <r>
    <x v="0"/>
    <s v="0000000"/>
    <s v="741150"/>
    <s v="53610"/>
    <x v="93"/>
    <s v="0000000"/>
    <n v="2012"/>
    <x v="4"/>
    <s v="SERVICES REPAIR MAINTENANCE"/>
    <s v="50000-PROGRAM EXPENDITUR BUDGET"/>
    <s v="53000-SERVICES-OTHER CHARGES"/>
    <m/>
    <n v="500"/>
    <n v="500"/>
    <n v="0"/>
    <n v="0"/>
    <n v="5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HAZARDOUS WASTE MGMT"/>
    <s v="Default"/>
  </r>
  <r>
    <x v="0"/>
    <s v="0000000"/>
    <s v="741150"/>
    <s v="53612"/>
    <x v="173"/>
    <s v="0000000"/>
    <n v="2012"/>
    <x v="4"/>
    <s v="SERVICES REPAIR MAINTENANCE LAUNDRY SERVICE"/>
    <s v="50000-PROGRAM EXPENDITUR BUDGET"/>
    <s v="53000-SERVICES-OTHER CHARGES"/>
    <m/>
    <n v="300"/>
    <n v="300"/>
    <n v="0"/>
    <n v="0"/>
    <n v="3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HAZARDOUS WASTE MGMT"/>
    <s v="Default"/>
  </r>
  <r>
    <x v="0"/>
    <s v="0000000"/>
    <s v="741150"/>
    <s v="53712"/>
    <x v="109"/>
    <s v="0000000"/>
    <n v="2012"/>
    <x v="4"/>
    <s v="RENT LEASE COPY MACHINE"/>
    <s v="50000-PROGRAM EXPENDITUR BUDGET"/>
    <s v="53000-SERVICES-OTHER CHARGES"/>
    <m/>
    <n v="22500"/>
    <n v="22500"/>
    <n v="0"/>
    <n v="0"/>
    <n v="225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HAZARDOUS WASTE MGMT"/>
    <s v="Default"/>
  </r>
  <r>
    <x v="0"/>
    <s v="0000000"/>
    <s v="741150"/>
    <s v="53803"/>
    <x v="151"/>
    <s v="0000000"/>
    <n v="2012"/>
    <x v="4"/>
    <s v="DUES MEMBERSHIPS"/>
    <s v="50000-PROGRAM EXPENDITUR BUDGET"/>
    <s v="53000-SERVICES-OTHER CHARGES"/>
    <m/>
    <n v="2400"/>
    <n v="2400"/>
    <n v="0"/>
    <n v="0"/>
    <n v="24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HAZARDOUS WASTE MGMT"/>
    <s v="Default"/>
  </r>
  <r>
    <x v="0"/>
    <s v="0000000"/>
    <s v="741150"/>
    <s v="53813"/>
    <x v="160"/>
    <s v="0000000"/>
    <n v="2012"/>
    <x v="4"/>
    <s v="LICENSES FEES PERMITS"/>
    <s v="50000-PROGRAM EXPENDITUR BUDGET"/>
    <s v="53000-SERVICES-OTHER CHARGES"/>
    <m/>
    <n v="9000"/>
    <n v="9000"/>
    <n v="0"/>
    <n v="0"/>
    <n v="90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HAZARDOUS WASTE MGMT"/>
    <s v="Default"/>
  </r>
  <r>
    <x v="0"/>
    <s v="0000000"/>
    <s v="741150"/>
    <s v="53814"/>
    <x v="65"/>
    <s v="0000000"/>
    <n v="2012"/>
    <x v="4"/>
    <s v="TRAINING"/>
    <s v="50000-PROGRAM EXPENDITUR BUDGET"/>
    <s v="53000-SERVICES-OTHER CHARGES"/>
    <m/>
    <n v="13250"/>
    <n v="13250"/>
    <n v="0"/>
    <n v="0"/>
    <n v="1325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HAZARDOUS WASTE MGMT"/>
    <s v="Default"/>
  </r>
  <r>
    <x v="0"/>
    <s v="0000000"/>
    <s v="741150"/>
    <s v="53890"/>
    <x v="66"/>
    <s v="0000000"/>
    <n v="2012"/>
    <x v="4"/>
    <s v="MISC SERVICES CHARGES"/>
    <s v="50000-PROGRAM EXPENDITUR BUDGET"/>
    <s v="53000-SERVICES-OTHER CHARGES"/>
    <m/>
    <n v="12500"/>
    <n v="12500"/>
    <n v="0"/>
    <n v="0"/>
    <n v="1250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HAZARDOUS WASTE MGMT"/>
    <s v="Default"/>
  </r>
  <r>
    <x v="0"/>
    <s v="0000000"/>
    <s v="741150"/>
    <s v="55044"/>
    <x v="67"/>
    <s v="0000000"/>
    <n v="2012"/>
    <x v="4"/>
    <s v="WASTEWATER EQUIP RENTAL"/>
    <s v="50000-PROGRAM EXPENDITUR BUDGET"/>
    <s v="55000-INTRAGOVERNMENTAL SERVICES"/>
    <m/>
    <n v="34685"/>
    <n v="34685"/>
    <n v="0"/>
    <n v="0"/>
    <n v="34685"/>
    <s v="0"/>
    <n v="0"/>
    <n v="0"/>
    <n v="0"/>
    <n v="0"/>
    <n v="0"/>
    <n v="0"/>
    <n v="0"/>
    <n v="0"/>
    <n v="0"/>
    <n v="0"/>
    <n v="0"/>
    <n v="0"/>
    <n v="0"/>
    <s v="SHARED SERVICES FUND"/>
    <s v="Default"/>
    <s v="HAZARDOUS WASTE MGMT"/>
    <s v="Default"/>
  </r>
  <r>
    <x v="0"/>
    <s v="0000000"/>
    <s v="741150"/>
    <s v="55144"/>
    <x v="96"/>
    <s v="0000000"/>
    <n v="2012"/>
    <x v="4"/>
    <s v="PROPERTY SERVICES"/>
    <s v="50000-PROGRAM EXPENDITUR BUDGET"/>
    <s v="55000-INTRAGOVERNMENTAL SERVICES"/>
    <m/>
    <n v="4085"/>
    <n v="4085"/>
    <n v="0"/>
    <n v="0"/>
    <n v="4085"/>
    <s v="0"/>
    <n v="0"/>
    <n v="0"/>
    <n v="0"/>
    <n v="0"/>
    <n v="0"/>
    <n v="0"/>
    <n v="0"/>
    <n v="0"/>
    <n v="0"/>
    <n v="0"/>
    <n v="0"/>
    <n v="0"/>
    <n v="0"/>
    <s v="SHARED SERVICES FUND"/>
    <s v="Default"/>
    <s v="HAZARDOUS WASTE MGMT"/>
    <s v="Default"/>
  </r>
  <r>
    <x v="0"/>
    <s v="0000000"/>
    <s v="741150"/>
    <s v="55260"/>
    <x v="110"/>
    <s v="0000000"/>
    <n v="2012"/>
    <x v="4"/>
    <s v="PRINTING GRAPHIC ARTS SVC"/>
    <s v="50000-PROGRAM EXPENDITUR BUDGET"/>
    <s v="55000-INTRAGOVERNMENTAL SERVICES"/>
    <m/>
    <n v="32066"/>
    <n v="32066"/>
    <n v="0"/>
    <n v="0"/>
    <n v="32066"/>
    <s v="0"/>
    <n v="0"/>
    <n v="0"/>
    <n v="0"/>
    <n v="0"/>
    <n v="0"/>
    <n v="0"/>
    <n v="0"/>
    <n v="0"/>
    <n v="0"/>
    <n v="0"/>
    <n v="0"/>
    <n v="0"/>
    <n v="0"/>
    <s v="SHARED SERVICES FUND"/>
    <s v="Default"/>
    <s v="HAZARDOUS WASTE MGMT"/>
    <s v="Default"/>
  </r>
  <r>
    <x v="0"/>
    <s v="0000000"/>
    <s v="741150"/>
    <s v="55331"/>
    <x v="97"/>
    <s v="0000000"/>
    <n v="2012"/>
    <x v="4"/>
    <s v="LONG TERM LEASES"/>
    <s v="50000-PROGRAM EXPENDITUR BUDGET"/>
    <s v="55000-INTRAGOVERNMENTAL SERVICES"/>
    <m/>
    <n v="226480"/>
    <n v="226480"/>
    <n v="0"/>
    <n v="0"/>
    <n v="22648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HAZARDOUS WASTE MGMT"/>
    <s v="Default"/>
  </r>
  <r>
    <x v="0"/>
    <s v="0000000"/>
    <s v="741150"/>
    <s v="59411"/>
    <x v="162"/>
    <s v="0000000"/>
    <n v="2012"/>
    <x v="4"/>
    <s v="COLA BUDGET"/>
    <s v="50000-PROGRAM EXPENDITUR BUDGET"/>
    <s v="59401-SPECIAL BUDGETARY ACCOUNT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Default"/>
    <s v="HAZARDOUS WASTE MGMT"/>
    <s v="Default"/>
  </r>
  <r>
    <x v="0"/>
    <s v="0000000"/>
    <s v="741150"/>
    <s v="59412"/>
    <x v="163"/>
    <s v="0000000"/>
    <n v="2012"/>
    <x v="4"/>
    <s v="MERIT BUDGET"/>
    <s v="50000-PROGRAM EXPENDITUR BUDGET"/>
    <s v="59401-SPECIAL BUDGETARY ACCOUNT"/>
    <m/>
    <n v="0.04"/>
    <n v="0.04"/>
    <n v="0"/>
    <n v="0"/>
    <n v="0.04"/>
    <s v="0"/>
    <n v="0"/>
    <n v="0"/>
    <n v="0"/>
    <n v="0"/>
    <n v="0"/>
    <n v="0"/>
    <n v="0"/>
    <n v="0"/>
    <n v="0"/>
    <n v="0"/>
    <n v="0"/>
    <n v="0"/>
    <n v="0"/>
    <s v="SHARED SERVICES FUND"/>
    <s v="Default"/>
    <s v="HAZARDOUS WASTE MGMT"/>
    <s v="Default"/>
  </r>
  <r>
    <x v="0"/>
    <s v="0000000"/>
    <s v="741150"/>
    <s v="82100"/>
    <x v="71"/>
    <s v="0000000"/>
    <n v="2012"/>
    <x v="4"/>
    <s v="EMPLOYER PAID BENEFITS"/>
    <s v="50000-PROGRAM EXPENDITUR BUDGET"/>
    <s v="82000-APPLIED OVERHEAD"/>
    <m/>
    <n v="0"/>
    <n v="0"/>
    <n v="144.33000000000001"/>
    <n v="0"/>
    <n v="-144.33000000000001"/>
    <s v="N/A"/>
    <n v="-41055.71"/>
    <n v="-32222.74"/>
    <n v="-69501.23"/>
    <n v="-47319.17"/>
    <n v="-57602.14"/>
    <n v="-44219.85"/>
    <n v="-44960.12"/>
    <n v="-69260.7"/>
    <n v="-48468.82"/>
    <n v="-49769.5"/>
    <n v="-38278.520000000004"/>
    <n v="-54735.770000000004"/>
    <n v="597538.6"/>
    <s v="SHARED SERVICES FUND"/>
    <s v="Default"/>
    <s v="HAZARDOUS WASTE MGMT"/>
    <s v="Default"/>
  </r>
  <r>
    <x v="0"/>
    <s v="0000000"/>
    <s v="741150"/>
    <s v="82100"/>
    <x v="71"/>
    <s v="5315000"/>
    <n v="2012"/>
    <x v="4"/>
    <s v="EMPLOYER PAID BENEFITS"/>
    <s v="50000-PROGRAM EXPENDITUR BUDGET"/>
    <s v="82000-APPLIED OVERHEAD"/>
    <m/>
    <n v="0"/>
    <n v="0"/>
    <n v="-597538.6"/>
    <n v="0"/>
    <n v="597538.6"/>
    <s v="N/A"/>
    <n v="0"/>
    <n v="0"/>
    <n v="0"/>
    <n v="0"/>
    <n v="0"/>
    <n v="0"/>
    <n v="0"/>
    <n v="0"/>
    <n v="0"/>
    <n v="0"/>
    <n v="0"/>
    <n v="0"/>
    <n v="-597538.6"/>
    <s v="SHARED SERVICES FUND"/>
    <s v="Default"/>
    <s v="HAZARDOUS WASTE MGMT"/>
    <s v="DRAINAGE"/>
  </r>
  <r>
    <x v="0"/>
    <s v="0000000"/>
    <s v="741150"/>
    <s v="82100"/>
    <x v="71"/>
    <s v="5319000"/>
    <n v="2012"/>
    <x v="4"/>
    <s v="EMPLOYER PAID BENEFITS"/>
    <s v="50000-PROGRAM EXPENDITUR BUDGET"/>
    <s v="82000-APPLIED OVERHEAD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Default"/>
    <s v="HAZARDOUS WASTE MGMT"/>
    <s v="OTHER ENVIRONMENTAL PRESERVATION"/>
  </r>
  <r>
    <x v="0"/>
    <s v="0000000"/>
    <s v="741150"/>
    <s v="82200"/>
    <x v="72"/>
    <s v="0000000"/>
    <n v="2012"/>
    <x v="4"/>
    <s v="PAID TIME OFF"/>
    <s v="50000-PROGRAM EXPENDITUR BUDGET"/>
    <s v="82000-APPLIED OVERHEAD"/>
    <m/>
    <n v="0"/>
    <n v="0"/>
    <n v="0"/>
    <n v="0"/>
    <n v="0"/>
    <s v="N/A"/>
    <n v="-31671.5"/>
    <n v="-24857.56"/>
    <n v="-53615.1"/>
    <n v="-36503.18"/>
    <n v="-44435.81"/>
    <n v="-34152.14"/>
    <n v="-34683.4"/>
    <n v="-53516.3"/>
    <n v="-37389.93"/>
    <n v="-38446.870000000003"/>
    <n v="-29608.65"/>
    <n v="-42224.480000000003"/>
    <n v="461104.92"/>
    <s v="SHARED SERVICES FUND"/>
    <s v="Default"/>
    <s v="HAZARDOUS WASTE MGMT"/>
    <s v="Default"/>
  </r>
  <r>
    <x v="0"/>
    <s v="0000000"/>
    <s v="741150"/>
    <s v="82200"/>
    <x v="72"/>
    <s v="5315000"/>
    <n v="2012"/>
    <x v="4"/>
    <s v="PAID TIME OFF"/>
    <s v="50000-PROGRAM EXPENDITUR BUDGET"/>
    <s v="82000-APPLIED OVERHEAD"/>
    <m/>
    <n v="0"/>
    <n v="0"/>
    <n v="-461104.92"/>
    <n v="0"/>
    <n v="461104.92"/>
    <s v="N/A"/>
    <n v="0"/>
    <n v="0"/>
    <n v="0"/>
    <n v="0"/>
    <n v="0"/>
    <n v="0"/>
    <n v="0"/>
    <n v="0"/>
    <n v="0"/>
    <n v="0"/>
    <n v="0"/>
    <n v="0"/>
    <n v="-461104.92"/>
    <s v="SHARED SERVICES FUND"/>
    <s v="Default"/>
    <s v="HAZARDOUS WASTE MGMT"/>
    <s v="DRAINAGE"/>
  </r>
  <r>
    <x v="0"/>
    <s v="0000000"/>
    <s v="741150"/>
    <s v="82300"/>
    <x v="73"/>
    <s v="0000000"/>
    <n v="2012"/>
    <x v="4"/>
    <s v="INDIRECT COSTS"/>
    <s v="50000-PROGRAM EXPENDITUR BUDGET"/>
    <s v="82000-APPLIED OVERHEAD"/>
    <m/>
    <n v="0"/>
    <n v="0"/>
    <n v="0"/>
    <n v="0"/>
    <n v="0"/>
    <s v="N/A"/>
    <n v="-67102.48"/>
    <n v="-53398.58"/>
    <n v="-116109.47"/>
    <n v="-78416.070000000007"/>
    <n v="-95456.650000000009"/>
    <n v="-73365.42"/>
    <n v="-74506.570000000007"/>
    <n v="-114963.72"/>
    <n v="-80321.259999999995"/>
    <n v="-82591.64"/>
    <n v="-63605.520000000004"/>
    <n v="-90706.95"/>
    <n v="990544.33000000007"/>
    <s v="SHARED SERVICES FUND"/>
    <s v="Default"/>
    <s v="HAZARDOUS WASTE MGMT"/>
    <s v="Default"/>
  </r>
  <r>
    <x v="0"/>
    <s v="0000000"/>
    <s v="741150"/>
    <s v="82300"/>
    <x v="73"/>
    <s v="5315000"/>
    <n v="2012"/>
    <x v="4"/>
    <s v="INDIRECT COSTS"/>
    <s v="50000-PROGRAM EXPENDITUR BUDGET"/>
    <s v="82000-APPLIED OVERHEAD"/>
    <m/>
    <n v="0"/>
    <n v="0"/>
    <n v="-990544.33000000007"/>
    <n v="0"/>
    <n v="990544.33000000007"/>
    <s v="N/A"/>
    <n v="0"/>
    <n v="0"/>
    <n v="0"/>
    <n v="0"/>
    <n v="0"/>
    <n v="0"/>
    <n v="0"/>
    <n v="0"/>
    <n v="0"/>
    <n v="0"/>
    <n v="0"/>
    <n v="0"/>
    <n v="-990544.33000000007"/>
    <s v="SHARED SERVICES FUND"/>
    <s v="Default"/>
    <s v="HAZARDOUS WASTE MGMT"/>
    <s v="DRAINAGE"/>
  </r>
  <r>
    <x v="0"/>
    <s v="0000000"/>
    <s v="741150"/>
    <s v="82500"/>
    <x v="140"/>
    <s v="0000000"/>
    <n v="2012"/>
    <x v="4"/>
    <s v="OVERTIME BENEFITS"/>
    <s v="50000-PROGRAM EXPENDITUR BUDGET"/>
    <s v="82000-APPLIED OVERHEAD"/>
    <m/>
    <n v="0"/>
    <n v="0"/>
    <n v="-144.33000000000001"/>
    <n v="0"/>
    <n v="144.33000000000001"/>
    <s v="N/A"/>
    <n v="0"/>
    <n v="0"/>
    <n v="0"/>
    <n v="0"/>
    <n v="0"/>
    <n v="-22.11"/>
    <n v="0"/>
    <n v="-48.29"/>
    <n v="0"/>
    <n v="-29.71"/>
    <n v="-44.22"/>
    <n v="0"/>
    <n v="0"/>
    <s v="SHARED SERVICES FUND"/>
    <s v="Default"/>
    <s v="HAZARDOUS WASTE MGMT"/>
    <s v="Default"/>
  </r>
  <r>
    <x v="0"/>
    <s v="0000000"/>
    <s v="741150"/>
    <s v="82500"/>
    <x v="140"/>
    <s v="5319000"/>
    <n v="2012"/>
    <x v="4"/>
    <s v="OVERTIME BENEFITS"/>
    <s v="50000-PROGRAM EXPENDITUR BUDGET"/>
    <s v="82000-APPLIED OVERHEAD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Default"/>
    <s v="HAZARDOUS WASTE MGMT"/>
    <s v="OTHER ENVIRONMENTAL PRESERVATION"/>
  </r>
  <r>
    <x v="0"/>
    <s v="0000000"/>
    <s v="741151"/>
    <s v="34931"/>
    <x v="179"/>
    <s v="0000000"/>
    <n v="2012"/>
    <x v="3"/>
    <s v="PYMNTS HAZARDOUS WASTE"/>
    <s v="R3000-REVENUE"/>
    <s v="R3400-CHARGE FOR SERVICES"/>
    <m/>
    <n v="-522528"/>
    <n v="-522528"/>
    <n v="0"/>
    <n v="0"/>
    <n v="-522528"/>
    <s v="0"/>
    <n v="0"/>
    <n v="0"/>
    <n v="0"/>
    <n v="0"/>
    <n v="0"/>
    <n v="0"/>
    <n v="0"/>
    <n v="0"/>
    <n v="0"/>
    <n v="0"/>
    <n v="0"/>
    <n v="0"/>
    <n v="0"/>
    <s v="SHARED SERVICES FUND"/>
    <s v="Default"/>
    <s v="HAZARDOUS WASTE IT"/>
    <s v="Default"/>
  </r>
  <r>
    <x v="0"/>
    <s v="0000000"/>
    <s v="741151"/>
    <s v="51110"/>
    <x v="54"/>
    <s v="0000000"/>
    <n v="2012"/>
    <x v="4"/>
    <s v="REGULAR SALARIED EMPLOYEE"/>
    <s v="50000-PROGRAM EXPENDITUR BUDGET"/>
    <s v="51000-WAGES AND BENEFITS"/>
    <s v="51100-SALARIES/WAGES"/>
    <n v="1575.96"/>
    <n v="1575.96"/>
    <n v="0"/>
    <n v="0"/>
    <n v="1575.96"/>
    <s v="0"/>
    <n v="0"/>
    <n v="0"/>
    <n v="0"/>
    <n v="0"/>
    <n v="0"/>
    <n v="0"/>
    <n v="0"/>
    <n v="0"/>
    <n v="0"/>
    <n v="0"/>
    <n v="0"/>
    <n v="0"/>
    <n v="0"/>
    <s v="SHARED SERVICES FUND"/>
    <s v="Default"/>
    <s v="HAZARDOUS WASTE IT"/>
    <s v="Default"/>
  </r>
  <r>
    <x v="0"/>
    <s v="0000000"/>
    <s v="741151"/>
    <s v="51115"/>
    <x v="55"/>
    <s v="0000000"/>
    <n v="2012"/>
    <x v="4"/>
    <s v="LABOR ACCRUAL ADJ GL ONLY"/>
    <s v="50000-PROGRAM EXPENDITUR BUDGET"/>
    <s v="51000-WAGES AND BENEFITS"/>
    <s v="51100-SALARIES/WAGES"/>
    <n v="0"/>
    <n v="0"/>
    <n v="0"/>
    <n v="0"/>
    <n v="0"/>
    <s v="N/A"/>
    <n v="0"/>
    <n v="4323.34"/>
    <n v="-4323.34"/>
    <n v="0"/>
    <n v="1874.6100000000001"/>
    <n v="636.03"/>
    <n v="-636.03"/>
    <n v="-1874.6100000000001"/>
    <n v="0"/>
    <n v="200.85"/>
    <n v="-200.85"/>
    <n v="0"/>
    <n v="0"/>
    <s v="SHARED SERVICES FUND"/>
    <s v="Default"/>
    <s v="HAZARDOUS WASTE IT"/>
    <s v="Default"/>
  </r>
  <r>
    <x v="0"/>
    <s v="0000000"/>
    <s v="741151"/>
    <s v="51320"/>
    <x v="57"/>
    <s v="0000000"/>
    <n v="2012"/>
    <x v="4"/>
    <s v="SOCIAL SECURITY MEDICARE FICA"/>
    <s v="50000-PROGRAM EXPENDITUR BUDGET"/>
    <s v="51000-WAGES AND BENEFITS"/>
    <s v="51300-PERSONNEL BENEFITS"/>
    <n v="369.96"/>
    <n v="369.96"/>
    <n v="0"/>
    <n v="0"/>
    <n v="369.96"/>
    <s v="0"/>
    <n v="0"/>
    <n v="0"/>
    <n v="0"/>
    <n v="0"/>
    <n v="0"/>
    <n v="0"/>
    <n v="0"/>
    <n v="0"/>
    <n v="0"/>
    <n v="0"/>
    <n v="0"/>
    <n v="0"/>
    <n v="0"/>
    <s v="SHARED SERVICES FUND"/>
    <s v="Default"/>
    <s v="HAZARDOUS WASTE IT"/>
    <s v="Default"/>
  </r>
  <r>
    <x v="0"/>
    <s v="0000000"/>
    <s v="741151"/>
    <s v="51330"/>
    <x v="58"/>
    <s v="0000000"/>
    <n v="2012"/>
    <x v="4"/>
    <s v="RETIREMENT"/>
    <s v="50000-PROGRAM EXPENDITUR BUDGET"/>
    <s v="51000-WAGES AND BENEFITS"/>
    <s v="51300-PERSONNEL BENEFITS"/>
    <n v="432.96000000000004"/>
    <n v="432.96000000000004"/>
    <n v="0"/>
    <n v="0"/>
    <n v="432.96000000000004"/>
    <s v="0"/>
    <n v="0"/>
    <n v="0"/>
    <n v="0"/>
    <n v="0"/>
    <n v="0"/>
    <n v="0"/>
    <n v="0"/>
    <n v="0"/>
    <n v="0"/>
    <n v="0"/>
    <n v="0"/>
    <n v="0"/>
    <n v="0"/>
    <s v="SHARED SERVICES FUND"/>
    <s v="Default"/>
    <s v="HAZARDOUS WASTE IT"/>
    <s v="Default"/>
  </r>
  <r>
    <x v="0"/>
    <s v="0000000"/>
    <s v="741151"/>
    <s v="55247"/>
    <x v="119"/>
    <s v="0000000"/>
    <n v="2012"/>
    <x v="4"/>
    <s v="KCIT SERVICES"/>
    <s v="50000-PROGRAM EXPENDITUR BUDGET"/>
    <s v="55000-INTRAGOVERNMENTAL SERVICES"/>
    <m/>
    <n v="423010"/>
    <n v="423010"/>
    <n v="0"/>
    <n v="0"/>
    <n v="423010"/>
    <s v="0"/>
    <n v="0"/>
    <n v="0"/>
    <n v="0"/>
    <n v="0"/>
    <n v="0"/>
    <n v="0"/>
    <n v="0"/>
    <n v="0"/>
    <n v="0"/>
    <n v="0"/>
    <n v="0"/>
    <n v="0"/>
    <n v="0"/>
    <s v="SHARED SERVICES FUND"/>
    <s v="Default"/>
    <s v="HAZARDOUS WASTE IT"/>
    <s v="Default"/>
  </r>
  <r>
    <x v="0"/>
    <s v="0000000"/>
    <s v="741151"/>
    <s v="55998"/>
    <x v="138"/>
    <s v="0000000"/>
    <n v="2012"/>
    <x v="4"/>
    <s v="INTRAGOVMNTL SVC REIMB"/>
    <s v="50000-PROGRAM EXPENDITUR BUDGET"/>
    <s v="55000-INTRAGOVERNMENTAL SERVICES"/>
    <m/>
    <n v="50939"/>
    <n v="50939"/>
    <n v="0"/>
    <n v="0"/>
    <n v="50939"/>
    <s v="0"/>
    <n v="0"/>
    <n v="0"/>
    <n v="0"/>
    <n v="0"/>
    <n v="0"/>
    <n v="0"/>
    <n v="0"/>
    <n v="0"/>
    <n v="0"/>
    <n v="0"/>
    <n v="0"/>
    <n v="0"/>
    <n v="0"/>
    <s v="SHARED SERVICES FUND"/>
    <s v="Default"/>
    <s v="HAZARDOUS WASTE IT"/>
    <s v="Default"/>
  </r>
  <r>
    <x v="0"/>
    <s v="0000000"/>
    <s v="741151"/>
    <s v="59412"/>
    <x v="163"/>
    <s v="0000000"/>
    <n v="2012"/>
    <x v="4"/>
    <s v="MERIT BUDGET"/>
    <s v="50000-PROGRAM EXPENDITUR BUDGET"/>
    <s v="59401-SPECIAL BUDGETARY ACCOUNT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Default"/>
    <s v="HAZARDOUS WASTE IT"/>
    <s v="Default"/>
  </r>
  <r>
    <x v="0"/>
    <s v="0000000"/>
    <s v="GAAP01"/>
    <s v="10490"/>
    <x v="5"/>
    <s v="0000000"/>
    <n v="2012"/>
    <x v="0"/>
    <s v="CASH POOL FMV GAAP ADJUSTMENTS"/>
    <s v="BS000-CURRENT ASSETS"/>
    <s v="B1000-CASH"/>
    <m/>
    <n v="0"/>
    <n v="0"/>
    <n v="19300"/>
    <n v="0"/>
    <n v="-19300"/>
    <s v="N/A"/>
    <n v="0"/>
    <n v="0"/>
    <n v="0"/>
    <n v="0"/>
    <n v="0"/>
    <n v="0"/>
    <n v="0"/>
    <n v="0"/>
    <n v="0"/>
    <n v="0"/>
    <n v="0"/>
    <n v="0"/>
    <n v="19300"/>
    <s v="SHARED SERVICES FUND"/>
    <s v="Default"/>
    <s v="GAAP ADJUSTMENTS"/>
    <s v="Default"/>
  </r>
  <r>
    <x v="0"/>
    <s v="0000000"/>
    <s v="GAAP01"/>
    <s v="36132"/>
    <x v="180"/>
    <s v="0000000"/>
    <n v="2012"/>
    <x v="3"/>
    <s v="UNREALIZED GAIN LOSS INVEST"/>
    <s v="R3000-REVENUE"/>
    <s v="R3600-MISCELLANEOUS REVENUE"/>
    <m/>
    <n v="0"/>
    <n v="0"/>
    <n v="-17524.439999999999"/>
    <n v="0"/>
    <n v="17524.439999999999"/>
    <s v="N/A"/>
    <n v="0"/>
    <n v="0"/>
    <n v="0"/>
    <n v="0"/>
    <n v="0"/>
    <n v="0"/>
    <n v="0"/>
    <n v="0"/>
    <n v="0"/>
    <n v="0"/>
    <n v="0"/>
    <n v="0"/>
    <n v="-17524.439999999999"/>
    <s v="SHARED SERVICES FUND"/>
    <s v="Default"/>
    <s v="GAAP ADJUSTMENTS"/>
    <s v="Default"/>
  </r>
  <r>
    <x v="0"/>
    <s v="1001195"/>
    <s v="741052"/>
    <s v="44129"/>
    <x v="113"/>
    <s v="0000000"/>
    <n v="2012"/>
    <x v="3"/>
    <s v="OTHR GEN GOV WATER QUALITY"/>
    <s v="R3000-REVENUE"/>
    <s v="R3400-CHARGE FOR SERVICES"/>
    <m/>
    <n v="0"/>
    <n v="0"/>
    <n v="-1301479.3400000001"/>
    <n v="0"/>
    <n v="1301479.3400000001"/>
    <s v="N/A"/>
    <n v="0"/>
    <n v="0"/>
    <n v="0"/>
    <n v="0"/>
    <n v="0"/>
    <n v="-664648"/>
    <n v="-110774.67"/>
    <n v="-110774.67"/>
    <n v="-110775"/>
    <n v="-110775"/>
    <n v="-110775"/>
    <n v="-82957"/>
    <n v="0"/>
    <s v="SHARED SERVICES FUND"/>
    <s v="741052 ADMIN DEFAULT"/>
    <s v="WPC MODELING, ASSESSMENT ANALYSIS"/>
    <s v="Default"/>
  </r>
  <r>
    <x v="0"/>
    <s v="1001195"/>
    <s v="741052"/>
    <s v="51110"/>
    <x v="54"/>
    <s v="5358000"/>
    <n v="2012"/>
    <x v="4"/>
    <s v="REGULAR SALARIED EMPLOYEE"/>
    <s v="50000-PROGRAM EXPENDITUR BUDGET"/>
    <s v="51000-WAGES AND BENEFITS"/>
    <s v="51100-SALARIES/WAGES"/>
    <n v="0"/>
    <n v="0"/>
    <n v="265293.82"/>
    <n v="0"/>
    <n v="-265293.82"/>
    <s v="N/A"/>
    <n v="7962.58"/>
    <n v="4199.4400000000005"/>
    <n v="21770.23"/>
    <n v="13032.94"/>
    <n v="7345.53"/>
    <n v="13607.68"/>
    <n v="18129.600000000002"/>
    <n v="29263.420000000002"/>
    <n v="26050.22"/>
    <n v="32798"/>
    <n v="29848.12"/>
    <n v="61286.06"/>
    <n v="0"/>
    <s v="SHARED SERVICES FUND"/>
    <s v="741052 ADMIN DEFAULT"/>
    <s v="WPC MODELING, ASSESSMENT ANALYSIS"/>
    <s v="OPERATIONS GENERAL"/>
  </r>
  <r>
    <x v="0"/>
    <s v="1001195"/>
    <s v="741052"/>
    <s v="51144"/>
    <x v="181"/>
    <s v="5358000"/>
    <n v="2012"/>
    <x v="4"/>
    <s v="PAY DIFFERENTIAL PREMIUM"/>
    <s v="50000-PROGRAM EXPENDITUR BUDGET"/>
    <s v="51000-WAGES AND BENEFITS"/>
    <s v="51100-SALARIES/WAGES"/>
    <n v="0"/>
    <n v="0"/>
    <n v="955.97"/>
    <n v="0"/>
    <n v="-955.97"/>
    <s v="N/A"/>
    <n v="0"/>
    <n v="0"/>
    <n v="0"/>
    <n v="0"/>
    <n v="0"/>
    <n v="0"/>
    <n v="0"/>
    <n v="92.3"/>
    <n v="92.3"/>
    <n v="92.3"/>
    <n v="92.3"/>
    <n v="586.77"/>
    <n v="0"/>
    <s v="SHARED SERVICES FUND"/>
    <s v="741052 ADMIN DEFAULT"/>
    <s v="WPC MODELING, ASSESSMENT ANALYSIS"/>
    <s v="OPERATIONS GENERAL"/>
  </r>
  <r>
    <x v="0"/>
    <s v="1001195"/>
    <s v="741052"/>
    <s v="51315"/>
    <x v="56"/>
    <s v="5358000"/>
    <n v="2012"/>
    <x v="4"/>
    <s v="MED DENTAL LIFE INS BENEFITS/NON 587"/>
    <s v="50000-PROGRAM EXPENDITUR BUDGET"/>
    <s v="51000-WAGES AND BENEFITS"/>
    <s v="51300-PERSONNEL BENEFITS"/>
    <n v="0"/>
    <n v="0"/>
    <n v="255420"/>
    <n v="0"/>
    <n v="-255420"/>
    <s v="N/A"/>
    <n v="7203.43"/>
    <n v="14190"/>
    <n v="21176.57"/>
    <n v="14190"/>
    <n v="14190"/>
    <n v="14190"/>
    <n v="14190"/>
    <n v="14190"/>
    <n v="23220"/>
    <n v="23220"/>
    <n v="23220"/>
    <n v="72240"/>
    <n v="0"/>
    <s v="SHARED SERVICES FUND"/>
    <s v="741052 ADMIN DEFAULT"/>
    <s v="WPC MODELING, ASSESSMENT ANALYSIS"/>
    <s v="OPERATIONS GENERAL"/>
  </r>
  <r>
    <x v="0"/>
    <s v="1001195"/>
    <s v="741052"/>
    <s v="51320"/>
    <x v="57"/>
    <s v="5358000"/>
    <n v="2012"/>
    <x v="4"/>
    <s v="SOCIAL SECURITY MEDICARE FICA"/>
    <s v="50000-PROGRAM EXPENDITUR BUDGET"/>
    <s v="51000-WAGES AND BENEFITS"/>
    <s v="51300-PERSONNEL BENEFITS"/>
    <n v="0"/>
    <n v="0"/>
    <n v="115652.77"/>
    <n v="0"/>
    <n v="-115652.77"/>
    <s v="N/A"/>
    <n v="2842.2200000000003"/>
    <n v="5797.93"/>
    <n v="9889.3700000000008"/>
    <n v="5691.88"/>
    <n v="5664.13"/>
    <n v="5835.52"/>
    <n v="6040.92"/>
    <n v="12657.09"/>
    <n v="10079.76"/>
    <n v="10259.790000000001"/>
    <n v="9958.7100000000009"/>
    <n v="30935.45"/>
    <n v="0"/>
    <s v="SHARED SERVICES FUND"/>
    <s v="741052 ADMIN DEFAULT"/>
    <s v="WPC MODELING, ASSESSMENT ANALYSIS"/>
    <s v="OPERATIONS GENERAL"/>
  </r>
  <r>
    <x v="0"/>
    <s v="1001195"/>
    <s v="741052"/>
    <s v="51330"/>
    <x v="58"/>
    <s v="5358000"/>
    <n v="2012"/>
    <x v="4"/>
    <s v="RETIREMENT"/>
    <s v="50000-PROGRAM EXPENDITUR BUDGET"/>
    <s v="51000-WAGES AND BENEFITS"/>
    <s v="51300-PERSONNEL BENEFITS"/>
    <n v="0"/>
    <n v="0"/>
    <n v="106547.57"/>
    <n v="0"/>
    <n v="-106547.57"/>
    <s v="N/A"/>
    <n v="2672.27"/>
    <n v="5448.61"/>
    <n v="9333.36"/>
    <n v="5344.54"/>
    <n v="5193.6099999999997"/>
    <n v="5255.45"/>
    <n v="5343.56"/>
    <n v="11160.16"/>
    <n v="8816.2800000000007"/>
    <n v="9337.34"/>
    <n v="9364.26"/>
    <n v="29278.13"/>
    <n v="0"/>
    <s v="SHARED SERVICES FUND"/>
    <s v="741052 ADMIN DEFAULT"/>
    <s v="WPC MODELING, ASSESSMENT ANALYSIS"/>
    <s v="OPERATIONS GENERAL"/>
  </r>
  <r>
    <x v="0"/>
    <s v="1001195"/>
    <s v="741052"/>
    <s v="51340"/>
    <x v="59"/>
    <s v="5358000"/>
    <n v="2012"/>
    <x v="4"/>
    <s v="INDUSTRIAL INSURANCE"/>
    <s v="50000-PROGRAM EXPENDITUR BUDGET"/>
    <s v="51000-WAGES AND BENEFITS"/>
    <s v="51300-PERSONNEL BENEFITS"/>
    <n v="0"/>
    <n v="0"/>
    <n v="5098"/>
    <n v="0"/>
    <n v="-5098"/>
    <s v="N/A"/>
    <n v="0"/>
    <n v="0"/>
    <n v="0"/>
    <n v="0"/>
    <n v="0"/>
    <n v="2549"/>
    <n v="424.83"/>
    <n v="424.83"/>
    <n v="424.83"/>
    <n v="424.83"/>
    <n v="424.83"/>
    <n v="424.85"/>
    <n v="0"/>
    <s v="SHARED SERVICES FUND"/>
    <s v="741052 ADMIN DEFAULT"/>
    <s v="WPC MODELING, ASSESSMENT ANALYSIS"/>
    <s v="OPERATIONS GENERAL"/>
  </r>
  <r>
    <x v="0"/>
    <s v="1001195"/>
    <s v="741052"/>
    <s v="51370"/>
    <x v="77"/>
    <s v="5358000"/>
    <n v="2012"/>
    <x v="4"/>
    <s v="UNEMPLOYMENT COMPENSATION"/>
    <s v="50000-PROGRAM EXPENDITUR BUDGET"/>
    <s v="51000-WAGES AND BENEFITS"/>
    <s v="51300-PERSONNEL BENEFITS"/>
    <n v="0"/>
    <n v="0"/>
    <n v="2314"/>
    <n v="0"/>
    <n v="-2314"/>
    <s v="N/A"/>
    <n v="0"/>
    <n v="0"/>
    <n v="0"/>
    <n v="0"/>
    <n v="0"/>
    <n v="0"/>
    <n v="0"/>
    <n v="0"/>
    <n v="0"/>
    <n v="0"/>
    <n v="2314"/>
    <n v="0"/>
    <n v="0"/>
    <s v="SHARED SERVICES FUND"/>
    <s v="741052 ADMIN DEFAULT"/>
    <s v="WPC MODELING, ASSESSMENT ANALYSIS"/>
    <s v="OPERATIONS GENERAL"/>
  </r>
  <r>
    <x v="0"/>
    <s v="1001195"/>
    <s v="741052"/>
    <s v="55010"/>
    <x v="141"/>
    <s v="5315000"/>
    <n v="2012"/>
    <x v="4"/>
    <s v="MOTOR POOL ER R SERVICE"/>
    <s v="50000-PROGRAM EXPENDITUR BUDGET"/>
    <s v="55000-INTRAGOVERNMENTAL SERVICES"/>
    <m/>
    <n v="0"/>
    <n v="0"/>
    <n v="-49.5"/>
    <n v="0"/>
    <n v="49.5"/>
    <s v="N/A"/>
    <n v="0"/>
    <n v="0"/>
    <n v="0"/>
    <n v="0"/>
    <n v="0"/>
    <n v="0"/>
    <n v="0"/>
    <n v="-49.5"/>
    <n v="0"/>
    <n v="0"/>
    <n v="0"/>
    <n v="0"/>
    <n v="0"/>
    <s v="SHARED SERVICES FUND"/>
    <s v="741052 ADMIN DEFAULT"/>
    <s v="WPC MODELING, ASSESSMENT ANALYSIS"/>
    <s v="DRAINAGE"/>
  </r>
  <r>
    <x v="0"/>
    <s v="1001195"/>
    <s v="741052"/>
    <s v="55010"/>
    <x v="141"/>
    <s v="5358000"/>
    <n v="2012"/>
    <x v="4"/>
    <s v="MOTOR POOL ER R SERVICE"/>
    <s v="50000-PROGRAM EXPENDITUR BUDGET"/>
    <s v="55000-INTRAGOVERNMENTAL SERVICES"/>
    <m/>
    <n v="0"/>
    <n v="0"/>
    <n v="1168"/>
    <n v="0"/>
    <n v="-1168"/>
    <s v="N/A"/>
    <n v="0"/>
    <n v="0"/>
    <n v="0"/>
    <n v="0"/>
    <n v="0"/>
    <n v="0"/>
    <n v="0"/>
    <n v="1776"/>
    <n v="0"/>
    <n v="-888"/>
    <n v="0"/>
    <n v="280"/>
    <n v="0"/>
    <s v="SHARED SERVICES FUND"/>
    <s v="741052 ADMIN DEFAULT"/>
    <s v="WPC MODELING, ASSESSMENT ANALYSIS"/>
    <s v="OPERATIONS GENERAL"/>
  </r>
  <r>
    <x v="0"/>
    <s v="1001195"/>
    <s v="741052"/>
    <s v="58021"/>
    <x v="182"/>
    <s v="5358000"/>
    <n v="2012"/>
    <x v="4"/>
    <s v="T T SURFACE WATER MGMT"/>
    <s v="50000-PROGRAM EXPENDITUR BUDGET"/>
    <s v="58000-INTRAGOVERNMENTAL CONTRIBUTIONS"/>
    <m/>
    <n v="0"/>
    <n v="0"/>
    <n v="0"/>
    <n v="0"/>
    <n v="0"/>
    <s v="N/A"/>
    <n v="0"/>
    <n v="0"/>
    <n v="0"/>
    <n v="0"/>
    <n v="0"/>
    <n v="153792.5"/>
    <n v="-153792.5"/>
    <n v="0"/>
    <n v="0"/>
    <n v="0"/>
    <n v="0"/>
    <n v="0"/>
    <n v="0"/>
    <s v="SHARED SERVICES FUND"/>
    <s v="741052 ADMIN DEFAULT"/>
    <s v="WPC MODELING, ASSESSMENT ANALYSIS"/>
    <s v="OPERATIONS GENERAL"/>
  </r>
  <r>
    <x v="0"/>
    <s v="1001196"/>
    <s v="741053"/>
    <s v="44129"/>
    <x v="113"/>
    <s v="0000000"/>
    <n v="2012"/>
    <x v="3"/>
    <s v="OTHR GEN GOV WATER QUALITY"/>
    <s v="R3000-REVENUE"/>
    <s v="R3400-CHARGE FOR SERVICES"/>
    <m/>
    <n v="0"/>
    <n v="0"/>
    <n v="-506218.66000000003"/>
    <n v="0"/>
    <n v="506218.66000000003"/>
    <s v="N/A"/>
    <n v="0"/>
    <n v="0"/>
    <n v="0"/>
    <n v="0"/>
    <n v="0"/>
    <n v="-251114"/>
    <n v="-41852.33"/>
    <n v="-41852.33"/>
    <n v="-41852"/>
    <n v="-41852"/>
    <n v="-41852"/>
    <n v="-45844"/>
    <n v="0"/>
    <s v="SHARED SERVICES FUND"/>
    <s v="741053 ADMIN DEFAULT"/>
    <s v="SCIENCE ADMIN"/>
    <s v="Default"/>
  </r>
  <r>
    <x v="0"/>
    <s v="1001196"/>
    <s v="74105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26149.56"/>
    <n v="0"/>
    <n v="-226149.56"/>
    <s v="N/A"/>
    <n v="17160.689999999999"/>
    <n v="11744.35"/>
    <n v="33127.480000000003"/>
    <n v="19018.14"/>
    <n v="16167.85"/>
    <n v="16262.130000000001"/>
    <n v="18592.77"/>
    <n v="25495.600000000002"/>
    <n v="10637.87"/>
    <n v="16041.81"/>
    <n v="17660.52"/>
    <n v="24240.350000000002"/>
    <n v="0"/>
    <s v="SHARED SERVICES FUND"/>
    <s v="741053 ADMIN DEFAULT"/>
    <s v="SCIENCE ADMIN"/>
    <s v="DRAINAGE"/>
  </r>
  <r>
    <x v="0"/>
    <s v="1001196"/>
    <s v="741053"/>
    <s v="51315"/>
    <x v="56"/>
    <s v="5315000"/>
    <n v="2012"/>
    <x v="4"/>
    <s v="MED DENTAL LIFE INS BENEFITS/NON 587"/>
    <s v="50000-PROGRAM EXPENDITUR BUDGET"/>
    <s v="51000-WAGES AND BENEFITS"/>
    <s v="51300-PERSONNEL BENEFITS"/>
    <n v="0"/>
    <n v="0"/>
    <n v="68370"/>
    <n v="0"/>
    <n v="-68370"/>
    <s v="N/A"/>
    <n v="1529.31"/>
    <n v="6450"/>
    <n v="11370.69"/>
    <n v="6450"/>
    <n v="6450"/>
    <n v="5160"/>
    <n v="5160"/>
    <n v="5160"/>
    <n v="5160"/>
    <n v="5160"/>
    <n v="5160"/>
    <n v="5160"/>
    <n v="0"/>
    <s v="SHARED SERVICES FUND"/>
    <s v="741053 ADMIN DEFAULT"/>
    <s v="SCIENCE ADMIN"/>
    <s v="DRAINAGE"/>
  </r>
  <r>
    <x v="0"/>
    <s v="1001196"/>
    <s v="741053"/>
    <s v="51320"/>
    <x v="57"/>
    <s v="5315000"/>
    <n v="2012"/>
    <x v="4"/>
    <s v="SOCIAL SECURITY MEDICARE FICA"/>
    <s v="50000-PROGRAM EXPENDITUR BUDGET"/>
    <s v="51000-WAGES AND BENEFITS"/>
    <s v="51300-PERSONNEL BENEFITS"/>
    <n v="0"/>
    <n v="0"/>
    <n v="27419.02"/>
    <n v="0"/>
    <n v="-27419.02"/>
    <s v="N/A"/>
    <n v="1441.71"/>
    <n v="2459.39"/>
    <n v="4349.76"/>
    <n v="2292.75"/>
    <n v="2161.08"/>
    <n v="1962.69"/>
    <n v="1962.69"/>
    <n v="2913.09"/>
    <n v="1962.69"/>
    <n v="1945.82"/>
    <n v="1563.27"/>
    <n v="2404.08"/>
    <n v="0"/>
    <s v="SHARED SERVICES FUND"/>
    <s v="741053 ADMIN DEFAULT"/>
    <s v="SCIENCE ADMIN"/>
    <s v="DRAINAGE"/>
  </r>
  <r>
    <x v="0"/>
    <s v="1001196"/>
    <s v="741053"/>
    <s v="51330"/>
    <x v="58"/>
    <s v="5315000"/>
    <n v="2012"/>
    <x v="4"/>
    <s v="RETIREMENT"/>
    <s v="50000-PROGRAM EXPENDITUR BUDGET"/>
    <s v="51000-WAGES AND BENEFITS"/>
    <s v="51300-PERSONNEL BENEFITS"/>
    <n v="0"/>
    <n v="0"/>
    <n v="25814.560000000001"/>
    <n v="0"/>
    <n v="-25814.560000000001"/>
    <s v="N/A"/>
    <n v="1330.81"/>
    <n v="2291.4"/>
    <n v="4032.1800000000003"/>
    <n v="2133.4700000000003"/>
    <n v="1961.78"/>
    <n v="1778.38"/>
    <n v="1802.89"/>
    <n v="2712.04"/>
    <n v="1811.05"/>
    <n v="1795.17"/>
    <n v="1811.04"/>
    <n v="2354.35"/>
    <n v="0"/>
    <s v="SHARED SERVICES FUND"/>
    <s v="741053 ADMIN DEFAULT"/>
    <s v="SCIENCE ADMIN"/>
    <s v="DRAINAGE"/>
  </r>
  <r>
    <x v="0"/>
    <s v="1001196"/>
    <s v="741053"/>
    <s v="51340"/>
    <x v="59"/>
    <s v="5315000"/>
    <n v="2012"/>
    <x v="4"/>
    <s v="INDUSTRIAL INSURANCE"/>
    <s v="50000-PROGRAM EXPENDITUR BUDGET"/>
    <s v="51000-WAGES AND BENEFITS"/>
    <s v="51300-PERSONNEL BENEFITS"/>
    <n v="0"/>
    <n v="0"/>
    <n v="1790"/>
    <n v="0"/>
    <n v="-1790"/>
    <s v="N/A"/>
    <n v="0"/>
    <n v="0"/>
    <n v="0"/>
    <n v="0"/>
    <n v="0"/>
    <n v="895"/>
    <n v="149.17000000000002"/>
    <n v="149.17000000000002"/>
    <n v="149.17000000000002"/>
    <n v="149.17000000000002"/>
    <n v="149.17000000000002"/>
    <n v="149.15"/>
    <n v="0"/>
    <s v="SHARED SERVICES FUND"/>
    <s v="741053 ADMIN DEFAULT"/>
    <s v="SCIENCE ADMIN"/>
    <s v="DRAINAGE"/>
  </r>
  <r>
    <x v="0"/>
    <s v="1001196"/>
    <s v="741053"/>
    <s v="52110"/>
    <x v="61"/>
    <s v="5315000"/>
    <n v="2012"/>
    <x v="4"/>
    <s v="OFFICE SUPPLIES"/>
    <s v="50000-PROGRAM EXPENDITUR BUDGET"/>
    <s v="52000-SUPPLIES"/>
    <m/>
    <n v="0"/>
    <n v="0"/>
    <n v="644.84"/>
    <n v="0"/>
    <n v="-644.84"/>
    <s v="N/A"/>
    <n v="613.20000000000005"/>
    <n v="0"/>
    <n v="11.39"/>
    <n v="-0.99"/>
    <n v="0"/>
    <n v="0"/>
    <n v="0"/>
    <n v="0"/>
    <n v="0"/>
    <n v="0"/>
    <n v="0"/>
    <n v="21.240000000000002"/>
    <n v="0"/>
    <s v="SHARED SERVICES FUND"/>
    <s v="741053 ADMIN DEFAULT"/>
    <s v="SCIENCE ADMIN"/>
    <s v="DRAINAGE"/>
  </r>
  <r>
    <x v="0"/>
    <s v="1001196"/>
    <s v="741053"/>
    <s v="52215"/>
    <x v="62"/>
    <s v="5315000"/>
    <n v="2012"/>
    <x v="4"/>
    <s v="SUPPLIES BOOKS SUBSCRIPTIONS"/>
    <s v="50000-PROGRAM EXPENDITUR BUDGET"/>
    <s v="52000-SUPPLIES"/>
    <m/>
    <n v="0"/>
    <n v="0"/>
    <n v="5414.78"/>
    <n v="0"/>
    <n v="-5414.78"/>
    <s v="N/A"/>
    <n v="0"/>
    <n v="0"/>
    <n v="0"/>
    <n v="0"/>
    <n v="0"/>
    <n v="0"/>
    <n v="0"/>
    <n v="0"/>
    <n v="0"/>
    <n v="0"/>
    <n v="0"/>
    <n v="5414.78"/>
    <n v="0"/>
    <s v="SHARED SERVICES FUND"/>
    <s v="741053 ADMIN DEFAULT"/>
    <s v="SCIENCE ADMIN"/>
    <s v="DRAINAGE"/>
  </r>
  <r>
    <x v="0"/>
    <s v="1001196"/>
    <s v="741053"/>
    <s v="53890"/>
    <x v="66"/>
    <s v="5315000"/>
    <n v="2012"/>
    <x v="4"/>
    <s v="MISC SERVICES CHARGES"/>
    <s v="50000-PROGRAM EXPENDITUR BUDGET"/>
    <s v="53000-SERVICES-OTHER CHARGES"/>
    <m/>
    <n v="0"/>
    <n v="0"/>
    <n v="148.96"/>
    <n v="0.01"/>
    <n v="-148.97"/>
    <s v="N/A"/>
    <n v="0"/>
    <n v="0"/>
    <n v="0"/>
    <n v="0"/>
    <n v="0"/>
    <n v="0"/>
    <n v="0"/>
    <n v="0"/>
    <n v="0"/>
    <n v="0"/>
    <n v="148.97"/>
    <n v="-0.01"/>
    <n v="0"/>
    <s v="SHARED SERVICES FUND"/>
    <s v="741053 ADMIN DEFAULT"/>
    <s v="SCIENCE ADMIN"/>
    <s v="DRAINAGE"/>
  </r>
  <r>
    <x v="0"/>
    <s v="1001196"/>
    <s v="741053"/>
    <s v="58021"/>
    <x v="182"/>
    <s v="5315000"/>
    <n v="2012"/>
    <x v="4"/>
    <s v="T T SURFACE WATER MGMT"/>
    <s v="50000-PROGRAM EXPENDITUR BUDGET"/>
    <s v="58000-INTRAGOVERNMENTAL CONTRIBUTIONS"/>
    <m/>
    <n v="0"/>
    <n v="0"/>
    <n v="0"/>
    <n v="0"/>
    <n v="0"/>
    <s v="N/A"/>
    <n v="0"/>
    <n v="0"/>
    <n v="0"/>
    <n v="0"/>
    <n v="0"/>
    <n v="64556.5"/>
    <n v="-64556.5"/>
    <n v="0"/>
    <n v="0"/>
    <n v="0"/>
    <n v="0"/>
    <n v="0"/>
    <n v="0"/>
    <s v="SHARED SERVICES FUND"/>
    <s v="741053 ADMIN DEFAULT"/>
    <s v="SCIENCE ADMIN"/>
    <s v="DRAINAGE"/>
  </r>
  <r>
    <x v="0"/>
    <s v="1001197"/>
    <s v="741054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9421.79"/>
    <n v="0"/>
    <n v="-39421.79"/>
    <s v="N/A"/>
    <n v="3600.89"/>
    <n v="1953.66"/>
    <n v="8236.07"/>
    <n v="2355.9"/>
    <n v="2068.6"/>
    <n v="2738.9700000000003"/>
    <n v="2480.41"/>
    <n v="3505.12"/>
    <n v="1429.88"/>
    <n v="3272.64"/>
    <n v="2273.4299999999998"/>
    <n v="5506.22"/>
    <n v="0"/>
    <s v="SHARED SERVICES FUND"/>
    <s v="741054 ADMIN DEFAULT"/>
    <s v="SPECIAL PROGRAMS"/>
    <s v="DRAINAGE"/>
  </r>
  <r>
    <x v="0"/>
    <s v="1001197"/>
    <s v="741054"/>
    <s v="51315"/>
    <x v="56"/>
    <s v="5315000"/>
    <n v="2012"/>
    <x v="4"/>
    <s v="MED DENTAL LIFE INS BENEFITS/NON 587"/>
    <s v="50000-PROGRAM EXPENDITUR BUDGET"/>
    <s v="51000-WAGES AND BENEFITS"/>
    <s v="51300-PERSONNEL BENEFITS"/>
    <n v="0"/>
    <n v="0"/>
    <n v="15480"/>
    <n v="0"/>
    <n v="-15480"/>
    <s v="N/A"/>
    <n v="716.67"/>
    <n v="1290"/>
    <n v="1863.33"/>
    <n v="1290"/>
    <n v="1290"/>
    <n v="1290"/>
    <n v="1290"/>
    <n v="1290"/>
    <n v="1290"/>
    <n v="1290"/>
    <n v="1290"/>
    <n v="1290"/>
    <n v="0"/>
    <s v="SHARED SERVICES FUND"/>
    <s v="741054 ADMIN DEFAULT"/>
    <s v="SPECIAL PROGRAMS"/>
    <s v="DRAINAGE"/>
  </r>
  <r>
    <x v="0"/>
    <s v="1001197"/>
    <s v="741054"/>
    <s v="51320"/>
    <x v="57"/>
    <s v="5315000"/>
    <n v="2012"/>
    <x v="4"/>
    <s v="SOCIAL SECURITY MEDICARE FICA"/>
    <s v="50000-PROGRAM EXPENDITUR BUDGET"/>
    <s v="51000-WAGES AND BENEFITS"/>
    <s v="51300-PERSONNEL BENEFITS"/>
    <n v="0"/>
    <n v="0"/>
    <n v="5656.96"/>
    <n v="0"/>
    <n v="-5656.96"/>
    <s v="N/A"/>
    <n v="234.79"/>
    <n v="328.93"/>
    <n v="704.18000000000006"/>
    <n v="328.92"/>
    <n v="375.81"/>
    <n v="470.40000000000003"/>
    <n v="470.39"/>
    <n v="704.84"/>
    <n v="474.25"/>
    <n v="540.82000000000005"/>
    <n v="489.77"/>
    <n v="533.86"/>
    <n v="0"/>
    <s v="SHARED SERVICES FUND"/>
    <s v="741054 ADMIN DEFAULT"/>
    <s v="SPECIAL PROGRAMS"/>
    <s v="DRAINAGE"/>
  </r>
  <r>
    <x v="0"/>
    <s v="1001197"/>
    <s v="741054"/>
    <s v="51330"/>
    <x v="58"/>
    <s v="5315000"/>
    <n v="2012"/>
    <x v="4"/>
    <s v="RETIREMENT"/>
    <s v="50000-PROGRAM EXPENDITUR BUDGET"/>
    <s v="51000-WAGES AND BENEFITS"/>
    <s v="51300-PERSONNEL BENEFITS"/>
    <n v="0"/>
    <n v="0"/>
    <n v="5309.78"/>
    <n v="0"/>
    <n v="-5309.78"/>
    <s v="N/A"/>
    <n v="222.18"/>
    <n v="311.06"/>
    <n v="666.55000000000007"/>
    <n v="311.06"/>
    <n v="347.16"/>
    <n v="433.94"/>
    <n v="439.93"/>
    <n v="662.88"/>
    <n v="445.52"/>
    <n v="507.98"/>
    <n v="460.03000000000003"/>
    <n v="501.49"/>
    <n v="0"/>
    <s v="SHARED SERVICES FUND"/>
    <s v="741054 ADMIN DEFAULT"/>
    <s v="SPECIAL PROGRAMS"/>
    <s v="DRAINAGE"/>
  </r>
  <r>
    <x v="0"/>
    <s v="1001197"/>
    <s v="741054"/>
    <s v="51340"/>
    <x v="59"/>
    <s v="5315000"/>
    <n v="2012"/>
    <x v="4"/>
    <s v="INDUSTRIAL INSURANCE"/>
    <s v="50000-PROGRAM EXPENDITUR BUDGET"/>
    <s v="51000-WAGES AND BENEFITS"/>
    <s v="51300-PERSONNEL BENEFITS"/>
    <n v="0"/>
    <n v="0"/>
    <n v="319"/>
    <n v="0"/>
    <n v="-319"/>
    <s v="N/A"/>
    <n v="0"/>
    <n v="0"/>
    <n v="0"/>
    <n v="0"/>
    <n v="0"/>
    <n v="159.5"/>
    <n v="26.580000000000002"/>
    <n v="26.580000000000002"/>
    <n v="26.580000000000002"/>
    <n v="26.580000000000002"/>
    <n v="26.580000000000002"/>
    <n v="26.6"/>
    <n v="0"/>
    <s v="SHARED SERVICES FUND"/>
    <s v="741054 ADMIN DEFAULT"/>
    <s v="SPECIAL PROGRAMS"/>
    <s v="DRAINAGE"/>
  </r>
  <r>
    <x v="0"/>
    <s v="1001197"/>
    <s v="741054"/>
    <s v="58021"/>
    <x v="182"/>
    <s v="5315000"/>
    <n v="2012"/>
    <x v="4"/>
    <s v="T T SURFACE WATER MGMT"/>
    <s v="50000-PROGRAM EXPENDITUR BUDGET"/>
    <s v="58000-INTRAGOVERNMENTAL CONTRIBUTIONS"/>
    <m/>
    <n v="0"/>
    <n v="0"/>
    <n v="0"/>
    <n v="0"/>
    <n v="0"/>
    <s v="N/A"/>
    <n v="0"/>
    <n v="0"/>
    <n v="0"/>
    <n v="0"/>
    <n v="0"/>
    <n v="9447"/>
    <n v="-9447"/>
    <n v="0"/>
    <n v="0"/>
    <n v="0"/>
    <n v="0"/>
    <n v="0"/>
    <n v="0"/>
    <s v="SHARED SERVICES FUND"/>
    <s v="741054 ADMIN DEFAULT"/>
    <s v="SPECIAL PROGRAMS"/>
    <s v="DRAINAGE"/>
  </r>
  <r>
    <x v="0"/>
    <s v="1001198"/>
    <s v="741100"/>
    <s v="39721"/>
    <x v="51"/>
    <s v="0000000"/>
    <n v="2012"/>
    <x v="3"/>
    <s v="CONTRIB SURF WATER MGT"/>
    <s v="R3000-REVENUE"/>
    <s v="R3900-OTHER FINANCING SOURCES"/>
    <m/>
    <n v="0"/>
    <n v="0"/>
    <n v="0"/>
    <n v="0"/>
    <n v="0"/>
    <s v="N/A"/>
    <n v="0"/>
    <n v="0"/>
    <n v="-5015"/>
    <n v="0"/>
    <n v="-14552"/>
    <n v="-16702.5"/>
    <n v="36269.5"/>
    <n v="0"/>
    <n v="0"/>
    <n v="0"/>
    <n v="0"/>
    <n v="0"/>
    <n v="0"/>
    <s v="SHARED SERVICES FUND"/>
    <s v="741100 ADMIN DEFAULT"/>
    <s v="ENVIRONMENTAL LABS MGR"/>
    <s v="Default"/>
  </r>
  <r>
    <x v="0"/>
    <s v="1001198"/>
    <s v="741100"/>
    <s v="44113"/>
    <x v="183"/>
    <s v="0000000"/>
    <n v="2012"/>
    <x v="3"/>
    <s v="OTHR GEN GOVT ROADS"/>
    <s v="R3000-REVENUE"/>
    <s v="R3400-CHARGE FOR SERVICES"/>
    <m/>
    <n v="0"/>
    <n v="0"/>
    <n v="-99660.75"/>
    <n v="0"/>
    <n v="99660.75"/>
    <s v="N/A"/>
    <n v="0"/>
    <n v="0"/>
    <n v="0"/>
    <n v="0"/>
    <n v="-28013"/>
    <n v="-1530"/>
    <n v="0"/>
    <n v="-9654"/>
    <n v="-850"/>
    <n v="-12327"/>
    <n v="-21412"/>
    <n v="-25874.75"/>
    <n v="0"/>
    <s v="SHARED SERVICES FUND"/>
    <s v="741100 ADMIN DEFAULT"/>
    <s v="ENVIRONMENTAL LABS MGR"/>
    <s v="Default"/>
  </r>
  <r>
    <x v="0"/>
    <s v="1001198"/>
    <s v="741100"/>
    <s v="44120"/>
    <x v="123"/>
    <s v="0000000"/>
    <n v="2012"/>
    <x v="3"/>
    <s v="OTHR GEN GOVT SW OPERATING"/>
    <s v="R3000-REVENUE"/>
    <s v="R3400-CHARGE FOR SERVICES"/>
    <m/>
    <n v="0"/>
    <n v="0"/>
    <n v="-532729"/>
    <n v="0"/>
    <n v="532729"/>
    <s v="N/A"/>
    <n v="0"/>
    <n v="0"/>
    <n v="0"/>
    <n v="0"/>
    <n v="0"/>
    <n v="-141822"/>
    <n v="0"/>
    <n v="-139359"/>
    <n v="-44880"/>
    <n v="0"/>
    <n v="-69746"/>
    <n v="-136922"/>
    <n v="0"/>
    <s v="SHARED SERVICES FUND"/>
    <s v="741100 ADMIN DEFAULT"/>
    <s v="ENVIRONMENTAL LABS MGR"/>
    <s v="Default"/>
  </r>
  <r>
    <x v="0"/>
    <s v="1001198"/>
    <s v="741100"/>
    <s v="44127"/>
    <x v="125"/>
    <s v="0000000"/>
    <n v="2012"/>
    <x v="3"/>
    <s v="OTHR GEN GOV MISC"/>
    <s v="R3000-REVENUE"/>
    <s v="R3400-CHARGE FOR SERVICES"/>
    <m/>
    <n v="0"/>
    <n v="0"/>
    <n v="-28908"/>
    <n v="0"/>
    <n v="28908"/>
    <s v="N/A"/>
    <n v="0"/>
    <n v="0"/>
    <n v="0"/>
    <n v="0"/>
    <n v="0"/>
    <n v="0"/>
    <n v="-7650"/>
    <n v="0"/>
    <n v="0"/>
    <n v="-12610"/>
    <n v="-8648"/>
    <n v="0"/>
    <n v="0"/>
    <s v="SHARED SERVICES FUND"/>
    <s v="741100 ADMIN DEFAULT"/>
    <s v="ENVIRONMENTAL LABS MGR"/>
    <s v="Default"/>
  </r>
  <r>
    <x v="0"/>
    <s v="1001198"/>
    <s v="741100"/>
    <s v="44129"/>
    <x v="113"/>
    <s v="0000000"/>
    <n v="2012"/>
    <x v="3"/>
    <s v="OTHR GEN GOV WATER QUALITY"/>
    <s v="R3000-REVENUE"/>
    <s v="R3400-CHARGE FOR SERVICES"/>
    <m/>
    <n v="0"/>
    <n v="0"/>
    <n v="-545462.34"/>
    <n v="0"/>
    <n v="545462.34"/>
    <s v="N/A"/>
    <n v="0"/>
    <n v="0"/>
    <n v="0"/>
    <n v="0"/>
    <n v="0"/>
    <n v="-222565"/>
    <n v="-37094.17"/>
    <n v="-37094.17"/>
    <n v="-37094"/>
    <n v="-37094"/>
    <n v="-37094"/>
    <n v="178090"/>
    <n v="-315517"/>
    <s v="SHARED SERVICES FUND"/>
    <s v="741100 ADMIN DEFAULT"/>
    <s v="ENVIRONMENTAL LABS MGR"/>
    <s v="Default"/>
  </r>
  <r>
    <x v="0"/>
    <s v="1001198"/>
    <s v="741100"/>
    <s v="44216"/>
    <x v="165"/>
    <s v="0000000"/>
    <n v="2012"/>
    <x v="3"/>
    <s v="LAB ANALYSIS FOR OTHERS"/>
    <s v="R3000-REVENUE"/>
    <s v="R3400-CHARGE FOR SERVICES"/>
    <m/>
    <n v="0"/>
    <n v="0"/>
    <n v="-451242.23999999999"/>
    <n v="0"/>
    <n v="451242.23999999999"/>
    <s v="N/A"/>
    <n v="0"/>
    <n v="0"/>
    <n v="0"/>
    <n v="0"/>
    <n v="0"/>
    <n v="0"/>
    <n v="-89432.5"/>
    <n v="-20761.75"/>
    <n v="-63197.5"/>
    <n v="-23676.31"/>
    <n v="-70040"/>
    <n v="-184134.18"/>
    <n v="0"/>
    <s v="SHARED SERVICES FUND"/>
    <s v="741100 ADMIN DEFAULT"/>
    <s v="ENVIRONMENTAL LABS MGR"/>
    <s v="Default"/>
  </r>
  <r>
    <x v="0"/>
    <s v="1001198"/>
    <s v="741100"/>
    <s v="51110"/>
    <x v="54"/>
    <s v="5358000"/>
    <n v="2012"/>
    <x v="4"/>
    <s v="REGULAR SALARIED EMPLOYEE"/>
    <s v="50000-PROGRAM EXPENDITUR BUDGET"/>
    <s v="51000-WAGES AND BENEFITS"/>
    <s v="51100-SALARIES/WAGES"/>
    <n v="0"/>
    <n v="0"/>
    <n v="109158.98"/>
    <n v="0"/>
    <n v="-109158.98"/>
    <s v="N/A"/>
    <n v="8752.2000000000007"/>
    <n v="2032.32"/>
    <n v="14555.15"/>
    <n v="7826.7"/>
    <n v="4078.4700000000003"/>
    <n v="13156.300000000001"/>
    <n v="8369.17"/>
    <n v="15702.380000000001"/>
    <n v="7093.21"/>
    <n v="4507.82"/>
    <n v="10747.32"/>
    <n v="12337.94"/>
    <n v="0"/>
    <s v="SHARED SERVICES FUND"/>
    <s v="741100 ADMIN DEFAULT"/>
    <s v="ENVIRONMENTAL LABS MGR"/>
    <s v="OPERATIONS GENERAL"/>
  </r>
  <r>
    <x v="0"/>
    <s v="1001198"/>
    <s v="741100"/>
    <s v="51130"/>
    <x v="122"/>
    <s v="5358000"/>
    <n v="2012"/>
    <x v="4"/>
    <s v="OVERTIME"/>
    <s v="50000-PROGRAM EXPENDITUR BUDGET"/>
    <s v="51000-WAGES AND BENEFITS"/>
    <s v="51100-SALARIES/WAGES"/>
    <n v="0"/>
    <n v="0"/>
    <n v="1865.25"/>
    <n v="0"/>
    <n v="-1865.25"/>
    <s v="N/A"/>
    <n v="0"/>
    <n v="353.8"/>
    <n v="424.56"/>
    <n v="0"/>
    <n v="0"/>
    <n v="0"/>
    <n v="0"/>
    <n v="72.460000000000008"/>
    <n v="1014.4300000000001"/>
    <n v="0"/>
    <n v="0"/>
    <n v="0"/>
    <n v="0"/>
    <s v="SHARED SERVICES FUND"/>
    <s v="741100 ADMIN DEFAULT"/>
    <s v="ENVIRONMENTAL LABS MGR"/>
    <s v="OPERATIONS GENERAL"/>
  </r>
  <r>
    <x v="0"/>
    <s v="1001198"/>
    <s v="741100"/>
    <s v="51315"/>
    <x v="56"/>
    <s v="5358000"/>
    <n v="2012"/>
    <x v="4"/>
    <s v="MED DENTAL LIFE INS BENEFITS/NON 587"/>
    <s v="50000-PROGRAM EXPENDITUR BUDGET"/>
    <s v="51000-WAGES AND BENEFITS"/>
    <s v="51300-PERSONNEL BENEFITS"/>
    <n v="0"/>
    <n v="0"/>
    <n v="108360"/>
    <n v="0"/>
    <n v="-108360"/>
    <s v="N/A"/>
    <n v="4516.21"/>
    <n v="9030"/>
    <n v="13543.79"/>
    <n v="9030"/>
    <n v="9030"/>
    <n v="9030"/>
    <n v="9030"/>
    <n v="9030"/>
    <n v="9030"/>
    <n v="9030"/>
    <n v="9030"/>
    <n v="9030"/>
    <n v="0"/>
    <s v="SHARED SERVICES FUND"/>
    <s v="741100 ADMIN DEFAULT"/>
    <s v="ENVIRONMENTAL LABS MGR"/>
    <s v="OPERATIONS GENERAL"/>
  </r>
  <r>
    <x v="0"/>
    <s v="1001198"/>
    <s v="741100"/>
    <s v="51320"/>
    <x v="57"/>
    <s v="5358000"/>
    <n v="2012"/>
    <x v="4"/>
    <s v="SOCIAL SECURITY MEDICARE FICA"/>
    <s v="50000-PROGRAM EXPENDITUR BUDGET"/>
    <s v="51000-WAGES AND BENEFITS"/>
    <s v="51300-PERSONNEL BENEFITS"/>
    <n v="0"/>
    <n v="0"/>
    <n v="46495.29"/>
    <n v="0"/>
    <n v="-46495.29"/>
    <s v="N/A"/>
    <n v="1810"/>
    <n v="3585.2000000000003"/>
    <n v="6295.58"/>
    <n v="3606.8"/>
    <n v="3627.13"/>
    <n v="3682.57"/>
    <n v="3564.32"/>
    <n v="5390.97"/>
    <n v="3641.9300000000003"/>
    <n v="3570.42"/>
    <n v="3194.44"/>
    <n v="4525.93"/>
    <n v="0"/>
    <s v="SHARED SERVICES FUND"/>
    <s v="741100 ADMIN DEFAULT"/>
    <s v="ENVIRONMENTAL LABS MGR"/>
    <s v="OPERATIONS GENERAL"/>
  </r>
  <r>
    <x v="0"/>
    <s v="1001198"/>
    <s v="741100"/>
    <s v="51330"/>
    <x v="58"/>
    <s v="5358000"/>
    <n v="2012"/>
    <x v="4"/>
    <s v="RETIREMENT"/>
    <s v="50000-PROGRAM EXPENDITUR BUDGET"/>
    <s v="51000-WAGES AND BENEFITS"/>
    <s v="51300-PERSONNEL BENEFITS"/>
    <n v="0"/>
    <n v="0"/>
    <n v="44558.82"/>
    <n v="0"/>
    <n v="-44558.82"/>
    <s v="N/A"/>
    <n v="1719.52"/>
    <n v="3403.15"/>
    <n v="5985.14"/>
    <n v="3426.51"/>
    <n v="3364.9500000000003"/>
    <n v="3416.26"/>
    <n v="3352.63"/>
    <n v="5093.1400000000003"/>
    <n v="3440.71"/>
    <n v="3367.54"/>
    <n v="3506.87"/>
    <n v="4482.4000000000005"/>
    <n v="0"/>
    <s v="SHARED SERVICES FUND"/>
    <s v="741100 ADMIN DEFAULT"/>
    <s v="ENVIRONMENTAL LABS MGR"/>
    <s v="OPERATIONS GENERAL"/>
  </r>
  <r>
    <x v="0"/>
    <s v="1001198"/>
    <s v="741100"/>
    <s v="51340"/>
    <x v="59"/>
    <s v="5358000"/>
    <n v="2012"/>
    <x v="4"/>
    <s v="INDUSTRIAL INSURANCE"/>
    <s v="50000-PROGRAM EXPENDITUR BUDGET"/>
    <s v="51000-WAGES AND BENEFITS"/>
    <s v="51300-PERSONNEL BENEFITS"/>
    <n v="0"/>
    <n v="0"/>
    <n v="7451"/>
    <n v="0"/>
    <n v="-7451"/>
    <s v="N/A"/>
    <n v="0"/>
    <n v="0"/>
    <n v="0"/>
    <n v="0"/>
    <n v="0"/>
    <n v="3725.5"/>
    <n v="620.91999999999996"/>
    <n v="620.91999999999996"/>
    <n v="620.91999999999996"/>
    <n v="620.91999999999996"/>
    <n v="620.91999999999996"/>
    <n v="620.9"/>
    <n v="0"/>
    <s v="SHARED SERVICES FUND"/>
    <s v="741100 ADMIN DEFAULT"/>
    <s v="ENVIRONMENTAL LABS MGR"/>
    <s v="OPERATIONS GENERAL"/>
  </r>
  <r>
    <x v="0"/>
    <s v="1001198"/>
    <s v="741100"/>
    <s v="52110"/>
    <x v="61"/>
    <s v="5358000"/>
    <n v="2012"/>
    <x v="4"/>
    <s v="OFFICE SUPPLIES"/>
    <s v="50000-PROGRAM EXPENDITUR BUDGET"/>
    <s v="52000-SUPPLIES"/>
    <m/>
    <n v="0"/>
    <n v="0"/>
    <n v="2686.9"/>
    <n v="0"/>
    <n v="-2686.9"/>
    <s v="N/A"/>
    <n v="0"/>
    <n v="0"/>
    <n v="29.19"/>
    <n v="0"/>
    <n v="1535.16"/>
    <n v="218.91"/>
    <n v="9.7000000000000011"/>
    <n v="700.07"/>
    <n v="193.87"/>
    <n v="0"/>
    <n v="0"/>
    <n v="0"/>
    <n v="0"/>
    <s v="SHARED SERVICES FUND"/>
    <s v="741100 ADMIN DEFAULT"/>
    <s v="ENVIRONMENTAL LABS MGR"/>
    <s v="OPERATIONS GENERAL"/>
  </r>
  <r>
    <x v="0"/>
    <s v="1001198"/>
    <s v="741100"/>
    <s v="52391"/>
    <x v="184"/>
    <s v="5358000"/>
    <n v="2012"/>
    <x v="4"/>
    <s v="MAINTENANCE PARTS MATERIALS"/>
    <s v="50000-PROGRAM EXPENDITUR BUDGET"/>
    <s v="52000-SUPPLIES"/>
    <m/>
    <n v="0"/>
    <n v="0"/>
    <n v="389.38"/>
    <n v="0"/>
    <n v="-389.38"/>
    <s v="N/A"/>
    <n v="0"/>
    <n v="389.38"/>
    <n v="0"/>
    <n v="0"/>
    <n v="0"/>
    <n v="0"/>
    <n v="0"/>
    <n v="0"/>
    <n v="0"/>
    <n v="0"/>
    <n v="0"/>
    <n v="0"/>
    <n v="0"/>
    <s v="SHARED SERVICES FUND"/>
    <s v="741100 ADMIN DEFAULT"/>
    <s v="ENVIRONMENTAL LABS MGR"/>
    <s v="OPERATIONS GENERAL"/>
  </r>
  <r>
    <x v="0"/>
    <s v="1001198"/>
    <s v="741100"/>
    <s v="53320"/>
    <x v="185"/>
    <s v="5358000"/>
    <n v="2012"/>
    <x v="4"/>
    <s v="FREIGHT AND DELIVRY SRV"/>
    <s v="50000-PROGRAM EXPENDITUR BUDGET"/>
    <s v="53000-SERVICES-OTHER CHARGES"/>
    <m/>
    <n v="0"/>
    <n v="0"/>
    <n v="96.62"/>
    <n v="0"/>
    <n v="-96.62"/>
    <s v="N/A"/>
    <n v="0"/>
    <n v="96.62"/>
    <n v="0"/>
    <n v="0"/>
    <n v="0"/>
    <n v="0"/>
    <n v="0"/>
    <n v="0"/>
    <n v="0"/>
    <n v="0"/>
    <n v="0"/>
    <n v="0"/>
    <n v="0"/>
    <s v="SHARED SERVICES FUND"/>
    <s v="741100 ADMIN DEFAULT"/>
    <s v="ENVIRONMENTAL LABS MGR"/>
    <s v="OPERATIONS GENERAL"/>
  </r>
  <r>
    <x v="0"/>
    <s v="1001198"/>
    <s v="741100"/>
    <s v="53808"/>
    <x v="186"/>
    <s v="5358000"/>
    <n v="2012"/>
    <x v="4"/>
    <s v="TAXES ASSESSMENTS MISC"/>
    <s v="50000-PROGRAM EXPENDITUR BUDGET"/>
    <s v="53000-SERVICES-OTHER CHARGES"/>
    <m/>
    <n v="0"/>
    <n v="0"/>
    <n v="25.71"/>
    <n v="0"/>
    <n v="-25.71"/>
    <s v="N/A"/>
    <n v="0"/>
    <n v="0"/>
    <n v="0"/>
    <n v="0"/>
    <n v="0"/>
    <n v="0"/>
    <n v="0"/>
    <n v="0"/>
    <n v="0"/>
    <n v="0"/>
    <n v="0"/>
    <n v="25.71"/>
    <n v="0"/>
    <s v="SHARED SERVICES FUND"/>
    <s v="741100 ADMIN DEFAULT"/>
    <s v="ENVIRONMENTAL LABS MGR"/>
    <s v="OPERATIONS GENERAL"/>
  </r>
  <r>
    <x v="0"/>
    <s v="1001198"/>
    <s v="741100"/>
    <s v="53890"/>
    <x v="66"/>
    <s v="5358000"/>
    <n v="2012"/>
    <x v="4"/>
    <s v="MISC SERVICES CHARGES"/>
    <s v="50000-PROGRAM EXPENDITUR BUDGET"/>
    <s v="53000-SERVICES-OTHER CHARGES"/>
    <m/>
    <n v="0"/>
    <n v="0"/>
    <n v="75"/>
    <n v="0"/>
    <n v="-75"/>
    <s v="N/A"/>
    <n v="0"/>
    <n v="75"/>
    <n v="0"/>
    <n v="0"/>
    <n v="0"/>
    <n v="0"/>
    <n v="0"/>
    <n v="0"/>
    <n v="0"/>
    <n v="0"/>
    <n v="0"/>
    <n v="0"/>
    <n v="0"/>
    <s v="SHARED SERVICES FUND"/>
    <s v="741100 ADMIN DEFAULT"/>
    <s v="ENVIRONMENTAL LABS MGR"/>
    <s v="OPERATIONS GENERAL"/>
  </r>
  <r>
    <x v="0"/>
    <s v="1001199"/>
    <s v="741101"/>
    <s v="44129"/>
    <x v="113"/>
    <s v="0000000"/>
    <n v="2012"/>
    <x v="3"/>
    <s v="OTHR GEN GOV WATER QUALITY"/>
    <s v="R3000-REVENUE"/>
    <s v="R3400-CHARGE FOR SERVICES"/>
    <m/>
    <n v="0"/>
    <n v="0"/>
    <n v="-877266.34"/>
    <n v="0"/>
    <n v="877266.34"/>
    <s v="N/A"/>
    <n v="0"/>
    <n v="0"/>
    <n v="0"/>
    <n v="0"/>
    <n v="0"/>
    <n v="-460070.5"/>
    <n v="-76678.42"/>
    <n v="-76678.42"/>
    <n v="-76678"/>
    <n v="-76678"/>
    <n v="-76678"/>
    <n v="-33805"/>
    <n v="0"/>
    <s v="SHARED SERVICES FUND"/>
    <s v="741101 ADMIN DEFAULT"/>
    <s v="AQUATIC TOXICOLOGY"/>
    <s v="Default"/>
  </r>
  <r>
    <x v="0"/>
    <s v="1001199"/>
    <s v="741101"/>
    <s v="51110"/>
    <x v="54"/>
    <s v="5358000"/>
    <n v="2012"/>
    <x v="4"/>
    <s v="REGULAR SALARIED EMPLOYEE"/>
    <s v="50000-PROGRAM EXPENDITUR BUDGET"/>
    <s v="51000-WAGES AND BENEFITS"/>
    <s v="51100-SALARIES/WAGES"/>
    <n v="0"/>
    <n v="0"/>
    <n v="87482.41"/>
    <n v="0"/>
    <n v="-87482.41"/>
    <s v="N/A"/>
    <n v="5504.86"/>
    <n v="4412.0200000000004"/>
    <n v="9997.81"/>
    <n v="2411.6"/>
    <n v="3422.78"/>
    <n v="3372.27"/>
    <n v="7586.16"/>
    <n v="6650.85"/>
    <n v="5836.18"/>
    <n v="6866.07"/>
    <n v="13326.470000000001"/>
    <n v="18095.34"/>
    <n v="0"/>
    <s v="SHARED SERVICES FUND"/>
    <s v="741101 ADMIN DEFAULT"/>
    <s v="AQUATIC TOXICOLOGY"/>
    <s v="OPERATIONS GENERAL"/>
  </r>
  <r>
    <x v="0"/>
    <s v="1001199"/>
    <s v="741101"/>
    <s v="51315"/>
    <x v="56"/>
    <s v="5358000"/>
    <n v="2012"/>
    <x v="4"/>
    <s v="MED DENTAL LIFE INS BENEFITS/NON 587"/>
    <s v="50000-PROGRAM EXPENDITUR BUDGET"/>
    <s v="51000-WAGES AND BENEFITS"/>
    <s v="51300-PERSONNEL BENEFITS"/>
    <n v="0"/>
    <n v="0"/>
    <n v="92880"/>
    <n v="0"/>
    <n v="-92880"/>
    <s v="N/A"/>
    <n v="4024.78"/>
    <n v="7740"/>
    <n v="11455.22"/>
    <n v="7740"/>
    <n v="7740"/>
    <n v="7740"/>
    <n v="7740"/>
    <n v="7740"/>
    <n v="7740"/>
    <n v="7740"/>
    <n v="7740"/>
    <n v="7740"/>
    <n v="0"/>
    <s v="SHARED SERVICES FUND"/>
    <s v="741101 ADMIN DEFAULT"/>
    <s v="AQUATIC TOXICOLOGY"/>
    <s v="OPERATIONS GENERAL"/>
  </r>
  <r>
    <x v="0"/>
    <s v="1001199"/>
    <s v="741101"/>
    <s v="51320"/>
    <x v="57"/>
    <s v="5358000"/>
    <n v="2012"/>
    <x v="4"/>
    <s v="SOCIAL SECURITY MEDICARE FICA"/>
    <s v="50000-PROGRAM EXPENDITUR BUDGET"/>
    <s v="51000-WAGES AND BENEFITS"/>
    <s v="51300-PERSONNEL BENEFITS"/>
    <n v="0"/>
    <n v="0"/>
    <n v="39938.230000000003"/>
    <n v="0"/>
    <n v="-39938.230000000003"/>
    <s v="N/A"/>
    <n v="1524.24"/>
    <n v="3048.54"/>
    <n v="5285.6"/>
    <n v="3048.53"/>
    <n v="3058.59"/>
    <n v="3068.63"/>
    <n v="3068.64"/>
    <n v="4598.8500000000004"/>
    <n v="3068.63"/>
    <n v="3073.23"/>
    <n v="3072.8"/>
    <n v="4021.9500000000003"/>
    <n v="0"/>
    <s v="SHARED SERVICES FUND"/>
    <s v="741101 ADMIN DEFAULT"/>
    <s v="AQUATIC TOXICOLOGY"/>
    <s v="OPERATIONS GENERAL"/>
  </r>
  <r>
    <x v="0"/>
    <s v="1001199"/>
    <s v="741101"/>
    <s v="51330"/>
    <x v="58"/>
    <s v="5358000"/>
    <n v="2012"/>
    <x v="4"/>
    <s v="RETIREMENT"/>
    <s v="50000-PROGRAM EXPENDITUR BUDGET"/>
    <s v="51000-WAGES AND BENEFITS"/>
    <s v="51300-PERSONNEL BENEFITS"/>
    <n v="0"/>
    <n v="0"/>
    <n v="37908.6"/>
    <n v="0"/>
    <n v="-37908.6"/>
    <s v="N/A"/>
    <n v="1457.3600000000001"/>
    <n v="2914.71"/>
    <n v="5059.05"/>
    <n v="2914.7200000000003"/>
    <n v="2855.65"/>
    <n v="2864.92"/>
    <n v="2903.8"/>
    <n v="4376.3100000000004"/>
    <n v="2917.54"/>
    <n v="2917.55"/>
    <n v="2921.4500000000003"/>
    <n v="3805.54"/>
    <n v="0"/>
    <s v="SHARED SERVICES FUND"/>
    <s v="741101 ADMIN DEFAULT"/>
    <s v="AQUATIC TOXICOLOGY"/>
    <s v="OPERATIONS GENERAL"/>
  </r>
  <r>
    <x v="0"/>
    <s v="1001199"/>
    <s v="741101"/>
    <s v="51340"/>
    <x v="59"/>
    <s v="5358000"/>
    <n v="2012"/>
    <x v="4"/>
    <s v="INDUSTRIAL INSURANCE"/>
    <s v="50000-PROGRAM EXPENDITUR BUDGET"/>
    <s v="51000-WAGES AND BENEFITS"/>
    <s v="51300-PERSONNEL BENEFITS"/>
    <n v="0"/>
    <n v="0"/>
    <n v="2772"/>
    <n v="0"/>
    <n v="-2772"/>
    <s v="N/A"/>
    <n v="0"/>
    <n v="0"/>
    <n v="0"/>
    <n v="0"/>
    <n v="0"/>
    <n v="1386"/>
    <n v="231"/>
    <n v="231"/>
    <n v="231"/>
    <n v="231"/>
    <n v="231"/>
    <n v="231"/>
    <n v="0"/>
    <s v="SHARED SERVICES FUND"/>
    <s v="741101 ADMIN DEFAULT"/>
    <s v="AQUATIC TOXICOLOGY"/>
    <s v="OPERATIONS GENERAL"/>
  </r>
  <r>
    <x v="0"/>
    <s v="1001199"/>
    <s v="741101"/>
    <s v="52216"/>
    <x v="104"/>
    <s v="5358000"/>
    <n v="2012"/>
    <x v="4"/>
    <s v="SUPPLIES SAFETY SECURITY"/>
    <s v="50000-PROGRAM EXPENDITUR BUDGET"/>
    <s v="52000-SUPPLIES"/>
    <m/>
    <n v="0"/>
    <n v="0"/>
    <n v="150"/>
    <n v="0"/>
    <n v="-150"/>
    <s v="N/A"/>
    <n v="150"/>
    <n v="0"/>
    <n v="0"/>
    <n v="0"/>
    <n v="0"/>
    <n v="0"/>
    <n v="0"/>
    <n v="0"/>
    <n v="0"/>
    <n v="0"/>
    <n v="0"/>
    <n v="0"/>
    <n v="0"/>
    <s v="SHARED SERVICES FUND"/>
    <s v="741101 ADMIN DEFAULT"/>
    <s v="AQUATIC TOXICOLOGY"/>
    <s v="OPERATIONS GENERAL"/>
  </r>
  <r>
    <x v="0"/>
    <s v="1001199"/>
    <s v="741101"/>
    <s v="53808"/>
    <x v="186"/>
    <s v="5358000"/>
    <n v="2012"/>
    <x v="4"/>
    <s v="TAXES ASSESSMENTS MISC"/>
    <s v="50000-PROGRAM EXPENDITUR BUDGET"/>
    <s v="53000-SERVICES-OTHER CHARGES"/>
    <m/>
    <n v="0"/>
    <n v="0"/>
    <n v="14.25"/>
    <n v="0"/>
    <n v="-14.25"/>
    <s v="N/A"/>
    <n v="0"/>
    <n v="0"/>
    <n v="0"/>
    <n v="0"/>
    <n v="0"/>
    <n v="0"/>
    <n v="0"/>
    <n v="0"/>
    <n v="0"/>
    <n v="0"/>
    <n v="14.25"/>
    <n v="0"/>
    <n v="0"/>
    <s v="SHARED SERVICES FUND"/>
    <s v="741101 ADMIN DEFAULT"/>
    <s v="AQUATIC TOXICOLOGY"/>
    <s v="OPERATIONS GENERAL"/>
  </r>
  <r>
    <x v="0"/>
    <s v="1001200"/>
    <s v="741102"/>
    <s v="44129"/>
    <x v="113"/>
    <s v="0000000"/>
    <n v="2012"/>
    <x v="3"/>
    <s v="OTHR GEN GOV WATER QUALITY"/>
    <s v="R3000-REVENUE"/>
    <s v="R3400-CHARGE FOR SERVICES"/>
    <m/>
    <n v="0"/>
    <n v="0"/>
    <n v="-1247275.3400000001"/>
    <n v="0"/>
    <n v="1247275.3400000001"/>
    <s v="N/A"/>
    <n v="0"/>
    <n v="0"/>
    <n v="0"/>
    <n v="0"/>
    <n v="0"/>
    <n v="-576118"/>
    <n v="-96019.67"/>
    <n v="-96019.67"/>
    <n v="-96020"/>
    <n v="-96020"/>
    <n v="-96020"/>
    <n v="-191058"/>
    <n v="0"/>
    <s v="SHARED SERVICES FUND"/>
    <s v="741102 ADMIN DEFAULT"/>
    <s v="CONVENTIONAL LAB"/>
    <s v="Default"/>
  </r>
  <r>
    <x v="0"/>
    <s v="1001200"/>
    <s v="741102"/>
    <s v="51110"/>
    <x v="54"/>
    <s v="5358000"/>
    <n v="2012"/>
    <x v="4"/>
    <s v="REGULAR SALARIED EMPLOYEE"/>
    <s v="50000-PROGRAM EXPENDITUR BUDGET"/>
    <s v="51000-WAGES AND BENEFITS"/>
    <s v="51100-SALARIES/WAGES"/>
    <n v="0"/>
    <n v="0"/>
    <n v="145641.85"/>
    <n v="0"/>
    <n v="-145641.85"/>
    <s v="N/A"/>
    <n v="10717.35"/>
    <n v="1354.2"/>
    <n v="20539.22"/>
    <n v="10480.85"/>
    <n v="9011.7000000000007"/>
    <n v="9983.51"/>
    <n v="18859.91"/>
    <n v="12670.34"/>
    <n v="12815.07"/>
    <n v="4053.57"/>
    <n v="17305.13"/>
    <n v="17851"/>
    <n v="0"/>
    <s v="SHARED SERVICES FUND"/>
    <s v="741102 ADMIN DEFAULT"/>
    <s v="CONVENTIONAL LAB"/>
    <s v="OPERATIONS GENERAL"/>
  </r>
  <r>
    <x v="0"/>
    <s v="1001200"/>
    <s v="741102"/>
    <s v="51315"/>
    <x v="56"/>
    <s v="5358000"/>
    <n v="2012"/>
    <x v="4"/>
    <s v="MED DENTAL LIFE INS BENEFITS/NON 587"/>
    <s v="50000-PROGRAM EXPENDITUR BUDGET"/>
    <s v="51000-WAGES AND BENEFITS"/>
    <s v="51300-PERSONNEL BENEFITS"/>
    <n v="0"/>
    <n v="0"/>
    <n v="154800"/>
    <n v="0"/>
    <n v="-154800"/>
    <s v="N/A"/>
    <n v="6416.47"/>
    <n v="12900"/>
    <n v="19383.53"/>
    <n v="12900"/>
    <n v="12900"/>
    <n v="12900"/>
    <n v="12900"/>
    <n v="12900"/>
    <n v="12900"/>
    <n v="12900"/>
    <n v="12900"/>
    <n v="12900"/>
    <n v="0"/>
    <s v="SHARED SERVICES FUND"/>
    <s v="741102 ADMIN DEFAULT"/>
    <s v="CONVENTIONAL LAB"/>
    <s v="OPERATIONS GENERAL"/>
  </r>
  <r>
    <x v="0"/>
    <s v="1001200"/>
    <s v="741102"/>
    <s v="51320"/>
    <x v="57"/>
    <s v="5358000"/>
    <n v="2012"/>
    <x v="4"/>
    <s v="SOCIAL SECURITY MEDICARE FICA"/>
    <s v="50000-PROGRAM EXPENDITUR BUDGET"/>
    <s v="51000-WAGES AND BENEFITS"/>
    <s v="51300-PERSONNEL BENEFITS"/>
    <n v="0"/>
    <n v="0"/>
    <n v="64294.48"/>
    <n v="0"/>
    <n v="-64294.48"/>
    <s v="N/A"/>
    <n v="2459.33"/>
    <n v="4923.2300000000005"/>
    <n v="8572.99"/>
    <n v="4918.63"/>
    <n v="4923.22"/>
    <n v="4918.63"/>
    <n v="4918.62"/>
    <n v="7355.04"/>
    <n v="4918.6000000000004"/>
    <n v="4921.7300000000005"/>
    <n v="4918.62"/>
    <n v="6545.84"/>
    <n v="0"/>
    <s v="SHARED SERVICES FUND"/>
    <s v="741102 ADMIN DEFAULT"/>
    <s v="CONVENTIONAL LAB"/>
    <s v="OPERATIONS GENERAL"/>
  </r>
  <r>
    <x v="0"/>
    <s v="1001200"/>
    <s v="741102"/>
    <s v="51330"/>
    <x v="58"/>
    <s v="5358000"/>
    <n v="2012"/>
    <x v="4"/>
    <s v="RETIREMENT"/>
    <s v="50000-PROGRAM EXPENDITUR BUDGET"/>
    <s v="51000-WAGES AND BENEFITS"/>
    <s v="51300-PERSONNEL BENEFITS"/>
    <n v="0"/>
    <n v="0"/>
    <n v="60421.66"/>
    <n v="0"/>
    <n v="-60421.66"/>
    <s v="N/A"/>
    <n v="2330.66"/>
    <n v="4661.32"/>
    <n v="8149.04"/>
    <n v="4661.3100000000004"/>
    <n v="4551.97"/>
    <n v="4551.97"/>
    <n v="4614.4400000000005"/>
    <n v="6953.33"/>
    <n v="4635.54"/>
    <n v="4635.55"/>
    <n v="4635.54"/>
    <n v="6040.99"/>
    <n v="0"/>
    <s v="SHARED SERVICES FUND"/>
    <s v="741102 ADMIN DEFAULT"/>
    <s v="CONVENTIONAL LAB"/>
    <s v="OPERATIONS GENERAL"/>
  </r>
  <r>
    <x v="0"/>
    <s v="1001200"/>
    <s v="741102"/>
    <s v="51340"/>
    <x v="59"/>
    <s v="5358000"/>
    <n v="2012"/>
    <x v="4"/>
    <s v="INDUSTRIAL INSURANCE"/>
    <s v="50000-PROGRAM EXPENDITUR BUDGET"/>
    <s v="51000-WAGES AND BENEFITS"/>
    <s v="51300-PERSONNEL BENEFITS"/>
    <n v="0"/>
    <n v="0"/>
    <n v="5082"/>
    <n v="0"/>
    <n v="-5082"/>
    <s v="N/A"/>
    <n v="0"/>
    <n v="0"/>
    <n v="0"/>
    <n v="0"/>
    <n v="0"/>
    <n v="2541"/>
    <n v="423.5"/>
    <n v="423.5"/>
    <n v="423.5"/>
    <n v="423.5"/>
    <n v="423.5"/>
    <n v="423.5"/>
    <n v="0"/>
    <s v="SHARED SERVICES FUND"/>
    <s v="741102 ADMIN DEFAULT"/>
    <s v="CONVENTIONAL LAB"/>
    <s v="OPERATIONS GENERAL"/>
  </r>
  <r>
    <x v="0"/>
    <s v="1001201"/>
    <s v="741103"/>
    <s v="44129"/>
    <x v="113"/>
    <s v="0000000"/>
    <n v="2012"/>
    <x v="3"/>
    <s v="OTHR GEN GOV WATER QUALITY"/>
    <s v="R3000-REVENUE"/>
    <s v="R3400-CHARGE FOR SERVICES"/>
    <m/>
    <n v="0"/>
    <n v="0"/>
    <n v="-671085.34"/>
    <n v="0"/>
    <n v="671085.34"/>
    <s v="N/A"/>
    <n v="0"/>
    <n v="0"/>
    <n v="0"/>
    <n v="0"/>
    <n v="0"/>
    <n v="-397051"/>
    <n v="-66175.17"/>
    <n v="-66175.17"/>
    <n v="-66175"/>
    <n v="-66175"/>
    <n v="-66175"/>
    <n v="56841"/>
    <n v="0"/>
    <s v="SHARED SERVICES FUND"/>
    <s v="741103 ADMIN DEFAULT"/>
    <s v="INFO SYS SVC AND DATA ANALYSIS"/>
    <s v="Default"/>
  </r>
  <r>
    <x v="0"/>
    <s v="1001201"/>
    <s v="741103"/>
    <s v="51315"/>
    <x v="56"/>
    <s v="5358000"/>
    <n v="2012"/>
    <x v="4"/>
    <s v="MED DENTAL LIFE INS BENEFITS/NON 587"/>
    <s v="50000-PROGRAM EXPENDITUR BUDGET"/>
    <s v="51000-WAGES AND BENEFITS"/>
    <s v="51300-PERSONNEL BENEFITS"/>
    <n v="0"/>
    <n v="0"/>
    <n v="3823.48"/>
    <n v="0"/>
    <n v="-3823.48"/>
    <s v="N/A"/>
    <n v="3823.48"/>
    <n v="0"/>
    <n v="0"/>
    <n v="0"/>
    <n v="0"/>
    <n v="0"/>
    <n v="0"/>
    <n v="0"/>
    <n v="0"/>
    <n v="0"/>
    <n v="0"/>
    <n v="0"/>
    <n v="0"/>
    <s v="SHARED SERVICES FUND"/>
    <s v="741103 ADMIN DEFAULT"/>
    <s v="INFO SYS SVC AND DATA ANALYSIS"/>
    <s v="OPERATIONS GENERAL"/>
  </r>
  <r>
    <x v="0"/>
    <s v="1001201"/>
    <s v="741103"/>
    <s v="55247"/>
    <x v="119"/>
    <s v="5188000"/>
    <n v="2012"/>
    <x v="4"/>
    <s v="KCIT SERVICES"/>
    <s v="50000-PROGRAM EXPENDITUR BUDGET"/>
    <s v="55000-INTRAGOVERNMENTAL SERVIC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64238.560000000005"/>
    <n v="-64238.560000000005"/>
    <s v="SHARED SERVICES FUND"/>
    <s v="741103 ADMIN DEFAULT"/>
    <s v="INFO SYS SVC AND DATA ANALYSIS"/>
    <s v="DATA PROCESSING"/>
  </r>
  <r>
    <x v="0"/>
    <s v="1001201"/>
    <s v="741103"/>
    <s v="55247"/>
    <x v="119"/>
    <s v="5358000"/>
    <n v="2012"/>
    <x v="4"/>
    <s v="KCIT SERVICES"/>
    <s v="50000-PROGRAM EXPENDITUR BUDGET"/>
    <s v="55000-INTRAGOVERNMENTAL SERVICES"/>
    <m/>
    <n v="0"/>
    <n v="0"/>
    <n v="730323.75"/>
    <n v="0"/>
    <n v="-730323.75"/>
    <s v="N/A"/>
    <n v="0"/>
    <n v="0"/>
    <n v="0"/>
    <n v="0"/>
    <n v="169643.51"/>
    <n v="0"/>
    <n v="203294.68"/>
    <n v="0"/>
    <n v="143954.38"/>
    <n v="0"/>
    <n v="46583.87"/>
    <n v="102608.75"/>
    <n v="64238.560000000005"/>
    <s v="SHARED SERVICES FUND"/>
    <s v="741103 ADMIN DEFAULT"/>
    <s v="INFO SYS SVC AND DATA ANALYSIS"/>
    <s v="OPERATIONS GENERAL"/>
  </r>
  <r>
    <x v="0"/>
    <s v="1001202"/>
    <s v="741104"/>
    <s v="44129"/>
    <x v="113"/>
    <s v="0000000"/>
    <n v="2012"/>
    <x v="3"/>
    <s v="OTHR GEN GOV WATER QUALITY"/>
    <s v="R3000-REVENUE"/>
    <s v="R3400-CHARGE FOR SERVICES"/>
    <m/>
    <n v="0"/>
    <n v="0"/>
    <n v="-1166882.3400000001"/>
    <n v="0"/>
    <n v="1166882.3400000001"/>
    <s v="N/A"/>
    <n v="0"/>
    <n v="0"/>
    <n v="0"/>
    <n v="0"/>
    <n v="0"/>
    <n v="-613153"/>
    <n v="-102192.17"/>
    <n v="-102192.17"/>
    <n v="-102192"/>
    <n v="-102192"/>
    <n v="-102192"/>
    <n v="-42769"/>
    <n v="0"/>
    <s v="SHARED SERVICES FUND"/>
    <s v="741104 ADMIN DEFAULT"/>
    <s v="FIELD SCIENCE UNIT (FSU)"/>
    <s v="Default"/>
  </r>
  <r>
    <x v="0"/>
    <s v="1001202"/>
    <s v="741104"/>
    <s v="51110"/>
    <x v="54"/>
    <s v="5358000"/>
    <n v="2012"/>
    <x v="4"/>
    <s v="REGULAR SALARIED EMPLOYEE"/>
    <s v="50000-PROGRAM EXPENDITUR BUDGET"/>
    <s v="51000-WAGES AND BENEFITS"/>
    <s v="51100-SALARIES/WAGES"/>
    <n v="0"/>
    <n v="0"/>
    <n v="170023.67"/>
    <n v="0"/>
    <n v="-170023.67"/>
    <s v="N/A"/>
    <n v="17875.100000000002"/>
    <n v="8923.2199999999993"/>
    <n v="21963.63"/>
    <n v="9067.89"/>
    <n v="7568.88"/>
    <n v="16805.420000000002"/>
    <n v="15852.24"/>
    <n v="13488.62"/>
    <n v="15976.74"/>
    <n v="3627.6800000000003"/>
    <n v="23338.65"/>
    <n v="15535.6"/>
    <n v="0"/>
    <s v="SHARED SERVICES FUND"/>
    <s v="741104 ADMIN DEFAULT"/>
    <s v="FIELD SCIENCE UNIT (FSU)"/>
    <s v="OPERATIONS GENERAL"/>
  </r>
  <r>
    <x v="0"/>
    <s v="1001202"/>
    <s v="741104"/>
    <s v="51315"/>
    <x v="56"/>
    <s v="5358000"/>
    <n v="2012"/>
    <x v="4"/>
    <s v="MED DENTAL LIFE INS BENEFITS/NON 587"/>
    <s v="50000-PROGRAM EXPENDITUR BUDGET"/>
    <s v="51000-WAGES AND BENEFITS"/>
    <s v="51300-PERSONNEL BENEFITS"/>
    <n v="0"/>
    <n v="0"/>
    <n v="154800"/>
    <n v="0"/>
    <n v="-154800"/>
    <s v="N/A"/>
    <n v="6287.26"/>
    <n v="12900"/>
    <n v="19512.740000000002"/>
    <n v="12900"/>
    <n v="12900"/>
    <n v="12900"/>
    <n v="12900"/>
    <n v="12900"/>
    <n v="12900"/>
    <n v="12900"/>
    <n v="12900"/>
    <n v="12900"/>
    <n v="0"/>
    <s v="SHARED SERVICES FUND"/>
    <s v="741104 ADMIN DEFAULT"/>
    <s v="FIELD SCIENCE UNIT (FSU)"/>
    <s v="OPERATIONS GENERAL"/>
  </r>
  <r>
    <x v="0"/>
    <s v="1001202"/>
    <s v="741104"/>
    <s v="51320"/>
    <x v="57"/>
    <s v="5358000"/>
    <n v="2012"/>
    <x v="4"/>
    <s v="SOCIAL SECURITY MEDICARE FICA"/>
    <s v="50000-PROGRAM EXPENDITUR BUDGET"/>
    <s v="51000-WAGES AND BENEFITS"/>
    <s v="51300-PERSONNEL BENEFITS"/>
    <n v="0"/>
    <n v="0"/>
    <n v="66766.33"/>
    <n v="0"/>
    <n v="-66766.33"/>
    <s v="N/A"/>
    <n v="2562.25"/>
    <n v="5129.1099999999997"/>
    <n v="8955.9600000000009"/>
    <n v="5124.5200000000004"/>
    <n v="5133.67"/>
    <n v="5124.5600000000004"/>
    <n v="5124.5200000000004"/>
    <n v="7668.79"/>
    <n v="5124.5200000000004"/>
    <n v="5130.63"/>
    <n v="5124.5200000000004"/>
    <n v="6563.28"/>
    <n v="0"/>
    <s v="SHARED SERVICES FUND"/>
    <s v="741104 ADMIN DEFAULT"/>
    <s v="FIELD SCIENCE UNIT (FSU)"/>
    <s v="OPERATIONS GENERAL"/>
  </r>
  <r>
    <x v="0"/>
    <s v="1001202"/>
    <s v="741104"/>
    <s v="51330"/>
    <x v="58"/>
    <s v="5358000"/>
    <n v="2012"/>
    <x v="4"/>
    <s v="RETIREMENT"/>
    <s v="50000-PROGRAM EXPENDITUR BUDGET"/>
    <s v="51000-WAGES AND BENEFITS"/>
    <s v="51300-PERSONNEL BENEFITS"/>
    <n v="0"/>
    <n v="0"/>
    <n v="62717.8"/>
    <n v="0"/>
    <n v="-62717.8"/>
    <s v="N/A"/>
    <n v="2417.3000000000002"/>
    <n v="4834.6000000000004"/>
    <n v="8475.16"/>
    <n v="4834.59"/>
    <n v="4721.1900000000005"/>
    <n v="4721.22"/>
    <n v="4785.92"/>
    <n v="7211.77"/>
    <n v="4807.8599999999997"/>
    <n v="4807.8500000000004"/>
    <n v="4807.8599999999997"/>
    <n v="6292.4800000000005"/>
    <n v="0"/>
    <s v="SHARED SERVICES FUND"/>
    <s v="741104 ADMIN DEFAULT"/>
    <s v="FIELD SCIENCE UNIT (FSU)"/>
    <s v="OPERATIONS GENERAL"/>
  </r>
  <r>
    <x v="0"/>
    <s v="1001202"/>
    <s v="741104"/>
    <s v="51340"/>
    <x v="59"/>
    <s v="5358000"/>
    <n v="2012"/>
    <x v="4"/>
    <s v="INDUSTRIAL INSURANCE"/>
    <s v="50000-PROGRAM EXPENDITUR BUDGET"/>
    <s v="51000-WAGES AND BENEFITS"/>
    <s v="51300-PERSONNEL BENEFITS"/>
    <n v="0"/>
    <n v="0"/>
    <n v="5082"/>
    <n v="0"/>
    <n v="-5082"/>
    <s v="N/A"/>
    <n v="0"/>
    <n v="0"/>
    <n v="0"/>
    <n v="0"/>
    <n v="0"/>
    <n v="2541"/>
    <n v="423.5"/>
    <n v="423.5"/>
    <n v="423.5"/>
    <n v="423.5"/>
    <n v="423.5"/>
    <n v="423.5"/>
    <n v="0"/>
    <s v="SHARED SERVICES FUND"/>
    <s v="741104 ADMIN DEFAULT"/>
    <s v="FIELD SCIENCE UNIT (FSU)"/>
    <s v="OPERATIONS GENERAL"/>
  </r>
  <r>
    <x v="0"/>
    <s v="1001203"/>
    <s v="741105"/>
    <s v="44129"/>
    <x v="113"/>
    <s v="0000000"/>
    <n v="2012"/>
    <x v="3"/>
    <s v="OTHR GEN GOV WATER QUALITY"/>
    <s v="R3000-REVENUE"/>
    <s v="R3400-CHARGE FOR SERVICES"/>
    <m/>
    <n v="0"/>
    <n v="0"/>
    <n v="-902548"/>
    <n v="0"/>
    <n v="902548"/>
    <s v="N/A"/>
    <n v="0"/>
    <n v="0"/>
    <n v="0"/>
    <n v="0"/>
    <n v="0"/>
    <n v="-466878"/>
    <n v="-77813"/>
    <n v="-77813"/>
    <n v="-77813"/>
    <n v="-77813"/>
    <n v="-77813"/>
    <n v="-46605"/>
    <n v="0"/>
    <s v="SHARED SERVICES FUND"/>
    <s v="741105 ADMIN DEFAULT"/>
    <s v="TRACE METALS"/>
    <s v="Default"/>
  </r>
  <r>
    <x v="0"/>
    <s v="1001203"/>
    <s v="741105"/>
    <s v="51110"/>
    <x v="54"/>
    <s v="5358000"/>
    <n v="2012"/>
    <x v="4"/>
    <s v="REGULAR SALARIED EMPLOYEE"/>
    <s v="50000-PROGRAM EXPENDITUR BUDGET"/>
    <s v="51000-WAGES AND BENEFITS"/>
    <s v="51100-SALARIES/WAGES"/>
    <n v="0"/>
    <n v="0"/>
    <n v="116818.72"/>
    <n v="0"/>
    <n v="-116818.72"/>
    <s v="N/A"/>
    <n v="8148.13"/>
    <n v="2890.76"/>
    <n v="12162.36"/>
    <n v="7966.9800000000005"/>
    <n v="5931.08"/>
    <n v="8344.43"/>
    <n v="6327.3600000000006"/>
    <n v="14213.77"/>
    <n v="14071.85"/>
    <n v="14231.93"/>
    <n v="10752.68"/>
    <n v="11777.39"/>
    <n v="0"/>
    <s v="SHARED SERVICES FUND"/>
    <s v="741105 ADMIN DEFAULT"/>
    <s v="TRACE METALS"/>
    <s v="OPERATIONS GENERAL"/>
  </r>
  <r>
    <x v="0"/>
    <s v="1001203"/>
    <s v="741105"/>
    <s v="51315"/>
    <x v="56"/>
    <s v="5358000"/>
    <n v="2012"/>
    <x v="4"/>
    <s v="MED DENTAL LIFE INS BENEFITS/NON 587"/>
    <s v="50000-PROGRAM EXPENDITUR BUDGET"/>
    <s v="51000-WAGES AND BENEFITS"/>
    <s v="51300-PERSONNEL BENEFITS"/>
    <n v="0"/>
    <n v="0"/>
    <n v="108360"/>
    <n v="0"/>
    <n v="-108360"/>
    <s v="N/A"/>
    <n v="4368.18"/>
    <n v="9030"/>
    <n v="13691.82"/>
    <n v="9030"/>
    <n v="9030"/>
    <n v="9030"/>
    <n v="9030"/>
    <n v="9030"/>
    <n v="9030"/>
    <n v="9030"/>
    <n v="9030"/>
    <n v="9030"/>
    <n v="0"/>
    <s v="SHARED SERVICES FUND"/>
    <s v="741105 ADMIN DEFAULT"/>
    <s v="TRACE METALS"/>
    <s v="OPERATIONS GENERAL"/>
  </r>
  <r>
    <x v="0"/>
    <s v="1001203"/>
    <s v="741105"/>
    <s v="51320"/>
    <x v="57"/>
    <s v="5358000"/>
    <n v="2012"/>
    <x v="4"/>
    <s v="SOCIAL SECURITY MEDICARE FICA"/>
    <s v="50000-PROGRAM EXPENDITUR BUDGET"/>
    <s v="51000-WAGES AND BENEFITS"/>
    <s v="51300-PERSONNEL BENEFITS"/>
    <n v="0"/>
    <n v="0"/>
    <n v="47132.12"/>
    <n v="0"/>
    <n v="-47132.12"/>
    <s v="N/A"/>
    <n v="1804.41"/>
    <n v="3613.35"/>
    <n v="6323.16"/>
    <n v="3608.78"/>
    <n v="3611.85"/>
    <n v="3608.76"/>
    <n v="3608.76"/>
    <n v="5414.1900000000005"/>
    <n v="3608.77"/>
    <n v="3616.44"/>
    <n v="3608.76"/>
    <n v="4704.8900000000003"/>
    <n v="0"/>
    <s v="SHARED SERVICES FUND"/>
    <s v="741105 ADMIN DEFAULT"/>
    <s v="TRACE METALS"/>
    <s v="OPERATIONS GENERAL"/>
  </r>
  <r>
    <x v="0"/>
    <s v="1001203"/>
    <s v="741105"/>
    <s v="51330"/>
    <x v="58"/>
    <s v="5358000"/>
    <n v="2012"/>
    <x v="4"/>
    <s v="RETIREMENT"/>
    <s v="50000-PROGRAM EXPENDITUR BUDGET"/>
    <s v="51000-WAGES AND BENEFITS"/>
    <s v="51300-PERSONNEL BENEFITS"/>
    <n v="0"/>
    <n v="0"/>
    <n v="44269.74"/>
    <n v="0"/>
    <n v="-44269.74"/>
    <s v="N/A"/>
    <n v="1708.1000000000001"/>
    <n v="3416.2000000000003"/>
    <n v="5987.68"/>
    <n v="3416.2000000000003"/>
    <n v="3336.07"/>
    <n v="3336.08"/>
    <n v="3382.1800000000003"/>
    <n v="5095.9800000000005"/>
    <n v="3397.32"/>
    <n v="3397.32"/>
    <n v="3397.33"/>
    <n v="4399.28"/>
    <n v="0"/>
    <s v="SHARED SERVICES FUND"/>
    <s v="741105 ADMIN DEFAULT"/>
    <s v="TRACE METALS"/>
    <s v="OPERATIONS GENERAL"/>
  </r>
  <r>
    <x v="0"/>
    <s v="1001203"/>
    <s v="741105"/>
    <s v="51340"/>
    <x v="59"/>
    <s v="5358000"/>
    <n v="2012"/>
    <x v="4"/>
    <s v="INDUSTRIAL INSURANCE"/>
    <s v="50000-PROGRAM EXPENDITUR BUDGET"/>
    <s v="51000-WAGES AND BENEFITS"/>
    <s v="51300-PERSONNEL BENEFITS"/>
    <n v="0"/>
    <n v="0"/>
    <n v="4158"/>
    <n v="0"/>
    <n v="-4158"/>
    <s v="N/A"/>
    <n v="0"/>
    <n v="0"/>
    <n v="0"/>
    <n v="0"/>
    <n v="0"/>
    <n v="2079"/>
    <n v="346.5"/>
    <n v="346.5"/>
    <n v="346.5"/>
    <n v="346.5"/>
    <n v="346.5"/>
    <n v="346.5"/>
    <n v="0"/>
    <s v="SHARED SERVICES FUND"/>
    <s v="741105 ADMIN DEFAULT"/>
    <s v="TRACE METALS"/>
    <s v="OPERATIONS GENERAL"/>
  </r>
  <r>
    <x v="0"/>
    <s v="1001204"/>
    <s v="741106"/>
    <s v="44129"/>
    <x v="113"/>
    <s v="0000000"/>
    <n v="2012"/>
    <x v="3"/>
    <s v="OTHR GEN GOV WATER QUALITY"/>
    <s v="R3000-REVENUE"/>
    <s v="R3400-CHARGE FOR SERVICES"/>
    <m/>
    <n v="0"/>
    <n v="0"/>
    <n v="-965649"/>
    <n v="0"/>
    <n v="965649"/>
    <s v="N/A"/>
    <n v="0"/>
    <n v="0"/>
    <n v="0"/>
    <n v="0"/>
    <n v="0"/>
    <n v="-444003"/>
    <n v="-74000.5"/>
    <n v="-74000.5"/>
    <n v="-74000"/>
    <n v="-74000"/>
    <n v="-74000"/>
    <n v="-151645"/>
    <n v="0"/>
    <s v="SHARED SERVICES FUND"/>
    <s v="741106 ADMIN DEFAULT"/>
    <s v="MICROBIOLOGY"/>
    <s v="Default"/>
  </r>
  <r>
    <x v="0"/>
    <s v="1001204"/>
    <s v="741106"/>
    <s v="51110"/>
    <x v="54"/>
    <s v="5358000"/>
    <n v="2012"/>
    <x v="4"/>
    <s v="REGULAR SALARIED EMPLOYEE"/>
    <s v="50000-PROGRAM EXPENDITUR BUDGET"/>
    <s v="51000-WAGES AND BENEFITS"/>
    <s v="51100-SALARIES/WAGES"/>
    <n v="0"/>
    <n v="0"/>
    <n v="90764.33"/>
    <n v="0"/>
    <n v="-90764.33"/>
    <s v="N/A"/>
    <n v="10842.5"/>
    <n v="2353.88"/>
    <n v="11054.68"/>
    <n v="3593.01"/>
    <n v="4093.4900000000002"/>
    <n v="8800.2900000000009"/>
    <n v="6303.72"/>
    <n v="6759.37"/>
    <n v="8189"/>
    <n v="5547.16"/>
    <n v="10553.61"/>
    <n v="12673.62"/>
    <n v="0"/>
    <s v="SHARED SERVICES FUND"/>
    <s v="741106 ADMIN DEFAULT"/>
    <s v="MICROBIOLOGY"/>
    <s v="OPERATIONS GENERAL"/>
  </r>
  <r>
    <x v="0"/>
    <s v="1001204"/>
    <s v="741106"/>
    <s v="51315"/>
    <x v="56"/>
    <s v="5358000"/>
    <n v="2012"/>
    <x v="4"/>
    <s v="MED DENTAL LIFE INS BENEFITS/NON 587"/>
    <s v="50000-PROGRAM EXPENDITUR BUDGET"/>
    <s v="51000-WAGES AND BENEFITS"/>
    <s v="51300-PERSONNEL BENEFITS"/>
    <n v="0"/>
    <n v="0"/>
    <n v="108360"/>
    <n v="0"/>
    <n v="-108360"/>
    <s v="N/A"/>
    <n v="4543.99"/>
    <n v="9030"/>
    <n v="13516.01"/>
    <n v="9030"/>
    <n v="9030"/>
    <n v="9030"/>
    <n v="9030"/>
    <n v="9030"/>
    <n v="9030"/>
    <n v="9030"/>
    <n v="9030"/>
    <n v="9030"/>
    <n v="0"/>
    <s v="SHARED SERVICES FUND"/>
    <s v="741106 ADMIN DEFAULT"/>
    <s v="MICROBIOLOGY"/>
    <s v="OPERATIONS GENERAL"/>
  </r>
  <r>
    <x v="0"/>
    <s v="1001204"/>
    <s v="741106"/>
    <s v="51320"/>
    <x v="57"/>
    <s v="5358000"/>
    <n v="2012"/>
    <x v="4"/>
    <s v="SOCIAL SECURITY MEDICARE FICA"/>
    <s v="50000-PROGRAM EXPENDITUR BUDGET"/>
    <s v="51000-WAGES AND BENEFITS"/>
    <s v="51300-PERSONNEL BENEFITS"/>
    <n v="0"/>
    <n v="0"/>
    <n v="39627.75"/>
    <n v="0"/>
    <n v="-39627.75"/>
    <s v="N/A"/>
    <n v="1563.8"/>
    <n v="3130.11"/>
    <n v="5452.4800000000005"/>
    <n v="3127.6"/>
    <n v="3132.12"/>
    <n v="3127.56"/>
    <n v="3029.42"/>
    <n v="4399.1099999999997"/>
    <n v="2931.29"/>
    <n v="2935.86"/>
    <n v="2931.27"/>
    <n v="3867.13"/>
    <n v="0"/>
    <s v="SHARED SERVICES FUND"/>
    <s v="741106 ADMIN DEFAULT"/>
    <s v="MICROBIOLOGY"/>
    <s v="OPERATIONS GENERAL"/>
  </r>
  <r>
    <x v="0"/>
    <s v="1001204"/>
    <s v="741106"/>
    <s v="51330"/>
    <x v="58"/>
    <s v="5358000"/>
    <n v="2012"/>
    <x v="4"/>
    <s v="RETIREMENT"/>
    <s v="50000-PROGRAM EXPENDITUR BUDGET"/>
    <s v="51000-WAGES AND BENEFITS"/>
    <s v="51300-PERSONNEL BENEFITS"/>
    <n v="0"/>
    <n v="0"/>
    <n v="37338.53"/>
    <n v="0"/>
    <n v="-37338.53"/>
    <s v="N/A"/>
    <n v="1484.09"/>
    <n v="2966.28"/>
    <n v="5177.21"/>
    <n v="2968.18"/>
    <n v="2898.53"/>
    <n v="2898.54"/>
    <n v="2845.93"/>
    <n v="4151.7300000000005"/>
    <n v="2767.82"/>
    <n v="2767.82"/>
    <n v="2767.82"/>
    <n v="3644.58"/>
    <n v="0"/>
    <s v="SHARED SERVICES FUND"/>
    <s v="741106 ADMIN DEFAULT"/>
    <s v="MICROBIOLOGY"/>
    <s v="OPERATIONS GENERAL"/>
  </r>
  <r>
    <x v="0"/>
    <s v="1001204"/>
    <s v="741106"/>
    <s v="51340"/>
    <x v="59"/>
    <s v="5358000"/>
    <n v="2012"/>
    <x v="4"/>
    <s v="INDUSTRIAL INSURANCE"/>
    <s v="50000-PROGRAM EXPENDITUR BUDGET"/>
    <s v="51000-WAGES AND BENEFITS"/>
    <s v="51300-PERSONNEL BENEFITS"/>
    <n v="0"/>
    <n v="0"/>
    <n v="3012"/>
    <n v="0"/>
    <n v="-3012"/>
    <s v="N/A"/>
    <n v="0"/>
    <n v="0"/>
    <n v="0"/>
    <n v="0"/>
    <n v="0"/>
    <n v="1506"/>
    <n v="251"/>
    <n v="251"/>
    <n v="251"/>
    <n v="251"/>
    <n v="251"/>
    <n v="251"/>
    <n v="0"/>
    <s v="SHARED SERVICES FUND"/>
    <s v="741106 ADMIN DEFAULT"/>
    <s v="MICROBIOLOGY"/>
    <s v="OPERATIONS GENERAL"/>
  </r>
  <r>
    <x v="0"/>
    <s v="1001205"/>
    <s v="741107"/>
    <s v="44129"/>
    <x v="113"/>
    <s v="0000000"/>
    <n v="2012"/>
    <x v="3"/>
    <s v="OTHR GEN GOV WATER QUALITY"/>
    <s v="R3000-REVENUE"/>
    <s v="R3400-CHARGE FOR SERVICES"/>
    <m/>
    <n v="0"/>
    <n v="0"/>
    <n v="-1406486"/>
    <n v="0"/>
    <n v="1406486"/>
    <s v="N/A"/>
    <n v="0"/>
    <n v="0"/>
    <n v="0"/>
    <n v="0"/>
    <n v="0"/>
    <n v="-661600.5"/>
    <n v="-110266.75"/>
    <n v="-110266.75"/>
    <n v="-110266"/>
    <n v="-110266"/>
    <n v="-110266"/>
    <n v="-193554"/>
    <n v="0"/>
    <s v="SHARED SERVICES FUND"/>
    <s v="741107 ADMIN DEFAULT"/>
    <s v="TRACE ORGANICS"/>
    <s v="Default"/>
  </r>
  <r>
    <x v="0"/>
    <s v="1001205"/>
    <s v="741107"/>
    <s v="51110"/>
    <x v="54"/>
    <s v="5358000"/>
    <n v="2012"/>
    <x v="4"/>
    <s v="REGULAR SALARIED EMPLOYEE"/>
    <s v="50000-PROGRAM EXPENDITUR BUDGET"/>
    <s v="51000-WAGES AND BENEFITS"/>
    <s v="51100-SALARIES/WAGES"/>
    <n v="0"/>
    <n v="0"/>
    <n v="154336.80000000002"/>
    <n v="0"/>
    <n v="-154336.80000000002"/>
    <s v="N/A"/>
    <n v="13022.28"/>
    <n v="4710.8900000000003"/>
    <n v="19112.8"/>
    <n v="13820.130000000001"/>
    <n v="4692.8100000000004"/>
    <n v="9255.77"/>
    <n v="19062.760000000002"/>
    <n v="19115.43"/>
    <n v="11114.68"/>
    <n v="10651.2"/>
    <n v="17060.25"/>
    <n v="12717.800000000001"/>
    <n v="0"/>
    <s v="SHARED SERVICES FUND"/>
    <s v="741107 ADMIN DEFAULT"/>
    <s v="TRACE ORGANICS"/>
    <s v="OPERATIONS GENERAL"/>
  </r>
  <r>
    <x v="0"/>
    <s v="1001205"/>
    <s v="741107"/>
    <s v="51315"/>
    <x v="56"/>
    <s v="5358000"/>
    <n v="2012"/>
    <x v="4"/>
    <s v="MED DENTAL LIFE INS BENEFITS/NON 587"/>
    <s v="50000-PROGRAM EXPENDITUR BUDGET"/>
    <s v="51000-WAGES AND BENEFITS"/>
    <s v="51300-PERSONNEL BENEFITS"/>
    <n v="0"/>
    <n v="0"/>
    <n v="185760"/>
    <n v="0"/>
    <n v="-185760"/>
    <s v="N/A"/>
    <n v="7631.52"/>
    <n v="15480"/>
    <n v="23328.48"/>
    <n v="15480"/>
    <n v="15480"/>
    <n v="15480"/>
    <n v="15480"/>
    <n v="15480"/>
    <n v="15480"/>
    <n v="15480"/>
    <n v="15480"/>
    <n v="15480"/>
    <n v="0"/>
    <s v="SHARED SERVICES FUND"/>
    <s v="741107 ADMIN DEFAULT"/>
    <s v="TRACE ORGANICS"/>
    <s v="OPERATIONS GENERAL"/>
  </r>
  <r>
    <x v="0"/>
    <s v="1001205"/>
    <s v="741107"/>
    <s v="51320"/>
    <x v="57"/>
    <s v="5358000"/>
    <n v="2012"/>
    <x v="4"/>
    <s v="SOCIAL SECURITY MEDICARE FICA"/>
    <s v="50000-PROGRAM EXPENDITUR BUDGET"/>
    <s v="51000-WAGES AND BENEFITS"/>
    <s v="51300-PERSONNEL BENEFITS"/>
    <n v="0"/>
    <n v="0"/>
    <n v="70775.44"/>
    <n v="0"/>
    <n v="-70775.44"/>
    <s v="N/A"/>
    <n v="2670"/>
    <n v="5493.6"/>
    <n v="9606.34"/>
    <n v="5443.67"/>
    <n v="5501.64"/>
    <n v="5492.46"/>
    <n v="5492.49"/>
    <n v="8244.7100000000009"/>
    <n v="5301.61"/>
    <n v="5310.79"/>
    <n v="5316.39"/>
    <n v="6901.74"/>
    <n v="0"/>
    <s v="SHARED SERVICES FUND"/>
    <s v="741107 ADMIN DEFAULT"/>
    <s v="TRACE ORGANICS"/>
    <s v="OPERATIONS GENERAL"/>
  </r>
  <r>
    <x v="0"/>
    <s v="1001205"/>
    <s v="741107"/>
    <s v="51330"/>
    <x v="58"/>
    <s v="5358000"/>
    <n v="2012"/>
    <x v="4"/>
    <s v="RETIREMENT"/>
    <s v="50000-PROGRAM EXPENDITUR BUDGET"/>
    <s v="51000-WAGES AND BENEFITS"/>
    <s v="51300-PERSONNEL BENEFITS"/>
    <n v="0"/>
    <n v="0"/>
    <n v="67029.2"/>
    <n v="0"/>
    <n v="-67029.2"/>
    <s v="N/A"/>
    <n v="2546.5100000000002"/>
    <n v="5229.8500000000004"/>
    <n v="9163.2900000000009"/>
    <n v="5191.22"/>
    <n v="5114.6099999999997"/>
    <n v="5114.63"/>
    <n v="5185.05"/>
    <n v="7812.79"/>
    <n v="5028.9000000000005"/>
    <n v="5028.8900000000003"/>
    <n v="5042.83"/>
    <n v="6570.63"/>
    <n v="0"/>
    <s v="SHARED SERVICES FUND"/>
    <s v="741107 ADMIN DEFAULT"/>
    <s v="TRACE ORGANICS"/>
    <s v="OPERATIONS GENERAL"/>
  </r>
  <r>
    <x v="0"/>
    <s v="1001205"/>
    <s v="741107"/>
    <s v="51340"/>
    <x v="59"/>
    <s v="5358000"/>
    <n v="2012"/>
    <x v="4"/>
    <s v="INDUSTRIAL INSURANCE"/>
    <s v="50000-PROGRAM EXPENDITUR BUDGET"/>
    <s v="51000-WAGES AND BENEFITS"/>
    <s v="51300-PERSONNEL BENEFITS"/>
    <n v="0"/>
    <n v="0"/>
    <n v="6006"/>
    <n v="0"/>
    <n v="-6006"/>
    <s v="N/A"/>
    <n v="0"/>
    <n v="0"/>
    <n v="0"/>
    <n v="0"/>
    <n v="0"/>
    <n v="3003"/>
    <n v="500.5"/>
    <n v="500.5"/>
    <n v="500.5"/>
    <n v="500.5"/>
    <n v="500.5"/>
    <n v="500.5"/>
    <n v="0"/>
    <s v="SHARED SERVICES FUND"/>
    <s v="741107 ADMIN DEFAULT"/>
    <s v="TRACE ORGANICS"/>
    <s v="OPERATIONS GENERAL"/>
  </r>
  <r>
    <x v="0"/>
    <s v="1001205"/>
    <s v="741107"/>
    <s v="58021"/>
    <x v="182"/>
    <s v="5358000"/>
    <n v="2012"/>
    <x v="4"/>
    <s v="T T SURFACE WATER MGMT"/>
    <s v="50000-PROGRAM EXPENDITUR BUDGET"/>
    <s v="58000-INTRAGOVERNMENTAL CONTRIBUTIONS"/>
    <m/>
    <n v="0"/>
    <n v="0"/>
    <n v="0"/>
    <n v="0"/>
    <n v="0"/>
    <s v="N/A"/>
    <n v="0"/>
    <n v="0"/>
    <n v="0"/>
    <n v="0"/>
    <n v="0"/>
    <n v="66261.5"/>
    <n v="-66261.5"/>
    <n v="0"/>
    <n v="0"/>
    <n v="0"/>
    <n v="0"/>
    <n v="0"/>
    <n v="0"/>
    <s v="SHARED SERVICES FUND"/>
    <s v="741107 ADMIN DEFAULT"/>
    <s v="TRACE ORGANICS"/>
    <s v="OPERATIONS GENERAL"/>
  </r>
  <r>
    <x v="0"/>
    <s v="1001206"/>
    <s v="741150"/>
    <s v="34931"/>
    <x v="179"/>
    <s v="0000000"/>
    <n v="2012"/>
    <x v="3"/>
    <s v="PYMNTS HAZARDOUS WASTE"/>
    <s v="R3000-REVENUE"/>
    <s v="R3400-CHARGE FOR SERVICES"/>
    <m/>
    <n v="0"/>
    <n v="0"/>
    <n v="-3943563.66"/>
    <n v="0"/>
    <n v="3943563.66"/>
    <s v="N/A"/>
    <n v="0"/>
    <n v="0"/>
    <n v="-49912.86"/>
    <n v="0"/>
    <n v="0"/>
    <n v="0"/>
    <n v="-1534638.1800000002"/>
    <n v="-622577.18000000005"/>
    <n v="0"/>
    <n v="0"/>
    <n v="-699016.38"/>
    <n v="-1037419.06"/>
    <n v="0"/>
    <s v="SHARED SERVICES FUND"/>
    <s v="741150 ADMIN DEFAULT"/>
    <s v="HAZARDOUS WASTE MGMT"/>
    <s v="Default"/>
  </r>
  <r>
    <x v="0"/>
    <s v="1001206"/>
    <s v="741150"/>
    <s v="36999"/>
    <x v="49"/>
    <s v="0000000"/>
    <n v="2012"/>
    <x v="3"/>
    <s v="OTHER MISC REVENUE"/>
    <s v="R3000-REVENUE"/>
    <s v="R3600-MISCELLANEOUS REVENUE"/>
    <m/>
    <n v="0"/>
    <n v="0"/>
    <n v="-20"/>
    <n v="0"/>
    <n v="20"/>
    <s v="N/A"/>
    <n v="0"/>
    <n v="0"/>
    <n v="0"/>
    <n v="0"/>
    <n v="0"/>
    <n v="0"/>
    <n v="0"/>
    <n v="0"/>
    <n v="0"/>
    <n v="-20"/>
    <n v="0"/>
    <n v="0"/>
    <n v="0"/>
    <s v="SHARED SERVICES FUND"/>
    <s v="741150 ADMIN DEFAULT"/>
    <s v="HAZARDOUS WASTE MGMT"/>
    <s v="Default"/>
  </r>
  <r>
    <x v="0"/>
    <s v="1001206"/>
    <s v="741150"/>
    <s v="51110"/>
    <x v="54"/>
    <s v="5358000"/>
    <n v="2012"/>
    <x v="4"/>
    <s v="REGULAR SALARIED EMPLOYEE"/>
    <s v="50000-PROGRAM EXPENDITUR BUDGET"/>
    <s v="51000-WAGES AND BENEFITS"/>
    <s v="51100-SALARIES/WAGES"/>
    <n v="0"/>
    <n v="0"/>
    <n v="423490.05"/>
    <n v="0"/>
    <n v="-423490.05"/>
    <s v="N/A"/>
    <n v="26504.5"/>
    <n v="14679.92"/>
    <n v="54029.61"/>
    <n v="29185.93"/>
    <n v="34247.03"/>
    <n v="35744.32"/>
    <n v="33782.370000000003"/>
    <n v="41950.17"/>
    <n v="23559.100000000002"/>
    <n v="19955.34"/>
    <n v="50937.05"/>
    <n v="58914.71"/>
    <n v="0"/>
    <s v="SHARED SERVICES FUND"/>
    <s v="741150 ADMIN DEFAULT"/>
    <s v="HAZARDOUS WASTE MGMT"/>
    <s v="OPERATIONS GENERAL"/>
  </r>
  <r>
    <x v="0"/>
    <s v="1001206"/>
    <s v="741150"/>
    <s v="51130"/>
    <x v="122"/>
    <s v="5358000"/>
    <n v="2012"/>
    <x v="4"/>
    <s v="OVERTIME"/>
    <s v="50000-PROGRAM EXPENDITUR BUDGET"/>
    <s v="51000-WAGES AND BENEFITS"/>
    <s v="51100-SALARIES/WAGES"/>
    <n v="0"/>
    <n v="0"/>
    <n v="570.98"/>
    <n v="0"/>
    <n v="-570.98"/>
    <s v="N/A"/>
    <n v="0"/>
    <n v="0"/>
    <n v="52.2"/>
    <n v="0"/>
    <n v="0"/>
    <n v="0"/>
    <n v="0"/>
    <n v="272.33"/>
    <n v="147.42000000000002"/>
    <n v="0"/>
    <n v="99.03"/>
    <n v="0"/>
    <n v="0"/>
    <s v="SHARED SERVICES FUND"/>
    <s v="741150 ADMIN DEFAULT"/>
    <s v="HAZARDOUS WASTE MGMT"/>
    <s v="OPERATIONS GENERAL"/>
  </r>
  <r>
    <x v="0"/>
    <s v="1001206"/>
    <s v="741150"/>
    <s v="51315"/>
    <x v="56"/>
    <s v="5358000"/>
    <n v="2012"/>
    <x v="4"/>
    <s v="MED DENTAL LIFE INS BENEFITS/NON 587"/>
    <s v="50000-PROGRAM EXPENDITUR BUDGET"/>
    <s v="51000-WAGES AND BENEFITS"/>
    <s v="51300-PERSONNEL BENEFITS"/>
    <n v="0"/>
    <n v="0"/>
    <n v="405060"/>
    <n v="0"/>
    <n v="-405060"/>
    <s v="N/A"/>
    <n v="16991.8"/>
    <n v="34830"/>
    <n v="52668.200000000004"/>
    <n v="33540"/>
    <n v="33540"/>
    <n v="33540"/>
    <n v="33540"/>
    <n v="32250"/>
    <n v="33540"/>
    <n v="34830"/>
    <n v="32250"/>
    <n v="33540"/>
    <n v="0"/>
    <s v="SHARED SERVICES FUND"/>
    <s v="741150 ADMIN DEFAULT"/>
    <s v="HAZARDOUS WASTE MGMT"/>
    <s v="OPERATIONS GENERAL"/>
  </r>
  <r>
    <x v="0"/>
    <s v="1001206"/>
    <s v="741150"/>
    <s v="51320"/>
    <x v="57"/>
    <s v="5358000"/>
    <n v="2012"/>
    <x v="4"/>
    <s v="SOCIAL SECURITY MEDICARE FICA"/>
    <s v="50000-PROGRAM EXPENDITUR BUDGET"/>
    <s v="51000-WAGES AND BENEFITS"/>
    <s v="51300-PERSONNEL BENEFITS"/>
    <n v="0"/>
    <n v="0"/>
    <n v="165231.41"/>
    <n v="0"/>
    <n v="-165231.41"/>
    <s v="N/A"/>
    <n v="6408.85"/>
    <n v="12817.12"/>
    <n v="22173.81"/>
    <n v="12841.62"/>
    <n v="12927.34"/>
    <n v="12546.79"/>
    <n v="12600.28"/>
    <n v="18769"/>
    <n v="12543.32"/>
    <n v="12578.73"/>
    <n v="12505.65"/>
    <n v="16518.900000000001"/>
    <n v="0"/>
    <s v="SHARED SERVICES FUND"/>
    <s v="741150 ADMIN DEFAULT"/>
    <s v="HAZARDOUS WASTE MGMT"/>
    <s v="OPERATIONS GENERAL"/>
  </r>
  <r>
    <x v="0"/>
    <s v="1001206"/>
    <s v="741150"/>
    <s v="51330"/>
    <x v="58"/>
    <s v="5358000"/>
    <n v="2012"/>
    <x v="4"/>
    <s v="RETIREMENT"/>
    <s v="50000-PROGRAM EXPENDITUR BUDGET"/>
    <s v="51000-WAGES AND BENEFITS"/>
    <s v="51300-PERSONNEL BENEFITS"/>
    <n v="0"/>
    <n v="0"/>
    <n v="153594.66"/>
    <n v="0"/>
    <n v="-153594.66"/>
    <s v="N/A"/>
    <n v="6003.32"/>
    <n v="11990.17"/>
    <n v="20857.2"/>
    <n v="11725.960000000001"/>
    <n v="11814.54"/>
    <n v="11475.72"/>
    <n v="11684.03"/>
    <n v="17556.64"/>
    <n v="11683.25"/>
    <n v="11697.78"/>
    <n v="11647.79"/>
    <n v="15458.26"/>
    <n v="0"/>
    <s v="SHARED SERVICES FUND"/>
    <s v="741150 ADMIN DEFAULT"/>
    <s v="HAZARDOUS WASTE MGMT"/>
    <s v="OPERATIONS GENERAL"/>
  </r>
  <r>
    <x v="0"/>
    <s v="1001206"/>
    <s v="741150"/>
    <s v="51340"/>
    <x v="59"/>
    <s v="5358000"/>
    <n v="2012"/>
    <x v="4"/>
    <s v="INDUSTRIAL INSURANCE"/>
    <s v="50000-PROGRAM EXPENDITUR BUDGET"/>
    <s v="51000-WAGES AND BENEFITS"/>
    <s v="51300-PERSONNEL BENEFITS"/>
    <n v="0"/>
    <n v="0"/>
    <n v="24039"/>
    <n v="0"/>
    <n v="-24039"/>
    <s v="N/A"/>
    <n v="0"/>
    <n v="0"/>
    <n v="0"/>
    <n v="0"/>
    <n v="0"/>
    <n v="12019.5"/>
    <n v="2003.25"/>
    <n v="2003.25"/>
    <n v="2003.25"/>
    <n v="2003.25"/>
    <n v="2003.25"/>
    <n v="2003.25"/>
    <n v="0"/>
    <s v="SHARED SERVICES FUND"/>
    <s v="741150 ADMIN DEFAULT"/>
    <s v="HAZARDOUS WASTE MGMT"/>
    <s v="OPERATIONS GENERAL"/>
  </r>
  <r>
    <x v="0"/>
    <s v="1001207"/>
    <s v="741151"/>
    <s v="34931"/>
    <x v="179"/>
    <s v="0000000"/>
    <n v="2012"/>
    <x v="3"/>
    <s v="PYMNTS HAZARDOUS WASTE"/>
    <s v="R3000-REVENUE"/>
    <s v="R3400-CHARGE FOR SERVICES"/>
    <m/>
    <n v="0"/>
    <n v="0"/>
    <n v="-654493.49"/>
    <n v="0"/>
    <n v="654493.49"/>
    <s v="N/A"/>
    <n v="0"/>
    <n v="0"/>
    <n v="-4390.34"/>
    <n v="0"/>
    <n v="0"/>
    <n v="0"/>
    <n v="-187357.45"/>
    <n v="-114467.59"/>
    <n v="0"/>
    <n v="0"/>
    <n v="-177156.94"/>
    <n v="-171121.17"/>
    <n v="0"/>
    <s v="SHARED SERVICES FUND"/>
    <s v="741151 ADMIN DEFAULT"/>
    <s v="HAZARDOUS WASTE IT"/>
    <s v="Default"/>
  </r>
  <r>
    <x v="0"/>
    <s v="1001207"/>
    <s v="741151"/>
    <s v="51315"/>
    <x v="56"/>
    <s v="5358000"/>
    <n v="2012"/>
    <x v="4"/>
    <s v="MED DENTAL LIFE INS BENEFITS/NON 587"/>
    <s v="50000-PROGRAM EXPENDITUR BUDGET"/>
    <s v="51000-WAGES AND BENEFITS"/>
    <s v="51300-PERSONNEL BENEFITS"/>
    <n v="0"/>
    <n v="0"/>
    <n v="1896.1000000000001"/>
    <n v="0"/>
    <n v="-1896.1000000000001"/>
    <s v="N/A"/>
    <n v="1896.1000000000001"/>
    <n v="0"/>
    <n v="0"/>
    <n v="0"/>
    <n v="0"/>
    <n v="0"/>
    <n v="0"/>
    <n v="0"/>
    <n v="0"/>
    <n v="0"/>
    <n v="0"/>
    <n v="0"/>
    <n v="0"/>
    <s v="SHARED SERVICES FUND"/>
    <s v="741151 ADMIN DEFAULT"/>
    <s v="HAZARDOUS WASTE IT"/>
    <s v="OPERATIONS GENERAL"/>
  </r>
  <r>
    <x v="0"/>
    <s v="1001207"/>
    <s v="741151"/>
    <s v="55247"/>
    <x v="119"/>
    <s v="5188000"/>
    <n v="2012"/>
    <x v="4"/>
    <s v="KCIT SERVICES"/>
    <s v="50000-PROGRAM EXPENDITUR BUDGET"/>
    <s v="55000-INTRAGOVERNMENTAL SERVIC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26716.13"/>
    <n v="-26716.13"/>
    <s v="SHARED SERVICES FUND"/>
    <s v="741151 ADMIN DEFAULT"/>
    <s v="HAZARDOUS WASTE IT"/>
    <s v="DATA PROCESSING"/>
  </r>
  <r>
    <x v="0"/>
    <s v="1001207"/>
    <s v="741151"/>
    <s v="55247"/>
    <x v="119"/>
    <s v="5358000"/>
    <n v="2012"/>
    <x v="4"/>
    <s v="KCIT SERVICES"/>
    <s v="50000-PROGRAM EXPENDITUR BUDGET"/>
    <s v="55000-INTRAGOVERNMENTAL SERVICES"/>
    <m/>
    <n v="0"/>
    <n v="0"/>
    <n v="270636.24"/>
    <n v="0"/>
    <n v="-270636.24"/>
    <s v="N/A"/>
    <n v="0"/>
    <n v="0"/>
    <n v="0"/>
    <n v="0"/>
    <n v="67427.19"/>
    <n v="0"/>
    <n v="72931.680000000008"/>
    <n v="0"/>
    <n v="130023.8"/>
    <n v="-91493.290000000008"/>
    <n v="19068.150000000001"/>
    <n v="45962.58"/>
    <n v="26716.13"/>
    <s v="SHARED SERVICES FUND"/>
    <s v="741151 ADMIN DEFAULT"/>
    <s v="HAZARDOUS WASTE IT"/>
    <s v="OPERATIONS GENERAL"/>
  </r>
  <r>
    <x v="0"/>
    <s v="1001351"/>
    <s v="741000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53315.64"/>
    <n v="0"/>
    <n v="-553315.64"/>
    <s v="N/A"/>
    <n v="34904.97"/>
    <n v="26580.93"/>
    <n v="72555.12"/>
    <n v="40782.340000000004"/>
    <n v="40738.14"/>
    <n v="40738.129999999997"/>
    <n v="40738.129999999997"/>
    <n v="61107.21"/>
    <n v="44650.1"/>
    <n v="48977.15"/>
    <n v="47549.97"/>
    <n v="53993.450000000004"/>
    <n v="0"/>
    <s v="SHARED SERVICES FUND"/>
    <s v="741000 ADMIN DEFAULT"/>
    <s v="WLRD ADMINISTRATION"/>
    <s v="DRAINAGE"/>
  </r>
  <r>
    <x v="0"/>
    <s v="1001351"/>
    <s v="741000"/>
    <s v="51315"/>
    <x v="56"/>
    <s v="5315000"/>
    <n v="2012"/>
    <x v="4"/>
    <s v="MED DENTAL LIFE INS BENEFITS/NON 587"/>
    <s v="50000-PROGRAM EXPENDITUR BUDGET"/>
    <s v="51000-WAGES AND BENEFITS"/>
    <s v="51300-PERSONNEL BENEFITS"/>
    <n v="0"/>
    <n v="0"/>
    <n v="81270"/>
    <n v="0"/>
    <n v="-81270"/>
    <s v="N/A"/>
    <n v="0.01"/>
    <n v="6450"/>
    <n v="12899.99"/>
    <n v="6450"/>
    <n v="6450"/>
    <n v="6450"/>
    <n v="6450"/>
    <n v="6450"/>
    <n v="6450"/>
    <n v="7740"/>
    <n v="7740"/>
    <n v="7740"/>
    <n v="0"/>
    <s v="SHARED SERVICES FUND"/>
    <s v="741000 ADMIN DEFAULT"/>
    <s v="WLRD ADMINISTRATION"/>
    <s v="DRAINAGE"/>
  </r>
  <r>
    <x v="0"/>
    <s v="1001351"/>
    <s v="741000"/>
    <s v="51320"/>
    <x v="57"/>
    <s v="5315000"/>
    <n v="2012"/>
    <x v="4"/>
    <s v="SOCIAL SECURITY MEDICARE FICA"/>
    <s v="50000-PROGRAM EXPENDITUR BUDGET"/>
    <s v="51000-WAGES AND BENEFITS"/>
    <s v="51300-PERSONNEL BENEFITS"/>
    <n v="0"/>
    <n v="0"/>
    <n v="39268.65"/>
    <n v="0"/>
    <n v="-39268.65"/>
    <s v="N/A"/>
    <n v="1563.63"/>
    <n v="3127.28"/>
    <n v="5485.49"/>
    <n v="3127.28"/>
    <n v="3127.27"/>
    <n v="3127.28"/>
    <n v="3127.25"/>
    <n v="4685.5"/>
    <n v="2702.88"/>
    <n v="3070.38"/>
    <n v="2506.2200000000003"/>
    <n v="3618.19"/>
    <n v="0"/>
    <s v="SHARED SERVICES FUND"/>
    <s v="741000 ADMIN DEFAULT"/>
    <s v="WLRD ADMINISTRATION"/>
    <s v="DRAINAGE"/>
  </r>
  <r>
    <x v="0"/>
    <s v="1001351"/>
    <s v="741000"/>
    <s v="51330"/>
    <x v="58"/>
    <s v="5315000"/>
    <n v="2012"/>
    <x v="4"/>
    <s v="RETIREMENT"/>
    <s v="50000-PROGRAM EXPENDITUR BUDGET"/>
    <s v="51000-WAGES AND BENEFITS"/>
    <s v="51300-PERSONNEL BENEFITS"/>
    <n v="0"/>
    <n v="0"/>
    <n v="39902.17"/>
    <n v="0"/>
    <n v="-39902.17"/>
    <s v="N/A"/>
    <n v="1476.76"/>
    <n v="2953.52"/>
    <n v="5183.32"/>
    <n v="2953.52"/>
    <n v="2884.25"/>
    <n v="2884.25"/>
    <n v="2924.2200000000003"/>
    <n v="4405.83"/>
    <n v="3219.25"/>
    <n v="3576.08"/>
    <n v="3501.3"/>
    <n v="3939.87"/>
    <n v="0"/>
    <s v="SHARED SERVICES FUND"/>
    <s v="741000 ADMIN DEFAULT"/>
    <s v="WLRD ADMINISTRATION"/>
    <s v="DRAINAGE"/>
  </r>
  <r>
    <x v="0"/>
    <s v="1001351"/>
    <s v="741000"/>
    <s v="51340"/>
    <x v="59"/>
    <s v="5315000"/>
    <n v="2012"/>
    <x v="4"/>
    <s v="INDUSTRIAL INSURANCE"/>
    <s v="50000-PROGRAM EXPENDITUR BUDGET"/>
    <s v="51000-WAGES AND BENEFITS"/>
    <s v="51300-PERSONNEL BENEFITS"/>
    <n v="0"/>
    <n v="0"/>
    <n v="9485"/>
    <n v="0"/>
    <n v="-9485"/>
    <s v="N/A"/>
    <n v="0"/>
    <n v="0"/>
    <n v="0"/>
    <n v="0"/>
    <n v="0"/>
    <n v="4742.5"/>
    <n v="790.42000000000007"/>
    <n v="790.42000000000007"/>
    <n v="790.42000000000007"/>
    <n v="790.42000000000007"/>
    <n v="790.42000000000007"/>
    <n v="790.4"/>
    <n v="0"/>
    <s v="SHARED SERVICES FUND"/>
    <s v="741000 ADMIN DEFAULT"/>
    <s v="WLRD ADMINISTRATION"/>
    <s v="DRAINAGE"/>
  </r>
  <r>
    <x v="0"/>
    <s v="1001351"/>
    <s v="741000"/>
    <s v="52205"/>
    <x v="134"/>
    <s v="5315000"/>
    <n v="2012"/>
    <x v="4"/>
    <s v="SUPPLIES FOOD"/>
    <s v="50000-PROGRAM EXPENDITUR BUDGET"/>
    <s v="52000-SUPPLIES"/>
    <m/>
    <n v="0"/>
    <n v="0"/>
    <n v="5.04"/>
    <n v="0"/>
    <n v="-5.04"/>
    <s v="N/A"/>
    <n v="0"/>
    <n v="0"/>
    <n v="0"/>
    <n v="0"/>
    <n v="0"/>
    <n v="5.04"/>
    <n v="0"/>
    <n v="0"/>
    <n v="0"/>
    <n v="0"/>
    <n v="0"/>
    <n v="0"/>
    <n v="0"/>
    <s v="SHARED SERVICES FUND"/>
    <s v="741000 ADMIN DEFAULT"/>
    <s v="WLRD ADMINISTRATION"/>
    <s v="DRAINAGE"/>
  </r>
  <r>
    <x v="0"/>
    <s v="1001351"/>
    <s v="741000"/>
    <s v="53100"/>
    <x v="145"/>
    <s v="5315000"/>
    <n v="2012"/>
    <x v="4"/>
    <s v="ADVERTISING"/>
    <s v="50000-PROGRAM EXPENDITUR BUDGET"/>
    <s v="53000-SERVICES-OTHER CHARGES"/>
    <m/>
    <n v="0"/>
    <n v="0"/>
    <n v="2000"/>
    <n v="0"/>
    <n v="-2000"/>
    <s v="N/A"/>
    <n v="0"/>
    <n v="0"/>
    <n v="0"/>
    <n v="0"/>
    <n v="0"/>
    <n v="0"/>
    <n v="0"/>
    <n v="0"/>
    <n v="2000"/>
    <n v="0"/>
    <n v="0"/>
    <n v="0"/>
    <n v="0"/>
    <s v="SHARED SERVICES FUND"/>
    <s v="741000 ADMIN DEFAULT"/>
    <s v="WLRD ADMINISTRATION"/>
    <s v="DRAINAGE"/>
  </r>
  <r>
    <x v="0"/>
    <s v="1001351"/>
    <s v="741000"/>
    <s v="53120"/>
    <x v="156"/>
    <s v="5315000"/>
    <n v="2012"/>
    <x v="4"/>
    <s v="MISCELLANEOUS SERVICES"/>
    <s v="50000-PROGRAM EXPENDITUR BUDGET"/>
    <s v="53000-SERVICES-OTHER CHARGES"/>
    <m/>
    <n v="0"/>
    <n v="0"/>
    <n v="40.230000000000004"/>
    <n v="0"/>
    <n v="-40.230000000000004"/>
    <s v="N/A"/>
    <n v="0"/>
    <n v="0"/>
    <n v="0"/>
    <n v="0"/>
    <n v="40.230000000000004"/>
    <n v="0"/>
    <n v="0"/>
    <n v="0"/>
    <n v="0"/>
    <n v="0"/>
    <n v="0"/>
    <n v="0"/>
    <n v="0"/>
    <s v="SHARED SERVICES FUND"/>
    <s v="741000 ADMIN DEFAULT"/>
    <s v="WLRD ADMINISTRATION"/>
    <s v="DRAINAGE"/>
  </r>
  <r>
    <x v="0"/>
    <s v="1001351"/>
    <s v="741000"/>
    <s v="53310"/>
    <x v="144"/>
    <s v="5315000"/>
    <n v="2012"/>
    <x v="4"/>
    <s v="TRAVEL SUBSISTENCE IN STATE"/>
    <s v="50000-PROGRAM EXPENDITUR BUDGET"/>
    <s v="53000-SERVICES-OTHER CHARGES"/>
    <m/>
    <n v="0"/>
    <n v="0"/>
    <n v="72.8"/>
    <n v="0"/>
    <n v="-72.8"/>
    <s v="N/A"/>
    <n v="0"/>
    <n v="0"/>
    <n v="0"/>
    <n v="0"/>
    <n v="0"/>
    <n v="0"/>
    <n v="0"/>
    <n v="0"/>
    <n v="72.8"/>
    <n v="0"/>
    <n v="0"/>
    <n v="0"/>
    <n v="0"/>
    <s v="SHARED SERVICES FUND"/>
    <s v="741000 ADMIN DEFAULT"/>
    <s v="WLRD ADMINISTRATION"/>
    <s v="DRAINAGE"/>
  </r>
  <r>
    <x v="0"/>
    <s v="1001351"/>
    <s v="741000"/>
    <s v="53311"/>
    <x v="187"/>
    <s v="5315000"/>
    <n v="2012"/>
    <x v="4"/>
    <s v="TRAVEL SUBSISTENCE OUT OF STATE"/>
    <s v="50000-PROGRAM EXPENDITUR BUDGET"/>
    <s v="53000-SERVICES-OTHER CHARGES"/>
    <m/>
    <n v="0"/>
    <n v="0"/>
    <n v="739.42"/>
    <n v="0"/>
    <n v="-739.42"/>
    <s v="N/A"/>
    <n v="0"/>
    <n v="0"/>
    <n v="0"/>
    <n v="0"/>
    <n v="0"/>
    <n v="0"/>
    <n v="0"/>
    <n v="366.6"/>
    <n v="372.82"/>
    <n v="0"/>
    <n v="0"/>
    <n v="0"/>
    <n v="0"/>
    <s v="SHARED SERVICES FUND"/>
    <s v="741000 ADMIN DEFAULT"/>
    <s v="WLRD ADMINISTRATION"/>
    <s v="DRAINAGE"/>
  </r>
  <r>
    <x v="0"/>
    <s v="1001351"/>
    <s v="741000"/>
    <s v="53320"/>
    <x v="185"/>
    <s v="5315000"/>
    <n v="2012"/>
    <x v="4"/>
    <s v="FREIGHT AND DELIVRY SRV"/>
    <s v="50000-PROGRAM EXPENDITUR BUDGET"/>
    <s v="53000-SERVICES-OTHER CHARGES"/>
    <m/>
    <n v="0"/>
    <n v="0"/>
    <n v="25.07"/>
    <n v="0"/>
    <n v="-25.07"/>
    <s v="N/A"/>
    <n v="0"/>
    <n v="0"/>
    <n v="0"/>
    <n v="0"/>
    <n v="0"/>
    <n v="0"/>
    <n v="0"/>
    <n v="0"/>
    <n v="25.07"/>
    <n v="0"/>
    <n v="0"/>
    <n v="0"/>
    <n v="0"/>
    <s v="SHARED SERVICES FUND"/>
    <s v="741000 ADMIN DEFAULT"/>
    <s v="WLRD ADMINISTRATION"/>
    <s v="DRAINAGE"/>
  </r>
  <r>
    <x v="0"/>
    <s v="1001351"/>
    <s v="741000"/>
    <s v="53330"/>
    <x v="146"/>
    <s v="5315000"/>
    <n v="2012"/>
    <x v="4"/>
    <s v="PURCHASED TRANSPORTATION"/>
    <s v="50000-PROGRAM EXPENDITUR BUDGET"/>
    <s v="53000-SERVICES-OTHER CHARGES"/>
    <m/>
    <n v="0"/>
    <n v="0"/>
    <n v="47.28"/>
    <n v="0"/>
    <n v="-47.28"/>
    <s v="N/A"/>
    <n v="0"/>
    <n v="0"/>
    <n v="0"/>
    <n v="0"/>
    <n v="0"/>
    <n v="41.36"/>
    <n v="0"/>
    <n v="0"/>
    <n v="0"/>
    <n v="3.0500000000000003"/>
    <n v="0"/>
    <n v="2.87"/>
    <n v="0"/>
    <s v="SHARED SERVICES FUND"/>
    <s v="741000 ADMIN DEFAULT"/>
    <s v="WLRD ADMINISTRATION"/>
    <s v="DRAINAGE"/>
  </r>
  <r>
    <x v="0"/>
    <s v="1001351"/>
    <s v="741000"/>
    <s v="53710"/>
    <x v="136"/>
    <s v="5315000"/>
    <n v="2012"/>
    <x v="4"/>
    <s v="RENT LEASE"/>
    <s v="50000-PROGRAM EXPENDITUR BUDGET"/>
    <s v="53000-SERVICES-OTHER CHARGES"/>
    <m/>
    <n v="0"/>
    <n v="0"/>
    <n v="454"/>
    <n v="0"/>
    <n v="-454"/>
    <s v="N/A"/>
    <n v="0"/>
    <n v="0"/>
    <n v="0"/>
    <n v="0"/>
    <n v="150"/>
    <n v="304"/>
    <n v="0"/>
    <n v="0"/>
    <n v="0"/>
    <n v="0"/>
    <n v="0"/>
    <n v="0"/>
    <n v="0"/>
    <s v="SHARED SERVICES FUND"/>
    <s v="741000 ADMIN DEFAULT"/>
    <s v="WLRD ADMINISTRATION"/>
    <s v="DRAINAGE"/>
  </r>
  <r>
    <x v="0"/>
    <s v="1001351"/>
    <s v="741000"/>
    <s v="53814"/>
    <x v="65"/>
    <s v="5315000"/>
    <n v="2012"/>
    <x v="4"/>
    <s v="TRAINING"/>
    <s v="50000-PROGRAM EXPENDITUR BUDGET"/>
    <s v="53000-SERVICES-OTHER CHARGES"/>
    <m/>
    <n v="0"/>
    <n v="0"/>
    <n v="375"/>
    <n v="0"/>
    <n v="-375"/>
    <s v="N/A"/>
    <n v="0"/>
    <n v="0"/>
    <n v="0"/>
    <n v="0"/>
    <n v="0"/>
    <n v="0"/>
    <n v="0"/>
    <n v="0"/>
    <n v="0"/>
    <n v="0"/>
    <n v="0"/>
    <n v="375"/>
    <n v="0"/>
    <s v="SHARED SERVICES FUND"/>
    <s v="741000 ADMIN DEFAULT"/>
    <s v="WLRD ADMINISTRATION"/>
    <s v="DRAINAGE"/>
  </r>
  <r>
    <x v="0"/>
    <s v="1001351"/>
    <s v="741000"/>
    <s v="55010"/>
    <x v="141"/>
    <s v="5315000"/>
    <n v="2012"/>
    <x v="4"/>
    <s v="MOTOR POOL ER R SERVICE"/>
    <s v="50000-PROGRAM EXPENDITUR BUDGET"/>
    <s v="55000-INTRAGOVERNMENTAL SERVICES"/>
    <m/>
    <n v="0"/>
    <n v="0"/>
    <n v="69"/>
    <n v="0"/>
    <n v="-69"/>
    <s v="N/A"/>
    <n v="0"/>
    <n v="402"/>
    <n v="-402"/>
    <n v="0"/>
    <n v="0"/>
    <n v="0"/>
    <n v="0"/>
    <n v="138"/>
    <n v="0"/>
    <n v="-69"/>
    <n v="0"/>
    <n v="0"/>
    <n v="0"/>
    <s v="SHARED SERVICES FUND"/>
    <s v="741000 ADMIN DEFAULT"/>
    <s v="WLRD ADMINISTRATION"/>
    <s v="DRAINAGE"/>
  </r>
  <r>
    <x v="0"/>
    <s v="1001351"/>
    <s v="741000"/>
    <s v="55050"/>
    <x v="68"/>
    <s v="5315000"/>
    <n v="2012"/>
    <x v="4"/>
    <s v="ROAD EQUIP ER R"/>
    <s v="50000-PROGRAM EXPENDITUR BUDGET"/>
    <s v="55000-INTRAGOVERNMENTAL SERVICES"/>
    <m/>
    <n v="0"/>
    <n v="0"/>
    <n v="4824"/>
    <n v="0"/>
    <n v="-4824"/>
    <s v="N/A"/>
    <n v="0"/>
    <n v="0"/>
    <n v="1608"/>
    <n v="-402"/>
    <n v="0"/>
    <n v="804"/>
    <n v="402"/>
    <n v="804"/>
    <n v="402"/>
    <n v="804"/>
    <n v="-402"/>
    <n v="804"/>
    <n v="0"/>
    <s v="SHARED SERVICES FUND"/>
    <s v="741000 ADMIN DEFAULT"/>
    <s v="WLRD ADMINISTRATION"/>
    <s v="DRAINAGE"/>
  </r>
  <r>
    <x v="0"/>
    <s v="1001351"/>
    <s v="741000"/>
    <s v="55249"/>
    <x v="188"/>
    <s v="5315000"/>
    <n v="2012"/>
    <x v="4"/>
    <s v="FACILITIES STRATEGIC INITIATIVE FEE"/>
    <s v="50000-PROGRAM EXPENDITUR BUDGET"/>
    <s v="55000-INTRAGOVERNMENTAL SERVICES"/>
    <m/>
    <n v="0"/>
    <n v="0"/>
    <n v="6506"/>
    <n v="0"/>
    <n v="-6506"/>
    <s v="N/A"/>
    <n v="0"/>
    <n v="1"/>
    <n v="1626.25"/>
    <n v="1626.25"/>
    <n v="0"/>
    <n v="0"/>
    <n v="1626.25"/>
    <n v="0"/>
    <n v="0"/>
    <n v="1626.25"/>
    <n v="0"/>
    <n v="0"/>
    <n v="0"/>
    <s v="SHARED SERVICES FUND"/>
    <s v="741000 ADMIN DEFAULT"/>
    <s v="WLRD ADMINISTRATION"/>
    <s v="DRAINAGE"/>
  </r>
  <r>
    <x v="0"/>
    <s v="1001351"/>
    <s v="741000"/>
    <s v="58021"/>
    <x v="182"/>
    <s v="5315000"/>
    <n v="2012"/>
    <x v="4"/>
    <s v="T T SURFACE WATER MGMT"/>
    <s v="50000-PROGRAM EXPENDITUR BUDGET"/>
    <s v="58000-INTRAGOVERNMENTAL CONTRIBUTIONS"/>
    <m/>
    <n v="0"/>
    <n v="0"/>
    <n v="0"/>
    <n v="0"/>
    <n v="0"/>
    <s v="N/A"/>
    <n v="0"/>
    <n v="0"/>
    <n v="0"/>
    <n v="0"/>
    <n v="0"/>
    <n v="173169"/>
    <n v="-173169"/>
    <n v="0"/>
    <n v="0"/>
    <n v="0"/>
    <n v="0"/>
    <n v="0"/>
    <n v="0"/>
    <s v="SHARED SERVICES FUND"/>
    <s v="741000 ADMIN DEFAULT"/>
    <s v="WLRD ADMINISTRATION"/>
    <s v="DRAINAGE"/>
  </r>
  <r>
    <x v="0"/>
    <s v="1001351"/>
    <s v="741000"/>
    <s v="59998"/>
    <x v="189"/>
    <s v="5315000"/>
    <n v="2012"/>
    <x v="4"/>
    <s v="EXP REIMB SUSPENSE"/>
    <s v="50000-PROGRAM EXPENDITUR BUDGET"/>
    <s v="59900-CONTRA EXPENDITUR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741000 ADMIN DEFAULT"/>
    <s v="WLRD ADMINISTRATION"/>
    <s v="DRAINAGE"/>
  </r>
  <r>
    <x v="0"/>
    <s v="1001352"/>
    <s v="74100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5407.050000000003"/>
    <n v="0"/>
    <n v="-35407.050000000003"/>
    <s v="N/A"/>
    <n v="2366.11"/>
    <n v="1690.07"/>
    <n v="4732.21"/>
    <n v="2704.12"/>
    <n v="2704.12"/>
    <n v="2704.12"/>
    <n v="2704.12"/>
    <n v="4056.17"/>
    <n v="2704.11"/>
    <n v="2704.12"/>
    <n v="2704.12"/>
    <n v="3633.66"/>
    <n v="0"/>
    <s v="SHARED SERVICES FUND"/>
    <s v="741002 ADMIN DEFAULT"/>
    <s v="CENTRAL COSTS"/>
    <s v="DRAINAGE"/>
  </r>
  <r>
    <x v="0"/>
    <s v="1001352"/>
    <s v="741002"/>
    <s v="51315"/>
    <x v="56"/>
    <s v="5315000"/>
    <n v="2012"/>
    <x v="4"/>
    <s v="MED DENTAL LIFE INS BENEFITS/NON 587"/>
    <s v="50000-PROGRAM EXPENDITUR BUDGET"/>
    <s v="51000-WAGES AND BENEFITS"/>
    <s v="51300-PERSONNEL BENEFITS"/>
    <n v="0"/>
    <n v="0"/>
    <n v="15480"/>
    <n v="0"/>
    <n v="-15480"/>
    <s v="N/A"/>
    <n v="0"/>
    <n v="1290"/>
    <n v="2580"/>
    <n v="1290"/>
    <n v="1290"/>
    <n v="1290"/>
    <n v="1290"/>
    <n v="1290"/>
    <n v="1290"/>
    <n v="1290"/>
    <n v="1290"/>
    <n v="1290"/>
    <n v="0"/>
    <s v="SHARED SERVICES FUND"/>
    <s v="741002 ADMIN DEFAULT"/>
    <s v="CENTRAL COSTS"/>
    <s v="DRAINAGE"/>
  </r>
  <r>
    <x v="0"/>
    <s v="1001352"/>
    <s v="741002"/>
    <s v="51320"/>
    <x v="57"/>
    <s v="5315000"/>
    <n v="2012"/>
    <x v="4"/>
    <s v="SOCIAL SECURITY MEDICARE FICA"/>
    <s v="50000-PROGRAM EXPENDITUR BUDGET"/>
    <s v="51000-WAGES AND BENEFITS"/>
    <s v="51300-PERSONNEL BENEFITS"/>
    <n v="0"/>
    <n v="0"/>
    <n v="2708.64"/>
    <n v="0"/>
    <n v="-2708.64"/>
    <s v="N/A"/>
    <n v="103.43"/>
    <n v="206.86"/>
    <n v="362.02"/>
    <n v="206.86"/>
    <n v="206.87"/>
    <n v="206.86"/>
    <n v="206.87"/>
    <n v="310.29000000000002"/>
    <n v="206.86"/>
    <n v="206.87"/>
    <n v="206.87"/>
    <n v="277.98"/>
    <n v="0"/>
    <s v="SHARED SERVICES FUND"/>
    <s v="741002 ADMIN DEFAULT"/>
    <s v="CENTRAL COSTS"/>
    <s v="DRAINAGE"/>
  </r>
  <r>
    <x v="0"/>
    <s v="1001352"/>
    <s v="741002"/>
    <s v="51330"/>
    <x v="58"/>
    <s v="5315000"/>
    <n v="2012"/>
    <x v="4"/>
    <s v="RETIREMENT"/>
    <s v="50000-PROGRAM EXPENDITUR BUDGET"/>
    <s v="51000-WAGES AND BENEFITS"/>
    <s v="51300-PERSONNEL BENEFITS"/>
    <n v="0"/>
    <n v="0"/>
    <n v="2549.4700000000003"/>
    <n v="0"/>
    <n v="-2549.4700000000003"/>
    <s v="N/A"/>
    <n v="98.02"/>
    <n v="196.04"/>
    <n v="343.07"/>
    <n v="196.04"/>
    <n v="191.46"/>
    <n v="191.46"/>
    <n v="194.08"/>
    <n v="292.44"/>
    <n v="194.96"/>
    <n v="194.96"/>
    <n v="194.96"/>
    <n v="261.98"/>
    <n v="0"/>
    <s v="SHARED SERVICES FUND"/>
    <s v="741002 ADMIN DEFAULT"/>
    <s v="CENTRAL COSTS"/>
    <s v="DRAINAGE"/>
  </r>
  <r>
    <x v="0"/>
    <s v="1001352"/>
    <s v="741002"/>
    <s v="51340"/>
    <x v="59"/>
    <s v="5315000"/>
    <n v="2012"/>
    <x v="4"/>
    <s v="INDUSTRIAL INSURANCE"/>
    <s v="50000-PROGRAM EXPENDITUR BUDGET"/>
    <s v="51000-WAGES AND BENEFITS"/>
    <s v="51300-PERSONNEL BENEFITS"/>
    <n v="0"/>
    <n v="0"/>
    <n v="231"/>
    <n v="0"/>
    <n v="-231"/>
    <s v="N/A"/>
    <n v="0"/>
    <n v="0"/>
    <n v="0"/>
    <n v="0"/>
    <n v="0"/>
    <n v="115.5"/>
    <n v="19.25"/>
    <n v="19.25"/>
    <n v="19.25"/>
    <n v="19.25"/>
    <n v="19.25"/>
    <n v="19.25"/>
    <n v="0"/>
    <s v="SHARED SERVICES FUND"/>
    <s v="741002 ADMIN DEFAULT"/>
    <s v="CENTRAL COSTS"/>
    <s v="DRAINAGE"/>
  </r>
  <r>
    <x v="0"/>
    <s v="1001352"/>
    <s v="741002"/>
    <s v="52202"/>
    <x v="103"/>
    <s v="5315000"/>
    <n v="2012"/>
    <x v="4"/>
    <s v="SUPPLIES MISCELLANEOUS"/>
    <s v="50000-PROGRAM EXPENDITUR BUDGET"/>
    <s v="52000-SUPPLIES"/>
    <m/>
    <n v="0"/>
    <n v="0"/>
    <n v="303.18"/>
    <n v="0"/>
    <n v="-303.18"/>
    <s v="N/A"/>
    <n v="0"/>
    <n v="0"/>
    <n v="0"/>
    <n v="0"/>
    <n v="0"/>
    <n v="0"/>
    <n v="0"/>
    <n v="0"/>
    <n v="0"/>
    <n v="303.18"/>
    <n v="0"/>
    <n v="0"/>
    <n v="0"/>
    <s v="SHARED SERVICES FUND"/>
    <s v="741002 ADMIN DEFAULT"/>
    <s v="CENTRAL COSTS"/>
    <s v="DRAINAGE"/>
  </r>
  <r>
    <x v="0"/>
    <s v="1001352"/>
    <s v="741002"/>
    <s v="52215"/>
    <x v="62"/>
    <s v="5315000"/>
    <n v="2012"/>
    <x v="4"/>
    <s v="SUPPLIES BOOKS SUBSCRIPTIONS"/>
    <s v="50000-PROGRAM EXPENDITUR BUDGET"/>
    <s v="52000-SUPPLIES"/>
    <m/>
    <n v="0"/>
    <n v="0"/>
    <n v="18000"/>
    <n v="0"/>
    <n v="-18000"/>
    <s v="N/A"/>
    <n v="0"/>
    <n v="0"/>
    <n v="0"/>
    <n v="0"/>
    <n v="0"/>
    <n v="0"/>
    <n v="0"/>
    <n v="0"/>
    <n v="0"/>
    <n v="0"/>
    <n v="0"/>
    <n v="18000"/>
    <n v="0"/>
    <s v="SHARED SERVICES FUND"/>
    <s v="741002 ADMIN DEFAULT"/>
    <s v="CENTRAL COSTS"/>
    <s v="DRAINAGE"/>
  </r>
  <r>
    <x v="0"/>
    <s v="1001352"/>
    <s v="741002"/>
    <s v="53100"/>
    <x v="145"/>
    <s v="0000000"/>
    <n v="2012"/>
    <x v="4"/>
    <s v="ADVERTISING"/>
    <s v="50000-PROGRAM EXPENDITUR BUDGET"/>
    <s v="53000-SERVICES-OTHER CHARGES"/>
    <m/>
    <n v="0"/>
    <n v="0"/>
    <n v="0"/>
    <n v="0"/>
    <n v="0"/>
    <s v="N/A"/>
    <n v="0"/>
    <n v="0"/>
    <n v="0"/>
    <n v="0"/>
    <n v="-656.9"/>
    <n v="0"/>
    <n v="0"/>
    <n v="0"/>
    <n v="0"/>
    <n v="0"/>
    <n v="0"/>
    <n v="656.9"/>
    <n v="0"/>
    <s v="SHARED SERVICES FUND"/>
    <s v="741002 ADMIN DEFAULT"/>
    <s v="CENTRAL COSTS"/>
    <s v="Default"/>
  </r>
  <r>
    <x v="0"/>
    <s v="1001352"/>
    <s v="741002"/>
    <s v="53100"/>
    <x v="145"/>
    <s v="5315000"/>
    <n v="2012"/>
    <x v="4"/>
    <s v="ADVERTISING"/>
    <s v="50000-PROGRAM EXPENDITUR BUDGET"/>
    <s v="53000-SERVICES-OTHER CHARGES"/>
    <m/>
    <n v="0"/>
    <n v="0"/>
    <n v="-659.9"/>
    <n v="0"/>
    <n v="659.9"/>
    <s v="N/A"/>
    <n v="0"/>
    <n v="0"/>
    <n v="0"/>
    <n v="0"/>
    <n v="0"/>
    <n v="0"/>
    <n v="0"/>
    <n v="0"/>
    <n v="0"/>
    <n v="0"/>
    <n v="0"/>
    <n v="-659.9"/>
    <n v="0"/>
    <s v="SHARED SERVICES FUND"/>
    <s v="741002 ADMIN DEFAULT"/>
    <s v="CENTRAL COSTS"/>
    <s v="DRAINAGE"/>
  </r>
  <r>
    <x v="0"/>
    <s v="1001352"/>
    <s v="741002"/>
    <s v="53101"/>
    <x v="105"/>
    <s v="5315000"/>
    <n v="2012"/>
    <x v="4"/>
    <s v="PROFESSIONAL SERVICES PRINTING BINDING"/>
    <s v="50000-PROGRAM EXPENDITUR BUDGET"/>
    <s v="53000-SERVICES-OTHER CHARGES"/>
    <m/>
    <n v="0"/>
    <n v="0"/>
    <n v="373.28000000000003"/>
    <n v="0"/>
    <n v="-373.28000000000003"/>
    <s v="N/A"/>
    <n v="0"/>
    <n v="0"/>
    <n v="0"/>
    <n v="0"/>
    <n v="0"/>
    <n v="0"/>
    <n v="0"/>
    <n v="51.980000000000004"/>
    <n v="187.73"/>
    <n v="0"/>
    <n v="133.57"/>
    <n v="0"/>
    <n v="0"/>
    <s v="SHARED SERVICES FUND"/>
    <s v="741002 ADMIN DEFAULT"/>
    <s v="CENTRAL COSTS"/>
    <s v="DRAINAGE"/>
  </r>
  <r>
    <x v="0"/>
    <s v="1001352"/>
    <s v="741002"/>
    <s v="53104"/>
    <x v="64"/>
    <s v="5315000"/>
    <n v="2012"/>
    <x v="4"/>
    <s v="CONSULTANT SERVICES"/>
    <s v="50000-PROGRAM EXPENDITUR BUDGET"/>
    <s v="53000-SERVICES-OTHER CHARGES"/>
    <m/>
    <n v="0"/>
    <n v="0"/>
    <n v="1000"/>
    <n v="0"/>
    <n v="-1000"/>
    <s v="N/A"/>
    <n v="0"/>
    <n v="0"/>
    <n v="0"/>
    <n v="0"/>
    <n v="0"/>
    <n v="0"/>
    <n v="0"/>
    <n v="0"/>
    <n v="0"/>
    <n v="1000"/>
    <n v="0"/>
    <n v="0"/>
    <n v="0"/>
    <s v="SHARED SERVICES FUND"/>
    <s v="741002 ADMIN DEFAULT"/>
    <s v="CENTRAL COSTS"/>
    <s v="DRAINAGE"/>
  </r>
  <r>
    <x v="0"/>
    <s v="1001352"/>
    <s v="741002"/>
    <s v="53330"/>
    <x v="146"/>
    <s v="5315000"/>
    <n v="2012"/>
    <x v="4"/>
    <s v="PURCHASED TRANSPORTATION"/>
    <s v="50000-PROGRAM EXPENDITUR BUDGET"/>
    <s v="53000-SERVICES-OTHER CHARGES"/>
    <m/>
    <n v="0"/>
    <n v="0"/>
    <n v="50"/>
    <n v="0"/>
    <n v="-50"/>
    <s v="N/A"/>
    <n v="0"/>
    <n v="0"/>
    <n v="0"/>
    <n v="0"/>
    <n v="0"/>
    <n v="0"/>
    <n v="0"/>
    <n v="50"/>
    <n v="0"/>
    <n v="0"/>
    <n v="0"/>
    <n v="0"/>
    <n v="0"/>
    <s v="SHARED SERVICES FUND"/>
    <s v="741002 ADMIN DEFAULT"/>
    <s v="CENTRAL COSTS"/>
    <s v="DRAINAGE"/>
  </r>
  <r>
    <x v="0"/>
    <s v="1001352"/>
    <s v="741002"/>
    <s v="53520"/>
    <x v="190"/>
    <s v="0000000"/>
    <n v="2012"/>
    <x v="4"/>
    <s v="UTILITIES"/>
    <s v="50000-PROGRAM EXPENDITUR BUDGET"/>
    <s v="53000-SERVICES-OTHER CHARGES"/>
    <m/>
    <n v="0"/>
    <n v="0"/>
    <n v="0"/>
    <n v="0"/>
    <n v="0"/>
    <s v="N/A"/>
    <n v="0"/>
    <n v="0"/>
    <n v="0"/>
    <n v="0"/>
    <n v="0"/>
    <n v="0"/>
    <n v="0"/>
    <n v="-75.73"/>
    <n v="0"/>
    <n v="0"/>
    <n v="0"/>
    <n v="75.73"/>
    <n v="0"/>
    <s v="SHARED SERVICES FUND"/>
    <s v="741002 ADMIN DEFAULT"/>
    <s v="CENTRAL COSTS"/>
    <s v="Default"/>
  </r>
  <r>
    <x v="0"/>
    <s v="1001352"/>
    <s v="741002"/>
    <s v="53520"/>
    <x v="190"/>
    <s v="5315000"/>
    <n v="2012"/>
    <x v="4"/>
    <s v="UTILITIES"/>
    <s v="50000-PROGRAM EXPENDITUR BUDGET"/>
    <s v="53000-SERVICES-OTHER CHARGES"/>
    <m/>
    <n v="0"/>
    <n v="0"/>
    <n v="-4934.05"/>
    <n v="0"/>
    <n v="4934.05"/>
    <s v="N/A"/>
    <n v="0"/>
    <n v="0"/>
    <n v="0"/>
    <n v="32671.4"/>
    <n v="0"/>
    <n v="0"/>
    <n v="0"/>
    <n v="0"/>
    <n v="0"/>
    <n v="0"/>
    <n v="0"/>
    <n v="-37605.450000000004"/>
    <n v="0"/>
    <s v="SHARED SERVICES FUND"/>
    <s v="741002 ADMIN DEFAULT"/>
    <s v="CENTRAL COSTS"/>
    <s v="DRAINAGE"/>
  </r>
  <r>
    <x v="0"/>
    <s v="1001352"/>
    <s v="741002"/>
    <s v="53808"/>
    <x v="186"/>
    <s v="5315000"/>
    <n v="2012"/>
    <x v="4"/>
    <s v="TAXES ASSESSMENTS MISC"/>
    <s v="50000-PROGRAM EXPENDITUR BUDGET"/>
    <s v="53000-SERVICES-OTHER CHARGES"/>
    <m/>
    <n v="0"/>
    <n v="0"/>
    <n v="13.08"/>
    <n v="0"/>
    <n v="-13.08"/>
    <s v="N/A"/>
    <n v="0"/>
    <n v="0"/>
    <n v="0"/>
    <n v="0"/>
    <n v="0"/>
    <n v="0"/>
    <n v="0"/>
    <n v="0"/>
    <n v="0"/>
    <n v="0"/>
    <n v="0"/>
    <n v="13.08"/>
    <n v="0"/>
    <s v="SHARED SERVICES FUND"/>
    <s v="741002 ADMIN DEFAULT"/>
    <s v="CENTRAL COSTS"/>
    <s v="DRAINAGE"/>
  </r>
  <r>
    <x v="0"/>
    <s v="1001352"/>
    <s v="741002"/>
    <s v="53814"/>
    <x v="65"/>
    <s v="5315000"/>
    <n v="2012"/>
    <x v="4"/>
    <s v="TRAINING"/>
    <s v="50000-PROGRAM EXPENDITUR BUDGET"/>
    <s v="53000-SERVICES-OTHER CHARGES"/>
    <m/>
    <n v="0"/>
    <n v="0"/>
    <n v="1500"/>
    <n v="0"/>
    <n v="-1500"/>
    <s v="N/A"/>
    <n v="1500"/>
    <n v="0"/>
    <n v="0"/>
    <n v="0"/>
    <n v="0"/>
    <n v="0"/>
    <n v="0"/>
    <n v="0"/>
    <n v="0"/>
    <n v="0"/>
    <n v="0"/>
    <n v="0"/>
    <n v="0"/>
    <s v="SHARED SERVICES FUND"/>
    <s v="741002 ADMIN DEFAULT"/>
    <s v="CENTRAL COSTS"/>
    <s v="DRAINAGE"/>
  </r>
  <r>
    <x v="0"/>
    <s v="1001352"/>
    <s v="741002"/>
    <s v="53890"/>
    <x v="66"/>
    <s v="5315000"/>
    <n v="2012"/>
    <x v="4"/>
    <s v="MISC SERVICES CHARGES"/>
    <s v="50000-PROGRAM EXPENDITUR BUDGET"/>
    <s v="53000-SERVICES-OTHER CHARGES"/>
    <m/>
    <n v="0"/>
    <n v="0"/>
    <n v="1099.3800000000001"/>
    <n v="0"/>
    <n v="-1099.3800000000001"/>
    <s v="N/A"/>
    <n v="0"/>
    <n v="0"/>
    <n v="0"/>
    <n v="1099.3800000000001"/>
    <n v="0"/>
    <n v="0"/>
    <n v="0"/>
    <n v="0"/>
    <n v="0"/>
    <n v="0"/>
    <n v="0"/>
    <n v="0"/>
    <n v="0"/>
    <s v="SHARED SERVICES FUND"/>
    <s v="741002 ADMIN DEFAULT"/>
    <s v="CENTRAL COSTS"/>
    <s v="DRAINAGE"/>
  </r>
  <r>
    <x v="0"/>
    <s v="1001352"/>
    <s v="741002"/>
    <s v="55026"/>
    <x v="94"/>
    <s v="5315000"/>
    <n v="2012"/>
    <x v="4"/>
    <s v="GIS OPERATIONS"/>
    <s v="50000-PROGRAM EXPENDITUR BUDGET"/>
    <s v="55000-INTRAGOVERNMENTAL SERVICES"/>
    <m/>
    <n v="0"/>
    <n v="0"/>
    <n v="0"/>
    <n v="0"/>
    <n v="0"/>
    <s v="N/A"/>
    <n v="0"/>
    <n v="71669"/>
    <n v="0"/>
    <n v="0"/>
    <n v="0"/>
    <n v="0"/>
    <n v="0"/>
    <n v="0"/>
    <n v="143338"/>
    <n v="0"/>
    <n v="0"/>
    <n v="-215007"/>
    <n v="0"/>
    <s v="SHARED SERVICES FUND"/>
    <s v="741002 ADMIN DEFAULT"/>
    <s v="CENTRAL COSTS"/>
    <s v="DRAINAGE"/>
  </r>
  <r>
    <x v="0"/>
    <s v="1001352"/>
    <s v="741002"/>
    <s v="55051"/>
    <x v="191"/>
    <s v="5315000"/>
    <n v="2012"/>
    <x v="4"/>
    <s v="GIS CLIENT SERVICES"/>
    <s v="50000-PROGRAM EXPENDITUR BUDGET"/>
    <s v="55000-INTRAGOVERNMENTAL SERVICES"/>
    <m/>
    <n v="0"/>
    <n v="0"/>
    <n v="4583.75"/>
    <n v="0"/>
    <n v="-4583.75"/>
    <s v="N/A"/>
    <n v="0"/>
    <n v="1263.5"/>
    <n v="0"/>
    <n v="0"/>
    <n v="0"/>
    <n v="0"/>
    <n v="0"/>
    <n v="1425"/>
    <n v="0"/>
    <n v="0"/>
    <n v="0"/>
    <n v="1895.25"/>
    <n v="0"/>
    <s v="SHARED SERVICES FUND"/>
    <s v="741002 ADMIN DEFAULT"/>
    <s v="CENTRAL COSTS"/>
    <s v="DRAINAGE"/>
  </r>
  <r>
    <x v="0"/>
    <s v="1001352"/>
    <s v="741002"/>
    <s v="55052"/>
    <x v="192"/>
    <s v="5315000"/>
    <n v="2012"/>
    <x v="4"/>
    <s v="GIS MATRIX SERVICES"/>
    <s v="50000-PROGRAM EXPENDITUR BUDGET"/>
    <s v="55000-INTRAGOVERNMENTAL SERVICES"/>
    <m/>
    <n v="0"/>
    <n v="0"/>
    <n v="926092"/>
    <n v="0"/>
    <n v="-926092"/>
    <s v="N/A"/>
    <n v="0"/>
    <n v="115761.5"/>
    <n v="0"/>
    <n v="0"/>
    <n v="115761.5"/>
    <n v="0"/>
    <n v="0"/>
    <n v="0"/>
    <n v="115761.5"/>
    <n v="0"/>
    <n v="0"/>
    <n v="578807.5"/>
    <n v="0"/>
    <s v="SHARED SERVICES FUND"/>
    <s v="741002 ADMIN DEFAULT"/>
    <s v="CENTRAL COSTS"/>
    <s v="DRAINAGE"/>
  </r>
  <r>
    <x v="0"/>
    <s v="1001352"/>
    <s v="741002"/>
    <s v="55201"/>
    <x v="82"/>
    <s v="5315000"/>
    <n v="2012"/>
    <x v="4"/>
    <s v="OVERHEAD COST ALLOCATION"/>
    <s v="50000-PROGRAM EXPENDITUR BUDGET"/>
    <s v="55000-INTRAGOVERNMENTAL SERVICES"/>
    <m/>
    <n v="0"/>
    <n v="0"/>
    <n v="723585"/>
    <n v="0"/>
    <n v="-723585"/>
    <s v="N/A"/>
    <n v="0"/>
    <n v="0"/>
    <n v="0"/>
    <n v="0"/>
    <n v="0"/>
    <n v="0"/>
    <n v="361792.5"/>
    <n v="0"/>
    <n v="0"/>
    <n v="0"/>
    <n v="361792.5"/>
    <n v="0"/>
    <n v="0"/>
    <s v="SHARED SERVICES FUND"/>
    <s v="741002 ADMIN DEFAULT"/>
    <s v="CENTRAL COSTS"/>
    <s v="DRAINAGE"/>
  </r>
  <r>
    <x v="0"/>
    <s v="1001352"/>
    <s v="741002"/>
    <s v="55240"/>
    <x v="83"/>
    <s v="5315000"/>
    <n v="2012"/>
    <x v="4"/>
    <s v="LTD GO BOND REDEMP SVC"/>
    <s v="50000-PROGRAM EXPENDITUR BUDGET"/>
    <s v="55000-INTRAGOVERNMENTAL SERVICES"/>
    <m/>
    <n v="0"/>
    <n v="0"/>
    <n v="12145.06"/>
    <n v="0"/>
    <n v="-12145.06"/>
    <s v="N/A"/>
    <n v="0"/>
    <n v="0"/>
    <n v="0"/>
    <n v="0"/>
    <n v="0"/>
    <n v="0"/>
    <n v="0"/>
    <n v="1504.39"/>
    <n v="0"/>
    <n v="0"/>
    <n v="0"/>
    <n v="10640.67"/>
    <n v="0"/>
    <s v="SHARED SERVICES FUND"/>
    <s v="741002 ADMIN DEFAULT"/>
    <s v="CENTRAL COSTS"/>
    <s v="DRAINAGE"/>
  </r>
  <r>
    <x v="0"/>
    <s v="1001352"/>
    <s v="741002"/>
    <s v="55245"/>
    <x v="69"/>
    <s v="5315000"/>
    <n v="2012"/>
    <x v="4"/>
    <s v="FINANCIAL MGMT SVCS"/>
    <s v="50000-PROGRAM EXPENDITUR BUDGET"/>
    <s v="55000-INTRAGOVERNMENTAL SERVICES"/>
    <m/>
    <n v="0"/>
    <n v="0"/>
    <n v="678015"/>
    <n v="0"/>
    <n v="-678015"/>
    <s v="N/A"/>
    <n v="0"/>
    <n v="0"/>
    <n v="169503.75"/>
    <n v="0"/>
    <n v="0"/>
    <n v="0"/>
    <n v="339007.5"/>
    <n v="0"/>
    <n v="0"/>
    <n v="169503.75"/>
    <n v="0"/>
    <n v="0"/>
    <n v="0"/>
    <s v="SHARED SERVICES FUND"/>
    <s v="741002 ADMIN DEFAULT"/>
    <s v="CENTRAL COSTS"/>
    <s v="DRAINAGE"/>
  </r>
  <r>
    <x v="0"/>
    <s v="1001352"/>
    <s v="741002"/>
    <s v="55252"/>
    <x v="84"/>
    <s v="5315000"/>
    <n v="2012"/>
    <x v="4"/>
    <s v="INSURANCE SVC"/>
    <s v="50000-PROGRAM EXPENDITUR BUDGET"/>
    <s v="55000-INTRAGOVERNMENTAL SERVICES"/>
    <m/>
    <n v="0"/>
    <n v="0"/>
    <n v="3759"/>
    <n v="0"/>
    <n v="-3759"/>
    <s v="N/A"/>
    <n v="0"/>
    <n v="0"/>
    <n v="0"/>
    <n v="0"/>
    <n v="0"/>
    <n v="0"/>
    <n v="0"/>
    <n v="0"/>
    <n v="0"/>
    <n v="0"/>
    <n v="0"/>
    <n v="3759"/>
    <n v="0"/>
    <s v="SHARED SERVICES FUND"/>
    <s v="741002 ADMIN DEFAULT"/>
    <s v="CENTRAL COSTS"/>
    <s v="DRAINAGE"/>
  </r>
  <r>
    <x v="0"/>
    <s v="1001352"/>
    <s v="741002"/>
    <s v="55255"/>
    <x v="85"/>
    <s v="5315000"/>
    <n v="2012"/>
    <x v="4"/>
    <s v="FINANCIAL MGMT SVCS REBATE"/>
    <s v="50000-PROGRAM EXPENDITUR BUDGET"/>
    <s v="55000-INTRAGOVERNMENTAL SERVICES"/>
    <m/>
    <n v="0"/>
    <n v="0"/>
    <n v="244465.6"/>
    <n v="0"/>
    <n v="-244465.6"/>
    <s v="N/A"/>
    <n v="0"/>
    <n v="0"/>
    <n v="0"/>
    <n v="0"/>
    <n v="0"/>
    <n v="0"/>
    <n v="122232.8"/>
    <n v="0"/>
    <n v="0"/>
    <n v="122232.8"/>
    <n v="0"/>
    <n v="0"/>
    <n v="0"/>
    <s v="SHARED SERVICES FUND"/>
    <s v="741002 ADMIN DEFAULT"/>
    <s v="CENTRAL COSTS"/>
    <s v="DRAINAGE"/>
  </r>
  <r>
    <x v="0"/>
    <s v="1001352"/>
    <s v="741002"/>
    <s v="55347"/>
    <x v="86"/>
    <s v="5315000"/>
    <n v="2012"/>
    <x v="4"/>
    <s v="BRC SVC CHARGES"/>
    <s v="50000-PROGRAM EXPENDITUR BUDGET"/>
    <s v="55000-INTRAGOVERNMENTAL SERVICES"/>
    <m/>
    <n v="0"/>
    <n v="0"/>
    <n v="170073.04"/>
    <n v="0"/>
    <n v="-170073.04"/>
    <s v="N/A"/>
    <n v="0"/>
    <n v="0"/>
    <n v="0"/>
    <n v="0"/>
    <n v="0"/>
    <n v="42518.26"/>
    <n v="0"/>
    <n v="0"/>
    <n v="0"/>
    <n v="0"/>
    <n v="127554.78"/>
    <n v="0"/>
    <n v="0"/>
    <s v="SHARED SERVICES FUND"/>
    <s v="741002 ADMIN DEFAULT"/>
    <s v="CENTRAL COSTS"/>
    <s v="DRAINAGE"/>
  </r>
  <r>
    <x v="0"/>
    <s v="1001352"/>
    <s v="741002"/>
    <s v="55459"/>
    <x v="88"/>
    <s v="5315000"/>
    <n v="2012"/>
    <x v="4"/>
    <s v="NATURAL RESOURCES OVERHEAD"/>
    <s v="50000-PROGRAM EXPENDITUR BUDGET"/>
    <s v="55000-INTRAGOVERNMENTAL SERVICES"/>
    <m/>
    <n v="0"/>
    <n v="0"/>
    <n v="411233.75"/>
    <n v="0"/>
    <n v="-411233.75"/>
    <s v="N/A"/>
    <n v="0"/>
    <n v="0"/>
    <n v="0"/>
    <n v="143629"/>
    <n v="35907.25"/>
    <n v="0"/>
    <n v="35907.25"/>
    <n v="71814.5"/>
    <n v="35907.25"/>
    <n v="35907.25"/>
    <n v="35907.25"/>
    <n v="16254"/>
    <n v="0"/>
    <s v="SHARED SERVICES FUND"/>
    <s v="741002 ADMIN DEFAULT"/>
    <s v="CENTRAL COSTS"/>
    <s v="DRAINAGE"/>
  </r>
  <r>
    <x v="0"/>
    <s v="1001352"/>
    <s v="741002"/>
    <s v="55459"/>
    <x v="88"/>
    <s v="5371000"/>
    <n v="2012"/>
    <x v="4"/>
    <s v="NATURAL RESOURCES OVERHEAD"/>
    <s v="50000-PROGRAM EXPENDITUR BUDGET"/>
    <s v="55000-INTRAGOVERNMENTAL SERVICES"/>
    <m/>
    <n v="0"/>
    <n v="0"/>
    <n v="26796.09"/>
    <n v="0"/>
    <n v="-26796.09"/>
    <s v="N/A"/>
    <n v="0"/>
    <n v="0"/>
    <n v="0"/>
    <n v="0"/>
    <n v="0"/>
    <n v="0"/>
    <n v="0"/>
    <n v="0"/>
    <n v="0"/>
    <n v="0"/>
    <n v="0"/>
    <n v="0"/>
    <n v="26796.09"/>
    <s v="SHARED SERVICES FUND"/>
    <s v="741002 ADMIN DEFAULT"/>
    <s v="CENTRAL COSTS"/>
    <s v="ADMINISTRATION GENERAL"/>
  </r>
  <r>
    <x v="0"/>
    <s v="1001352"/>
    <s v="741002"/>
    <s v="58021"/>
    <x v="182"/>
    <s v="5315000"/>
    <n v="2012"/>
    <x v="4"/>
    <s v="T T SURFACE WATER MGMT"/>
    <s v="50000-PROGRAM EXPENDITUR BUDGET"/>
    <s v="58000-INTRAGOVERNMENTAL CONTRIBUTIONS"/>
    <m/>
    <n v="0"/>
    <n v="0"/>
    <n v="0"/>
    <n v="0"/>
    <n v="0"/>
    <s v="N/A"/>
    <n v="0"/>
    <n v="0"/>
    <n v="0"/>
    <n v="0"/>
    <n v="0"/>
    <n v="619367"/>
    <n v="-619367"/>
    <n v="0"/>
    <n v="0"/>
    <n v="0"/>
    <n v="0"/>
    <n v="0"/>
    <n v="0"/>
    <s v="SHARED SERVICES FUND"/>
    <s v="741002 ADMIN DEFAULT"/>
    <s v="CENTRAL COSTS"/>
    <s v="DRAINAGE"/>
  </r>
  <r>
    <x v="0"/>
    <s v="1001352"/>
    <s v="741002"/>
    <s v="58040"/>
    <x v="193"/>
    <s v="5315000"/>
    <n v="2012"/>
    <x v="4"/>
    <s v="T T LMTD TAX GO BOND RDM"/>
    <s v="50000-PROGRAM EXPENDITUR BUDGET"/>
    <s v="58000-INTRAGOVERNMENTAL CONTRIBUTIONS"/>
    <m/>
    <n v="0"/>
    <n v="0"/>
    <n v="0"/>
    <n v="0"/>
    <n v="0"/>
    <s v="N/A"/>
    <n v="0"/>
    <n v="0"/>
    <n v="0"/>
    <n v="0"/>
    <n v="0"/>
    <n v="0"/>
    <n v="3008.78"/>
    <n v="-3008.78"/>
    <n v="0"/>
    <n v="0"/>
    <n v="0"/>
    <n v="0"/>
    <n v="0"/>
    <s v="SHARED SERVICES FUND"/>
    <s v="741002 ADMIN DEFAULT"/>
    <s v="CENTRAL COSTS"/>
    <s v="DRAINAGE"/>
  </r>
  <r>
    <x v="0"/>
    <s v="1001353"/>
    <s v="74100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98382.42"/>
    <n v="0"/>
    <n v="-98382.42"/>
    <s v="N/A"/>
    <n v="5912.77"/>
    <n v="4910.07"/>
    <n v="13117.82"/>
    <n v="7553.93"/>
    <n v="7553.96"/>
    <n v="7553.96"/>
    <n v="7553.95"/>
    <n v="11330.91"/>
    <n v="7582.4400000000005"/>
    <n v="8137.74"/>
    <n v="7610.93"/>
    <n v="9563.94"/>
    <n v="0"/>
    <s v="SHARED SERVICES FUND"/>
    <s v="741005 ADMIN DEFAULT"/>
    <s v="OFFICE SUPPORT SERVICES"/>
    <s v="DRAINAGE"/>
  </r>
  <r>
    <x v="0"/>
    <s v="1001353"/>
    <s v="741005"/>
    <s v="51120"/>
    <x v="143"/>
    <s v="5315000"/>
    <n v="2012"/>
    <x v="4"/>
    <s v="TEMPORARY"/>
    <s v="50000-PROGRAM EXPENDITUR BUDGET"/>
    <s v="51000-WAGES AND BENEFITS"/>
    <s v="51100-SALARIES/WAGES"/>
    <n v="0"/>
    <n v="0"/>
    <n v="58.46"/>
    <n v="0"/>
    <n v="-58.46"/>
    <s v="N/A"/>
    <n v="0"/>
    <n v="0"/>
    <n v="58.46"/>
    <n v="0"/>
    <n v="0"/>
    <n v="0"/>
    <n v="0"/>
    <n v="0"/>
    <n v="0"/>
    <n v="0"/>
    <n v="0"/>
    <n v="0"/>
    <n v="0"/>
    <s v="SHARED SERVICES FUND"/>
    <s v="741005 ADMIN DEFAULT"/>
    <s v="OFFICE SUPPORT SERVICES"/>
    <s v="DRAINAGE"/>
  </r>
  <r>
    <x v="0"/>
    <s v="1001353"/>
    <s v="741005"/>
    <s v="51315"/>
    <x v="56"/>
    <s v="5315000"/>
    <n v="2012"/>
    <x v="4"/>
    <s v="MED DENTAL LIFE INS BENEFITS/NON 587"/>
    <s v="50000-PROGRAM EXPENDITUR BUDGET"/>
    <s v="51000-WAGES AND BENEFITS"/>
    <s v="51300-PERSONNEL BENEFITS"/>
    <n v="0"/>
    <n v="0"/>
    <n v="30960"/>
    <n v="0"/>
    <n v="-30960"/>
    <s v="N/A"/>
    <n v="0"/>
    <n v="2580"/>
    <n v="5160"/>
    <n v="2580"/>
    <n v="2580"/>
    <n v="2580"/>
    <n v="2580"/>
    <n v="2580"/>
    <n v="2580"/>
    <n v="2580"/>
    <n v="2580"/>
    <n v="2580"/>
    <n v="0"/>
    <s v="SHARED SERVICES FUND"/>
    <s v="741005 ADMIN DEFAULT"/>
    <s v="OFFICE SUPPORT SERVICES"/>
    <s v="DRAINAGE"/>
  </r>
  <r>
    <x v="0"/>
    <s v="1001353"/>
    <s v="741005"/>
    <s v="51320"/>
    <x v="57"/>
    <s v="5315000"/>
    <n v="2012"/>
    <x v="4"/>
    <s v="SOCIAL SECURITY MEDICARE FICA"/>
    <s v="50000-PROGRAM EXPENDITUR BUDGET"/>
    <s v="51000-WAGES AND BENEFITS"/>
    <s v="51300-PERSONNEL BENEFITS"/>
    <n v="0"/>
    <n v="0"/>
    <n v="7494.3"/>
    <n v="0"/>
    <n v="-7494.3"/>
    <s v="N/A"/>
    <n v="244.26"/>
    <n v="566.28"/>
    <n v="1037.32"/>
    <n v="602.07000000000005"/>
    <n v="595.97"/>
    <n v="566.29"/>
    <n v="566.27"/>
    <n v="849.34"/>
    <n v="568.44000000000005"/>
    <n v="610.89"/>
    <n v="570.6"/>
    <n v="716.57"/>
    <n v="0"/>
    <s v="SHARED SERVICES FUND"/>
    <s v="741005 ADMIN DEFAULT"/>
    <s v="OFFICE SUPPORT SERVICES"/>
    <s v="DRAINAGE"/>
  </r>
  <r>
    <x v="0"/>
    <s v="1001353"/>
    <s v="741005"/>
    <s v="51330"/>
    <x v="58"/>
    <s v="5315000"/>
    <n v="2012"/>
    <x v="4"/>
    <s v="RETIREMENT"/>
    <s v="50000-PROGRAM EXPENDITUR BUDGET"/>
    <s v="51000-WAGES AND BENEFITS"/>
    <s v="51300-PERSONNEL BENEFITS"/>
    <n v="0"/>
    <n v="0"/>
    <n v="7105.04"/>
    <n v="0"/>
    <n v="-7105.04"/>
    <s v="N/A"/>
    <n v="236.99"/>
    <n v="547.66"/>
    <n v="972.42000000000007"/>
    <n v="547.65"/>
    <n v="534.82000000000005"/>
    <n v="534.82000000000005"/>
    <n v="542.19000000000005"/>
    <n v="816.96"/>
    <n v="546.69000000000005"/>
    <n v="586.55000000000007"/>
    <n v="548.74"/>
    <n v="689.55000000000007"/>
    <n v="0"/>
    <s v="SHARED SERVICES FUND"/>
    <s v="741005 ADMIN DEFAULT"/>
    <s v="OFFICE SUPPORT SERVICES"/>
    <s v="DRAINAGE"/>
  </r>
  <r>
    <x v="0"/>
    <s v="1001353"/>
    <s v="741005"/>
    <s v="51340"/>
    <x v="59"/>
    <s v="5315000"/>
    <n v="2012"/>
    <x v="4"/>
    <s v="INDUSTRIAL INSURANCE"/>
    <s v="50000-PROGRAM EXPENDITUR BUDGET"/>
    <s v="51000-WAGES AND BENEFITS"/>
    <s v="51300-PERSONNEL BENEFITS"/>
    <n v="0"/>
    <n v="0"/>
    <n v="924"/>
    <n v="0"/>
    <n v="-924"/>
    <s v="N/A"/>
    <n v="0"/>
    <n v="0"/>
    <n v="0"/>
    <n v="0"/>
    <n v="0"/>
    <n v="462"/>
    <n v="77"/>
    <n v="77"/>
    <n v="77"/>
    <n v="77"/>
    <n v="77"/>
    <n v="77"/>
    <n v="0"/>
    <s v="SHARED SERVICES FUND"/>
    <s v="741005 ADMIN DEFAULT"/>
    <s v="OFFICE SUPPORT SERVICES"/>
    <s v="DRAINAGE"/>
  </r>
  <r>
    <x v="0"/>
    <s v="1001353"/>
    <s v="741005"/>
    <s v="52110"/>
    <x v="61"/>
    <s v="5315000"/>
    <n v="2012"/>
    <x v="4"/>
    <s v="OFFICE SUPPLIES"/>
    <s v="50000-PROGRAM EXPENDITUR BUDGET"/>
    <s v="52000-SUPPLIES"/>
    <m/>
    <n v="0"/>
    <n v="0"/>
    <n v="22383.5"/>
    <n v="2471.98"/>
    <n v="-24855.48"/>
    <s v="N/A"/>
    <n v="0"/>
    <n v="4603.51"/>
    <n v="114.53"/>
    <n v="4476.38"/>
    <n v="2287.38"/>
    <n v="2888.32"/>
    <n v="1953.41"/>
    <n v="958.25"/>
    <n v="624.24"/>
    <n v="1660.55"/>
    <n v="1805.79"/>
    <n v="1011.14"/>
    <n v="0"/>
    <s v="SHARED SERVICES FUND"/>
    <s v="741005 ADMIN DEFAULT"/>
    <s v="OFFICE SUPPORT SERVICES"/>
    <s v="DRAINAGE"/>
  </r>
  <r>
    <x v="0"/>
    <s v="1001353"/>
    <s v="741005"/>
    <s v="52202"/>
    <x v="103"/>
    <s v="5315000"/>
    <n v="2012"/>
    <x v="4"/>
    <s v="SUPPLIES MISCELLANEOUS"/>
    <s v="50000-PROGRAM EXPENDITUR BUDGET"/>
    <s v="52000-SUPPLIES"/>
    <m/>
    <n v="0"/>
    <n v="0"/>
    <n v="14302.29"/>
    <n v="2411.9"/>
    <n v="-16714.189999999999"/>
    <s v="N/A"/>
    <n v="0"/>
    <n v="0"/>
    <n v="716.7"/>
    <n v="2242.8200000000002"/>
    <n v="1205.46"/>
    <n v="823.30000000000007"/>
    <n v="1204"/>
    <n v="1220.55"/>
    <n v="501.38"/>
    <n v="716"/>
    <n v="2399.71"/>
    <n v="3272.37"/>
    <n v="0"/>
    <s v="SHARED SERVICES FUND"/>
    <s v="741005 ADMIN DEFAULT"/>
    <s v="OFFICE SUPPORT SERVICES"/>
    <s v="DRAINAGE"/>
  </r>
  <r>
    <x v="0"/>
    <s v="1001353"/>
    <s v="741005"/>
    <s v="52216"/>
    <x v="104"/>
    <s v="5315000"/>
    <n v="2012"/>
    <x v="4"/>
    <s v="SUPPLIES SAFETY SECURITY"/>
    <s v="50000-PROGRAM EXPENDITUR BUDGET"/>
    <s v="52000-SUPPLIES"/>
    <m/>
    <n v="0"/>
    <n v="0"/>
    <n v="95.820000000000007"/>
    <n v="0"/>
    <n v="-95.820000000000007"/>
    <s v="N/A"/>
    <n v="0"/>
    <n v="0"/>
    <n v="0"/>
    <n v="0"/>
    <n v="0"/>
    <n v="0"/>
    <n v="0"/>
    <n v="0"/>
    <n v="95.820000000000007"/>
    <n v="0"/>
    <n v="0"/>
    <n v="0"/>
    <n v="0"/>
    <s v="SHARED SERVICES FUND"/>
    <s v="741005 ADMIN DEFAULT"/>
    <s v="OFFICE SUPPORT SERVICES"/>
    <s v="DRAINAGE"/>
  </r>
  <r>
    <x v="0"/>
    <s v="1001353"/>
    <s v="741005"/>
    <s v="52290"/>
    <x v="63"/>
    <s v="5315000"/>
    <n v="2012"/>
    <x v="4"/>
    <s v="MISC OPERATING SUPPLIES"/>
    <s v="50000-PROGRAM EXPENDITUR BUDGET"/>
    <s v="52000-SUPPLIES"/>
    <m/>
    <n v="0"/>
    <n v="0"/>
    <n v="493.11"/>
    <n v="0"/>
    <n v="-493.11"/>
    <s v="N/A"/>
    <n v="0"/>
    <n v="0"/>
    <n v="0"/>
    <n v="0"/>
    <n v="0"/>
    <n v="0"/>
    <n v="0"/>
    <n v="0"/>
    <n v="0"/>
    <n v="493.11"/>
    <n v="0"/>
    <n v="0"/>
    <n v="0"/>
    <s v="SHARED SERVICES FUND"/>
    <s v="741005 ADMIN DEFAULT"/>
    <s v="OFFICE SUPPORT SERVICES"/>
    <s v="DRAINAGE"/>
  </r>
  <r>
    <x v="0"/>
    <s v="1001353"/>
    <s v="741005"/>
    <s v="52410"/>
    <x v="194"/>
    <s v="5315000"/>
    <n v="2012"/>
    <x v="4"/>
    <s v="COST GOODS SOLD SUPPLIES FOR RESALE"/>
    <s v="50000-PROGRAM EXPENDITUR BUDGET"/>
    <s v="52000-SUPPLIES"/>
    <m/>
    <n v="0"/>
    <n v="0"/>
    <n v="3052.7200000000003"/>
    <n v="0"/>
    <n v="-3052.7200000000003"/>
    <s v="N/A"/>
    <n v="0"/>
    <n v="2285.84"/>
    <n v="392.26"/>
    <n v="253.26000000000002"/>
    <n v="121.36"/>
    <n v="0"/>
    <n v="0"/>
    <n v="0"/>
    <n v="0"/>
    <n v="0"/>
    <n v="0"/>
    <n v="0"/>
    <n v="0"/>
    <s v="SHARED SERVICES FUND"/>
    <s v="741005 ADMIN DEFAULT"/>
    <s v="OFFICE SUPPORT SERVICES"/>
    <s v="DRAINAGE"/>
  </r>
  <r>
    <x v="0"/>
    <s v="1001353"/>
    <s v="741005"/>
    <s v="53100"/>
    <x v="145"/>
    <s v="5315000"/>
    <n v="2012"/>
    <x v="4"/>
    <s v="ADVERTISING"/>
    <s v="50000-PROGRAM EXPENDITUR BUDGET"/>
    <s v="53000-SERVICES-OTHER CHARG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741005 ADMIN DEFAULT"/>
    <s v="OFFICE SUPPORT SERVICES"/>
    <s v="DRAINAGE"/>
  </r>
  <r>
    <x v="0"/>
    <s v="1001353"/>
    <s v="741005"/>
    <s v="53101"/>
    <x v="105"/>
    <s v="5315000"/>
    <n v="2012"/>
    <x v="4"/>
    <s v="PROFESSIONAL SERVICES PRINTING BINDING"/>
    <s v="50000-PROGRAM EXPENDITUR BUDGET"/>
    <s v="53000-SERVICES-OTHER CHARGES"/>
    <m/>
    <n v="0"/>
    <n v="0"/>
    <n v="2181.7600000000002"/>
    <n v="0"/>
    <n v="-2181.7600000000002"/>
    <s v="N/A"/>
    <n v="0"/>
    <n v="0"/>
    <n v="0"/>
    <n v="0"/>
    <n v="0"/>
    <n v="0"/>
    <n v="0"/>
    <n v="0"/>
    <n v="0"/>
    <n v="0"/>
    <n v="0"/>
    <n v="2181.7600000000002"/>
    <n v="0"/>
    <s v="SHARED SERVICES FUND"/>
    <s v="741005 ADMIN DEFAULT"/>
    <s v="OFFICE SUPPORT SERVICES"/>
    <s v="DRAINAGE"/>
  </r>
  <r>
    <x v="0"/>
    <s v="1001353"/>
    <s v="741005"/>
    <s v="53105"/>
    <x v="107"/>
    <s v="5315000"/>
    <n v="2012"/>
    <x v="4"/>
    <s v="OTHER CONTRACTUAL PROF SVCS"/>
    <s v="50000-PROGRAM EXPENDITUR BUDGET"/>
    <s v="53000-SERVICES-OTHER CHARGES"/>
    <m/>
    <n v="0"/>
    <n v="0"/>
    <n v="246.23000000000002"/>
    <n v="0"/>
    <n v="-246.23000000000002"/>
    <s v="N/A"/>
    <n v="0"/>
    <n v="115.26"/>
    <n v="0"/>
    <n v="0"/>
    <n v="126.72"/>
    <n v="0"/>
    <n v="0"/>
    <n v="0"/>
    <n v="0"/>
    <n v="0"/>
    <n v="0"/>
    <n v="4.25"/>
    <n v="0"/>
    <s v="SHARED SERVICES FUND"/>
    <s v="741005 ADMIN DEFAULT"/>
    <s v="OFFICE SUPPORT SERVICES"/>
    <s v="DRAINAGE"/>
  </r>
  <r>
    <x v="0"/>
    <s v="1001353"/>
    <s v="741005"/>
    <s v="53120"/>
    <x v="156"/>
    <s v="5315000"/>
    <n v="2012"/>
    <x v="4"/>
    <s v="MISCELLANEOUS SERVICES"/>
    <s v="50000-PROGRAM EXPENDITUR BUDGET"/>
    <s v="53000-SERVICES-OTHER CHARGES"/>
    <m/>
    <n v="0"/>
    <n v="0"/>
    <n v="62"/>
    <n v="0"/>
    <n v="-62"/>
    <s v="N/A"/>
    <n v="0"/>
    <n v="0"/>
    <n v="0"/>
    <n v="0"/>
    <n v="0"/>
    <n v="0"/>
    <n v="0"/>
    <n v="0"/>
    <n v="0"/>
    <n v="0"/>
    <n v="0"/>
    <n v="62"/>
    <n v="0"/>
    <s v="SHARED SERVICES FUND"/>
    <s v="741005 ADMIN DEFAULT"/>
    <s v="OFFICE SUPPORT SERVICES"/>
    <s v="DRAINAGE"/>
  </r>
  <r>
    <x v="0"/>
    <s v="1001353"/>
    <s v="741005"/>
    <s v="53210"/>
    <x v="195"/>
    <s v="5315000"/>
    <n v="2012"/>
    <x v="4"/>
    <s v="SERVICES COMMUNICATIONS"/>
    <s v="50000-PROGRAM EXPENDITUR BUDGET"/>
    <s v="53000-SERVICES-OTHER CHARGES"/>
    <m/>
    <n v="0"/>
    <n v="0"/>
    <n v="150"/>
    <n v="0"/>
    <n v="-150"/>
    <s v="N/A"/>
    <n v="0"/>
    <n v="0"/>
    <n v="0"/>
    <n v="0"/>
    <n v="0"/>
    <n v="0"/>
    <n v="0"/>
    <n v="0"/>
    <n v="0"/>
    <n v="0"/>
    <n v="150"/>
    <n v="0"/>
    <n v="0"/>
    <s v="SHARED SERVICES FUND"/>
    <s v="741005 ADMIN DEFAULT"/>
    <s v="OFFICE SUPPORT SERVICES"/>
    <s v="DRAINAGE"/>
  </r>
  <r>
    <x v="0"/>
    <s v="1001353"/>
    <s v="741005"/>
    <s v="53211"/>
    <x v="157"/>
    <s v="5315000"/>
    <n v="2012"/>
    <x v="4"/>
    <s v="SERVICES COMMUNICATIONS TELEPHONE"/>
    <s v="50000-PROGRAM EXPENDITUR BUDGET"/>
    <s v="53000-SERVICES-OTHER CHARG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741005 ADMIN DEFAULT"/>
    <s v="OFFICE SUPPORT SERVICES"/>
    <s v="DRAINAGE"/>
  </r>
  <r>
    <x v="0"/>
    <s v="1001353"/>
    <s v="741005"/>
    <s v="53220"/>
    <x v="108"/>
    <s v="5315000"/>
    <n v="2012"/>
    <x v="4"/>
    <s v="POSTAGE"/>
    <s v="50000-PROGRAM EXPENDITUR BUDGET"/>
    <s v="53000-SERVICES-OTHER CHARGES"/>
    <m/>
    <n v="0"/>
    <n v="0"/>
    <n v="9719.51"/>
    <n v="0"/>
    <n v="-9719.51"/>
    <s v="N/A"/>
    <n v="0"/>
    <n v="0"/>
    <n v="0"/>
    <n v="0"/>
    <n v="2446.04"/>
    <n v="4000"/>
    <n v="1814.51"/>
    <n v="0"/>
    <n v="1904.51"/>
    <n v="2634.82"/>
    <n v="-4814.51"/>
    <n v="1734.14"/>
    <n v="0"/>
    <s v="SHARED SERVICES FUND"/>
    <s v="741005 ADMIN DEFAULT"/>
    <s v="OFFICE SUPPORT SERVICES"/>
    <s v="DRAINAGE"/>
  </r>
  <r>
    <x v="0"/>
    <s v="1001353"/>
    <s v="741005"/>
    <s v="53320"/>
    <x v="185"/>
    <s v="5315000"/>
    <n v="2012"/>
    <x v="4"/>
    <s v="FREIGHT AND DELIVRY SRV"/>
    <s v="50000-PROGRAM EXPENDITUR BUDGET"/>
    <s v="53000-SERVICES-OTHER CHARGES"/>
    <m/>
    <n v="0"/>
    <n v="0"/>
    <n v="25.490000000000002"/>
    <n v="0"/>
    <n v="-25.490000000000002"/>
    <s v="N/A"/>
    <n v="0"/>
    <n v="0"/>
    <n v="0"/>
    <n v="0"/>
    <n v="0"/>
    <n v="0"/>
    <n v="4.1100000000000003"/>
    <n v="0"/>
    <n v="21.38"/>
    <n v="0"/>
    <n v="0"/>
    <n v="0"/>
    <n v="0"/>
    <s v="SHARED SERVICES FUND"/>
    <s v="741005 ADMIN DEFAULT"/>
    <s v="OFFICE SUPPORT SERVICES"/>
    <s v="DRAINAGE"/>
  </r>
  <r>
    <x v="0"/>
    <s v="1001353"/>
    <s v="741005"/>
    <s v="53520"/>
    <x v="190"/>
    <s v="5315000"/>
    <n v="2012"/>
    <x v="4"/>
    <s v="UTILITIES"/>
    <s v="50000-PROGRAM EXPENDITUR BUDGET"/>
    <s v="53000-SERVICES-OTHER CHARGES"/>
    <m/>
    <n v="0"/>
    <n v="0"/>
    <n v="12.1"/>
    <n v="0"/>
    <n v="-12.1"/>
    <s v="N/A"/>
    <n v="0"/>
    <n v="0"/>
    <n v="0"/>
    <n v="0"/>
    <n v="0"/>
    <n v="0"/>
    <n v="0"/>
    <n v="0"/>
    <n v="0"/>
    <n v="0"/>
    <n v="12.1"/>
    <n v="0"/>
    <n v="0"/>
    <s v="SHARED SERVICES FUND"/>
    <s v="741005 ADMIN DEFAULT"/>
    <s v="OFFICE SUPPORT SERVICES"/>
    <s v="DRAINAGE"/>
  </r>
  <r>
    <x v="0"/>
    <s v="1001353"/>
    <s v="741005"/>
    <s v="53610"/>
    <x v="93"/>
    <s v="5315000"/>
    <n v="2012"/>
    <x v="4"/>
    <s v="SERVICES REPAIR MAINTENANCE"/>
    <s v="50000-PROGRAM EXPENDITUR BUDGET"/>
    <s v="53000-SERVICES-OTHER CHARGES"/>
    <m/>
    <n v="0"/>
    <n v="0"/>
    <n v="235.02"/>
    <n v="0"/>
    <n v="-235.02"/>
    <s v="N/A"/>
    <n v="0"/>
    <n v="0"/>
    <n v="0"/>
    <n v="257.35000000000002"/>
    <n v="0"/>
    <n v="-22.330000000000002"/>
    <n v="0"/>
    <n v="0"/>
    <n v="0"/>
    <n v="0"/>
    <n v="0"/>
    <n v="0"/>
    <n v="0"/>
    <s v="SHARED SERVICES FUND"/>
    <s v="741005 ADMIN DEFAULT"/>
    <s v="OFFICE SUPPORT SERVICES"/>
    <s v="DRAINAGE"/>
  </r>
  <r>
    <x v="0"/>
    <s v="1001353"/>
    <s v="741005"/>
    <s v="53712"/>
    <x v="109"/>
    <s v="5315000"/>
    <n v="2012"/>
    <x v="4"/>
    <s v="RENT LEASE COPY MACHINE"/>
    <s v="50000-PROGRAM EXPENDITUR BUDGET"/>
    <s v="53000-SERVICES-OTHER CHARGES"/>
    <m/>
    <n v="0"/>
    <n v="0"/>
    <n v="27870.49"/>
    <n v="5193.1400000000003"/>
    <n v="-33063.629999999997"/>
    <s v="N/A"/>
    <n v="0"/>
    <n v="4542.05"/>
    <n v="856.29"/>
    <n v="4579.3100000000004"/>
    <n v="2494.41"/>
    <n v="2494.41"/>
    <n v="1758.3700000000001"/>
    <n v="5785.25"/>
    <n v="0.95000000000000007"/>
    <n v="2366.14"/>
    <n v="1141.8500000000001"/>
    <n v="1851.46"/>
    <n v="0"/>
    <s v="SHARED SERVICES FUND"/>
    <s v="741005 ADMIN DEFAULT"/>
    <s v="OFFICE SUPPORT SERVICES"/>
    <s v="DRAINAGE"/>
  </r>
  <r>
    <x v="0"/>
    <s v="1001353"/>
    <s v="741005"/>
    <s v="53808"/>
    <x v="186"/>
    <s v="5315000"/>
    <n v="2012"/>
    <x v="4"/>
    <s v="TAXES ASSESSMENTS MISC"/>
    <s v="50000-PROGRAM EXPENDITUR BUDGET"/>
    <s v="53000-SERVICES-OTHER CHARGES"/>
    <m/>
    <n v="0"/>
    <n v="0"/>
    <n v="70.290000000000006"/>
    <n v="0"/>
    <n v="-70.290000000000006"/>
    <s v="N/A"/>
    <n v="0"/>
    <n v="0"/>
    <n v="0"/>
    <n v="0"/>
    <n v="0"/>
    <n v="0"/>
    <n v="0"/>
    <n v="0"/>
    <n v="0"/>
    <n v="0"/>
    <n v="23.830000000000002"/>
    <n v="46.46"/>
    <n v="0"/>
    <s v="SHARED SERVICES FUND"/>
    <s v="741005 ADMIN DEFAULT"/>
    <s v="OFFICE SUPPORT SERVICES"/>
    <s v="DRAINAGE"/>
  </r>
  <r>
    <x v="0"/>
    <s v="1001353"/>
    <s v="741005"/>
    <s v="53814"/>
    <x v="65"/>
    <s v="5315000"/>
    <n v="2012"/>
    <x v="4"/>
    <s v="TRAINING"/>
    <s v="50000-PROGRAM EXPENDITUR BUDGET"/>
    <s v="53000-SERVICES-OTHER CHARGES"/>
    <m/>
    <n v="0"/>
    <n v="0"/>
    <n v="79"/>
    <n v="0"/>
    <n v="-79"/>
    <s v="N/A"/>
    <n v="0"/>
    <n v="0"/>
    <n v="0"/>
    <n v="0"/>
    <n v="0"/>
    <n v="0"/>
    <n v="0"/>
    <n v="79"/>
    <n v="0"/>
    <n v="0"/>
    <n v="0"/>
    <n v="0"/>
    <n v="0"/>
    <s v="SHARED SERVICES FUND"/>
    <s v="741005 ADMIN DEFAULT"/>
    <s v="OFFICE SUPPORT SERVICES"/>
    <s v="DRAINAGE"/>
  </r>
  <r>
    <x v="0"/>
    <s v="1001353"/>
    <s v="741005"/>
    <s v="53890"/>
    <x v="66"/>
    <s v="5315000"/>
    <n v="2012"/>
    <x v="4"/>
    <s v="MISC SERVICES CHARGES"/>
    <s v="50000-PROGRAM EXPENDITUR BUDGET"/>
    <s v="53000-SERVICES-OTHER CHARGES"/>
    <m/>
    <n v="0"/>
    <n v="0"/>
    <n v="964.55000000000007"/>
    <n v="0"/>
    <n v="-964.55000000000007"/>
    <s v="N/A"/>
    <n v="0"/>
    <n v="62"/>
    <n v="45"/>
    <n v="197.85"/>
    <n v="45"/>
    <n v="0"/>
    <n v="45"/>
    <n v="179.85"/>
    <n v="45"/>
    <n v="90"/>
    <n v="0"/>
    <n v="254.85"/>
    <n v="0"/>
    <s v="SHARED SERVICES FUND"/>
    <s v="741005 ADMIN DEFAULT"/>
    <s v="OFFICE SUPPORT SERVICES"/>
    <s v="DRAINAGE"/>
  </r>
  <r>
    <x v="0"/>
    <s v="1001353"/>
    <s v="741005"/>
    <s v="55159"/>
    <x v="174"/>
    <s v="5315000"/>
    <n v="2012"/>
    <x v="4"/>
    <s v="FMD COPY CENTER"/>
    <s v="50000-PROGRAM EXPENDITUR BUDGET"/>
    <s v="55000-INTRAGOVERNMENTAL SERVICES"/>
    <m/>
    <n v="0"/>
    <n v="0"/>
    <n v="50"/>
    <n v="0"/>
    <n v="-50"/>
    <s v="N/A"/>
    <n v="0"/>
    <n v="0"/>
    <n v="25"/>
    <n v="25"/>
    <n v="0"/>
    <n v="0"/>
    <n v="0"/>
    <n v="0"/>
    <n v="0"/>
    <n v="0"/>
    <n v="0"/>
    <n v="0"/>
    <n v="0"/>
    <s v="SHARED SERVICES FUND"/>
    <s v="741005 ADMIN DEFAULT"/>
    <s v="OFFICE SUPPORT SERVICES"/>
    <s v="DRAINAGE"/>
  </r>
  <r>
    <x v="0"/>
    <s v="1001353"/>
    <s v="741005"/>
    <s v="58021"/>
    <x v="182"/>
    <s v="5315000"/>
    <n v="2012"/>
    <x v="4"/>
    <s v="T T SURFACE WATER MGMT"/>
    <s v="50000-PROGRAM EXPENDITUR BUDGET"/>
    <s v="58000-INTRAGOVERNMENTAL CONTRIBUTIONS"/>
    <m/>
    <n v="0"/>
    <n v="0"/>
    <n v="0"/>
    <n v="0"/>
    <n v="0"/>
    <s v="N/A"/>
    <n v="0"/>
    <n v="0"/>
    <n v="0"/>
    <n v="0"/>
    <n v="0"/>
    <n v="77324.5"/>
    <n v="-77324.5"/>
    <n v="0"/>
    <n v="0"/>
    <n v="0"/>
    <n v="0"/>
    <n v="0"/>
    <n v="0"/>
    <s v="SHARED SERVICES FUND"/>
    <s v="741005 ADMIN DEFAULT"/>
    <s v="OFFICE SUPPORT SERVICES"/>
    <s v="DRAINAGE"/>
  </r>
  <r>
    <x v="0"/>
    <s v="1001354"/>
    <s v="741006"/>
    <s v="45705"/>
    <x v="53"/>
    <s v="0000000"/>
    <n v="2012"/>
    <x v="3"/>
    <s v="CONTRIB NOXIOUS WEED"/>
    <s v="R3000-REVENUE"/>
    <s v="R3900-OTHER FINANCING SOURCES"/>
    <m/>
    <n v="0"/>
    <n v="0"/>
    <n v="33319"/>
    <n v="0"/>
    <n v="-33319"/>
    <s v="N/A"/>
    <n v="0"/>
    <n v="0"/>
    <n v="0"/>
    <n v="0"/>
    <n v="0"/>
    <n v="0"/>
    <n v="0"/>
    <n v="0"/>
    <n v="0"/>
    <n v="0"/>
    <n v="0"/>
    <n v="0"/>
    <n v="33319"/>
    <s v="SHARED SERVICES FUND"/>
    <s v="741006 ADMIN DEFAULT"/>
    <s v="INFO SYSAND SUP LAN ADMIN"/>
    <s v="Default"/>
  </r>
  <r>
    <x v="0"/>
    <s v="1001354"/>
    <s v="741006"/>
    <s v="53212"/>
    <x v="92"/>
    <s v="5315000"/>
    <n v="2012"/>
    <x v="4"/>
    <s v="SERVICES COMMUNICATIONS TELECOM ONGOING CHRG"/>
    <s v="50000-PROGRAM EXPENDITUR BUDGET"/>
    <s v="53000-SERVICES-OTHER CHARGES"/>
    <m/>
    <n v="0"/>
    <n v="0"/>
    <n v="4408.55"/>
    <n v="0"/>
    <n v="-4408.55"/>
    <s v="N/A"/>
    <n v="0"/>
    <n v="0"/>
    <n v="0"/>
    <n v="0"/>
    <n v="0"/>
    <n v="0"/>
    <n v="1161.22"/>
    <n v="0"/>
    <n v="0"/>
    <n v="-1161.22"/>
    <n v="2804.56"/>
    <n v="1603.99"/>
    <n v="0"/>
    <s v="SHARED SERVICES FUND"/>
    <s v="741006 ADMIN DEFAULT"/>
    <s v="INFO SYSAND SUP LAN ADMIN"/>
    <s v="DRAINAGE"/>
  </r>
  <r>
    <x v="0"/>
    <s v="1001354"/>
    <s v="741006"/>
    <s v="55021"/>
    <x v="115"/>
    <s v="5315000"/>
    <n v="2012"/>
    <x v="4"/>
    <s v="ITS EXISTING PROGRAMS"/>
    <s v="50000-PROGRAM EXPENDITUR BUDGET"/>
    <s v="55000-INTRAGOVERNMENTAL SERVICES"/>
    <m/>
    <n v="0"/>
    <n v="0"/>
    <n v="228892"/>
    <n v="0"/>
    <n v="-228892"/>
    <s v="N/A"/>
    <n v="0"/>
    <n v="57223"/>
    <n v="0"/>
    <n v="57223"/>
    <n v="0"/>
    <n v="0"/>
    <n v="57223"/>
    <n v="0"/>
    <n v="0"/>
    <n v="57223"/>
    <n v="0"/>
    <n v="0"/>
    <n v="0"/>
    <s v="SHARED SERVICES FUND"/>
    <s v="741006 ADMIN DEFAULT"/>
    <s v="INFO SYSAND SUP LAN ADMIN"/>
    <s v="DRAINAGE"/>
  </r>
  <r>
    <x v="0"/>
    <s v="1001354"/>
    <s v="741006"/>
    <s v="55025"/>
    <x v="116"/>
    <s v="5315000"/>
    <n v="2012"/>
    <x v="4"/>
    <s v="ITS INFRASTRUCTURE EXPEND"/>
    <s v="50000-PROGRAM EXPENDITUR BUDGET"/>
    <s v="55000-INTRAGOVERNMENTAL SERVICES"/>
    <m/>
    <n v="0"/>
    <n v="0"/>
    <n v="346900"/>
    <n v="0"/>
    <n v="-346900"/>
    <s v="N/A"/>
    <n v="0"/>
    <n v="0"/>
    <n v="86725"/>
    <n v="86725"/>
    <n v="0"/>
    <n v="0"/>
    <n v="86725"/>
    <n v="0"/>
    <n v="0"/>
    <n v="86725"/>
    <n v="0"/>
    <n v="0"/>
    <n v="0"/>
    <s v="SHARED SERVICES FUND"/>
    <s v="741006 ADMIN DEFAULT"/>
    <s v="INFO SYSAND SUP LAN ADMIN"/>
    <s v="DRAINAGE"/>
  </r>
  <r>
    <x v="0"/>
    <s v="1001354"/>
    <s v="741006"/>
    <s v="55027"/>
    <x v="117"/>
    <s v="5315000"/>
    <n v="2012"/>
    <x v="4"/>
    <s v="TECH SERVICE REBATE"/>
    <s v="50000-PROGRAM EXPENDITUR BUDGET"/>
    <s v="55000-INTRAGOVERNMENTAL SERVICES"/>
    <m/>
    <n v="0"/>
    <n v="0"/>
    <n v="-17840"/>
    <n v="0"/>
    <n v="17840"/>
    <s v="N/A"/>
    <n v="0"/>
    <n v="0"/>
    <n v="-4460"/>
    <n v="0"/>
    <n v="-4460"/>
    <n v="0"/>
    <n v="-4460"/>
    <n v="0"/>
    <n v="0"/>
    <n v="-4460"/>
    <n v="0"/>
    <n v="0"/>
    <n v="0"/>
    <s v="SHARED SERVICES FUND"/>
    <s v="741006 ADMIN DEFAULT"/>
    <s v="INFO SYSAND SUP LAN ADMIN"/>
    <s v="DRAINAGE"/>
  </r>
  <r>
    <x v="0"/>
    <s v="1001354"/>
    <s v="741006"/>
    <s v="55028"/>
    <x v="118"/>
    <s v="5315000"/>
    <n v="2012"/>
    <x v="4"/>
    <s v="INFORMATION RESOURCE MGMT"/>
    <s v="50000-PROGRAM EXPENDITUR BUDGET"/>
    <s v="55000-INTRAGOVERNMENTAL SERVICES"/>
    <m/>
    <n v="0"/>
    <n v="0"/>
    <n v="51256"/>
    <n v="0"/>
    <n v="-51256"/>
    <s v="N/A"/>
    <n v="0"/>
    <n v="12814"/>
    <n v="0"/>
    <n v="12814"/>
    <n v="0"/>
    <n v="0"/>
    <n v="12814"/>
    <n v="0"/>
    <n v="0"/>
    <n v="12814"/>
    <n v="0"/>
    <n v="0"/>
    <n v="0"/>
    <s v="SHARED SERVICES FUND"/>
    <s v="741006 ADMIN DEFAULT"/>
    <s v="INFO SYSAND SUP LAN ADMIN"/>
    <s v="DRAINAGE"/>
  </r>
  <r>
    <x v="0"/>
    <s v="1001354"/>
    <s v="741006"/>
    <s v="55032"/>
    <x v="95"/>
    <s v="5315000"/>
    <n v="2012"/>
    <x v="4"/>
    <s v="TELECOM OVERHEAD"/>
    <s v="50000-PROGRAM EXPENDITUR BUDGET"/>
    <s v="55000-INTRAGOVERNMENTAL SERVICES"/>
    <m/>
    <n v="0"/>
    <n v="0"/>
    <n v="0"/>
    <n v="0"/>
    <n v="0"/>
    <s v="N/A"/>
    <n v="0"/>
    <n v="0"/>
    <n v="19123"/>
    <n v="19123"/>
    <n v="0"/>
    <n v="0"/>
    <n v="19123"/>
    <n v="0"/>
    <n v="0"/>
    <n v="19123"/>
    <n v="0"/>
    <n v="-76492"/>
    <n v="0"/>
    <s v="SHARED SERVICES FUND"/>
    <s v="741006 ADMIN DEFAULT"/>
    <s v="INFO SYSAND SUP LAN ADMIN"/>
    <s v="DRAINAGE"/>
  </r>
  <r>
    <x v="0"/>
    <s v="1001354"/>
    <s v="741006"/>
    <s v="55247"/>
    <x v="119"/>
    <s v="5188000"/>
    <n v="2012"/>
    <x v="4"/>
    <s v="KCIT SERVICES"/>
    <s v="50000-PROGRAM EXPENDITUR BUDGET"/>
    <s v="55000-INTRAGOVERNMENTAL SERVIC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114768.54000000001"/>
    <n v="-114768.54000000001"/>
    <s v="SHARED SERVICES FUND"/>
    <s v="741006 ADMIN DEFAULT"/>
    <s v="INFO SYSAND SUP LAN ADMIN"/>
    <s v="DATA PROCESSING"/>
  </r>
  <r>
    <x v="0"/>
    <s v="1001354"/>
    <s v="741006"/>
    <s v="55247"/>
    <x v="119"/>
    <s v="5315000"/>
    <n v="2012"/>
    <x v="4"/>
    <s v="KCIT SERVICES"/>
    <s v="50000-PROGRAM EXPENDITUR BUDGET"/>
    <s v="55000-INTRAGOVERNMENTAL SERVICES"/>
    <m/>
    <n v="0"/>
    <n v="0"/>
    <n v="759185.25"/>
    <n v="0"/>
    <n v="-759185.25"/>
    <s v="N/A"/>
    <n v="0"/>
    <n v="0"/>
    <n v="0"/>
    <n v="0"/>
    <n v="389628.04"/>
    <n v="0"/>
    <n v="49499.44"/>
    <n v="0"/>
    <n v="45215.94"/>
    <n v="0"/>
    <n v="47670.71"/>
    <n v="112402.58"/>
    <n v="114768.54000000001"/>
    <s v="SHARED SERVICES FUND"/>
    <s v="741006 ADMIN DEFAULT"/>
    <s v="INFO SYSAND SUP LAN ADMIN"/>
    <s v="DRAINAGE"/>
  </r>
  <r>
    <x v="0"/>
    <s v="1001354"/>
    <s v="741006"/>
    <s v="55459"/>
    <x v="88"/>
    <s v="5315000"/>
    <n v="2012"/>
    <x v="4"/>
    <s v="NATURAL RESOURCES OVERHEAD"/>
    <s v="50000-PROGRAM EXPENDITUR BUDGET"/>
    <s v="55000-INTRAGOVERNMENTAL SERVICES"/>
    <m/>
    <n v="0"/>
    <n v="0"/>
    <n v="547921.28"/>
    <n v="0"/>
    <n v="-547921.28"/>
    <s v="N/A"/>
    <n v="0"/>
    <n v="0"/>
    <n v="0"/>
    <n v="190799.68"/>
    <n v="47699.92"/>
    <n v="0"/>
    <n v="47699.92"/>
    <n v="95399.84"/>
    <n v="47699.92"/>
    <n v="47699.92"/>
    <n v="47699.92"/>
    <n v="23222.16"/>
    <n v="0"/>
    <s v="SHARED SERVICES FUND"/>
    <s v="741006 ADMIN DEFAULT"/>
    <s v="INFO SYSAND SUP LAN ADMIN"/>
    <s v="DRAINAGE"/>
  </r>
  <r>
    <x v="0"/>
    <s v="1001354"/>
    <s v="741006"/>
    <s v="55459"/>
    <x v="88"/>
    <s v="5371000"/>
    <n v="2012"/>
    <x v="4"/>
    <s v="NATURAL RESOURCES OVERHEAD"/>
    <s v="50000-PROGRAM EXPENDITUR BUDGET"/>
    <s v="55000-INTRAGOVERNMENTAL SERVICES"/>
    <m/>
    <n v="0"/>
    <n v="0"/>
    <n v="38000.89"/>
    <n v="0"/>
    <n v="-38000.89"/>
    <s v="N/A"/>
    <n v="0"/>
    <n v="0"/>
    <n v="0"/>
    <n v="0"/>
    <n v="0"/>
    <n v="0"/>
    <n v="0"/>
    <n v="0"/>
    <n v="0"/>
    <n v="0"/>
    <n v="0"/>
    <n v="0"/>
    <n v="38000.89"/>
    <s v="SHARED SERVICES FUND"/>
    <s v="741006 ADMIN DEFAULT"/>
    <s v="INFO SYSAND SUP LAN ADMIN"/>
    <s v="ADMINISTRATION GENERAL"/>
  </r>
  <r>
    <x v="0"/>
    <s v="1001354"/>
    <s v="741006"/>
    <s v="58021"/>
    <x v="182"/>
    <s v="5315000"/>
    <n v="2012"/>
    <x v="4"/>
    <s v="T T SURFACE WATER MGMT"/>
    <s v="50000-PROGRAM EXPENDITUR BUDGET"/>
    <s v="58000-INTRAGOVERNMENTAL CONTRIBUTIONS"/>
    <m/>
    <n v="0"/>
    <n v="0"/>
    <n v="0"/>
    <n v="0"/>
    <n v="0"/>
    <s v="N/A"/>
    <n v="0"/>
    <n v="0"/>
    <n v="0"/>
    <n v="0"/>
    <n v="0"/>
    <n v="459071"/>
    <n v="-459071"/>
    <n v="0"/>
    <n v="0"/>
    <n v="0"/>
    <n v="0"/>
    <n v="0"/>
    <n v="0"/>
    <s v="SHARED SERVICES FUND"/>
    <s v="741006 ADMIN DEFAULT"/>
    <s v="INFO SYSAND SUP LAN ADMIN"/>
    <s v="DRAINAGE"/>
  </r>
  <r>
    <x v="0"/>
    <s v="1001355"/>
    <s v="74100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15443.89"/>
    <n v="0"/>
    <n v="-515443.89"/>
    <s v="N/A"/>
    <n v="34324.230000000003"/>
    <n v="24944.560000000001"/>
    <n v="100150.52"/>
    <n v="33093.770000000004"/>
    <n v="33093.760000000002"/>
    <n v="33767.68"/>
    <n v="33767.67"/>
    <n v="50314.57"/>
    <n v="42247.11"/>
    <n v="42447.07"/>
    <n v="36301.879999999997"/>
    <n v="50991.07"/>
    <n v="0"/>
    <s v="SHARED SERVICES FUND"/>
    <s v="741008 ADMIN DEFAULT"/>
    <s v="WLRD FINANCE"/>
    <s v="DRAINAGE"/>
  </r>
  <r>
    <x v="0"/>
    <s v="1001355"/>
    <s v="741008"/>
    <s v="51120"/>
    <x v="143"/>
    <s v="5315000"/>
    <n v="2012"/>
    <x v="4"/>
    <s v="TEMPORARY"/>
    <s v="50000-PROGRAM EXPENDITUR BUDGET"/>
    <s v="51000-WAGES AND BENEFITS"/>
    <s v="51100-SALARIES/WAGES"/>
    <n v="0"/>
    <n v="0"/>
    <n v="4572.26"/>
    <n v="0"/>
    <n v="-4572.26"/>
    <s v="N/A"/>
    <n v="0"/>
    <n v="0"/>
    <n v="0"/>
    <n v="0"/>
    <n v="0"/>
    <n v="0"/>
    <n v="0"/>
    <n v="0"/>
    <n v="0"/>
    <n v="653.18000000000006"/>
    <n v="1959.54"/>
    <n v="1959.54"/>
    <n v="0"/>
    <s v="SHARED SERVICES FUND"/>
    <s v="741008 ADMIN DEFAULT"/>
    <s v="WLRD FINANCE"/>
    <s v="DRAINAGE"/>
  </r>
  <r>
    <x v="0"/>
    <s v="1001355"/>
    <s v="741008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308.28000000000003"/>
    <n v="0"/>
    <n v="-308.28000000000003"/>
    <s v="N/A"/>
    <n v="18.14"/>
    <n v="23.080000000000002"/>
    <n v="39.56"/>
    <n v="23.080000000000002"/>
    <n v="23.080000000000002"/>
    <n v="23.080000000000002"/>
    <n v="23.080000000000002"/>
    <n v="34.619999999999997"/>
    <n v="23.080000000000002"/>
    <n v="23.080000000000002"/>
    <n v="23.080000000000002"/>
    <n v="31.32"/>
    <n v="0"/>
    <s v="SHARED SERVICES FUND"/>
    <s v="741008 ADMIN DEFAULT"/>
    <s v="WLRD FINANCE"/>
    <s v="DRAINAGE"/>
  </r>
  <r>
    <x v="0"/>
    <s v="1001355"/>
    <s v="741008"/>
    <s v="51315"/>
    <x v="56"/>
    <s v="5315000"/>
    <n v="2012"/>
    <x v="4"/>
    <s v="MED DENTAL LIFE INS BENEFITS/NON 587"/>
    <s v="50000-PROGRAM EXPENDITUR BUDGET"/>
    <s v="51000-WAGES AND BENEFITS"/>
    <s v="51300-PERSONNEL BENEFITS"/>
    <n v="0"/>
    <n v="0"/>
    <n v="89010"/>
    <n v="0"/>
    <n v="-89010"/>
    <s v="N/A"/>
    <n v="716.63"/>
    <n v="7740"/>
    <n v="13473.37"/>
    <n v="6450"/>
    <n v="6450"/>
    <n v="7740"/>
    <n v="7740"/>
    <n v="7740"/>
    <n v="7740"/>
    <n v="7740"/>
    <n v="7740"/>
    <n v="7740"/>
    <n v="0"/>
    <s v="SHARED SERVICES FUND"/>
    <s v="741008 ADMIN DEFAULT"/>
    <s v="WLRD FINANCE"/>
    <s v="DRAINAGE"/>
  </r>
  <r>
    <x v="0"/>
    <s v="1001355"/>
    <s v="741008"/>
    <s v="51320"/>
    <x v="57"/>
    <s v="5315000"/>
    <n v="2012"/>
    <x v="4"/>
    <s v="SOCIAL SECURITY MEDICARE FICA"/>
    <s v="50000-PROGRAM EXPENDITUR BUDGET"/>
    <s v="51000-WAGES AND BENEFITS"/>
    <s v="51300-PERSONNEL BENEFITS"/>
    <n v="0"/>
    <n v="0"/>
    <n v="40280.370000000003"/>
    <n v="0"/>
    <n v="-40280.370000000003"/>
    <s v="N/A"/>
    <n v="1625.73"/>
    <n v="2977.19"/>
    <n v="6406.8600000000006"/>
    <n v="2504.36"/>
    <n v="2756.98"/>
    <n v="3014.9700000000003"/>
    <n v="2989.2000000000003"/>
    <n v="4494.1000000000004"/>
    <n v="3016.07"/>
    <n v="3527.07"/>
    <n v="2868.2000000000003"/>
    <n v="4099.6400000000003"/>
    <n v="0"/>
    <s v="SHARED SERVICES FUND"/>
    <s v="741008 ADMIN DEFAULT"/>
    <s v="WLRD FINANCE"/>
    <s v="DRAINAGE"/>
  </r>
  <r>
    <x v="0"/>
    <s v="1001355"/>
    <s v="741008"/>
    <s v="51330"/>
    <x v="58"/>
    <s v="5315000"/>
    <n v="2012"/>
    <x v="4"/>
    <s v="RETIREMENT"/>
    <s v="50000-PROGRAM EXPENDITUR BUDGET"/>
    <s v="51000-WAGES AND BENEFITS"/>
    <s v="51300-PERSONNEL BENEFITS"/>
    <n v="0"/>
    <n v="0"/>
    <n v="36629.550000000003"/>
    <n v="0"/>
    <n v="-36629.550000000003"/>
    <s v="N/A"/>
    <n v="1503.8700000000001"/>
    <n v="2852.4900000000002"/>
    <n v="4294.34"/>
    <n v="2400.98"/>
    <n v="2583.2400000000002"/>
    <n v="2821.8"/>
    <n v="2836.37"/>
    <n v="4286.1099999999997"/>
    <n v="2874.53"/>
    <n v="3305.17"/>
    <n v="2868.05"/>
    <n v="4002.6"/>
    <n v="0"/>
    <s v="SHARED SERVICES FUND"/>
    <s v="741008 ADMIN DEFAULT"/>
    <s v="WLRD FINANCE"/>
    <s v="DRAINAGE"/>
  </r>
  <r>
    <x v="0"/>
    <s v="1001355"/>
    <s v="741008"/>
    <s v="51340"/>
    <x v="59"/>
    <s v="5315000"/>
    <n v="2012"/>
    <x v="4"/>
    <s v="INDUSTRIAL INSURANCE"/>
    <s v="50000-PROGRAM EXPENDITUR BUDGET"/>
    <s v="51000-WAGES AND BENEFITS"/>
    <s v="51300-PERSONNEL BENEFITS"/>
    <n v="0"/>
    <n v="0"/>
    <n v="3234"/>
    <n v="0"/>
    <n v="-3234"/>
    <s v="N/A"/>
    <n v="0"/>
    <n v="0"/>
    <n v="0"/>
    <n v="0"/>
    <n v="0"/>
    <n v="1617"/>
    <n v="269.5"/>
    <n v="269.5"/>
    <n v="269.5"/>
    <n v="269.5"/>
    <n v="269.5"/>
    <n v="269.5"/>
    <n v="0"/>
    <s v="SHARED SERVICES FUND"/>
    <s v="741008 ADMIN DEFAULT"/>
    <s v="WLRD FINANCE"/>
    <s v="DRAINAGE"/>
  </r>
  <r>
    <x v="0"/>
    <s v="1001355"/>
    <s v="741008"/>
    <s v="53102"/>
    <x v="106"/>
    <s v="5315000"/>
    <n v="2012"/>
    <x v="4"/>
    <s v="PROFESSIONAL SERVICES"/>
    <s v="50000-PROGRAM EXPENDITUR BUDGET"/>
    <s v="53000-SERVICES-OTHER CHARGES"/>
    <m/>
    <n v="0"/>
    <n v="0"/>
    <n v="375"/>
    <n v="0"/>
    <n v="-375"/>
    <s v="N/A"/>
    <n v="0"/>
    <n v="0"/>
    <n v="0"/>
    <n v="0"/>
    <n v="0"/>
    <n v="0"/>
    <n v="0"/>
    <n v="0"/>
    <n v="375"/>
    <n v="0"/>
    <n v="0"/>
    <n v="0"/>
    <n v="0"/>
    <s v="SHARED SERVICES FUND"/>
    <s v="741008 ADMIN DEFAULT"/>
    <s v="WLRD FINANCE"/>
    <s v="DRAINAGE"/>
  </r>
  <r>
    <x v="0"/>
    <s v="1001355"/>
    <s v="741008"/>
    <s v="53814"/>
    <x v="65"/>
    <s v="5315000"/>
    <n v="2012"/>
    <x v="4"/>
    <s v="TRAINING"/>
    <s v="50000-PROGRAM EXPENDITUR BUDGET"/>
    <s v="53000-SERVICES-OTHER CHARGES"/>
    <m/>
    <n v="0"/>
    <n v="0"/>
    <n v="287.3"/>
    <n v="0"/>
    <n v="-287.3"/>
    <s v="N/A"/>
    <n v="0"/>
    <n v="0"/>
    <n v="0"/>
    <n v="0"/>
    <n v="0"/>
    <n v="0"/>
    <n v="0"/>
    <n v="0"/>
    <n v="0"/>
    <n v="287.3"/>
    <n v="0"/>
    <n v="0"/>
    <n v="0"/>
    <s v="SHARED SERVICES FUND"/>
    <s v="741008 ADMIN DEFAULT"/>
    <s v="WLRD FINANCE"/>
    <s v="DRAINAGE"/>
  </r>
  <r>
    <x v="0"/>
    <s v="1001355"/>
    <s v="741008"/>
    <s v="53890"/>
    <x v="66"/>
    <s v="5315000"/>
    <n v="2012"/>
    <x v="4"/>
    <s v="MISC SERVICES CHARGES"/>
    <s v="50000-PROGRAM EXPENDITUR BUDGET"/>
    <s v="53000-SERVICES-OTHER CHARGES"/>
    <m/>
    <n v="0"/>
    <n v="0"/>
    <n v="633.14"/>
    <n v="-0.03"/>
    <n v="-633.11"/>
    <s v="N/A"/>
    <n v="0"/>
    <n v="0"/>
    <n v="0"/>
    <n v="0"/>
    <n v="354.55"/>
    <n v="278.58"/>
    <n v="0.01"/>
    <n v="0"/>
    <n v="0"/>
    <n v="0"/>
    <n v="0"/>
    <n v="0"/>
    <n v="0"/>
    <s v="SHARED SERVICES FUND"/>
    <s v="741008 ADMIN DEFAULT"/>
    <s v="WLRD FINANCE"/>
    <s v="DRAINAGE"/>
  </r>
  <r>
    <x v="0"/>
    <s v="1001355"/>
    <s v="741008"/>
    <s v="55159"/>
    <x v="174"/>
    <s v="5315000"/>
    <n v="2012"/>
    <x v="4"/>
    <s v="FMD COPY CENTER"/>
    <s v="50000-PROGRAM EXPENDITUR BUDGET"/>
    <s v="55000-INTRAGOVERNMENTAL SERVICES"/>
    <m/>
    <n v="0"/>
    <n v="0"/>
    <n v="51.42"/>
    <n v="0"/>
    <n v="-51.42"/>
    <s v="N/A"/>
    <n v="0"/>
    <n v="0"/>
    <n v="0"/>
    <n v="0"/>
    <n v="0"/>
    <n v="51.42"/>
    <n v="0"/>
    <n v="0"/>
    <n v="0"/>
    <n v="0"/>
    <n v="0"/>
    <n v="0"/>
    <n v="0"/>
    <s v="SHARED SERVICES FUND"/>
    <s v="741008 ADMIN DEFAULT"/>
    <s v="WLRD FINANCE"/>
    <s v="DRAINAGE"/>
  </r>
  <r>
    <x v="0"/>
    <s v="1001355"/>
    <s v="741008"/>
    <s v="58021"/>
    <x v="182"/>
    <s v="5315000"/>
    <n v="2012"/>
    <x v="4"/>
    <s v="T T SURFACE WATER MGMT"/>
    <s v="50000-PROGRAM EXPENDITUR BUDGET"/>
    <s v="58000-INTRAGOVERNMENTAL CONTRIBUTIONS"/>
    <m/>
    <n v="0"/>
    <n v="0"/>
    <n v="0"/>
    <n v="0"/>
    <n v="0"/>
    <s v="N/A"/>
    <n v="0"/>
    <n v="0"/>
    <n v="0"/>
    <n v="0"/>
    <n v="0"/>
    <n v="204233.5"/>
    <n v="-204233.5"/>
    <n v="0"/>
    <n v="0"/>
    <n v="0"/>
    <n v="0"/>
    <n v="0"/>
    <n v="0"/>
    <s v="SHARED SERVICES FUND"/>
    <s v="741008 ADMIN DEFAULT"/>
    <s v="WLRD FINANCE"/>
    <s v="DRAINAGE"/>
  </r>
  <r>
    <x v="0"/>
    <s v="1001356"/>
    <s v="741009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70001.89"/>
    <n v="0"/>
    <n v="-170001.89"/>
    <s v="N/A"/>
    <n v="10798.77"/>
    <n v="8585.0300000000007"/>
    <n v="22785.46"/>
    <n v="12958.51"/>
    <n v="12958.550000000001"/>
    <n v="12958.54"/>
    <n v="12958.52"/>
    <n v="19437.79"/>
    <n v="13064.220000000001"/>
    <n v="15126.39"/>
    <n v="11002.33"/>
    <n v="17367.78"/>
    <n v="0"/>
    <s v="SHARED SERVICES FUND"/>
    <s v="741009 ADMIN DEFAULT"/>
    <s v="ACCOUNTING"/>
    <s v="DRAINAGE"/>
  </r>
  <r>
    <x v="0"/>
    <s v="1001356"/>
    <s v="741009"/>
    <s v="51315"/>
    <x v="56"/>
    <s v="5315000"/>
    <n v="2012"/>
    <x v="4"/>
    <s v="MED DENTAL LIFE INS BENEFITS/NON 587"/>
    <s v="50000-PROGRAM EXPENDITUR BUDGET"/>
    <s v="51000-WAGES AND BENEFITS"/>
    <s v="51300-PERSONNEL BENEFITS"/>
    <n v="0"/>
    <n v="0"/>
    <n v="46440"/>
    <n v="0"/>
    <n v="-46440"/>
    <s v="N/A"/>
    <n v="382.74"/>
    <n v="3870"/>
    <n v="7357.26"/>
    <n v="3870"/>
    <n v="3870"/>
    <n v="3870"/>
    <n v="3870"/>
    <n v="3870"/>
    <n v="3870"/>
    <n v="3870"/>
    <n v="3870"/>
    <n v="3870"/>
    <n v="0"/>
    <s v="SHARED SERVICES FUND"/>
    <s v="741009 ADMIN DEFAULT"/>
    <s v="ACCOUNTING"/>
    <s v="DRAINAGE"/>
  </r>
  <r>
    <x v="0"/>
    <s v="1001356"/>
    <s v="741009"/>
    <s v="51320"/>
    <x v="57"/>
    <s v="5315000"/>
    <n v="2012"/>
    <x v="4"/>
    <s v="SOCIAL SECURITY MEDICARE FICA"/>
    <s v="50000-PROGRAM EXPENDITUR BUDGET"/>
    <s v="51000-WAGES AND BENEFITS"/>
    <s v="51300-PERSONNEL BENEFITS"/>
    <n v="0"/>
    <n v="0"/>
    <n v="13106.720000000001"/>
    <n v="0"/>
    <n v="-13106.720000000001"/>
    <s v="N/A"/>
    <n v="539.38"/>
    <n v="984.28"/>
    <n v="1757.58"/>
    <n v="979.32"/>
    <n v="979.30000000000007"/>
    <n v="979.31000000000006"/>
    <n v="979.28"/>
    <n v="1468.71"/>
    <n v="987.45"/>
    <n v="1145.21"/>
    <n v="987.15"/>
    <n v="1319.75"/>
    <n v="0"/>
    <s v="SHARED SERVICES FUND"/>
    <s v="741009 ADMIN DEFAULT"/>
    <s v="ACCOUNTING"/>
    <s v="DRAINAGE"/>
  </r>
  <r>
    <x v="0"/>
    <s v="1001356"/>
    <s v="741009"/>
    <s v="51330"/>
    <x v="58"/>
    <s v="5315000"/>
    <n v="2012"/>
    <x v="4"/>
    <s v="RETIREMENT"/>
    <s v="50000-PROGRAM EXPENDITUR BUDGET"/>
    <s v="51000-WAGES AND BENEFITS"/>
    <s v="51300-PERSONNEL BENEFITS"/>
    <n v="0"/>
    <n v="0"/>
    <n v="12377.23"/>
    <n v="0"/>
    <n v="-12377.23"/>
    <s v="N/A"/>
    <n v="493.09000000000003"/>
    <n v="939.48"/>
    <n v="1628.57"/>
    <n v="939.48"/>
    <n v="917.46"/>
    <n v="917.46"/>
    <n v="930.26"/>
    <n v="1401.47"/>
    <n v="941.94"/>
    <n v="1089.96"/>
    <n v="941.65"/>
    <n v="1236.4100000000001"/>
    <n v="0"/>
    <s v="SHARED SERVICES FUND"/>
    <s v="741009 ADMIN DEFAULT"/>
    <s v="ACCOUNTING"/>
    <s v="DRAINAGE"/>
  </r>
  <r>
    <x v="0"/>
    <s v="1001356"/>
    <s v="741009"/>
    <s v="51340"/>
    <x v="59"/>
    <s v="5315000"/>
    <n v="2012"/>
    <x v="4"/>
    <s v="INDUSTRIAL INSURANCE"/>
    <s v="50000-PROGRAM EXPENDITUR BUDGET"/>
    <s v="51000-WAGES AND BENEFITS"/>
    <s v="51300-PERSONNEL BENEFITS"/>
    <n v="0"/>
    <n v="0"/>
    <n v="1386"/>
    <n v="0"/>
    <n v="-1386"/>
    <s v="N/A"/>
    <n v="0"/>
    <n v="0"/>
    <n v="0"/>
    <n v="0"/>
    <n v="0"/>
    <n v="693"/>
    <n v="115.5"/>
    <n v="115.5"/>
    <n v="115.5"/>
    <n v="115.5"/>
    <n v="115.5"/>
    <n v="115.5"/>
    <n v="0"/>
    <s v="SHARED SERVICES FUND"/>
    <s v="741009 ADMIN DEFAULT"/>
    <s v="ACCOUNTING"/>
    <s v="DRAINAGE"/>
  </r>
  <r>
    <x v="0"/>
    <s v="1001356"/>
    <s v="741009"/>
    <s v="51355"/>
    <x v="196"/>
    <s v="5315000"/>
    <n v="2012"/>
    <x v="4"/>
    <s v="FLEX BENEFIT CASHBACK"/>
    <s v="50000-PROGRAM EXPENDITUR BUDGET"/>
    <s v="51000-WAGES AND BENEFITS"/>
    <s v="51300-PERSONNEL BENEFITS"/>
    <n v="0"/>
    <n v="0"/>
    <n v="130"/>
    <n v="0"/>
    <n v="-130"/>
    <s v="N/A"/>
    <n v="51.08"/>
    <n v="65"/>
    <n v="13.92"/>
    <n v="0"/>
    <n v="0"/>
    <n v="0"/>
    <n v="0"/>
    <n v="0"/>
    <n v="0"/>
    <n v="0"/>
    <n v="0"/>
    <n v="0"/>
    <n v="0"/>
    <s v="SHARED SERVICES FUND"/>
    <s v="741009 ADMIN DEFAULT"/>
    <s v="ACCOUNTING"/>
    <s v="DRAINAGE"/>
  </r>
  <r>
    <x v="0"/>
    <s v="1001356"/>
    <s v="741009"/>
    <s v="53814"/>
    <x v="65"/>
    <s v="5315000"/>
    <n v="2012"/>
    <x v="4"/>
    <s v="TRAINING"/>
    <s v="50000-PROGRAM EXPENDITUR BUDGET"/>
    <s v="53000-SERVICES-OTHER CHARGES"/>
    <m/>
    <n v="0"/>
    <n v="0"/>
    <n v="486.3"/>
    <n v="0"/>
    <n v="-486.3"/>
    <s v="N/A"/>
    <n v="0"/>
    <n v="0"/>
    <n v="287.3"/>
    <n v="0"/>
    <n v="0"/>
    <n v="199"/>
    <n v="0"/>
    <n v="0"/>
    <n v="0"/>
    <n v="0"/>
    <n v="0"/>
    <n v="0"/>
    <n v="0"/>
    <s v="SHARED SERVICES FUND"/>
    <s v="741009 ADMIN DEFAULT"/>
    <s v="ACCOUNTING"/>
    <s v="DRAINAGE"/>
  </r>
  <r>
    <x v="0"/>
    <s v="1001356"/>
    <s v="741009"/>
    <s v="58021"/>
    <x v="182"/>
    <s v="5315000"/>
    <n v="2012"/>
    <x v="4"/>
    <s v="T T SURFACE WATER MGMT"/>
    <s v="50000-PROGRAM EXPENDITUR BUDGET"/>
    <s v="58000-INTRAGOVERNMENTAL CONTRIBUTIONS"/>
    <m/>
    <n v="0"/>
    <n v="0"/>
    <n v="0"/>
    <n v="0"/>
    <n v="0"/>
    <s v="N/A"/>
    <n v="0"/>
    <n v="0"/>
    <n v="0"/>
    <n v="0"/>
    <n v="0"/>
    <n v="59507.5"/>
    <n v="-59507.5"/>
    <n v="0"/>
    <n v="0"/>
    <n v="0"/>
    <n v="0"/>
    <n v="0"/>
    <n v="0"/>
    <s v="SHARED SERVICES FUND"/>
    <s v="741009 ADMIN DEFAULT"/>
    <s v="ACCOUNTING"/>
    <s v="DRAINAGE"/>
  </r>
  <r>
    <x v="0"/>
    <s v="1001357"/>
    <s v="741010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62665.03000000003"/>
    <n v="0"/>
    <n v="-262665.03000000003"/>
    <s v="N/A"/>
    <n v="12601.970000000001"/>
    <n v="17542.62"/>
    <n v="35198.99"/>
    <n v="19826.240000000002"/>
    <n v="19787.29"/>
    <n v="20088.73"/>
    <n v="20095.02"/>
    <n v="30283.100000000002"/>
    <n v="20188.740000000002"/>
    <n v="20622.84"/>
    <n v="20007.41"/>
    <n v="26422.080000000002"/>
    <n v="0"/>
    <s v="SHARED SERVICES FUND"/>
    <s v="741010 ADMIN DEFAULT"/>
    <s v="HUMAN RESOURCES"/>
    <s v="DRAINAGE"/>
  </r>
  <r>
    <x v="0"/>
    <s v="1001357"/>
    <s v="741010"/>
    <s v="51315"/>
    <x v="56"/>
    <s v="5315000"/>
    <n v="2012"/>
    <x v="4"/>
    <s v="MED DENTAL LIFE INS BENEFITS/NON 587"/>
    <s v="50000-PROGRAM EXPENDITUR BUDGET"/>
    <s v="51000-WAGES AND BENEFITS"/>
    <s v="51300-PERSONNEL BENEFITS"/>
    <n v="0"/>
    <n v="0"/>
    <n v="46440"/>
    <n v="0"/>
    <n v="-46440"/>
    <s v="N/A"/>
    <n v="364.02"/>
    <n v="2580"/>
    <n v="6085.9800000000005"/>
    <n v="2580"/>
    <n v="2580"/>
    <n v="3870"/>
    <n v="3870"/>
    <n v="3870"/>
    <n v="3870"/>
    <n v="9030"/>
    <n v="3870"/>
    <n v="3870"/>
    <n v="0"/>
    <s v="SHARED SERVICES FUND"/>
    <s v="741010 ADMIN DEFAULT"/>
    <s v="HUMAN RESOURCES"/>
    <s v="DRAINAGE"/>
  </r>
  <r>
    <x v="0"/>
    <s v="1001357"/>
    <s v="741010"/>
    <s v="51320"/>
    <x v="57"/>
    <s v="5315000"/>
    <n v="2012"/>
    <x v="4"/>
    <s v="SOCIAL SECURITY MEDICARE FICA"/>
    <s v="50000-PROGRAM EXPENDITUR BUDGET"/>
    <s v="51000-WAGES AND BENEFITS"/>
    <s v="51300-PERSONNEL BENEFITS"/>
    <n v="0"/>
    <n v="0"/>
    <n v="19295.47"/>
    <n v="0"/>
    <n v="-19295.47"/>
    <s v="N/A"/>
    <n v="694.94"/>
    <n v="888.56000000000006"/>
    <n v="1739.9"/>
    <n v="854.86"/>
    <n v="1145.3800000000001"/>
    <n v="1461.93"/>
    <n v="1462.42"/>
    <n v="2203.69"/>
    <n v="1469.56"/>
    <n v="3957.15"/>
    <n v="1469.58"/>
    <n v="1947.5"/>
    <n v="0"/>
    <s v="SHARED SERVICES FUND"/>
    <s v="741010 ADMIN DEFAULT"/>
    <s v="HUMAN RESOURCES"/>
    <s v="DRAINAGE"/>
  </r>
  <r>
    <x v="0"/>
    <s v="1001357"/>
    <s v="741010"/>
    <s v="51330"/>
    <x v="58"/>
    <s v="5315000"/>
    <n v="2012"/>
    <x v="4"/>
    <s v="RETIREMENT"/>
    <s v="50000-PROGRAM EXPENDITUR BUDGET"/>
    <s v="51000-WAGES AND BENEFITS"/>
    <s v="51300-PERSONNEL BENEFITS"/>
    <n v="0"/>
    <n v="0"/>
    <n v="18927.189999999999"/>
    <n v="0"/>
    <n v="-18927.189999999999"/>
    <s v="N/A"/>
    <n v="648.07000000000005"/>
    <n v="868.45"/>
    <n v="1608.22"/>
    <n v="836.52"/>
    <n v="1107.54"/>
    <n v="1422.3"/>
    <n v="1442.33"/>
    <n v="2183.4299999999998"/>
    <n v="1455.6200000000001"/>
    <n v="3994.05"/>
    <n v="1455.6200000000001"/>
    <n v="1905.04"/>
    <n v="0"/>
    <s v="SHARED SERVICES FUND"/>
    <s v="741010 ADMIN DEFAULT"/>
    <s v="HUMAN RESOURCES"/>
    <s v="DRAINAGE"/>
  </r>
  <r>
    <x v="0"/>
    <s v="1001357"/>
    <s v="741010"/>
    <s v="51340"/>
    <x v="59"/>
    <s v="5315000"/>
    <n v="2012"/>
    <x v="4"/>
    <s v="INDUSTRIAL INSURANCE"/>
    <s v="50000-PROGRAM EXPENDITUR BUDGET"/>
    <s v="51000-WAGES AND BENEFITS"/>
    <s v="51300-PERSONNEL BENEFITS"/>
    <n v="0"/>
    <n v="0"/>
    <n v="1386"/>
    <n v="0"/>
    <n v="-1386"/>
    <s v="N/A"/>
    <n v="0"/>
    <n v="0"/>
    <n v="0"/>
    <n v="0"/>
    <n v="0"/>
    <n v="693"/>
    <n v="115.5"/>
    <n v="115.5"/>
    <n v="115.5"/>
    <n v="115.5"/>
    <n v="115.5"/>
    <n v="115.5"/>
    <n v="0"/>
    <s v="SHARED SERVICES FUND"/>
    <s v="741010 ADMIN DEFAULT"/>
    <s v="HUMAN RESOURCES"/>
    <s v="DRAINAGE"/>
  </r>
  <r>
    <x v="0"/>
    <s v="1001357"/>
    <s v="741010"/>
    <s v="52180"/>
    <x v="101"/>
    <s v="5315000"/>
    <n v="2012"/>
    <x v="4"/>
    <s v="MINOR ASSET NON CONTR LT 5K"/>
    <s v="50000-PROGRAM EXPENDITUR BUDGET"/>
    <s v="52000-SUPPLIES"/>
    <m/>
    <n v="0"/>
    <n v="0"/>
    <n v="1560.95"/>
    <n v="0"/>
    <n v="-1560.95"/>
    <s v="N/A"/>
    <n v="0"/>
    <n v="0"/>
    <n v="0"/>
    <n v="0"/>
    <n v="0"/>
    <n v="0"/>
    <n v="1560.95"/>
    <n v="0"/>
    <n v="0"/>
    <n v="0"/>
    <n v="0"/>
    <n v="0"/>
    <n v="0"/>
    <s v="SHARED SERVICES FUND"/>
    <s v="741010 ADMIN DEFAULT"/>
    <s v="HUMAN RESOURCES"/>
    <s v="DRAINAGE"/>
  </r>
  <r>
    <x v="0"/>
    <s v="1001357"/>
    <s v="741010"/>
    <s v="52205"/>
    <x v="134"/>
    <s v="5315000"/>
    <n v="2012"/>
    <x v="4"/>
    <s v="SUPPLIES FOOD"/>
    <s v="50000-PROGRAM EXPENDITUR BUDGET"/>
    <s v="52000-SUPPLIES"/>
    <m/>
    <n v="0"/>
    <n v="0"/>
    <n v="179.42000000000002"/>
    <n v="0"/>
    <n v="-179.42000000000002"/>
    <s v="N/A"/>
    <n v="0"/>
    <n v="0"/>
    <n v="0"/>
    <n v="0"/>
    <n v="0"/>
    <n v="0"/>
    <n v="0"/>
    <n v="0"/>
    <n v="179.42000000000002"/>
    <n v="0"/>
    <n v="0"/>
    <n v="0"/>
    <n v="0"/>
    <s v="SHARED SERVICES FUND"/>
    <s v="741010 ADMIN DEFAULT"/>
    <s v="HUMAN RESOURCES"/>
    <s v="DRAINAGE"/>
  </r>
  <r>
    <x v="0"/>
    <s v="1001357"/>
    <s v="741010"/>
    <s v="52215"/>
    <x v="62"/>
    <s v="5315000"/>
    <n v="2012"/>
    <x v="4"/>
    <s v="SUPPLIES BOOKS SUBSCRIPTIONS"/>
    <s v="50000-PROGRAM EXPENDITUR BUDGET"/>
    <s v="52000-SUPPLIES"/>
    <m/>
    <n v="0"/>
    <n v="0"/>
    <n v="199"/>
    <n v="0"/>
    <n v="-199"/>
    <s v="N/A"/>
    <n v="0"/>
    <n v="0"/>
    <n v="0"/>
    <n v="0"/>
    <n v="0"/>
    <n v="0"/>
    <n v="199"/>
    <n v="0"/>
    <n v="0"/>
    <n v="0"/>
    <n v="0"/>
    <n v="0"/>
    <n v="0"/>
    <s v="SHARED SERVICES FUND"/>
    <s v="741010 ADMIN DEFAULT"/>
    <s v="HUMAN RESOURCES"/>
    <s v="DRAINAGE"/>
  </r>
  <r>
    <x v="0"/>
    <s v="1001357"/>
    <s v="741010"/>
    <s v="53120"/>
    <x v="156"/>
    <s v="5315000"/>
    <n v="2012"/>
    <x v="4"/>
    <s v="MISCELLANEOUS SERVICES"/>
    <s v="50000-PROGRAM EXPENDITUR BUDGET"/>
    <s v="53000-SERVICES-OTHER CHARGES"/>
    <m/>
    <n v="0"/>
    <n v="0"/>
    <n v="149"/>
    <n v="0"/>
    <n v="-149"/>
    <s v="N/A"/>
    <n v="0"/>
    <n v="0"/>
    <n v="0"/>
    <n v="0"/>
    <n v="0"/>
    <n v="0"/>
    <n v="0"/>
    <n v="0"/>
    <n v="0"/>
    <n v="149"/>
    <n v="0"/>
    <n v="0"/>
    <n v="0"/>
    <s v="SHARED SERVICES FUND"/>
    <s v="741010 ADMIN DEFAULT"/>
    <s v="HUMAN RESOURCES"/>
    <s v="DRAINAGE"/>
  </r>
  <r>
    <x v="0"/>
    <s v="1001357"/>
    <s v="741010"/>
    <s v="53803"/>
    <x v="151"/>
    <s v="5315000"/>
    <n v="2012"/>
    <x v="4"/>
    <s v="DUES MEMBERSHIPS"/>
    <s v="50000-PROGRAM EXPENDITUR BUDGET"/>
    <s v="53000-SERVICES-OTHER CHARGES"/>
    <m/>
    <n v="0"/>
    <n v="0"/>
    <n v="250"/>
    <n v="0"/>
    <n v="-250"/>
    <s v="N/A"/>
    <n v="0"/>
    <n v="0"/>
    <n v="0"/>
    <n v="25"/>
    <n v="0"/>
    <n v="0"/>
    <n v="0"/>
    <n v="0"/>
    <n v="0"/>
    <n v="0"/>
    <n v="0"/>
    <n v="225"/>
    <n v="0"/>
    <s v="SHARED SERVICES FUND"/>
    <s v="741010 ADMIN DEFAULT"/>
    <s v="HUMAN RESOURCES"/>
    <s v="DRAINAGE"/>
  </r>
  <r>
    <x v="0"/>
    <s v="1001357"/>
    <s v="741010"/>
    <s v="53808"/>
    <x v="186"/>
    <s v="5315000"/>
    <n v="2012"/>
    <x v="4"/>
    <s v="TAXES ASSESSMENTS MISC"/>
    <s v="50000-PROGRAM EXPENDITUR BUDGET"/>
    <s v="53000-SERVICES-OTHER CHARGES"/>
    <m/>
    <n v="0"/>
    <n v="0"/>
    <n v="18.91"/>
    <n v="0"/>
    <n v="-18.91"/>
    <s v="N/A"/>
    <n v="0"/>
    <n v="0"/>
    <n v="0"/>
    <n v="0"/>
    <n v="0"/>
    <n v="0"/>
    <n v="0"/>
    <n v="0"/>
    <n v="0"/>
    <n v="0"/>
    <n v="0"/>
    <n v="18.91"/>
    <n v="0"/>
    <s v="SHARED SERVICES FUND"/>
    <s v="741010 ADMIN DEFAULT"/>
    <s v="HUMAN RESOURCES"/>
    <s v="DRAINAGE"/>
  </r>
  <r>
    <x v="0"/>
    <s v="1001357"/>
    <s v="741010"/>
    <s v="53812"/>
    <x v="197"/>
    <s v="5315000"/>
    <n v="2012"/>
    <x v="4"/>
    <s v="LICENSES FEES"/>
    <s v="50000-PROGRAM EXPENDITUR BUDGET"/>
    <s v="53000-SERVICES-OTHER CHARGES"/>
    <m/>
    <n v="0"/>
    <n v="0"/>
    <n v="40"/>
    <n v="0"/>
    <n v="-40"/>
    <s v="N/A"/>
    <n v="0"/>
    <n v="0"/>
    <n v="0"/>
    <n v="40"/>
    <n v="0"/>
    <n v="0"/>
    <n v="0"/>
    <n v="0"/>
    <n v="0"/>
    <n v="0"/>
    <n v="0"/>
    <n v="0"/>
    <n v="0"/>
    <s v="SHARED SERVICES FUND"/>
    <s v="741010 ADMIN DEFAULT"/>
    <s v="HUMAN RESOURCES"/>
    <s v="DRAINAGE"/>
  </r>
  <r>
    <x v="0"/>
    <s v="1001357"/>
    <s v="741010"/>
    <s v="53814"/>
    <x v="65"/>
    <s v="5315000"/>
    <n v="2012"/>
    <x v="4"/>
    <s v="TRAINING"/>
    <s v="50000-PROGRAM EXPENDITUR BUDGET"/>
    <s v="53000-SERVICES-OTHER CHARGES"/>
    <m/>
    <n v="0"/>
    <n v="0"/>
    <n v="935"/>
    <n v="0"/>
    <n v="-935"/>
    <s v="N/A"/>
    <n v="0"/>
    <n v="0"/>
    <n v="0"/>
    <n v="0"/>
    <n v="0"/>
    <n v="0"/>
    <n v="0"/>
    <n v="0"/>
    <n v="0"/>
    <n v="0"/>
    <n v="125"/>
    <n v="810"/>
    <n v="0"/>
    <s v="SHARED SERVICES FUND"/>
    <s v="741010 ADMIN DEFAULT"/>
    <s v="HUMAN RESOURCES"/>
    <s v="DRAINAGE"/>
  </r>
  <r>
    <x v="0"/>
    <s v="1001357"/>
    <s v="741010"/>
    <s v="55159"/>
    <x v="174"/>
    <s v="5315000"/>
    <n v="2012"/>
    <x v="4"/>
    <s v="FMD COPY CENTER"/>
    <s v="50000-PROGRAM EXPENDITUR BUDGET"/>
    <s v="55000-INTRAGOVERNMENTAL SERVICES"/>
    <m/>
    <n v="0"/>
    <n v="0"/>
    <n v="123"/>
    <n v="0"/>
    <n v="-123"/>
    <s v="N/A"/>
    <n v="0"/>
    <n v="0"/>
    <n v="0"/>
    <n v="33"/>
    <n v="0"/>
    <n v="33"/>
    <n v="0"/>
    <n v="0"/>
    <n v="21.6"/>
    <n v="0"/>
    <n v="35.4"/>
    <n v="0"/>
    <n v="0"/>
    <s v="SHARED SERVICES FUND"/>
    <s v="741010 ADMIN DEFAULT"/>
    <s v="HUMAN RESOURCES"/>
    <s v="DRAINAGE"/>
  </r>
  <r>
    <x v="0"/>
    <s v="1001357"/>
    <s v="741010"/>
    <s v="58021"/>
    <x v="182"/>
    <s v="5315000"/>
    <n v="2012"/>
    <x v="4"/>
    <s v="T T SURFACE WATER MGMT"/>
    <s v="50000-PROGRAM EXPENDITUR BUDGET"/>
    <s v="58000-INTRAGOVERNMENTAL CONTRIBUTIONS"/>
    <m/>
    <n v="0"/>
    <n v="0"/>
    <n v="0"/>
    <n v="0"/>
    <n v="0"/>
    <s v="N/A"/>
    <n v="0"/>
    <n v="0"/>
    <n v="0"/>
    <n v="0"/>
    <n v="0"/>
    <n v="84154"/>
    <n v="-84154"/>
    <n v="0"/>
    <n v="0"/>
    <n v="0"/>
    <n v="0"/>
    <n v="0"/>
    <n v="0"/>
    <s v="SHARED SERVICES FUND"/>
    <s v="741010 ADMIN DEFAULT"/>
    <s v="HUMAN RESOURCES"/>
    <s v="DRAINAGE"/>
  </r>
  <r>
    <x v="0"/>
    <s v="1001358"/>
    <s v="741011"/>
    <s v="39721"/>
    <x v="51"/>
    <s v="0000000"/>
    <n v="2012"/>
    <x v="3"/>
    <s v="CONTRIB SURF WATER MGT"/>
    <s v="R3000-REVENUE"/>
    <s v="R3900-OTHER FINANCING SOURC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741011 ADMIN DEFAULT"/>
    <s v="GIS CARTOGRAPHY"/>
    <s v="Default"/>
  </r>
  <r>
    <x v="0"/>
    <s v="1001358"/>
    <s v="741011"/>
    <s v="39780"/>
    <x v="164"/>
    <s v="0000000"/>
    <n v="2012"/>
    <x v="3"/>
    <s v="CONTRIB CURRENT EXPENSE"/>
    <s v="R3000-REVENUE"/>
    <s v="R3900-OTHER FINANCING SOURCES"/>
    <m/>
    <n v="0"/>
    <n v="0"/>
    <n v="-21335.99"/>
    <n v="0"/>
    <n v="21335.99"/>
    <s v="N/A"/>
    <n v="0"/>
    <n v="0"/>
    <n v="0"/>
    <n v="0"/>
    <n v="0"/>
    <n v="0"/>
    <n v="0"/>
    <n v="0"/>
    <n v="0"/>
    <n v="0"/>
    <n v="0"/>
    <n v="0"/>
    <n v="-21335.99"/>
    <s v="SHARED SERVICES FUND"/>
    <s v="741011 ADMIN DEFAULT"/>
    <s v="GIS CARTOGRAPHY"/>
    <s v="Default"/>
  </r>
  <r>
    <x v="0"/>
    <s v="1001358"/>
    <s v="741011"/>
    <s v="39796"/>
    <x v="112"/>
    <s v="0000000"/>
    <n v="2012"/>
    <x v="3"/>
    <s v="CONTRIB OTHER FUNDS"/>
    <s v="R3000-REVENUE"/>
    <s v="R3900-OTHER FINANCING SOURCES"/>
    <m/>
    <n v="0"/>
    <n v="0"/>
    <n v="-1285.3"/>
    <n v="0"/>
    <n v="1285.3"/>
    <s v="N/A"/>
    <n v="0"/>
    <n v="0"/>
    <n v="0"/>
    <n v="0"/>
    <n v="0"/>
    <n v="0"/>
    <n v="0"/>
    <n v="0"/>
    <n v="0"/>
    <n v="0"/>
    <n v="0"/>
    <n v="0"/>
    <n v="-1285.3"/>
    <s v="SHARED SERVICES FUND"/>
    <s v="741011 ADMIN DEFAULT"/>
    <s v="GIS CARTOGRAPHY"/>
    <s v="Default"/>
  </r>
  <r>
    <x v="0"/>
    <s v="1001358"/>
    <s v="741011"/>
    <s v="55247"/>
    <x v="119"/>
    <s v="5188000"/>
    <n v="2012"/>
    <x v="4"/>
    <s v="KCIT SERVICES"/>
    <s v="50000-PROGRAM EXPENDITUR BUDGET"/>
    <s v="55000-INTRAGOVERNMENTAL SERVIC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50815.51"/>
    <n v="-50815.51"/>
    <s v="SHARED SERVICES FUND"/>
    <s v="741011 ADMIN DEFAULT"/>
    <s v="GIS CARTOGRAPHY"/>
    <s v="DATA PROCESSING"/>
  </r>
  <r>
    <x v="0"/>
    <s v="1001358"/>
    <s v="741011"/>
    <s v="55247"/>
    <x v="119"/>
    <s v="5315000"/>
    <n v="2012"/>
    <x v="4"/>
    <s v="KCIT SERVICES"/>
    <s v="50000-PROGRAM EXPENDITUR BUDGET"/>
    <s v="55000-INTRAGOVERNMENTAL SERVICES"/>
    <m/>
    <n v="0"/>
    <n v="0"/>
    <n v="499371.12"/>
    <n v="0"/>
    <n v="-499371.12"/>
    <s v="N/A"/>
    <n v="0"/>
    <n v="0"/>
    <n v="0"/>
    <n v="0"/>
    <n v="133057.37"/>
    <n v="0"/>
    <n v="131506.14000000001"/>
    <n v="0"/>
    <n v="97983.77"/>
    <n v="0"/>
    <n v="38054.730000000003"/>
    <n v="47953.599999999999"/>
    <n v="50815.51"/>
    <s v="SHARED SERVICES FUND"/>
    <s v="741011 ADMIN DEFAULT"/>
    <s v="GIS CARTOGRAPHY"/>
    <s v="DRAINAGE"/>
  </r>
  <r>
    <x v="0"/>
    <s v="1001358"/>
    <s v="741011"/>
    <s v="58021"/>
    <x v="182"/>
    <s v="5315000"/>
    <n v="2012"/>
    <x v="4"/>
    <s v="T T SURFACE WATER MGMT"/>
    <s v="50000-PROGRAM EXPENDITUR BUDGET"/>
    <s v="58000-INTRAGOVERNMENTAL CONTRIBUTIONS"/>
    <m/>
    <n v="0"/>
    <n v="0"/>
    <n v="0"/>
    <n v="0"/>
    <n v="0"/>
    <s v="N/A"/>
    <n v="0"/>
    <n v="0"/>
    <n v="0"/>
    <n v="0"/>
    <n v="0"/>
    <n v="125870"/>
    <n v="-125870"/>
    <n v="0"/>
    <n v="0"/>
    <n v="0"/>
    <n v="0"/>
    <n v="0"/>
    <n v="0"/>
    <s v="SHARED SERVICES FUND"/>
    <s v="741011 ADMIN DEFAULT"/>
    <s v="GIS CARTOGRAPHY"/>
    <s v="DRAINAGE"/>
  </r>
  <r>
    <x v="0"/>
    <s v="1001359"/>
    <s v="741012"/>
    <s v="39797"/>
    <x v="198"/>
    <s v="0000000"/>
    <n v="2012"/>
    <x v="3"/>
    <s v="CONTRIB SOLID WASTE"/>
    <s v="R3000-REVENUE"/>
    <s v="R3900-OTHER FINANCING SOURCES"/>
    <m/>
    <n v="0"/>
    <n v="0"/>
    <n v="-17911.57"/>
    <n v="0"/>
    <n v="17911.57"/>
    <s v="N/A"/>
    <n v="0"/>
    <n v="0"/>
    <n v="0"/>
    <n v="0"/>
    <n v="0"/>
    <n v="0"/>
    <n v="0"/>
    <n v="0"/>
    <n v="0"/>
    <n v="0"/>
    <n v="0"/>
    <n v="-17911.57"/>
    <n v="0"/>
    <s v="SHARED SERVICES FUND"/>
    <s v="741012 ADMIN DEFAULT"/>
    <s v="IT APPLICATION DVLPMNT"/>
    <s v="Default"/>
  </r>
  <r>
    <x v="0"/>
    <s v="1001359"/>
    <s v="741012"/>
    <s v="44120"/>
    <x v="123"/>
    <s v="0000000"/>
    <n v="2012"/>
    <x v="3"/>
    <s v="OTHR GEN GOVT SW OPERATING"/>
    <s v="R3000-REVENUE"/>
    <s v="R3400-CHARGE FOR SERVICES"/>
    <m/>
    <n v="0"/>
    <n v="0"/>
    <n v="-67922.69"/>
    <n v="0"/>
    <n v="67922.69"/>
    <s v="N/A"/>
    <n v="0"/>
    <n v="0"/>
    <n v="0"/>
    <n v="0"/>
    <n v="0"/>
    <n v="0"/>
    <n v="0"/>
    <n v="0"/>
    <n v="0"/>
    <n v="0"/>
    <n v="0"/>
    <n v="-67922.69"/>
    <n v="0"/>
    <s v="SHARED SERVICES FUND"/>
    <s v="741012 ADMIN DEFAULT"/>
    <s v="IT APPLICATION DVLPMNT"/>
    <s v="Default"/>
  </r>
  <r>
    <x v="0"/>
    <s v="1001359"/>
    <s v="741012"/>
    <s v="44129"/>
    <x v="113"/>
    <s v="0000000"/>
    <n v="2012"/>
    <x v="3"/>
    <s v="OTHR GEN GOV WATER QUALITY"/>
    <s v="R3000-REVENUE"/>
    <s v="R3400-CHARGE FOR SERVICES"/>
    <m/>
    <n v="0"/>
    <n v="0"/>
    <n v="-186002.23"/>
    <n v="0"/>
    <n v="186002.23"/>
    <s v="N/A"/>
    <n v="0"/>
    <n v="0"/>
    <n v="0"/>
    <n v="0"/>
    <n v="0"/>
    <n v="-142903"/>
    <n v="-23817.15"/>
    <n v="-23817.170000000002"/>
    <n v="-23817"/>
    <n v="-23817"/>
    <n v="-23817"/>
    <n v="75986.09"/>
    <n v="0"/>
    <s v="SHARED SERVICES FUND"/>
    <s v="741012 ADMIN DEFAULT"/>
    <s v="IT APPLICATION DVLPMNT"/>
    <s v="Default"/>
  </r>
  <r>
    <x v="0"/>
    <s v="1001359"/>
    <s v="741012"/>
    <s v="45713"/>
    <x v="199"/>
    <s v="0000000"/>
    <n v="2012"/>
    <x v="3"/>
    <s v="CONTRIB PARKS OPEN SPACE ACQ"/>
    <s v="R3000-REVENUE"/>
    <s v="R3900-OTHER FINANCING SOURCES"/>
    <m/>
    <n v="0"/>
    <n v="0"/>
    <n v="-880.86"/>
    <n v="0"/>
    <n v="880.86"/>
    <s v="N/A"/>
    <n v="0"/>
    <n v="0"/>
    <n v="0"/>
    <n v="0"/>
    <n v="0"/>
    <n v="0"/>
    <n v="0"/>
    <n v="0"/>
    <n v="0"/>
    <n v="0"/>
    <n v="0"/>
    <n v="-880.86"/>
    <n v="0"/>
    <s v="SHARED SERVICES FUND"/>
    <s v="741012 ADMIN DEFAULT"/>
    <s v="IT APPLICATION DVLPMNT"/>
    <s v="Default"/>
  </r>
  <r>
    <x v="0"/>
    <s v="1001359"/>
    <s v="741012"/>
    <s v="51315"/>
    <x v="56"/>
    <s v="5358000"/>
    <n v="2012"/>
    <x v="4"/>
    <s v="MED DENTAL LIFE INS BENEFITS/NON 587"/>
    <s v="50000-PROGRAM EXPENDITUR BUDGET"/>
    <s v="51000-WAGES AND BENEFITS"/>
    <s v="51300-PERSONNEL BENEFITS"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741012 ADMIN DEFAULT"/>
    <s v="IT APPLICATION DVLPMNT"/>
    <s v="OPERATIONS GENERAL"/>
  </r>
  <r>
    <x v="0"/>
    <s v="1001359"/>
    <s v="741012"/>
    <s v="55247"/>
    <x v="119"/>
    <s v="5188000"/>
    <n v="2012"/>
    <x v="4"/>
    <s v="KCIT SERVICES"/>
    <s v="50000-PROGRAM EXPENDITUR BUDGET"/>
    <s v="55000-INTRAGOVERNMENTAL SERVIC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41419.230000000003"/>
    <n v="-41419.230000000003"/>
    <s v="SHARED SERVICES FUND"/>
    <s v="741012 ADMIN DEFAULT"/>
    <s v="IT APPLICATION DVLPMNT"/>
    <s v="DATA PROCESSING"/>
  </r>
  <r>
    <x v="0"/>
    <s v="1001359"/>
    <s v="741012"/>
    <s v="55247"/>
    <x v="119"/>
    <s v="5358000"/>
    <n v="2012"/>
    <x v="4"/>
    <s v="KCIT SERVICES"/>
    <s v="50000-PROGRAM EXPENDITUR BUDGET"/>
    <s v="55000-INTRAGOVERNMENTAL SERVICES"/>
    <m/>
    <n v="0"/>
    <n v="0"/>
    <n v="559987.15"/>
    <n v="0"/>
    <n v="-559987.15"/>
    <s v="N/A"/>
    <n v="0"/>
    <n v="0"/>
    <n v="0"/>
    <n v="0"/>
    <n v="185553.45"/>
    <n v="0"/>
    <n v="183517.97"/>
    <n v="0"/>
    <n v="117270.25"/>
    <n v="0"/>
    <n v="46452.79"/>
    <n v="-14226.54"/>
    <n v="41419.230000000003"/>
    <s v="SHARED SERVICES FUND"/>
    <s v="741012 ADMIN DEFAULT"/>
    <s v="IT APPLICATION DVLPMNT"/>
    <s v="OPERATIONS GENERAL"/>
  </r>
  <r>
    <x v="0"/>
    <s v="1001359"/>
    <s v="741012"/>
    <s v="58021"/>
    <x v="182"/>
    <s v="5358000"/>
    <n v="2012"/>
    <x v="4"/>
    <s v="T T SURFACE WATER MGMT"/>
    <s v="50000-PROGRAM EXPENDITUR BUDGET"/>
    <s v="58000-INTRAGOVERNMENTAL CONTRIBUTIONS"/>
    <m/>
    <n v="0"/>
    <n v="0"/>
    <n v="0"/>
    <n v="0"/>
    <n v="0"/>
    <s v="N/A"/>
    <n v="0"/>
    <n v="0"/>
    <n v="0"/>
    <n v="0"/>
    <n v="0"/>
    <n v="60529.5"/>
    <n v="-60529.5"/>
    <n v="0"/>
    <n v="0"/>
    <n v="0"/>
    <n v="0"/>
    <n v="0"/>
    <n v="0"/>
    <s v="SHARED SERVICES FUND"/>
    <s v="741012 ADMIN DEFAULT"/>
    <s v="IT APPLICATION DVLPMNT"/>
    <s v="OPERATIONS GENERAL"/>
  </r>
  <r>
    <x v="0"/>
    <s v="1001360"/>
    <s v="741041"/>
    <s v="44129"/>
    <x v="113"/>
    <s v="0000000"/>
    <n v="2012"/>
    <x v="3"/>
    <s v="OTHR GEN GOV WATER QUALITY"/>
    <s v="R3000-REVENUE"/>
    <s v="R3400-CHARGE FOR SERVICES"/>
    <m/>
    <n v="0"/>
    <n v="0"/>
    <n v="-94516.66"/>
    <n v="0"/>
    <n v="94516.66"/>
    <s v="N/A"/>
    <n v="0"/>
    <n v="0"/>
    <n v="0"/>
    <n v="0"/>
    <n v="0"/>
    <n v="-24503"/>
    <n v="-4083.83"/>
    <n v="-4083.83"/>
    <n v="-4084"/>
    <n v="-4084"/>
    <n v="-4084"/>
    <n v="-49594"/>
    <n v="0"/>
    <s v="SHARED SERVICES FUND"/>
    <s v="741041 ADMIN DEFAULT"/>
    <s v="LAKE STEWARDSHIP"/>
    <s v="Default"/>
  </r>
  <r>
    <x v="0"/>
    <s v="1001360"/>
    <s v="741041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7596.59"/>
    <n v="0"/>
    <n v="-27596.59"/>
    <s v="N/A"/>
    <n v="3110.61"/>
    <n v="2504.67"/>
    <n v="4182.04"/>
    <n v="2587.69"/>
    <n v="897.72"/>
    <n v="1046.97"/>
    <n v="1637.73"/>
    <n v="1458.18"/>
    <n v="4972"/>
    <n v="884.88"/>
    <n v="2259.2800000000002"/>
    <n v="2054.8200000000002"/>
    <n v="0"/>
    <s v="SHARED SERVICES FUND"/>
    <s v="741041 ADMIN DEFAULT"/>
    <s v="LAKE STEWARDSHIP"/>
    <s v="DRAINAGE"/>
  </r>
  <r>
    <x v="0"/>
    <s v="1001360"/>
    <s v="741041"/>
    <s v="51315"/>
    <x v="56"/>
    <s v="5315000"/>
    <n v="2012"/>
    <x v="4"/>
    <s v="MED DENTAL LIFE INS BENEFITS/NON 587"/>
    <s v="50000-PROGRAM EXPENDITUR BUDGET"/>
    <s v="51000-WAGES AND BENEFITS"/>
    <s v="51300-PERSONNEL BENEFITS"/>
    <n v="0"/>
    <n v="0"/>
    <n v="30960"/>
    <n v="0"/>
    <n v="-30960"/>
    <s v="N/A"/>
    <n v="715.46"/>
    <n v="2580"/>
    <n v="4444.54"/>
    <n v="2580"/>
    <n v="2580"/>
    <n v="2580"/>
    <n v="2580"/>
    <n v="2580"/>
    <n v="2580"/>
    <n v="2580"/>
    <n v="2580"/>
    <n v="2580"/>
    <n v="0"/>
    <s v="SHARED SERVICES FUND"/>
    <s v="741041 ADMIN DEFAULT"/>
    <s v="LAKE STEWARDSHIP"/>
    <s v="DRAINAGE"/>
  </r>
  <r>
    <x v="0"/>
    <s v="1001360"/>
    <s v="741041"/>
    <s v="51320"/>
    <x v="57"/>
    <s v="5315000"/>
    <n v="2012"/>
    <x v="4"/>
    <s v="SOCIAL SECURITY MEDICARE FICA"/>
    <s v="50000-PROGRAM EXPENDITUR BUDGET"/>
    <s v="51000-WAGES AND BENEFITS"/>
    <s v="51300-PERSONNEL BENEFITS"/>
    <n v="0"/>
    <n v="0"/>
    <n v="13105.85"/>
    <n v="0"/>
    <n v="-13105.85"/>
    <s v="N/A"/>
    <n v="629.57000000000005"/>
    <n v="974.7"/>
    <n v="1850.91"/>
    <n v="974.66"/>
    <n v="974.7"/>
    <n v="974.7"/>
    <n v="974.68000000000006"/>
    <n v="1460.82"/>
    <n v="978.34"/>
    <n v="1049.68"/>
    <n v="982.01"/>
    <n v="1281.08"/>
    <n v="0"/>
    <s v="SHARED SERVICES FUND"/>
    <s v="741041 ADMIN DEFAULT"/>
    <s v="LAKE STEWARDSHIP"/>
    <s v="DRAINAGE"/>
  </r>
  <r>
    <x v="0"/>
    <s v="1001360"/>
    <s v="741041"/>
    <s v="51330"/>
    <x v="58"/>
    <s v="5315000"/>
    <n v="2012"/>
    <x v="4"/>
    <s v="RETIREMENT"/>
    <s v="50000-PROGRAM EXPENDITUR BUDGET"/>
    <s v="51000-WAGES AND BENEFITS"/>
    <s v="51300-PERSONNEL BENEFITS"/>
    <n v="0"/>
    <n v="0"/>
    <n v="12353.18"/>
    <n v="0"/>
    <n v="-12353.18"/>
    <s v="N/A"/>
    <n v="541.47"/>
    <n v="944.46"/>
    <n v="1616.3400000000001"/>
    <n v="944.46"/>
    <n v="922.32"/>
    <n v="922.32"/>
    <n v="935.25"/>
    <n v="1408.8600000000001"/>
    <n v="942.68000000000006"/>
    <n v="1009.65"/>
    <n v="946.12"/>
    <n v="1219.25"/>
    <n v="0"/>
    <s v="SHARED SERVICES FUND"/>
    <s v="741041 ADMIN DEFAULT"/>
    <s v="LAKE STEWARDSHIP"/>
    <s v="DRAINAGE"/>
  </r>
  <r>
    <x v="0"/>
    <s v="1001360"/>
    <s v="741041"/>
    <s v="51340"/>
    <x v="59"/>
    <s v="5315000"/>
    <n v="2012"/>
    <x v="4"/>
    <s v="INDUSTRIAL INSURANCE"/>
    <s v="50000-PROGRAM EXPENDITUR BUDGET"/>
    <s v="51000-WAGES AND BENEFITS"/>
    <s v="51300-PERSONNEL BENEFITS"/>
    <n v="0"/>
    <n v="0"/>
    <n v="1565"/>
    <n v="0"/>
    <n v="-1565"/>
    <s v="N/A"/>
    <n v="0"/>
    <n v="0"/>
    <n v="0"/>
    <n v="0"/>
    <n v="0"/>
    <n v="782.5"/>
    <n v="130.42000000000002"/>
    <n v="130.42000000000002"/>
    <n v="130.42000000000002"/>
    <n v="130.42000000000002"/>
    <n v="130.42000000000002"/>
    <n v="130.4"/>
    <n v="0"/>
    <s v="SHARED SERVICES FUND"/>
    <s v="741041 ADMIN DEFAULT"/>
    <s v="LAKE STEWARDSHIP"/>
    <s v="DRAINAGE"/>
  </r>
  <r>
    <x v="0"/>
    <s v="1001360"/>
    <s v="741041"/>
    <s v="53330"/>
    <x v="146"/>
    <s v="5315000"/>
    <n v="2012"/>
    <x v="4"/>
    <s v="PURCHASED TRANSPORTATION"/>
    <s v="50000-PROGRAM EXPENDITUR BUDGET"/>
    <s v="53000-SERVICES-OTHER CHARGES"/>
    <m/>
    <n v="0"/>
    <n v="0"/>
    <n v="12.41"/>
    <n v="0"/>
    <n v="-12.41"/>
    <s v="N/A"/>
    <n v="0"/>
    <n v="0"/>
    <n v="0"/>
    <n v="0"/>
    <n v="0"/>
    <n v="0"/>
    <n v="0"/>
    <n v="0"/>
    <n v="0"/>
    <n v="9.85"/>
    <n v="0"/>
    <n v="2.56"/>
    <n v="0"/>
    <s v="SHARED SERVICES FUND"/>
    <s v="741041 ADMIN DEFAULT"/>
    <s v="LAKE STEWARDSHIP"/>
    <s v="DRAINAGE"/>
  </r>
  <r>
    <x v="0"/>
    <s v="1001360"/>
    <s v="741041"/>
    <s v="55010"/>
    <x v="141"/>
    <s v="5315000"/>
    <n v="2012"/>
    <x v="4"/>
    <s v="MOTOR POOL ER R SERVICE"/>
    <s v="50000-PROGRAM EXPENDITUR BUDGET"/>
    <s v="55000-INTRAGOVERNMENTAL SERVICES"/>
    <m/>
    <n v="0"/>
    <n v="0"/>
    <n v="174"/>
    <n v="0"/>
    <n v="-174"/>
    <s v="N/A"/>
    <n v="0"/>
    <n v="581"/>
    <n v="-581"/>
    <n v="0"/>
    <n v="0"/>
    <n v="0"/>
    <n v="0"/>
    <n v="72"/>
    <n v="0"/>
    <n v="-36"/>
    <n v="0"/>
    <n v="138"/>
    <n v="0"/>
    <s v="SHARED SERVICES FUND"/>
    <s v="741041 ADMIN DEFAULT"/>
    <s v="LAKE STEWARDSHIP"/>
    <s v="DRAINAGE"/>
  </r>
  <r>
    <x v="0"/>
    <s v="1001360"/>
    <s v="741041"/>
    <s v="55050"/>
    <x v="68"/>
    <s v="5315000"/>
    <n v="2012"/>
    <x v="4"/>
    <s v="ROAD EQUIP ER R"/>
    <s v="50000-PROGRAM EXPENDITUR BUDGET"/>
    <s v="55000-INTRAGOVERNMENTAL SERVICES"/>
    <m/>
    <n v="0"/>
    <n v="0"/>
    <n v="4998"/>
    <n v="0"/>
    <n v="-4998"/>
    <s v="N/A"/>
    <n v="0"/>
    <n v="0"/>
    <n v="2324"/>
    <n v="-581"/>
    <n v="0"/>
    <n v="1162"/>
    <n v="581"/>
    <n v="504"/>
    <n v="252"/>
    <n v="504"/>
    <n v="-252"/>
    <n v="504"/>
    <n v="0"/>
    <s v="SHARED SERVICES FUND"/>
    <s v="741041 ADMIN DEFAULT"/>
    <s v="LAKE STEWARDSHIP"/>
    <s v="DRAINAGE"/>
  </r>
  <r>
    <x v="0"/>
    <s v="1001360"/>
    <s v="741041"/>
    <s v="58021"/>
    <x v="182"/>
    <s v="5315000"/>
    <n v="2012"/>
    <x v="4"/>
    <s v="T T SURFACE WATER MGMT"/>
    <s v="50000-PROGRAM EXPENDITUR BUDGET"/>
    <s v="58000-INTRAGOVERNMENTAL CONTRIBUTIONS"/>
    <m/>
    <n v="0"/>
    <n v="0"/>
    <n v="0"/>
    <n v="0"/>
    <n v="0"/>
    <s v="N/A"/>
    <n v="0"/>
    <n v="0"/>
    <n v="0"/>
    <n v="0"/>
    <n v="0"/>
    <n v="10280.5"/>
    <n v="-10280.5"/>
    <n v="0"/>
    <n v="0"/>
    <n v="0"/>
    <n v="0"/>
    <n v="0"/>
    <n v="0"/>
    <s v="SHARED SERVICES FUND"/>
    <s v="741041 ADMIN DEFAULT"/>
    <s v="LAKE STEWARDSHIP"/>
    <s v="DRAINAGE"/>
  </r>
  <r>
    <x v="0"/>
    <s v="1001360"/>
    <s v="741048"/>
    <s v="44129"/>
    <x v="113"/>
    <s v="0000000"/>
    <n v="2012"/>
    <x v="3"/>
    <s v="OTHR GEN GOV WATER QUALITY"/>
    <s v="R3000-REVENUE"/>
    <s v="R3400-CHARGE FOR SERVICES"/>
    <m/>
    <n v="0"/>
    <n v="0"/>
    <n v="-352493.34"/>
    <n v="0"/>
    <n v="352493.34"/>
    <s v="N/A"/>
    <n v="0"/>
    <n v="0"/>
    <n v="0"/>
    <n v="0"/>
    <n v="0"/>
    <n v="-144958"/>
    <n v="-24159.670000000002"/>
    <n v="-24159.670000000002"/>
    <n v="-24160"/>
    <n v="-24160"/>
    <n v="-24160"/>
    <n v="-86736"/>
    <n v="0"/>
    <s v="SHARED SERVICES FUND"/>
    <s v="741041 ADMIN DEFAULT"/>
    <s v="ECOLOGY AND WATERSHEDS"/>
    <s v="Default"/>
  </r>
  <r>
    <x v="0"/>
    <s v="1001361"/>
    <s v="74104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54194.91"/>
    <n v="0"/>
    <n v="-254194.91"/>
    <s v="N/A"/>
    <n v="16471.760000000002"/>
    <n v="11320.800000000001"/>
    <n v="29136.89"/>
    <n v="18782.09"/>
    <n v="18394.990000000002"/>
    <n v="18816.75"/>
    <n v="17737.490000000002"/>
    <n v="30429.670000000002"/>
    <n v="22394.59"/>
    <n v="21571.86"/>
    <n v="21207.32"/>
    <n v="27930.7"/>
    <n v="0"/>
    <s v="SHARED SERVICES FUND"/>
    <s v="741042 ADMIN DEFAULT"/>
    <s v="SECTION SERVICES"/>
    <s v="DRAINAGE"/>
  </r>
  <r>
    <x v="0"/>
    <s v="1001361"/>
    <s v="741042"/>
    <s v="51130"/>
    <x v="122"/>
    <s v="5315000"/>
    <n v="2012"/>
    <x v="4"/>
    <s v="OVERTIME"/>
    <s v="50000-PROGRAM EXPENDITUR BUDGET"/>
    <s v="51000-WAGES AND BENEFITS"/>
    <s v="51100-SALARIES/WAGES"/>
    <n v="0"/>
    <n v="0"/>
    <n v="369.12"/>
    <n v="0"/>
    <n v="-369.12"/>
    <s v="N/A"/>
    <n v="0"/>
    <n v="0"/>
    <n v="0"/>
    <n v="0"/>
    <n v="0"/>
    <n v="0"/>
    <n v="0"/>
    <n v="34.1"/>
    <n v="0"/>
    <n v="150.18"/>
    <n v="184.84"/>
    <n v="0"/>
    <n v="0"/>
    <s v="SHARED SERVICES FUND"/>
    <s v="741042 ADMIN DEFAULT"/>
    <s v="SECTION SERVICES"/>
    <s v="DRAINAGE"/>
  </r>
  <r>
    <x v="0"/>
    <s v="1001361"/>
    <s v="741042"/>
    <s v="51315"/>
    <x v="56"/>
    <s v="5315000"/>
    <n v="2012"/>
    <x v="4"/>
    <s v="MED DENTAL LIFE INS BENEFITS/NON 587"/>
    <s v="50000-PROGRAM EXPENDITUR BUDGET"/>
    <s v="51000-WAGES AND BENEFITS"/>
    <s v="51300-PERSONNEL BENEFITS"/>
    <n v="0"/>
    <n v="0"/>
    <n v="68370"/>
    <n v="0"/>
    <n v="-68370"/>
    <s v="N/A"/>
    <n v="1390.15"/>
    <n v="6450"/>
    <n v="11509.85"/>
    <n v="6450"/>
    <n v="6450"/>
    <n v="5160"/>
    <n v="5160"/>
    <n v="5160"/>
    <n v="5160"/>
    <n v="5160"/>
    <n v="5160"/>
    <n v="5160"/>
    <n v="0"/>
    <s v="SHARED SERVICES FUND"/>
    <s v="741042 ADMIN DEFAULT"/>
    <s v="SECTION SERVICES"/>
    <s v="DRAINAGE"/>
  </r>
  <r>
    <x v="0"/>
    <s v="1001361"/>
    <s v="741042"/>
    <s v="51320"/>
    <x v="57"/>
    <s v="5315000"/>
    <n v="2012"/>
    <x v="4"/>
    <s v="SOCIAL SECURITY MEDICARE FICA"/>
    <s v="50000-PROGRAM EXPENDITUR BUDGET"/>
    <s v="51000-WAGES AND BENEFITS"/>
    <s v="51300-PERSONNEL BENEFITS"/>
    <n v="0"/>
    <n v="0"/>
    <n v="27618.63"/>
    <n v="0"/>
    <n v="-27618.63"/>
    <s v="N/A"/>
    <n v="1401.1200000000001"/>
    <n v="2553.7000000000003"/>
    <n v="4543.22"/>
    <n v="2553.69"/>
    <n v="2241.5100000000002"/>
    <n v="1929.3400000000001"/>
    <n v="1929.3500000000001"/>
    <n v="2864.06"/>
    <n v="1875.5"/>
    <n v="1918.42"/>
    <n v="1582.97"/>
    <n v="2225.75"/>
    <n v="0"/>
    <s v="SHARED SERVICES FUND"/>
    <s v="741042 ADMIN DEFAULT"/>
    <s v="SECTION SERVICES"/>
    <s v="DRAINAGE"/>
  </r>
  <r>
    <x v="0"/>
    <s v="1001361"/>
    <s v="741042"/>
    <s v="51330"/>
    <x v="58"/>
    <s v="5315000"/>
    <n v="2012"/>
    <x v="4"/>
    <s v="RETIREMENT"/>
    <s v="50000-PROGRAM EXPENDITUR BUDGET"/>
    <s v="51000-WAGES AND BENEFITS"/>
    <s v="51300-PERSONNEL BENEFITS"/>
    <n v="0"/>
    <n v="0"/>
    <n v="26539.52"/>
    <n v="0"/>
    <n v="-26539.52"/>
    <s v="N/A"/>
    <n v="1277.53"/>
    <n v="2441.88"/>
    <n v="4198.6099999999997"/>
    <n v="2441.88"/>
    <n v="2091.4900000000002"/>
    <n v="1798.38"/>
    <n v="1822.81"/>
    <n v="2720.85"/>
    <n v="1780.65"/>
    <n v="1820.92"/>
    <n v="1782.3600000000001"/>
    <n v="2362.16"/>
    <n v="0"/>
    <s v="SHARED SERVICES FUND"/>
    <s v="741042 ADMIN DEFAULT"/>
    <s v="SECTION SERVICES"/>
    <s v="DRAINAGE"/>
  </r>
  <r>
    <x v="0"/>
    <s v="1001361"/>
    <s v="741042"/>
    <s v="51340"/>
    <x v="59"/>
    <s v="5315000"/>
    <n v="2012"/>
    <x v="4"/>
    <s v="INDUSTRIAL INSURANCE"/>
    <s v="50000-PROGRAM EXPENDITUR BUDGET"/>
    <s v="51000-WAGES AND BENEFITS"/>
    <s v="51300-PERSONNEL BENEFITS"/>
    <n v="0"/>
    <n v="0"/>
    <n v="2218"/>
    <n v="0"/>
    <n v="-2218"/>
    <s v="N/A"/>
    <n v="0"/>
    <n v="0"/>
    <n v="0"/>
    <n v="0"/>
    <n v="0"/>
    <n v="1109"/>
    <n v="184.83"/>
    <n v="184.83"/>
    <n v="184.83"/>
    <n v="184.83"/>
    <n v="184.83"/>
    <n v="184.85"/>
    <n v="0"/>
    <s v="SHARED SERVICES FUND"/>
    <s v="741042 ADMIN DEFAULT"/>
    <s v="SECTION SERVICES"/>
    <s v="DRAINAGE"/>
  </r>
  <r>
    <x v="0"/>
    <s v="1001361"/>
    <s v="741042"/>
    <s v="51355"/>
    <x v="196"/>
    <s v="5315000"/>
    <n v="2012"/>
    <x v="4"/>
    <s v="FLEX BENEFIT CASHBACK"/>
    <s v="50000-PROGRAM EXPENDITUR BUDGET"/>
    <s v="51000-WAGES AND BENEFITS"/>
    <s v="51300-PERSONNEL BENEFITS"/>
    <n v="0"/>
    <n v="0"/>
    <n v="273.93"/>
    <n v="0"/>
    <n v="-273.93"/>
    <s v="N/A"/>
    <n v="32.5"/>
    <n v="65"/>
    <n v="78.930000000000007"/>
    <n v="65"/>
    <n v="32.5"/>
    <n v="0"/>
    <n v="0"/>
    <n v="0"/>
    <n v="0"/>
    <n v="0"/>
    <n v="0"/>
    <n v="0"/>
    <n v="0"/>
    <s v="SHARED SERVICES FUND"/>
    <s v="741042 ADMIN DEFAULT"/>
    <s v="SECTION SERVICES"/>
    <s v="DRAINAGE"/>
  </r>
  <r>
    <x v="0"/>
    <s v="1001361"/>
    <s v="741042"/>
    <s v="52110"/>
    <x v="61"/>
    <s v="5315000"/>
    <n v="2012"/>
    <x v="4"/>
    <s v="OFFICE SUPPLIES"/>
    <s v="50000-PROGRAM EXPENDITUR BUDGET"/>
    <s v="52000-SUPPLIES"/>
    <m/>
    <n v="0"/>
    <n v="0"/>
    <n v="14.02"/>
    <n v="0"/>
    <n v="-14.02"/>
    <s v="N/A"/>
    <n v="0"/>
    <n v="0"/>
    <n v="0"/>
    <n v="0"/>
    <n v="0"/>
    <n v="0"/>
    <n v="0"/>
    <n v="14.01"/>
    <n v="0.01"/>
    <n v="0"/>
    <n v="0"/>
    <n v="0"/>
    <n v="0"/>
    <s v="SHARED SERVICES FUND"/>
    <s v="741042 ADMIN DEFAULT"/>
    <s v="SECTION SERVICES"/>
    <s v="DRAINAGE"/>
  </r>
  <r>
    <x v="0"/>
    <s v="1001361"/>
    <s v="741042"/>
    <s v="53100"/>
    <x v="145"/>
    <s v="5315000"/>
    <n v="2012"/>
    <x v="4"/>
    <s v="ADVERTISING"/>
    <s v="50000-PROGRAM EXPENDITUR BUDGET"/>
    <s v="53000-SERVICES-OTHER CHARGES"/>
    <m/>
    <n v="0"/>
    <n v="0"/>
    <n v="18.920000000000002"/>
    <n v="0"/>
    <n v="-18.920000000000002"/>
    <s v="N/A"/>
    <n v="0"/>
    <n v="18.920000000000002"/>
    <n v="0"/>
    <n v="0"/>
    <n v="0"/>
    <n v="0"/>
    <n v="0"/>
    <n v="0"/>
    <n v="0"/>
    <n v="0"/>
    <n v="0"/>
    <n v="0"/>
    <n v="0"/>
    <s v="SHARED SERVICES FUND"/>
    <s v="741042 ADMIN DEFAULT"/>
    <s v="SECTION SERVICES"/>
    <s v="DRAINAGE"/>
  </r>
  <r>
    <x v="0"/>
    <s v="1001361"/>
    <s v="741042"/>
    <s v="55010"/>
    <x v="141"/>
    <s v="5315000"/>
    <n v="2012"/>
    <x v="4"/>
    <s v="MOTOR POOL ER R SERVICE"/>
    <s v="50000-PROGRAM EXPENDITUR BUDGET"/>
    <s v="55000-INTRAGOVERNMENTAL SERVICES"/>
    <m/>
    <n v="0"/>
    <n v="0"/>
    <n v="454"/>
    <n v="0"/>
    <n v="-454"/>
    <s v="N/A"/>
    <n v="0"/>
    <n v="0"/>
    <n v="0"/>
    <n v="0"/>
    <n v="0"/>
    <n v="0"/>
    <n v="0"/>
    <n v="120"/>
    <n v="0"/>
    <n v="-60"/>
    <n v="0"/>
    <n v="394"/>
    <n v="0"/>
    <s v="SHARED SERVICES FUND"/>
    <s v="741042 ADMIN DEFAULT"/>
    <s v="SECTION SERVICES"/>
    <s v="DRAINAGE"/>
  </r>
  <r>
    <x v="0"/>
    <s v="1001361"/>
    <s v="741042"/>
    <s v="58021"/>
    <x v="182"/>
    <s v="5315000"/>
    <n v="2012"/>
    <x v="4"/>
    <s v="T T SURFACE WATER MGMT"/>
    <s v="50000-PROGRAM EXPENDITUR BUDGET"/>
    <s v="58000-INTRAGOVERNMENTAL CONTRIBUTIONS"/>
    <m/>
    <n v="0"/>
    <n v="0"/>
    <n v="0"/>
    <n v="0"/>
    <n v="0"/>
    <s v="N/A"/>
    <n v="0"/>
    <n v="0"/>
    <n v="0"/>
    <n v="0"/>
    <n v="0"/>
    <n v="388970"/>
    <n v="-388970"/>
    <n v="0"/>
    <n v="0"/>
    <n v="0"/>
    <n v="0"/>
    <n v="0"/>
    <n v="0"/>
    <s v="SHARED SERVICES FUND"/>
    <s v="741042 ADMIN DEFAULT"/>
    <s v="SECTION SERVICES"/>
    <s v="DRAINAGE"/>
  </r>
  <r>
    <x v="0"/>
    <s v="1001362"/>
    <s v="741044"/>
    <s v="39721"/>
    <x v="51"/>
    <s v="5319000"/>
    <n v="2012"/>
    <x v="3"/>
    <s v="CONTRIB SURF WATER MGT"/>
    <s v="R3000-REVENUE"/>
    <s v="R3900-OTHER FINANCING SOURCES"/>
    <m/>
    <n v="0"/>
    <n v="0"/>
    <n v="-9750"/>
    <n v="0"/>
    <n v="9750"/>
    <s v="N/A"/>
    <n v="0"/>
    <n v="0"/>
    <n v="0"/>
    <n v="0"/>
    <n v="0"/>
    <n v="0"/>
    <n v="0"/>
    <n v="0"/>
    <n v="0"/>
    <n v="0"/>
    <n v="0"/>
    <n v="0"/>
    <n v="-9750"/>
    <s v="SHARED SERVICES FUND"/>
    <s v="741044 ADMIN DEFAULT"/>
    <s v="WRIA 7 ILA"/>
    <s v="OTHER ENVIRONMENTAL PRESERVATION"/>
  </r>
  <r>
    <x v="0"/>
    <s v="1001362"/>
    <s v="741044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68750.17"/>
    <n v="0"/>
    <n v="-68750.17"/>
    <s v="N/A"/>
    <n v="2634.25"/>
    <n v="370.19"/>
    <n v="7584.64"/>
    <n v="5816.85"/>
    <n v="1106.8800000000001"/>
    <n v="2562.7800000000002"/>
    <n v="1177.3800000000001"/>
    <n v="7726.93"/>
    <n v="2460.23"/>
    <n v="3454.94"/>
    <n v="8953.49"/>
    <n v="24901.61"/>
    <n v="0"/>
    <s v="SHARED SERVICES FUND"/>
    <s v="741044 ADMIN DEFAULT"/>
    <s v="WRIA 7 ILA"/>
    <s v="DRAINAGE"/>
  </r>
  <r>
    <x v="0"/>
    <s v="1001362"/>
    <s v="741044"/>
    <s v="51120"/>
    <x v="143"/>
    <s v="5315000"/>
    <n v="2012"/>
    <x v="4"/>
    <s v="TEMPORARY"/>
    <s v="50000-PROGRAM EXPENDITUR BUDGET"/>
    <s v="51000-WAGES AND BENEFITS"/>
    <s v="51100-SALARIES/WAGES"/>
    <n v="0"/>
    <n v="0"/>
    <n v="257.63"/>
    <n v="0"/>
    <n v="-257.63"/>
    <s v="N/A"/>
    <n v="0"/>
    <n v="0"/>
    <n v="0"/>
    <n v="0"/>
    <n v="0"/>
    <n v="0"/>
    <n v="0"/>
    <n v="0"/>
    <n v="0"/>
    <n v="257.63"/>
    <n v="0"/>
    <n v="0"/>
    <n v="0"/>
    <s v="SHARED SERVICES FUND"/>
    <s v="741044 ADMIN DEFAULT"/>
    <s v="WRIA 7 ILA"/>
    <s v="DRAINAGE"/>
  </r>
  <r>
    <x v="0"/>
    <s v="1001362"/>
    <s v="741044"/>
    <s v="51315"/>
    <x v="56"/>
    <s v="5315000"/>
    <n v="2012"/>
    <x v="4"/>
    <s v="MED DENTAL LIFE INS BENEFITS/NON 587"/>
    <s v="50000-PROGRAM EXPENDITUR BUDGET"/>
    <s v="51000-WAGES AND BENEFITS"/>
    <s v="51300-PERSONNEL BENEFITS"/>
    <n v="0"/>
    <n v="0"/>
    <n v="45150"/>
    <n v="0"/>
    <n v="-45150"/>
    <s v="N/A"/>
    <n v="0"/>
    <n v="3870"/>
    <n v="7740"/>
    <n v="3870"/>
    <n v="3870"/>
    <n v="3870"/>
    <n v="3870"/>
    <n v="3870"/>
    <n v="3870"/>
    <n v="3870"/>
    <n v="3870"/>
    <n v="2580"/>
    <n v="0"/>
    <s v="SHARED SERVICES FUND"/>
    <s v="741044 ADMIN DEFAULT"/>
    <s v="WRIA 7 ILA"/>
    <s v="DRAINAGE"/>
  </r>
  <r>
    <x v="0"/>
    <s v="1001362"/>
    <s v="741044"/>
    <s v="51320"/>
    <x v="57"/>
    <s v="5315000"/>
    <n v="2012"/>
    <x v="4"/>
    <s v="SOCIAL SECURITY MEDICARE FICA"/>
    <s v="50000-PROGRAM EXPENDITUR BUDGET"/>
    <s v="51000-WAGES AND BENEFITS"/>
    <s v="51300-PERSONNEL BENEFITS"/>
    <n v="0"/>
    <n v="0"/>
    <n v="22520.850000000002"/>
    <n v="0"/>
    <n v="-22520.850000000002"/>
    <s v="N/A"/>
    <n v="789.48"/>
    <n v="1578.94"/>
    <n v="2784.44"/>
    <n v="1578.95"/>
    <n v="1578.94"/>
    <n v="1578.96"/>
    <n v="1635.24"/>
    <n v="2460.42"/>
    <n v="1649.39"/>
    <n v="1907.4"/>
    <n v="1828.19"/>
    <n v="3150.5"/>
    <n v="0"/>
    <s v="SHARED SERVICES FUND"/>
    <s v="741044 ADMIN DEFAULT"/>
    <s v="WRIA 7 ILA"/>
    <s v="DRAINAGE"/>
  </r>
  <r>
    <x v="0"/>
    <s v="1001362"/>
    <s v="741044"/>
    <s v="51330"/>
    <x v="58"/>
    <s v="5315000"/>
    <n v="2012"/>
    <x v="4"/>
    <s v="RETIREMENT"/>
    <s v="50000-PROGRAM EXPENDITUR BUDGET"/>
    <s v="51000-WAGES AND BENEFITS"/>
    <s v="51300-PERSONNEL BENEFITS"/>
    <n v="0"/>
    <n v="0"/>
    <n v="19749.11"/>
    <n v="0"/>
    <n v="-19749.11"/>
    <s v="N/A"/>
    <n v="757.32"/>
    <n v="1514.65"/>
    <n v="2675.98"/>
    <n v="1514.66"/>
    <n v="1479.1200000000001"/>
    <n v="1479.1200000000001"/>
    <n v="1552.77"/>
    <n v="2346.64"/>
    <n v="1572.55"/>
    <n v="1728.01"/>
    <n v="1635.0900000000001"/>
    <n v="1493.2"/>
    <n v="0"/>
    <s v="SHARED SERVICES FUND"/>
    <s v="741044 ADMIN DEFAULT"/>
    <s v="WRIA 7 ILA"/>
    <s v="DRAINAGE"/>
  </r>
  <r>
    <x v="0"/>
    <s v="1001362"/>
    <s v="741044"/>
    <s v="51340"/>
    <x v="59"/>
    <s v="5315000"/>
    <n v="2012"/>
    <x v="4"/>
    <s v="INDUSTRIAL INSURANCE"/>
    <s v="50000-PROGRAM EXPENDITUR BUDGET"/>
    <s v="51000-WAGES AND BENEFITS"/>
    <s v="51300-PERSONNEL BENEFITS"/>
    <n v="0"/>
    <n v="0"/>
    <n v="1386"/>
    <n v="0"/>
    <n v="-1386"/>
    <s v="N/A"/>
    <n v="0"/>
    <n v="0"/>
    <n v="0"/>
    <n v="0"/>
    <n v="0"/>
    <n v="693"/>
    <n v="115.5"/>
    <n v="115.5"/>
    <n v="115.5"/>
    <n v="115.5"/>
    <n v="115.5"/>
    <n v="115.5"/>
    <n v="0"/>
    <s v="SHARED SERVICES FUND"/>
    <s v="741044 ADMIN DEFAULT"/>
    <s v="WRIA 7 ILA"/>
    <s v="DRAINAGE"/>
  </r>
  <r>
    <x v="0"/>
    <s v="1001362"/>
    <s v="741044"/>
    <s v="53330"/>
    <x v="146"/>
    <s v="5315000"/>
    <n v="2012"/>
    <x v="4"/>
    <s v="PURCHASED TRANSPORTATION"/>
    <s v="50000-PROGRAM EXPENDITUR BUDGET"/>
    <s v="53000-SERVICES-OTHER CHARGES"/>
    <m/>
    <n v="0"/>
    <n v="0"/>
    <n v="11.02"/>
    <n v="0"/>
    <n v="-11.02"/>
    <s v="N/A"/>
    <n v="0"/>
    <n v="0"/>
    <n v="0"/>
    <n v="0"/>
    <n v="0"/>
    <n v="0"/>
    <n v="0"/>
    <n v="0"/>
    <n v="0"/>
    <n v="0"/>
    <n v="0"/>
    <n v="11.02"/>
    <n v="0"/>
    <s v="SHARED SERVICES FUND"/>
    <s v="741044 ADMIN DEFAULT"/>
    <s v="WRIA 7 ILA"/>
    <s v="DRAINAGE"/>
  </r>
  <r>
    <x v="0"/>
    <s v="1001362"/>
    <s v="741044"/>
    <s v="55050"/>
    <x v="68"/>
    <s v="5315000"/>
    <n v="2012"/>
    <x v="4"/>
    <s v="ROAD EQUIP ER R"/>
    <s v="50000-PROGRAM EXPENDITUR BUDGET"/>
    <s v="55000-INTRAGOVERNMENTAL SERVICES"/>
    <m/>
    <n v="0"/>
    <n v="0"/>
    <n v="1848"/>
    <n v="0"/>
    <n v="-1848"/>
    <s v="N/A"/>
    <n v="0"/>
    <n v="0"/>
    <n v="0"/>
    <n v="0"/>
    <n v="0"/>
    <n v="0"/>
    <n v="0"/>
    <n v="0"/>
    <n v="462"/>
    <n v="924"/>
    <n v="-462"/>
    <n v="924"/>
    <n v="0"/>
    <s v="SHARED SERVICES FUND"/>
    <s v="741044 ADMIN DEFAULT"/>
    <s v="WRIA 7 ILA"/>
    <s v="DRAINAGE"/>
  </r>
  <r>
    <x v="0"/>
    <s v="1001362"/>
    <s v="741044"/>
    <s v="58021"/>
    <x v="182"/>
    <s v="5315000"/>
    <n v="2012"/>
    <x v="4"/>
    <s v="T T SURFACE WATER MGMT"/>
    <s v="50000-PROGRAM EXPENDITUR BUDGET"/>
    <s v="58000-INTRAGOVERNMENTAL CONTRIBUTIONS"/>
    <m/>
    <n v="0"/>
    <n v="0"/>
    <n v="0"/>
    <n v="0"/>
    <n v="0"/>
    <s v="N/A"/>
    <n v="0"/>
    <n v="0"/>
    <n v="0"/>
    <n v="0"/>
    <n v="0"/>
    <n v="220840.5"/>
    <n v="-220840.5"/>
    <n v="0"/>
    <n v="0"/>
    <n v="0"/>
    <n v="0"/>
    <n v="0"/>
    <n v="0"/>
    <s v="SHARED SERVICES FUND"/>
    <s v="741044 ADMIN DEFAULT"/>
    <s v="WRIA 7 ILA"/>
    <s v="DRAINAGE"/>
  </r>
  <r>
    <x v="0"/>
    <s v="1001363"/>
    <s v="741045"/>
    <s v="43945"/>
    <x v="149"/>
    <s v="0000000"/>
    <n v="2012"/>
    <x v="3"/>
    <s v="SWM  ILA SERVICES ESA"/>
    <s v="R3000-REVENUE"/>
    <s v="R3400-CHARGE FOR SERVICES"/>
    <m/>
    <n v="0"/>
    <n v="0"/>
    <n v="21710.670000000002"/>
    <n v="0"/>
    <n v="-21710.670000000002"/>
    <s v="N/A"/>
    <n v="0"/>
    <n v="0"/>
    <n v="0"/>
    <n v="0"/>
    <n v="0"/>
    <n v="21710.670000000002"/>
    <n v="0"/>
    <n v="0"/>
    <n v="0"/>
    <n v="0"/>
    <n v="0"/>
    <n v="0"/>
    <n v="0"/>
    <s v="SHARED SERVICES FUND"/>
    <s v="741045 ADMIN DEFAULT"/>
    <s v="WRIA 8 ILA"/>
    <s v="Default"/>
  </r>
  <r>
    <x v="0"/>
    <s v="1001363"/>
    <s v="74104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5998.86"/>
    <n v="0"/>
    <n v="-45998.86"/>
    <s v="N/A"/>
    <n v="1444.74"/>
    <n v="275.22000000000003"/>
    <n v="9372.15"/>
    <n v="2289.5100000000002"/>
    <n v="1138.1300000000001"/>
    <n v="2941.12"/>
    <n v="5722.82"/>
    <n v="4686.4400000000005"/>
    <n v="3612.79"/>
    <n v="4391.7700000000004"/>
    <n v="4573.72"/>
    <n v="5550.45"/>
    <n v="0"/>
    <s v="SHARED SERVICES FUND"/>
    <s v="741045 ADMIN DEFAULT"/>
    <s v="WRIA 8 ILA"/>
    <s v="DRAINAGE"/>
  </r>
  <r>
    <x v="0"/>
    <s v="1001363"/>
    <s v="741045"/>
    <s v="51130"/>
    <x v="122"/>
    <s v="5315000"/>
    <n v="2012"/>
    <x v="4"/>
    <s v="OVERTIME"/>
    <s v="50000-PROGRAM EXPENDITUR BUDGET"/>
    <s v="51000-WAGES AND BENEFITS"/>
    <s v="51100-SALARIES/WAGES"/>
    <n v="0"/>
    <n v="0"/>
    <n v="101.31"/>
    <n v="0"/>
    <n v="-101.31"/>
    <s v="N/A"/>
    <n v="0"/>
    <n v="0"/>
    <n v="0"/>
    <n v="0"/>
    <n v="0"/>
    <n v="0"/>
    <n v="0"/>
    <n v="0"/>
    <n v="0"/>
    <n v="0"/>
    <n v="101.31"/>
    <n v="0"/>
    <n v="0"/>
    <s v="SHARED SERVICES FUND"/>
    <s v="741045 ADMIN DEFAULT"/>
    <s v="WRIA 8 ILA"/>
    <s v="DRAINAGE"/>
  </r>
  <r>
    <x v="0"/>
    <s v="1001363"/>
    <s v="741045"/>
    <s v="51315"/>
    <x v="56"/>
    <s v="5315000"/>
    <n v="2012"/>
    <x v="4"/>
    <s v="MED DENTAL LIFE INS BENEFITS/NON 587"/>
    <s v="50000-PROGRAM EXPENDITUR BUDGET"/>
    <s v="51000-WAGES AND BENEFITS"/>
    <s v="51300-PERSONNEL BENEFITS"/>
    <n v="0"/>
    <n v="0"/>
    <n v="58050"/>
    <n v="0"/>
    <n v="-58050"/>
    <s v="N/A"/>
    <n v="0"/>
    <n v="5160"/>
    <n v="10320"/>
    <n v="5160"/>
    <n v="5160"/>
    <n v="5160"/>
    <n v="5160"/>
    <n v="5160"/>
    <n v="5160"/>
    <n v="3870"/>
    <n v="3870"/>
    <n v="3870"/>
    <n v="0"/>
    <s v="SHARED SERVICES FUND"/>
    <s v="741045 ADMIN DEFAULT"/>
    <s v="WRIA 8 ILA"/>
    <s v="DRAINAGE"/>
  </r>
  <r>
    <x v="0"/>
    <s v="1001363"/>
    <s v="741045"/>
    <s v="51320"/>
    <x v="57"/>
    <s v="5315000"/>
    <n v="2012"/>
    <x v="4"/>
    <s v="SOCIAL SECURITY MEDICARE FICA"/>
    <s v="50000-PROGRAM EXPENDITUR BUDGET"/>
    <s v="51000-WAGES AND BENEFITS"/>
    <s v="51300-PERSONNEL BENEFITS"/>
    <n v="0"/>
    <n v="0"/>
    <n v="20527.78"/>
    <n v="0"/>
    <n v="-20527.78"/>
    <s v="N/A"/>
    <n v="801.03"/>
    <n v="1602.05"/>
    <n v="2736.51"/>
    <n v="1602.06"/>
    <n v="1602.05"/>
    <n v="1602.05"/>
    <n v="1602.06"/>
    <n v="2402.39"/>
    <n v="1505.53"/>
    <n v="1685.17"/>
    <n v="1440.76"/>
    <n v="1946.1200000000001"/>
    <n v="0"/>
    <s v="SHARED SERVICES FUND"/>
    <s v="741045 ADMIN DEFAULT"/>
    <s v="WRIA 8 ILA"/>
    <s v="DRAINAGE"/>
  </r>
  <r>
    <x v="0"/>
    <s v="1001363"/>
    <s v="741045"/>
    <s v="51330"/>
    <x v="58"/>
    <s v="5315000"/>
    <n v="2012"/>
    <x v="4"/>
    <s v="RETIREMENT"/>
    <s v="50000-PROGRAM EXPENDITUR BUDGET"/>
    <s v="51000-WAGES AND BENEFITS"/>
    <s v="51300-PERSONNEL BENEFITS"/>
    <n v="0"/>
    <n v="0"/>
    <n v="18049.95"/>
    <n v="0"/>
    <n v="-18049.95"/>
    <s v="N/A"/>
    <n v="684.74"/>
    <n v="1369.48"/>
    <n v="2340.29"/>
    <n v="1369.48"/>
    <n v="1337.3600000000001"/>
    <n v="1337.3600000000001"/>
    <n v="1355.77"/>
    <n v="2042.88"/>
    <n v="1373.04"/>
    <n v="1587.8400000000001"/>
    <n v="1384.16"/>
    <n v="1867.55"/>
    <n v="0"/>
    <s v="SHARED SERVICES FUND"/>
    <s v="741045 ADMIN DEFAULT"/>
    <s v="WRIA 8 ILA"/>
    <s v="DRAINAGE"/>
  </r>
  <r>
    <x v="0"/>
    <s v="1001363"/>
    <s v="741045"/>
    <s v="51340"/>
    <x v="59"/>
    <s v="5315000"/>
    <n v="2012"/>
    <x v="4"/>
    <s v="INDUSTRIAL INSURANCE"/>
    <s v="50000-PROGRAM EXPENDITUR BUDGET"/>
    <s v="51000-WAGES AND BENEFITS"/>
    <s v="51300-PERSONNEL BENEFITS"/>
    <n v="0"/>
    <n v="0"/>
    <n v="1386"/>
    <n v="0"/>
    <n v="-1386"/>
    <s v="N/A"/>
    <n v="0"/>
    <n v="0"/>
    <n v="0"/>
    <n v="0"/>
    <n v="0"/>
    <n v="693"/>
    <n v="115.5"/>
    <n v="115.5"/>
    <n v="115.5"/>
    <n v="115.5"/>
    <n v="115.5"/>
    <n v="115.5"/>
    <n v="0"/>
    <s v="SHARED SERVICES FUND"/>
    <s v="741045 ADMIN DEFAULT"/>
    <s v="WRIA 8 ILA"/>
    <s v="DRAINAGE"/>
  </r>
  <r>
    <x v="0"/>
    <s v="1001363"/>
    <s v="741045"/>
    <s v="55010"/>
    <x v="141"/>
    <s v="5315000"/>
    <n v="2012"/>
    <x v="4"/>
    <s v="MOTOR POOL ER R SERVICE"/>
    <s v="50000-PROGRAM EXPENDITUR BUDGET"/>
    <s v="55000-INTRAGOVERNMENTAL SERVICES"/>
    <m/>
    <n v="0"/>
    <n v="0"/>
    <n v="556"/>
    <n v="0"/>
    <n v="-556"/>
    <s v="N/A"/>
    <n v="0"/>
    <n v="0"/>
    <n v="0"/>
    <n v="0"/>
    <n v="0"/>
    <n v="0"/>
    <n v="0"/>
    <n v="692"/>
    <n v="0"/>
    <n v="-346"/>
    <n v="0"/>
    <n v="210"/>
    <n v="0"/>
    <s v="SHARED SERVICES FUND"/>
    <s v="741045 ADMIN DEFAULT"/>
    <s v="WRIA 8 ILA"/>
    <s v="DRAINAGE"/>
  </r>
  <r>
    <x v="0"/>
    <s v="1001363"/>
    <s v="741045"/>
    <s v="58021"/>
    <x v="182"/>
    <s v="5315000"/>
    <n v="2012"/>
    <x v="4"/>
    <s v="T T SURFACE WATER MGMT"/>
    <s v="50000-PROGRAM EXPENDITUR BUDGET"/>
    <s v="58000-INTRAGOVERNMENTAL CONTRIBUTIONS"/>
    <m/>
    <n v="0"/>
    <n v="0"/>
    <n v="0"/>
    <n v="0"/>
    <n v="0"/>
    <s v="N/A"/>
    <n v="0"/>
    <n v="0"/>
    <n v="0"/>
    <n v="0"/>
    <n v="0"/>
    <n v="56892"/>
    <n v="-56892"/>
    <n v="0"/>
    <n v="0"/>
    <n v="0"/>
    <n v="0"/>
    <n v="0"/>
    <n v="0"/>
    <s v="SHARED SERVICES FUND"/>
    <s v="741045 ADMIN DEFAULT"/>
    <s v="WRIA 8 ILA"/>
    <s v="DRAINAGE"/>
  </r>
  <r>
    <x v="0"/>
    <s v="1001364"/>
    <s v="741046"/>
    <s v="43945"/>
    <x v="149"/>
    <s v="0000000"/>
    <n v="2012"/>
    <x v="3"/>
    <s v="SWM  ILA SERVICES ESA"/>
    <s v="R3000-REVENUE"/>
    <s v="R3400-CHARGE FOR SERVICES"/>
    <m/>
    <n v="0"/>
    <n v="0"/>
    <n v="14386"/>
    <n v="0"/>
    <n v="-14386"/>
    <s v="N/A"/>
    <n v="0"/>
    <n v="0"/>
    <n v="0"/>
    <n v="0"/>
    <n v="0"/>
    <n v="14386"/>
    <n v="0"/>
    <n v="0"/>
    <n v="0"/>
    <n v="0"/>
    <n v="0"/>
    <n v="0"/>
    <n v="0"/>
    <s v="SHARED SERVICES FUND"/>
    <s v="741046 ADMIN DEFAULT"/>
    <s v="WRIA 9 ILA"/>
    <s v="Default"/>
  </r>
  <r>
    <x v="0"/>
    <s v="1001364"/>
    <s v="741046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6488.72"/>
    <n v="0"/>
    <n v="-46488.72"/>
    <s v="N/A"/>
    <n v="4796.62"/>
    <n v="1518.1200000000001"/>
    <n v="3408.69"/>
    <n v="3612.46"/>
    <n v="1257.45"/>
    <n v="3496.26"/>
    <n v="2599.91"/>
    <n v="3339.05"/>
    <n v="4950.57"/>
    <n v="3552.6800000000003"/>
    <n v="5628.25"/>
    <n v="8328.66"/>
    <n v="0"/>
    <s v="SHARED SERVICES FUND"/>
    <s v="741046 ADMIN DEFAULT"/>
    <s v="WRIA 9 ILA"/>
    <s v="DRAINAGE"/>
  </r>
  <r>
    <x v="0"/>
    <s v="1001364"/>
    <s v="741046"/>
    <s v="51315"/>
    <x v="56"/>
    <s v="5315000"/>
    <n v="2012"/>
    <x v="4"/>
    <s v="MED DENTAL LIFE INS BENEFITS/NON 587"/>
    <s v="50000-PROGRAM EXPENDITUR BUDGET"/>
    <s v="51000-WAGES AND BENEFITS"/>
    <s v="51300-PERSONNEL BENEFITS"/>
    <n v="0"/>
    <n v="0"/>
    <n v="46440"/>
    <n v="0"/>
    <n v="-46440"/>
    <s v="N/A"/>
    <n v="1290"/>
    <n v="3870"/>
    <n v="6450"/>
    <n v="3870"/>
    <n v="3870"/>
    <n v="3870"/>
    <n v="3870"/>
    <n v="3870"/>
    <n v="3870"/>
    <n v="3870"/>
    <n v="3870"/>
    <n v="3870"/>
    <n v="0"/>
    <s v="SHARED SERVICES FUND"/>
    <s v="741046 ADMIN DEFAULT"/>
    <s v="WRIA 9 ILA"/>
    <s v="DRAINAGE"/>
  </r>
  <r>
    <x v="0"/>
    <s v="1001364"/>
    <s v="741046"/>
    <s v="51320"/>
    <x v="57"/>
    <s v="5315000"/>
    <n v="2012"/>
    <x v="4"/>
    <s v="SOCIAL SECURITY MEDICARE FICA"/>
    <s v="50000-PROGRAM EXPENDITUR BUDGET"/>
    <s v="51000-WAGES AND BENEFITS"/>
    <s v="51300-PERSONNEL BENEFITS"/>
    <n v="0"/>
    <n v="0"/>
    <n v="21784.03"/>
    <n v="0"/>
    <n v="-21784.03"/>
    <s v="N/A"/>
    <n v="1142.8700000000001"/>
    <n v="1936.53"/>
    <n v="3112.87"/>
    <n v="1556.22"/>
    <n v="1556.21"/>
    <n v="1556.21"/>
    <n v="1556.2"/>
    <n v="2333.4700000000003"/>
    <n v="1569.06"/>
    <n v="1818.8400000000001"/>
    <n v="1581.88"/>
    <n v="2063.67"/>
    <n v="0"/>
    <s v="SHARED SERVICES FUND"/>
    <s v="741046 ADMIN DEFAULT"/>
    <s v="WRIA 9 ILA"/>
    <s v="DRAINAGE"/>
  </r>
  <r>
    <x v="0"/>
    <s v="1001364"/>
    <s v="741046"/>
    <s v="51330"/>
    <x v="58"/>
    <s v="5315000"/>
    <n v="2012"/>
    <x v="4"/>
    <s v="RETIREMENT"/>
    <s v="50000-PROGRAM EXPENDITUR BUDGET"/>
    <s v="51000-WAGES AND BENEFITS"/>
    <s v="51300-PERSONNEL BENEFITS"/>
    <n v="0"/>
    <n v="0"/>
    <n v="19600.240000000002"/>
    <n v="0"/>
    <n v="-19600.240000000002"/>
    <s v="N/A"/>
    <n v="848.68000000000006"/>
    <n v="1487.7"/>
    <n v="2498.8200000000002"/>
    <n v="1487.7"/>
    <n v="1452.8"/>
    <n v="1452.8"/>
    <n v="1472.88"/>
    <n v="2219.25"/>
    <n v="1491.56"/>
    <n v="1725.95"/>
    <n v="1503.6200000000001"/>
    <n v="1958.48"/>
    <n v="0"/>
    <s v="SHARED SERVICES FUND"/>
    <s v="741046 ADMIN DEFAULT"/>
    <s v="WRIA 9 ILA"/>
    <s v="DRAINAGE"/>
  </r>
  <r>
    <x v="0"/>
    <s v="1001364"/>
    <s v="741046"/>
    <s v="51340"/>
    <x v="59"/>
    <s v="5315000"/>
    <n v="2012"/>
    <x v="4"/>
    <s v="INDUSTRIAL INSURANCE"/>
    <s v="50000-PROGRAM EXPENDITUR BUDGET"/>
    <s v="51000-WAGES AND BENEFITS"/>
    <s v="51300-PERSONNEL BENEFITS"/>
    <n v="0"/>
    <n v="0"/>
    <n v="1386"/>
    <n v="0"/>
    <n v="-1386"/>
    <s v="N/A"/>
    <n v="0"/>
    <n v="0"/>
    <n v="0"/>
    <n v="0"/>
    <n v="0"/>
    <n v="693"/>
    <n v="115.5"/>
    <n v="115.5"/>
    <n v="115.5"/>
    <n v="115.5"/>
    <n v="115.5"/>
    <n v="115.5"/>
    <n v="0"/>
    <s v="SHARED SERVICES FUND"/>
    <s v="741046 ADMIN DEFAULT"/>
    <s v="WRIA 9 ILA"/>
    <s v="DRAINAGE"/>
  </r>
  <r>
    <x v="0"/>
    <s v="1001364"/>
    <s v="741046"/>
    <s v="55010"/>
    <x v="141"/>
    <s v="5315000"/>
    <n v="2012"/>
    <x v="4"/>
    <s v="MOTOR POOL ER R SERVICE"/>
    <s v="50000-PROGRAM EXPENDITUR BUDGET"/>
    <s v="55000-INTRAGOVERNMENTAL SERVICES"/>
    <m/>
    <n v="0"/>
    <n v="0"/>
    <n v="360"/>
    <n v="0"/>
    <n v="-360"/>
    <s v="N/A"/>
    <n v="0"/>
    <n v="0"/>
    <n v="0"/>
    <n v="0"/>
    <n v="0"/>
    <n v="0"/>
    <n v="0"/>
    <n v="348"/>
    <n v="0"/>
    <n v="-174"/>
    <n v="0"/>
    <n v="186"/>
    <n v="0"/>
    <s v="SHARED SERVICES FUND"/>
    <s v="741046 ADMIN DEFAULT"/>
    <s v="WRIA 9 ILA"/>
    <s v="DRAINAGE"/>
  </r>
  <r>
    <x v="0"/>
    <s v="1001364"/>
    <s v="741046"/>
    <s v="58021"/>
    <x v="182"/>
    <s v="5315000"/>
    <n v="2012"/>
    <x v="4"/>
    <s v="T T SURFACE WATER MGMT"/>
    <s v="50000-PROGRAM EXPENDITUR BUDGET"/>
    <s v="58000-INTRAGOVERNMENTAL CONTRIBUTIONS"/>
    <m/>
    <n v="0"/>
    <n v="0"/>
    <n v="0"/>
    <n v="0"/>
    <n v="0"/>
    <s v="N/A"/>
    <n v="0"/>
    <n v="0"/>
    <n v="0"/>
    <n v="0"/>
    <n v="0"/>
    <n v="52478"/>
    <n v="-52478"/>
    <n v="0"/>
    <n v="0"/>
    <n v="0"/>
    <n v="0"/>
    <n v="0"/>
    <n v="0"/>
    <s v="SHARED SERVICES FUND"/>
    <s v="741046 ADMIN DEFAULT"/>
    <s v="WRIA 9 ILA"/>
    <s v="DRAINAGE"/>
  </r>
  <r>
    <x v="0"/>
    <s v="1001364"/>
    <s v="741046"/>
    <s v="82100"/>
    <x v="71"/>
    <s v="5315000"/>
    <n v="2012"/>
    <x v="4"/>
    <s v="EMPLOYER PAID BENEFITS"/>
    <s v="50000-PROGRAM EXPENDITUR BUDGET"/>
    <s v="82000-APPLIED OVERHEAD"/>
    <m/>
    <n v="0"/>
    <n v="0"/>
    <n v="877.61"/>
    <n v="0"/>
    <n v="-877.61"/>
    <s v="N/A"/>
    <n v="0"/>
    <n v="0"/>
    <n v="0"/>
    <n v="0"/>
    <n v="0"/>
    <n v="0"/>
    <n v="0"/>
    <n v="0"/>
    <n v="0"/>
    <n v="0"/>
    <n v="0"/>
    <n v="877.61"/>
    <n v="0"/>
    <s v="SHARED SERVICES FUND"/>
    <s v="741046 ADMIN DEFAULT"/>
    <s v="WRIA 9 ILA"/>
    <s v="DRAINAGE"/>
  </r>
  <r>
    <x v="0"/>
    <s v="1001364"/>
    <s v="741046"/>
    <s v="82200"/>
    <x v="72"/>
    <s v="5315000"/>
    <n v="2012"/>
    <x v="4"/>
    <s v="PAID TIME OFF"/>
    <s v="50000-PROGRAM EXPENDITUR BUDGET"/>
    <s v="82000-APPLIED OVERHEAD"/>
    <m/>
    <n v="0"/>
    <n v="0"/>
    <n v="677.02"/>
    <n v="0"/>
    <n v="-677.02"/>
    <s v="N/A"/>
    <n v="0"/>
    <n v="0"/>
    <n v="0"/>
    <n v="0"/>
    <n v="0"/>
    <n v="0"/>
    <n v="0"/>
    <n v="0"/>
    <n v="0"/>
    <n v="0"/>
    <n v="0"/>
    <n v="677.02"/>
    <n v="0"/>
    <s v="SHARED SERVICES FUND"/>
    <s v="741046 ADMIN DEFAULT"/>
    <s v="WRIA 9 ILA"/>
    <s v="DRAINAGE"/>
  </r>
  <r>
    <x v="0"/>
    <s v="1001364"/>
    <s v="741046"/>
    <s v="82300"/>
    <x v="73"/>
    <s v="5315000"/>
    <n v="2012"/>
    <x v="4"/>
    <s v="INDIRECT COSTS"/>
    <s v="50000-PROGRAM EXPENDITUR BUDGET"/>
    <s v="82000-APPLIED OVERHEAD"/>
    <m/>
    <n v="0"/>
    <n v="0"/>
    <n v="1454.34"/>
    <n v="0"/>
    <n v="-1454.34"/>
    <s v="N/A"/>
    <n v="0"/>
    <n v="0"/>
    <n v="0"/>
    <n v="0"/>
    <n v="0"/>
    <n v="0"/>
    <n v="0"/>
    <n v="0"/>
    <n v="0"/>
    <n v="0"/>
    <n v="0"/>
    <n v="1454.34"/>
    <n v="0"/>
    <s v="SHARED SERVICES FUND"/>
    <s v="741046 ADMIN DEFAULT"/>
    <s v="WRIA 9 ILA"/>
    <s v="DRAINAGE"/>
  </r>
  <r>
    <x v="0"/>
    <s v="1001365"/>
    <s v="741047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0786.760000000002"/>
    <n v="0"/>
    <n v="-20786.760000000002"/>
    <s v="N/A"/>
    <n v="7413.05"/>
    <n v="2572.12"/>
    <n v="13218.17"/>
    <n v="3992.9100000000003"/>
    <n v="1211.1200000000001"/>
    <n v="2347.17"/>
    <n v="2787.88"/>
    <n v="14539.54"/>
    <n v="0"/>
    <n v="-4353.28"/>
    <n v="-812.25"/>
    <n v="-22129.670000000002"/>
    <n v="0"/>
    <s v="SHARED SERVICES FUND"/>
    <s v="741047 ADMIN DEFAULT"/>
    <s v="GROUNDWATER PROT PROG"/>
    <s v="DRAINAGE"/>
  </r>
  <r>
    <x v="0"/>
    <s v="1001365"/>
    <s v="741047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0"/>
    <n v="0"/>
    <n v="0"/>
    <s v="N/A"/>
    <n v="72.52"/>
    <n v="92.3"/>
    <n v="158.22999999999999"/>
    <n v="92.3"/>
    <n v="46.15"/>
    <n v="0"/>
    <n v="0"/>
    <n v="0"/>
    <n v="0"/>
    <n v="0"/>
    <n v="0"/>
    <n v="-461.5"/>
    <n v="0"/>
    <s v="SHARED SERVICES FUND"/>
    <s v="741047 ADMIN DEFAULT"/>
    <s v="GROUNDWATER PROT PROG"/>
    <s v="DRAINAGE"/>
  </r>
  <r>
    <x v="0"/>
    <s v="1001365"/>
    <s v="741047"/>
    <s v="51315"/>
    <x v="56"/>
    <s v="5315000"/>
    <n v="2012"/>
    <x v="4"/>
    <s v="MED DENTAL LIFE INS BENEFITS/NON 587"/>
    <s v="50000-PROGRAM EXPENDITUR BUDGET"/>
    <s v="51000-WAGES AND BENEFITS"/>
    <s v="51300-PERSONNEL BENEFITS"/>
    <n v="0"/>
    <n v="0"/>
    <n v="10320"/>
    <n v="0"/>
    <n v="-10320"/>
    <s v="N/A"/>
    <n v="387.04"/>
    <n v="10320"/>
    <n v="20252.96"/>
    <n v="10320"/>
    <n v="10320"/>
    <n v="2580"/>
    <n v="2580"/>
    <n v="2580"/>
    <n v="0"/>
    <n v="0"/>
    <n v="0"/>
    <n v="-49020"/>
    <n v="0"/>
    <s v="SHARED SERVICES FUND"/>
    <s v="741047 ADMIN DEFAULT"/>
    <s v="GROUNDWATER PROT PROG"/>
    <s v="DRAINAGE"/>
  </r>
  <r>
    <x v="0"/>
    <s v="1001365"/>
    <s v="741047"/>
    <s v="51320"/>
    <x v="57"/>
    <s v="5315000"/>
    <n v="2012"/>
    <x v="4"/>
    <s v="SOCIAL SECURITY MEDICARE FICA"/>
    <s v="50000-PROGRAM EXPENDITUR BUDGET"/>
    <s v="51000-WAGES AND BENEFITS"/>
    <s v="51300-PERSONNEL BENEFITS"/>
    <n v="0"/>
    <n v="0"/>
    <n v="4311.8"/>
    <n v="0"/>
    <n v="-4311.8"/>
    <s v="N/A"/>
    <n v="2106.31"/>
    <n v="4100.63"/>
    <n v="6666.75"/>
    <n v="4587.59"/>
    <n v="2512.52"/>
    <n v="956.41"/>
    <n v="956.41"/>
    <n v="1020.38"/>
    <n v="0"/>
    <n v="76.83"/>
    <n v="0"/>
    <n v="-18672.03"/>
    <n v="0"/>
    <s v="SHARED SERVICES FUND"/>
    <s v="741047 ADMIN DEFAULT"/>
    <s v="GROUNDWATER PROT PROG"/>
    <s v="DRAINAGE"/>
  </r>
  <r>
    <x v="0"/>
    <s v="1001365"/>
    <s v="741047"/>
    <s v="51330"/>
    <x v="58"/>
    <s v="5315000"/>
    <n v="2012"/>
    <x v="4"/>
    <s v="RETIREMENT"/>
    <s v="50000-PROGRAM EXPENDITUR BUDGET"/>
    <s v="51000-WAGES AND BENEFITS"/>
    <s v="51300-PERSONNEL BENEFITS"/>
    <n v="0"/>
    <n v="0"/>
    <n v="3409.28"/>
    <n v="0"/>
    <n v="-3409.28"/>
    <s v="N/A"/>
    <n v="1977.93"/>
    <n v="3914.2400000000002"/>
    <n v="6285.3600000000006"/>
    <n v="4375.45"/>
    <n v="2349.41"/>
    <n v="906.02"/>
    <n v="918.5"/>
    <n v="405.31"/>
    <n v="0"/>
    <n v="-0.3"/>
    <n v="0"/>
    <n v="-17722.64"/>
    <n v="0"/>
    <s v="SHARED SERVICES FUND"/>
    <s v="741047 ADMIN DEFAULT"/>
    <s v="GROUNDWATER PROT PROG"/>
    <s v="DRAINAGE"/>
  </r>
  <r>
    <x v="0"/>
    <s v="1001365"/>
    <s v="741047"/>
    <s v="51340"/>
    <x v="59"/>
    <s v="5315000"/>
    <n v="2012"/>
    <x v="4"/>
    <s v="INDUSTRIAL INSURANCE"/>
    <s v="50000-PROGRAM EXPENDITUR BUDGET"/>
    <s v="51000-WAGES AND BENEFITS"/>
    <s v="51300-PERSONNEL BENEFITS"/>
    <n v="0"/>
    <n v="0"/>
    <n v="388"/>
    <n v="0"/>
    <n v="-388"/>
    <s v="N/A"/>
    <n v="0"/>
    <n v="0"/>
    <n v="0"/>
    <n v="0"/>
    <n v="0"/>
    <n v="194"/>
    <n v="32.33"/>
    <n v="32.33"/>
    <n v="32.33"/>
    <n v="32.33"/>
    <n v="32.33"/>
    <n v="32.35"/>
    <n v="0"/>
    <s v="SHARED SERVICES FUND"/>
    <s v="741047 ADMIN DEFAULT"/>
    <s v="GROUNDWATER PROT PROG"/>
    <s v="DRAINAGE"/>
  </r>
  <r>
    <x v="0"/>
    <s v="1001365"/>
    <s v="741047"/>
    <s v="52215"/>
    <x v="62"/>
    <s v="5315000"/>
    <n v="2012"/>
    <x v="4"/>
    <s v="SUPPLIES BOOKS SUBSCRIPTIONS"/>
    <s v="50000-PROGRAM EXPENDITUR BUDGET"/>
    <s v="52000-SUPPLIES"/>
    <m/>
    <n v="0"/>
    <n v="0"/>
    <n v="57"/>
    <n v="0"/>
    <n v="-57"/>
    <s v="N/A"/>
    <n v="0"/>
    <n v="0"/>
    <n v="57"/>
    <n v="0"/>
    <n v="0"/>
    <n v="0"/>
    <n v="0"/>
    <n v="0"/>
    <n v="0"/>
    <n v="0"/>
    <n v="0"/>
    <n v="0"/>
    <n v="0"/>
    <s v="SHARED SERVICES FUND"/>
    <s v="741047 ADMIN DEFAULT"/>
    <s v="GROUNDWATER PROT PROG"/>
    <s v="DRAINAGE"/>
  </r>
  <r>
    <x v="0"/>
    <s v="1001365"/>
    <s v="741047"/>
    <s v="58021"/>
    <x v="182"/>
    <s v="5315000"/>
    <n v="2012"/>
    <x v="4"/>
    <s v="T T SURFACE WATER MGMT"/>
    <s v="50000-PROGRAM EXPENDITUR BUDGET"/>
    <s v="58000-INTRAGOVERNMENTAL CONTRIBUTIONS"/>
    <m/>
    <n v="0"/>
    <n v="0"/>
    <n v="0"/>
    <n v="0"/>
    <n v="0"/>
    <s v="N/A"/>
    <n v="0"/>
    <n v="0"/>
    <n v="0"/>
    <n v="0"/>
    <n v="0"/>
    <n v="119970"/>
    <n v="-119970"/>
    <n v="0"/>
    <n v="0"/>
    <n v="0"/>
    <n v="0"/>
    <n v="0"/>
    <n v="0"/>
    <s v="SHARED SERVICES FUND"/>
    <s v="741047 ADMIN DEFAULT"/>
    <s v="GROUNDWATER PROT PROG"/>
    <s v="DRAINAGE"/>
  </r>
  <r>
    <x v="0"/>
    <s v="1001366"/>
    <s v="74104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65338.64000000001"/>
    <n v="0"/>
    <n v="-165338.64000000001"/>
    <s v="N/A"/>
    <n v="12097.31"/>
    <n v="5591.58"/>
    <n v="19667.45"/>
    <n v="6682.03"/>
    <n v="6749.6900000000005"/>
    <n v="8136.34"/>
    <n v="15945.08"/>
    <n v="13067.07"/>
    <n v="17284.560000000001"/>
    <n v="9872.31"/>
    <n v="16884.27"/>
    <n v="33360.949999999997"/>
    <n v="0"/>
    <s v="SHARED SERVICES FUND"/>
    <s v="741048 ADMIN DEFAULT"/>
    <s v="ECOLOGY AND WATERSHEDS"/>
    <s v="DRAINAGE"/>
  </r>
  <r>
    <x v="0"/>
    <s v="1001366"/>
    <s v="741048"/>
    <s v="51120"/>
    <x v="143"/>
    <s v="5315000"/>
    <n v="2012"/>
    <x v="4"/>
    <s v="TEMPORARY"/>
    <s v="50000-PROGRAM EXPENDITUR BUDGET"/>
    <s v="51000-WAGES AND BENEFITS"/>
    <s v="51100-SALARIES/WAGES"/>
    <n v="0"/>
    <n v="0"/>
    <n v="10779.18"/>
    <n v="0"/>
    <n v="-10779.18"/>
    <s v="N/A"/>
    <n v="0"/>
    <n v="0"/>
    <n v="10779.18"/>
    <n v="0"/>
    <n v="0"/>
    <n v="0"/>
    <n v="0"/>
    <n v="0"/>
    <n v="0"/>
    <n v="0"/>
    <n v="0"/>
    <n v="0"/>
    <n v="0"/>
    <s v="SHARED SERVICES FUND"/>
    <s v="741048 ADMIN DEFAULT"/>
    <s v="ECOLOGY AND WATERSHEDS"/>
    <s v="DRAINAGE"/>
  </r>
  <r>
    <x v="0"/>
    <s v="1001366"/>
    <s v="741048"/>
    <s v="51315"/>
    <x v="56"/>
    <s v="5315000"/>
    <n v="2012"/>
    <x v="4"/>
    <s v="MED DENTAL LIFE INS BENEFITS/NON 587"/>
    <s v="50000-PROGRAM EXPENDITUR BUDGET"/>
    <s v="51000-WAGES AND BENEFITS"/>
    <s v="51300-PERSONNEL BENEFITS"/>
    <n v="0"/>
    <n v="0"/>
    <n v="170280"/>
    <n v="0"/>
    <n v="-170280"/>
    <s v="N/A"/>
    <n v="3870"/>
    <n v="14190"/>
    <n v="24510"/>
    <n v="14190"/>
    <n v="14190"/>
    <n v="14190"/>
    <n v="14190"/>
    <n v="14190"/>
    <n v="14190"/>
    <n v="14190"/>
    <n v="14190"/>
    <n v="14190"/>
    <n v="0"/>
    <s v="SHARED SERVICES FUND"/>
    <s v="741048 ADMIN DEFAULT"/>
    <s v="ECOLOGY AND WATERSHEDS"/>
    <s v="DRAINAGE"/>
  </r>
  <r>
    <x v="0"/>
    <s v="1001366"/>
    <s v="741048"/>
    <s v="51320"/>
    <x v="57"/>
    <s v="5315000"/>
    <n v="2012"/>
    <x v="4"/>
    <s v="SOCIAL SECURITY MEDICARE FICA"/>
    <s v="50000-PROGRAM EXPENDITUR BUDGET"/>
    <s v="51000-WAGES AND BENEFITS"/>
    <s v="51300-PERSONNEL BENEFITS"/>
    <n v="0"/>
    <n v="0"/>
    <n v="78430.98"/>
    <n v="0"/>
    <n v="-78430.98"/>
    <s v="N/A"/>
    <n v="3498.85"/>
    <n v="5989.5"/>
    <n v="10664.81"/>
    <n v="5787.4400000000005"/>
    <n v="5769.49"/>
    <n v="5773.26"/>
    <n v="5775.92"/>
    <n v="8722.18"/>
    <n v="5850.14"/>
    <n v="6303.04"/>
    <n v="6174.52"/>
    <n v="8121.83"/>
    <n v="0"/>
    <s v="SHARED SERVICES FUND"/>
    <s v="741048 ADMIN DEFAULT"/>
    <s v="ECOLOGY AND WATERSHEDS"/>
    <s v="DRAINAGE"/>
  </r>
  <r>
    <x v="0"/>
    <s v="1001366"/>
    <s v="741048"/>
    <s v="51330"/>
    <x v="58"/>
    <s v="5315000"/>
    <n v="2012"/>
    <x v="4"/>
    <s v="RETIREMENT"/>
    <s v="50000-PROGRAM EXPENDITUR BUDGET"/>
    <s v="51000-WAGES AND BENEFITS"/>
    <s v="51300-PERSONNEL BENEFITS"/>
    <n v="0"/>
    <n v="0"/>
    <n v="71800.72"/>
    <n v="0"/>
    <n v="-71800.72"/>
    <s v="N/A"/>
    <n v="3093.4900000000002"/>
    <n v="5444.01"/>
    <n v="9651.15"/>
    <n v="5490.84"/>
    <n v="5345.41"/>
    <n v="5345.39"/>
    <n v="5425.22"/>
    <n v="8230.42"/>
    <n v="5519.42"/>
    <n v="5574.41"/>
    <n v="5509.33"/>
    <n v="7171.63"/>
    <n v="0"/>
    <s v="SHARED SERVICES FUND"/>
    <s v="741048 ADMIN DEFAULT"/>
    <s v="ECOLOGY AND WATERSHEDS"/>
    <s v="DRAINAGE"/>
  </r>
  <r>
    <x v="0"/>
    <s v="1001366"/>
    <s v="741048"/>
    <s v="51340"/>
    <x v="59"/>
    <s v="5315000"/>
    <n v="2012"/>
    <x v="4"/>
    <s v="INDUSTRIAL INSURANCE"/>
    <s v="50000-PROGRAM EXPENDITUR BUDGET"/>
    <s v="51000-WAGES AND BENEFITS"/>
    <s v="51300-PERSONNEL BENEFITS"/>
    <n v="0"/>
    <n v="0"/>
    <n v="11132"/>
    <n v="0"/>
    <n v="-11132"/>
    <s v="N/A"/>
    <n v="0"/>
    <n v="0"/>
    <n v="0"/>
    <n v="0"/>
    <n v="0"/>
    <n v="5566"/>
    <n v="927.67000000000007"/>
    <n v="927.67000000000007"/>
    <n v="927.67000000000007"/>
    <n v="927.67000000000007"/>
    <n v="927.67000000000007"/>
    <n v="927.65"/>
    <n v="0"/>
    <s v="SHARED SERVICES FUND"/>
    <s v="741048 ADMIN DEFAULT"/>
    <s v="ECOLOGY AND WATERSHEDS"/>
    <s v="DRAINAGE"/>
  </r>
  <r>
    <x v="0"/>
    <s v="1001366"/>
    <s v="741048"/>
    <s v="51370"/>
    <x v="77"/>
    <s v="5315000"/>
    <n v="2012"/>
    <x v="4"/>
    <s v="UNEMPLOYMENT COMPENSATION"/>
    <s v="50000-PROGRAM EXPENDITUR BUDGET"/>
    <s v="51000-WAGES AND BENEFITS"/>
    <s v="51300-PERSONNEL BENEFITS"/>
    <n v="0"/>
    <n v="0"/>
    <n v="377.3"/>
    <n v="0"/>
    <n v="-377.3"/>
    <s v="N/A"/>
    <n v="0"/>
    <n v="0"/>
    <n v="0"/>
    <n v="0"/>
    <n v="0"/>
    <n v="0"/>
    <n v="0"/>
    <n v="0"/>
    <n v="0"/>
    <n v="0"/>
    <n v="377.3"/>
    <n v="0"/>
    <n v="0"/>
    <s v="SHARED SERVICES FUND"/>
    <s v="741048 ADMIN DEFAULT"/>
    <s v="ECOLOGY AND WATERSHEDS"/>
    <s v="DRAINAGE"/>
  </r>
  <r>
    <x v="0"/>
    <s v="1001366"/>
    <s v="741048"/>
    <s v="55010"/>
    <x v="141"/>
    <s v="5315000"/>
    <n v="2012"/>
    <x v="4"/>
    <s v="MOTOR POOL ER R SERVICE"/>
    <s v="50000-PROGRAM EXPENDITUR BUDGET"/>
    <s v="55000-INTRAGOVERNMENTAL SERVICES"/>
    <m/>
    <n v="0"/>
    <n v="0"/>
    <n v="4013"/>
    <n v="0"/>
    <n v="-4013"/>
    <s v="N/A"/>
    <n v="0"/>
    <n v="0"/>
    <n v="0"/>
    <n v="0"/>
    <n v="0"/>
    <n v="0"/>
    <n v="0"/>
    <n v="4466"/>
    <n v="0"/>
    <n v="-2233"/>
    <n v="0"/>
    <n v="1780"/>
    <n v="0"/>
    <s v="SHARED SERVICES FUND"/>
    <s v="741048 ADMIN DEFAULT"/>
    <s v="ECOLOGY AND WATERSHEDS"/>
    <s v="DRAINAGE"/>
  </r>
  <r>
    <x v="0"/>
    <s v="1001366"/>
    <s v="741048"/>
    <s v="58021"/>
    <x v="182"/>
    <s v="5315000"/>
    <n v="2012"/>
    <x v="4"/>
    <s v="T T SURFACE WATER MGMT"/>
    <s v="50000-PROGRAM EXPENDITUR BUDGET"/>
    <s v="58000-INTRAGOVERNMENTAL CONTRIBUTIONS"/>
    <m/>
    <n v="0"/>
    <n v="0"/>
    <n v="0"/>
    <n v="0"/>
    <n v="0"/>
    <s v="N/A"/>
    <n v="0"/>
    <n v="0"/>
    <n v="0"/>
    <n v="0"/>
    <n v="0"/>
    <n v="282532"/>
    <n v="-282532"/>
    <n v="0"/>
    <n v="0"/>
    <n v="0"/>
    <n v="0"/>
    <n v="0"/>
    <n v="0"/>
    <s v="SHARED SERVICES FUND"/>
    <s v="741048 ADMIN DEFAULT"/>
    <s v="ECOLOGY AND WATERSHEDS"/>
    <s v="DRAINAGE"/>
  </r>
  <r>
    <x v="0"/>
    <s v="1033892"/>
    <s v="74110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2.81"/>
    <n v="0"/>
    <n v="-42.81"/>
    <s v="N/A"/>
    <n v="0"/>
    <n v="0"/>
    <n v="0"/>
    <n v="0"/>
    <n v="0"/>
    <n v="0"/>
    <n v="0"/>
    <n v="0"/>
    <n v="42.81"/>
    <n v="0"/>
    <n v="0"/>
    <n v="0"/>
    <n v="0"/>
    <s v="SHARED SERVICES FUND"/>
    <s v="WLR Lab Regulatory Compl SP"/>
    <s v="CONVENTIONAL LAB"/>
    <s v="DRAINAGE"/>
  </r>
  <r>
    <x v="0"/>
    <s v="1033892"/>
    <s v="74110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57.47"/>
    <n v="0"/>
    <n v="-757.47"/>
    <s v="N/A"/>
    <n v="199.34"/>
    <n v="0"/>
    <n v="0"/>
    <n v="0"/>
    <n v="199.33"/>
    <n v="0"/>
    <n v="0"/>
    <n v="0"/>
    <n v="159.47"/>
    <n v="0"/>
    <n v="0"/>
    <n v="199.33"/>
    <n v="0"/>
    <s v="SHARED SERVICES FUND"/>
    <s v="WLR Lab Regulatory Compl SP"/>
    <s v="TRACE METALS"/>
    <s v="DRAINAGE"/>
  </r>
  <r>
    <x v="0"/>
    <s v="1033895"/>
    <s v="741104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739.2400000000002"/>
    <n v="0"/>
    <n v="-2739.2400000000002"/>
    <s v="N/A"/>
    <n v="275.33"/>
    <n v="155.72999999999999"/>
    <n v="595.13"/>
    <n v="321.12"/>
    <n v="0"/>
    <n v="0"/>
    <n v="0"/>
    <n v="0"/>
    <n v="1126.6200000000001"/>
    <n v="0"/>
    <n v="0"/>
    <n v="265.31"/>
    <n v="0"/>
    <s v="SHARED SERVICES FUND"/>
    <s v="WLR Lab Outfall Insp Sewer"/>
    <s v="FIELD SCIENCE UNIT (FSU)"/>
    <s v="DRAINAGE"/>
  </r>
  <r>
    <x v="0"/>
    <s v="1033896"/>
    <s v="741100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646.38"/>
    <n v="0"/>
    <n v="-4646.38"/>
    <s v="N/A"/>
    <n v="613.65"/>
    <n v="350.69"/>
    <n v="263"/>
    <n v="0"/>
    <n v="613.66999999999996"/>
    <n v="350.67"/>
    <n v="350.67"/>
    <n v="613.68000000000006"/>
    <n v="701.34"/>
    <n v="0"/>
    <n v="350.67"/>
    <n v="438.34000000000003"/>
    <n v="0"/>
    <s v="SHARED SERVICES FUND"/>
    <s v="WLR Lab Sewage Trtmt Renton"/>
    <s v="ENVIRONMENTAL LABS MGR"/>
    <s v="DRAINAGE"/>
  </r>
  <r>
    <x v="0"/>
    <s v="1033896"/>
    <s v="741101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621.61"/>
    <n v="0"/>
    <n v="-621.61"/>
    <s v="N/A"/>
    <n v="0"/>
    <n v="621.61"/>
    <n v="0"/>
    <n v="0"/>
    <n v="0"/>
    <n v="0"/>
    <n v="0"/>
    <n v="0"/>
    <n v="0"/>
    <n v="0"/>
    <n v="0"/>
    <n v="0"/>
    <n v="0"/>
    <s v="SHARED SERVICES FUND"/>
    <s v="WLR Lab Sewage Trtmt Renton"/>
    <s v="AQUATIC TOXICOLOGY"/>
    <s v="DRAINAGE"/>
  </r>
  <r>
    <x v="0"/>
    <s v="1033896"/>
    <s v="74110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0.83"/>
    <n v="0"/>
    <n v="-80.83"/>
    <s v="N/A"/>
    <n v="0"/>
    <n v="0"/>
    <n v="42.81"/>
    <n v="0"/>
    <n v="38.020000000000003"/>
    <n v="0"/>
    <n v="0"/>
    <n v="0"/>
    <n v="0"/>
    <n v="0"/>
    <n v="0"/>
    <n v="0"/>
    <n v="0"/>
    <s v="SHARED SERVICES FUND"/>
    <s v="WLR Lab Sewage Trtmt Renton"/>
    <s v="CONVENTIONAL LAB"/>
    <s v="DRAINAGE"/>
  </r>
  <r>
    <x v="0"/>
    <s v="1033896"/>
    <s v="741104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27.32"/>
    <n v="0"/>
    <n v="-1427.32"/>
    <s v="N/A"/>
    <n v="0"/>
    <n v="0"/>
    <n v="1167.42"/>
    <n v="0"/>
    <n v="259.89999999999998"/>
    <n v="0"/>
    <n v="0"/>
    <n v="0"/>
    <n v="0"/>
    <n v="0"/>
    <n v="0"/>
    <n v="0"/>
    <n v="0"/>
    <s v="SHARED SERVICES FUND"/>
    <s v="WLR Lab Sewage Trtmt Renton"/>
    <s v="FIELD SCIENCE UNIT (FSU)"/>
    <s v="DRAINAGE"/>
  </r>
  <r>
    <x v="0"/>
    <s v="1033896"/>
    <s v="74110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64.41"/>
    <n v="0"/>
    <n v="-64.41"/>
    <s v="N/A"/>
    <n v="0"/>
    <n v="0"/>
    <n v="0"/>
    <n v="0"/>
    <n v="64.41"/>
    <n v="0"/>
    <n v="0"/>
    <n v="0"/>
    <n v="0"/>
    <n v="0"/>
    <n v="0"/>
    <n v="0"/>
    <n v="0"/>
    <s v="SHARED SERVICES FUND"/>
    <s v="WLR Lab Sewage Trtmt Renton"/>
    <s v="TRACE METALS"/>
    <s v="DRAINAGE"/>
  </r>
  <r>
    <x v="0"/>
    <s v="1033896"/>
    <s v="741106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7.03"/>
    <n v="0"/>
    <n v="-57.03"/>
    <s v="N/A"/>
    <n v="0"/>
    <n v="0"/>
    <n v="0"/>
    <n v="0"/>
    <n v="57.03"/>
    <n v="0"/>
    <n v="0"/>
    <n v="0"/>
    <n v="0"/>
    <n v="0"/>
    <n v="0"/>
    <n v="0"/>
    <n v="0"/>
    <s v="SHARED SERVICES FUND"/>
    <s v="WLR Lab Sewage Trtmt Renton"/>
    <s v="MICROBIOLOGY"/>
    <s v="DRAINAGE"/>
  </r>
  <r>
    <x v="0"/>
    <s v="1033896"/>
    <s v="741107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722.95"/>
    <n v="0"/>
    <n v="-4722.95"/>
    <s v="N/A"/>
    <n v="0"/>
    <n v="0"/>
    <n v="1167.32"/>
    <n v="285.06"/>
    <n v="155.4"/>
    <n v="2793.13"/>
    <n v="0"/>
    <n v="322.04000000000002"/>
    <n v="0"/>
    <n v="0"/>
    <n v="0"/>
    <n v="0"/>
    <n v="0"/>
    <s v="SHARED SERVICES FUND"/>
    <s v="WLR Lab Sewage Trtmt Renton"/>
    <s v="TRACE ORGANICS"/>
    <s v="DRAINAGE"/>
  </r>
  <r>
    <x v="0"/>
    <s v="1033897"/>
    <s v="741104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6751.4000000000005"/>
    <n v="0"/>
    <n v="-6751.4000000000005"/>
    <s v="N/A"/>
    <n v="0"/>
    <n v="0"/>
    <n v="363.79"/>
    <n v="19.93"/>
    <n v="454.83"/>
    <n v="0"/>
    <n v="1819.3400000000001"/>
    <n v="3133.3"/>
    <n v="353.76"/>
    <n v="0"/>
    <n v="0"/>
    <n v="606.45000000000005"/>
    <n v="0"/>
    <s v="SHARED SERVICES FUND"/>
    <s v="WLR Lab Trouble Call"/>
    <s v="FIELD SCIENCE UNIT (FSU)"/>
    <s v="DRAINAGE"/>
  </r>
  <r>
    <x v="0"/>
    <s v="1033897"/>
    <s v="741106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845.68"/>
    <n v="0"/>
    <n v="-2845.68"/>
    <s v="N/A"/>
    <n v="28.240000000000002"/>
    <n v="0"/>
    <n v="0"/>
    <n v="141.20000000000002"/>
    <n v="330.92"/>
    <n v="0"/>
    <n v="0"/>
    <n v="0"/>
    <n v="0"/>
    <n v="0"/>
    <n v="846.47"/>
    <n v="1498.8500000000001"/>
    <n v="0"/>
    <s v="SHARED SERVICES FUND"/>
    <s v="WLR Lab Trouble Call"/>
    <s v="MICROBIOLOGY"/>
    <s v="DRAINAGE"/>
  </r>
  <r>
    <x v="0"/>
    <s v="1033899"/>
    <s v="741100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479.22"/>
    <n v="0"/>
    <n v="-5479.22"/>
    <s v="N/A"/>
    <n v="657.48"/>
    <n v="87.7"/>
    <n v="263"/>
    <n v="263"/>
    <n v="350.67"/>
    <n v="394.51"/>
    <n v="350.67"/>
    <n v="745.17"/>
    <n v="613.66999999999996"/>
    <n v="701.34"/>
    <n v="613.66999999999996"/>
    <n v="438.34000000000003"/>
    <n v="0"/>
    <s v="SHARED SERVICES FUND"/>
    <s v="WLR Lab West Point TP"/>
    <s v="ENVIRONMENTAL LABS MGR"/>
    <s v="DRAINAGE"/>
  </r>
  <r>
    <x v="0"/>
    <s v="1033899"/>
    <s v="741101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4196.17"/>
    <n v="0"/>
    <n v="-54196.17"/>
    <s v="N/A"/>
    <n v="3910.89"/>
    <n v="2210.62"/>
    <n v="6835.77"/>
    <n v="6707.34"/>
    <n v="4833.88"/>
    <n v="4501.5600000000004"/>
    <n v="4628.88"/>
    <n v="6290.38"/>
    <n v="4286.3900000000003"/>
    <n v="4181.26"/>
    <n v="2866.71"/>
    <n v="2942.4900000000002"/>
    <n v="0"/>
    <s v="SHARED SERVICES FUND"/>
    <s v="WLR Lab West Point TP"/>
    <s v="AQUATIC TOXICOLOGY"/>
    <s v="DRAINAGE"/>
  </r>
  <r>
    <x v="0"/>
    <s v="1033899"/>
    <s v="741101"/>
    <s v="52216"/>
    <x v="104"/>
    <s v="5315000"/>
    <n v="2012"/>
    <x v="4"/>
    <s v="SUPPLIES SAFETY SECURITY"/>
    <s v="50000-PROGRAM EXPENDITUR BUDGET"/>
    <s v="52000-SUPPLIES"/>
    <m/>
    <n v="0"/>
    <n v="0"/>
    <n v="1542.63"/>
    <n v="0"/>
    <n v="-1542.63"/>
    <s v="N/A"/>
    <n v="360"/>
    <n v="246.63"/>
    <n v="0"/>
    <n v="0"/>
    <n v="0"/>
    <n v="0"/>
    <n v="396"/>
    <n v="0"/>
    <n v="0"/>
    <n v="540"/>
    <n v="0"/>
    <n v="0"/>
    <n v="0"/>
    <s v="SHARED SERVICES FUND"/>
    <s v="WLR Lab West Point TP"/>
    <s v="AQUATIC TOXICOLOGY"/>
    <s v="DRAINAGE"/>
  </r>
  <r>
    <x v="0"/>
    <s v="1033899"/>
    <s v="741101"/>
    <s v="53808"/>
    <x v="186"/>
    <s v="5315000"/>
    <n v="2012"/>
    <x v="4"/>
    <s v="TAXES ASSESSMENTS MISC"/>
    <s v="50000-PROGRAM EXPENDITUR BUDGET"/>
    <s v="53000-SERVICES-OTHER CHARGES"/>
    <m/>
    <n v="0"/>
    <n v="0"/>
    <n v="146.55000000000001"/>
    <n v="0"/>
    <n v="-146.55000000000001"/>
    <s v="N/A"/>
    <n v="0"/>
    <n v="0"/>
    <n v="0"/>
    <n v="0"/>
    <n v="0"/>
    <n v="0"/>
    <n v="0"/>
    <n v="0"/>
    <n v="0"/>
    <n v="0"/>
    <n v="0"/>
    <n v="146.55000000000001"/>
    <n v="0"/>
    <s v="SHARED SERVICES FUND"/>
    <s v="WLR Lab West Point TP"/>
    <s v="AQUATIC TOXICOLOGY"/>
    <s v="DRAINAGE"/>
  </r>
  <r>
    <x v="0"/>
    <s v="1033899"/>
    <s v="74110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75.88"/>
    <n v="0"/>
    <n v="-175.88"/>
    <s v="N/A"/>
    <n v="0"/>
    <n v="0"/>
    <n v="42.81"/>
    <n v="0"/>
    <n v="0"/>
    <n v="0"/>
    <n v="0"/>
    <n v="133.07"/>
    <n v="0"/>
    <n v="0"/>
    <n v="0"/>
    <n v="0"/>
    <n v="0"/>
    <s v="SHARED SERVICES FUND"/>
    <s v="WLR Lab West Point TP"/>
    <s v="CONVENTIONAL LAB"/>
    <s v="DRAINAGE"/>
  </r>
  <r>
    <x v="0"/>
    <s v="1033899"/>
    <s v="741104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662.8"/>
    <n v="0"/>
    <n v="-1662.8"/>
    <s v="N/A"/>
    <n v="0"/>
    <n v="0"/>
    <n v="1172.96"/>
    <n v="222.77"/>
    <n v="0"/>
    <n v="179.4"/>
    <n v="0"/>
    <n v="87.67"/>
    <n v="0"/>
    <n v="0"/>
    <n v="0"/>
    <n v="0"/>
    <n v="0"/>
    <s v="SHARED SERVICES FUND"/>
    <s v="WLR Lab West Point TP"/>
    <s v="FIELD SCIENCE UNIT (FSU)"/>
    <s v="DRAINAGE"/>
  </r>
  <r>
    <x v="0"/>
    <s v="1033899"/>
    <s v="74110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83.37"/>
    <n v="0"/>
    <n v="-383.37"/>
    <s v="N/A"/>
    <n v="0"/>
    <n v="0"/>
    <n v="0"/>
    <n v="0"/>
    <n v="0"/>
    <n v="0"/>
    <n v="0"/>
    <n v="383.37"/>
    <n v="0"/>
    <n v="0"/>
    <n v="0"/>
    <n v="0"/>
    <n v="0"/>
    <s v="SHARED SERVICES FUND"/>
    <s v="WLR Lab West Point TP"/>
    <s v="TRACE METALS"/>
    <s v="DRAINAGE"/>
  </r>
  <r>
    <x v="0"/>
    <s v="1033899"/>
    <s v="741107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453.1900000000005"/>
    <n v="0"/>
    <n v="-7453.1900000000005"/>
    <s v="N/A"/>
    <n v="518.26"/>
    <n v="239.21"/>
    <n v="2570.37"/>
    <n v="731"/>
    <n v="0"/>
    <n v="184.03"/>
    <n v="0"/>
    <n v="3210.32"/>
    <n v="0"/>
    <n v="0"/>
    <n v="0"/>
    <n v="0"/>
    <n v="0"/>
    <s v="SHARED SERVICES FUND"/>
    <s v="WLR Lab West Point TP"/>
    <s v="TRACE ORGANICS"/>
    <s v="DRAINAGE"/>
  </r>
  <r>
    <x v="0"/>
    <s v="1033900"/>
    <s v="741100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698.42"/>
    <n v="0"/>
    <n v="-5698.42"/>
    <s v="N/A"/>
    <n v="569.81000000000006"/>
    <n v="438.37"/>
    <n v="832.85"/>
    <n v="350.67"/>
    <n v="701.34"/>
    <n v="569.85"/>
    <n v="306.84000000000003"/>
    <n v="175.34"/>
    <n v="350.67"/>
    <n v="350.67"/>
    <n v="350.67"/>
    <n v="701.34"/>
    <n v="0"/>
    <s v="SHARED SERVICES FUND"/>
    <s v="WLR Lab Heavy Metals"/>
    <s v="ENVIRONMENTAL LABS MGR"/>
    <s v="DRAINAGE"/>
  </r>
  <r>
    <x v="0"/>
    <s v="1033900"/>
    <s v="74110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1733.71"/>
    <n v="0"/>
    <n v="-21733.71"/>
    <s v="N/A"/>
    <n v="1410.54"/>
    <n v="1359.81"/>
    <n v="4250.05"/>
    <n v="512.5"/>
    <n v="1212.1400000000001"/>
    <n v="1380.97"/>
    <n v="887.31000000000006"/>
    <n v="2821.81"/>
    <n v="2726.48"/>
    <n v="2351.13"/>
    <n v="2460.0300000000002"/>
    <n v="360.94"/>
    <n v="0"/>
    <s v="SHARED SERVICES FUND"/>
    <s v="WLR Lab Heavy Metals"/>
    <s v="CONVENTIONAL LAB"/>
    <s v="DRAINAGE"/>
  </r>
  <r>
    <x v="0"/>
    <s v="1033900"/>
    <s v="74110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5316.32"/>
    <n v="0"/>
    <n v="-45316.32"/>
    <s v="N/A"/>
    <n v="3760.83"/>
    <n v="2519.23"/>
    <n v="6997.55"/>
    <n v="3308.54"/>
    <n v="4004.53"/>
    <n v="2963.69"/>
    <n v="4380.46"/>
    <n v="2554.41"/>
    <n v="2297.75"/>
    <n v="4467.4000000000005"/>
    <n v="3901.06"/>
    <n v="4160.87"/>
    <n v="0"/>
    <s v="SHARED SERVICES FUND"/>
    <s v="WLR Lab Heavy Metals"/>
    <s v="TRACE METALS"/>
    <s v="DRAINAGE"/>
  </r>
  <r>
    <x v="0"/>
    <s v="1033900"/>
    <s v="741107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93462.650000000009"/>
    <n v="0"/>
    <n v="-93462.650000000009"/>
    <s v="N/A"/>
    <n v="6156.1100000000006"/>
    <n v="5952.31"/>
    <n v="12282.09"/>
    <n v="6584.62"/>
    <n v="12250.18"/>
    <n v="9733.36"/>
    <n v="7851.53"/>
    <n v="13019.89"/>
    <n v="5899.43"/>
    <n v="8246.07"/>
    <n v="2305.1799999999998"/>
    <n v="3181.88"/>
    <n v="0"/>
    <s v="SHARED SERVICES FUND"/>
    <s v="WLR Lab Heavy Metals"/>
    <s v="TRACE ORGANICS"/>
    <s v="DRAINAGE"/>
  </r>
  <r>
    <x v="0"/>
    <s v="1033901"/>
    <s v="74110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9.77"/>
    <n v="0"/>
    <n v="-89.77"/>
    <s v="N/A"/>
    <n v="0"/>
    <n v="0"/>
    <n v="89.77"/>
    <n v="0"/>
    <n v="0"/>
    <n v="0"/>
    <n v="0"/>
    <n v="0"/>
    <n v="0"/>
    <n v="0"/>
    <n v="0"/>
    <n v="0"/>
    <n v="0"/>
    <s v="SHARED SERVICES FUND"/>
    <s v="WLR Lab Key Manhole"/>
    <s v="CONVENTIONAL LAB"/>
    <s v="DRAINAGE"/>
  </r>
  <r>
    <x v="0"/>
    <s v="1033901"/>
    <s v="74110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202.04"/>
    <n v="0"/>
    <n v="-3202.04"/>
    <s v="N/A"/>
    <n v="0"/>
    <n v="0"/>
    <n v="257.62"/>
    <n v="547.61"/>
    <n v="743.74"/>
    <n v="1653.07"/>
    <n v="0"/>
    <n v="0"/>
    <n v="0"/>
    <n v="0"/>
    <n v="0"/>
    <n v="0"/>
    <n v="0"/>
    <s v="SHARED SERVICES FUND"/>
    <s v="WLR Lab Key Manhole"/>
    <s v="TRACE METALS"/>
    <s v="DRAINAGE"/>
  </r>
  <r>
    <x v="0"/>
    <s v="1033901"/>
    <s v="741107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6494.14"/>
    <n v="0"/>
    <n v="-6494.14"/>
    <s v="N/A"/>
    <n v="0"/>
    <n v="0"/>
    <n v="0"/>
    <n v="0"/>
    <n v="0"/>
    <n v="0"/>
    <n v="0"/>
    <n v="3119.6"/>
    <n v="0"/>
    <n v="0"/>
    <n v="0"/>
    <n v="3374.54"/>
    <n v="0"/>
    <s v="SHARED SERVICES FUND"/>
    <s v="WLR Lab Key Manhole"/>
    <s v="TRACE ORGANICS"/>
    <s v="DRAINAGE"/>
  </r>
  <r>
    <x v="0"/>
    <s v="1033901"/>
    <s v="741107"/>
    <s v="51130"/>
    <x v="122"/>
    <s v="5315000"/>
    <n v="2012"/>
    <x v="4"/>
    <s v="OVERTIME"/>
    <s v="50000-PROGRAM EXPENDITUR BUDGET"/>
    <s v="51000-WAGES AND BENEFITS"/>
    <s v="51100-SALARIES/WAGES"/>
    <n v="0"/>
    <n v="0"/>
    <n v="24.150000000000002"/>
    <n v="0"/>
    <n v="-24.150000000000002"/>
    <s v="N/A"/>
    <n v="0"/>
    <n v="0"/>
    <n v="0"/>
    <n v="0"/>
    <n v="0"/>
    <n v="0"/>
    <n v="0"/>
    <n v="0"/>
    <n v="0"/>
    <n v="0"/>
    <n v="0"/>
    <n v="24.150000000000002"/>
    <n v="0"/>
    <s v="SHARED SERVICES FUND"/>
    <s v="WLR Lab Key Manhole"/>
    <s v="TRACE ORGANICS"/>
    <s v="DRAINAGE"/>
  </r>
  <r>
    <x v="0"/>
    <s v="1033902"/>
    <s v="741100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63"/>
    <n v="0"/>
    <n v="-263"/>
    <s v="N/A"/>
    <n v="263"/>
    <n v="0"/>
    <n v="0"/>
    <n v="0"/>
    <n v="0"/>
    <n v="0"/>
    <n v="0"/>
    <n v="0"/>
    <n v="0"/>
    <n v="0"/>
    <n v="0"/>
    <n v="0"/>
    <n v="0"/>
    <s v="SHARED SERVICES FUND"/>
    <s v="WLR Lab Oil &amp; Grease"/>
    <s v="ENVIRONMENTAL LABS MGR"/>
    <s v="DRAINAGE"/>
  </r>
  <r>
    <x v="0"/>
    <s v="1033902"/>
    <s v="741107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56.32"/>
    <n v="0"/>
    <n v="-10656.32"/>
    <s v="N/A"/>
    <n v="797.33"/>
    <n v="1475.07"/>
    <n v="1036.53"/>
    <n v="438.53000000000003"/>
    <n v="717.6"/>
    <n v="729.53"/>
    <n v="239.20000000000002"/>
    <n v="1475.07"/>
    <n v="598"/>
    <n v="478.40000000000003"/>
    <n v="2192.66"/>
    <n v="478.40000000000003"/>
    <n v="0"/>
    <s v="SHARED SERVICES FUND"/>
    <s v="WLR Lab Oil &amp; Grease"/>
    <s v="TRACE ORGANICS"/>
    <s v="DRAINAGE"/>
  </r>
  <r>
    <x v="0"/>
    <s v="1033903"/>
    <s v="74110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4.89"/>
    <n v="0"/>
    <n v="-44.89"/>
    <s v="N/A"/>
    <n v="0"/>
    <n v="0"/>
    <n v="0"/>
    <n v="0"/>
    <n v="0"/>
    <n v="44.89"/>
    <n v="0"/>
    <n v="0"/>
    <n v="0"/>
    <n v="0"/>
    <n v="0"/>
    <n v="0"/>
    <n v="0"/>
    <s v="SHARED SERVICES FUND"/>
    <s v="WLR Lab Post Violation"/>
    <s v="CONVENTIONAL LAB"/>
    <s v="DRAINAGE"/>
  </r>
  <r>
    <x v="0"/>
    <s v="1033903"/>
    <s v="74110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134.78"/>
    <n v="0"/>
    <n v="-1134.78"/>
    <s v="N/A"/>
    <n v="184.03"/>
    <n v="159.47"/>
    <n v="257.62"/>
    <n v="0"/>
    <n v="0"/>
    <n v="138.02000000000001"/>
    <n v="0"/>
    <n v="138.02000000000001"/>
    <n v="0"/>
    <n v="0"/>
    <n v="119.60000000000001"/>
    <n v="138.02000000000001"/>
    <n v="0"/>
    <s v="SHARED SERVICES FUND"/>
    <s v="WLR Lab Post Violation"/>
    <s v="TRACE METALS"/>
    <s v="DRAINAGE"/>
  </r>
  <r>
    <x v="0"/>
    <s v="1033903"/>
    <s v="741107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339.46"/>
    <n v="0"/>
    <n v="-1339.46"/>
    <s v="N/A"/>
    <n v="0"/>
    <n v="0"/>
    <n v="558.13"/>
    <n v="223.20000000000002"/>
    <n v="0"/>
    <n v="0"/>
    <n v="0"/>
    <n v="119.60000000000001"/>
    <n v="0"/>
    <n v="199.33"/>
    <n v="0"/>
    <n v="239.20000000000002"/>
    <n v="0"/>
    <s v="SHARED SERVICES FUND"/>
    <s v="WLR Lab Post Violation"/>
    <s v="TRACE ORGANICS"/>
    <s v="DRAINAGE"/>
  </r>
  <r>
    <x v="0"/>
    <s v="1033904"/>
    <s v="741100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972.52"/>
    <n v="0"/>
    <n v="-1972.52"/>
    <s v="N/A"/>
    <n v="219.17000000000002"/>
    <n v="0"/>
    <n v="0"/>
    <n v="0"/>
    <n v="0"/>
    <n v="0"/>
    <n v="0"/>
    <n v="701.34"/>
    <n v="350.67"/>
    <n v="350.67"/>
    <n v="263"/>
    <n v="87.67"/>
    <n v="0"/>
    <s v="SHARED SERVICES FUND"/>
    <s v="WLR Lab Surcharge"/>
    <s v="ENVIRONMENTAL LABS MGR"/>
    <s v="DRAINAGE"/>
  </r>
  <r>
    <x v="0"/>
    <s v="1033904"/>
    <s v="74110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051.88"/>
    <n v="0"/>
    <n v="-8051.88"/>
    <s v="N/A"/>
    <n v="0"/>
    <n v="0"/>
    <n v="3483.37"/>
    <n v="1720.29"/>
    <n v="134.66"/>
    <n v="0"/>
    <n v="1594.94"/>
    <n v="570.83000000000004"/>
    <n v="0"/>
    <n v="0"/>
    <n v="0"/>
    <n v="547.79"/>
    <n v="0"/>
    <s v="SHARED SERVICES FUND"/>
    <s v="WLR Lab Surcharge"/>
    <s v="CONVENTIONAL LAB"/>
    <s v="DRAINAGE"/>
  </r>
  <r>
    <x v="0"/>
    <s v="1033905"/>
    <s v="741100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9255.58"/>
    <n v="0"/>
    <n v="-9255.58"/>
    <s v="N/A"/>
    <n v="449.3"/>
    <n v="314.51"/>
    <n v="1213.1100000000001"/>
    <n v="853.67000000000007"/>
    <n v="718.88"/>
    <n v="404.37"/>
    <n v="763.81000000000006"/>
    <n v="1347.9"/>
    <n v="494.23"/>
    <n v="898.6"/>
    <n v="763.81000000000006"/>
    <n v="1033.3900000000001"/>
    <n v="0"/>
    <s v="SHARED SERVICES FUND"/>
    <s v="WLR Lab Major Lakes Monitoring"/>
    <s v="ENVIRONMENTAL LABS MGR"/>
    <s v="DRAINAGE"/>
  </r>
  <r>
    <x v="0"/>
    <s v="1033905"/>
    <s v="74110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4260.91"/>
    <n v="0"/>
    <n v="-74260.91"/>
    <s v="N/A"/>
    <n v="7681.22"/>
    <n v="2553.75"/>
    <n v="6766.3600000000006"/>
    <n v="4342.8100000000004"/>
    <n v="7078.5"/>
    <n v="6334.56"/>
    <n v="3562.75"/>
    <n v="5796.96"/>
    <n v="3756.67"/>
    <n v="11286.85"/>
    <n v="5860.45"/>
    <n v="9240.0300000000007"/>
    <n v="0"/>
    <s v="SHARED SERVICES FUND"/>
    <s v="WLR Lab Major Lakes Monitoring"/>
    <s v="CONVENTIONAL LAB"/>
    <s v="DRAINAGE"/>
  </r>
  <r>
    <x v="0"/>
    <s v="1033905"/>
    <s v="74110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99"/>
    <n v="0"/>
    <n v="-299"/>
    <s v="N/A"/>
    <n v="0"/>
    <n v="0"/>
    <n v="0"/>
    <n v="0"/>
    <n v="0"/>
    <n v="0"/>
    <n v="299"/>
    <n v="0"/>
    <n v="0"/>
    <n v="0"/>
    <n v="0"/>
    <n v="0"/>
    <n v="0"/>
    <s v="SHARED SERVICES FUND"/>
    <s v="WLR Lab Major Lakes Monitoring"/>
    <s v="INFO SYS SVC AND DATA ANALYSIS"/>
    <s v="DRAINAGE"/>
  </r>
  <r>
    <x v="0"/>
    <s v="1033905"/>
    <s v="741104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61216.959999999999"/>
    <n v="0"/>
    <n v="-61216.959999999999"/>
    <s v="N/A"/>
    <n v="2634.9900000000002"/>
    <n v="4451.75"/>
    <n v="7839.2300000000005"/>
    <n v="3688.14"/>
    <n v="4737.93"/>
    <n v="4303.93"/>
    <n v="4391.99"/>
    <n v="8580.82"/>
    <n v="5657.84"/>
    <n v="4007.94"/>
    <n v="4777"/>
    <n v="6145.4000000000005"/>
    <n v="0"/>
    <s v="SHARED SERVICES FUND"/>
    <s v="WLR Lab Major Lakes Monitoring"/>
    <s v="FIELD SCIENCE UNIT (FSU)"/>
    <s v="DRAINAGE"/>
  </r>
  <r>
    <x v="0"/>
    <s v="1033905"/>
    <s v="741106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241.3900000000001"/>
    <n v="0"/>
    <n v="-1241.3900000000001"/>
    <s v="N/A"/>
    <n v="64.210000000000008"/>
    <n v="64.210000000000008"/>
    <n v="128.42000000000002"/>
    <n v="128.42000000000002"/>
    <n v="64.210000000000008"/>
    <n v="85.61"/>
    <n v="128.42000000000002"/>
    <n v="192.63"/>
    <n v="128.42000000000002"/>
    <n v="128.42000000000002"/>
    <n v="0"/>
    <n v="128.42000000000002"/>
    <n v="0"/>
    <s v="SHARED SERVICES FUND"/>
    <s v="WLR Lab Major Lakes Monitoring"/>
    <s v="MICROBIOLOGY"/>
    <s v="DRAINAGE"/>
  </r>
  <r>
    <x v="0"/>
    <s v="1033907"/>
    <s v="741104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5247.1"/>
    <n v="0"/>
    <n v="-15247.1"/>
    <s v="N/A"/>
    <n v="1242.47"/>
    <n v="833.16"/>
    <n v="1183.4100000000001"/>
    <n v="2138.33"/>
    <n v="1996.15"/>
    <n v="131.89000000000001"/>
    <n v="764.32"/>
    <n v="746.62"/>
    <n v="417.62"/>
    <n v="1764.3700000000001"/>
    <n v="1048.73"/>
    <n v="2980.03"/>
    <n v="0"/>
    <s v="SHARED SERVICES FUND"/>
    <s v="WLR Lab YSI Profiler Study"/>
    <s v="FIELD SCIENCE UNIT (FSU)"/>
    <s v="DRAINAGE"/>
  </r>
  <r>
    <x v="0"/>
    <s v="1033907"/>
    <s v="741104"/>
    <s v="52202"/>
    <x v="103"/>
    <s v="5315000"/>
    <n v="2012"/>
    <x v="4"/>
    <s v="SUPPLIES MISCELLANEOUS"/>
    <s v="50000-PROGRAM EXPENDITUR BUDGET"/>
    <s v="52000-SUPPLIES"/>
    <m/>
    <n v="0"/>
    <n v="0"/>
    <n v="31.21"/>
    <n v="0"/>
    <n v="-31.21"/>
    <s v="N/A"/>
    <n v="0"/>
    <n v="0"/>
    <n v="0"/>
    <n v="0"/>
    <n v="31.21"/>
    <n v="0"/>
    <n v="0"/>
    <n v="0"/>
    <n v="0"/>
    <n v="0"/>
    <n v="0"/>
    <n v="0"/>
    <n v="0"/>
    <s v="SHARED SERVICES FUND"/>
    <s v="WLR Lab YSI Profiler Study"/>
    <s v="FIELD SCIENCE UNIT (FSU)"/>
    <s v="DRAINAGE"/>
  </r>
  <r>
    <x v="0"/>
    <s v="1033908"/>
    <s v="741104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280.67"/>
    <n v="0"/>
    <n v="-1280.67"/>
    <s v="N/A"/>
    <n v="0"/>
    <n v="346.84000000000003"/>
    <n v="495.49"/>
    <n v="0"/>
    <n v="438.34000000000003"/>
    <n v="0"/>
    <n v="0"/>
    <n v="0"/>
    <n v="0"/>
    <n v="0"/>
    <n v="0"/>
    <n v="0"/>
    <n v="0"/>
    <s v="SHARED SERVICES FUND"/>
    <s v="WLR Lab Lake Thermistors"/>
    <s v="FIELD SCIENCE UNIT (FSU)"/>
    <s v="DRAINAGE"/>
  </r>
  <r>
    <x v="0"/>
    <s v="1033941"/>
    <s v="741100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24.65"/>
    <n v="0"/>
    <n v="-224.65"/>
    <s v="N/A"/>
    <n v="89.86"/>
    <n v="134.79"/>
    <n v="0"/>
    <n v="0"/>
    <n v="0"/>
    <n v="0"/>
    <n v="0"/>
    <n v="0"/>
    <n v="0"/>
    <n v="0"/>
    <n v="0"/>
    <n v="0"/>
    <n v="0"/>
    <s v="SHARED SERVICES FUND"/>
    <s v="WLR Lab Streams Monitoring"/>
    <s v="ENVIRONMENTAL LABS MGR"/>
    <s v="DRAINAGE"/>
  </r>
  <r>
    <x v="0"/>
    <s v="1033941"/>
    <s v="74110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9819.3"/>
    <n v="0"/>
    <n v="-19819.3"/>
    <s v="N/A"/>
    <n v="3120.56"/>
    <n v="518.91999999999996"/>
    <n v="2195.2200000000003"/>
    <n v="1210.81"/>
    <n v="1770.63"/>
    <n v="1599.98"/>
    <n v="975.99"/>
    <n v="1824.64"/>
    <n v="998.08"/>
    <n v="1658.6000000000001"/>
    <n v="1476.96"/>
    <n v="2468.91"/>
    <n v="0"/>
    <s v="SHARED SERVICES FUND"/>
    <s v="WLR Lab Streams Monitoring"/>
    <s v="CONVENTIONAL LAB"/>
    <s v="DRAINAGE"/>
  </r>
  <r>
    <x v="0"/>
    <s v="1033941"/>
    <s v="741104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9325.36"/>
    <n v="0"/>
    <n v="-19325.36"/>
    <s v="N/A"/>
    <n v="916.93000000000006"/>
    <n v="1358.6000000000001"/>
    <n v="3697.62"/>
    <n v="1717.18"/>
    <n v="1430.53"/>
    <n v="1149.45"/>
    <n v="1253.06"/>
    <n v="778.65"/>
    <n v="1462.24"/>
    <n v="2005.82"/>
    <n v="1230.3900000000001"/>
    <n v="2324.89"/>
    <n v="0"/>
    <s v="SHARED SERVICES FUND"/>
    <s v="WLR Lab Streams Monitoring"/>
    <s v="FIELD SCIENCE UNIT (FSU)"/>
    <s v="DRAINAGE"/>
  </r>
  <r>
    <x v="0"/>
    <s v="1033941"/>
    <s v="741106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6485.9400000000005"/>
    <n v="0"/>
    <n v="-6485.9400000000005"/>
    <s v="N/A"/>
    <n v="192.76"/>
    <n v="218.37"/>
    <n v="653.96"/>
    <n v="357.36"/>
    <n v="299.26"/>
    <n v="340.85"/>
    <n v="280.49"/>
    <n v="518.99"/>
    <n v="285.76"/>
    <n v="1255.83"/>
    <n v="854.48"/>
    <n v="1227.83"/>
    <n v="0"/>
    <s v="SHARED SERVICES FUND"/>
    <s v="WLR Lab Streams Monitoring"/>
    <s v="MICROBIOLOGY"/>
    <s v="DRAINAGE"/>
  </r>
  <r>
    <x v="0"/>
    <s v="1033945"/>
    <s v="741104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9443.75"/>
    <n v="0"/>
    <n v="-29443.75"/>
    <s v="N/A"/>
    <n v="0"/>
    <n v="0"/>
    <n v="0"/>
    <n v="0"/>
    <n v="2227.71"/>
    <n v="1141.24"/>
    <n v="6768.58"/>
    <n v="16448.37"/>
    <n v="890.03"/>
    <n v="1448.02"/>
    <n v="519.79999999999995"/>
    <n v="0"/>
    <n v="0"/>
    <s v="SHARED SERVICES FUND"/>
    <s v="WLR Lab FIBI Fish Shocking"/>
    <s v="FIELD SCIENCE UNIT (FSU)"/>
    <s v="DRAINAGE"/>
  </r>
  <r>
    <x v="0"/>
    <s v="1033946"/>
    <s v="741104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283.43"/>
    <n v="0"/>
    <n v="-5283.43"/>
    <s v="N/A"/>
    <n v="0"/>
    <n v="0"/>
    <n v="0"/>
    <n v="0"/>
    <n v="0"/>
    <n v="0"/>
    <n v="279.07"/>
    <n v="1253.83"/>
    <n v="3630.9300000000003"/>
    <n v="0"/>
    <n v="119.60000000000001"/>
    <n v="0"/>
    <n v="0"/>
    <s v="SHARED SERVICES FUND"/>
    <s v="WLR Lab Streams Benthos"/>
    <s v="FIELD SCIENCE UNIT (FSU)"/>
    <s v="DRAINAGE"/>
  </r>
  <r>
    <x v="0"/>
    <s v="1033946"/>
    <s v="741104"/>
    <s v="52202"/>
    <x v="103"/>
    <s v="5315000"/>
    <n v="2012"/>
    <x v="4"/>
    <s v="SUPPLIES MISCELLANEOUS"/>
    <s v="50000-PROGRAM EXPENDITUR BUDGET"/>
    <s v="52000-SUPPLIES"/>
    <m/>
    <n v="0"/>
    <n v="0"/>
    <n v="9.92"/>
    <n v="0"/>
    <n v="-9.92"/>
    <s v="N/A"/>
    <n v="0"/>
    <n v="0"/>
    <n v="0"/>
    <n v="0"/>
    <n v="0"/>
    <n v="0"/>
    <n v="0"/>
    <n v="0"/>
    <n v="0"/>
    <n v="9.92"/>
    <n v="0"/>
    <n v="0"/>
    <n v="0"/>
    <s v="SHARED SERVICES FUND"/>
    <s v="WLR Lab Streams Benthos"/>
    <s v="FIELD SCIENCE UNIT (FSU)"/>
    <s v="DRAINAGE"/>
  </r>
  <r>
    <x v="0"/>
    <s v="1033948"/>
    <s v="741104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182.6999999999998"/>
    <n v="0"/>
    <n v="-2182.6999999999998"/>
    <s v="N/A"/>
    <n v="0"/>
    <n v="0"/>
    <n v="39.869999999999997"/>
    <n v="0"/>
    <n v="39.869999999999997"/>
    <n v="0"/>
    <n v="697.67"/>
    <n v="777.4"/>
    <n v="365.77"/>
    <n v="262.12"/>
    <n v="0"/>
    <n v="0"/>
    <n v="0"/>
    <s v="SHARED SERVICES FUND"/>
    <s v="WLR Lab Idlywood Bacteria"/>
    <s v="FIELD SCIENCE UNIT (FSU)"/>
    <s v="DRAINAGE"/>
  </r>
  <r>
    <x v="0"/>
    <s v="1033948"/>
    <s v="741106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9845.130000000001"/>
    <n v="0"/>
    <n v="-9845.130000000001"/>
    <s v="N/A"/>
    <n v="0"/>
    <n v="0"/>
    <n v="0"/>
    <n v="0"/>
    <n v="0"/>
    <n v="0"/>
    <n v="2468.09"/>
    <n v="4015.59"/>
    <n v="3361.4500000000003"/>
    <n v="0"/>
    <n v="0"/>
    <n v="0"/>
    <n v="0"/>
    <s v="SHARED SERVICES FUND"/>
    <s v="WLR Lab Idlywood Bacteria"/>
    <s v="MICROBIOLOGY"/>
    <s v="DRAINAGE"/>
  </r>
  <r>
    <x v="0"/>
    <s v="1033979"/>
    <s v="741000"/>
    <s v="39721"/>
    <x v="51"/>
    <s v="0000000"/>
    <n v="2012"/>
    <x v="3"/>
    <s v="CONTRIB SURF WATER MGT"/>
    <s v="R3000-REVENUE"/>
    <s v="R3900-OTHER FINANCING SOURCES"/>
    <m/>
    <n v="0"/>
    <n v="0"/>
    <n v="-223449.1"/>
    <n v="0"/>
    <n v="223449.1"/>
    <s v="N/A"/>
    <n v="0"/>
    <n v="0"/>
    <n v="0"/>
    <n v="0"/>
    <n v="0"/>
    <n v="-117674"/>
    <n v="0"/>
    <n v="-39224"/>
    <n v="-19612"/>
    <n v="-19612"/>
    <n v="-19612"/>
    <n v="-7715.1"/>
    <n v="0"/>
    <s v="SHARED SERVICES FUND"/>
    <s v="WLER NATIVE PLANT/LWD PGM"/>
    <s v="WLRD ADMINISTRATION"/>
    <s v="Default"/>
  </r>
  <r>
    <x v="0"/>
    <s v="1033979"/>
    <s v="741002"/>
    <s v="39721"/>
    <x v="51"/>
    <s v="0000000"/>
    <n v="2012"/>
    <x v="3"/>
    <s v="CONTRIB SURF WATER MGT"/>
    <s v="R3000-REVENUE"/>
    <s v="R3900-OTHER FINANCING SOURCES"/>
    <m/>
    <n v="0"/>
    <n v="0"/>
    <n v="-841759.5"/>
    <n v="0"/>
    <n v="841759.5"/>
    <s v="N/A"/>
    <n v="0"/>
    <n v="0"/>
    <n v="0"/>
    <n v="0"/>
    <n v="0"/>
    <n v="-420879.5"/>
    <n v="0"/>
    <n v="-140294"/>
    <n v="-70147"/>
    <n v="-70147"/>
    <n v="-70147"/>
    <n v="-70145"/>
    <n v="0"/>
    <s v="SHARED SERVICES FUND"/>
    <s v="WLER NATIVE PLANT/LWD PGM"/>
    <s v="CENTRAL COSTS"/>
    <s v="Default"/>
  </r>
  <r>
    <x v="0"/>
    <s v="1033979"/>
    <s v="741003"/>
    <s v="39721"/>
    <x v="51"/>
    <s v="0000000"/>
    <n v="2012"/>
    <x v="3"/>
    <s v="CONTRIB SURF WATER MGT"/>
    <s v="R3000-REVENUE"/>
    <s v="R3900-OTHER FINANCING SOURCES"/>
    <m/>
    <n v="0"/>
    <n v="0"/>
    <n v="-777442"/>
    <n v="0"/>
    <n v="777442"/>
    <s v="N/A"/>
    <n v="0"/>
    <n v="0"/>
    <n v="0"/>
    <n v="0"/>
    <n v="0"/>
    <n v="-388721"/>
    <n v="0"/>
    <n v="-129574"/>
    <n v="-64787"/>
    <n v="-64787"/>
    <n v="-64787"/>
    <n v="-64786"/>
    <n v="0"/>
    <s v="SHARED SERVICES FUND"/>
    <s v="WLER NATIVE PLANT/LWD PGM"/>
    <s v="KING STREET COSTS"/>
    <s v="Default"/>
  </r>
  <r>
    <x v="0"/>
    <s v="1033979"/>
    <s v="741005"/>
    <s v="39721"/>
    <x v="51"/>
    <s v="0000000"/>
    <n v="2012"/>
    <x v="3"/>
    <s v="CONTRIB SURF WATER MGT"/>
    <s v="R3000-REVENUE"/>
    <s v="R3900-OTHER FINANCING SOURCES"/>
    <m/>
    <n v="0"/>
    <n v="0"/>
    <n v="-105089.5"/>
    <n v="0"/>
    <n v="105089.5"/>
    <s v="N/A"/>
    <n v="0"/>
    <n v="0"/>
    <n v="0"/>
    <n v="0"/>
    <n v="0"/>
    <n v="-52544.5"/>
    <n v="0"/>
    <n v="-17514"/>
    <n v="-8757"/>
    <n v="-8757"/>
    <n v="-8757"/>
    <n v="-8760"/>
    <n v="0"/>
    <s v="SHARED SERVICES FUND"/>
    <s v="WLER NATIVE PLANT/LWD PGM"/>
    <s v="OFFICE SUPPORT SERVICES"/>
    <s v="Default"/>
  </r>
  <r>
    <x v="0"/>
    <s v="1033979"/>
    <s v="741054"/>
    <s v="39721"/>
    <x v="51"/>
    <s v="0000000"/>
    <n v="2012"/>
    <x v="3"/>
    <s v="CONTRIB SURF WATER MGT"/>
    <s v="R3000-REVENUE"/>
    <s v="R3900-OTHER FINANCING SOURCES"/>
    <m/>
    <n v="0"/>
    <n v="0"/>
    <n v="-12839.5"/>
    <n v="0"/>
    <n v="12839.5"/>
    <s v="N/A"/>
    <n v="0"/>
    <n v="0"/>
    <n v="0"/>
    <n v="0"/>
    <n v="0"/>
    <n v="-6419.5"/>
    <n v="0"/>
    <n v="-2140"/>
    <n v="-1070"/>
    <n v="-1070"/>
    <n v="-1070"/>
    <n v="-1070"/>
    <n v="0"/>
    <s v="SHARED SERVICES FUND"/>
    <s v="WLER NATIVE PLANT/LWD PGM"/>
    <s v="SPECIAL PROGRAMS"/>
    <s v="Default"/>
  </r>
  <r>
    <x v="0"/>
    <s v="1033991"/>
    <s v="741011"/>
    <s v="39797"/>
    <x v="198"/>
    <s v="0000000"/>
    <n v="2012"/>
    <x v="3"/>
    <s v="CONTRIB SOLID WASTE"/>
    <s v="R3000-REVENUE"/>
    <s v="R3900-OTHER FINANCING SOURCES"/>
    <m/>
    <n v="0"/>
    <n v="0"/>
    <n v="-2475.7000000000003"/>
    <n v="0"/>
    <n v="2475.7000000000003"/>
    <s v="N/A"/>
    <n v="0"/>
    <n v="0"/>
    <n v="0"/>
    <n v="0"/>
    <n v="0"/>
    <n v="0"/>
    <n v="0"/>
    <n v="0"/>
    <n v="0"/>
    <n v="0"/>
    <n v="0"/>
    <n v="-2475.7000000000003"/>
    <n v="0"/>
    <s v="SHARED SERVICES FUND"/>
    <s v="WLIT 088125"/>
    <s v="GIS CARTOGRAPHY"/>
    <s v="Default"/>
  </r>
  <r>
    <x v="0"/>
    <s v="1033991"/>
    <s v="741011"/>
    <s v="44120"/>
    <x v="123"/>
    <s v="0000000"/>
    <n v="2012"/>
    <x v="3"/>
    <s v="OTHR GEN GOVT SW OPERATING"/>
    <s v="R3000-REVENUE"/>
    <s v="R3400-CHARGE FOR SERVICES"/>
    <m/>
    <n v="0"/>
    <n v="0"/>
    <n v="-191644.86000000002"/>
    <n v="0"/>
    <n v="191644.86000000002"/>
    <s v="N/A"/>
    <n v="0"/>
    <n v="0"/>
    <n v="0"/>
    <n v="0"/>
    <n v="0"/>
    <n v="0"/>
    <n v="0"/>
    <n v="0"/>
    <n v="0"/>
    <n v="0"/>
    <n v="0"/>
    <n v="-191644.86000000002"/>
    <n v="0"/>
    <s v="SHARED SERVICES FUND"/>
    <s v="WLIT 088125"/>
    <s v="GIS CARTOGRAPHY"/>
    <s v="Default"/>
  </r>
  <r>
    <x v="0"/>
    <s v="1033991"/>
    <s v="741011"/>
    <s v="44121"/>
    <x v="200"/>
    <s v="0000000"/>
    <n v="2012"/>
    <x v="3"/>
    <s v="OTHR GEN GOVT DDES"/>
    <s v="R3000-REVENUE"/>
    <s v="R3400-CHARGE FOR SERVICES"/>
    <m/>
    <n v="0"/>
    <n v="0"/>
    <n v="-3064.4700000000003"/>
    <n v="0"/>
    <n v="3064.4700000000003"/>
    <s v="N/A"/>
    <n v="0"/>
    <n v="0"/>
    <n v="0"/>
    <n v="0"/>
    <n v="0"/>
    <n v="0"/>
    <n v="0"/>
    <n v="0"/>
    <n v="0"/>
    <n v="0"/>
    <n v="0"/>
    <n v="-3064.4700000000003"/>
    <n v="0"/>
    <s v="SHARED SERVICES FUND"/>
    <s v="WLIT 088125"/>
    <s v="GIS CARTOGRAPHY"/>
    <s v="Default"/>
  </r>
  <r>
    <x v="0"/>
    <s v="1033991"/>
    <s v="741011"/>
    <s v="44127"/>
    <x v="125"/>
    <s v="0000000"/>
    <n v="2012"/>
    <x v="3"/>
    <s v="OTHR GEN GOV MISC"/>
    <s v="R3000-REVENUE"/>
    <s v="R3400-CHARGE FOR SERVICES"/>
    <m/>
    <n v="0"/>
    <n v="0"/>
    <n v="-10250.27"/>
    <n v="0"/>
    <n v="10250.27"/>
    <s v="N/A"/>
    <n v="0"/>
    <n v="0"/>
    <n v="0"/>
    <n v="0"/>
    <n v="0"/>
    <n v="0"/>
    <n v="0"/>
    <n v="0"/>
    <n v="0"/>
    <n v="0"/>
    <n v="0"/>
    <n v="-10250.27"/>
    <n v="0"/>
    <s v="SHARED SERVICES FUND"/>
    <s v="WLIT 088125"/>
    <s v="GIS CARTOGRAPHY"/>
    <s v="Default"/>
  </r>
  <r>
    <x v="0"/>
    <s v="1033991"/>
    <s v="741011"/>
    <s v="44129"/>
    <x v="113"/>
    <s v="0000000"/>
    <n v="2012"/>
    <x v="3"/>
    <s v="OTHR GEN GOV WATER QUALITY"/>
    <s v="R3000-REVENUE"/>
    <s v="R3400-CHARGE FOR SERVICES"/>
    <m/>
    <n v="0"/>
    <n v="0"/>
    <n v="-82148"/>
    <n v="0"/>
    <n v="82148"/>
    <s v="N/A"/>
    <n v="0"/>
    <n v="0"/>
    <n v="0"/>
    <n v="0"/>
    <n v="0"/>
    <n v="-43236"/>
    <n v="-7206"/>
    <n v="-7206"/>
    <n v="-7206"/>
    <n v="-7206"/>
    <n v="-7206"/>
    <n v="-2882"/>
    <n v="0"/>
    <s v="SHARED SERVICES FUND"/>
    <s v="WLIT 088125"/>
    <s v="GIS CARTOGRAPHY"/>
    <s v="Default"/>
  </r>
  <r>
    <x v="0"/>
    <s v="1033991"/>
    <s v="741011"/>
    <s v="44130"/>
    <x v="201"/>
    <s v="0000000"/>
    <n v="2012"/>
    <x v="3"/>
    <s v="OTHR GEN GOV PUBLIC TRANSP"/>
    <s v="R3000-REVENUE"/>
    <s v="R3400-CHARGE FOR SERVICES"/>
    <m/>
    <n v="0"/>
    <n v="0"/>
    <n v="-24114.34"/>
    <n v="0"/>
    <n v="24114.34"/>
    <s v="N/A"/>
    <n v="0"/>
    <n v="0"/>
    <n v="0"/>
    <n v="0"/>
    <n v="0"/>
    <n v="0"/>
    <n v="0"/>
    <n v="0"/>
    <n v="0"/>
    <n v="0"/>
    <n v="0"/>
    <n v="-24114.34"/>
    <n v="0"/>
    <s v="SHARED SERVICES FUND"/>
    <s v="WLIT 088125"/>
    <s v="GIS CARTOGRAPHY"/>
    <s v="Default"/>
  </r>
  <r>
    <x v="0"/>
    <s v="1033991"/>
    <s v="741011"/>
    <s v="44131"/>
    <x v="126"/>
    <s v="0000000"/>
    <n v="2012"/>
    <x v="3"/>
    <s v="OTHR GEN GOV WQ CAPITAL"/>
    <s v="R3000-REVENUE"/>
    <s v="R3400-CHARGE FOR SERVICES"/>
    <m/>
    <n v="0"/>
    <n v="0"/>
    <n v="-55830.239999999998"/>
    <n v="0"/>
    <n v="55830.239999999998"/>
    <s v="N/A"/>
    <n v="0"/>
    <n v="0"/>
    <n v="0"/>
    <n v="0"/>
    <n v="0"/>
    <n v="0"/>
    <n v="0"/>
    <n v="0"/>
    <n v="0"/>
    <n v="0"/>
    <n v="0"/>
    <n v="-55830.239999999998"/>
    <n v="0"/>
    <s v="SHARED SERVICES FUND"/>
    <s v="WLIT 088125"/>
    <s v="GIS CARTOGRAPHY"/>
    <s v="Default"/>
  </r>
  <r>
    <x v="0"/>
    <s v="1033991"/>
    <s v="741011"/>
    <s v="44133"/>
    <x v="202"/>
    <s v="0000000"/>
    <n v="2012"/>
    <x v="3"/>
    <s v="PUBLIC SAFETY SVC RISK MGMNT"/>
    <s v="R3000-REVENUE"/>
    <s v="R3400-CHARGE FOR SERVICES"/>
    <m/>
    <n v="0"/>
    <n v="0"/>
    <n v="-6089.11"/>
    <n v="0"/>
    <n v="6089.11"/>
    <s v="N/A"/>
    <n v="0"/>
    <n v="0"/>
    <n v="0"/>
    <n v="0"/>
    <n v="0"/>
    <n v="0"/>
    <n v="0"/>
    <n v="0"/>
    <n v="0"/>
    <n v="0"/>
    <n v="0"/>
    <n v="-6089.11"/>
    <n v="0"/>
    <s v="SHARED SERVICES FUND"/>
    <s v="WLIT 088125"/>
    <s v="GIS CARTOGRAPHY"/>
    <s v="Default"/>
  </r>
  <r>
    <x v="0"/>
    <s v="1033991"/>
    <s v="741011"/>
    <s v="45713"/>
    <x v="199"/>
    <s v="0000000"/>
    <n v="2012"/>
    <x v="3"/>
    <s v="CONTRIB PARKS OPEN SPACE ACQ"/>
    <s v="R3000-REVENUE"/>
    <s v="R3900-OTHER FINANCING SOURCES"/>
    <m/>
    <n v="0"/>
    <n v="0"/>
    <n v="-1026.51"/>
    <n v="0"/>
    <n v="1026.51"/>
    <s v="N/A"/>
    <n v="0"/>
    <n v="0"/>
    <n v="0"/>
    <n v="0"/>
    <n v="0"/>
    <n v="0"/>
    <n v="0"/>
    <n v="0"/>
    <n v="0"/>
    <n v="0"/>
    <n v="0"/>
    <n v="-1026.51"/>
    <n v="0"/>
    <s v="SHARED SERVICES FUND"/>
    <s v="WLIT 088125"/>
    <s v="GIS CARTOGRAPHY"/>
    <s v="Default"/>
  </r>
  <r>
    <x v="0"/>
    <s v="1034096"/>
    <s v="741000"/>
    <s v="39719"/>
    <x v="50"/>
    <s v="0000000"/>
    <n v="2012"/>
    <x v="3"/>
    <s v="CONTRIB FLOOD CONTROL ZONE DT"/>
    <s v="R3000-REVENUE"/>
    <s v="R3900-OTHER FINANCING SOURCES"/>
    <m/>
    <n v="0"/>
    <n v="0"/>
    <n v="-177519.15"/>
    <n v="0"/>
    <n v="177519.15"/>
    <s v="N/A"/>
    <n v="0"/>
    <n v="0"/>
    <n v="0"/>
    <n v="0"/>
    <n v="0"/>
    <n v="-48256.5"/>
    <n v="0"/>
    <n v="-16085.75"/>
    <n v="-8043"/>
    <n v="-8043"/>
    <n v="-8043"/>
    <n v="-89047.900000000009"/>
    <n v="0"/>
    <s v="SHARED SERVICES FUND"/>
    <s v="WLER WCC PROGRAM"/>
    <s v="WLRD ADMINISTRATION"/>
    <s v="Default"/>
  </r>
  <r>
    <x v="0"/>
    <s v="1034096"/>
    <s v="741000"/>
    <s v="45705"/>
    <x v="53"/>
    <s v="0000000"/>
    <n v="2012"/>
    <x v="3"/>
    <s v="CONTRIB NOXIOUS WEED"/>
    <s v="R3000-REVENUE"/>
    <s v="R3900-OTHER FINANCING SOURCES"/>
    <m/>
    <n v="0"/>
    <n v="0"/>
    <n v="-39373.67"/>
    <n v="0"/>
    <n v="39373.67"/>
    <s v="N/A"/>
    <n v="0"/>
    <n v="0"/>
    <n v="0"/>
    <n v="0"/>
    <n v="0"/>
    <n v="-7238.5"/>
    <n v="0"/>
    <n v="-2412"/>
    <n v="-1206"/>
    <n v="-1206"/>
    <n v="-1206"/>
    <n v="-26105.170000000002"/>
    <n v="0"/>
    <s v="SHARED SERVICES FUND"/>
    <s v="WLER WCC PROGRAM"/>
    <s v="WLRD ADMINISTRATION"/>
    <s v="Default"/>
  </r>
  <r>
    <x v="0"/>
    <s v="1034096"/>
    <s v="741002"/>
    <s v="39719"/>
    <x v="50"/>
    <s v="0000000"/>
    <n v="2012"/>
    <x v="3"/>
    <s v="CONTRIB FLOOD CONTROL ZONE DT"/>
    <s v="R3000-REVENUE"/>
    <s v="R3900-OTHER FINANCING SOURCES"/>
    <m/>
    <n v="0"/>
    <n v="0"/>
    <n v="-345195.5"/>
    <n v="0"/>
    <n v="345195.5"/>
    <s v="N/A"/>
    <n v="0"/>
    <n v="0"/>
    <n v="0"/>
    <n v="0"/>
    <n v="0"/>
    <n v="-172597.5"/>
    <n v="0"/>
    <n v="-57532"/>
    <n v="-28766"/>
    <n v="-28766"/>
    <n v="-28766"/>
    <n v="-28768"/>
    <n v="0"/>
    <s v="SHARED SERVICES FUND"/>
    <s v="WLER WCC PROGRAM"/>
    <s v="CENTRAL COSTS"/>
    <s v="Default"/>
  </r>
  <r>
    <x v="0"/>
    <s v="1034096"/>
    <s v="741002"/>
    <s v="45705"/>
    <x v="53"/>
    <s v="0000000"/>
    <n v="2012"/>
    <x v="3"/>
    <s v="CONTRIB NOXIOUS WEED"/>
    <s v="R3000-REVENUE"/>
    <s v="R3900-OTHER FINANCING SOURCES"/>
    <m/>
    <n v="0"/>
    <n v="0"/>
    <n v="-51780"/>
    <n v="0"/>
    <n v="51780"/>
    <s v="N/A"/>
    <n v="0"/>
    <n v="0"/>
    <n v="0"/>
    <n v="0"/>
    <n v="0"/>
    <n v="-25890"/>
    <n v="0"/>
    <n v="-8630"/>
    <n v="-4315"/>
    <n v="-4315"/>
    <n v="-4315"/>
    <n v="-4315"/>
    <n v="0"/>
    <s v="SHARED SERVICES FUND"/>
    <s v="WLER WCC PROGRAM"/>
    <s v="CENTRAL COSTS"/>
    <s v="Default"/>
  </r>
  <r>
    <x v="0"/>
    <s v="1034096"/>
    <s v="741003"/>
    <s v="39719"/>
    <x v="50"/>
    <s v="0000000"/>
    <n v="2012"/>
    <x v="3"/>
    <s v="CONTRIB FLOOD CONTROL ZONE DT"/>
    <s v="R3000-REVENUE"/>
    <s v="R3900-OTHER FINANCING SOURCES"/>
    <m/>
    <n v="0"/>
    <n v="0"/>
    <n v="-318820"/>
    <n v="0"/>
    <n v="318820"/>
    <s v="N/A"/>
    <n v="0"/>
    <n v="0"/>
    <n v="0"/>
    <n v="0"/>
    <n v="0"/>
    <n v="-159410"/>
    <n v="0"/>
    <n v="-53136"/>
    <n v="-26568"/>
    <n v="-26568"/>
    <n v="-26568"/>
    <n v="-26570"/>
    <n v="0"/>
    <s v="SHARED SERVICES FUND"/>
    <s v="WLER WCC PROGRAM"/>
    <s v="KING STREET COSTS"/>
    <s v="Default"/>
  </r>
  <r>
    <x v="0"/>
    <s v="1034096"/>
    <s v="741003"/>
    <s v="45705"/>
    <x v="53"/>
    <s v="0000000"/>
    <n v="2012"/>
    <x v="3"/>
    <s v="CONTRIB NOXIOUS WEED"/>
    <s v="R3000-REVENUE"/>
    <s v="R3900-OTHER FINANCING SOURCES"/>
    <m/>
    <n v="0"/>
    <n v="0"/>
    <n v="-47823.5"/>
    <n v="0"/>
    <n v="47823.5"/>
    <s v="N/A"/>
    <n v="0"/>
    <n v="0"/>
    <n v="0"/>
    <n v="0"/>
    <n v="0"/>
    <n v="-23911.5"/>
    <n v="0"/>
    <n v="-7970"/>
    <n v="-3985"/>
    <n v="-3985"/>
    <n v="-3985"/>
    <n v="-3987"/>
    <n v="0"/>
    <s v="SHARED SERVICES FUND"/>
    <s v="WLER WCC PROGRAM"/>
    <s v="KING STREET COSTS"/>
    <s v="Default"/>
  </r>
  <r>
    <x v="0"/>
    <s v="1034096"/>
    <s v="741005"/>
    <s v="39719"/>
    <x v="50"/>
    <s v="0000000"/>
    <n v="2012"/>
    <x v="3"/>
    <s v="CONTRIB FLOOD CONTROL ZONE DT"/>
    <s v="R3000-REVENUE"/>
    <s v="R3900-OTHER FINANCING SOURCES"/>
    <m/>
    <n v="0"/>
    <n v="0"/>
    <n v="-43096"/>
    <n v="0"/>
    <n v="43096"/>
    <s v="N/A"/>
    <n v="0"/>
    <n v="0"/>
    <n v="0"/>
    <n v="0"/>
    <n v="0"/>
    <n v="-21548"/>
    <n v="0"/>
    <n v="-7182"/>
    <n v="-3591"/>
    <n v="-3591"/>
    <n v="-3591"/>
    <n v="-3593"/>
    <n v="0"/>
    <s v="SHARED SERVICES FUND"/>
    <s v="WLER WCC PROGRAM"/>
    <s v="OFFICE SUPPORT SERVICES"/>
    <s v="Default"/>
  </r>
  <r>
    <x v="0"/>
    <s v="1034096"/>
    <s v="741005"/>
    <s v="45705"/>
    <x v="53"/>
    <s v="0000000"/>
    <n v="2012"/>
    <x v="3"/>
    <s v="CONTRIB NOXIOUS WEED"/>
    <s v="R3000-REVENUE"/>
    <s v="R3900-OTHER FINANCING SOURCES"/>
    <m/>
    <n v="0"/>
    <n v="0"/>
    <n v="-6464"/>
    <n v="0"/>
    <n v="6464"/>
    <s v="N/A"/>
    <n v="0"/>
    <n v="0"/>
    <n v="0"/>
    <n v="0"/>
    <n v="0"/>
    <n v="-3232"/>
    <n v="0"/>
    <n v="-1078"/>
    <n v="-539"/>
    <n v="-539"/>
    <n v="-539"/>
    <n v="-537"/>
    <n v="0"/>
    <s v="SHARED SERVICES FUND"/>
    <s v="WLER WCC PROGRAM"/>
    <s v="OFFICE SUPPORT SERVICES"/>
    <s v="Default"/>
  </r>
  <r>
    <x v="0"/>
    <s v="1034096"/>
    <s v="741006"/>
    <s v="39719"/>
    <x v="50"/>
    <s v="0000000"/>
    <n v="2012"/>
    <x v="3"/>
    <s v="CONTRIB FLOOD CONTROL ZONE DT"/>
    <s v="R3000-REVENUE"/>
    <s v="R3900-OTHER FINANCING SOURCES"/>
    <m/>
    <n v="0"/>
    <n v="0"/>
    <n v="-259211.75"/>
    <n v="0"/>
    <n v="259211.75"/>
    <s v="N/A"/>
    <n v="0"/>
    <n v="0"/>
    <n v="0"/>
    <n v="0"/>
    <n v="0"/>
    <n v="-127928.5"/>
    <n v="0"/>
    <n v="-42642"/>
    <n v="-21321"/>
    <n v="-21321"/>
    <n v="-21321"/>
    <n v="-24678.25"/>
    <n v="0"/>
    <s v="SHARED SERVICES FUND"/>
    <s v="WLER WCC PROGRAM"/>
    <s v="INFO SYSAND SUP LAN ADMIN"/>
    <s v="Default"/>
  </r>
  <r>
    <x v="0"/>
    <s v="1034096"/>
    <s v="741006"/>
    <s v="39721"/>
    <x v="51"/>
    <s v="0000000"/>
    <n v="2012"/>
    <x v="3"/>
    <s v="CONTRIB SURF WATER MGT"/>
    <s v="R3000-REVENUE"/>
    <s v="R3900-OTHER FINANCING SOURCES"/>
    <m/>
    <n v="0"/>
    <n v="0"/>
    <n v="-695931.56"/>
    <n v="0"/>
    <n v="695931.56"/>
    <s v="N/A"/>
    <n v="0"/>
    <n v="0"/>
    <n v="0"/>
    <n v="0"/>
    <n v="0"/>
    <n v="-311953.5"/>
    <n v="0"/>
    <n v="-103984"/>
    <n v="-51992"/>
    <n v="-51992"/>
    <n v="-51992"/>
    <n v="-124018.06"/>
    <n v="0"/>
    <s v="SHARED SERVICES FUND"/>
    <s v="WLER WCC PROGRAM"/>
    <s v="INFO SYSAND SUP LAN ADMIN"/>
    <s v="Default"/>
  </r>
  <r>
    <x v="0"/>
    <s v="1034096"/>
    <s v="741006"/>
    <s v="39797"/>
    <x v="198"/>
    <s v="0000000"/>
    <n v="2012"/>
    <x v="3"/>
    <s v="CONTRIB SOLID WASTE"/>
    <s v="R3000-REVENUE"/>
    <s v="R3900-OTHER FINANCING SOURCES"/>
    <m/>
    <n v="0"/>
    <n v="0"/>
    <n v="-2166.3000000000002"/>
    <n v="0"/>
    <n v="2166.3000000000002"/>
    <s v="N/A"/>
    <n v="0"/>
    <n v="0"/>
    <n v="0"/>
    <n v="0"/>
    <n v="0"/>
    <n v="0"/>
    <n v="0"/>
    <n v="0"/>
    <n v="0"/>
    <n v="0"/>
    <n v="0"/>
    <n v="-2166.3000000000002"/>
    <n v="0"/>
    <s v="SHARED SERVICES FUND"/>
    <s v="WLER WCC PROGRAM"/>
    <s v="INFO SYSAND SUP LAN ADMIN"/>
    <s v="Default"/>
  </r>
  <r>
    <x v="0"/>
    <s v="1034096"/>
    <s v="741006"/>
    <s v="44120"/>
    <x v="123"/>
    <s v="0000000"/>
    <n v="2012"/>
    <x v="3"/>
    <s v="OTHR GEN GOVT SW OPERATING"/>
    <s v="R3000-REVENUE"/>
    <s v="R3400-CHARGE FOR SERVICES"/>
    <m/>
    <n v="0"/>
    <n v="0"/>
    <n v="-27375.09"/>
    <n v="0"/>
    <n v="27375.09"/>
    <s v="N/A"/>
    <n v="0"/>
    <n v="0"/>
    <n v="0"/>
    <n v="0"/>
    <n v="0"/>
    <n v="0"/>
    <n v="0"/>
    <n v="0"/>
    <n v="0"/>
    <n v="0"/>
    <n v="0"/>
    <n v="-27375.09"/>
    <n v="0"/>
    <s v="SHARED SERVICES FUND"/>
    <s v="WLER WCC PROGRAM"/>
    <s v="INFO SYSAND SUP LAN ADMIN"/>
    <s v="Default"/>
  </r>
  <r>
    <x v="0"/>
    <s v="1034096"/>
    <s v="741006"/>
    <s v="45705"/>
    <x v="53"/>
    <s v="0000000"/>
    <n v="2012"/>
    <x v="3"/>
    <s v="CONTRIB NOXIOUS WEED"/>
    <s v="R3000-REVENUE"/>
    <s v="R3900-OTHER FINANCING SOURCES"/>
    <m/>
    <n v="0"/>
    <n v="0"/>
    <n v="-72200.210000000006"/>
    <n v="0"/>
    <n v="72200.210000000006"/>
    <s v="N/A"/>
    <n v="0"/>
    <n v="0"/>
    <n v="0"/>
    <n v="0"/>
    <n v="0"/>
    <n v="-19189"/>
    <n v="0"/>
    <n v="-6396"/>
    <n v="-3198"/>
    <n v="-3198"/>
    <n v="-3198"/>
    <n v="-37021.21"/>
    <n v="0"/>
    <s v="SHARED SERVICES FUND"/>
    <s v="WLER WCC PROGRAM"/>
    <s v="INFO SYSAND SUP LAN ADMIN"/>
    <s v="Default"/>
  </r>
  <r>
    <x v="0"/>
    <s v="1034096"/>
    <s v="741006"/>
    <s v="45713"/>
    <x v="199"/>
    <s v="0000000"/>
    <n v="2012"/>
    <x v="3"/>
    <s v="CONTRIB PARKS OPEN SPACE ACQ"/>
    <s v="R3000-REVENUE"/>
    <s v="R3900-OTHER FINANCING SOURCES"/>
    <m/>
    <n v="0"/>
    <n v="0"/>
    <n v="-14128.39"/>
    <n v="0"/>
    <n v="14128.39"/>
    <s v="N/A"/>
    <n v="0"/>
    <n v="0"/>
    <n v="0"/>
    <n v="0"/>
    <n v="0"/>
    <n v="0"/>
    <n v="0"/>
    <n v="0"/>
    <n v="0"/>
    <n v="0"/>
    <n v="0"/>
    <n v="-14128.39"/>
    <n v="0"/>
    <s v="SHARED SERVICES FUND"/>
    <s v="WLER WCC PROGRAM"/>
    <s v="INFO SYSAND SUP LAN ADMIN"/>
    <s v="Default"/>
  </r>
  <r>
    <x v="0"/>
    <s v="1034096"/>
    <s v="741008"/>
    <s v="39719"/>
    <x v="50"/>
    <s v="0000000"/>
    <n v="2012"/>
    <x v="3"/>
    <s v="CONTRIB FLOOD CONTROL ZONE DT"/>
    <s v="R3000-REVENUE"/>
    <s v="R3900-OTHER FINANCING SOURCES"/>
    <m/>
    <n v="0"/>
    <n v="0"/>
    <n v="-113827.5"/>
    <n v="0"/>
    <n v="113827.5"/>
    <s v="N/A"/>
    <n v="0"/>
    <n v="0"/>
    <n v="0"/>
    <n v="0"/>
    <n v="0"/>
    <n v="-56913.5"/>
    <n v="0"/>
    <n v="-18972"/>
    <n v="-9486"/>
    <n v="-9486"/>
    <n v="-9486"/>
    <n v="-9484"/>
    <n v="0"/>
    <s v="SHARED SERVICES FUND"/>
    <s v="WLER WCC PROGRAM"/>
    <s v="WLRD FINANCE"/>
    <s v="Default"/>
  </r>
  <r>
    <x v="0"/>
    <s v="1034096"/>
    <s v="741008"/>
    <s v="39721"/>
    <x v="51"/>
    <s v="0000000"/>
    <n v="2012"/>
    <x v="3"/>
    <s v="CONTRIB SURF WATER MGT"/>
    <s v="R3000-REVENUE"/>
    <s v="R3900-OTHER FINANCING SOURCES"/>
    <m/>
    <n v="0"/>
    <n v="0"/>
    <n v="-277566"/>
    <n v="0"/>
    <n v="277566"/>
    <s v="N/A"/>
    <n v="0"/>
    <n v="0"/>
    <n v="0"/>
    <n v="0"/>
    <n v="0"/>
    <n v="-138783"/>
    <n v="0"/>
    <n v="-46262"/>
    <n v="-23131"/>
    <n v="-23131"/>
    <n v="-23131"/>
    <n v="-23128"/>
    <n v="0"/>
    <s v="SHARED SERVICES FUND"/>
    <s v="WLER WCC PROGRAM"/>
    <s v="WLRD FINANCE"/>
    <s v="Default"/>
  </r>
  <r>
    <x v="0"/>
    <s v="1034096"/>
    <s v="741008"/>
    <s v="45705"/>
    <x v="53"/>
    <s v="0000000"/>
    <n v="2012"/>
    <x v="3"/>
    <s v="CONTRIB NOXIOUS WEED"/>
    <s v="R3000-REVENUE"/>
    <s v="R3900-OTHER FINANCING SOURCES"/>
    <m/>
    <n v="0"/>
    <n v="0"/>
    <n v="-17074"/>
    <n v="0"/>
    <n v="17074"/>
    <s v="N/A"/>
    <n v="0"/>
    <n v="0"/>
    <n v="0"/>
    <n v="0"/>
    <n v="0"/>
    <n v="-8537"/>
    <n v="0"/>
    <n v="-2846"/>
    <n v="-1423"/>
    <n v="-1423"/>
    <n v="-1423"/>
    <n v="-1422"/>
    <n v="0"/>
    <s v="SHARED SERVICES FUND"/>
    <s v="WLER WCC PROGRAM"/>
    <s v="WLRD FINANCE"/>
    <s v="Default"/>
  </r>
  <r>
    <x v="0"/>
    <s v="1034096"/>
    <s v="741009"/>
    <s v="39719"/>
    <x v="50"/>
    <s v="0000000"/>
    <n v="2012"/>
    <x v="3"/>
    <s v="CONTRIB FLOOD CONTROL ZONE DT"/>
    <s v="R3000-REVENUE"/>
    <s v="R3900-OTHER FINANCING SOURCES"/>
    <m/>
    <n v="0"/>
    <n v="0"/>
    <n v="-33166"/>
    <n v="0"/>
    <n v="33166"/>
    <s v="N/A"/>
    <n v="0"/>
    <n v="0"/>
    <n v="0"/>
    <n v="0"/>
    <n v="0"/>
    <n v="-16583"/>
    <n v="0"/>
    <n v="-5528"/>
    <n v="-2764"/>
    <n v="-2764"/>
    <n v="-2764"/>
    <n v="-2763"/>
    <n v="0"/>
    <s v="SHARED SERVICES FUND"/>
    <s v="WLER WCC PROGRAM"/>
    <s v="ACCOUNTING"/>
    <s v="Default"/>
  </r>
  <r>
    <x v="0"/>
    <s v="1034096"/>
    <s v="741009"/>
    <s v="39721"/>
    <x v="51"/>
    <s v="0000000"/>
    <n v="2012"/>
    <x v="3"/>
    <s v="CONTRIB SURF WATER MGT"/>
    <s v="R3000-REVENUE"/>
    <s v="R3900-OTHER FINANCING SOURCES"/>
    <m/>
    <n v="0"/>
    <n v="0"/>
    <n v="-80874"/>
    <n v="0"/>
    <n v="80874"/>
    <s v="N/A"/>
    <n v="0"/>
    <n v="0"/>
    <n v="0"/>
    <n v="0"/>
    <n v="0"/>
    <n v="-40437"/>
    <n v="0"/>
    <n v="-13480"/>
    <n v="-6740"/>
    <n v="-6740"/>
    <n v="-6740"/>
    <n v="-6737"/>
    <n v="0"/>
    <s v="SHARED SERVICES FUND"/>
    <s v="WLER WCC PROGRAM"/>
    <s v="ACCOUNTING"/>
    <s v="Default"/>
  </r>
  <r>
    <x v="0"/>
    <s v="1034096"/>
    <s v="741009"/>
    <s v="45705"/>
    <x v="53"/>
    <s v="0000000"/>
    <n v="2012"/>
    <x v="3"/>
    <s v="CONTRIB NOXIOUS WEED"/>
    <s v="R3000-REVENUE"/>
    <s v="R3900-OTHER FINANCING SOURCES"/>
    <m/>
    <n v="0"/>
    <n v="0"/>
    <n v="-4975.5"/>
    <n v="0"/>
    <n v="4975.5"/>
    <s v="N/A"/>
    <n v="0"/>
    <n v="0"/>
    <n v="0"/>
    <n v="0"/>
    <n v="0"/>
    <n v="-2487.5"/>
    <n v="0"/>
    <n v="-830"/>
    <n v="-415"/>
    <n v="-415"/>
    <n v="-415"/>
    <n v="-413"/>
    <n v="0"/>
    <s v="SHARED SERVICES FUND"/>
    <s v="WLER WCC PROGRAM"/>
    <s v="ACCOUNTING"/>
    <s v="Default"/>
  </r>
  <r>
    <x v="0"/>
    <s v="1034096"/>
    <s v="741010"/>
    <s v="39719"/>
    <x v="50"/>
    <s v="0000000"/>
    <n v="2012"/>
    <x v="3"/>
    <s v="CONTRIB FLOOD CONTROL ZONE DT"/>
    <s v="R3000-REVENUE"/>
    <s v="R3900-OTHER FINANCING SOURCES"/>
    <m/>
    <n v="0"/>
    <n v="0"/>
    <n v="-46902"/>
    <n v="0"/>
    <n v="46902"/>
    <s v="N/A"/>
    <n v="0"/>
    <n v="0"/>
    <n v="0"/>
    <n v="0"/>
    <n v="0"/>
    <n v="-23451"/>
    <n v="0"/>
    <n v="-7818"/>
    <n v="-3909"/>
    <n v="-3909"/>
    <n v="-3909"/>
    <n v="-3906"/>
    <n v="0"/>
    <s v="SHARED SERVICES FUND"/>
    <s v="WLER WCC PROGRAM"/>
    <s v="HUMAN RESOURCES"/>
    <s v="Default"/>
  </r>
  <r>
    <x v="0"/>
    <s v="1034096"/>
    <s v="741010"/>
    <s v="39721"/>
    <x v="51"/>
    <s v="0000000"/>
    <n v="2012"/>
    <x v="3"/>
    <s v="CONTRIB SURF WATER MGT"/>
    <s v="R3000-REVENUE"/>
    <s v="R3900-OTHER FINANCING SOURCES"/>
    <m/>
    <n v="0"/>
    <n v="0"/>
    <n v="-114371.5"/>
    <n v="0"/>
    <n v="114371.5"/>
    <s v="N/A"/>
    <n v="0"/>
    <n v="0"/>
    <n v="0"/>
    <n v="0"/>
    <n v="0"/>
    <n v="-57185.5"/>
    <n v="0"/>
    <n v="-19062"/>
    <n v="-9531"/>
    <n v="-9531"/>
    <n v="-9531"/>
    <n v="-9531"/>
    <n v="0"/>
    <s v="SHARED SERVICES FUND"/>
    <s v="WLER WCC PROGRAM"/>
    <s v="HUMAN RESOURCES"/>
    <s v="Default"/>
  </r>
  <r>
    <x v="0"/>
    <s v="1034096"/>
    <s v="741010"/>
    <s v="45705"/>
    <x v="53"/>
    <s v="0000000"/>
    <n v="2012"/>
    <x v="3"/>
    <s v="CONTRIB NOXIOUS WEED"/>
    <s v="R3000-REVENUE"/>
    <s v="R3900-OTHER FINANCING SOURCES"/>
    <m/>
    <n v="0"/>
    <n v="0"/>
    <n v="-7035.5"/>
    <n v="0"/>
    <n v="7035.5"/>
    <s v="N/A"/>
    <n v="0"/>
    <n v="0"/>
    <n v="0"/>
    <n v="0"/>
    <n v="0"/>
    <n v="-3517.5"/>
    <n v="0"/>
    <n v="-1172"/>
    <n v="-586"/>
    <n v="-586"/>
    <n v="-586"/>
    <n v="-588"/>
    <n v="0"/>
    <s v="SHARED SERVICES FUND"/>
    <s v="WLER WCC PROGRAM"/>
    <s v="HUMAN RESOURCES"/>
    <s v="Default"/>
  </r>
  <r>
    <x v="0"/>
    <s v="1034096"/>
    <s v="741011"/>
    <s v="39721"/>
    <x v="51"/>
    <s v="0000000"/>
    <n v="2012"/>
    <x v="3"/>
    <s v="CONTRIB SURF WATER MGT"/>
    <s v="R3000-REVENUE"/>
    <s v="R3900-OTHER FINANCING SOURCES"/>
    <m/>
    <n v="0"/>
    <n v="0"/>
    <n v="-262952.8"/>
    <n v="0"/>
    <n v="262952.8"/>
    <s v="N/A"/>
    <n v="0"/>
    <n v="0"/>
    <n v="0"/>
    <n v="0"/>
    <n v="0"/>
    <n v="-125870"/>
    <n v="0"/>
    <n v="-41956"/>
    <n v="-20978"/>
    <n v="-20978"/>
    <n v="-20978"/>
    <n v="-32192.799999999999"/>
    <n v="0"/>
    <s v="SHARED SERVICES FUND"/>
    <s v="WLER WCC PROGRAM"/>
    <s v="GIS CARTOGRAPHY"/>
    <s v="Default"/>
  </r>
  <r>
    <x v="0"/>
    <s v="1034096"/>
    <s v="741012"/>
    <s v="39719"/>
    <x v="50"/>
    <s v="0000000"/>
    <n v="2012"/>
    <x v="3"/>
    <s v="CONTRIB FLOOD CONTROL ZONE DT"/>
    <s v="R3000-REVENUE"/>
    <s v="R3900-OTHER FINANCING SOURCES"/>
    <m/>
    <n v="0"/>
    <n v="0"/>
    <n v="-21908.510000000002"/>
    <n v="0"/>
    <n v="21908.510000000002"/>
    <s v="N/A"/>
    <n v="0"/>
    <n v="0"/>
    <n v="0"/>
    <n v="0"/>
    <n v="0"/>
    <n v="-16867.5"/>
    <n v="0"/>
    <n v="-5622"/>
    <n v="-2811"/>
    <n v="-2811"/>
    <n v="-2811"/>
    <n v="9013.99"/>
    <n v="0"/>
    <s v="SHARED SERVICES FUND"/>
    <s v="WLER WCC PROGRAM"/>
    <s v="IT APPLICATION DVLPMNT"/>
    <s v="Default"/>
  </r>
  <r>
    <x v="0"/>
    <s v="1034096"/>
    <s v="741012"/>
    <s v="39721"/>
    <x v="51"/>
    <s v="0000000"/>
    <n v="2012"/>
    <x v="3"/>
    <s v="CONTRIB SURF WATER MGT"/>
    <s v="R3000-REVENUE"/>
    <s v="R3900-OTHER FINANCING SOURCES"/>
    <m/>
    <n v="0"/>
    <n v="0"/>
    <n v="-168807.44"/>
    <n v="0"/>
    <n v="168807.44"/>
    <s v="N/A"/>
    <n v="0"/>
    <n v="0"/>
    <n v="0"/>
    <n v="0"/>
    <n v="0"/>
    <n v="-41132"/>
    <n v="0"/>
    <n v="-13710"/>
    <n v="-6855"/>
    <n v="-6855"/>
    <n v="-6855"/>
    <n v="-93400.44"/>
    <n v="0"/>
    <s v="SHARED SERVICES FUND"/>
    <s v="WLER WCC PROGRAM"/>
    <s v="IT APPLICATION DVLPMNT"/>
    <s v="Default"/>
  </r>
  <r>
    <x v="0"/>
    <s v="1034096"/>
    <s v="741012"/>
    <s v="45705"/>
    <x v="53"/>
    <s v="0000000"/>
    <n v="2012"/>
    <x v="3"/>
    <s v="CONTRIB NOXIOUS WEED"/>
    <s v="R3000-REVENUE"/>
    <s v="R3900-OTHER FINANCING SOURCES"/>
    <m/>
    <n v="0"/>
    <n v="0"/>
    <n v="-3286.11"/>
    <n v="0"/>
    <n v="3286.11"/>
    <s v="N/A"/>
    <n v="0"/>
    <n v="0"/>
    <n v="0"/>
    <n v="0"/>
    <n v="0"/>
    <n v="-2530"/>
    <n v="0"/>
    <n v="-844"/>
    <n v="-422"/>
    <n v="-422"/>
    <n v="-422"/>
    <n v="1353.89"/>
    <n v="0"/>
    <s v="SHARED SERVICES FUND"/>
    <s v="WLER WCC PROGRAM"/>
    <s v="IT APPLICATION DVLPMNT"/>
    <s v="Default"/>
  </r>
  <r>
    <x v="0"/>
    <s v="1034096"/>
    <s v="741041"/>
    <s v="39721"/>
    <x v="51"/>
    <s v="0000000"/>
    <n v="2012"/>
    <x v="3"/>
    <s v="CONTRIB SURF WATER MGT"/>
    <s v="R3000-REVENUE"/>
    <s v="R3900-OTHER FINANCING SOURCES"/>
    <m/>
    <n v="0"/>
    <n v="0"/>
    <n v="-20561.5"/>
    <n v="0"/>
    <n v="20561.5"/>
    <s v="N/A"/>
    <n v="0"/>
    <n v="0"/>
    <n v="0"/>
    <n v="0"/>
    <n v="0"/>
    <n v="-10280.5"/>
    <n v="0"/>
    <n v="-3426"/>
    <n v="-1713"/>
    <n v="-1713"/>
    <n v="-1713"/>
    <n v="-1716"/>
    <n v="0"/>
    <s v="SHARED SERVICES FUND"/>
    <s v="WLER WCC PROGRAM"/>
    <s v="LAKE STEWARDSHIP"/>
    <s v="Default"/>
  </r>
  <r>
    <x v="0"/>
    <s v="1034096"/>
    <s v="741042"/>
    <s v="39719"/>
    <x v="50"/>
    <s v="0000000"/>
    <n v="2012"/>
    <x v="3"/>
    <s v="CONTRIB FLOOD CONTROL ZONE DT"/>
    <s v="R3000-REVENUE"/>
    <s v="R3900-OTHER FINANCING SOURCES"/>
    <m/>
    <n v="0"/>
    <n v="0"/>
    <n v="-2935.5"/>
    <n v="0"/>
    <n v="2935.5"/>
    <s v="N/A"/>
    <n v="0"/>
    <n v="0"/>
    <n v="0"/>
    <n v="0"/>
    <n v="0"/>
    <n v="-1467.5"/>
    <n v="0"/>
    <n v="-490"/>
    <n v="-245"/>
    <n v="-245"/>
    <n v="-245"/>
    <n v="-243"/>
    <n v="0"/>
    <s v="SHARED SERVICES FUND"/>
    <s v="WLER WCC PROGRAM"/>
    <s v="SECTION SERVICES"/>
    <s v="Default"/>
  </r>
  <r>
    <x v="0"/>
    <s v="1034096"/>
    <s v="741042"/>
    <s v="39721"/>
    <x v="51"/>
    <s v="0000000"/>
    <n v="2012"/>
    <x v="3"/>
    <s v="CONTRIB SURF WATER MGT"/>
    <s v="R3000-REVENUE"/>
    <s v="R3900-OTHER FINANCING SOURCES"/>
    <m/>
    <n v="0"/>
    <n v="0"/>
    <n v="-774565.5"/>
    <n v="0"/>
    <n v="774565.5"/>
    <s v="N/A"/>
    <n v="0"/>
    <n v="0"/>
    <n v="0"/>
    <n v="0"/>
    <n v="0"/>
    <n v="-387282.5"/>
    <n v="0"/>
    <n v="-129094"/>
    <n v="-64547"/>
    <n v="-64547"/>
    <n v="-64547"/>
    <n v="-64548"/>
    <n v="0"/>
    <s v="SHARED SERVICES FUND"/>
    <s v="WLER WCC PROGRAM"/>
    <s v="SECTION SERVICES"/>
    <s v="Default"/>
  </r>
  <r>
    <x v="0"/>
    <s v="1034096"/>
    <s v="741042"/>
    <s v="45705"/>
    <x v="53"/>
    <s v="0000000"/>
    <n v="2012"/>
    <x v="3"/>
    <s v="CONTRIB NOXIOUS WEED"/>
    <s v="R3000-REVENUE"/>
    <s v="R3900-OTHER FINANCING SOURCES"/>
    <m/>
    <n v="0"/>
    <n v="0"/>
    <n v="-370"/>
    <n v="0"/>
    <n v="370"/>
    <s v="N/A"/>
    <n v="0"/>
    <n v="0"/>
    <n v="0"/>
    <n v="0"/>
    <n v="0"/>
    <n v="-220"/>
    <n v="0"/>
    <n v="-74"/>
    <n v="-37"/>
    <n v="-37"/>
    <n v="-37"/>
    <n v="35"/>
    <n v="0"/>
    <s v="SHARED SERVICES FUND"/>
    <s v="WLER WCC PROGRAM"/>
    <s v="SECTION SERVICES"/>
    <s v="Default"/>
  </r>
  <r>
    <x v="0"/>
    <s v="1034096"/>
    <s v="741043"/>
    <s v="39721"/>
    <x v="51"/>
    <s v="0000000"/>
    <n v="2012"/>
    <x v="3"/>
    <s v="CONTRIB SURF WATER MGT"/>
    <s v="R3000-REVENUE"/>
    <s v="R3900-OTHER FINANCING SOURCES"/>
    <m/>
    <n v="0"/>
    <n v="0"/>
    <n v="-48724"/>
    <n v="0"/>
    <n v="48724"/>
    <s v="N/A"/>
    <n v="0"/>
    <n v="0"/>
    <n v="0"/>
    <n v="0"/>
    <n v="0"/>
    <n v="-24362"/>
    <n v="0"/>
    <n v="-8120"/>
    <n v="-4060"/>
    <n v="-4060"/>
    <n v="-4060"/>
    <n v="-4062"/>
    <n v="0"/>
    <s v="SHARED SERVICES FUND"/>
    <s v="WLER WCC PROGRAM"/>
    <s v="KING CONSERVATION DIST"/>
    <s v="Default"/>
  </r>
  <r>
    <x v="0"/>
    <s v="1034096"/>
    <s v="741044"/>
    <s v="39721"/>
    <x v="51"/>
    <s v="0000000"/>
    <n v="2012"/>
    <x v="3"/>
    <s v="CONTRIB SURF WATER MGT"/>
    <s v="R3000-REVENUE"/>
    <s v="R3900-OTHER FINANCING SOURCES"/>
    <m/>
    <n v="0"/>
    <n v="0"/>
    <n v="-419595.5"/>
    <n v="0"/>
    <n v="419595.5"/>
    <s v="N/A"/>
    <n v="0"/>
    <n v="0"/>
    <n v="0"/>
    <n v="0"/>
    <n v="0"/>
    <n v="-220840.5"/>
    <n v="0"/>
    <n v="-73614"/>
    <n v="-36807"/>
    <n v="-36807"/>
    <n v="-36807"/>
    <n v="-14720"/>
    <n v="0"/>
    <s v="SHARED SERVICES FUND"/>
    <s v="WLER WCC PROGRAM"/>
    <s v="WRIA 7 ILA"/>
    <s v="Default"/>
  </r>
  <r>
    <x v="0"/>
    <s v="1034096"/>
    <s v="741045"/>
    <s v="39721"/>
    <x v="51"/>
    <s v="0000000"/>
    <n v="2012"/>
    <x v="3"/>
    <s v="CONTRIB SURF WATER MGT"/>
    <s v="R3000-REVENUE"/>
    <s v="R3900-OTHER FINANCING SOURCES"/>
    <m/>
    <n v="0"/>
    <n v="0"/>
    <n v="-113784"/>
    <n v="0"/>
    <n v="113784"/>
    <s v="N/A"/>
    <n v="0"/>
    <n v="0"/>
    <n v="0"/>
    <n v="0"/>
    <n v="0"/>
    <n v="-56892"/>
    <n v="0"/>
    <n v="-18964"/>
    <n v="-9482"/>
    <n v="-9482"/>
    <n v="-9482"/>
    <n v="-9482"/>
    <n v="0"/>
    <s v="SHARED SERVICES FUND"/>
    <s v="WLER WCC PROGRAM"/>
    <s v="WRIA 8 ILA"/>
    <s v="Default"/>
  </r>
  <r>
    <x v="0"/>
    <s v="1034096"/>
    <s v="741046"/>
    <s v="39721"/>
    <x v="51"/>
    <s v="0000000"/>
    <n v="2012"/>
    <x v="3"/>
    <s v="CONTRIB SURF WATER MGT"/>
    <s v="R3000-REVENUE"/>
    <s v="R3900-OTHER FINANCING SOURCES"/>
    <m/>
    <n v="0"/>
    <n v="0"/>
    <n v="-104956"/>
    <n v="0"/>
    <n v="104956"/>
    <s v="N/A"/>
    <n v="0"/>
    <n v="0"/>
    <n v="0"/>
    <n v="0"/>
    <n v="0"/>
    <n v="-52478"/>
    <n v="0"/>
    <n v="-17492"/>
    <n v="-8746"/>
    <n v="-8746"/>
    <n v="-8746"/>
    <n v="-8748"/>
    <n v="0"/>
    <s v="SHARED SERVICES FUND"/>
    <s v="WLER WCC PROGRAM"/>
    <s v="WRIA 9 ILA"/>
    <s v="Default"/>
  </r>
  <r>
    <x v="0"/>
    <s v="1034096"/>
    <s v="741047"/>
    <s v="39721"/>
    <x v="51"/>
    <s v="0000000"/>
    <n v="2012"/>
    <x v="3"/>
    <s v="CONTRIB SURF WATER MGT"/>
    <s v="R3000-REVENUE"/>
    <s v="R3900-OTHER FINANCING SOURCES"/>
    <m/>
    <n v="0"/>
    <n v="0"/>
    <n v="-230970"/>
    <n v="0"/>
    <n v="230970"/>
    <s v="N/A"/>
    <n v="0"/>
    <n v="0"/>
    <n v="0"/>
    <n v="0"/>
    <n v="0"/>
    <n v="-119970"/>
    <n v="0"/>
    <n v="-39990"/>
    <n v="-19995"/>
    <n v="-19995"/>
    <n v="-19995"/>
    <n v="-11025"/>
    <n v="0"/>
    <s v="SHARED SERVICES FUND"/>
    <s v="WLER WCC PROGRAM"/>
    <s v="GROUNDWATER PROT PROG"/>
    <s v="Default"/>
  </r>
  <r>
    <x v="0"/>
    <s v="1034096"/>
    <s v="741048"/>
    <s v="39721"/>
    <x v="51"/>
    <s v="0000000"/>
    <n v="2012"/>
    <x v="3"/>
    <s v="CONTRIB SURF WATER MGT"/>
    <s v="R3000-REVENUE"/>
    <s v="R3900-OTHER FINANCING SOURCES"/>
    <m/>
    <n v="0"/>
    <n v="0"/>
    <n v="-565064"/>
    <n v="0"/>
    <n v="565064"/>
    <s v="N/A"/>
    <n v="0"/>
    <n v="0"/>
    <n v="0"/>
    <n v="0"/>
    <n v="0"/>
    <n v="-282532"/>
    <n v="0"/>
    <n v="-94178"/>
    <n v="-47089"/>
    <n v="-47089"/>
    <n v="-47089"/>
    <n v="-47087"/>
    <n v="0"/>
    <s v="SHARED SERVICES FUND"/>
    <s v="WLER WCC PROGRAM"/>
    <s v="ECOLOGY AND WATERSHEDS"/>
    <s v="Default"/>
  </r>
  <r>
    <x v="0"/>
    <s v="1034096"/>
    <s v="741052"/>
    <s v="39721"/>
    <x v="51"/>
    <s v="0000000"/>
    <n v="2012"/>
    <x v="3"/>
    <s v="CONTRIB SURF WATER MGT"/>
    <s v="R3000-REVENUE"/>
    <s v="R3900-OTHER FINANCING SOURCES"/>
    <m/>
    <n v="0"/>
    <n v="0"/>
    <n v="-322206.5"/>
    <n v="0"/>
    <n v="322206.5"/>
    <s v="N/A"/>
    <n v="0"/>
    <n v="0"/>
    <n v="0"/>
    <n v="0"/>
    <n v="0"/>
    <n v="-153792.5"/>
    <n v="0"/>
    <n v="-51264"/>
    <n v="-25632"/>
    <n v="-25632"/>
    <n v="-25632"/>
    <n v="-40254"/>
    <n v="0"/>
    <s v="SHARED SERVICES FUND"/>
    <s v="WLER WCC PROGRAM"/>
    <s v="WPC MODELING, ASSESSMENT ANALYSIS"/>
    <s v="Default"/>
  </r>
  <r>
    <x v="0"/>
    <s v="1034096"/>
    <s v="741053"/>
    <s v="39721"/>
    <x v="51"/>
    <s v="0000000"/>
    <n v="2012"/>
    <x v="3"/>
    <s v="CONTRIB SURF WATER MGT"/>
    <s v="R3000-REVENUE"/>
    <s v="R3900-OTHER FINANCING SOURCES"/>
    <m/>
    <n v="0"/>
    <n v="0"/>
    <n v="-136288.5"/>
    <n v="0"/>
    <n v="136288.5"/>
    <s v="N/A"/>
    <n v="0"/>
    <n v="0"/>
    <n v="0"/>
    <n v="0"/>
    <n v="0"/>
    <n v="-64556.5"/>
    <n v="0"/>
    <n v="-21518"/>
    <n v="-10759"/>
    <n v="-10759"/>
    <n v="-10759"/>
    <n v="-17937"/>
    <n v="0"/>
    <s v="SHARED SERVICES FUND"/>
    <s v="WLER WCC PROGRAM"/>
    <s v="SCIENCE ADMIN"/>
    <s v="Default"/>
  </r>
  <r>
    <x v="0"/>
    <s v="1034096"/>
    <s v="741054"/>
    <s v="39719"/>
    <x v="50"/>
    <s v="0000000"/>
    <n v="2012"/>
    <x v="3"/>
    <s v="CONTRIB FLOOD CONTROL ZONE DT"/>
    <s v="R3000-REVENUE"/>
    <s v="R3900-OTHER FINANCING SOURCES"/>
    <m/>
    <n v="0"/>
    <n v="0"/>
    <n v="-5265.5"/>
    <n v="0"/>
    <n v="5265.5"/>
    <s v="N/A"/>
    <n v="0"/>
    <n v="0"/>
    <n v="0"/>
    <n v="0"/>
    <n v="0"/>
    <n v="-2632.5"/>
    <n v="0"/>
    <n v="-878"/>
    <n v="-439"/>
    <n v="-439"/>
    <n v="-439"/>
    <n v="-438"/>
    <n v="0"/>
    <s v="SHARED SERVICES FUND"/>
    <s v="WLER WCC PROGRAM"/>
    <s v="SPECIAL PROGRAMS"/>
    <s v="Default"/>
  </r>
  <r>
    <x v="0"/>
    <s v="1034096"/>
    <s v="741054"/>
    <s v="45705"/>
    <x v="53"/>
    <s v="0000000"/>
    <n v="2012"/>
    <x v="3"/>
    <s v="CONTRIB NOXIOUS WEED"/>
    <s v="R3000-REVENUE"/>
    <s v="R3900-OTHER FINANCING SOURCES"/>
    <m/>
    <n v="0"/>
    <n v="0"/>
    <n v="-790"/>
    <n v="0"/>
    <n v="790"/>
    <s v="N/A"/>
    <n v="0"/>
    <n v="0"/>
    <n v="0"/>
    <n v="0"/>
    <n v="0"/>
    <n v="-395"/>
    <n v="0"/>
    <n v="-132"/>
    <n v="-66"/>
    <n v="-66"/>
    <n v="-66"/>
    <n v="-65"/>
    <n v="0"/>
    <s v="SHARED SERVICES FUND"/>
    <s v="WLER WCC PROGRAM"/>
    <s v="SPECIAL PROGRAMS"/>
    <s v="Default"/>
  </r>
  <r>
    <x v="0"/>
    <s v="1034096"/>
    <s v="741107"/>
    <s v="39721"/>
    <x v="51"/>
    <s v="0000000"/>
    <n v="2012"/>
    <x v="3"/>
    <s v="CONTRIB SURF WATER MGT"/>
    <s v="R3000-REVENUE"/>
    <s v="R3900-OTHER FINANCING SOURCES"/>
    <m/>
    <n v="0"/>
    <n v="0"/>
    <n v="2.5"/>
    <n v="0"/>
    <n v="-2.5"/>
    <s v="N/A"/>
    <n v="0"/>
    <n v="0"/>
    <n v="0"/>
    <n v="0"/>
    <n v="0"/>
    <n v="-66261.5"/>
    <n v="0"/>
    <n v="-22088"/>
    <n v="-11044"/>
    <n v="-11044"/>
    <n v="-11044"/>
    <n v="121484"/>
    <n v="0"/>
    <s v="SHARED SERVICES FUND"/>
    <s v="WLER WCC PROGRAM"/>
    <s v="TRACE ORGANICS"/>
    <s v="Default"/>
  </r>
  <r>
    <x v="0"/>
    <s v="1034099"/>
    <s v="000000"/>
    <s v="11500"/>
    <x v="7"/>
    <s v="0000000"/>
    <n v="2012"/>
    <x v="0"/>
    <s v="ACCOUNTS RECEIVABLE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0"/>
    <n v="3119.5"/>
    <n v="-3119.5"/>
    <n v="0"/>
    <n v="0"/>
    <s v="SHARED SERVICES FUND"/>
    <s v="WLR Lab Buckley"/>
    <s v="DEFAULT"/>
    <s v="Default"/>
  </r>
  <r>
    <x v="0"/>
    <s v="1034099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WLR Lab Buckley"/>
    <s v="DEFAULT"/>
    <s v="Default"/>
  </r>
  <r>
    <x v="0"/>
    <s v="1034099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3119.5"/>
    <n v="-3119.5"/>
    <n v="0"/>
    <n v="0"/>
    <n v="0"/>
    <s v="SHARED SERVICES FUND"/>
    <s v="WLR Lab Buckley"/>
    <s v="DEFAULT"/>
    <s v="Default"/>
  </r>
  <r>
    <x v="0"/>
    <s v="1034099"/>
    <s v="741100"/>
    <s v="43944"/>
    <x v="130"/>
    <s v="0000000"/>
    <n v="2012"/>
    <x v="3"/>
    <s v="SWM SERVICES CITIES"/>
    <s v="R3000-REVENUE"/>
    <s v="R3400-CHARGE FOR SERVICES"/>
    <m/>
    <n v="0"/>
    <n v="0"/>
    <n v="-3119.5"/>
    <n v="0"/>
    <n v="3119.5"/>
    <s v="N/A"/>
    <n v="0"/>
    <n v="0"/>
    <n v="0"/>
    <n v="0"/>
    <n v="0"/>
    <n v="0"/>
    <n v="0"/>
    <n v="0"/>
    <n v="-3119.5"/>
    <n v="0"/>
    <n v="0"/>
    <n v="0"/>
    <n v="0"/>
    <s v="SHARED SERVICES FUND"/>
    <s v="WLR Lab Buckley"/>
    <s v="ENVIRONMENTAL LABS MGR"/>
    <s v="Default"/>
  </r>
  <r>
    <x v="0"/>
    <s v="1034099"/>
    <s v="74110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71.09"/>
    <n v="0"/>
    <n v="-171.09"/>
    <s v="N/A"/>
    <n v="0"/>
    <n v="0"/>
    <n v="0"/>
    <n v="0"/>
    <n v="0"/>
    <n v="0"/>
    <n v="0"/>
    <n v="171.09"/>
    <n v="0"/>
    <n v="0"/>
    <n v="0"/>
    <n v="0"/>
    <n v="0"/>
    <s v="SHARED SERVICES FUND"/>
    <s v="WLR Lab Buckley"/>
    <s v="CONVENTIONAL LAB"/>
    <s v="DRAINAGE"/>
  </r>
  <r>
    <x v="0"/>
    <s v="1034099"/>
    <s v="741102"/>
    <s v="53105"/>
    <x v="107"/>
    <s v="5315000"/>
    <n v="2012"/>
    <x v="4"/>
    <s v="OTHER CONTRACTUAL PROF SVCS"/>
    <s v="50000-PROGRAM EXPENDITUR BUDGET"/>
    <s v="53000-SERVICES-OTHER CHARGES"/>
    <m/>
    <n v="0"/>
    <n v="0"/>
    <n v="52"/>
    <n v="0"/>
    <n v="-52"/>
    <s v="N/A"/>
    <n v="0"/>
    <n v="0"/>
    <n v="0"/>
    <n v="0"/>
    <n v="0"/>
    <n v="0"/>
    <n v="0"/>
    <n v="0"/>
    <n v="0"/>
    <n v="52"/>
    <n v="0"/>
    <n v="0"/>
    <n v="0"/>
    <s v="SHARED SERVICES FUND"/>
    <s v="WLR Lab Buckley"/>
    <s v="CONVENTIONAL LAB"/>
    <s v="DRAINAGE"/>
  </r>
  <r>
    <x v="0"/>
    <s v="1034099"/>
    <s v="741102"/>
    <s v="82100"/>
    <x v="71"/>
    <s v="5315000"/>
    <n v="2012"/>
    <x v="4"/>
    <s v="EMPLOYER PAID BENEFITS"/>
    <s v="50000-PROGRAM EXPENDITUR BUDGET"/>
    <s v="82000-APPLIED OVERHEAD"/>
    <m/>
    <n v="0"/>
    <n v="0"/>
    <n v="59.88"/>
    <n v="0"/>
    <n v="-59.88"/>
    <s v="N/A"/>
    <n v="0"/>
    <n v="0"/>
    <n v="0"/>
    <n v="0"/>
    <n v="0"/>
    <n v="0"/>
    <n v="0"/>
    <n v="59.88"/>
    <n v="0"/>
    <n v="0"/>
    <n v="0"/>
    <n v="0"/>
    <n v="0"/>
    <s v="SHARED SERVICES FUND"/>
    <s v="WLR Lab Buckley"/>
    <s v="CONVENTIONAL LAB"/>
    <s v="DRAINAGE"/>
  </r>
  <r>
    <x v="0"/>
    <s v="1034099"/>
    <s v="741102"/>
    <s v="82200"/>
    <x v="72"/>
    <s v="5315000"/>
    <n v="2012"/>
    <x v="4"/>
    <s v="PAID TIME OFF"/>
    <s v="50000-PROGRAM EXPENDITUR BUDGET"/>
    <s v="82000-APPLIED OVERHEAD"/>
    <m/>
    <n v="0"/>
    <n v="0"/>
    <n v="46.19"/>
    <n v="0"/>
    <n v="-46.19"/>
    <s v="N/A"/>
    <n v="0"/>
    <n v="0"/>
    <n v="0"/>
    <n v="0"/>
    <n v="0"/>
    <n v="0"/>
    <n v="0"/>
    <n v="46.19"/>
    <n v="0"/>
    <n v="0"/>
    <n v="0"/>
    <n v="0"/>
    <n v="0"/>
    <s v="SHARED SERVICES FUND"/>
    <s v="WLR Lab Buckley"/>
    <s v="CONVENTIONAL LAB"/>
    <s v="DRAINAGE"/>
  </r>
  <r>
    <x v="0"/>
    <s v="1034099"/>
    <s v="741102"/>
    <s v="82300"/>
    <x v="73"/>
    <s v="5315000"/>
    <n v="2012"/>
    <x v="4"/>
    <s v="INDIRECT COSTS"/>
    <s v="50000-PROGRAM EXPENDITUR BUDGET"/>
    <s v="82000-APPLIED OVERHEAD"/>
    <m/>
    <n v="0"/>
    <n v="0"/>
    <n v="99.23"/>
    <n v="0"/>
    <n v="-99.23"/>
    <s v="N/A"/>
    <n v="0"/>
    <n v="0"/>
    <n v="0"/>
    <n v="0"/>
    <n v="0"/>
    <n v="0"/>
    <n v="0"/>
    <n v="99.23"/>
    <n v="0"/>
    <n v="0"/>
    <n v="0"/>
    <n v="0"/>
    <n v="0"/>
    <s v="SHARED SERVICES FUND"/>
    <s v="WLR Lab Buckley"/>
    <s v="CONVENTIONAL LAB"/>
    <s v="DRAINAGE"/>
  </r>
  <r>
    <x v="0"/>
    <s v="1034099"/>
    <s v="74110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39.53"/>
    <n v="0"/>
    <n v="-139.53"/>
    <s v="N/A"/>
    <n v="0"/>
    <n v="0"/>
    <n v="0"/>
    <n v="0"/>
    <n v="0"/>
    <n v="0"/>
    <n v="0"/>
    <n v="139.53"/>
    <n v="0"/>
    <n v="0"/>
    <n v="0"/>
    <n v="0"/>
    <n v="0"/>
    <s v="SHARED SERVICES FUND"/>
    <s v="WLR Lab Buckley"/>
    <s v="TRACE METALS"/>
    <s v="DRAINAGE"/>
  </r>
  <r>
    <x v="0"/>
    <s v="1034099"/>
    <s v="741105"/>
    <s v="82100"/>
    <x v="71"/>
    <s v="5315000"/>
    <n v="2012"/>
    <x v="4"/>
    <s v="EMPLOYER PAID BENEFITS"/>
    <s v="50000-PROGRAM EXPENDITUR BUDGET"/>
    <s v="82000-APPLIED OVERHEAD"/>
    <m/>
    <n v="0"/>
    <n v="0"/>
    <n v="48.84"/>
    <n v="0"/>
    <n v="-48.84"/>
    <s v="N/A"/>
    <n v="0"/>
    <n v="0"/>
    <n v="0"/>
    <n v="0"/>
    <n v="0"/>
    <n v="0"/>
    <n v="0"/>
    <n v="48.84"/>
    <n v="0"/>
    <n v="0"/>
    <n v="0"/>
    <n v="0"/>
    <n v="0"/>
    <s v="SHARED SERVICES FUND"/>
    <s v="WLR Lab Buckley"/>
    <s v="TRACE METALS"/>
    <s v="DRAINAGE"/>
  </r>
  <r>
    <x v="0"/>
    <s v="1034099"/>
    <s v="741105"/>
    <s v="82200"/>
    <x v="72"/>
    <s v="5315000"/>
    <n v="2012"/>
    <x v="4"/>
    <s v="PAID TIME OFF"/>
    <s v="50000-PROGRAM EXPENDITUR BUDGET"/>
    <s v="82000-APPLIED OVERHEAD"/>
    <m/>
    <n v="0"/>
    <n v="0"/>
    <n v="37.67"/>
    <n v="0"/>
    <n v="-37.67"/>
    <s v="N/A"/>
    <n v="0"/>
    <n v="0"/>
    <n v="0"/>
    <n v="0"/>
    <n v="0"/>
    <n v="0"/>
    <n v="0"/>
    <n v="37.67"/>
    <n v="0"/>
    <n v="0"/>
    <n v="0"/>
    <n v="0"/>
    <n v="0"/>
    <s v="SHARED SERVICES FUND"/>
    <s v="WLR Lab Buckley"/>
    <s v="TRACE METALS"/>
    <s v="DRAINAGE"/>
  </r>
  <r>
    <x v="0"/>
    <s v="1034099"/>
    <s v="741105"/>
    <s v="82300"/>
    <x v="73"/>
    <s v="5315000"/>
    <n v="2012"/>
    <x v="4"/>
    <s v="INDIRECT COSTS"/>
    <s v="50000-PROGRAM EXPENDITUR BUDGET"/>
    <s v="82000-APPLIED OVERHEAD"/>
    <m/>
    <n v="0"/>
    <n v="0"/>
    <n v="80.930000000000007"/>
    <n v="0"/>
    <n v="-80.930000000000007"/>
    <s v="N/A"/>
    <n v="0"/>
    <n v="0"/>
    <n v="0"/>
    <n v="0"/>
    <n v="0"/>
    <n v="0"/>
    <n v="0"/>
    <n v="80.930000000000007"/>
    <n v="0"/>
    <n v="0"/>
    <n v="0"/>
    <n v="0"/>
    <n v="0"/>
    <s v="SHARED SERVICES FUND"/>
    <s v="WLR Lab Buckley"/>
    <s v="TRACE METALS"/>
    <s v="DRAINAGE"/>
  </r>
  <r>
    <x v="0"/>
    <s v="1034099"/>
    <s v="741107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50.31"/>
    <n v="0"/>
    <n v="-1050.31"/>
    <s v="N/A"/>
    <n v="0"/>
    <n v="0"/>
    <n v="0"/>
    <n v="0"/>
    <n v="0"/>
    <n v="0"/>
    <n v="0"/>
    <n v="1050.31"/>
    <n v="0"/>
    <n v="0"/>
    <n v="0"/>
    <n v="0"/>
    <n v="0"/>
    <s v="SHARED SERVICES FUND"/>
    <s v="WLR Lab Buckley"/>
    <s v="TRACE ORGANICS"/>
    <s v="DRAINAGE"/>
  </r>
  <r>
    <x v="0"/>
    <s v="1034099"/>
    <s v="741107"/>
    <s v="82100"/>
    <x v="71"/>
    <s v="5315000"/>
    <n v="2012"/>
    <x v="4"/>
    <s v="EMPLOYER PAID BENEFITS"/>
    <s v="50000-PROGRAM EXPENDITUR BUDGET"/>
    <s v="82000-APPLIED OVERHEAD"/>
    <m/>
    <n v="0"/>
    <n v="0"/>
    <n v="367.61"/>
    <n v="0"/>
    <n v="-367.61"/>
    <s v="N/A"/>
    <n v="0"/>
    <n v="0"/>
    <n v="0"/>
    <n v="0"/>
    <n v="0"/>
    <n v="0"/>
    <n v="0"/>
    <n v="367.61"/>
    <n v="0"/>
    <n v="0"/>
    <n v="0"/>
    <n v="0"/>
    <n v="0"/>
    <s v="SHARED SERVICES FUND"/>
    <s v="WLR Lab Buckley"/>
    <s v="TRACE ORGANICS"/>
    <s v="DRAINAGE"/>
  </r>
  <r>
    <x v="0"/>
    <s v="1034099"/>
    <s v="741107"/>
    <s v="82200"/>
    <x v="72"/>
    <s v="5315000"/>
    <n v="2012"/>
    <x v="4"/>
    <s v="PAID TIME OFF"/>
    <s v="50000-PROGRAM EXPENDITUR BUDGET"/>
    <s v="82000-APPLIED OVERHEAD"/>
    <m/>
    <n v="0"/>
    <n v="0"/>
    <n v="283.58"/>
    <n v="0"/>
    <n v="-283.58"/>
    <s v="N/A"/>
    <n v="0"/>
    <n v="0"/>
    <n v="0"/>
    <n v="0"/>
    <n v="0"/>
    <n v="0"/>
    <n v="0"/>
    <n v="283.58"/>
    <n v="0"/>
    <n v="0"/>
    <n v="0"/>
    <n v="0"/>
    <n v="0"/>
    <s v="SHARED SERVICES FUND"/>
    <s v="WLR Lab Buckley"/>
    <s v="TRACE ORGANICS"/>
    <s v="DRAINAGE"/>
  </r>
  <r>
    <x v="0"/>
    <s v="1034099"/>
    <s v="741107"/>
    <s v="82300"/>
    <x v="73"/>
    <s v="5315000"/>
    <n v="2012"/>
    <x v="4"/>
    <s v="INDIRECT COSTS"/>
    <s v="50000-PROGRAM EXPENDITUR BUDGET"/>
    <s v="82000-APPLIED OVERHEAD"/>
    <m/>
    <n v="0"/>
    <n v="0"/>
    <n v="609.19000000000005"/>
    <n v="0"/>
    <n v="-609.19000000000005"/>
    <s v="N/A"/>
    <n v="0"/>
    <n v="0"/>
    <n v="0"/>
    <n v="0"/>
    <n v="0"/>
    <n v="0"/>
    <n v="0"/>
    <n v="609.19000000000005"/>
    <n v="0"/>
    <n v="0"/>
    <n v="0"/>
    <n v="0"/>
    <n v="0"/>
    <s v="SHARED SERVICES FUND"/>
    <s v="WLR Lab Buckley"/>
    <s v="TRACE ORGANICS"/>
    <s v="DRAINAGE"/>
  </r>
  <r>
    <x v="0"/>
    <s v="1034100"/>
    <s v="000000"/>
    <s v="11500"/>
    <x v="7"/>
    <s v="0000000"/>
    <n v="2012"/>
    <x v="0"/>
    <s v="ACCOUNTS RECEIVABLE"/>
    <s v="BS000-CURRENT ASSETS"/>
    <s v="B1150-ACCOUNTS RECEIVABLE"/>
    <m/>
    <n v="0"/>
    <n v="0"/>
    <n v="170"/>
    <n v="0"/>
    <n v="-170"/>
    <s v="N/A"/>
    <n v="0"/>
    <n v="0"/>
    <n v="0"/>
    <n v="0"/>
    <n v="6647"/>
    <n v="0"/>
    <n v="-6471"/>
    <n v="0"/>
    <n v="-6"/>
    <n v="0"/>
    <n v="0"/>
    <n v="0"/>
    <n v="0"/>
    <s v="SHARED SERVICES FUND"/>
    <s v="WLR Lab Enumclaw"/>
    <s v="DEFAULT"/>
    <s v="Default"/>
  </r>
  <r>
    <x v="0"/>
    <s v="1034100"/>
    <s v="000000"/>
    <s v="11530"/>
    <x v="203"/>
    <s v="0000000"/>
    <n v="2012"/>
    <x v="0"/>
    <s v="UNBILLED RECEIVABLES"/>
    <s v="BS000-CURRENT ASSETS"/>
    <s v="B1150-ACCOUNTS RECEIVABLE"/>
    <m/>
    <n v="0"/>
    <n v="0"/>
    <n v="-170"/>
    <n v="0"/>
    <n v="170"/>
    <s v="N/A"/>
    <n v="0"/>
    <n v="0"/>
    <n v="2465"/>
    <n v="0"/>
    <n v="-2635"/>
    <n v="0"/>
    <n v="0"/>
    <n v="170"/>
    <n v="-170"/>
    <n v="170"/>
    <n v="-170"/>
    <n v="0"/>
    <n v="0"/>
    <s v="SHARED SERVICES FUND"/>
    <s v="WLR Lab Enumclaw"/>
    <s v="DEFAULT"/>
    <s v="Default"/>
  </r>
  <r>
    <x v="0"/>
    <s v="1034100"/>
    <s v="000000"/>
    <s v="22258"/>
    <x v="204"/>
    <s v="0000000"/>
    <n v="2012"/>
    <x v="1"/>
    <s v="DEFERRED ACCT REC 11503"/>
    <s v="BS200-CURRENT LIABILITIES"/>
    <s v="B2220-DEFERRED REVENUES"/>
    <m/>
    <n v="0"/>
    <n v="0"/>
    <n v="170"/>
    <n v="0"/>
    <n v="-170"/>
    <s v="N/A"/>
    <n v="0"/>
    <n v="170"/>
    <n v="0"/>
    <n v="0"/>
    <n v="0"/>
    <n v="0"/>
    <n v="0"/>
    <n v="0"/>
    <n v="0"/>
    <n v="0"/>
    <n v="170"/>
    <n v="-170"/>
    <n v="0"/>
    <s v="SHARED SERVICES FUND"/>
    <s v="WLR Lab Enumclaw"/>
    <s v="DEFAULT"/>
    <s v="Default"/>
  </r>
  <r>
    <x v="0"/>
    <s v="1034100"/>
    <s v="741100"/>
    <s v="36999"/>
    <x v="49"/>
    <s v="0000000"/>
    <n v="2012"/>
    <x v="3"/>
    <s v="OTHER MISC REVENUE"/>
    <s v="R3000-REVENUE"/>
    <s v="R3600-MISCELLANEOUS REVENUE"/>
    <m/>
    <n v="0"/>
    <n v="0"/>
    <n v="0"/>
    <n v="0"/>
    <n v="0"/>
    <s v="N/A"/>
    <n v="0"/>
    <n v="-170"/>
    <n v="0"/>
    <n v="0"/>
    <n v="0"/>
    <n v="0"/>
    <n v="170"/>
    <n v="0"/>
    <n v="0"/>
    <n v="0"/>
    <n v="0"/>
    <n v="0"/>
    <n v="0"/>
    <s v="SHARED SERVICES FUND"/>
    <s v="WLR Lab Enumclaw"/>
    <s v="ENVIRONMENTAL LABS MGR"/>
    <s v="Default"/>
  </r>
  <r>
    <x v="0"/>
    <s v="1034100"/>
    <s v="741100"/>
    <s v="43944"/>
    <x v="130"/>
    <s v="0000000"/>
    <n v="2012"/>
    <x v="3"/>
    <s v="SWM SERVICES CITIES"/>
    <s v="R3000-REVENUE"/>
    <s v="R3400-CHARGE FOR SERVICES"/>
    <m/>
    <n v="0"/>
    <n v="0"/>
    <n v="-8007"/>
    <n v="0"/>
    <n v="8007"/>
    <s v="N/A"/>
    <n v="0"/>
    <n v="0"/>
    <n v="-2799"/>
    <n v="0"/>
    <n v="-4012"/>
    <n v="0"/>
    <n v="-346"/>
    <n v="-170"/>
    <n v="0"/>
    <n v="-340"/>
    <n v="-170"/>
    <n v="-170"/>
    <n v="0"/>
    <s v="SHARED SERVICES FUND"/>
    <s v="WLR Lab Enumclaw"/>
    <s v="ENVIRONMENTAL LABS MGR"/>
    <s v="Default"/>
  </r>
  <r>
    <x v="0"/>
    <s v="1034100"/>
    <s v="74110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64.210000000000008"/>
    <n v="0"/>
    <n v="-64.210000000000008"/>
    <s v="N/A"/>
    <n v="0"/>
    <n v="64.210000000000008"/>
    <n v="0"/>
    <n v="0"/>
    <n v="0"/>
    <n v="0"/>
    <n v="0"/>
    <n v="0"/>
    <n v="0"/>
    <n v="0"/>
    <n v="0"/>
    <n v="0"/>
    <n v="0"/>
    <s v="SHARED SERVICES FUND"/>
    <s v="WLR Lab Enumclaw"/>
    <s v="CONVENTIONAL LAB"/>
    <s v="DRAINAGE"/>
  </r>
  <r>
    <x v="0"/>
    <s v="1034100"/>
    <s v="741102"/>
    <s v="82100"/>
    <x v="71"/>
    <s v="5315000"/>
    <n v="2012"/>
    <x v="4"/>
    <s v="EMPLOYER PAID BENEFITS"/>
    <s v="50000-PROGRAM EXPENDITUR BUDGET"/>
    <s v="82000-APPLIED OVERHEAD"/>
    <m/>
    <n v="0"/>
    <n v="0"/>
    <n v="22.47"/>
    <n v="0"/>
    <n v="-22.47"/>
    <s v="N/A"/>
    <n v="0"/>
    <n v="22.47"/>
    <n v="0"/>
    <n v="0"/>
    <n v="0"/>
    <n v="0"/>
    <n v="0"/>
    <n v="0"/>
    <n v="0"/>
    <n v="0"/>
    <n v="0"/>
    <n v="0"/>
    <n v="0"/>
    <s v="SHARED SERVICES FUND"/>
    <s v="WLR Lab Enumclaw"/>
    <s v="CONVENTIONAL LAB"/>
    <s v="DRAINAGE"/>
  </r>
  <r>
    <x v="0"/>
    <s v="1034100"/>
    <s v="741102"/>
    <s v="82200"/>
    <x v="72"/>
    <s v="5315000"/>
    <n v="2012"/>
    <x v="4"/>
    <s v="PAID TIME OFF"/>
    <s v="50000-PROGRAM EXPENDITUR BUDGET"/>
    <s v="82000-APPLIED OVERHEAD"/>
    <m/>
    <n v="0"/>
    <n v="0"/>
    <n v="17.34"/>
    <n v="0"/>
    <n v="-17.34"/>
    <s v="N/A"/>
    <n v="0"/>
    <n v="17.34"/>
    <n v="0"/>
    <n v="0"/>
    <n v="0"/>
    <n v="0"/>
    <n v="0"/>
    <n v="0"/>
    <n v="0"/>
    <n v="0"/>
    <n v="0"/>
    <n v="0"/>
    <n v="0"/>
    <s v="SHARED SERVICES FUND"/>
    <s v="WLR Lab Enumclaw"/>
    <s v="CONVENTIONAL LAB"/>
    <s v="DRAINAGE"/>
  </r>
  <r>
    <x v="0"/>
    <s v="1034100"/>
    <s v="741102"/>
    <s v="82300"/>
    <x v="73"/>
    <s v="5315000"/>
    <n v="2012"/>
    <x v="4"/>
    <s v="INDIRECT COSTS"/>
    <s v="50000-PROGRAM EXPENDITUR BUDGET"/>
    <s v="82000-APPLIED OVERHEAD"/>
    <m/>
    <n v="0"/>
    <n v="0"/>
    <n v="37.24"/>
    <n v="0"/>
    <n v="-37.24"/>
    <s v="N/A"/>
    <n v="0"/>
    <n v="37.24"/>
    <n v="0"/>
    <n v="0"/>
    <n v="0"/>
    <n v="0"/>
    <n v="0"/>
    <n v="0"/>
    <n v="0"/>
    <n v="0"/>
    <n v="0"/>
    <n v="0"/>
    <n v="0"/>
    <s v="SHARED SERVICES FUND"/>
    <s v="WLR Lab Enumclaw"/>
    <s v="CONVENTIONAL LAB"/>
    <s v="DRAINAGE"/>
  </r>
  <r>
    <x v="0"/>
    <s v="1034100"/>
    <s v="74110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121.6400000000001"/>
    <n v="0"/>
    <n v="-1121.6400000000001"/>
    <s v="N/A"/>
    <n v="0"/>
    <n v="207.77"/>
    <n v="199.33"/>
    <n v="79.73"/>
    <n v="79.73"/>
    <n v="79.73"/>
    <n v="79.73"/>
    <n v="79.73"/>
    <n v="79.73"/>
    <n v="79.73"/>
    <n v="64.41"/>
    <n v="92.02"/>
    <n v="0"/>
    <s v="SHARED SERVICES FUND"/>
    <s v="WLR Lab Enumclaw"/>
    <s v="TRACE METALS"/>
    <s v="DRAINAGE"/>
  </r>
  <r>
    <x v="0"/>
    <s v="1034100"/>
    <s v="741105"/>
    <s v="82100"/>
    <x v="71"/>
    <s v="5315000"/>
    <n v="2012"/>
    <x v="4"/>
    <s v="EMPLOYER PAID BENEFITS"/>
    <s v="50000-PROGRAM EXPENDITUR BUDGET"/>
    <s v="82000-APPLIED OVERHEAD"/>
    <m/>
    <n v="0"/>
    <n v="0"/>
    <n v="392.62"/>
    <n v="0"/>
    <n v="-392.62"/>
    <s v="N/A"/>
    <n v="0"/>
    <n v="72.73"/>
    <n v="27.91"/>
    <n v="27.91"/>
    <n v="69.77"/>
    <n v="27.91"/>
    <n v="27.91"/>
    <n v="27.91"/>
    <n v="27.91"/>
    <n v="27.91"/>
    <n v="22.54"/>
    <n v="32.21"/>
    <n v="0"/>
    <s v="SHARED SERVICES FUND"/>
    <s v="WLR Lab Enumclaw"/>
    <s v="TRACE METALS"/>
    <s v="DRAINAGE"/>
  </r>
  <r>
    <x v="0"/>
    <s v="1034100"/>
    <s v="741105"/>
    <s v="82200"/>
    <x v="72"/>
    <s v="5315000"/>
    <n v="2012"/>
    <x v="4"/>
    <s v="PAID TIME OFF"/>
    <s v="50000-PROGRAM EXPENDITUR BUDGET"/>
    <s v="82000-APPLIED OVERHEAD"/>
    <m/>
    <n v="0"/>
    <n v="0"/>
    <n v="302.87"/>
    <n v="0"/>
    <n v="-302.87"/>
    <s v="N/A"/>
    <n v="0"/>
    <n v="56.1"/>
    <n v="21.53"/>
    <n v="21.53"/>
    <n v="53.82"/>
    <n v="21.53"/>
    <n v="21.53"/>
    <n v="21.53"/>
    <n v="21.53"/>
    <n v="21.53"/>
    <n v="17.39"/>
    <n v="24.85"/>
    <n v="0"/>
    <s v="SHARED SERVICES FUND"/>
    <s v="WLR Lab Enumclaw"/>
    <s v="TRACE METALS"/>
    <s v="DRAINAGE"/>
  </r>
  <r>
    <x v="0"/>
    <s v="1034100"/>
    <s v="741105"/>
    <s v="82300"/>
    <x v="73"/>
    <s v="5315000"/>
    <n v="2012"/>
    <x v="4"/>
    <s v="INDIRECT COSTS"/>
    <s v="50000-PROGRAM EXPENDITUR BUDGET"/>
    <s v="82000-APPLIED OVERHEAD"/>
    <m/>
    <n v="0"/>
    <n v="0"/>
    <n v="650.52"/>
    <n v="0"/>
    <n v="-650.52"/>
    <s v="N/A"/>
    <n v="0"/>
    <n v="120.5"/>
    <n v="46.24"/>
    <n v="46.24"/>
    <n v="115.61"/>
    <n v="46.24"/>
    <n v="46.24"/>
    <n v="46.24"/>
    <n v="46.24"/>
    <n v="46.24"/>
    <n v="37.36"/>
    <n v="53.370000000000005"/>
    <n v="0"/>
    <s v="SHARED SERVICES FUND"/>
    <s v="WLR Lab Enumclaw"/>
    <s v="TRACE METALS"/>
    <s v="DRAINAGE"/>
  </r>
  <r>
    <x v="0"/>
    <s v="1034100"/>
    <s v="741106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3.37"/>
    <n v="0"/>
    <n v="-703.37"/>
    <s v="N/A"/>
    <n v="0"/>
    <n v="418.22"/>
    <n v="285.15000000000003"/>
    <n v="0"/>
    <n v="0"/>
    <n v="0"/>
    <n v="0"/>
    <n v="0"/>
    <n v="0"/>
    <n v="0"/>
    <n v="0"/>
    <n v="0"/>
    <n v="0"/>
    <s v="SHARED SERVICES FUND"/>
    <s v="WLR Lab Enumclaw"/>
    <s v="MICROBIOLOGY"/>
    <s v="DRAINAGE"/>
  </r>
  <r>
    <x v="0"/>
    <s v="1034100"/>
    <s v="741106"/>
    <s v="82100"/>
    <x v="71"/>
    <s v="5315000"/>
    <n v="2012"/>
    <x v="4"/>
    <s v="EMPLOYER PAID BENEFITS"/>
    <s v="50000-PROGRAM EXPENDITUR BUDGET"/>
    <s v="82000-APPLIED OVERHEAD"/>
    <m/>
    <n v="0"/>
    <n v="0"/>
    <n v="246.17000000000002"/>
    <n v="0"/>
    <n v="-246.17000000000002"/>
    <s v="N/A"/>
    <n v="0"/>
    <n v="146.38"/>
    <n v="99.79"/>
    <n v="0"/>
    <n v="0"/>
    <n v="0"/>
    <n v="0"/>
    <n v="0"/>
    <n v="0"/>
    <n v="0"/>
    <n v="0"/>
    <n v="0"/>
    <n v="0"/>
    <s v="SHARED SERVICES FUND"/>
    <s v="WLR Lab Enumclaw"/>
    <s v="MICROBIOLOGY"/>
    <s v="DRAINAGE"/>
  </r>
  <r>
    <x v="0"/>
    <s v="1034100"/>
    <s v="741106"/>
    <s v="82200"/>
    <x v="72"/>
    <s v="5315000"/>
    <n v="2012"/>
    <x v="4"/>
    <s v="PAID TIME OFF"/>
    <s v="50000-PROGRAM EXPENDITUR BUDGET"/>
    <s v="82000-APPLIED OVERHEAD"/>
    <m/>
    <n v="0"/>
    <n v="0"/>
    <n v="189.91"/>
    <n v="0"/>
    <n v="-189.91"/>
    <s v="N/A"/>
    <n v="0"/>
    <n v="112.92"/>
    <n v="76.989999999999995"/>
    <n v="0"/>
    <n v="0"/>
    <n v="0"/>
    <n v="0"/>
    <n v="0"/>
    <n v="0"/>
    <n v="0"/>
    <n v="0"/>
    <n v="0"/>
    <n v="0"/>
    <s v="SHARED SERVICES FUND"/>
    <s v="WLR Lab Enumclaw"/>
    <s v="MICROBIOLOGY"/>
    <s v="DRAINAGE"/>
  </r>
  <r>
    <x v="0"/>
    <s v="1034100"/>
    <s v="741106"/>
    <s v="82300"/>
    <x v="73"/>
    <s v="5315000"/>
    <n v="2012"/>
    <x v="4"/>
    <s v="INDIRECT COSTS"/>
    <s v="50000-PROGRAM EXPENDITUR BUDGET"/>
    <s v="82000-APPLIED OVERHEAD"/>
    <m/>
    <n v="0"/>
    <n v="0"/>
    <n v="407.95"/>
    <n v="0"/>
    <n v="-407.95"/>
    <s v="N/A"/>
    <n v="0"/>
    <n v="242.56"/>
    <n v="165.39000000000001"/>
    <n v="0"/>
    <n v="0"/>
    <n v="0"/>
    <n v="0"/>
    <n v="0"/>
    <n v="0"/>
    <n v="0"/>
    <n v="0"/>
    <n v="0"/>
    <n v="0"/>
    <s v="SHARED SERVICES FUND"/>
    <s v="WLR Lab Enumclaw"/>
    <s v="MICROBIOLOGY"/>
    <s v="DRAINAGE"/>
  </r>
  <r>
    <x v="0"/>
    <s v="1034100"/>
    <s v="741107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524.28"/>
    <n v="0"/>
    <n v="-1524.28"/>
    <s v="N/A"/>
    <n v="0"/>
    <n v="1329.53"/>
    <n v="194.75"/>
    <n v="0"/>
    <n v="0"/>
    <n v="0"/>
    <n v="0"/>
    <n v="0"/>
    <n v="0"/>
    <n v="0"/>
    <n v="0"/>
    <n v="0"/>
    <n v="0"/>
    <s v="SHARED SERVICES FUND"/>
    <s v="WLR Lab Enumclaw"/>
    <s v="TRACE ORGANICS"/>
    <s v="DRAINAGE"/>
  </r>
  <r>
    <x v="0"/>
    <s v="1034100"/>
    <s v="741107"/>
    <s v="82100"/>
    <x v="71"/>
    <s v="5315000"/>
    <n v="2012"/>
    <x v="4"/>
    <s v="EMPLOYER PAID BENEFITS"/>
    <s v="50000-PROGRAM EXPENDITUR BUDGET"/>
    <s v="82000-APPLIED OVERHEAD"/>
    <m/>
    <n v="0"/>
    <n v="0"/>
    <n v="533.5"/>
    <n v="0"/>
    <n v="-533.5"/>
    <s v="N/A"/>
    <n v="0"/>
    <n v="465.34000000000003"/>
    <n v="68.16"/>
    <n v="0"/>
    <n v="0"/>
    <n v="0"/>
    <n v="0"/>
    <n v="0"/>
    <n v="0"/>
    <n v="0"/>
    <n v="0"/>
    <n v="0"/>
    <n v="0"/>
    <s v="SHARED SERVICES FUND"/>
    <s v="WLR Lab Enumclaw"/>
    <s v="TRACE ORGANICS"/>
    <s v="DRAINAGE"/>
  </r>
  <r>
    <x v="0"/>
    <s v="1034100"/>
    <s v="741107"/>
    <s v="82200"/>
    <x v="72"/>
    <s v="5315000"/>
    <n v="2012"/>
    <x v="4"/>
    <s v="PAID TIME OFF"/>
    <s v="50000-PROGRAM EXPENDITUR BUDGET"/>
    <s v="82000-APPLIED OVERHEAD"/>
    <m/>
    <n v="0"/>
    <n v="0"/>
    <n v="411.55"/>
    <n v="0"/>
    <n v="-411.55"/>
    <s v="N/A"/>
    <n v="0"/>
    <n v="358.97"/>
    <n v="52.58"/>
    <n v="0"/>
    <n v="0"/>
    <n v="0"/>
    <n v="0"/>
    <n v="0"/>
    <n v="0"/>
    <n v="0"/>
    <n v="0"/>
    <n v="0"/>
    <n v="0"/>
    <s v="SHARED SERVICES FUND"/>
    <s v="WLR Lab Enumclaw"/>
    <s v="TRACE ORGANICS"/>
    <s v="DRAINAGE"/>
  </r>
  <r>
    <x v="0"/>
    <s v="1034100"/>
    <s v="741107"/>
    <s v="82300"/>
    <x v="73"/>
    <s v="5315000"/>
    <n v="2012"/>
    <x v="4"/>
    <s v="INDIRECT COSTS"/>
    <s v="50000-PROGRAM EXPENDITUR BUDGET"/>
    <s v="82000-APPLIED OVERHEAD"/>
    <m/>
    <n v="0"/>
    <n v="0"/>
    <n v="884.09"/>
    <n v="0"/>
    <n v="-884.09"/>
    <s v="N/A"/>
    <n v="0"/>
    <n v="771.13"/>
    <n v="112.96000000000001"/>
    <n v="0"/>
    <n v="0"/>
    <n v="0"/>
    <n v="0"/>
    <n v="0"/>
    <n v="0"/>
    <n v="0"/>
    <n v="0"/>
    <n v="0"/>
    <n v="0"/>
    <s v="SHARED SERVICES FUND"/>
    <s v="WLR Lab Enumclaw"/>
    <s v="TRACE ORGANICS"/>
    <s v="DRAINAGE"/>
  </r>
  <r>
    <x v="0"/>
    <s v="1034130"/>
    <s v="000000"/>
    <s v="11500"/>
    <x v="7"/>
    <s v="0000000"/>
    <n v="2012"/>
    <x v="0"/>
    <s v="ACCOUNTS RECEIVABLE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0"/>
    <n v="621"/>
    <n v="27"/>
    <n v="-648"/>
    <n v="0"/>
    <s v="SHARED SERVICES FUND"/>
    <s v="WLR Lab Pasco"/>
    <s v="DEFAULT"/>
    <s v="Default"/>
  </r>
  <r>
    <x v="0"/>
    <s v="1034130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0"/>
    <n v="648"/>
    <n v="-648"/>
    <n v="0"/>
    <n v="0"/>
    <s v="SHARED SERVICES FUND"/>
    <s v="WLR Lab Pasco"/>
    <s v="DEFAULT"/>
    <s v="Default"/>
  </r>
  <r>
    <x v="0"/>
    <s v="1034130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WLR Lab Pasco"/>
    <s v="DEFAULT"/>
    <s v="Default"/>
  </r>
  <r>
    <x v="0"/>
    <s v="1034130"/>
    <s v="741100"/>
    <s v="43944"/>
    <x v="130"/>
    <s v="0000000"/>
    <n v="2012"/>
    <x v="3"/>
    <s v="SWM SERVICES CITIES"/>
    <s v="R3000-REVENUE"/>
    <s v="R3400-CHARGE FOR SERVICES"/>
    <m/>
    <n v="0"/>
    <n v="0"/>
    <n v="-1269"/>
    <n v="0"/>
    <n v="1269"/>
    <s v="N/A"/>
    <n v="0"/>
    <n v="0"/>
    <n v="0"/>
    <n v="0"/>
    <n v="0"/>
    <n v="0"/>
    <n v="0"/>
    <n v="0"/>
    <n v="0"/>
    <n v="-1269"/>
    <n v="0"/>
    <n v="0"/>
    <n v="0"/>
    <s v="SHARED SERVICES FUND"/>
    <s v="WLR Lab Pasco"/>
    <s v="ENVIRONMENTAL LABS MGR"/>
    <s v="Default"/>
  </r>
  <r>
    <x v="0"/>
    <s v="1034130"/>
    <s v="74110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3.660000000000004"/>
    <n v="0"/>
    <n v="-33.660000000000004"/>
    <s v="N/A"/>
    <n v="0"/>
    <n v="0"/>
    <n v="0"/>
    <n v="0"/>
    <n v="0"/>
    <n v="0"/>
    <n v="0"/>
    <n v="0"/>
    <n v="0"/>
    <n v="33.660000000000004"/>
    <n v="0"/>
    <n v="0"/>
    <n v="0"/>
    <s v="SHARED SERVICES FUND"/>
    <s v="WLR Lab Pasco"/>
    <s v="CONVENTIONAL LAB"/>
    <s v="DRAINAGE"/>
  </r>
  <r>
    <x v="0"/>
    <s v="1034130"/>
    <s v="741102"/>
    <s v="82100"/>
    <x v="71"/>
    <s v="5315000"/>
    <n v="2012"/>
    <x v="4"/>
    <s v="EMPLOYER PAID BENEFITS"/>
    <s v="50000-PROGRAM EXPENDITUR BUDGET"/>
    <s v="82000-APPLIED OVERHEAD"/>
    <m/>
    <n v="0"/>
    <n v="0"/>
    <n v="11.78"/>
    <n v="0"/>
    <n v="-11.78"/>
    <s v="N/A"/>
    <n v="0"/>
    <n v="0"/>
    <n v="0"/>
    <n v="0"/>
    <n v="0"/>
    <n v="0"/>
    <n v="0"/>
    <n v="0"/>
    <n v="0"/>
    <n v="11.78"/>
    <n v="0"/>
    <n v="0"/>
    <n v="0"/>
    <s v="SHARED SERVICES FUND"/>
    <s v="WLR Lab Pasco"/>
    <s v="CONVENTIONAL LAB"/>
    <s v="DRAINAGE"/>
  </r>
  <r>
    <x v="0"/>
    <s v="1034130"/>
    <s v="741102"/>
    <s v="82200"/>
    <x v="72"/>
    <s v="5315000"/>
    <n v="2012"/>
    <x v="4"/>
    <s v="PAID TIME OFF"/>
    <s v="50000-PROGRAM EXPENDITUR BUDGET"/>
    <s v="82000-APPLIED OVERHEAD"/>
    <m/>
    <n v="0"/>
    <n v="0"/>
    <n v="9.09"/>
    <n v="0"/>
    <n v="-9.09"/>
    <s v="N/A"/>
    <n v="0"/>
    <n v="0"/>
    <n v="0"/>
    <n v="0"/>
    <n v="0"/>
    <n v="0"/>
    <n v="0"/>
    <n v="0"/>
    <n v="0"/>
    <n v="9.09"/>
    <n v="0"/>
    <n v="0"/>
    <n v="0"/>
    <s v="SHARED SERVICES FUND"/>
    <s v="WLR Lab Pasco"/>
    <s v="CONVENTIONAL LAB"/>
    <s v="DRAINAGE"/>
  </r>
  <r>
    <x v="0"/>
    <s v="1034130"/>
    <s v="741102"/>
    <s v="82300"/>
    <x v="73"/>
    <s v="5315000"/>
    <n v="2012"/>
    <x v="4"/>
    <s v="INDIRECT COSTS"/>
    <s v="50000-PROGRAM EXPENDITUR BUDGET"/>
    <s v="82000-APPLIED OVERHEAD"/>
    <m/>
    <n v="0"/>
    <n v="0"/>
    <n v="19.52"/>
    <n v="0"/>
    <n v="-19.52"/>
    <s v="N/A"/>
    <n v="0"/>
    <n v="0"/>
    <n v="0"/>
    <n v="0"/>
    <n v="0"/>
    <n v="0"/>
    <n v="0"/>
    <n v="0"/>
    <n v="0"/>
    <n v="19.52"/>
    <n v="0"/>
    <n v="0"/>
    <n v="0"/>
    <s v="SHARED SERVICES FUND"/>
    <s v="WLR Lab Pasco"/>
    <s v="CONVENTIONAL LAB"/>
    <s v="DRAINAGE"/>
  </r>
  <r>
    <x v="0"/>
    <s v="1034130"/>
    <s v="74110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39.20000000000002"/>
    <n v="0"/>
    <n v="-239.20000000000002"/>
    <s v="N/A"/>
    <n v="0"/>
    <n v="0"/>
    <n v="0"/>
    <n v="0"/>
    <n v="0"/>
    <n v="0"/>
    <n v="0"/>
    <n v="0"/>
    <n v="79.73"/>
    <n v="159.47"/>
    <n v="0"/>
    <n v="0"/>
    <n v="0"/>
    <s v="SHARED SERVICES FUND"/>
    <s v="WLR Lab Pasco"/>
    <s v="TRACE METALS"/>
    <s v="DRAINAGE"/>
  </r>
  <r>
    <x v="0"/>
    <s v="1034130"/>
    <s v="741105"/>
    <s v="82100"/>
    <x v="71"/>
    <s v="5315000"/>
    <n v="2012"/>
    <x v="4"/>
    <s v="EMPLOYER PAID BENEFITS"/>
    <s v="50000-PROGRAM EXPENDITUR BUDGET"/>
    <s v="82000-APPLIED OVERHEAD"/>
    <m/>
    <n v="0"/>
    <n v="0"/>
    <n v="83.72"/>
    <n v="0"/>
    <n v="-83.72"/>
    <s v="N/A"/>
    <n v="0"/>
    <n v="0"/>
    <n v="0"/>
    <n v="0"/>
    <n v="0"/>
    <n v="0"/>
    <n v="0"/>
    <n v="0"/>
    <n v="27.91"/>
    <n v="55.81"/>
    <n v="0"/>
    <n v="0"/>
    <n v="0"/>
    <s v="SHARED SERVICES FUND"/>
    <s v="WLR Lab Pasco"/>
    <s v="TRACE METALS"/>
    <s v="DRAINAGE"/>
  </r>
  <r>
    <x v="0"/>
    <s v="1034130"/>
    <s v="741105"/>
    <s v="82200"/>
    <x v="72"/>
    <s v="5315000"/>
    <n v="2012"/>
    <x v="4"/>
    <s v="PAID TIME OFF"/>
    <s v="50000-PROGRAM EXPENDITUR BUDGET"/>
    <s v="82000-APPLIED OVERHEAD"/>
    <m/>
    <n v="0"/>
    <n v="0"/>
    <n v="64.59"/>
    <n v="0"/>
    <n v="-64.59"/>
    <s v="N/A"/>
    <n v="0"/>
    <n v="0"/>
    <n v="0"/>
    <n v="0"/>
    <n v="0"/>
    <n v="0"/>
    <n v="0"/>
    <n v="0"/>
    <n v="21.53"/>
    <n v="43.06"/>
    <n v="0"/>
    <n v="0"/>
    <n v="0"/>
    <s v="SHARED SERVICES FUND"/>
    <s v="WLR Lab Pasco"/>
    <s v="TRACE METALS"/>
    <s v="DRAINAGE"/>
  </r>
  <r>
    <x v="0"/>
    <s v="1034130"/>
    <s v="741105"/>
    <s v="82300"/>
    <x v="73"/>
    <s v="5315000"/>
    <n v="2012"/>
    <x v="4"/>
    <s v="INDIRECT COSTS"/>
    <s v="50000-PROGRAM EXPENDITUR BUDGET"/>
    <s v="82000-APPLIED OVERHEAD"/>
    <m/>
    <n v="0"/>
    <n v="0"/>
    <n v="138.72999999999999"/>
    <n v="0"/>
    <n v="-138.72999999999999"/>
    <s v="N/A"/>
    <n v="0"/>
    <n v="0"/>
    <n v="0"/>
    <n v="0"/>
    <n v="0"/>
    <n v="0"/>
    <n v="0"/>
    <n v="0"/>
    <n v="46.24"/>
    <n v="92.49"/>
    <n v="0"/>
    <n v="0"/>
    <n v="0"/>
    <s v="SHARED SERVICES FUND"/>
    <s v="WLR Lab Pasco"/>
    <s v="TRACE METALS"/>
    <s v="DRAINAGE"/>
  </r>
  <r>
    <x v="0"/>
    <s v="1034130"/>
    <s v="741106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71.09"/>
    <n v="0"/>
    <n v="-171.09"/>
    <s v="N/A"/>
    <n v="0"/>
    <n v="0"/>
    <n v="0"/>
    <n v="0"/>
    <n v="0"/>
    <n v="0"/>
    <n v="0"/>
    <n v="0"/>
    <n v="57.03"/>
    <n v="114.06"/>
    <n v="0"/>
    <n v="0"/>
    <n v="0"/>
    <s v="SHARED SERVICES FUND"/>
    <s v="WLR Lab Pasco"/>
    <s v="MICROBIOLOGY"/>
    <s v="DRAINAGE"/>
  </r>
  <r>
    <x v="0"/>
    <s v="1034130"/>
    <s v="741106"/>
    <s v="82100"/>
    <x v="71"/>
    <s v="5315000"/>
    <n v="2012"/>
    <x v="4"/>
    <s v="EMPLOYER PAID BENEFITS"/>
    <s v="50000-PROGRAM EXPENDITUR BUDGET"/>
    <s v="82000-APPLIED OVERHEAD"/>
    <m/>
    <n v="0"/>
    <n v="0"/>
    <n v="59.88"/>
    <n v="0"/>
    <n v="-59.88"/>
    <s v="N/A"/>
    <n v="0"/>
    <n v="0"/>
    <n v="0"/>
    <n v="0"/>
    <n v="0"/>
    <n v="0"/>
    <n v="0"/>
    <n v="0"/>
    <n v="19.96"/>
    <n v="39.92"/>
    <n v="0"/>
    <n v="0"/>
    <n v="0"/>
    <s v="SHARED SERVICES FUND"/>
    <s v="WLR Lab Pasco"/>
    <s v="MICROBIOLOGY"/>
    <s v="DRAINAGE"/>
  </r>
  <r>
    <x v="0"/>
    <s v="1034130"/>
    <s v="741106"/>
    <s v="82200"/>
    <x v="72"/>
    <s v="5315000"/>
    <n v="2012"/>
    <x v="4"/>
    <s v="PAID TIME OFF"/>
    <s v="50000-PROGRAM EXPENDITUR BUDGET"/>
    <s v="82000-APPLIED OVERHEAD"/>
    <m/>
    <n v="0"/>
    <n v="0"/>
    <n v="46.2"/>
    <n v="0"/>
    <n v="-46.2"/>
    <s v="N/A"/>
    <n v="0"/>
    <n v="0"/>
    <n v="0"/>
    <n v="0"/>
    <n v="0"/>
    <n v="0"/>
    <n v="0"/>
    <n v="0"/>
    <n v="15.4"/>
    <n v="30.8"/>
    <n v="0"/>
    <n v="0"/>
    <n v="0"/>
    <s v="SHARED SERVICES FUND"/>
    <s v="WLR Lab Pasco"/>
    <s v="MICROBIOLOGY"/>
    <s v="DRAINAGE"/>
  </r>
  <r>
    <x v="0"/>
    <s v="1034130"/>
    <s v="741106"/>
    <s v="82300"/>
    <x v="73"/>
    <s v="5315000"/>
    <n v="2012"/>
    <x v="4"/>
    <s v="INDIRECT COSTS"/>
    <s v="50000-PROGRAM EXPENDITUR BUDGET"/>
    <s v="82000-APPLIED OVERHEAD"/>
    <m/>
    <n v="0"/>
    <n v="0"/>
    <n v="99.23"/>
    <n v="0"/>
    <n v="-99.23"/>
    <s v="N/A"/>
    <n v="0"/>
    <n v="0"/>
    <n v="0"/>
    <n v="0"/>
    <n v="0"/>
    <n v="0"/>
    <n v="0"/>
    <n v="0"/>
    <n v="33.08"/>
    <n v="66.150000000000006"/>
    <n v="0"/>
    <n v="0"/>
    <n v="0"/>
    <s v="SHARED SERVICES FUND"/>
    <s v="WLR Lab Pasco"/>
    <s v="MICROBIOLOGY"/>
    <s v="DRAINAGE"/>
  </r>
  <r>
    <x v="0"/>
    <s v="1034133"/>
    <s v="000000"/>
    <s v="11500"/>
    <x v="7"/>
    <s v="0000000"/>
    <n v="2012"/>
    <x v="0"/>
    <s v="ACCOUNTS RECEIVABLE"/>
    <s v="BS000-CURRENT ASSETS"/>
    <s v="B1150-ACCOUNTS RECEIVABLE"/>
    <m/>
    <n v="0"/>
    <n v="0"/>
    <n v="0"/>
    <n v="0"/>
    <n v="0"/>
    <s v="N/A"/>
    <n v="0"/>
    <n v="0"/>
    <n v="0"/>
    <n v="0"/>
    <n v="0"/>
    <n v="1037"/>
    <n v="0"/>
    <n v="-1037"/>
    <n v="0"/>
    <n v="0"/>
    <n v="0"/>
    <n v="0"/>
    <n v="0"/>
    <s v="SHARED SERVICES FUND"/>
    <s v="WLR Lab Kitsap County"/>
    <s v="DEFAULT"/>
    <s v="Default"/>
  </r>
  <r>
    <x v="0"/>
    <s v="1034133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WLR Lab Kitsap County"/>
    <s v="DEFAULT"/>
    <s v="Default"/>
  </r>
  <r>
    <x v="0"/>
    <s v="1034133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WLR Lab Kitsap County"/>
    <s v="DEFAULT"/>
    <s v="Default"/>
  </r>
  <r>
    <x v="0"/>
    <s v="1034133"/>
    <s v="741100"/>
    <s v="43944"/>
    <x v="130"/>
    <s v="0000000"/>
    <n v="2012"/>
    <x v="3"/>
    <s v="SWM SERVICES CITIES"/>
    <s v="R3000-REVENUE"/>
    <s v="R3400-CHARGE FOR SERVICES"/>
    <m/>
    <n v="0"/>
    <n v="0"/>
    <n v="-1447"/>
    <n v="0"/>
    <n v="1447"/>
    <s v="N/A"/>
    <n v="0"/>
    <n v="0"/>
    <n v="0"/>
    <n v="0"/>
    <n v="-410"/>
    <n v="-1037"/>
    <n v="0"/>
    <n v="0"/>
    <n v="0"/>
    <n v="0"/>
    <n v="0"/>
    <n v="0"/>
    <n v="0"/>
    <s v="SHARED SERVICES FUND"/>
    <s v="WLR Lab Kitsap County"/>
    <s v="ENVIRONMENTAL LABS MGR"/>
    <s v="Default"/>
  </r>
  <r>
    <x v="0"/>
    <s v="1034133"/>
    <s v="74110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9.78"/>
    <n v="0"/>
    <n v="-89.78"/>
    <s v="N/A"/>
    <n v="0"/>
    <n v="44.89"/>
    <n v="0"/>
    <n v="0"/>
    <n v="0"/>
    <n v="44.89"/>
    <n v="0"/>
    <n v="0"/>
    <n v="0"/>
    <n v="0"/>
    <n v="0"/>
    <n v="0"/>
    <n v="0"/>
    <s v="SHARED SERVICES FUND"/>
    <s v="WLR Lab Kitsap County"/>
    <s v="CONVENTIONAL LAB"/>
    <s v="DRAINAGE"/>
  </r>
  <r>
    <x v="0"/>
    <s v="1034133"/>
    <s v="741102"/>
    <s v="82100"/>
    <x v="71"/>
    <s v="5315000"/>
    <n v="2012"/>
    <x v="4"/>
    <s v="EMPLOYER PAID BENEFITS"/>
    <s v="50000-PROGRAM EXPENDITUR BUDGET"/>
    <s v="82000-APPLIED OVERHEAD"/>
    <m/>
    <n v="0"/>
    <n v="0"/>
    <n v="31.42"/>
    <n v="0"/>
    <n v="-31.42"/>
    <s v="N/A"/>
    <n v="0"/>
    <n v="15.71"/>
    <n v="0"/>
    <n v="0"/>
    <n v="0"/>
    <n v="15.71"/>
    <n v="0"/>
    <n v="0"/>
    <n v="0"/>
    <n v="0"/>
    <n v="0"/>
    <n v="0"/>
    <n v="0"/>
    <s v="SHARED SERVICES FUND"/>
    <s v="WLR Lab Kitsap County"/>
    <s v="CONVENTIONAL LAB"/>
    <s v="DRAINAGE"/>
  </r>
  <r>
    <x v="0"/>
    <s v="1034133"/>
    <s v="741102"/>
    <s v="82200"/>
    <x v="72"/>
    <s v="5315000"/>
    <n v="2012"/>
    <x v="4"/>
    <s v="PAID TIME OFF"/>
    <s v="50000-PROGRAM EXPENDITUR BUDGET"/>
    <s v="82000-APPLIED OVERHEAD"/>
    <m/>
    <n v="0"/>
    <n v="0"/>
    <n v="24.240000000000002"/>
    <n v="0"/>
    <n v="-24.240000000000002"/>
    <s v="N/A"/>
    <n v="0"/>
    <n v="12.120000000000001"/>
    <n v="0"/>
    <n v="0"/>
    <n v="0"/>
    <n v="12.120000000000001"/>
    <n v="0"/>
    <n v="0"/>
    <n v="0"/>
    <n v="0"/>
    <n v="0"/>
    <n v="0"/>
    <n v="0"/>
    <s v="SHARED SERVICES FUND"/>
    <s v="WLR Lab Kitsap County"/>
    <s v="CONVENTIONAL LAB"/>
    <s v="DRAINAGE"/>
  </r>
  <r>
    <x v="0"/>
    <s v="1034133"/>
    <s v="741102"/>
    <s v="82300"/>
    <x v="73"/>
    <s v="5315000"/>
    <n v="2012"/>
    <x v="4"/>
    <s v="INDIRECT COSTS"/>
    <s v="50000-PROGRAM EXPENDITUR BUDGET"/>
    <s v="82000-APPLIED OVERHEAD"/>
    <m/>
    <n v="0"/>
    <n v="0"/>
    <n v="52.08"/>
    <n v="0"/>
    <n v="-52.08"/>
    <s v="N/A"/>
    <n v="0"/>
    <n v="26.04"/>
    <n v="0"/>
    <n v="0"/>
    <n v="0"/>
    <n v="26.04"/>
    <n v="0"/>
    <n v="0"/>
    <n v="0"/>
    <n v="0"/>
    <n v="0"/>
    <n v="0"/>
    <n v="0"/>
    <s v="SHARED SERVICES FUND"/>
    <s v="WLR Lab Kitsap County"/>
    <s v="CONVENTIONAL LAB"/>
    <s v="DRAINAGE"/>
  </r>
  <r>
    <x v="0"/>
    <s v="1034133"/>
    <s v="74110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9.739999999999995"/>
    <n v="0"/>
    <n v="-79.739999999999995"/>
    <s v="N/A"/>
    <n v="0"/>
    <n v="39.869999999999997"/>
    <n v="0"/>
    <n v="0"/>
    <n v="0"/>
    <n v="39.869999999999997"/>
    <n v="0"/>
    <n v="0"/>
    <n v="0"/>
    <n v="0"/>
    <n v="0"/>
    <n v="0"/>
    <n v="0"/>
    <s v="SHARED SERVICES FUND"/>
    <s v="WLR Lab Kitsap County"/>
    <s v="TRACE METALS"/>
    <s v="DRAINAGE"/>
  </r>
  <r>
    <x v="0"/>
    <s v="1034133"/>
    <s v="741105"/>
    <s v="82100"/>
    <x v="71"/>
    <s v="5315000"/>
    <n v="2012"/>
    <x v="4"/>
    <s v="EMPLOYER PAID BENEFITS"/>
    <s v="50000-PROGRAM EXPENDITUR BUDGET"/>
    <s v="82000-APPLIED OVERHEAD"/>
    <m/>
    <n v="0"/>
    <n v="0"/>
    <n v="27.900000000000002"/>
    <n v="0"/>
    <n v="-27.900000000000002"/>
    <s v="N/A"/>
    <n v="0"/>
    <n v="13.950000000000001"/>
    <n v="0"/>
    <n v="0"/>
    <n v="0"/>
    <n v="13.950000000000001"/>
    <n v="0"/>
    <n v="0"/>
    <n v="0"/>
    <n v="0"/>
    <n v="0"/>
    <n v="0"/>
    <n v="0"/>
    <s v="SHARED SERVICES FUND"/>
    <s v="WLR Lab Kitsap County"/>
    <s v="TRACE METALS"/>
    <s v="DRAINAGE"/>
  </r>
  <r>
    <x v="0"/>
    <s v="1034133"/>
    <s v="741105"/>
    <s v="82200"/>
    <x v="72"/>
    <s v="5315000"/>
    <n v="2012"/>
    <x v="4"/>
    <s v="PAID TIME OFF"/>
    <s v="50000-PROGRAM EXPENDITUR BUDGET"/>
    <s v="82000-APPLIED OVERHEAD"/>
    <m/>
    <n v="0"/>
    <n v="0"/>
    <n v="21.52"/>
    <n v="0"/>
    <n v="-21.52"/>
    <s v="N/A"/>
    <n v="0"/>
    <n v="10.76"/>
    <n v="0"/>
    <n v="0"/>
    <n v="0"/>
    <n v="10.76"/>
    <n v="0"/>
    <n v="0"/>
    <n v="0"/>
    <n v="0"/>
    <n v="0"/>
    <n v="0"/>
    <n v="0"/>
    <s v="SHARED SERVICES FUND"/>
    <s v="WLR Lab Kitsap County"/>
    <s v="TRACE METALS"/>
    <s v="DRAINAGE"/>
  </r>
  <r>
    <x v="0"/>
    <s v="1034133"/>
    <s v="741105"/>
    <s v="82300"/>
    <x v="73"/>
    <s v="5315000"/>
    <n v="2012"/>
    <x v="4"/>
    <s v="INDIRECT COSTS"/>
    <s v="50000-PROGRAM EXPENDITUR BUDGET"/>
    <s v="82000-APPLIED OVERHEAD"/>
    <m/>
    <n v="0"/>
    <n v="0"/>
    <n v="46.24"/>
    <n v="0"/>
    <n v="-46.24"/>
    <s v="N/A"/>
    <n v="0"/>
    <n v="23.12"/>
    <n v="0"/>
    <n v="0"/>
    <n v="0"/>
    <n v="23.12"/>
    <n v="0"/>
    <n v="0"/>
    <n v="0"/>
    <n v="0"/>
    <n v="0"/>
    <n v="0"/>
    <n v="0"/>
    <s v="SHARED SERVICES FUND"/>
    <s v="WLR Lab Kitsap County"/>
    <s v="TRACE METALS"/>
    <s v="DRAINAGE"/>
  </r>
  <r>
    <x v="0"/>
    <s v="1034134"/>
    <s v="000000"/>
    <s v="11500"/>
    <x v="7"/>
    <s v="0000000"/>
    <n v="2012"/>
    <x v="0"/>
    <s v="ACCOUNTS RECEIVABLE"/>
    <s v="BS000-CURRENT ASSETS"/>
    <s v="B1150-ACCOUNTS RECEIVABLE"/>
    <m/>
    <n v="0"/>
    <n v="0"/>
    <n v="1007"/>
    <n v="0"/>
    <n v="-1007"/>
    <s v="N/A"/>
    <n v="0"/>
    <n v="0"/>
    <n v="0"/>
    <n v="0"/>
    <n v="3021"/>
    <n v="0"/>
    <n v="-1007"/>
    <n v="0"/>
    <n v="-1007"/>
    <n v="0"/>
    <n v="0"/>
    <n v="0"/>
    <n v="0"/>
    <s v="SHARED SERVICES FUND"/>
    <s v="WLR Lab Shoreline WQ Monitor"/>
    <s v="DEFAULT"/>
    <s v="Default"/>
  </r>
  <r>
    <x v="0"/>
    <s v="1034134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1007"/>
    <n v="0"/>
    <n v="-1007"/>
    <n v="0"/>
    <n v="0"/>
    <s v="SHARED SERVICES FUND"/>
    <s v="WLR Lab Shoreline WQ Monitor"/>
    <s v="DEFAULT"/>
    <s v="Default"/>
  </r>
  <r>
    <x v="0"/>
    <s v="1034134"/>
    <s v="000000"/>
    <s v="22258"/>
    <x v="204"/>
    <s v="0000000"/>
    <n v="2012"/>
    <x v="1"/>
    <s v="DEFERRED ACCT REC 11503"/>
    <s v="BS200-CURRENT LIABILITIES"/>
    <s v="B2220-DEFERRED REVENUES"/>
    <m/>
    <n v="0"/>
    <n v="0"/>
    <n v="1007"/>
    <n v="0"/>
    <n v="-1007"/>
    <s v="N/A"/>
    <n v="0"/>
    <n v="0"/>
    <n v="0"/>
    <n v="0"/>
    <n v="0"/>
    <n v="0"/>
    <n v="0"/>
    <n v="1007"/>
    <n v="-1007"/>
    <n v="0"/>
    <n v="1007"/>
    <n v="0"/>
    <n v="0"/>
    <s v="SHARED SERVICES FUND"/>
    <s v="WLR Lab Shoreline WQ Monitor"/>
    <s v="DEFAULT"/>
    <s v="Default"/>
  </r>
  <r>
    <x v="0"/>
    <s v="1034134"/>
    <s v="741100"/>
    <s v="43944"/>
    <x v="130"/>
    <s v="0000000"/>
    <n v="2012"/>
    <x v="3"/>
    <s v="SWM SERVICES CITIES"/>
    <s v="R3000-REVENUE"/>
    <s v="R3400-CHARGE FOR SERVICES"/>
    <m/>
    <n v="0"/>
    <n v="0"/>
    <n v="-11077"/>
    <n v="0"/>
    <n v="11077"/>
    <s v="N/A"/>
    <n v="0"/>
    <n v="0"/>
    <n v="0"/>
    <n v="0"/>
    <n v="-3021"/>
    <n v="0"/>
    <n v="-2014"/>
    <n v="-1007"/>
    <n v="-1007"/>
    <n v="-1007"/>
    <n v="-1007"/>
    <n v="-2014"/>
    <n v="0"/>
    <s v="SHARED SERVICES FUND"/>
    <s v="WLR Lab Shoreline WQ Monitor"/>
    <s v="ENVIRONMENTAL LABS MGR"/>
    <s v="Default"/>
  </r>
  <r>
    <x v="0"/>
    <s v="1034134"/>
    <s v="74110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662.48"/>
    <n v="0"/>
    <n v="-3662.48"/>
    <s v="N/A"/>
    <n v="350.77"/>
    <n v="0"/>
    <n v="0"/>
    <n v="342.45"/>
    <n v="359.09000000000003"/>
    <n v="359.09000000000003"/>
    <n v="297.03000000000003"/>
    <n v="718.18000000000006"/>
    <n v="297.03000000000003"/>
    <n v="318.93"/>
    <n v="0"/>
    <n v="619.91"/>
    <n v="0"/>
    <s v="SHARED SERVICES FUND"/>
    <s v="WLR Lab Shoreline WQ Monitor"/>
    <s v="CONVENTIONAL LAB"/>
    <s v="DRAINAGE"/>
  </r>
  <r>
    <x v="0"/>
    <s v="1034134"/>
    <s v="741102"/>
    <s v="82100"/>
    <x v="71"/>
    <s v="5315000"/>
    <n v="2012"/>
    <x v="4"/>
    <s v="EMPLOYER PAID BENEFITS"/>
    <s v="50000-PROGRAM EXPENDITUR BUDGET"/>
    <s v="82000-APPLIED OVERHEAD"/>
    <m/>
    <n v="0"/>
    <n v="0"/>
    <n v="1281.8700000000001"/>
    <n v="0"/>
    <n v="-1281.8700000000001"/>
    <s v="N/A"/>
    <n v="122.77"/>
    <n v="0"/>
    <n v="0"/>
    <n v="119.86"/>
    <n v="125.68"/>
    <n v="125.68"/>
    <n v="103.96000000000001"/>
    <n v="251.36"/>
    <n v="103.96000000000001"/>
    <n v="111.62"/>
    <n v="0"/>
    <n v="216.98000000000002"/>
    <n v="0"/>
    <s v="SHARED SERVICES FUND"/>
    <s v="WLR Lab Shoreline WQ Monitor"/>
    <s v="CONVENTIONAL LAB"/>
    <s v="DRAINAGE"/>
  </r>
  <r>
    <x v="0"/>
    <s v="1034134"/>
    <s v="741102"/>
    <s v="82200"/>
    <x v="72"/>
    <s v="5315000"/>
    <n v="2012"/>
    <x v="4"/>
    <s v="PAID TIME OFF"/>
    <s v="50000-PROGRAM EXPENDITUR BUDGET"/>
    <s v="82000-APPLIED OVERHEAD"/>
    <m/>
    <n v="0"/>
    <n v="0"/>
    <n v="988.88"/>
    <n v="0"/>
    <n v="-988.88"/>
    <s v="N/A"/>
    <n v="94.710000000000008"/>
    <n v="0"/>
    <n v="0"/>
    <n v="92.460000000000008"/>
    <n v="96.960000000000008"/>
    <n v="96.95"/>
    <n v="80.2"/>
    <n v="193.91"/>
    <n v="80.2"/>
    <n v="86.11"/>
    <n v="0"/>
    <n v="167.38"/>
    <n v="0"/>
    <s v="SHARED SERVICES FUND"/>
    <s v="WLR Lab Shoreline WQ Monitor"/>
    <s v="CONVENTIONAL LAB"/>
    <s v="DRAINAGE"/>
  </r>
  <r>
    <x v="0"/>
    <s v="1034134"/>
    <s v="741102"/>
    <s v="82300"/>
    <x v="73"/>
    <s v="5315000"/>
    <n v="2012"/>
    <x v="4"/>
    <s v="INDIRECT COSTS"/>
    <s v="50000-PROGRAM EXPENDITUR BUDGET"/>
    <s v="82000-APPLIED OVERHEAD"/>
    <m/>
    <n v="0"/>
    <n v="0"/>
    <n v="2124.2800000000002"/>
    <n v="0"/>
    <n v="-2124.2800000000002"/>
    <s v="N/A"/>
    <n v="203.45000000000002"/>
    <n v="0"/>
    <n v="0"/>
    <n v="198.62"/>
    <n v="208.28"/>
    <n v="208.28"/>
    <n v="172.28"/>
    <n v="416.55"/>
    <n v="172.28"/>
    <n v="184.98"/>
    <n v="0"/>
    <n v="359.56"/>
    <n v="0"/>
    <s v="SHARED SERVICES FUND"/>
    <s v="WLR Lab Shoreline WQ Monitor"/>
    <s v="CONVENTIONAL LAB"/>
    <s v="DRAINAGE"/>
  </r>
  <r>
    <x v="0"/>
    <s v="1034134"/>
    <s v="741106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63.77"/>
    <n v="0"/>
    <n v="-1463.77"/>
    <s v="N/A"/>
    <n v="133.07"/>
    <n v="0"/>
    <n v="133.07"/>
    <n v="133.07"/>
    <n v="0"/>
    <n v="0"/>
    <n v="133.07"/>
    <n v="266.14"/>
    <n v="133.07"/>
    <n v="0"/>
    <n v="133.07"/>
    <n v="399.21000000000004"/>
    <n v="0"/>
    <s v="SHARED SERVICES FUND"/>
    <s v="WLR Lab Shoreline WQ Monitor"/>
    <s v="MICROBIOLOGY"/>
    <s v="DRAINAGE"/>
  </r>
  <r>
    <x v="0"/>
    <s v="1034134"/>
    <s v="741106"/>
    <s v="82100"/>
    <x v="71"/>
    <s v="5315000"/>
    <n v="2012"/>
    <x v="4"/>
    <s v="EMPLOYER PAID BENEFITS"/>
    <s v="50000-PROGRAM EXPENDITUR BUDGET"/>
    <s v="82000-APPLIED OVERHEAD"/>
    <m/>
    <n v="0"/>
    <n v="0"/>
    <n v="512.28"/>
    <n v="0"/>
    <n v="-512.28"/>
    <s v="N/A"/>
    <n v="46.57"/>
    <n v="0"/>
    <n v="46.57"/>
    <n v="46.57"/>
    <n v="0"/>
    <n v="0"/>
    <n v="46.57"/>
    <n v="93.15"/>
    <n v="46.57"/>
    <n v="0"/>
    <n v="46.57"/>
    <n v="139.71"/>
    <n v="0"/>
    <s v="SHARED SERVICES FUND"/>
    <s v="WLR Lab Shoreline WQ Monitor"/>
    <s v="MICROBIOLOGY"/>
    <s v="DRAINAGE"/>
  </r>
  <r>
    <x v="0"/>
    <s v="1034134"/>
    <s v="741106"/>
    <s v="82200"/>
    <x v="72"/>
    <s v="5315000"/>
    <n v="2012"/>
    <x v="4"/>
    <s v="PAID TIME OFF"/>
    <s v="50000-PROGRAM EXPENDITUR BUDGET"/>
    <s v="82000-APPLIED OVERHEAD"/>
    <m/>
    <n v="0"/>
    <n v="0"/>
    <n v="395.24"/>
    <n v="0"/>
    <n v="-395.24"/>
    <s v="N/A"/>
    <n v="35.93"/>
    <n v="0"/>
    <n v="35.93"/>
    <n v="35.93"/>
    <n v="0"/>
    <n v="0"/>
    <n v="35.93"/>
    <n v="71.87"/>
    <n v="35.93"/>
    <n v="0"/>
    <n v="35.93"/>
    <n v="107.79"/>
    <n v="0"/>
    <s v="SHARED SERVICES FUND"/>
    <s v="WLR Lab Shoreline WQ Monitor"/>
    <s v="MICROBIOLOGY"/>
    <s v="DRAINAGE"/>
  </r>
  <r>
    <x v="0"/>
    <s v="1034134"/>
    <s v="741106"/>
    <s v="82300"/>
    <x v="73"/>
    <s v="5315000"/>
    <n v="2012"/>
    <x v="4"/>
    <s v="INDIRECT COSTS"/>
    <s v="50000-PROGRAM EXPENDITUR BUDGET"/>
    <s v="82000-APPLIED OVERHEAD"/>
    <m/>
    <n v="0"/>
    <n v="0"/>
    <n v="848.98"/>
    <n v="0"/>
    <n v="-848.98"/>
    <s v="N/A"/>
    <n v="77.180000000000007"/>
    <n v="0"/>
    <n v="77.180000000000007"/>
    <n v="77.180000000000007"/>
    <n v="0"/>
    <n v="0"/>
    <n v="77.180000000000007"/>
    <n v="154.36000000000001"/>
    <n v="77.180000000000007"/>
    <n v="0"/>
    <n v="77.180000000000007"/>
    <n v="231.54"/>
    <n v="0"/>
    <s v="SHARED SERVICES FUND"/>
    <s v="WLR Lab Shoreline WQ Monitor"/>
    <s v="MICROBIOLOGY"/>
    <s v="DRAINAGE"/>
  </r>
  <r>
    <x v="0"/>
    <s v="1034136"/>
    <s v="000000"/>
    <s v="11500"/>
    <x v="7"/>
    <s v="0000000"/>
    <n v="2012"/>
    <x v="0"/>
    <s v="ACCOUNTS RECEIVABLE"/>
    <s v="BS000-CURRENT ASSETS"/>
    <s v="B1150-ACCOUNTS RECEIVABLE"/>
    <m/>
    <n v="0"/>
    <n v="0"/>
    <n v="84"/>
    <n v="0"/>
    <n v="-84"/>
    <s v="N/A"/>
    <n v="0"/>
    <n v="0"/>
    <n v="0"/>
    <n v="0"/>
    <n v="252"/>
    <n v="0"/>
    <n v="-168"/>
    <n v="0"/>
    <n v="-84"/>
    <n v="84"/>
    <n v="0"/>
    <n v="0"/>
    <n v="0"/>
    <s v="SHARED SERVICES FUND"/>
    <s v="WLR Lab Shoreline Marine Beach"/>
    <s v="DEFAULT"/>
    <s v="Default"/>
  </r>
  <r>
    <x v="0"/>
    <s v="1034136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84"/>
    <n v="-84"/>
    <n v="0"/>
    <n v="0"/>
    <n v="0"/>
    <s v="SHARED SERVICES FUND"/>
    <s v="WLR Lab Shoreline Marine Beach"/>
    <s v="DEFAULT"/>
    <s v="Default"/>
  </r>
  <r>
    <x v="0"/>
    <s v="1034136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WLR Lab Shoreline Marine Beach"/>
    <s v="DEFAULT"/>
    <s v="Default"/>
  </r>
  <r>
    <x v="0"/>
    <s v="1034136"/>
    <s v="741100"/>
    <s v="43944"/>
    <x v="130"/>
    <s v="0000000"/>
    <n v="2012"/>
    <x v="3"/>
    <s v="SWM SERVICES CITIES"/>
    <s v="R3000-REVENUE"/>
    <s v="R3400-CHARGE FOR SERVICES"/>
    <m/>
    <n v="0"/>
    <n v="0"/>
    <n v="-588"/>
    <n v="0"/>
    <n v="588"/>
    <s v="N/A"/>
    <n v="0"/>
    <n v="0"/>
    <n v="0"/>
    <n v="0"/>
    <n v="-252"/>
    <n v="0"/>
    <n v="-84"/>
    <n v="0"/>
    <n v="-84"/>
    <n v="0"/>
    <n v="-84"/>
    <n v="-84"/>
    <n v="0"/>
    <s v="SHARED SERVICES FUND"/>
    <s v="WLR Lab Shoreline Marine Beach"/>
    <s v="ENVIRONMENTAL LABS MGR"/>
    <s v="Default"/>
  </r>
  <r>
    <x v="0"/>
    <s v="1034136"/>
    <s v="741104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9.93"/>
    <n v="0"/>
    <n v="-19.93"/>
    <s v="N/A"/>
    <n v="0"/>
    <n v="0"/>
    <n v="0"/>
    <n v="0"/>
    <n v="0"/>
    <n v="0"/>
    <n v="0"/>
    <n v="19.93"/>
    <n v="0"/>
    <n v="0"/>
    <n v="0"/>
    <n v="0"/>
    <n v="0"/>
    <s v="SHARED SERVICES FUND"/>
    <s v="WLR Lab Shoreline Marine Beach"/>
    <s v="FIELD SCIENCE UNIT (FSU)"/>
    <s v="DRAINAGE"/>
  </r>
  <r>
    <x v="0"/>
    <s v="1034136"/>
    <s v="741104"/>
    <s v="82100"/>
    <x v="71"/>
    <s v="5315000"/>
    <n v="2012"/>
    <x v="4"/>
    <s v="EMPLOYER PAID BENEFITS"/>
    <s v="50000-PROGRAM EXPENDITUR BUDGET"/>
    <s v="82000-APPLIED OVERHEAD"/>
    <m/>
    <n v="0"/>
    <n v="0"/>
    <n v="6.98"/>
    <n v="0"/>
    <n v="-6.98"/>
    <s v="N/A"/>
    <n v="0"/>
    <n v="0"/>
    <n v="0"/>
    <n v="0"/>
    <n v="0"/>
    <n v="0"/>
    <n v="0"/>
    <n v="6.98"/>
    <n v="0"/>
    <n v="0"/>
    <n v="0"/>
    <n v="0"/>
    <n v="0"/>
    <s v="SHARED SERVICES FUND"/>
    <s v="WLR Lab Shoreline Marine Beach"/>
    <s v="FIELD SCIENCE UNIT (FSU)"/>
    <s v="DRAINAGE"/>
  </r>
  <r>
    <x v="0"/>
    <s v="1034136"/>
    <s v="741104"/>
    <s v="82200"/>
    <x v="72"/>
    <s v="5315000"/>
    <n v="2012"/>
    <x v="4"/>
    <s v="PAID TIME OFF"/>
    <s v="50000-PROGRAM EXPENDITUR BUDGET"/>
    <s v="82000-APPLIED OVERHEAD"/>
    <m/>
    <n v="0"/>
    <n v="0"/>
    <n v="5.38"/>
    <n v="0"/>
    <n v="-5.38"/>
    <s v="N/A"/>
    <n v="0"/>
    <n v="0"/>
    <n v="0"/>
    <n v="0"/>
    <n v="0"/>
    <n v="0"/>
    <n v="0"/>
    <n v="5.38"/>
    <n v="0"/>
    <n v="0"/>
    <n v="0"/>
    <n v="0"/>
    <n v="0"/>
    <s v="SHARED SERVICES FUND"/>
    <s v="WLR Lab Shoreline Marine Beach"/>
    <s v="FIELD SCIENCE UNIT (FSU)"/>
    <s v="DRAINAGE"/>
  </r>
  <r>
    <x v="0"/>
    <s v="1034136"/>
    <s v="741104"/>
    <s v="82300"/>
    <x v="73"/>
    <s v="5315000"/>
    <n v="2012"/>
    <x v="4"/>
    <s v="INDIRECT COSTS"/>
    <s v="50000-PROGRAM EXPENDITUR BUDGET"/>
    <s v="82000-APPLIED OVERHEAD"/>
    <m/>
    <n v="0"/>
    <n v="0"/>
    <n v="11.56"/>
    <n v="0"/>
    <n v="-11.56"/>
    <s v="N/A"/>
    <n v="0"/>
    <n v="0"/>
    <n v="0"/>
    <n v="0"/>
    <n v="0"/>
    <n v="0"/>
    <n v="0"/>
    <n v="11.56"/>
    <n v="0"/>
    <n v="0"/>
    <n v="0"/>
    <n v="0"/>
    <n v="0"/>
    <s v="SHARED SERVICES FUND"/>
    <s v="WLR Lab Shoreline Marine Beach"/>
    <s v="FIELD SCIENCE UNIT (FSU)"/>
    <s v="DRAINAGE"/>
  </r>
  <r>
    <x v="0"/>
    <s v="1034136"/>
    <s v="741106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50.54"/>
    <n v="0"/>
    <n v="-150.54"/>
    <s v="N/A"/>
    <n v="0"/>
    <n v="0"/>
    <n v="25.09"/>
    <n v="25.09"/>
    <n v="0"/>
    <n v="0"/>
    <n v="25.09"/>
    <n v="25.09"/>
    <n v="0"/>
    <n v="0"/>
    <n v="25.09"/>
    <n v="25.09"/>
    <n v="0"/>
    <s v="SHARED SERVICES FUND"/>
    <s v="WLR Lab Shoreline Marine Beach"/>
    <s v="MICROBIOLOGY"/>
    <s v="DRAINAGE"/>
  </r>
  <r>
    <x v="0"/>
    <s v="1034136"/>
    <s v="741106"/>
    <s v="82100"/>
    <x v="71"/>
    <s v="5315000"/>
    <n v="2012"/>
    <x v="4"/>
    <s v="EMPLOYER PAID BENEFITS"/>
    <s v="50000-PROGRAM EXPENDITUR BUDGET"/>
    <s v="82000-APPLIED OVERHEAD"/>
    <m/>
    <n v="0"/>
    <n v="0"/>
    <n v="52.68"/>
    <n v="0"/>
    <n v="-52.68"/>
    <s v="N/A"/>
    <n v="0"/>
    <n v="0"/>
    <n v="8.7799999999999994"/>
    <n v="8.7799999999999994"/>
    <n v="0"/>
    <n v="0"/>
    <n v="8.7799999999999994"/>
    <n v="8.7799999999999994"/>
    <n v="0"/>
    <n v="0"/>
    <n v="8.7799999999999994"/>
    <n v="8.7799999999999994"/>
    <n v="0"/>
    <s v="SHARED SERVICES FUND"/>
    <s v="WLR Lab Shoreline Marine Beach"/>
    <s v="MICROBIOLOGY"/>
    <s v="DRAINAGE"/>
  </r>
  <r>
    <x v="0"/>
    <s v="1034136"/>
    <s v="741106"/>
    <s v="82200"/>
    <x v="72"/>
    <s v="5315000"/>
    <n v="2012"/>
    <x v="4"/>
    <s v="PAID TIME OFF"/>
    <s v="50000-PROGRAM EXPENDITUR BUDGET"/>
    <s v="82000-APPLIED OVERHEAD"/>
    <m/>
    <n v="0"/>
    <n v="0"/>
    <n v="40.619999999999997"/>
    <n v="0"/>
    <n v="-40.619999999999997"/>
    <s v="N/A"/>
    <n v="0"/>
    <n v="0"/>
    <n v="6.7700000000000005"/>
    <n v="6.7700000000000005"/>
    <n v="0"/>
    <n v="0"/>
    <n v="6.7700000000000005"/>
    <n v="6.7700000000000005"/>
    <n v="0"/>
    <n v="0"/>
    <n v="6.7700000000000005"/>
    <n v="6.7700000000000005"/>
    <n v="0"/>
    <s v="SHARED SERVICES FUND"/>
    <s v="WLR Lab Shoreline Marine Beach"/>
    <s v="MICROBIOLOGY"/>
    <s v="DRAINAGE"/>
  </r>
  <r>
    <x v="0"/>
    <s v="1034136"/>
    <s v="741106"/>
    <s v="82300"/>
    <x v="73"/>
    <s v="5315000"/>
    <n v="2012"/>
    <x v="4"/>
    <s v="INDIRECT COSTS"/>
    <s v="50000-PROGRAM EXPENDITUR BUDGET"/>
    <s v="82000-APPLIED OVERHEAD"/>
    <m/>
    <n v="0"/>
    <n v="0"/>
    <n v="87.3"/>
    <n v="0"/>
    <n v="-87.3"/>
    <s v="N/A"/>
    <n v="0"/>
    <n v="0"/>
    <n v="14.55"/>
    <n v="14.55"/>
    <n v="0"/>
    <n v="0"/>
    <n v="14.55"/>
    <n v="14.55"/>
    <n v="0"/>
    <n v="0"/>
    <n v="14.55"/>
    <n v="14.55"/>
    <n v="0"/>
    <s v="SHARED SERVICES FUND"/>
    <s v="WLR Lab Shoreline Marine Beach"/>
    <s v="MICROBIOLOGY"/>
    <s v="DRAINAGE"/>
  </r>
  <r>
    <x v="0"/>
    <s v="1034137"/>
    <s v="000000"/>
    <s v="11500"/>
    <x v="7"/>
    <s v="0000000"/>
    <n v="2012"/>
    <x v="0"/>
    <s v="ACCOUNTS RECEIVABLE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0"/>
    <n v="3181"/>
    <n v="-3181"/>
    <n v="0"/>
    <n v="0"/>
    <s v="SHARED SERVICES FUND"/>
    <s v="WLR Lab Shoreline Swim Beach"/>
    <s v="DEFAULT"/>
    <s v="Default"/>
  </r>
  <r>
    <x v="0"/>
    <s v="1034137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0"/>
    <n v="3181"/>
    <n v="-3181"/>
    <n v="0"/>
    <n v="0"/>
    <s v="SHARED SERVICES FUND"/>
    <s v="WLR Lab Shoreline Swim Beach"/>
    <s v="DEFAULT"/>
    <s v="Default"/>
  </r>
  <r>
    <x v="0"/>
    <s v="1034137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WLR Lab Shoreline Swim Beach"/>
    <s v="DEFAULT"/>
    <s v="Default"/>
  </r>
  <r>
    <x v="0"/>
    <s v="1034137"/>
    <s v="741100"/>
    <s v="43944"/>
    <x v="130"/>
    <s v="0000000"/>
    <n v="2012"/>
    <x v="3"/>
    <s v="SWM SERVICES CITIES"/>
    <s v="R3000-REVENUE"/>
    <s v="R3400-CHARGE FOR SERVICES"/>
    <m/>
    <n v="0"/>
    <n v="0"/>
    <n v="-3181"/>
    <n v="0"/>
    <n v="3181"/>
    <s v="N/A"/>
    <n v="0"/>
    <n v="0"/>
    <n v="0"/>
    <n v="0"/>
    <n v="0"/>
    <n v="0"/>
    <n v="0"/>
    <n v="0"/>
    <n v="0"/>
    <n v="-6362"/>
    <n v="3181"/>
    <n v="0"/>
    <n v="0"/>
    <s v="SHARED SERVICES FUND"/>
    <s v="WLR Lab Shoreline Swim Beach"/>
    <s v="ENVIRONMENTAL LABS MGR"/>
    <s v="Default"/>
  </r>
  <r>
    <x v="0"/>
    <s v="1034137"/>
    <s v="74110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9.869999999999997"/>
    <n v="0"/>
    <n v="-39.869999999999997"/>
    <s v="N/A"/>
    <n v="0"/>
    <n v="0"/>
    <n v="0"/>
    <n v="0"/>
    <n v="0"/>
    <n v="0"/>
    <n v="39.869999999999997"/>
    <n v="0"/>
    <n v="0"/>
    <n v="0"/>
    <n v="0"/>
    <n v="0"/>
    <n v="0"/>
    <s v="SHARED SERVICES FUND"/>
    <s v="WLR Lab Shoreline Swim Beach"/>
    <s v="INFO SYS SVC AND DATA ANALYSIS"/>
    <s v="DRAINAGE"/>
  </r>
  <r>
    <x v="0"/>
    <s v="1034137"/>
    <s v="741103"/>
    <s v="82100"/>
    <x v="71"/>
    <s v="5315000"/>
    <n v="2012"/>
    <x v="4"/>
    <s v="EMPLOYER PAID BENEFITS"/>
    <s v="50000-PROGRAM EXPENDITUR BUDGET"/>
    <s v="82000-APPLIED OVERHEAD"/>
    <m/>
    <n v="0"/>
    <n v="0"/>
    <n v="13.950000000000001"/>
    <n v="0"/>
    <n v="-13.950000000000001"/>
    <s v="N/A"/>
    <n v="0"/>
    <n v="0"/>
    <n v="0"/>
    <n v="0"/>
    <n v="0"/>
    <n v="0"/>
    <n v="13.950000000000001"/>
    <n v="0"/>
    <n v="0"/>
    <n v="0"/>
    <n v="0"/>
    <n v="0"/>
    <n v="0"/>
    <s v="SHARED SERVICES FUND"/>
    <s v="WLR Lab Shoreline Swim Beach"/>
    <s v="INFO SYS SVC AND DATA ANALYSIS"/>
    <s v="DRAINAGE"/>
  </r>
  <r>
    <x v="0"/>
    <s v="1034137"/>
    <s v="741103"/>
    <s v="82200"/>
    <x v="72"/>
    <s v="5315000"/>
    <n v="2012"/>
    <x v="4"/>
    <s v="PAID TIME OFF"/>
    <s v="50000-PROGRAM EXPENDITUR BUDGET"/>
    <s v="82000-APPLIED OVERHEAD"/>
    <m/>
    <n v="0"/>
    <n v="0"/>
    <n v="10.76"/>
    <n v="0"/>
    <n v="-10.76"/>
    <s v="N/A"/>
    <n v="0"/>
    <n v="0"/>
    <n v="0"/>
    <n v="0"/>
    <n v="0"/>
    <n v="0"/>
    <n v="10.76"/>
    <n v="0"/>
    <n v="0"/>
    <n v="0"/>
    <n v="0"/>
    <n v="0"/>
    <n v="0"/>
    <s v="SHARED SERVICES FUND"/>
    <s v="WLR Lab Shoreline Swim Beach"/>
    <s v="INFO SYS SVC AND DATA ANALYSIS"/>
    <s v="DRAINAGE"/>
  </r>
  <r>
    <x v="0"/>
    <s v="1034137"/>
    <s v="741103"/>
    <s v="82300"/>
    <x v="73"/>
    <s v="5315000"/>
    <n v="2012"/>
    <x v="4"/>
    <s v="INDIRECT COSTS"/>
    <s v="50000-PROGRAM EXPENDITUR BUDGET"/>
    <s v="82000-APPLIED OVERHEAD"/>
    <m/>
    <n v="0"/>
    <n v="0"/>
    <n v="23.12"/>
    <n v="0"/>
    <n v="-23.12"/>
    <s v="N/A"/>
    <n v="0"/>
    <n v="0"/>
    <n v="0"/>
    <n v="0"/>
    <n v="0"/>
    <n v="0"/>
    <n v="23.12"/>
    <n v="0"/>
    <n v="0"/>
    <n v="0"/>
    <n v="0"/>
    <n v="0"/>
    <n v="0"/>
    <s v="SHARED SERVICES FUND"/>
    <s v="WLR Lab Shoreline Swim Beach"/>
    <s v="INFO SYS SVC AND DATA ANALYSIS"/>
    <s v="DRAINAGE"/>
  </r>
  <r>
    <x v="0"/>
    <s v="1034137"/>
    <s v="741104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98.01"/>
    <n v="0"/>
    <n v="-598.01"/>
    <s v="N/A"/>
    <n v="0"/>
    <n v="39.869999999999997"/>
    <n v="39.869999999999997"/>
    <n v="119.60000000000001"/>
    <n v="19.93"/>
    <n v="139.54"/>
    <n v="59.800000000000004"/>
    <n v="179.4"/>
    <n v="0"/>
    <n v="0"/>
    <n v="0"/>
    <n v="0"/>
    <n v="0"/>
    <s v="SHARED SERVICES FUND"/>
    <s v="WLR Lab Shoreline Swim Beach"/>
    <s v="FIELD SCIENCE UNIT (FSU)"/>
    <s v="DRAINAGE"/>
  </r>
  <r>
    <x v="0"/>
    <s v="1034137"/>
    <s v="741104"/>
    <s v="82100"/>
    <x v="71"/>
    <s v="5315000"/>
    <n v="2012"/>
    <x v="4"/>
    <s v="EMPLOYER PAID BENEFITS"/>
    <s v="50000-PROGRAM EXPENDITUR BUDGET"/>
    <s v="82000-APPLIED OVERHEAD"/>
    <m/>
    <n v="0"/>
    <n v="0"/>
    <n v="209.33"/>
    <n v="0"/>
    <n v="-209.33"/>
    <s v="N/A"/>
    <n v="0"/>
    <n v="13.950000000000001"/>
    <n v="13.950000000000001"/>
    <n v="41.86"/>
    <n v="6.98"/>
    <n v="48.85"/>
    <n v="20.94"/>
    <n v="62.800000000000004"/>
    <n v="0"/>
    <n v="0"/>
    <n v="0"/>
    <n v="0"/>
    <n v="0"/>
    <s v="SHARED SERVICES FUND"/>
    <s v="WLR Lab Shoreline Swim Beach"/>
    <s v="FIELD SCIENCE UNIT (FSU)"/>
    <s v="DRAINAGE"/>
  </r>
  <r>
    <x v="0"/>
    <s v="1034137"/>
    <s v="741104"/>
    <s v="82200"/>
    <x v="72"/>
    <s v="5315000"/>
    <n v="2012"/>
    <x v="4"/>
    <s v="PAID TIME OFF"/>
    <s v="50000-PROGRAM EXPENDITUR BUDGET"/>
    <s v="82000-APPLIED OVERHEAD"/>
    <m/>
    <n v="0"/>
    <n v="0"/>
    <n v="161.42000000000002"/>
    <n v="0"/>
    <n v="-161.42000000000002"/>
    <s v="N/A"/>
    <n v="0"/>
    <n v="10.76"/>
    <n v="10.76"/>
    <n v="32.29"/>
    <n v="5.38"/>
    <n v="37.660000000000004"/>
    <n v="16.14"/>
    <n v="48.43"/>
    <n v="0"/>
    <n v="0"/>
    <n v="0"/>
    <n v="0"/>
    <n v="0"/>
    <s v="SHARED SERVICES FUND"/>
    <s v="WLR Lab Shoreline Swim Beach"/>
    <s v="FIELD SCIENCE UNIT (FSU)"/>
    <s v="DRAINAGE"/>
  </r>
  <r>
    <x v="0"/>
    <s v="1034137"/>
    <s v="741104"/>
    <s v="82300"/>
    <x v="73"/>
    <s v="5315000"/>
    <n v="2012"/>
    <x v="4"/>
    <s v="INDIRECT COSTS"/>
    <s v="50000-PROGRAM EXPENDITUR BUDGET"/>
    <s v="82000-APPLIED OVERHEAD"/>
    <m/>
    <n v="0"/>
    <n v="0"/>
    <n v="346.84000000000003"/>
    <n v="0"/>
    <n v="-346.84000000000003"/>
    <s v="N/A"/>
    <n v="0"/>
    <n v="23.12"/>
    <n v="23.12"/>
    <n v="69.36"/>
    <n v="11.56"/>
    <n v="80.94"/>
    <n v="34.69"/>
    <n v="104.05"/>
    <n v="0"/>
    <n v="0"/>
    <n v="0"/>
    <n v="0"/>
    <n v="0"/>
    <s v="SHARED SERVICES FUND"/>
    <s v="WLR Lab Shoreline Swim Beach"/>
    <s v="FIELD SCIENCE UNIT (FSU)"/>
    <s v="DRAINAGE"/>
  </r>
  <r>
    <x v="0"/>
    <s v="1034137"/>
    <s v="741106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22.38"/>
    <n v="0"/>
    <n v="-722.38"/>
    <s v="N/A"/>
    <n v="0"/>
    <n v="0"/>
    <n v="0"/>
    <n v="0"/>
    <n v="38.020000000000003"/>
    <n v="152.08000000000001"/>
    <n v="152.08000000000001"/>
    <n v="228.12"/>
    <n v="114.06"/>
    <n v="0"/>
    <n v="0"/>
    <n v="38.020000000000003"/>
    <n v="0"/>
    <s v="SHARED SERVICES FUND"/>
    <s v="WLR Lab Shoreline Swim Beach"/>
    <s v="MICROBIOLOGY"/>
    <s v="DRAINAGE"/>
  </r>
  <r>
    <x v="0"/>
    <s v="1034137"/>
    <s v="741106"/>
    <s v="82100"/>
    <x v="71"/>
    <s v="5315000"/>
    <n v="2012"/>
    <x v="4"/>
    <s v="EMPLOYER PAID BENEFITS"/>
    <s v="50000-PROGRAM EXPENDITUR BUDGET"/>
    <s v="82000-APPLIED OVERHEAD"/>
    <m/>
    <n v="0"/>
    <n v="0"/>
    <n v="252.89000000000001"/>
    <n v="0"/>
    <n v="-252.89000000000001"/>
    <s v="N/A"/>
    <n v="0"/>
    <n v="0"/>
    <n v="0"/>
    <n v="0"/>
    <n v="13.31"/>
    <n v="53.24"/>
    <n v="53.24"/>
    <n v="79.86"/>
    <n v="39.93"/>
    <n v="0"/>
    <n v="0"/>
    <n v="13.31"/>
    <n v="0"/>
    <s v="SHARED SERVICES FUND"/>
    <s v="WLR Lab Shoreline Swim Beach"/>
    <s v="MICROBIOLOGY"/>
    <s v="DRAINAGE"/>
  </r>
  <r>
    <x v="0"/>
    <s v="1034137"/>
    <s v="741106"/>
    <s v="82200"/>
    <x v="72"/>
    <s v="5315000"/>
    <n v="2012"/>
    <x v="4"/>
    <s v="PAID TIME OFF"/>
    <s v="50000-PROGRAM EXPENDITUR BUDGET"/>
    <s v="82000-APPLIED OVERHEAD"/>
    <m/>
    <n v="0"/>
    <n v="0"/>
    <n v="195.13"/>
    <n v="0"/>
    <n v="-195.13"/>
    <s v="N/A"/>
    <n v="0"/>
    <n v="0"/>
    <n v="0"/>
    <n v="0"/>
    <n v="10.27"/>
    <n v="41.08"/>
    <n v="41.08"/>
    <n v="61.620000000000005"/>
    <n v="30.810000000000002"/>
    <n v="0"/>
    <n v="0"/>
    <n v="10.27"/>
    <n v="0"/>
    <s v="SHARED SERVICES FUND"/>
    <s v="WLR Lab Shoreline Swim Beach"/>
    <s v="MICROBIOLOGY"/>
    <s v="DRAINAGE"/>
  </r>
  <r>
    <x v="0"/>
    <s v="1034137"/>
    <s v="741106"/>
    <s v="82300"/>
    <x v="73"/>
    <s v="5315000"/>
    <n v="2012"/>
    <x v="4"/>
    <s v="INDIRECT COSTS"/>
    <s v="50000-PROGRAM EXPENDITUR BUDGET"/>
    <s v="82000-APPLIED OVERHEAD"/>
    <m/>
    <n v="0"/>
    <n v="0"/>
    <n v="418.95"/>
    <n v="0"/>
    <n v="-418.95"/>
    <s v="N/A"/>
    <n v="0"/>
    <n v="0"/>
    <n v="0"/>
    <n v="0"/>
    <n v="22.05"/>
    <n v="88.2"/>
    <n v="88.2"/>
    <n v="132.30000000000001"/>
    <n v="66.150000000000006"/>
    <n v="0"/>
    <n v="0"/>
    <n v="22.05"/>
    <n v="0"/>
    <s v="SHARED SERVICES FUND"/>
    <s v="WLR Lab Shoreline Swim Beach"/>
    <s v="MICROBIOLOGY"/>
    <s v="DRAINAGE"/>
  </r>
  <r>
    <x v="0"/>
    <s v="1034138"/>
    <s v="000000"/>
    <s v="11500"/>
    <x v="7"/>
    <s v="0000000"/>
    <n v="2012"/>
    <x v="0"/>
    <s v="ACCOUNTS RECEIVABLE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0"/>
    <n v="5781"/>
    <n v="-5781"/>
    <n v="0"/>
    <n v="0"/>
    <s v="SHARED SERVICES FUND"/>
    <s v="WLR Lab Maple Valley"/>
    <s v="DEFAULT"/>
    <s v="Default"/>
  </r>
  <r>
    <x v="0"/>
    <s v="1034138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5781"/>
    <n v="-5781"/>
    <n v="0"/>
    <n v="0"/>
    <n v="0"/>
    <s v="SHARED SERVICES FUND"/>
    <s v="WLR Lab Maple Valley"/>
    <s v="DEFAULT"/>
    <s v="Default"/>
  </r>
  <r>
    <x v="0"/>
    <s v="1034138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WLR Lab Maple Valley"/>
    <s v="DEFAULT"/>
    <s v="Default"/>
  </r>
  <r>
    <x v="0"/>
    <s v="1034138"/>
    <s v="741100"/>
    <s v="43944"/>
    <x v="130"/>
    <s v="0000000"/>
    <n v="2012"/>
    <x v="3"/>
    <s v="SWM SERVICES CITIES"/>
    <s v="R3000-REVENUE"/>
    <s v="R3400-CHARGE FOR SERVICES"/>
    <m/>
    <n v="0"/>
    <n v="0"/>
    <n v="-5781"/>
    <n v="0"/>
    <n v="5781"/>
    <s v="N/A"/>
    <n v="0"/>
    <n v="0"/>
    <n v="0"/>
    <n v="0"/>
    <n v="0"/>
    <n v="0"/>
    <n v="0"/>
    <n v="0"/>
    <n v="-5781"/>
    <n v="0"/>
    <n v="0"/>
    <n v="0"/>
    <n v="0"/>
    <s v="SHARED SERVICES FUND"/>
    <s v="WLR Lab Maple Valley"/>
    <s v="ENVIRONMENTAL LABS MGR"/>
    <s v="Default"/>
  </r>
  <r>
    <x v="0"/>
    <s v="1034138"/>
    <s v="74110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9.869999999999997"/>
    <n v="0"/>
    <n v="-39.869999999999997"/>
    <s v="N/A"/>
    <n v="0"/>
    <n v="0"/>
    <n v="0"/>
    <n v="0"/>
    <n v="0"/>
    <n v="0"/>
    <n v="39.869999999999997"/>
    <n v="0"/>
    <n v="0"/>
    <n v="0"/>
    <n v="0"/>
    <n v="0"/>
    <n v="0"/>
    <s v="SHARED SERVICES FUND"/>
    <s v="WLR Lab Maple Valley"/>
    <s v="INFO SYS SVC AND DATA ANALYSIS"/>
    <s v="DRAINAGE"/>
  </r>
  <r>
    <x v="0"/>
    <s v="1034138"/>
    <s v="741103"/>
    <s v="82100"/>
    <x v="71"/>
    <s v="5315000"/>
    <n v="2012"/>
    <x v="4"/>
    <s v="EMPLOYER PAID BENEFITS"/>
    <s v="50000-PROGRAM EXPENDITUR BUDGET"/>
    <s v="82000-APPLIED OVERHEAD"/>
    <m/>
    <n v="0"/>
    <n v="0"/>
    <n v="13.950000000000001"/>
    <n v="0"/>
    <n v="-13.950000000000001"/>
    <s v="N/A"/>
    <n v="0"/>
    <n v="0"/>
    <n v="0"/>
    <n v="0"/>
    <n v="0"/>
    <n v="0"/>
    <n v="13.950000000000001"/>
    <n v="0"/>
    <n v="0"/>
    <n v="0"/>
    <n v="0"/>
    <n v="0"/>
    <n v="0"/>
    <s v="SHARED SERVICES FUND"/>
    <s v="WLR Lab Maple Valley"/>
    <s v="INFO SYS SVC AND DATA ANALYSIS"/>
    <s v="DRAINAGE"/>
  </r>
  <r>
    <x v="0"/>
    <s v="1034138"/>
    <s v="741103"/>
    <s v="82200"/>
    <x v="72"/>
    <s v="5315000"/>
    <n v="2012"/>
    <x v="4"/>
    <s v="PAID TIME OFF"/>
    <s v="50000-PROGRAM EXPENDITUR BUDGET"/>
    <s v="82000-APPLIED OVERHEAD"/>
    <m/>
    <n v="0"/>
    <n v="0"/>
    <n v="10.76"/>
    <n v="0"/>
    <n v="-10.76"/>
    <s v="N/A"/>
    <n v="0"/>
    <n v="0"/>
    <n v="0"/>
    <n v="0"/>
    <n v="0"/>
    <n v="0"/>
    <n v="10.76"/>
    <n v="0"/>
    <n v="0"/>
    <n v="0"/>
    <n v="0"/>
    <n v="0"/>
    <n v="0"/>
    <s v="SHARED SERVICES FUND"/>
    <s v="WLR Lab Maple Valley"/>
    <s v="INFO SYS SVC AND DATA ANALYSIS"/>
    <s v="DRAINAGE"/>
  </r>
  <r>
    <x v="0"/>
    <s v="1034138"/>
    <s v="741103"/>
    <s v="82300"/>
    <x v="73"/>
    <s v="5315000"/>
    <n v="2012"/>
    <x v="4"/>
    <s v="INDIRECT COSTS"/>
    <s v="50000-PROGRAM EXPENDITUR BUDGET"/>
    <s v="82000-APPLIED OVERHEAD"/>
    <m/>
    <n v="0"/>
    <n v="0"/>
    <n v="23.12"/>
    <n v="0"/>
    <n v="-23.12"/>
    <s v="N/A"/>
    <n v="0"/>
    <n v="0"/>
    <n v="0"/>
    <n v="0"/>
    <n v="0"/>
    <n v="0"/>
    <n v="23.12"/>
    <n v="0"/>
    <n v="0"/>
    <n v="0"/>
    <n v="0"/>
    <n v="0"/>
    <n v="0"/>
    <s v="SHARED SERVICES FUND"/>
    <s v="WLR Lab Maple Valley"/>
    <s v="INFO SYS SVC AND DATA ANALYSIS"/>
    <s v="DRAINAGE"/>
  </r>
  <r>
    <x v="0"/>
    <s v="1034138"/>
    <s v="741104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145.3399999999999"/>
    <n v="0"/>
    <n v="-1145.3399999999999"/>
    <s v="N/A"/>
    <n v="0"/>
    <n v="0"/>
    <n v="39.869999999999997"/>
    <n v="119.60000000000001"/>
    <n v="79.73"/>
    <n v="461.45"/>
    <n v="159.47"/>
    <n v="245.35"/>
    <n v="39.869999999999997"/>
    <n v="0"/>
    <n v="0"/>
    <n v="0"/>
    <n v="0"/>
    <s v="SHARED SERVICES FUND"/>
    <s v="WLR Lab Maple Valley"/>
    <s v="FIELD SCIENCE UNIT (FSU)"/>
    <s v="DRAINAGE"/>
  </r>
  <r>
    <x v="0"/>
    <s v="1034138"/>
    <s v="741104"/>
    <s v="82100"/>
    <x v="71"/>
    <s v="5315000"/>
    <n v="2012"/>
    <x v="4"/>
    <s v="EMPLOYER PAID BENEFITS"/>
    <s v="50000-PROGRAM EXPENDITUR BUDGET"/>
    <s v="82000-APPLIED OVERHEAD"/>
    <m/>
    <n v="0"/>
    <n v="0"/>
    <n v="400.88"/>
    <n v="0"/>
    <n v="-400.88"/>
    <s v="N/A"/>
    <n v="0"/>
    <n v="0"/>
    <n v="13.950000000000001"/>
    <n v="41.86"/>
    <n v="27.91"/>
    <n v="161.52000000000001"/>
    <n v="55.82"/>
    <n v="85.87"/>
    <n v="13.950000000000001"/>
    <n v="0"/>
    <n v="0"/>
    <n v="0"/>
    <n v="0"/>
    <s v="SHARED SERVICES FUND"/>
    <s v="WLR Lab Maple Valley"/>
    <s v="FIELD SCIENCE UNIT (FSU)"/>
    <s v="DRAINAGE"/>
  </r>
  <r>
    <x v="0"/>
    <s v="1034138"/>
    <s v="741104"/>
    <s v="82200"/>
    <x v="72"/>
    <s v="5315000"/>
    <n v="2012"/>
    <x v="4"/>
    <s v="PAID TIME OFF"/>
    <s v="50000-PROGRAM EXPENDITUR BUDGET"/>
    <s v="82000-APPLIED OVERHEAD"/>
    <m/>
    <n v="0"/>
    <n v="0"/>
    <n v="309.19"/>
    <n v="0"/>
    <n v="-309.19"/>
    <s v="N/A"/>
    <n v="0"/>
    <n v="0"/>
    <n v="10.76"/>
    <n v="32.29"/>
    <n v="21.53"/>
    <n v="124.58"/>
    <n v="43.050000000000004"/>
    <n v="66.22"/>
    <n v="10.76"/>
    <n v="0"/>
    <n v="0"/>
    <n v="0"/>
    <n v="0"/>
    <s v="SHARED SERVICES FUND"/>
    <s v="WLR Lab Maple Valley"/>
    <s v="FIELD SCIENCE UNIT (FSU)"/>
    <s v="DRAINAGE"/>
  </r>
  <r>
    <x v="0"/>
    <s v="1034138"/>
    <s v="741104"/>
    <s v="82300"/>
    <x v="73"/>
    <s v="5315000"/>
    <n v="2012"/>
    <x v="4"/>
    <s v="INDIRECT COSTS"/>
    <s v="50000-PROGRAM EXPENDITUR BUDGET"/>
    <s v="82000-APPLIED OVERHEAD"/>
    <m/>
    <n v="0"/>
    <n v="0"/>
    <n v="664.26"/>
    <n v="0"/>
    <n v="-664.26"/>
    <s v="N/A"/>
    <n v="0"/>
    <n v="0"/>
    <n v="23.12"/>
    <n v="69.36"/>
    <n v="46.24"/>
    <n v="267.63"/>
    <n v="92.49"/>
    <n v="142.30000000000001"/>
    <n v="23.12"/>
    <n v="0"/>
    <n v="0"/>
    <n v="0"/>
    <n v="0"/>
    <s v="SHARED SERVICES FUND"/>
    <s v="WLR Lab Maple Valley"/>
    <s v="FIELD SCIENCE UNIT (FSU)"/>
    <s v="DRAINAGE"/>
  </r>
  <r>
    <x v="0"/>
    <s v="1034138"/>
    <s v="741106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90.46000000000004"/>
    <n v="0"/>
    <n v="-490.46000000000004"/>
    <s v="N/A"/>
    <n v="0"/>
    <n v="0"/>
    <n v="0"/>
    <n v="0"/>
    <n v="38.020000000000003"/>
    <n v="133.07"/>
    <n v="148.28"/>
    <n v="114.06"/>
    <n v="57.03"/>
    <n v="0"/>
    <n v="0"/>
    <n v="0"/>
    <n v="0"/>
    <s v="SHARED SERVICES FUND"/>
    <s v="WLR Lab Maple Valley"/>
    <s v="MICROBIOLOGY"/>
    <s v="DRAINAGE"/>
  </r>
  <r>
    <x v="0"/>
    <s v="1034138"/>
    <s v="741106"/>
    <s v="82100"/>
    <x v="71"/>
    <s v="5315000"/>
    <n v="2012"/>
    <x v="4"/>
    <s v="EMPLOYER PAID BENEFITS"/>
    <s v="50000-PROGRAM EXPENDITUR BUDGET"/>
    <s v="82000-APPLIED OVERHEAD"/>
    <m/>
    <n v="0"/>
    <n v="0"/>
    <n v="171.6"/>
    <n v="0"/>
    <n v="-171.6"/>
    <s v="N/A"/>
    <n v="0"/>
    <n v="0"/>
    <n v="0"/>
    <n v="0"/>
    <n v="13.3"/>
    <n v="46.56"/>
    <n v="51.89"/>
    <n v="39.9"/>
    <n v="19.95"/>
    <n v="0"/>
    <n v="0"/>
    <n v="0"/>
    <n v="0"/>
    <s v="SHARED SERVICES FUND"/>
    <s v="WLR Lab Maple Valley"/>
    <s v="MICROBIOLOGY"/>
    <s v="DRAINAGE"/>
  </r>
  <r>
    <x v="0"/>
    <s v="1034138"/>
    <s v="741106"/>
    <s v="82200"/>
    <x v="72"/>
    <s v="5315000"/>
    <n v="2012"/>
    <x v="4"/>
    <s v="PAID TIME OFF"/>
    <s v="50000-PROGRAM EXPENDITUR BUDGET"/>
    <s v="82000-APPLIED OVERHEAD"/>
    <m/>
    <n v="0"/>
    <n v="0"/>
    <n v="132.38"/>
    <n v="0"/>
    <n v="-132.38"/>
    <s v="N/A"/>
    <n v="0"/>
    <n v="0"/>
    <n v="0"/>
    <n v="0"/>
    <n v="10.26"/>
    <n v="35.92"/>
    <n v="40.03"/>
    <n v="30.78"/>
    <n v="15.39"/>
    <n v="0"/>
    <n v="0"/>
    <n v="0"/>
    <n v="0"/>
    <s v="SHARED SERVICES FUND"/>
    <s v="WLR Lab Maple Valley"/>
    <s v="MICROBIOLOGY"/>
    <s v="DRAINAGE"/>
  </r>
  <r>
    <x v="0"/>
    <s v="1034138"/>
    <s v="741106"/>
    <s v="82300"/>
    <x v="73"/>
    <s v="5315000"/>
    <n v="2012"/>
    <x v="4"/>
    <s v="INDIRECT COSTS"/>
    <s v="50000-PROGRAM EXPENDITUR BUDGET"/>
    <s v="82000-APPLIED OVERHEAD"/>
    <m/>
    <n v="0"/>
    <n v="0"/>
    <n v="284.53000000000003"/>
    <n v="0"/>
    <n v="-284.53000000000003"/>
    <s v="N/A"/>
    <n v="0"/>
    <n v="0"/>
    <n v="0"/>
    <n v="0"/>
    <n v="22.06"/>
    <n v="77.19"/>
    <n v="86.01"/>
    <n v="66.180000000000007"/>
    <n v="33.090000000000003"/>
    <n v="0"/>
    <n v="0"/>
    <n v="0"/>
    <n v="0"/>
    <s v="SHARED SERVICES FUND"/>
    <s v="WLR Lab Maple Valley"/>
    <s v="MICROBIOLOGY"/>
    <s v="DRAINAGE"/>
  </r>
  <r>
    <x v="0"/>
    <s v="1034139"/>
    <s v="000000"/>
    <s v="11500"/>
    <x v="7"/>
    <s v="0000000"/>
    <n v="2012"/>
    <x v="0"/>
    <s v="ACCOUNTS RECEIVABLE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0"/>
    <n v="6676"/>
    <n v="-6676"/>
    <n v="0"/>
    <n v="0"/>
    <s v="SHARED SERVICES FUND"/>
    <s v="WLR Lab Sammamish-Pine/Beaver"/>
    <s v="DEFAULT"/>
    <s v="Default"/>
  </r>
  <r>
    <x v="0"/>
    <s v="1034139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WLR Lab Sammamish-Pine/Beaver"/>
    <s v="DEFAULT"/>
    <s v="Default"/>
  </r>
  <r>
    <x v="0"/>
    <s v="1034139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6676"/>
    <n v="-6676"/>
    <n v="0"/>
    <n v="0"/>
    <n v="0"/>
    <s v="SHARED SERVICES FUND"/>
    <s v="WLR Lab Sammamish-Pine/Beaver"/>
    <s v="DEFAULT"/>
    <s v="Default"/>
  </r>
  <r>
    <x v="0"/>
    <s v="1034139"/>
    <s v="741100"/>
    <s v="43944"/>
    <x v="130"/>
    <s v="0000000"/>
    <n v="2012"/>
    <x v="3"/>
    <s v="SWM SERVICES CITIES"/>
    <s v="R3000-REVENUE"/>
    <s v="R3400-CHARGE FOR SERVICES"/>
    <m/>
    <n v="0"/>
    <n v="0"/>
    <n v="-6676"/>
    <n v="0"/>
    <n v="6676"/>
    <s v="N/A"/>
    <n v="0"/>
    <n v="0"/>
    <n v="0"/>
    <n v="0"/>
    <n v="0"/>
    <n v="0"/>
    <n v="0"/>
    <n v="0"/>
    <n v="-6676"/>
    <n v="0"/>
    <n v="0"/>
    <n v="0"/>
    <n v="0"/>
    <s v="SHARED SERVICES FUND"/>
    <s v="WLR Lab Sammamish-Pine/Beaver"/>
    <s v="ENVIRONMENTAL LABS MGR"/>
    <s v="Default"/>
  </r>
  <r>
    <x v="0"/>
    <s v="1034139"/>
    <s v="741104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51.32"/>
    <n v="0"/>
    <n v="-851.32"/>
    <s v="N/A"/>
    <n v="0"/>
    <n v="0"/>
    <n v="39.869999999999997"/>
    <n v="119.60000000000001"/>
    <n v="0"/>
    <n v="79.73"/>
    <n v="125.74000000000001"/>
    <n v="486.38"/>
    <n v="0"/>
    <n v="0"/>
    <n v="0"/>
    <n v="0"/>
    <n v="0"/>
    <s v="SHARED SERVICES FUND"/>
    <s v="WLR Lab Sammamish-Pine/Beaver"/>
    <s v="FIELD SCIENCE UNIT (FSU)"/>
    <s v="DRAINAGE"/>
  </r>
  <r>
    <x v="0"/>
    <s v="1034139"/>
    <s v="741104"/>
    <s v="82100"/>
    <x v="71"/>
    <s v="5315000"/>
    <n v="2012"/>
    <x v="4"/>
    <s v="EMPLOYER PAID BENEFITS"/>
    <s v="50000-PROGRAM EXPENDITUR BUDGET"/>
    <s v="82000-APPLIED OVERHEAD"/>
    <m/>
    <n v="0"/>
    <n v="0"/>
    <n v="297.98"/>
    <n v="0"/>
    <n v="-297.98"/>
    <s v="N/A"/>
    <n v="0"/>
    <n v="0"/>
    <n v="13.950000000000001"/>
    <n v="41.86"/>
    <n v="0"/>
    <n v="27.91"/>
    <n v="44.01"/>
    <n v="170.25"/>
    <n v="0"/>
    <n v="0"/>
    <n v="0"/>
    <n v="0"/>
    <n v="0"/>
    <s v="SHARED SERVICES FUND"/>
    <s v="WLR Lab Sammamish-Pine/Beaver"/>
    <s v="FIELD SCIENCE UNIT (FSU)"/>
    <s v="DRAINAGE"/>
  </r>
  <r>
    <x v="0"/>
    <s v="1034139"/>
    <s v="741104"/>
    <s v="82200"/>
    <x v="72"/>
    <s v="5315000"/>
    <n v="2012"/>
    <x v="4"/>
    <s v="PAID TIME OFF"/>
    <s v="50000-PROGRAM EXPENDITUR BUDGET"/>
    <s v="82000-APPLIED OVERHEAD"/>
    <m/>
    <n v="0"/>
    <n v="0"/>
    <n v="229.83"/>
    <n v="0"/>
    <n v="-229.83"/>
    <s v="N/A"/>
    <n v="0"/>
    <n v="0"/>
    <n v="10.76"/>
    <n v="32.29"/>
    <n v="0"/>
    <n v="21.52"/>
    <n v="33.950000000000003"/>
    <n v="131.31"/>
    <n v="0"/>
    <n v="0"/>
    <n v="0"/>
    <n v="0"/>
    <n v="0"/>
    <s v="SHARED SERVICES FUND"/>
    <s v="WLR Lab Sammamish-Pine/Beaver"/>
    <s v="FIELD SCIENCE UNIT (FSU)"/>
    <s v="DRAINAGE"/>
  </r>
  <r>
    <x v="0"/>
    <s v="1034139"/>
    <s v="741104"/>
    <s v="82300"/>
    <x v="73"/>
    <s v="5315000"/>
    <n v="2012"/>
    <x v="4"/>
    <s v="INDIRECT COSTS"/>
    <s v="50000-PROGRAM EXPENDITUR BUDGET"/>
    <s v="82000-APPLIED OVERHEAD"/>
    <m/>
    <n v="0"/>
    <n v="0"/>
    <n v="493.74"/>
    <n v="0"/>
    <n v="-493.74"/>
    <s v="N/A"/>
    <n v="0"/>
    <n v="0"/>
    <n v="23.12"/>
    <n v="69.36"/>
    <n v="0"/>
    <n v="46.24"/>
    <n v="72.930000000000007"/>
    <n v="282.09000000000003"/>
    <n v="0"/>
    <n v="0"/>
    <n v="0"/>
    <n v="0"/>
    <n v="0"/>
    <s v="SHARED SERVICES FUND"/>
    <s v="WLR Lab Sammamish-Pine/Beaver"/>
    <s v="FIELD SCIENCE UNIT (FSU)"/>
    <s v="DRAINAGE"/>
  </r>
  <r>
    <x v="0"/>
    <s v="1034139"/>
    <s v="741106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912.48"/>
    <n v="0"/>
    <n v="-912.48"/>
    <s v="N/A"/>
    <n v="0"/>
    <n v="0"/>
    <n v="0"/>
    <n v="0"/>
    <n v="0"/>
    <n v="182.5"/>
    <n v="182.5"/>
    <n v="456.23"/>
    <n v="91.25"/>
    <n v="0"/>
    <n v="0"/>
    <n v="0"/>
    <n v="0"/>
    <s v="SHARED SERVICES FUND"/>
    <s v="WLR Lab Sammamish-Pine/Beaver"/>
    <s v="MICROBIOLOGY"/>
    <s v="DRAINAGE"/>
  </r>
  <r>
    <x v="0"/>
    <s v="1034139"/>
    <s v="741106"/>
    <s v="82100"/>
    <x v="71"/>
    <s v="5315000"/>
    <n v="2012"/>
    <x v="4"/>
    <s v="EMPLOYER PAID BENEFITS"/>
    <s v="50000-PROGRAM EXPENDITUR BUDGET"/>
    <s v="82000-APPLIED OVERHEAD"/>
    <m/>
    <n v="0"/>
    <n v="0"/>
    <n v="319.38"/>
    <n v="0"/>
    <n v="-319.38"/>
    <s v="N/A"/>
    <n v="0"/>
    <n v="0"/>
    <n v="0"/>
    <n v="0"/>
    <n v="0"/>
    <n v="63.88"/>
    <n v="63.870000000000005"/>
    <n v="159.69"/>
    <n v="31.94"/>
    <n v="0"/>
    <n v="0"/>
    <n v="0"/>
    <n v="0"/>
    <s v="SHARED SERVICES FUND"/>
    <s v="WLR Lab Sammamish-Pine/Beaver"/>
    <s v="MICROBIOLOGY"/>
    <s v="DRAINAGE"/>
  </r>
  <r>
    <x v="0"/>
    <s v="1034139"/>
    <s v="741106"/>
    <s v="82200"/>
    <x v="72"/>
    <s v="5315000"/>
    <n v="2012"/>
    <x v="4"/>
    <s v="PAID TIME OFF"/>
    <s v="50000-PROGRAM EXPENDITUR BUDGET"/>
    <s v="82000-APPLIED OVERHEAD"/>
    <m/>
    <n v="0"/>
    <n v="0"/>
    <n v="246.39000000000001"/>
    <n v="0"/>
    <n v="-246.39000000000001"/>
    <s v="N/A"/>
    <n v="0"/>
    <n v="0"/>
    <n v="0"/>
    <n v="0"/>
    <n v="0"/>
    <n v="49.28"/>
    <n v="49.28"/>
    <n v="123.19"/>
    <n v="24.64"/>
    <n v="0"/>
    <n v="0"/>
    <n v="0"/>
    <n v="0"/>
    <s v="SHARED SERVICES FUND"/>
    <s v="WLR Lab Sammamish-Pine/Beaver"/>
    <s v="MICROBIOLOGY"/>
    <s v="DRAINAGE"/>
  </r>
  <r>
    <x v="0"/>
    <s v="1034139"/>
    <s v="741106"/>
    <s v="82300"/>
    <x v="73"/>
    <s v="5315000"/>
    <n v="2012"/>
    <x v="4"/>
    <s v="INDIRECT COSTS"/>
    <s v="50000-PROGRAM EXPENDITUR BUDGET"/>
    <s v="82000-APPLIED OVERHEAD"/>
    <m/>
    <n v="0"/>
    <n v="0"/>
    <n v="529.27"/>
    <n v="0"/>
    <n v="-529.27"/>
    <s v="N/A"/>
    <n v="0"/>
    <n v="0"/>
    <n v="0"/>
    <n v="0"/>
    <n v="0"/>
    <n v="105.86"/>
    <n v="105.85000000000001"/>
    <n v="264.63"/>
    <n v="52.93"/>
    <n v="0"/>
    <n v="0"/>
    <n v="0"/>
    <n v="0"/>
    <s v="SHARED SERVICES FUND"/>
    <s v="WLR Lab Sammamish-Pine/Beaver"/>
    <s v="MICROBIOLOGY"/>
    <s v="DRAINAGE"/>
  </r>
  <r>
    <x v="0"/>
    <s v="1034141"/>
    <s v="000000"/>
    <s v="11500"/>
    <x v="7"/>
    <s v="0000000"/>
    <n v="2012"/>
    <x v="0"/>
    <s v="ACCOUNTS RECEIVABLE"/>
    <s v="BS000-CURRENT ASSETS"/>
    <s v="B1150-ACCOUNTS RECEIVABLE"/>
    <m/>
    <n v="0"/>
    <n v="0"/>
    <n v="22324"/>
    <n v="0"/>
    <n v="-22324"/>
    <s v="N/A"/>
    <n v="0"/>
    <n v="0"/>
    <n v="0"/>
    <n v="0"/>
    <n v="0"/>
    <n v="8041"/>
    <n v="2091"/>
    <n v="0"/>
    <n v="0"/>
    <n v="10132"/>
    <n v="0"/>
    <n v="2060"/>
    <n v="0"/>
    <s v="SHARED SERVICES FUND"/>
    <s v="WLR Lab Thornton Basin"/>
    <s v="DEFAULT"/>
    <s v="Default"/>
  </r>
  <r>
    <x v="0"/>
    <s v="1034141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8041"/>
    <n v="-8041"/>
    <n v="0"/>
    <n v="0"/>
    <n v="10132"/>
    <n v="-10132"/>
    <n v="0"/>
    <n v="0"/>
    <n v="0"/>
    <s v="SHARED SERVICES FUND"/>
    <s v="WLR Lab Thornton Basin"/>
    <s v="DEFAULT"/>
    <s v="Default"/>
  </r>
  <r>
    <x v="0"/>
    <s v="1034141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2060"/>
    <n v="-2060"/>
    <n v="0"/>
    <s v="SHARED SERVICES FUND"/>
    <s v="WLR Lab Thornton Basin"/>
    <s v="DEFAULT"/>
    <s v="Default"/>
  </r>
  <r>
    <x v="0"/>
    <s v="1034141"/>
    <s v="741100"/>
    <s v="43944"/>
    <x v="130"/>
    <s v="0000000"/>
    <n v="2012"/>
    <x v="3"/>
    <s v="SWM SERVICES CITIES"/>
    <s v="R3000-REVENUE"/>
    <s v="R3400-CHARGE FOR SERVICES"/>
    <m/>
    <n v="0"/>
    <n v="0"/>
    <n v="-22324"/>
    <n v="0"/>
    <n v="22324"/>
    <s v="N/A"/>
    <n v="0"/>
    <n v="0"/>
    <n v="0"/>
    <n v="0"/>
    <n v="-8041"/>
    <n v="0"/>
    <n v="-2091"/>
    <n v="0"/>
    <n v="-10132"/>
    <n v="0"/>
    <n v="-2060"/>
    <n v="0"/>
    <n v="0"/>
    <s v="SHARED SERVICES FUND"/>
    <s v="WLR Lab Thornton Basin"/>
    <s v="ENVIRONMENTAL LABS MGR"/>
    <s v="Default"/>
  </r>
  <r>
    <x v="0"/>
    <s v="1034141"/>
    <s v="741100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4.93"/>
    <n v="0"/>
    <n v="-44.93"/>
    <s v="N/A"/>
    <n v="0"/>
    <n v="0"/>
    <n v="0"/>
    <n v="44.93"/>
    <n v="0"/>
    <n v="0"/>
    <n v="0"/>
    <n v="0"/>
    <n v="0"/>
    <n v="0"/>
    <n v="0"/>
    <n v="0"/>
    <n v="0"/>
    <s v="SHARED SERVICES FUND"/>
    <s v="WLR Lab Thornton Basin"/>
    <s v="ENVIRONMENTAL LABS MGR"/>
    <s v="DRAINAGE"/>
  </r>
  <r>
    <x v="0"/>
    <s v="1034141"/>
    <s v="741100"/>
    <s v="82100"/>
    <x v="71"/>
    <s v="5315000"/>
    <n v="2012"/>
    <x v="4"/>
    <s v="EMPLOYER PAID BENEFITS"/>
    <s v="50000-PROGRAM EXPENDITUR BUDGET"/>
    <s v="82000-APPLIED OVERHEAD"/>
    <m/>
    <n v="0"/>
    <n v="0"/>
    <n v="15.73"/>
    <n v="0"/>
    <n v="-15.73"/>
    <s v="N/A"/>
    <n v="0"/>
    <n v="0"/>
    <n v="0"/>
    <n v="15.73"/>
    <n v="0"/>
    <n v="0"/>
    <n v="0"/>
    <n v="0"/>
    <n v="0"/>
    <n v="0"/>
    <n v="0"/>
    <n v="0"/>
    <n v="0"/>
    <s v="SHARED SERVICES FUND"/>
    <s v="WLR Lab Thornton Basin"/>
    <s v="ENVIRONMENTAL LABS MGR"/>
    <s v="DRAINAGE"/>
  </r>
  <r>
    <x v="0"/>
    <s v="1034141"/>
    <s v="741100"/>
    <s v="82200"/>
    <x v="72"/>
    <s v="5315000"/>
    <n v="2012"/>
    <x v="4"/>
    <s v="PAID TIME OFF"/>
    <s v="50000-PROGRAM EXPENDITUR BUDGET"/>
    <s v="82000-APPLIED OVERHEAD"/>
    <m/>
    <n v="0"/>
    <n v="0"/>
    <n v="12.13"/>
    <n v="0"/>
    <n v="-12.13"/>
    <s v="N/A"/>
    <n v="0"/>
    <n v="0"/>
    <n v="0"/>
    <n v="12.13"/>
    <n v="0"/>
    <n v="0"/>
    <n v="0"/>
    <n v="0"/>
    <n v="0"/>
    <n v="0"/>
    <n v="0"/>
    <n v="0"/>
    <n v="0"/>
    <s v="SHARED SERVICES FUND"/>
    <s v="WLR Lab Thornton Basin"/>
    <s v="ENVIRONMENTAL LABS MGR"/>
    <s v="DRAINAGE"/>
  </r>
  <r>
    <x v="0"/>
    <s v="1034141"/>
    <s v="741100"/>
    <s v="82300"/>
    <x v="73"/>
    <s v="5315000"/>
    <n v="2012"/>
    <x v="4"/>
    <s v="INDIRECT COSTS"/>
    <s v="50000-PROGRAM EXPENDITUR BUDGET"/>
    <s v="82000-APPLIED OVERHEAD"/>
    <m/>
    <n v="0"/>
    <n v="0"/>
    <n v="26.060000000000002"/>
    <n v="0"/>
    <n v="-26.060000000000002"/>
    <s v="N/A"/>
    <n v="0"/>
    <n v="0"/>
    <n v="0"/>
    <n v="26.060000000000002"/>
    <n v="0"/>
    <n v="0"/>
    <n v="0"/>
    <n v="0"/>
    <n v="0"/>
    <n v="0"/>
    <n v="0"/>
    <n v="0"/>
    <n v="0"/>
    <s v="SHARED SERVICES FUND"/>
    <s v="WLR Lab Thornton Basin"/>
    <s v="ENVIRONMENTAL LABS MGR"/>
    <s v="DRAINAGE"/>
  </r>
  <r>
    <x v="0"/>
    <s v="1034141"/>
    <s v="741104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7.130000000000003"/>
    <n v="0"/>
    <n v="-37.130000000000003"/>
    <s v="N/A"/>
    <n v="0"/>
    <n v="0"/>
    <n v="0"/>
    <n v="37.130000000000003"/>
    <n v="0"/>
    <n v="0"/>
    <n v="0"/>
    <n v="0"/>
    <n v="0"/>
    <n v="0"/>
    <n v="0"/>
    <n v="0"/>
    <n v="0"/>
    <s v="SHARED SERVICES FUND"/>
    <s v="WLR Lab Thornton Basin"/>
    <s v="FIELD SCIENCE UNIT (FSU)"/>
    <s v="DRAINAGE"/>
  </r>
  <r>
    <x v="0"/>
    <s v="1034141"/>
    <s v="741104"/>
    <s v="82100"/>
    <x v="71"/>
    <s v="5315000"/>
    <n v="2012"/>
    <x v="4"/>
    <s v="EMPLOYER PAID BENEFITS"/>
    <s v="50000-PROGRAM EXPENDITUR BUDGET"/>
    <s v="82000-APPLIED OVERHEAD"/>
    <m/>
    <n v="0"/>
    <n v="0"/>
    <n v="13"/>
    <n v="0"/>
    <n v="-13"/>
    <s v="N/A"/>
    <n v="0"/>
    <n v="0"/>
    <n v="0"/>
    <n v="13"/>
    <n v="0"/>
    <n v="0"/>
    <n v="0"/>
    <n v="0"/>
    <n v="0"/>
    <n v="0"/>
    <n v="0"/>
    <n v="0"/>
    <n v="0"/>
    <s v="SHARED SERVICES FUND"/>
    <s v="WLR Lab Thornton Basin"/>
    <s v="FIELD SCIENCE UNIT (FSU)"/>
    <s v="DRAINAGE"/>
  </r>
  <r>
    <x v="0"/>
    <s v="1034141"/>
    <s v="741104"/>
    <s v="82200"/>
    <x v="72"/>
    <s v="5315000"/>
    <n v="2012"/>
    <x v="4"/>
    <s v="PAID TIME OFF"/>
    <s v="50000-PROGRAM EXPENDITUR BUDGET"/>
    <s v="82000-APPLIED OVERHEAD"/>
    <m/>
    <n v="0"/>
    <n v="0"/>
    <n v="10.029999999999999"/>
    <n v="0"/>
    <n v="-10.029999999999999"/>
    <s v="N/A"/>
    <n v="0"/>
    <n v="0"/>
    <n v="0"/>
    <n v="10.029999999999999"/>
    <n v="0"/>
    <n v="0"/>
    <n v="0"/>
    <n v="0"/>
    <n v="0"/>
    <n v="0"/>
    <n v="0"/>
    <n v="0"/>
    <n v="0"/>
    <s v="SHARED SERVICES FUND"/>
    <s v="WLR Lab Thornton Basin"/>
    <s v="FIELD SCIENCE UNIT (FSU)"/>
    <s v="DRAINAGE"/>
  </r>
  <r>
    <x v="0"/>
    <s v="1034141"/>
    <s v="741104"/>
    <s v="82300"/>
    <x v="73"/>
    <s v="5315000"/>
    <n v="2012"/>
    <x v="4"/>
    <s v="INDIRECT COSTS"/>
    <s v="50000-PROGRAM EXPENDITUR BUDGET"/>
    <s v="82000-APPLIED OVERHEAD"/>
    <m/>
    <n v="0"/>
    <n v="0"/>
    <n v="21.54"/>
    <n v="0"/>
    <n v="-21.54"/>
    <s v="N/A"/>
    <n v="0"/>
    <n v="0"/>
    <n v="0"/>
    <n v="21.54"/>
    <n v="0"/>
    <n v="0"/>
    <n v="0"/>
    <n v="0"/>
    <n v="0"/>
    <n v="0"/>
    <n v="0"/>
    <n v="0"/>
    <n v="0"/>
    <s v="SHARED SERVICES FUND"/>
    <s v="WLR Lab Thornton Basin"/>
    <s v="FIELD SCIENCE UNIT (FSU)"/>
    <s v="DRAINAGE"/>
  </r>
  <r>
    <x v="0"/>
    <s v="1034141"/>
    <s v="741106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2542.800000000001"/>
    <n v="0"/>
    <n v="-12542.800000000001"/>
    <s v="N/A"/>
    <n v="0"/>
    <n v="0"/>
    <n v="0"/>
    <n v="5838.71"/>
    <n v="0"/>
    <n v="0"/>
    <n v="5276.49"/>
    <n v="0"/>
    <n v="0"/>
    <n v="731.99"/>
    <n v="695.61"/>
    <n v="0"/>
    <n v="0"/>
    <s v="SHARED SERVICES FUND"/>
    <s v="WLR Lab Thornton Basin"/>
    <s v="MICROBIOLOGY"/>
    <s v="DRAINAGE"/>
  </r>
  <r>
    <x v="0"/>
    <s v="1034141"/>
    <s v="741106"/>
    <s v="82100"/>
    <x v="71"/>
    <s v="5315000"/>
    <n v="2012"/>
    <x v="4"/>
    <s v="EMPLOYER PAID BENEFITS"/>
    <s v="50000-PROGRAM EXPENDITUR BUDGET"/>
    <s v="82000-APPLIED OVERHEAD"/>
    <m/>
    <n v="0"/>
    <n v="0"/>
    <n v="4390.07"/>
    <n v="0"/>
    <n v="-4390.07"/>
    <s v="N/A"/>
    <n v="0"/>
    <n v="0"/>
    <n v="0"/>
    <n v="2043.5800000000002"/>
    <n v="0"/>
    <n v="0"/>
    <n v="1846.82"/>
    <n v="0"/>
    <n v="0"/>
    <n v="256.2"/>
    <n v="243.47"/>
    <n v="0"/>
    <n v="0"/>
    <s v="SHARED SERVICES FUND"/>
    <s v="WLR Lab Thornton Basin"/>
    <s v="MICROBIOLOGY"/>
    <s v="DRAINAGE"/>
  </r>
  <r>
    <x v="0"/>
    <s v="1034141"/>
    <s v="741106"/>
    <s v="82200"/>
    <x v="72"/>
    <s v="5315000"/>
    <n v="2012"/>
    <x v="4"/>
    <s v="PAID TIME OFF"/>
    <s v="50000-PROGRAM EXPENDITUR BUDGET"/>
    <s v="82000-APPLIED OVERHEAD"/>
    <m/>
    <n v="0"/>
    <n v="0"/>
    <n v="3386.5"/>
    <n v="0"/>
    <n v="-3386.5"/>
    <s v="N/A"/>
    <n v="0"/>
    <n v="0"/>
    <n v="0"/>
    <n v="1576.45"/>
    <n v="0"/>
    <n v="0"/>
    <n v="1424.6000000000001"/>
    <n v="0"/>
    <n v="0"/>
    <n v="197.64000000000001"/>
    <n v="187.81"/>
    <n v="0"/>
    <n v="0"/>
    <s v="SHARED SERVICES FUND"/>
    <s v="WLR Lab Thornton Basin"/>
    <s v="MICROBIOLOGY"/>
    <s v="DRAINAGE"/>
  </r>
  <r>
    <x v="0"/>
    <s v="1034141"/>
    <s v="741106"/>
    <s v="82300"/>
    <x v="73"/>
    <s v="5315000"/>
    <n v="2012"/>
    <x v="4"/>
    <s v="INDIRECT COSTS"/>
    <s v="50000-PROGRAM EXPENDITUR BUDGET"/>
    <s v="82000-APPLIED OVERHEAD"/>
    <m/>
    <n v="0"/>
    <n v="0"/>
    <n v="7274.83"/>
    <n v="0"/>
    <n v="-7274.83"/>
    <s v="N/A"/>
    <n v="0"/>
    <n v="0"/>
    <n v="0"/>
    <n v="3386.4500000000003"/>
    <n v="0"/>
    <n v="0"/>
    <n v="3060.38"/>
    <n v="0"/>
    <n v="0"/>
    <n v="424.55"/>
    <n v="403.45"/>
    <n v="0"/>
    <n v="0"/>
    <s v="SHARED SERVICES FUND"/>
    <s v="WLR Lab Thornton Basin"/>
    <s v="MICROBIOLOGY"/>
    <s v="DRAINAGE"/>
  </r>
  <r>
    <x v="0"/>
    <s v="1034142"/>
    <s v="000000"/>
    <s v="11500"/>
    <x v="7"/>
    <s v="0000000"/>
    <n v="2012"/>
    <x v="0"/>
    <s v="ACCOUNTS RECEIVABLE"/>
    <s v="BS000-CURRENT ASSETS"/>
    <s v="B1150-ACCOUNTS RECEIVABLE"/>
    <m/>
    <n v="0"/>
    <n v="0"/>
    <n v="3612"/>
    <n v="0"/>
    <n v="-3612"/>
    <s v="N/A"/>
    <n v="0"/>
    <n v="0"/>
    <n v="0"/>
    <n v="0"/>
    <n v="0"/>
    <n v="7841.25"/>
    <n v="0"/>
    <n v="-7841.25"/>
    <n v="13748.75"/>
    <n v="-13748.75"/>
    <n v="32682.080000000002"/>
    <n v="-29070.080000000002"/>
    <n v="0"/>
    <s v="SHARED SERVICES FUND"/>
    <s v="WLR Lab Dept Ecology Algae"/>
    <s v="DEFAULT"/>
    <s v="Default"/>
  </r>
  <r>
    <x v="0"/>
    <s v="1034142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13748.75"/>
    <n v="-13748.75"/>
    <n v="0"/>
    <n v="0"/>
    <n v="0"/>
    <n v="0"/>
    <s v="SHARED SERVICES FUND"/>
    <s v="WLR Lab Dept Ecology Algae"/>
    <s v="DEFAULT"/>
    <s v="Default"/>
  </r>
  <r>
    <x v="0"/>
    <s v="1034142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WLR Lab Dept Ecology Algae"/>
    <s v="DEFAULT"/>
    <s v="Default"/>
  </r>
  <r>
    <x v="0"/>
    <s v="1034142"/>
    <s v="741100"/>
    <s v="33429"/>
    <x v="133"/>
    <s v="0000000"/>
    <n v="2012"/>
    <x v="3"/>
    <s v="DEPT OF ECOLOGY"/>
    <s v="R3000-REVENUE"/>
    <s v="R3340-STATE GRANTS"/>
    <m/>
    <n v="0"/>
    <n v="0"/>
    <n v="-60244.08"/>
    <n v="0"/>
    <n v="60244.08"/>
    <s v="N/A"/>
    <n v="0"/>
    <n v="-2360"/>
    <n v="0"/>
    <n v="0"/>
    <n v="0"/>
    <n v="-7841.25"/>
    <n v="0"/>
    <n v="-13748.75"/>
    <n v="0"/>
    <n v="0"/>
    <n v="-32682.080000000002"/>
    <n v="-3612"/>
    <n v="0"/>
    <s v="SHARED SERVICES FUND"/>
    <s v="WLR Lab Dept Ecology Algae"/>
    <s v="ENVIRONMENTAL LABS MGR"/>
    <s v="Default"/>
  </r>
  <r>
    <x v="0"/>
    <s v="1034142"/>
    <s v="741101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2328.76"/>
    <n v="0"/>
    <n v="-12328.76"/>
    <s v="N/A"/>
    <n v="0"/>
    <n v="0"/>
    <n v="0"/>
    <n v="0"/>
    <n v="0"/>
    <n v="0"/>
    <n v="0"/>
    <n v="1566.49"/>
    <n v="3678.56"/>
    <n v="1566.5"/>
    <n v="2848.15"/>
    <n v="2669.06"/>
    <n v="0"/>
    <s v="SHARED SERVICES FUND"/>
    <s v="WLR Lab Dept Ecology Algae"/>
    <s v="AQUATIC TOXICOLOGY"/>
    <s v="DRAINAGE"/>
  </r>
  <r>
    <x v="0"/>
    <s v="1034142"/>
    <s v="741101"/>
    <s v="82100"/>
    <x v="71"/>
    <s v="5315000"/>
    <n v="2012"/>
    <x v="4"/>
    <s v="EMPLOYER PAID BENEFITS"/>
    <s v="50000-PROGRAM EXPENDITUR BUDGET"/>
    <s v="82000-APPLIED OVERHEAD"/>
    <m/>
    <n v="0"/>
    <n v="0"/>
    <n v="4315.04"/>
    <n v="0"/>
    <n v="-4315.04"/>
    <s v="N/A"/>
    <n v="0"/>
    <n v="0"/>
    <n v="0"/>
    <n v="0"/>
    <n v="0"/>
    <n v="0"/>
    <n v="0"/>
    <n v="548.27"/>
    <n v="1287.5"/>
    <n v="548.26"/>
    <n v="996.85"/>
    <n v="934.16"/>
    <n v="0"/>
    <s v="SHARED SERVICES FUND"/>
    <s v="WLR Lab Dept Ecology Algae"/>
    <s v="AQUATIC TOXICOLOGY"/>
    <s v="DRAINAGE"/>
  </r>
  <r>
    <x v="0"/>
    <s v="1034142"/>
    <s v="741101"/>
    <s v="82200"/>
    <x v="72"/>
    <s v="5315000"/>
    <n v="2012"/>
    <x v="4"/>
    <s v="PAID TIME OFF"/>
    <s v="50000-PROGRAM EXPENDITUR BUDGET"/>
    <s v="82000-APPLIED OVERHEAD"/>
    <m/>
    <n v="0"/>
    <n v="0"/>
    <n v="3328.9"/>
    <n v="0"/>
    <n v="-3328.9"/>
    <s v="N/A"/>
    <n v="0"/>
    <n v="0"/>
    <n v="0"/>
    <n v="0"/>
    <n v="0"/>
    <n v="0"/>
    <n v="0"/>
    <n v="422.97"/>
    <n v="993.22"/>
    <n v="422.98"/>
    <n v="769.03"/>
    <n v="720.7"/>
    <n v="0"/>
    <s v="SHARED SERVICES FUND"/>
    <s v="WLR Lab Dept Ecology Algae"/>
    <s v="AQUATIC TOXICOLOGY"/>
    <s v="DRAINAGE"/>
  </r>
  <r>
    <x v="0"/>
    <s v="1034142"/>
    <s v="741101"/>
    <s v="82300"/>
    <x v="73"/>
    <s v="5315000"/>
    <n v="2012"/>
    <x v="4"/>
    <s v="INDIRECT COSTS"/>
    <s v="50000-PROGRAM EXPENDITUR BUDGET"/>
    <s v="82000-APPLIED OVERHEAD"/>
    <m/>
    <n v="0"/>
    <n v="0"/>
    <n v="7150.49"/>
    <n v="0"/>
    <n v="-7150.49"/>
    <s v="N/A"/>
    <n v="0"/>
    <n v="0"/>
    <n v="0"/>
    <n v="0"/>
    <n v="0"/>
    <n v="0"/>
    <n v="0"/>
    <n v="908.54"/>
    <n v="2133.5500000000002"/>
    <n v="908.53"/>
    <n v="1651.88"/>
    <n v="1547.99"/>
    <n v="0"/>
    <s v="SHARED SERVICES FUND"/>
    <s v="WLR Lab Dept Ecology Algae"/>
    <s v="AQUATIC TOXICOLOGY"/>
    <s v="DRAINAGE"/>
  </r>
  <r>
    <x v="0"/>
    <s v="1034142"/>
    <s v="741106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48.63"/>
    <n v="0"/>
    <n v="-7048.63"/>
    <s v="N/A"/>
    <n v="410.73"/>
    <n v="0"/>
    <n v="0"/>
    <n v="272.53000000000003"/>
    <n v="778.64"/>
    <n v="622.91999999999996"/>
    <n v="703.54"/>
    <n v="1140.6500000000001"/>
    <n v="1640.19"/>
    <n v="973.31000000000006"/>
    <n v="506.12"/>
    <n v="0"/>
    <n v="0"/>
    <s v="SHARED SERVICES FUND"/>
    <s v="WLR Lab Dept Ecology Algae"/>
    <s v="MICROBIOLOGY"/>
    <s v="DRAINAGE"/>
  </r>
  <r>
    <x v="0"/>
    <s v="1034142"/>
    <s v="741106"/>
    <s v="82100"/>
    <x v="71"/>
    <s v="5315000"/>
    <n v="2012"/>
    <x v="4"/>
    <s v="EMPLOYER PAID BENEFITS"/>
    <s v="50000-PROGRAM EXPENDITUR BUDGET"/>
    <s v="82000-APPLIED OVERHEAD"/>
    <m/>
    <n v="0"/>
    <n v="0"/>
    <n v="2467.0700000000002"/>
    <n v="0"/>
    <n v="-2467.0700000000002"/>
    <s v="N/A"/>
    <n v="143.76"/>
    <n v="0"/>
    <n v="0"/>
    <n v="95.39"/>
    <n v="272.53000000000003"/>
    <n v="218.02"/>
    <n v="246.25"/>
    <n v="399.24"/>
    <n v="574.07000000000005"/>
    <n v="340.66"/>
    <n v="177.15"/>
    <n v="0"/>
    <n v="0"/>
    <s v="SHARED SERVICES FUND"/>
    <s v="WLR Lab Dept Ecology Algae"/>
    <s v="MICROBIOLOGY"/>
    <s v="DRAINAGE"/>
  </r>
  <r>
    <x v="0"/>
    <s v="1034142"/>
    <s v="741106"/>
    <s v="82200"/>
    <x v="72"/>
    <s v="5315000"/>
    <n v="2012"/>
    <x v="4"/>
    <s v="PAID TIME OFF"/>
    <s v="50000-PROGRAM EXPENDITUR BUDGET"/>
    <s v="82000-APPLIED OVERHEAD"/>
    <m/>
    <n v="0"/>
    <n v="0"/>
    <n v="1903.15"/>
    <n v="0"/>
    <n v="-1903.15"/>
    <s v="N/A"/>
    <n v="110.9"/>
    <n v="0"/>
    <n v="0"/>
    <n v="73.58"/>
    <n v="210.24"/>
    <n v="168.18"/>
    <n v="189.96"/>
    <n v="307.98"/>
    <n v="442.85"/>
    <n v="262.8"/>
    <n v="136.66"/>
    <n v="0"/>
    <n v="0"/>
    <s v="SHARED SERVICES FUND"/>
    <s v="WLR Lab Dept Ecology Algae"/>
    <s v="MICROBIOLOGY"/>
    <s v="DRAINAGE"/>
  </r>
  <r>
    <x v="0"/>
    <s v="1034142"/>
    <s v="741106"/>
    <s v="82300"/>
    <x v="73"/>
    <s v="5315000"/>
    <n v="2012"/>
    <x v="4"/>
    <s v="INDIRECT COSTS"/>
    <s v="50000-PROGRAM EXPENDITUR BUDGET"/>
    <s v="82000-APPLIED OVERHEAD"/>
    <m/>
    <n v="0"/>
    <n v="0"/>
    <n v="4088.19"/>
    <n v="0"/>
    <n v="-4088.19"/>
    <s v="N/A"/>
    <n v="238.22"/>
    <n v="0"/>
    <n v="0"/>
    <n v="158.07"/>
    <n v="451.61"/>
    <n v="361.29"/>
    <n v="408.05"/>
    <n v="661.56000000000006"/>
    <n v="951.31000000000006"/>
    <n v="564.53"/>
    <n v="293.55"/>
    <n v="0"/>
    <n v="0"/>
    <s v="SHARED SERVICES FUND"/>
    <s v="WLR Lab Dept Ecology Algae"/>
    <s v="MICROBIOLOGY"/>
    <s v="DRAINAGE"/>
  </r>
  <r>
    <x v="0"/>
    <s v="1034172"/>
    <s v="741106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6067.8"/>
    <n v="0"/>
    <n v="-6067.8"/>
    <s v="N/A"/>
    <n v="0"/>
    <n v="0"/>
    <n v="0"/>
    <n v="0"/>
    <n v="428.25"/>
    <n v="875.98"/>
    <n v="1029.58"/>
    <n v="2439.5"/>
    <n v="0"/>
    <n v="739.71"/>
    <n v="554.78"/>
    <n v="0"/>
    <n v="0"/>
    <s v="SHARED SERVICES FUND"/>
    <s v="WLR Lab Health SW Beaches"/>
    <s v="MICROBIOLOGY"/>
    <s v="DRAINAGE"/>
  </r>
  <r>
    <x v="0"/>
    <s v="1034172"/>
    <s v="741106"/>
    <s v="82100"/>
    <x v="71"/>
    <s v="5315000"/>
    <n v="2012"/>
    <x v="4"/>
    <s v="EMPLOYER PAID BENEFITS"/>
    <s v="50000-PROGRAM EXPENDITUR BUDGET"/>
    <s v="82000-APPLIED OVERHEAD"/>
    <m/>
    <n v="0"/>
    <n v="0"/>
    <n v="2123.79"/>
    <n v="0"/>
    <n v="-2123.79"/>
    <s v="N/A"/>
    <n v="0"/>
    <n v="0"/>
    <n v="0"/>
    <n v="0"/>
    <n v="149.89000000000001"/>
    <n v="306.61"/>
    <n v="360.36"/>
    <n v="853.85"/>
    <n v="0"/>
    <n v="258.89999999999998"/>
    <n v="194.18"/>
    <n v="0"/>
    <n v="0"/>
    <s v="SHARED SERVICES FUND"/>
    <s v="WLR Lab Health SW Beaches"/>
    <s v="MICROBIOLOGY"/>
    <s v="DRAINAGE"/>
  </r>
  <r>
    <x v="0"/>
    <s v="1034172"/>
    <s v="741106"/>
    <s v="82200"/>
    <x v="72"/>
    <s v="5315000"/>
    <n v="2012"/>
    <x v="4"/>
    <s v="PAID TIME OFF"/>
    <s v="50000-PROGRAM EXPENDITUR BUDGET"/>
    <s v="82000-APPLIED OVERHEAD"/>
    <m/>
    <n v="0"/>
    <n v="0"/>
    <n v="1638.3"/>
    <n v="0"/>
    <n v="-1638.3"/>
    <s v="N/A"/>
    <n v="0"/>
    <n v="0"/>
    <n v="0"/>
    <n v="0"/>
    <n v="115.63"/>
    <n v="236.51"/>
    <n v="277.98"/>
    <n v="658.66"/>
    <n v="0"/>
    <n v="199.72"/>
    <n v="149.80000000000001"/>
    <n v="0"/>
    <n v="0"/>
    <s v="SHARED SERVICES FUND"/>
    <s v="WLR Lab Health SW Beaches"/>
    <s v="MICROBIOLOGY"/>
    <s v="DRAINAGE"/>
  </r>
  <r>
    <x v="0"/>
    <s v="1034172"/>
    <s v="741106"/>
    <s v="82300"/>
    <x v="73"/>
    <s v="5315000"/>
    <n v="2012"/>
    <x v="4"/>
    <s v="INDIRECT COSTS"/>
    <s v="50000-PROGRAM EXPENDITUR BUDGET"/>
    <s v="82000-APPLIED OVERHEAD"/>
    <m/>
    <n v="0"/>
    <n v="0"/>
    <n v="3519.36"/>
    <n v="0"/>
    <n v="-3519.36"/>
    <s v="N/A"/>
    <n v="0"/>
    <n v="0"/>
    <n v="0"/>
    <n v="0"/>
    <n v="248.38"/>
    <n v="508.08"/>
    <n v="597.16999999999996"/>
    <n v="1414.91"/>
    <n v="0"/>
    <n v="429.04"/>
    <n v="321.78000000000003"/>
    <n v="0"/>
    <n v="0"/>
    <s v="SHARED SERVICES FUND"/>
    <s v="WLR Lab Health SW Beaches"/>
    <s v="MICROBIOLOGY"/>
    <s v="DRAINAGE"/>
  </r>
  <r>
    <x v="0"/>
    <s v="1034176"/>
    <s v="74110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9033.24"/>
    <n v="0"/>
    <n v="-9033.24"/>
    <s v="N/A"/>
    <n v="0"/>
    <n v="0"/>
    <n v="0"/>
    <n v="0"/>
    <n v="752.77"/>
    <n v="1505.54"/>
    <n v="1505.54"/>
    <n v="2258.31"/>
    <n v="1505.54"/>
    <n v="1505.54"/>
    <n v="0"/>
    <n v="0"/>
    <n v="0"/>
    <s v="SHARED SERVICES FUND"/>
    <s v="WLR Lab Volunteer Lakes"/>
    <s v="CONVENTIONAL LAB"/>
    <s v="DRAINAGE"/>
  </r>
  <r>
    <x v="0"/>
    <s v="1034176"/>
    <s v="741102"/>
    <s v="82100"/>
    <x v="71"/>
    <s v="5315000"/>
    <n v="2012"/>
    <x v="4"/>
    <s v="EMPLOYER PAID BENEFITS"/>
    <s v="50000-PROGRAM EXPENDITUR BUDGET"/>
    <s v="82000-APPLIED OVERHEAD"/>
    <m/>
    <n v="0"/>
    <n v="0"/>
    <n v="3161.7000000000003"/>
    <n v="0"/>
    <n v="-3161.7000000000003"/>
    <s v="N/A"/>
    <n v="0"/>
    <n v="0"/>
    <n v="0"/>
    <n v="0"/>
    <n v="263.48"/>
    <n v="526.96"/>
    <n v="526.91999999999996"/>
    <n v="790.43000000000006"/>
    <n v="526.95000000000005"/>
    <n v="526.96"/>
    <n v="0"/>
    <n v="0"/>
    <n v="0"/>
    <s v="SHARED SERVICES FUND"/>
    <s v="WLR Lab Volunteer Lakes"/>
    <s v="CONVENTIONAL LAB"/>
    <s v="DRAINAGE"/>
  </r>
  <r>
    <x v="0"/>
    <s v="1034176"/>
    <s v="741102"/>
    <s v="82200"/>
    <x v="72"/>
    <s v="5315000"/>
    <n v="2012"/>
    <x v="4"/>
    <s v="PAID TIME OFF"/>
    <s v="50000-PROGRAM EXPENDITUR BUDGET"/>
    <s v="82000-APPLIED OVERHEAD"/>
    <m/>
    <n v="0"/>
    <n v="0"/>
    <n v="2438.9"/>
    <n v="0"/>
    <n v="-2438.9"/>
    <s v="N/A"/>
    <n v="0"/>
    <n v="0"/>
    <n v="0"/>
    <n v="0"/>
    <n v="203.26"/>
    <n v="406.48"/>
    <n v="406.47"/>
    <n v="609.73"/>
    <n v="406.48"/>
    <n v="406.48"/>
    <n v="0"/>
    <n v="0"/>
    <n v="0"/>
    <s v="SHARED SERVICES FUND"/>
    <s v="WLR Lab Volunteer Lakes"/>
    <s v="CONVENTIONAL LAB"/>
    <s v="DRAINAGE"/>
  </r>
  <r>
    <x v="0"/>
    <s v="1034176"/>
    <s v="741102"/>
    <s v="82300"/>
    <x v="73"/>
    <s v="5315000"/>
    <n v="2012"/>
    <x v="4"/>
    <s v="INDIRECT COSTS"/>
    <s v="50000-PROGRAM EXPENDITUR BUDGET"/>
    <s v="82000-APPLIED OVERHEAD"/>
    <m/>
    <n v="0"/>
    <n v="0"/>
    <n v="5239.22"/>
    <n v="0"/>
    <n v="-5239.22"/>
    <s v="N/A"/>
    <n v="0"/>
    <n v="0"/>
    <n v="0"/>
    <n v="0"/>
    <n v="436.62"/>
    <n v="873.2"/>
    <n v="873.19"/>
    <n v="1309.81"/>
    <n v="873.2"/>
    <n v="873.2"/>
    <n v="0"/>
    <n v="0"/>
    <n v="0"/>
    <s v="SHARED SERVICES FUND"/>
    <s v="WLR Lab Volunteer Lakes"/>
    <s v="CONVENTIONAL LAB"/>
    <s v="DRAINAGE"/>
  </r>
  <r>
    <x v="0"/>
    <s v="1034177"/>
    <s v="74110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228.09"/>
    <n v="0"/>
    <n v="-2228.09"/>
    <s v="N/A"/>
    <n v="638.96"/>
    <n v="185.64000000000001"/>
    <n v="199.33"/>
    <n v="185.64000000000001"/>
    <n v="190.1"/>
    <n v="0"/>
    <n v="0"/>
    <n v="0"/>
    <n v="0"/>
    <n v="0"/>
    <n v="185.64000000000001"/>
    <n v="642.78"/>
    <n v="0"/>
    <s v="SHARED SERVICES FUND"/>
    <s v="WLR Lab Lake Sawyer"/>
    <s v="CONVENTIONAL LAB"/>
    <s v="DRAINAGE"/>
  </r>
  <r>
    <x v="0"/>
    <s v="1034177"/>
    <s v="741102"/>
    <s v="82100"/>
    <x v="71"/>
    <s v="5315000"/>
    <n v="2012"/>
    <x v="4"/>
    <s v="EMPLOYER PAID BENEFITS"/>
    <s v="50000-PROGRAM EXPENDITUR BUDGET"/>
    <s v="82000-APPLIED OVERHEAD"/>
    <m/>
    <n v="0"/>
    <n v="0"/>
    <n v="779.83"/>
    <n v="0"/>
    <n v="-779.83"/>
    <s v="N/A"/>
    <n v="223.64000000000001"/>
    <n v="64.97"/>
    <n v="69.77"/>
    <n v="64.97"/>
    <n v="66.540000000000006"/>
    <n v="0"/>
    <n v="0"/>
    <n v="0"/>
    <n v="0"/>
    <n v="0"/>
    <n v="64.97"/>
    <n v="224.97"/>
    <n v="0"/>
    <s v="SHARED SERVICES FUND"/>
    <s v="WLR Lab Lake Sawyer"/>
    <s v="CONVENTIONAL LAB"/>
    <s v="DRAINAGE"/>
  </r>
  <r>
    <x v="0"/>
    <s v="1034177"/>
    <s v="741102"/>
    <s v="82200"/>
    <x v="72"/>
    <s v="5315000"/>
    <n v="2012"/>
    <x v="4"/>
    <s v="PAID TIME OFF"/>
    <s v="50000-PROGRAM EXPENDITUR BUDGET"/>
    <s v="82000-APPLIED OVERHEAD"/>
    <m/>
    <n v="0"/>
    <n v="0"/>
    <n v="601.6"/>
    <n v="0"/>
    <n v="-601.6"/>
    <s v="N/A"/>
    <n v="172.53"/>
    <n v="50.120000000000005"/>
    <n v="53.82"/>
    <n v="50.120000000000005"/>
    <n v="51.33"/>
    <n v="0"/>
    <n v="0"/>
    <n v="0"/>
    <n v="0"/>
    <n v="0"/>
    <n v="50.120000000000005"/>
    <n v="173.56"/>
    <n v="0"/>
    <s v="SHARED SERVICES FUND"/>
    <s v="WLR Lab Lake Sawyer"/>
    <s v="CONVENTIONAL LAB"/>
    <s v="DRAINAGE"/>
  </r>
  <r>
    <x v="0"/>
    <s v="1034177"/>
    <s v="741102"/>
    <s v="82300"/>
    <x v="73"/>
    <s v="5315000"/>
    <n v="2012"/>
    <x v="4"/>
    <s v="INDIRECT COSTS"/>
    <s v="50000-PROGRAM EXPENDITUR BUDGET"/>
    <s v="82000-APPLIED OVERHEAD"/>
    <m/>
    <n v="0"/>
    <n v="0"/>
    <n v="1292.3"/>
    <n v="0"/>
    <n v="-1292.3"/>
    <s v="N/A"/>
    <n v="370.6"/>
    <n v="107.67"/>
    <n v="115.61"/>
    <n v="107.67"/>
    <n v="110.26"/>
    <n v="0"/>
    <n v="0"/>
    <n v="0"/>
    <n v="0"/>
    <n v="0"/>
    <n v="107.67"/>
    <n v="372.82"/>
    <n v="0"/>
    <s v="SHARED SERVICES FUND"/>
    <s v="WLR Lab Lake Sawyer"/>
    <s v="CONVENTIONAL LAB"/>
    <s v="DRAINAGE"/>
  </r>
  <r>
    <x v="0"/>
    <s v="1034177"/>
    <s v="741107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39.20000000000002"/>
    <n v="0"/>
    <n v="-239.20000000000002"/>
    <s v="N/A"/>
    <n v="0"/>
    <n v="119.60000000000001"/>
    <n v="0"/>
    <n v="0"/>
    <n v="0"/>
    <n v="0"/>
    <n v="0"/>
    <n v="0"/>
    <n v="0"/>
    <n v="0"/>
    <n v="0"/>
    <n v="119.60000000000001"/>
    <n v="0"/>
    <s v="SHARED SERVICES FUND"/>
    <s v="WLR Lab Lake Sawyer"/>
    <s v="TRACE ORGANICS"/>
    <s v="DRAINAGE"/>
  </r>
  <r>
    <x v="0"/>
    <s v="1034177"/>
    <s v="741107"/>
    <s v="82100"/>
    <x v="71"/>
    <s v="5315000"/>
    <n v="2012"/>
    <x v="4"/>
    <s v="EMPLOYER PAID BENEFITS"/>
    <s v="50000-PROGRAM EXPENDITUR BUDGET"/>
    <s v="82000-APPLIED OVERHEAD"/>
    <m/>
    <n v="0"/>
    <n v="0"/>
    <n v="83.72"/>
    <n v="0"/>
    <n v="-83.72"/>
    <s v="N/A"/>
    <n v="0"/>
    <n v="41.86"/>
    <n v="0"/>
    <n v="0"/>
    <n v="0"/>
    <n v="0"/>
    <n v="0"/>
    <n v="0"/>
    <n v="0"/>
    <n v="0"/>
    <n v="0"/>
    <n v="41.86"/>
    <n v="0"/>
    <s v="SHARED SERVICES FUND"/>
    <s v="WLR Lab Lake Sawyer"/>
    <s v="TRACE ORGANICS"/>
    <s v="DRAINAGE"/>
  </r>
  <r>
    <x v="0"/>
    <s v="1034177"/>
    <s v="741107"/>
    <s v="82200"/>
    <x v="72"/>
    <s v="5315000"/>
    <n v="2012"/>
    <x v="4"/>
    <s v="PAID TIME OFF"/>
    <s v="50000-PROGRAM EXPENDITUR BUDGET"/>
    <s v="82000-APPLIED OVERHEAD"/>
    <m/>
    <n v="0"/>
    <n v="0"/>
    <n v="64.58"/>
    <n v="0"/>
    <n v="-64.58"/>
    <s v="N/A"/>
    <n v="0"/>
    <n v="32.29"/>
    <n v="0"/>
    <n v="0"/>
    <n v="0"/>
    <n v="0"/>
    <n v="0"/>
    <n v="0"/>
    <n v="0"/>
    <n v="0"/>
    <n v="0"/>
    <n v="32.29"/>
    <n v="0"/>
    <s v="SHARED SERVICES FUND"/>
    <s v="WLR Lab Lake Sawyer"/>
    <s v="TRACE ORGANICS"/>
    <s v="DRAINAGE"/>
  </r>
  <r>
    <x v="0"/>
    <s v="1034177"/>
    <s v="741107"/>
    <s v="82300"/>
    <x v="73"/>
    <s v="5315000"/>
    <n v="2012"/>
    <x v="4"/>
    <s v="INDIRECT COSTS"/>
    <s v="50000-PROGRAM EXPENDITUR BUDGET"/>
    <s v="82000-APPLIED OVERHEAD"/>
    <m/>
    <n v="0"/>
    <n v="0"/>
    <n v="138.74"/>
    <n v="0"/>
    <n v="-138.74"/>
    <s v="N/A"/>
    <n v="0"/>
    <n v="69.37"/>
    <n v="0"/>
    <n v="0"/>
    <n v="0"/>
    <n v="0"/>
    <n v="0"/>
    <n v="0"/>
    <n v="0"/>
    <n v="0"/>
    <n v="0"/>
    <n v="69.37"/>
    <n v="0"/>
    <s v="SHARED SERVICES FUND"/>
    <s v="WLR Lab Lake Sawyer"/>
    <s v="TRACE ORGANICS"/>
    <s v="DRAINAGE"/>
  </r>
  <r>
    <x v="0"/>
    <s v="1034178"/>
    <s v="74110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593.88"/>
    <n v="0"/>
    <n v="-2593.88"/>
    <s v="N/A"/>
    <n v="349.67"/>
    <n v="238.28"/>
    <n v="670.07"/>
    <n v="259.89999999999998"/>
    <n v="245.12"/>
    <n v="114.06"/>
    <n v="0"/>
    <n v="0"/>
    <n v="0"/>
    <n v="0"/>
    <n v="249.55"/>
    <n v="467.23"/>
    <n v="0"/>
    <s v="SHARED SERVICES FUND"/>
    <s v="WLR Lab Beaver Lake"/>
    <s v="CONVENTIONAL LAB"/>
    <s v="DRAINAGE"/>
  </r>
  <r>
    <x v="0"/>
    <s v="1034178"/>
    <s v="741102"/>
    <s v="82100"/>
    <x v="71"/>
    <s v="5315000"/>
    <n v="2012"/>
    <x v="4"/>
    <s v="EMPLOYER PAID BENEFITS"/>
    <s v="50000-PROGRAM EXPENDITUR BUDGET"/>
    <s v="82000-APPLIED OVERHEAD"/>
    <m/>
    <n v="0"/>
    <n v="0"/>
    <n v="907.88"/>
    <n v="0"/>
    <n v="-907.88"/>
    <s v="N/A"/>
    <n v="122.39"/>
    <n v="83.4"/>
    <n v="234.53"/>
    <n v="90.97"/>
    <n v="85.79"/>
    <n v="39.92"/>
    <n v="0"/>
    <n v="0"/>
    <n v="0"/>
    <n v="0"/>
    <n v="87.350000000000009"/>
    <n v="163.53"/>
    <n v="0"/>
    <s v="SHARED SERVICES FUND"/>
    <s v="WLR Lab Beaver Lake"/>
    <s v="CONVENTIONAL LAB"/>
    <s v="DRAINAGE"/>
  </r>
  <r>
    <x v="0"/>
    <s v="1034178"/>
    <s v="741102"/>
    <s v="82200"/>
    <x v="72"/>
    <s v="5315000"/>
    <n v="2012"/>
    <x v="4"/>
    <s v="PAID TIME OFF"/>
    <s v="50000-PROGRAM EXPENDITUR BUDGET"/>
    <s v="82000-APPLIED OVERHEAD"/>
    <m/>
    <n v="0"/>
    <n v="0"/>
    <n v="700.38"/>
    <n v="0"/>
    <n v="-700.38"/>
    <s v="N/A"/>
    <n v="94.42"/>
    <n v="64.34"/>
    <n v="180.92000000000002"/>
    <n v="70.180000000000007"/>
    <n v="66.180000000000007"/>
    <n v="30.8"/>
    <n v="0"/>
    <n v="0"/>
    <n v="0"/>
    <n v="0"/>
    <n v="67.38"/>
    <n v="126.16"/>
    <n v="0"/>
    <s v="SHARED SERVICES FUND"/>
    <s v="WLR Lab Beaver Lake"/>
    <s v="CONVENTIONAL LAB"/>
    <s v="DRAINAGE"/>
  </r>
  <r>
    <x v="0"/>
    <s v="1034178"/>
    <s v="741102"/>
    <s v="82300"/>
    <x v="73"/>
    <s v="5315000"/>
    <n v="2012"/>
    <x v="4"/>
    <s v="INDIRECT COSTS"/>
    <s v="50000-PROGRAM EXPENDITUR BUDGET"/>
    <s v="82000-APPLIED OVERHEAD"/>
    <m/>
    <n v="0"/>
    <n v="0"/>
    <n v="1504.47"/>
    <n v="0"/>
    <n v="-1504.47"/>
    <s v="N/A"/>
    <n v="202.82"/>
    <n v="138.21"/>
    <n v="388.63"/>
    <n v="150.75"/>
    <n v="142.17000000000002"/>
    <n v="66.150000000000006"/>
    <n v="0"/>
    <n v="0"/>
    <n v="0"/>
    <n v="0"/>
    <n v="144.74"/>
    <n v="271"/>
    <n v="0"/>
    <s v="SHARED SERVICES FUND"/>
    <s v="WLR Lab Beaver Lake"/>
    <s v="CONVENTIONAL LAB"/>
    <s v="DRAINAGE"/>
  </r>
  <r>
    <x v="0"/>
    <s v="1034179"/>
    <s v="74110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630.29"/>
    <n v="0"/>
    <n v="-2630.29"/>
    <s v="N/A"/>
    <n v="341.74"/>
    <n v="257.76"/>
    <n v="0"/>
    <n v="654.05000000000007"/>
    <n v="0"/>
    <n v="670.72"/>
    <n v="0"/>
    <n v="0"/>
    <n v="0"/>
    <n v="0"/>
    <n v="706.02"/>
    <n v="0"/>
    <n v="0"/>
    <s v="SHARED SERVICES FUND"/>
    <s v="WLR Lab Mercer Island"/>
    <s v="CONVENTIONAL LAB"/>
    <s v="DRAINAGE"/>
  </r>
  <r>
    <x v="0"/>
    <s v="1034179"/>
    <s v="741102"/>
    <s v="82100"/>
    <x v="71"/>
    <s v="5315000"/>
    <n v="2012"/>
    <x v="4"/>
    <s v="EMPLOYER PAID BENEFITS"/>
    <s v="50000-PROGRAM EXPENDITUR BUDGET"/>
    <s v="82000-APPLIED OVERHEAD"/>
    <m/>
    <n v="0"/>
    <n v="0"/>
    <n v="920.61"/>
    <n v="0"/>
    <n v="-920.61"/>
    <s v="N/A"/>
    <n v="119.61"/>
    <n v="90.22"/>
    <n v="0"/>
    <n v="228.92000000000002"/>
    <n v="0"/>
    <n v="234.75"/>
    <n v="0"/>
    <n v="0"/>
    <n v="0"/>
    <n v="0"/>
    <n v="247.11"/>
    <n v="0"/>
    <n v="0"/>
    <s v="SHARED SERVICES FUND"/>
    <s v="WLR Lab Mercer Island"/>
    <s v="CONVENTIONAL LAB"/>
    <s v="DRAINAGE"/>
  </r>
  <r>
    <x v="0"/>
    <s v="1034179"/>
    <s v="741102"/>
    <s v="82200"/>
    <x v="72"/>
    <s v="5315000"/>
    <n v="2012"/>
    <x v="4"/>
    <s v="PAID TIME OFF"/>
    <s v="50000-PROGRAM EXPENDITUR BUDGET"/>
    <s v="82000-APPLIED OVERHEAD"/>
    <m/>
    <n v="0"/>
    <n v="0"/>
    <n v="710.17"/>
    <n v="0"/>
    <n v="-710.17"/>
    <s v="N/A"/>
    <n v="92.27"/>
    <n v="69.59"/>
    <n v="0"/>
    <n v="176.59"/>
    <n v="0"/>
    <n v="181.1"/>
    <n v="0"/>
    <n v="0"/>
    <n v="0"/>
    <n v="0"/>
    <n v="190.62"/>
    <n v="0"/>
    <n v="0"/>
    <s v="SHARED SERVICES FUND"/>
    <s v="WLR Lab Mercer Island"/>
    <s v="CONVENTIONAL LAB"/>
    <s v="DRAINAGE"/>
  </r>
  <r>
    <x v="0"/>
    <s v="1034179"/>
    <s v="741102"/>
    <s v="82300"/>
    <x v="73"/>
    <s v="5315000"/>
    <n v="2012"/>
    <x v="4"/>
    <s v="INDIRECT COSTS"/>
    <s v="50000-PROGRAM EXPENDITUR BUDGET"/>
    <s v="82000-APPLIED OVERHEAD"/>
    <m/>
    <n v="0"/>
    <n v="0"/>
    <n v="1525.58"/>
    <n v="0"/>
    <n v="-1525.58"/>
    <s v="N/A"/>
    <n v="198.21"/>
    <n v="149.5"/>
    <n v="0"/>
    <n v="379.36"/>
    <n v="0"/>
    <n v="389.02"/>
    <n v="0"/>
    <n v="0"/>
    <n v="0"/>
    <n v="0"/>
    <n v="409.49"/>
    <n v="0"/>
    <n v="0"/>
    <s v="SHARED SERVICES FUND"/>
    <s v="WLR Lab Mercer Island"/>
    <s v="CONVENTIONAL LAB"/>
    <s v="DRAINAGE"/>
  </r>
  <r>
    <x v="0"/>
    <s v="1034179"/>
    <s v="741104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740.78"/>
    <n v="0"/>
    <n v="-5740.78"/>
    <s v="N/A"/>
    <n v="1395.33"/>
    <n v="239.20000000000002"/>
    <n v="996.66"/>
    <n v="398.67"/>
    <n v="119.60000000000001"/>
    <n v="598"/>
    <n v="0"/>
    <n v="0"/>
    <n v="0"/>
    <n v="797.33"/>
    <n v="1116.26"/>
    <n v="79.73"/>
    <n v="0"/>
    <s v="SHARED SERVICES FUND"/>
    <s v="WLR Lab Mercer Island"/>
    <s v="FIELD SCIENCE UNIT (FSU)"/>
    <s v="DRAINAGE"/>
  </r>
  <r>
    <x v="0"/>
    <s v="1034179"/>
    <s v="741104"/>
    <s v="52202"/>
    <x v="103"/>
    <s v="5315000"/>
    <n v="2012"/>
    <x v="4"/>
    <s v="SUPPLIES MISCELLANEOUS"/>
    <s v="50000-PROGRAM EXPENDITUR BUDGET"/>
    <s v="52000-SUPPLIES"/>
    <m/>
    <n v="0"/>
    <n v="0"/>
    <n v="15.030000000000001"/>
    <n v="0"/>
    <n v="-15.030000000000001"/>
    <s v="N/A"/>
    <n v="0"/>
    <n v="0"/>
    <n v="0"/>
    <n v="0"/>
    <n v="15.030000000000001"/>
    <n v="0"/>
    <n v="0"/>
    <n v="0"/>
    <n v="0"/>
    <n v="0"/>
    <n v="0"/>
    <n v="0"/>
    <n v="0"/>
    <s v="SHARED SERVICES FUND"/>
    <s v="WLR Lab Mercer Island"/>
    <s v="FIELD SCIENCE UNIT (FSU)"/>
    <s v="DRAINAGE"/>
  </r>
  <r>
    <x v="0"/>
    <s v="1034179"/>
    <s v="741104"/>
    <s v="82100"/>
    <x v="71"/>
    <s v="5315000"/>
    <n v="2012"/>
    <x v="4"/>
    <s v="EMPLOYER PAID BENEFITS"/>
    <s v="50000-PROGRAM EXPENDITUR BUDGET"/>
    <s v="82000-APPLIED OVERHEAD"/>
    <m/>
    <n v="0"/>
    <n v="0"/>
    <n v="2009.32"/>
    <n v="0"/>
    <n v="-2009.32"/>
    <s v="N/A"/>
    <n v="488.38"/>
    <n v="83.72"/>
    <n v="320.93"/>
    <n v="139.55000000000001"/>
    <n v="69.77"/>
    <n v="209.29"/>
    <n v="0"/>
    <n v="0"/>
    <n v="0"/>
    <n v="279.07"/>
    <n v="390.7"/>
    <n v="27.91"/>
    <n v="0"/>
    <s v="SHARED SERVICES FUND"/>
    <s v="WLR Lab Mercer Island"/>
    <s v="FIELD SCIENCE UNIT (FSU)"/>
    <s v="DRAINAGE"/>
  </r>
  <r>
    <x v="0"/>
    <s v="1034179"/>
    <s v="741104"/>
    <s v="82200"/>
    <x v="72"/>
    <s v="5315000"/>
    <n v="2012"/>
    <x v="4"/>
    <s v="PAID TIME OFF"/>
    <s v="50000-PROGRAM EXPENDITUR BUDGET"/>
    <s v="82000-APPLIED OVERHEAD"/>
    <m/>
    <n v="0"/>
    <n v="0"/>
    <n v="1550.04"/>
    <n v="0"/>
    <n v="-1550.04"/>
    <s v="N/A"/>
    <n v="376.74"/>
    <n v="64.59"/>
    <n v="247.57"/>
    <n v="107.65"/>
    <n v="53.82"/>
    <n v="161.45000000000002"/>
    <n v="0"/>
    <n v="0"/>
    <n v="0"/>
    <n v="215.29"/>
    <n v="301.40000000000003"/>
    <n v="21.53"/>
    <n v="0"/>
    <s v="SHARED SERVICES FUND"/>
    <s v="WLR Lab Mercer Island"/>
    <s v="FIELD SCIENCE UNIT (FSU)"/>
    <s v="DRAINAGE"/>
  </r>
  <r>
    <x v="0"/>
    <s v="1034179"/>
    <s v="741104"/>
    <s v="82300"/>
    <x v="73"/>
    <s v="5315000"/>
    <n v="2012"/>
    <x v="4"/>
    <s v="INDIRECT COSTS"/>
    <s v="50000-PROGRAM EXPENDITUR BUDGET"/>
    <s v="82000-APPLIED OVERHEAD"/>
    <m/>
    <n v="0"/>
    <n v="0"/>
    <n v="3329.58"/>
    <n v="0"/>
    <n v="-3329.58"/>
    <s v="N/A"/>
    <n v="809.29"/>
    <n v="138.72999999999999"/>
    <n v="531.81000000000006"/>
    <n v="231.22"/>
    <n v="115.61"/>
    <n v="346.83"/>
    <n v="0"/>
    <n v="0"/>
    <n v="0"/>
    <n v="462.44"/>
    <n v="647.41"/>
    <n v="46.24"/>
    <n v="0"/>
    <s v="SHARED SERVICES FUND"/>
    <s v="WLR Lab Mercer Island"/>
    <s v="FIELD SCIENCE UNIT (FSU)"/>
    <s v="DRAINAGE"/>
  </r>
  <r>
    <x v="0"/>
    <s v="1034179"/>
    <s v="74110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754.15"/>
    <n v="0"/>
    <n v="-1754.15"/>
    <s v="N/A"/>
    <n v="438.54"/>
    <n v="0"/>
    <n v="0"/>
    <n v="438.54"/>
    <n v="0"/>
    <n v="438.54"/>
    <n v="0"/>
    <n v="0"/>
    <n v="0"/>
    <n v="0"/>
    <n v="438.53000000000003"/>
    <n v="0"/>
    <n v="0"/>
    <s v="SHARED SERVICES FUND"/>
    <s v="WLR Lab Mercer Island"/>
    <s v="TRACE METALS"/>
    <s v="DRAINAGE"/>
  </r>
  <r>
    <x v="0"/>
    <s v="1034179"/>
    <s v="741105"/>
    <s v="82100"/>
    <x v="71"/>
    <s v="5315000"/>
    <n v="2012"/>
    <x v="4"/>
    <s v="EMPLOYER PAID BENEFITS"/>
    <s v="50000-PROGRAM EXPENDITUR BUDGET"/>
    <s v="82000-APPLIED OVERHEAD"/>
    <m/>
    <n v="0"/>
    <n v="0"/>
    <n v="613.93000000000006"/>
    <n v="0"/>
    <n v="-613.93000000000006"/>
    <s v="N/A"/>
    <n v="153.47999999999999"/>
    <n v="0"/>
    <n v="0"/>
    <n v="153.47999999999999"/>
    <n v="0"/>
    <n v="153.47999999999999"/>
    <n v="0"/>
    <n v="0"/>
    <n v="0"/>
    <n v="0"/>
    <n v="153.49"/>
    <n v="0"/>
    <n v="0"/>
    <s v="SHARED SERVICES FUND"/>
    <s v="WLR Lab Mercer Island"/>
    <s v="TRACE METALS"/>
    <s v="DRAINAGE"/>
  </r>
  <r>
    <x v="0"/>
    <s v="1034179"/>
    <s v="741105"/>
    <s v="82200"/>
    <x v="72"/>
    <s v="5315000"/>
    <n v="2012"/>
    <x v="4"/>
    <s v="PAID TIME OFF"/>
    <s v="50000-PROGRAM EXPENDITUR BUDGET"/>
    <s v="82000-APPLIED OVERHEAD"/>
    <m/>
    <n v="0"/>
    <n v="0"/>
    <n v="473.61"/>
    <n v="0"/>
    <n v="-473.61"/>
    <s v="N/A"/>
    <n v="118.41"/>
    <n v="0"/>
    <n v="0"/>
    <n v="118.4"/>
    <n v="0"/>
    <n v="118.4"/>
    <n v="0"/>
    <n v="0"/>
    <n v="0"/>
    <n v="0"/>
    <n v="118.4"/>
    <n v="0"/>
    <n v="0"/>
    <s v="SHARED SERVICES FUND"/>
    <s v="WLR Lab Mercer Island"/>
    <s v="TRACE METALS"/>
    <s v="DRAINAGE"/>
  </r>
  <r>
    <x v="0"/>
    <s v="1034179"/>
    <s v="741105"/>
    <s v="82300"/>
    <x v="73"/>
    <s v="5315000"/>
    <n v="2012"/>
    <x v="4"/>
    <s v="INDIRECT COSTS"/>
    <s v="50000-PROGRAM EXPENDITUR BUDGET"/>
    <s v="82000-APPLIED OVERHEAD"/>
    <m/>
    <n v="0"/>
    <n v="0"/>
    <n v="1017.41"/>
    <n v="0"/>
    <n v="-1017.41"/>
    <s v="N/A"/>
    <n v="254.35"/>
    <n v="0"/>
    <n v="0"/>
    <n v="254.36"/>
    <n v="0"/>
    <n v="254.35"/>
    <n v="0"/>
    <n v="0"/>
    <n v="0"/>
    <n v="0"/>
    <n v="254.35"/>
    <n v="0"/>
    <n v="0"/>
    <s v="SHARED SERVICES FUND"/>
    <s v="WLR Lab Mercer Island"/>
    <s v="TRACE METALS"/>
    <s v="DRAINAGE"/>
  </r>
  <r>
    <x v="0"/>
    <s v="1034179"/>
    <s v="741106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97.25"/>
    <n v="0"/>
    <n v="-1097.25"/>
    <s v="N/A"/>
    <n v="185.73"/>
    <n v="185.73"/>
    <n v="304.16000000000003"/>
    <n v="67.540000000000006"/>
    <n v="0"/>
    <n v="159.34"/>
    <n v="0"/>
    <n v="0"/>
    <n v="0"/>
    <n v="0"/>
    <n v="194.75"/>
    <n v="0"/>
    <n v="0"/>
    <s v="SHARED SERVICES FUND"/>
    <s v="WLR Lab Mercer Island"/>
    <s v="MICROBIOLOGY"/>
    <s v="DRAINAGE"/>
  </r>
  <r>
    <x v="0"/>
    <s v="1034179"/>
    <s v="741106"/>
    <s v="82100"/>
    <x v="71"/>
    <s v="5315000"/>
    <n v="2012"/>
    <x v="4"/>
    <s v="EMPLOYER PAID BENEFITS"/>
    <s v="50000-PROGRAM EXPENDITUR BUDGET"/>
    <s v="82000-APPLIED OVERHEAD"/>
    <m/>
    <n v="0"/>
    <n v="0"/>
    <n v="384.04"/>
    <n v="0"/>
    <n v="-384.04"/>
    <s v="N/A"/>
    <n v="65.010000000000005"/>
    <n v="65.010000000000005"/>
    <n v="106.45"/>
    <n v="23.64"/>
    <n v="0"/>
    <n v="55.77"/>
    <n v="0"/>
    <n v="0"/>
    <n v="0"/>
    <n v="0"/>
    <n v="68.16"/>
    <n v="0"/>
    <n v="0"/>
    <s v="SHARED SERVICES FUND"/>
    <s v="WLR Lab Mercer Island"/>
    <s v="MICROBIOLOGY"/>
    <s v="DRAINAGE"/>
  </r>
  <r>
    <x v="0"/>
    <s v="1034179"/>
    <s v="741106"/>
    <s v="82200"/>
    <x v="72"/>
    <s v="5315000"/>
    <n v="2012"/>
    <x v="4"/>
    <s v="PAID TIME OFF"/>
    <s v="50000-PROGRAM EXPENDITUR BUDGET"/>
    <s v="82000-APPLIED OVERHEAD"/>
    <m/>
    <n v="0"/>
    <n v="0"/>
    <n v="296.26"/>
    <n v="0"/>
    <n v="-296.26"/>
    <s v="N/A"/>
    <n v="50.14"/>
    <n v="50.15"/>
    <n v="82.13"/>
    <n v="18.240000000000002"/>
    <n v="0"/>
    <n v="43.02"/>
    <n v="0"/>
    <n v="0"/>
    <n v="0"/>
    <n v="0"/>
    <n v="52.58"/>
    <n v="0"/>
    <n v="0"/>
    <s v="SHARED SERVICES FUND"/>
    <s v="WLR Lab Mercer Island"/>
    <s v="MICROBIOLOGY"/>
    <s v="DRAINAGE"/>
  </r>
  <r>
    <x v="0"/>
    <s v="1034179"/>
    <s v="741106"/>
    <s v="82300"/>
    <x v="73"/>
    <s v="5315000"/>
    <n v="2012"/>
    <x v="4"/>
    <s v="INDIRECT COSTS"/>
    <s v="50000-PROGRAM EXPENDITUR BUDGET"/>
    <s v="82000-APPLIED OVERHEAD"/>
    <m/>
    <n v="0"/>
    <n v="0"/>
    <n v="636.39"/>
    <n v="0"/>
    <n v="-636.39"/>
    <s v="N/A"/>
    <n v="107.72"/>
    <n v="107.72"/>
    <n v="176.4"/>
    <n v="39.17"/>
    <n v="0"/>
    <n v="92.42"/>
    <n v="0"/>
    <n v="0"/>
    <n v="0"/>
    <n v="0"/>
    <n v="112.96000000000001"/>
    <n v="0"/>
    <n v="0"/>
    <s v="SHARED SERVICES FUND"/>
    <s v="WLR Lab Mercer Island"/>
    <s v="MICROBIOLOGY"/>
    <s v="DRAINAGE"/>
  </r>
  <r>
    <x v="0"/>
    <s v="1034180"/>
    <s v="74110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697.68"/>
    <n v="0"/>
    <n v="-5697.68"/>
    <s v="N/A"/>
    <n v="0"/>
    <n v="634.61"/>
    <n v="1244.18"/>
    <n v="654.77"/>
    <n v="678.02"/>
    <n v="595.22"/>
    <n v="634.61"/>
    <n v="625.20000000000005"/>
    <n v="631.07000000000005"/>
    <n v="0"/>
    <n v="0"/>
    <n v="0"/>
    <n v="0"/>
    <s v="SHARED SERVICES FUND"/>
    <s v="WLR Lab Vashon Streams"/>
    <s v="CONVENTIONAL LAB"/>
    <s v="DRAINAGE"/>
  </r>
  <r>
    <x v="0"/>
    <s v="1034180"/>
    <s v="741102"/>
    <s v="82100"/>
    <x v="71"/>
    <s v="5315000"/>
    <n v="2012"/>
    <x v="4"/>
    <s v="EMPLOYER PAID BENEFITS"/>
    <s v="50000-PROGRAM EXPENDITUR BUDGET"/>
    <s v="82000-APPLIED OVERHEAD"/>
    <m/>
    <n v="0"/>
    <n v="0"/>
    <n v="1994.21"/>
    <n v="0"/>
    <n v="-1994.21"/>
    <s v="N/A"/>
    <n v="0"/>
    <n v="222.12"/>
    <n v="196.63"/>
    <n v="229.17000000000002"/>
    <n v="476.14"/>
    <n v="208.33"/>
    <n v="222.12"/>
    <n v="218.82"/>
    <n v="220.88"/>
    <n v="0"/>
    <n v="0"/>
    <n v="0"/>
    <n v="0"/>
    <s v="SHARED SERVICES FUND"/>
    <s v="WLR Lab Vashon Streams"/>
    <s v="CONVENTIONAL LAB"/>
    <s v="DRAINAGE"/>
  </r>
  <r>
    <x v="0"/>
    <s v="1034180"/>
    <s v="741102"/>
    <s v="82200"/>
    <x v="72"/>
    <s v="5315000"/>
    <n v="2012"/>
    <x v="4"/>
    <s v="PAID TIME OFF"/>
    <s v="50000-PROGRAM EXPENDITUR BUDGET"/>
    <s v="82000-APPLIED OVERHEAD"/>
    <m/>
    <n v="0"/>
    <n v="0"/>
    <n v="1538.43"/>
    <n v="0"/>
    <n v="-1538.43"/>
    <s v="N/A"/>
    <n v="0"/>
    <n v="171.35"/>
    <n v="151.69"/>
    <n v="176.8"/>
    <n v="367.33"/>
    <n v="160.72"/>
    <n v="171.35"/>
    <n v="168.8"/>
    <n v="170.39000000000001"/>
    <n v="0"/>
    <n v="0"/>
    <n v="0"/>
    <n v="0"/>
    <s v="SHARED SERVICES FUND"/>
    <s v="WLR Lab Vashon Streams"/>
    <s v="CONVENTIONAL LAB"/>
    <s v="DRAINAGE"/>
  </r>
  <r>
    <x v="0"/>
    <s v="1034180"/>
    <s v="741102"/>
    <s v="82300"/>
    <x v="73"/>
    <s v="5315000"/>
    <n v="2012"/>
    <x v="4"/>
    <s v="INDIRECT COSTS"/>
    <s v="50000-PROGRAM EXPENDITUR BUDGET"/>
    <s v="82000-APPLIED OVERHEAD"/>
    <m/>
    <n v="0"/>
    <n v="0"/>
    <n v="3304.65"/>
    <n v="0"/>
    <n v="-3304.65"/>
    <s v="N/A"/>
    <n v="0"/>
    <n v="368.07"/>
    <n v="325.84000000000003"/>
    <n v="379.77"/>
    <n v="789.03"/>
    <n v="345.23"/>
    <n v="368.07"/>
    <n v="362.62"/>
    <n v="366.02"/>
    <n v="0"/>
    <n v="0"/>
    <n v="0"/>
    <n v="0"/>
    <s v="SHARED SERVICES FUND"/>
    <s v="WLR Lab Vashon Streams"/>
    <s v="CONVENTIONAL LAB"/>
    <s v="DRAINAGE"/>
  </r>
  <r>
    <x v="0"/>
    <s v="1034180"/>
    <s v="741104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688.9900000000002"/>
    <n v="0"/>
    <n v="-2688.9900000000002"/>
    <s v="N/A"/>
    <n v="79.73"/>
    <n v="279.07"/>
    <n v="597.99"/>
    <n v="239.20000000000002"/>
    <n v="358.79"/>
    <n v="279.06"/>
    <n v="376.76"/>
    <n v="279.06"/>
    <n v="199.33"/>
    <n v="0"/>
    <n v="0"/>
    <n v="0"/>
    <n v="0"/>
    <s v="SHARED SERVICES FUND"/>
    <s v="WLR Lab Vashon Streams"/>
    <s v="FIELD SCIENCE UNIT (FSU)"/>
    <s v="DRAINAGE"/>
  </r>
  <r>
    <x v="0"/>
    <s v="1034180"/>
    <s v="741104"/>
    <s v="82100"/>
    <x v="71"/>
    <s v="5315000"/>
    <n v="2012"/>
    <x v="4"/>
    <s v="EMPLOYER PAID BENEFITS"/>
    <s v="50000-PROGRAM EXPENDITUR BUDGET"/>
    <s v="82000-APPLIED OVERHEAD"/>
    <m/>
    <n v="0"/>
    <n v="0"/>
    <n v="941.09"/>
    <n v="0"/>
    <n v="-941.09"/>
    <s v="N/A"/>
    <n v="27.900000000000002"/>
    <n v="97.66"/>
    <n v="139.53"/>
    <n v="83.710000000000008"/>
    <n v="195.33"/>
    <n v="97.67"/>
    <n v="131.86000000000001"/>
    <n v="97.67"/>
    <n v="69.760000000000005"/>
    <n v="0"/>
    <n v="0"/>
    <n v="0"/>
    <n v="0"/>
    <s v="SHARED SERVICES FUND"/>
    <s v="WLR Lab Vashon Streams"/>
    <s v="FIELD SCIENCE UNIT (FSU)"/>
    <s v="DRAINAGE"/>
  </r>
  <r>
    <x v="0"/>
    <s v="1034180"/>
    <s v="741104"/>
    <s v="82200"/>
    <x v="72"/>
    <s v="5315000"/>
    <n v="2012"/>
    <x v="4"/>
    <s v="PAID TIME OFF"/>
    <s v="50000-PROGRAM EXPENDITUR BUDGET"/>
    <s v="82000-APPLIED OVERHEAD"/>
    <m/>
    <n v="0"/>
    <n v="0"/>
    <n v="725.93000000000006"/>
    <n v="0"/>
    <n v="-725.93000000000006"/>
    <s v="N/A"/>
    <n v="21.52"/>
    <n v="75.33"/>
    <n v="107.63"/>
    <n v="64.570000000000007"/>
    <n v="150.67000000000002"/>
    <n v="75.34"/>
    <n v="101.72"/>
    <n v="75.34"/>
    <n v="53.81"/>
    <n v="0"/>
    <n v="0"/>
    <n v="0"/>
    <n v="0"/>
    <s v="SHARED SERVICES FUND"/>
    <s v="WLR Lab Vashon Streams"/>
    <s v="FIELD SCIENCE UNIT (FSU)"/>
    <s v="DRAINAGE"/>
  </r>
  <r>
    <x v="0"/>
    <s v="1034180"/>
    <s v="741104"/>
    <s v="82300"/>
    <x v="73"/>
    <s v="5315000"/>
    <n v="2012"/>
    <x v="4"/>
    <s v="INDIRECT COSTS"/>
    <s v="50000-PROGRAM EXPENDITUR BUDGET"/>
    <s v="82000-APPLIED OVERHEAD"/>
    <m/>
    <n v="0"/>
    <n v="0"/>
    <n v="1559.56"/>
    <n v="0"/>
    <n v="-1559.56"/>
    <s v="N/A"/>
    <n v="46.24"/>
    <n v="161.85"/>
    <n v="231.21"/>
    <n v="138.72999999999999"/>
    <n v="323.7"/>
    <n v="161.85"/>
    <n v="218.52"/>
    <n v="161.85"/>
    <n v="115.61"/>
    <n v="0"/>
    <n v="0"/>
    <n v="0"/>
    <n v="0"/>
    <s v="SHARED SERVICES FUND"/>
    <s v="WLR Lab Vashon Streams"/>
    <s v="FIELD SCIENCE UNIT (FSU)"/>
    <s v="DRAINAGE"/>
  </r>
  <r>
    <x v="0"/>
    <s v="1034180"/>
    <s v="741106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94.78"/>
    <n v="0"/>
    <n v="-1494.78"/>
    <s v="N/A"/>
    <n v="0"/>
    <n v="314.05"/>
    <n v="168.84"/>
    <n v="162.09"/>
    <n v="169.96"/>
    <n v="169.96"/>
    <n v="169.96"/>
    <n v="169.96"/>
    <n v="169.96"/>
    <n v="0"/>
    <n v="0"/>
    <n v="0"/>
    <n v="0"/>
    <s v="SHARED SERVICES FUND"/>
    <s v="WLR Lab Vashon Streams"/>
    <s v="MICROBIOLOGY"/>
    <s v="DRAINAGE"/>
  </r>
  <r>
    <x v="0"/>
    <s v="1034180"/>
    <s v="741106"/>
    <s v="82100"/>
    <x v="71"/>
    <s v="5315000"/>
    <n v="2012"/>
    <x v="4"/>
    <s v="EMPLOYER PAID BENEFITS"/>
    <s v="50000-PROGRAM EXPENDITUR BUDGET"/>
    <s v="82000-APPLIED OVERHEAD"/>
    <m/>
    <n v="0"/>
    <n v="0"/>
    <n v="523.19000000000005"/>
    <n v="0"/>
    <n v="-523.19000000000005"/>
    <s v="N/A"/>
    <n v="0"/>
    <n v="109.92"/>
    <n v="59.09"/>
    <n v="56.730000000000004"/>
    <n v="59.49"/>
    <n v="59.49"/>
    <n v="59.49"/>
    <n v="59.49"/>
    <n v="59.49"/>
    <n v="0"/>
    <n v="0"/>
    <n v="0"/>
    <n v="0"/>
    <s v="SHARED SERVICES FUND"/>
    <s v="WLR Lab Vashon Streams"/>
    <s v="MICROBIOLOGY"/>
    <s v="DRAINAGE"/>
  </r>
  <r>
    <x v="0"/>
    <s v="1034180"/>
    <s v="741106"/>
    <s v="82200"/>
    <x v="72"/>
    <s v="5315000"/>
    <n v="2012"/>
    <x v="4"/>
    <s v="PAID TIME OFF"/>
    <s v="50000-PROGRAM EXPENDITUR BUDGET"/>
    <s v="82000-APPLIED OVERHEAD"/>
    <m/>
    <n v="0"/>
    <n v="0"/>
    <n v="403.6"/>
    <n v="0"/>
    <n v="-403.6"/>
    <s v="N/A"/>
    <n v="0"/>
    <n v="84.79"/>
    <n v="45.59"/>
    <n v="43.77"/>
    <n v="45.89"/>
    <n v="45.89"/>
    <n v="45.89"/>
    <n v="45.89"/>
    <n v="45.89"/>
    <n v="0"/>
    <n v="0"/>
    <n v="0"/>
    <n v="0"/>
    <s v="SHARED SERVICES FUND"/>
    <s v="WLR Lab Vashon Streams"/>
    <s v="MICROBIOLOGY"/>
    <s v="DRAINAGE"/>
  </r>
  <r>
    <x v="0"/>
    <s v="1034180"/>
    <s v="741106"/>
    <s v="82300"/>
    <x v="73"/>
    <s v="5315000"/>
    <n v="2012"/>
    <x v="4"/>
    <s v="INDIRECT COSTS"/>
    <s v="50000-PROGRAM EXPENDITUR BUDGET"/>
    <s v="82000-APPLIED OVERHEAD"/>
    <m/>
    <n v="0"/>
    <n v="0"/>
    <n v="866.99"/>
    <n v="0"/>
    <n v="-866.99"/>
    <s v="N/A"/>
    <n v="0"/>
    <n v="182.15"/>
    <n v="97.93"/>
    <n v="94.01"/>
    <n v="98.58"/>
    <n v="98.58"/>
    <n v="98.58"/>
    <n v="98.58"/>
    <n v="98.58"/>
    <n v="0"/>
    <n v="0"/>
    <n v="0"/>
    <n v="0"/>
    <s v="SHARED SERVICES FUND"/>
    <s v="WLR Lab Vashon Streams"/>
    <s v="MICROBIOLOGY"/>
    <s v="DRAINAGE"/>
  </r>
  <r>
    <x v="0"/>
    <s v="1034181"/>
    <s v="74110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44.83"/>
    <n v="0"/>
    <n v="-444.83"/>
    <s v="N/A"/>
    <n v="0"/>
    <n v="0"/>
    <n v="0"/>
    <n v="0"/>
    <n v="0"/>
    <n v="0"/>
    <n v="0"/>
    <n v="444.83"/>
    <n v="0"/>
    <n v="0"/>
    <n v="0"/>
    <n v="0"/>
    <n v="0"/>
    <s v="SHARED SERVICES FUND"/>
    <s v="WLR Lab Vashon Ground Water"/>
    <s v="CONVENTIONAL LAB"/>
    <s v="DRAINAGE"/>
  </r>
  <r>
    <x v="0"/>
    <s v="1034181"/>
    <s v="741102"/>
    <s v="82100"/>
    <x v="71"/>
    <s v="5315000"/>
    <n v="2012"/>
    <x v="4"/>
    <s v="EMPLOYER PAID BENEFITS"/>
    <s v="50000-PROGRAM EXPENDITUR BUDGET"/>
    <s v="82000-APPLIED OVERHEAD"/>
    <m/>
    <n v="0"/>
    <n v="0"/>
    <n v="155.69"/>
    <n v="0"/>
    <n v="-155.69"/>
    <s v="N/A"/>
    <n v="0"/>
    <n v="0"/>
    <n v="0"/>
    <n v="0"/>
    <n v="0"/>
    <n v="0"/>
    <n v="0"/>
    <n v="155.69"/>
    <n v="0"/>
    <n v="0"/>
    <n v="0"/>
    <n v="0"/>
    <n v="0"/>
    <s v="SHARED SERVICES FUND"/>
    <s v="WLR Lab Vashon Ground Water"/>
    <s v="CONVENTIONAL LAB"/>
    <s v="DRAINAGE"/>
  </r>
  <r>
    <x v="0"/>
    <s v="1034181"/>
    <s v="741102"/>
    <s v="82200"/>
    <x v="72"/>
    <s v="5315000"/>
    <n v="2012"/>
    <x v="4"/>
    <s v="PAID TIME OFF"/>
    <s v="50000-PROGRAM EXPENDITUR BUDGET"/>
    <s v="82000-APPLIED OVERHEAD"/>
    <m/>
    <n v="0"/>
    <n v="0"/>
    <n v="120.10000000000001"/>
    <n v="0"/>
    <n v="-120.10000000000001"/>
    <s v="N/A"/>
    <n v="0"/>
    <n v="0"/>
    <n v="0"/>
    <n v="0"/>
    <n v="0"/>
    <n v="0"/>
    <n v="0"/>
    <n v="120.10000000000001"/>
    <n v="0"/>
    <n v="0"/>
    <n v="0"/>
    <n v="0"/>
    <n v="0"/>
    <s v="SHARED SERVICES FUND"/>
    <s v="WLR Lab Vashon Ground Water"/>
    <s v="CONVENTIONAL LAB"/>
    <s v="DRAINAGE"/>
  </r>
  <r>
    <x v="0"/>
    <s v="1034181"/>
    <s v="741102"/>
    <s v="82300"/>
    <x v="73"/>
    <s v="5315000"/>
    <n v="2012"/>
    <x v="4"/>
    <s v="INDIRECT COSTS"/>
    <s v="50000-PROGRAM EXPENDITUR BUDGET"/>
    <s v="82000-APPLIED OVERHEAD"/>
    <m/>
    <n v="0"/>
    <n v="0"/>
    <n v="258.01"/>
    <n v="0"/>
    <n v="-258.01"/>
    <s v="N/A"/>
    <n v="0"/>
    <n v="0"/>
    <n v="0"/>
    <n v="0"/>
    <n v="0"/>
    <n v="0"/>
    <n v="0"/>
    <n v="258.01"/>
    <n v="0"/>
    <n v="0"/>
    <n v="0"/>
    <n v="0"/>
    <n v="0"/>
    <s v="SHARED SERVICES FUND"/>
    <s v="WLR Lab Vashon Ground Water"/>
    <s v="CONVENTIONAL LAB"/>
    <s v="DRAINAGE"/>
  </r>
  <r>
    <x v="0"/>
    <s v="1034181"/>
    <s v="741104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916.93000000000006"/>
    <n v="0"/>
    <n v="-916.93000000000006"/>
    <s v="N/A"/>
    <n v="0"/>
    <n v="0"/>
    <n v="0"/>
    <n v="0"/>
    <n v="0"/>
    <n v="0"/>
    <n v="0"/>
    <n v="916.93000000000006"/>
    <n v="0"/>
    <n v="0"/>
    <n v="0"/>
    <n v="0"/>
    <n v="0"/>
    <s v="SHARED SERVICES FUND"/>
    <s v="WLR Lab Vashon Ground Water"/>
    <s v="FIELD SCIENCE UNIT (FSU)"/>
    <s v="DRAINAGE"/>
  </r>
  <r>
    <x v="0"/>
    <s v="1034181"/>
    <s v="741104"/>
    <s v="82100"/>
    <x v="71"/>
    <s v="5315000"/>
    <n v="2012"/>
    <x v="4"/>
    <s v="EMPLOYER PAID BENEFITS"/>
    <s v="50000-PROGRAM EXPENDITUR BUDGET"/>
    <s v="82000-APPLIED OVERHEAD"/>
    <m/>
    <n v="0"/>
    <n v="0"/>
    <n v="320.93"/>
    <n v="0"/>
    <n v="-320.93"/>
    <s v="N/A"/>
    <n v="0"/>
    <n v="0"/>
    <n v="0"/>
    <n v="0"/>
    <n v="0"/>
    <n v="0"/>
    <n v="0"/>
    <n v="320.93"/>
    <n v="0"/>
    <n v="0"/>
    <n v="0"/>
    <n v="0"/>
    <n v="0"/>
    <s v="SHARED SERVICES FUND"/>
    <s v="WLR Lab Vashon Ground Water"/>
    <s v="FIELD SCIENCE UNIT (FSU)"/>
    <s v="DRAINAGE"/>
  </r>
  <r>
    <x v="0"/>
    <s v="1034181"/>
    <s v="741104"/>
    <s v="82200"/>
    <x v="72"/>
    <s v="5315000"/>
    <n v="2012"/>
    <x v="4"/>
    <s v="PAID TIME OFF"/>
    <s v="50000-PROGRAM EXPENDITUR BUDGET"/>
    <s v="82000-APPLIED OVERHEAD"/>
    <m/>
    <n v="0"/>
    <n v="0"/>
    <n v="247.57"/>
    <n v="0"/>
    <n v="-247.57"/>
    <s v="N/A"/>
    <n v="0"/>
    <n v="0"/>
    <n v="0"/>
    <n v="0"/>
    <n v="0"/>
    <n v="0"/>
    <n v="0"/>
    <n v="247.57"/>
    <n v="0"/>
    <n v="0"/>
    <n v="0"/>
    <n v="0"/>
    <n v="0"/>
    <s v="SHARED SERVICES FUND"/>
    <s v="WLR Lab Vashon Ground Water"/>
    <s v="FIELD SCIENCE UNIT (FSU)"/>
    <s v="DRAINAGE"/>
  </r>
  <r>
    <x v="0"/>
    <s v="1034181"/>
    <s v="741104"/>
    <s v="82300"/>
    <x v="73"/>
    <s v="5315000"/>
    <n v="2012"/>
    <x v="4"/>
    <s v="INDIRECT COSTS"/>
    <s v="50000-PROGRAM EXPENDITUR BUDGET"/>
    <s v="82000-APPLIED OVERHEAD"/>
    <m/>
    <n v="0"/>
    <n v="0"/>
    <n v="531.82000000000005"/>
    <n v="0"/>
    <n v="-531.82000000000005"/>
    <s v="N/A"/>
    <n v="0"/>
    <n v="0"/>
    <n v="0"/>
    <n v="0"/>
    <n v="0"/>
    <n v="0"/>
    <n v="0"/>
    <n v="531.82000000000005"/>
    <n v="0"/>
    <n v="0"/>
    <n v="0"/>
    <n v="0"/>
    <n v="0"/>
    <s v="SHARED SERVICES FUND"/>
    <s v="WLR Lab Vashon Ground Water"/>
    <s v="FIELD SCIENCE UNIT (FSU)"/>
    <s v="DRAINAGE"/>
  </r>
  <r>
    <x v="0"/>
    <s v="1034181"/>
    <s v="74110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18.93"/>
    <n v="0"/>
    <n v="-318.93"/>
    <s v="N/A"/>
    <n v="0"/>
    <n v="0"/>
    <n v="0"/>
    <n v="0"/>
    <n v="0"/>
    <n v="0"/>
    <n v="0"/>
    <n v="318.93"/>
    <n v="0"/>
    <n v="0"/>
    <n v="0"/>
    <n v="0"/>
    <n v="0"/>
    <s v="SHARED SERVICES FUND"/>
    <s v="WLR Lab Vashon Ground Water"/>
    <s v="TRACE METALS"/>
    <s v="DRAINAGE"/>
  </r>
  <r>
    <x v="0"/>
    <s v="1034181"/>
    <s v="741105"/>
    <s v="82100"/>
    <x v="71"/>
    <s v="5315000"/>
    <n v="2012"/>
    <x v="4"/>
    <s v="EMPLOYER PAID BENEFITS"/>
    <s v="50000-PROGRAM EXPENDITUR BUDGET"/>
    <s v="82000-APPLIED OVERHEAD"/>
    <m/>
    <n v="0"/>
    <n v="0"/>
    <n v="111.63"/>
    <n v="0"/>
    <n v="-111.63"/>
    <s v="N/A"/>
    <n v="0"/>
    <n v="0"/>
    <n v="0"/>
    <n v="0"/>
    <n v="0"/>
    <n v="0"/>
    <n v="0"/>
    <n v="111.63"/>
    <n v="0"/>
    <n v="0"/>
    <n v="0"/>
    <n v="0"/>
    <n v="0"/>
    <s v="SHARED SERVICES FUND"/>
    <s v="WLR Lab Vashon Ground Water"/>
    <s v="TRACE METALS"/>
    <s v="DRAINAGE"/>
  </r>
  <r>
    <x v="0"/>
    <s v="1034181"/>
    <s v="741105"/>
    <s v="82200"/>
    <x v="72"/>
    <s v="5315000"/>
    <n v="2012"/>
    <x v="4"/>
    <s v="PAID TIME OFF"/>
    <s v="50000-PROGRAM EXPENDITUR BUDGET"/>
    <s v="82000-APPLIED OVERHEAD"/>
    <m/>
    <n v="0"/>
    <n v="0"/>
    <n v="86.100000000000009"/>
    <n v="0"/>
    <n v="-86.100000000000009"/>
    <s v="N/A"/>
    <n v="0"/>
    <n v="0"/>
    <n v="0"/>
    <n v="0"/>
    <n v="0"/>
    <n v="0"/>
    <n v="0"/>
    <n v="86.100000000000009"/>
    <n v="0"/>
    <n v="0"/>
    <n v="0"/>
    <n v="0"/>
    <n v="0"/>
    <s v="SHARED SERVICES FUND"/>
    <s v="WLR Lab Vashon Ground Water"/>
    <s v="TRACE METALS"/>
    <s v="DRAINAGE"/>
  </r>
  <r>
    <x v="0"/>
    <s v="1034181"/>
    <s v="741105"/>
    <s v="82300"/>
    <x v="73"/>
    <s v="5315000"/>
    <n v="2012"/>
    <x v="4"/>
    <s v="INDIRECT COSTS"/>
    <s v="50000-PROGRAM EXPENDITUR BUDGET"/>
    <s v="82000-APPLIED OVERHEAD"/>
    <m/>
    <n v="0"/>
    <n v="0"/>
    <n v="184.98"/>
    <n v="0"/>
    <n v="-184.98"/>
    <s v="N/A"/>
    <n v="0"/>
    <n v="0"/>
    <n v="0"/>
    <n v="0"/>
    <n v="0"/>
    <n v="0"/>
    <n v="0"/>
    <n v="184.98"/>
    <n v="0"/>
    <n v="0"/>
    <n v="0"/>
    <n v="0"/>
    <n v="0"/>
    <s v="SHARED SERVICES FUND"/>
    <s v="WLR Lab Vashon Ground Water"/>
    <s v="TRACE METALS"/>
    <s v="DRAINAGE"/>
  </r>
  <r>
    <x v="0"/>
    <s v="1034214"/>
    <s v="74110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08.52000000000004"/>
    <n v="0"/>
    <n v="-508.52000000000004"/>
    <s v="N/A"/>
    <n v="0"/>
    <n v="0"/>
    <n v="0"/>
    <n v="0"/>
    <n v="0"/>
    <n v="0"/>
    <n v="0"/>
    <n v="0"/>
    <n v="0"/>
    <n v="0"/>
    <n v="0"/>
    <n v="508.52000000000004"/>
    <n v="0"/>
    <s v="SHARED SERVICES FUND"/>
    <s v="WLR Lab White Center Storm"/>
    <s v="CONVENTIONAL LAB"/>
    <s v="DRAINAGE"/>
  </r>
  <r>
    <x v="0"/>
    <s v="1034214"/>
    <s v="741102"/>
    <s v="82100"/>
    <x v="71"/>
    <s v="5315000"/>
    <n v="2012"/>
    <x v="4"/>
    <s v="EMPLOYER PAID BENEFITS"/>
    <s v="50000-PROGRAM EXPENDITUR BUDGET"/>
    <s v="82000-APPLIED OVERHEAD"/>
    <m/>
    <n v="0"/>
    <n v="0"/>
    <n v="177.98"/>
    <n v="0"/>
    <n v="-177.98"/>
    <s v="N/A"/>
    <n v="0"/>
    <n v="0"/>
    <n v="0"/>
    <n v="0"/>
    <n v="0"/>
    <n v="0"/>
    <n v="0"/>
    <n v="0"/>
    <n v="0"/>
    <n v="0"/>
    <n v="0"/>
    <n v="177.98"/>
    <n v="0"/>
    <s v="SHARED SERVICES FUND"/>
    <s v="WLR Lab White Center Storm"/>
    <s v="CONVENTIONAL LAB"/>
    <s v="DRAINAGE"/>
  </r>
  <r>
    <x v="0"/>
    <s v="1034214"/>
    <s v="741102"/>
    <s v="82200"/>
    <x v="72"/>
    <s v="5315000"/>
    <n v="2012"/>
    <x v="4"/>
    <s v="PAID TIME OFF"/>
    <s v="50000-PROGRAM EXPENDITUR BUDGET"/>
    <s v="82000-APPLIED OVERHEAD"/>
    <m/>
    <n v="0"/>
    <n v="0"/>
    <n v="137.30000000000001"/>
    <n v="0"/>
    <n v="-137.30000000000001"/>
    <s v="N/A"/>
    <n v="0"/>
    <n v="0"/>
    <n v="0"/>
    <n v="0"/>
    <n v="0"/>
    <n v="0"/>
    <n v="0"/>
    <n v="0"/>
    <n v="0"/>
    <n v="0"/>
    <n v="0"/>
    <n v="137.30000000000001"/>
    <n v="0"/>
    <s v="SHARED SERVICES FUND"/>
    <s v="WLR Lab White Center Storm"/>
    <s v="CONVENTIONAL LAB"/>
    <s v="DRAINAGE"/>
  </r>
  <r>
    <x v="0"/>
    <s v="1034214"/>
    <s v="741102"/>
    <s v="82300"/>
    <x v="73"/>
    <s v="5315000"/>
    <n v="2012"/>
    <x v="4"/>
    <s v="INDIRECT COSTS"/>
    <s v="50000-PROGRAM EXPENDITUR BUDGET"/>
    <s v="82000-APPLIED OVERHEAD"/>
    <m/>
    <n v="0"/>
    <n v="0"/>
    <n v="294.95"/>
    <n v="0"/>
    <n v="-294.95"/>
    <s v="N/A"/>
    <n v="0"/>
    <n v="0"/>
    <n v="0"/>
    <n v="0"/>
    <n v="0"/>
    <n v="0"/>
    <n v="0"/>
    <n v="0"/>
    <n v="0"/>
    <n v="0"/>
    <n v="0"/>
    <n v="294.95"/>
    <n v="0"/>
    <s v="SHARED SERVICES FUND"/>
    <s v="WLR Lab White Center Storm"/>
    <s v="CONVENTIONAL LAB"/>
    <s v="DRAINAGE"/>
  </r>
  <r>
    <x v="0"/>
    <s v="1034216"/>
    <s v="741101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131.17"/>
    <n v="0"/>
    <n v="-8131.17"/>
    <s v="N/A"/>
    <n v="0"/>
    <n v="0"/>
    <n v="0"/>
    <n v="0"/>
    <n v="0"/>
    <n v="0"/>
    <n v="106.23"/>
    <n v="1096.22"/>
    <n v="1590.1100000000001"/>
    <n v="1603.22"/>
    <n v="1913.3700000000001"/>
    <n v="1822.02"/>
    <n v="0"/>
    <s v="SHARED SERVICES FUND"/>
    <s v="WLR Lab CDC Algae Toxins"/>
    <s v="AQUATIC TOXICOLOGY"/>
    <s v="DRAINAGE"/>
  </r>
  <r>
    <x v="0"/>
    <s v="1034216"/>
    <s v="741101"/>
    <s v="82100"/>
    <x v="71"/>
    <s v="5315000"/>
    <n v="2012"/>
    <x v="4"/>
    <s v="EMPLOYER PAID BENEFITS"/>
    <s v="50000-PROGRAM EXPENDITUR BUDGET"/>
    <s v="82000-APPLIED OVERHEAD"/>
    <m/>
    <n v="0"/>
    <n v="0"/>
    <n v="2845.93"/>
    <n v="0"/>
    <n v="-2845.93"/>
    <s v="N/A"/>
    <n v="0"/>
    <n v="0"/>
    <n v="0"/>
    <n v="0"/>
    <n v="0"/>
    <n v="0"/>
    <n v="37.18"/>
    <n v="383.68"/>
    <n v="556.55000000000007"/>
    <n v="561.12"/>
    <n v="669.69"/>
    <n v="637.71"/>
    <n v="0"/>
    <s v="SHARED SERVICES FUND"/>
    <s v="WLR Lab CDC Algae Toxins"/>
    <s v="AQUATIC TOXICOLOGY"/>
    <s v="DRAINAGE"/>
  </r>
  <r>
    <x v="0"/>
    <s v="1034216"/>
    <s v="741101"/>
    <s v="82200"/>
    <x v="72"/>
    <s v="5315000"/>
    <n v="2012"/>
    <x v="4"/>
    <s v="PAID TIME OFF"/>
    <s v="50000-PROGRAM EXPENDITUR BUDGET"/>
    <s v="82000-APPLIED OVERHEAD"/>
    <m/>
    <n v="0"/>
    <n v="0"/>
    <n v="2195.48"/>
    <n v="0"/>
    <n v="-2195.48"/>
    <s v="N/A"/>
    <n v="0"/>
    <n v="0"/>
    <n v="0"/>
    <n v="0"/>
    <n v="0"/>
    <n v="0"/>
    <n v="28.68"/>
    <n v="295.99"/>
    <n v="429.34000000000003"/>
    <n v="432.87"/>
    <n v="516.63"/>
    <n v="491.97"/>
    <n v="0"/>
    <s v="SHARED SERVICES FUND"/>
    <s v="WLR Lab CDC Algae Toxins"/>
    <s v="AQUATIC TOXICOLOGY"/>
    <s v="DRAINAGE"/>
  </r>
  <r>
    <x v="0"/>
    <s v="1034216"/>
    <s v="741101"/>
    <s v="82300"/>
    <x v="73"/>
    <s v="5315000"/>
    <n v="2012"/>
    <x v="4"/>
    <s v="INDIRECT COSTS"/>
    <s v="50000-PROGRAM EXPENDITUR BUDGET"/>
    <s v="82000-APPLIED OVERHEAD"/>
    <m/>
    <n v="0"/>
    <n v="0"/>
    <n v="4716.07"/>
    <n v="0"/>
    <n v="-4716.07"/>
    <s v="N/A"/>
    <n v="0"/>
    <n v="0"/>
    <n v="0"/>
    <n v="0"/>
    <n v="0"/>
    <n v="0"/>
    <n v="61.61"/>
    <n v="635.81000000000006"/>
    <n v="922.27"/>
    <n v="929.86"/>
    <n v="1109.75"/>
    <n v="1056.77"/>
    <n v="0"/>
    <s v="SHARED SERVICES FUND"/>
    <s v="WLR Lab CDC Algae Toxins"/>
    <s v="AQUATIC TOXICOLOGY"/>
    <s v="DRAINAGE"/>
  </r>
  <r>
    <x v="0"/>
    <s v="1034216"/>
    <s v="74110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9624.39"/>
    <n v="0"/>
    <n v="-9624.39"/>
    <s v="N/A"/>
    <n v="0"/>
    <n v="0"/>
    <n v="0"/>
    <n v="0"/>
    <n v="0"/>
    <n v="1781.89"/>
    <n v="858.97"/>
    <n v="2613.09"/>
    <n v="1780.88"/>
    <n v="1792.6000000000001"/>
    <n v="32.980000000000004"/>
    <n v="763.98"/>
    <n v="0"/>
    <s v="SHARED SERVICES FUND"/>
    <s v="WLR Lab CDC Algae Toxins"/>
    <s v="CONVENTIONAL LAB"/>
    <s v="DRAINAGE"/>
  </r>
  <r>
    <x v="0"/>
    <s v="1034216"/>
    <s v="741102"/>
    <s v="82100"/>
    <x v="71"/>
    <s v="5315000"/>
    <n v="2012"/>
    <x v="4"/>
    <s v="EMPLOYER PAID BENEFITS"/>
    <s v="50000-PROGRAM EXPENDITUR BUDGET"/>
    <s v="82000-APPLIED OVERHEAD"/>
    <m/>
    <n v="0"/>
    <n v="0"/>
    <n v="3368.56"/>
    <n v="0"/>
    <n v="-3368.56"/>
    <s v="N/A"/>
    <n v="0"/>
    <n v="0"/>
    <n v="0"/>
    <n v="0"/>
    <n v="0"/>
    <n v="623.66999999999996"/>
    <n v="300.64"/>
    <n v="914.58"/>
    <n v="623.30000000000007"/>
    <n v="627.43000000000006"/>
    <n v="11.540000000000001"/>
    <n v="267.39999999999998"/>
    <n v="0"/>
    <s v="SHARED SERVICES FUND"/>
    <s v="WLR Lab CDC Algae Toxins"/>
    <s v="CONVENTIONAL LAB"/>
    <s v="DRAINAGE"/>
  </r>
  <r>
    <x v="0"/>
    <s v="1034216"/>
    <s v="741102"/>
    <s v="82200"/>
    <x v="72"/>
    <s v="5315000"/>
    <n v="2012"/>
    <x v="4"/>
    <s v="PAID TIME OFF"/>
    <s v="50000-PROGRAM EXPENDITUR BUDGET"/>
    <s v="82000-APPLIED OVERHEAD"/>
    <m/>
    <n v="0"/>
    <n v="0"/>
    <n v="2598.65"/>
    <n v="0"/>
    <n v="-2598.65"/>
    <s v="N/A"/>
    <n v="0"/>
    <n v="0"/>
    <n v="0"/>
    <n v="0"/>
    <n v="0"/>
    <n v="481.13"/>
    <n v="231.92000000000002"/>
    <n v="705.55000000000007"/>
    <n v="480.84000000000003"/>
    <n v="484.02"/>
    <n v="8.9"/>
    <n v="206.29"/>
    <n v="0"/>
    <s v="SHARED SERVICES FUND"/>
    <s v="WLR Lab CDC Algae Toxins"/>
    <s v="CONVENTIONAL LAB"/>
    <s v="DRAINAGE"/>
  </r>
  <r>
    <x v="0"/>
    <s v="1034216"/>
    <s v="741102"/>
    <s v="82300"/>
    <x v="73"/>
    <s v="5315000"/>
    <n v="2012"/>
    <x v="4"/>
    <s v="INDIRECT COSTS"/>
    <s v="50000-PROGRAM EXPENDITUR BUDGET"/>
    <s v="82000-APPLIED OVERHEAD"/>
    <m/>
    <n v="0"/>
    <n v="0"/>
    <n v="5582.18"/>
    <n v="0"/>
    <n v="-5582.18"/>
    <s v="N/A"/>
    <n v="0"/>
    <n v="0"/>
    <n v="0"/>
    <n v="0"/>
    <n v="0"/>
    <n v="1033.5"/>
    <n v="498.2"/>
    <n v="1515.6100000000001"/>
    <n v="1032.9000000000001"/>
    <n v="1039.72"/>
    <n v="19.13"/>
    <n v="443.12"/>
    <n v="0"/>
    <s v="SHARED SERVICES FUND"/>
    <s v="WLR Lab CDC Algae Toxins"/>
    <s v="CONVENTIONAL LAB"/>
    <s v="DRAINAGE"/>
  </r>
  <r>
    <x v="0"/>
    <s v="1034217"/>
    <s v="74110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8.020000000000003"/>
    <n v="0"/>
    <n v="-38.020000000000003"/>
    <s v="N/A"/>
    <n v="0"/>
    <n v="0"/>
    <n v="0"/>
    <n v="0"/>
    <n v="0"/>
    <n v="0"/>
    <n v="0"/>
    <n v="0"/>
    <n v="0"/>
    <n v="0"/>
    <n v="38.020000000000003"/>
    <n v="0"/>
    <n v="0"/>
    <s v="SHARED SERVICES FUND"/>
    <s v="WLR Lab Ravensdale"/>
    <s v="CONVENTIONAL LAB"/>
    <s v="DRAINAGE"/>
  </r>
  <r>
    <x v="0"/>
    <s v="1034217"/>
    <s v="741102"/>
    <s v="82100"/>
    <x v="71"/>
    <s v="5315000"/>
    <n v="2012"/>
    <x v="4"/>
    <s v="EMPLOYER PAID BENEFITS"/>
    <s v="50000-PROGRAM EXPENDITUR BUDGET"/>
    <s v="82000-APPLIED OVERHEAD"/>
    <m/>
    <n v="0"/>
    <n v="0"/>
    <n v="13.31"/>
    <n v="0"/>
    <n v="-13.31"/>
    <s v="N/A"/>
    <n v="0"/>
    <n v="0"/>
    <n v="0"/>
    <n v="0"/>
    <n v="0"/>
    <n v="0"/>
    <n v="0"/>
    <n v="0"/>
    <n v="0"/>
    <n v="0"/>
    <n v="13.31"/>
    <n v="0"/>
    <n v="0"/>
    <s v="SHARED SERVICES FUND"/>
    <s v="WLR Lab Ravensdale"/>
    <s v="CONVENTIONAL LAB"/>
    <s v="DRAINAGE"/>
  </r>
  <r>
    <x v="0"/>
    <s v="1034217"/>
    <s v="741102"/>
    <s v="82200"/>
    <x v="72"/>
    <s v="5315000"/>
    <n v="2012"/>
    <x v="4"/>
    <s v="PAID TIME OFF"/>
    <s v="50000-PROGRAM EXPENDITUR BUDGET"/>
    <s v="82000-APPLIED OVERHEAD"/>
    <m/>
    <n v="0"/>
    <n v="0"/>
    <n v="10.27"/>
    <n v="0"/>
    <n v="-10.27"/>
    <s v="N/A"/>
    <n v="0"/>
    <n v="0"/>
    <n v="0"/>
    <n v="0"/>
    <n v="0"/>
    <n v="0"/>
    <n v="0"/>
    <n v="0"/>
    <n v="0"/>
    <n v="0"/>
    <n v="10.27"/>
    <n v="0"/>
    <n v="0"/>
    <s v="SHARED SERVICES FUND"/>
    <s v="WLR Lab Ravensdale"/>
    <s v="CONVENTIONAL LAB"/>
    <s v="DRAINAGE"/>
  </r>
  <r>
    <x v="0"/>
    <s v="1034217"/>
    <s v="741102"/>
    <s v="82300"/>
    <x v="73"/>
    <s v="5315000"/>
    <n v="2012"/>
    <x v="4"/>
    <s v="INDIRECT COSTS"/>
    <s v="50000-PROGRAM EXPENDITUR BUDGET"/>
    <s v="82000-APPLIED OVERHEAD"/>
    <m/>
    <n v="0"/>
    <n v="0"/>
    <n v="22.05"/>
    <n v="0"/>
    <n v="-22.05"/>
    <s v="N/A"/>
    <n v="0"/>
    <n v="0"/>
    <n v="0"/>
    <n v="0"/>
    <n v="0"/>
    <n v="0"/>
    <n v="0"/>
    <n v="0"/>
    <n v="0"/>
    <n v="0"/>
    <n v="22.05"/>
    <n v="0"/>
    <n v="0"/>
    <s v="SHARED SERVICES FUND"/>
    <s v="WLR Lab Ravensdale"/>
    <s v="CONVENTIONAL LAB"/>
    <s v="DRAINAGE"/>
  </r>
  <r>
    <x v="0"/>
    <s v="1034217"/>
    <s v="74110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42.23000000000002"/>
    <n v="0"/>
    <n v="-242.23000000000002"/>
    <s v="N/A"/>
    <n v="0"/>
    <n v="39.86"/>
    <n v="23"/>
    <n v="19.93"/>
    <n v="19.93"/>
    <n v="0"/>
    <n v="39.86"/>
    <n v="19.93"/>
    <n v="19.93"/>
    <n v="19.93"/>
    <n v="19.93"/>
    <n v="19.93"/>
    <n v="0"/>
    <s v="SHARED SERVICES FUND"/>
    <s v="WLR Lab Ravensdale"/>
    <s v="TRACE METALS"/>
    <s v="DRAINAGE"/>
  </r>
  <r>
    <x v="0"/>
    <s v="1034217"/>
    <s v="741105"/>
    <s v="82100"/>
    <x v="71"/>
    <s v="5315000"/>
    <n v="2012"/>
    <x v="4"/>
    <s v="EMPLOYER PAID BENEFITS"/>
    <s v="50000-PROGRAM EXPENDITUR BUDGET"/>
    <s v="82000-APPLIED OVERHEAD"/>
    <m/>
    <n v="0"/>
    <n v="0"/>
    <n v="84.83"/>
    <n v="0"/>
    <n v="-84.83"/>
    <s v="N/A"/>
    <n v="0"/>
    <n v="13.96"/>
    <n v="8.0500000000000007"/>
    <n v="6.98"/>
    <n v="6.98"/>
    <n v="0"/>
    <n v="13.96"/>
    <n v="6.98"/>
    <n v="6.98"/>
    <n v="6.98"/>
    <n v="6.98"/>
    <n v="6.98"/>
    <n v="0"/>
    <s v="SHARED SERVICES FUND"/>
    <s v="WLR Lab Ravensdale"/>
    <s v="TRACE METALS"/>
    <s v="DRAINAGE"/>
  </r>
  <r>
    <x v="0"/>
    <s v="1034217"/>
    <s v="741105"/>
    <s v="82200"/>
    <x v="72"/>
    <s v="5315000"/>
    <n v="2012"/>
    <x v="4"/>
    <s v="PAID TIME OFF"/>
    <s v="50000-PROGRAM EXPENDITUR BUDGET"/>
    <s v="82000-APPLIED OVERHEAD"/>
    <m/>
    <n v="0"/>
    <n v="0"/>
    <n v="65.39"/>
    <n v="0"/>
    <n v="-65.39"/>
    <s v="N/A"/>
    <n v="0"/>
    <n v="10.76"/>
    <n v="6.21"/>
    <n v="5.38"/>
    <n v="5.38"/>
    <n v="0"/>
    <n v="10.76"/>
    <n v="5.38"/>
    <n v="5.38"/>
    <n v="5.38"/>
    <n v="5.38"/>
    <n v="5.38"/>
    <n v="0"/>
    <s v="SHARED SERVICES FUND"/>
    <s v="WLR Lab Ravensdale"/>
    <s v="TRACE METALS"/>
    <s v="DRAINAGE"/>
  </r>
  <r>
    <x v="0"/>
    <s v="1034217"/>
    <s v="741105"/>
    <s v="82300"/>
    <x v="73"/>
    <s v="5315000"/>
    <n v="2012"/>
    <x v="4"/>
    <s v="INDIRECT COSTS"/>
    <s v="50000-PROGRAM EXPENDITUR BUDGET"/>
    <s v="82000-APPLIED OVERHEAD"/>
    <m/>
    <n v="0"/>
    <n v="0"/>
    <n v="140.5"/>
    <n v="0"/>
    <n v="-140.5"/>
    <s v="N/A"/>
    <n v="0"/>
    <n v="23.12"/>
    <n v="13.34"/>
    <n v="11.56"/>
    <n v="11.56"/>
    <n v="0"/>
    <n v="23.12"/>
    <n v="11.56"/>
    <n v="11.56"/>
    <n v="11.56"/>
    <n v="11.56"/>
    <n v="11.56"/>
    <n v="0"/>
    <s v="SHARED SERVICES FUND"/>
    <s v="WLR Lab Ravensdale"/>
    <s v="TRACE METALS"/>
    <s v="DRAINAGE"/>
  </r>
  <r>
    <x v="0"/>
    <s v="1034217"/>
    <s v="741106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26.87"/>
    <n v="0"/>
    <n v="-226.87"/>
    <s v="N/A"/>
    <n v="0"/>
    <n v="50.64"/>
    <n v="16.88"/>
    <n v="0"/>
    <n v="34.58"/>
    <n v="0"/>
    <n v="35.410000000000004"/>
    <n v="17.7"/>
    <n v="17.7"/>
    <n v="17.7"/>
    <n v="0"/>
    <n v="36.26"/>
    <n v="0"/>
    <s v="SHARED SERVICES FUND"/>
    <s v="WLR Lab Ravensdale"/>
    <s v="MICROBIOLOGY"/>
    <s v="DRAINAGE"/>
  </r>
  <r>
    <x v="0"/>
    <s v="1034217"/>
    <s v="741106"/>
    <s v="82100"/>
    <x v="71"/>
    <s v="5315000"/>
    <n v="2012"/>
    <x v="4"/>
    <s v="EMPLOYER PAID BENEFITS"/>
    <s v="50000-PROGRAM EXPENDITUR BUDGET"/>
    <s v="82000-APPLIED OVERHEAD"/>
    <m/>
    <n v="0"/>
    <n v="0"/>
    <n v="79.44"/>
    <n v="0"/>
    <n v="-79.44"/>
    <s v="N/A"/>
    <n v="0"/>
    <n v="17.73"/>
    <n v="5.91"/>
    <n v="0"/>
    <n v="12.11"/>
    <n v="0"/>
    <n v="12.39"/>
    <n v="6.2"/>
    <n v="6.2"/>
    <n v="6.2"/>
    <n v="0"/>
    <n v="12.700000000000001"/>
    <n v="0"/>
    <s v="SHARED SERVICES FUND"/>
    <s v="WLR Lab Ravensdale"/>
    <s v="MICROBIOLOGY"/>
    <s v="DRAINAGE"/>
  </r>
  <r>
    <x v="0"/>
    <s v="1034217"/>
    <s v="741106"/>
    <s v="82200"/>
    <x v="72"/>
    <s v="5315000"/>
    <n v="2012"/>
    <x v="4"/>
    <s v="PAID TIME OFF"/>
    <s v="50000-PROGRAM EXPENDITUR BUDGET"/>
    <s v="82000-APPLIED OVERHEAD"/>
    <m/>
    <n v="0"/>
    <n v="0"/>
    <n v="61.28"/>
    <n v="0"/>
    <n v="-61.28"/>
    <s v="N/A"/>
    <n v="0"/>
    <n v="13.68"/>
    <n v="4.5600000000000005"/>
    <n v="0"/>
    <n v="9.34"/>
    <n v="0"/>
    <n v="9.56"/>
    <n v="4.78"/>
    <n v="4.78"/>
    <n v="4.78"/>
    <n v="0"/>
    <n v="9.8000000000000007"/>
    <n v="0"/>
    <s v="SHARED SERVICES FUND"/>
    <s v="WLR Lab Ravensdale"/>
    <s v="MICROBIOLOGY"/>
    <s v="DRAINAGE"/>
  </r>
  <r>
    <x v="0"/>
    <s v="1034217"/>
    <s v="741106"/>
    <s v="82300"/>
    <x v="73"/>
    <s v="5315000"/>
    <n v="2012"/>
    <x v="4"/>
    <s v="INDIRECT COSTS"/>
    <s v="50000-PROGRAM EXPENDITUR BUDGET"/>
    <s v="82000-APPLIED OVERHEAD"/>
    <m/>
    <n v="0"/>
    <n v="0"/>
    <n v="131.61000000000001"/>
    <n v="0"/>
    <n v="-131.61000000000001"/>
    <s v="N/A"/>
    <n v="0"/>
    <n v="29.37"/>
    <n v="9.7900000000000009"/>
    <n v="0"/>
    <n v="20.059999999999999"/>
    <n v="0"/>
    <n v="20.54"/>
    <n v="10.27"/>
    <n v="10.27"/>
    <n v="10.27"/>
    <n v="0"/>
    <n v="21.04"/>
    <n v="0"/>
    <s v="SHARED SERVICES FUND"/>
    <s v="WLR Lab Ravensdale"/>
    <s v="MICROBIOLOGY"/>
    <s v="DRAINAGE"/>
  </r>
  <r>
    <x v="0"/>
    <s v="1034221"/>
    <s v="741104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557.29"/>
    <n v="0"/>
    <n v="-1557.29"/>
    <s v="N/A"/>
    <n v="0"/>
    <n v="506.12"/>
    <n v="0"/>
    <n v="0"/>
    <n v="506.12"/>
    <n v="0"/>
    <n v="0"/>
    <n v="0"/>
    <n v="0"/>
    <n v="545.04999999999995"/>
    <n v="0"/>
    <n v="0"/>
    <n v="0"/>
    <s v="SHARED SERVICES FUND"/>
    <s v="WLR Lab Lk Samm Acoustic Tele"/>
    <s v="FIELD SCIENCE UNIT (FSU)"/>
    <s v="DRAINAGE"/>
  </r>
  <r>
    <x v="0"/>
    <s v="1034221"/>
    <s v="741104"/>
    <s v="82100"/>
    <x v="71"/>
    <s v="5315000"/>
    <n v="2012"/>
    <x v="4"/>
    <s v="EMPLOYER PAID BENEFITS"/>
    <s v="50000-PROGRAM EXPENDITUR BUDGET"/>
    <s v="82000-APPLIED OVERHEAD"/>
    <m/>
    <n v="0"/>
    <n v="0"/>
    <n v="545.06000000000006"/>
    <n v="0"/>
    <n v="-545.06000000000006"/>
    <s v="N/A"/>
    <n v="0"/>
    <n v="177.15"/>
    <n v="0"/>
    <n v="0"/>
    <n v="177.14000000000001"/>
    <n v="0"/>
    <n v="0"/>
    <n v="0"/>
    <n v="0"/>
    <n v="190.77"/>
    <n v="0"/>
    <n v="0"/>
    <n v="0"/>
    <s v="SHARED SERVICES FUND"/>
    <s v="WLR Lab Lk Samm Acoustic Tele"/>
    <s v="FIELD SCIENCE UNIT (FSU)"/>
    <s v="DRAINAGE"/>
  </r>
  <r>
    <x v="0"/>
    <s v="1034221"/>
    <s v="741104"/>
    <s v="82200"/>
    <x v="72"/>
    <s v="5315000"/>
    <n v="2012"/>
    <x v="4"/>
    <s v="PAID TIME OFF"/>
    <s v="50000-PROGRAM EXPENDITUR BUDGET"/>
    <s v="82000-APPLIED OVERHEAD"/>
    <m/>
    <n v="0"/>
    <n v="0"/>
    <n v="420.46000000000004"/>
    <n v="0"/>
    <n v="-420.46000000000004"/>
    <s v="N/A"/>
    <n v="0"/>
    <n v="136.65"/>
    <n v="0"/>
    <n v="0"/>
    <n v="136.65"/>
    <n v="0"/>
    <n v="0"/>
    <n v="0"/>
    <n v="0"/>
    <n v="147.16"/>
    <n v="0"/>
    <n v="0"/>
    <n v="0"/>
    <s v="SHARED SERVICES FUND"/>
    <s v="WLR Lab Lk Samm Acoustic Tele"/>
    <s v="FIELD SCIENCE UNIT (FSU)"/>
    <s v="DRAINAGE"/>
  </r>
  <r>
    <x v="0"/>
    <s v="1034221"/>
    <s v="741104"/>
    <s v="82300"/>
    <x v="73"/>
    <s v="5315000"/>
    <n v="2012"/>
    <x v="4"/>
    <s v="INDIRECT COSTS"/>
    <s v="50000-PROGRAM EXPENDITUR BUDGET"/>
    <s v="82000-APPLIED OVERHEAD"/>
    <m/>
    <n v="0"/>
    <n v="0"/>
    <n v="903.23"/>
    <n v="0"/>
    <n v="-903.23"/>
    <s v="N/A"/>
    <n v="0"/>
    <n v="293.55"/>
    <n v="0"/>
    <n v="0"/>
    <n v="293.55"/>
    <n v="0"/>
    <n v="0"/>
    <n v="0"/>
    <n v="0"/>
    <n v="316.13"/>
    <n v="0"/>
    <n v="0"/>
    <n v="0"/>
    <s v="SHARED SERVICES FUND"/>
    <s v="WLR Lab Lk Samm Acoustic Tele"/>
    <s v="FIELD SCIENCE UNIT (FSU)"/>
    <s v="DRAINAGE"/>
  </r>
  <r>
    <x v="0"/>
    <s v="1034227"/>
    <s v="74110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8.559999999999999"/>
    <n v="0"/>
    <n v="-18.559999999999999"/>
    <s v="N/A"/>
    <n v="0"/>
    <n v="0"/>
    <n v="0"/>
    <n v="0"/>
    <n v="0"/>
    <n v="18.559999999999999"/>
    <n v="0"/>
    <n v="0"/>
    <n v="0"/>
    <n v="0"/>
    <n v="0"/>
    <n v="0"/>
    <n v="0"/>
    <s v="SHARED SERVICES FUND"/>
    <s v="WLR Lab Storm Ser- IC/IDDE"/>
    <s v="CONVENTIONAL LAB"/>
    <s v="DRAINAGE"/>
  </r>
  <r>
    <x v="0"/>
    <s v="1034227"/>
    <s v="741102"/>
    <s v="82100"/>
    <x v="71"/>
    <s v="5315000"/>
    <n v="2012"/>
    <x v="4"/>
    <s v="EMPLOYER PAID BENEFITS"/>
    <s v="50000-PROGRAM EXPENDITUR BUDGET"/>
    <s v="82000-APPLIED OVERHEAD"/>
    <m/>
    <n v="0"/>
    <n v="0"/>
    <n v="6.5"/>
    <n v="0"/>
    <n v="-6.5"/>
    <s v="N/A"/>
    <n v="0"/>
    <n v="0"/>
    <n v="0"/>
    <n v="0"/>
    <n v="0"/>
    <n v="6.5"/>
    <n v="0"/>
    <n v="0"/>
    <n v="0"/>
    <n v="0"/>
    <n v="0"/>
    <n v="0"/>
    <n v="0"/>
    <s v="SHARED SERVICES FUND"/>
    <s v="WLR Lab Storm Ser- IC/IDDE"/>
    <s v="CONVENTIONAL LAB"/>
    <s v="DRAINAGE"/>
  </r>
  <r>
    <x v="0"/>
    <s v="1034227"/>
    <s v="741102"/>
    <s v="82200"/>
    <x v="72"/>
    <s v="5315000"/>
    <n v="2012"/>
    <x v="4"/>
    <s v="PAID TIME OFF"/>
    <s v="50000-PROGRAM EXPENDITUR BUDGET"/>
    <s v="82000-APPLIED OVERHEAD"/>
    <m/>
    <n v="0"/>
    <n v="0"/>
    <n v="5.01"/>
    <n v="0"/>
    <n v="-5.01"/>
    <s v="N/A"/>
    <n v="0"/>
    <n v="0"/>
    <n v="0"/>
    <n v="0"/>
    <n v="0"/>
    <n v="5.01"/>
    <n v="0"/>
    <n v="0"/>
    <n v="0"/>
    <n v="0"/>
    <n v="0"/>
    <n v="0"/>
    <n v="0"/>
    <s v="SHARED SERVICES FUND"/>
    <s v="WLR Lab Storm Ser- IC/IDDE"/>
    <s v="CONVENTIONAL LAB"/>
    <s v="DRAINAGE"/>
  </r>
  <r>
    <x v="0"/>
    <s v="1034227"/>
    <s v="741102"/>
    <s v="82300"/>
    <x v="73"/>
    <s v="5315000"/>
    <n v="2012"/>
    <x v="4"/>
    <s v="INDIRECT COSTS"/>
    <s v="50000-PROGRAM EXPENDITUR BUDGET"/>
    <s v="82000-APPLIED OVERHEAD"/>
    <m/>
    <n v="0"/>
    <n v="0"/>
    <n v="10.76"/>
    <n v="0"/>
    <n v="-10.76"/>
    <s v="N/A"/>
    <n v="0"/>
    <n v="0"/>
    <n v="0"/>
    <n v="0"/>
    <n v="0"/>
    <n v="10.76"/>
    <n v="0"/>
    <n v="0"/>
    <n v="0"/>
    <n v="0"/>
    <n v="0"/>
    <n v="0"/>
    <n v="0"/>
    <s v="SHARED SERVICES FUND"/>
    <s v="WLR Lab Storm Ser- IC/IDDE"/>
    <s v="CONVENTIONAL LAB"/>
    <s v="DRAINAGE"/>
  </r>
  <r>
    <x v="0"/>
    <s v="1034227"/>
    <s v="74110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9.869999999999997"/>
    <n v="0"/>
    <n v="-39.869999999999997"/>
    <s v="N/A"/>
    <n v="0"/>
    <n v="0"/>
    <n v="0"/>
    <n v="0"/>
    <n v="0"/>
    <n v="39.869999999999997"/>
    <n v="0"/>
    <n v="0"/>
    <n v="0"/>
    <n v="0"/>
    <n v="0"/>
    <n v="0"/>
    <n v="0"/>
    <s v="SHARED SERVICES FUND"/>
    <s v="WLR Lab Storm Ser- IC/IDDE"/>
    <s v="TRACE METALS"/>
    <s v="DRAINAGE"/>
  </r>
  <r>
    <x v="0"/>
    <s v="1034227"/>
    <s v="741105"/>
    <s v="82100"/>
    <x v="71"/>
    <s v="5315000"/>
    <n v="2012"/>
    <x v="4"/>
    <s v="EMPLOYER PAID BENEFITS"/>
    <s v="50000-PROGRAM EXPENDITUR BUDGET"/>
    <s v="82000-APPLIED OVERHEAD"/>
    <m/>
    <n v="0"/>
    <n v="0"/>
    <n v="13.950000000000001"/>
    <n v="0"/>
    <n v="-13.950000000000001"/>
    <s v="N/A"/>
    <n v="0"/>
    <n v="0"/>
    <n v="0"/>
    <n v="0"/>
    <n v="0"/>
    <n v="13.950000000000001"/>
    <n v="0"/>
    <n v="0"/>
    <n v="0"/>
    <n v="0"/>
    <n v="0"/>
    <n v="0"/>
    <n v="0"/>
    <s v="SHARED SERVICES FUND"/>
    <s v="WLR Lab Storm Ser- IC/IDDE"/>
    <s v="TRACE METALS"/>
    <s v="DRAINAGE"/>
  </r>
  <r>
    <x v="0"/>
    <s v="1034227"/>
    <s v="741105"/>
    <s v="82200"/>
    <x v="72"/>
    <s v="5315000"/>
    <n v="2012"/>
    <x v="4"/>
    <s v="PAID TIME OFF"/>
    <s v="50000-PROGRAM EXPENDITUR BUDGET"/>
    <s v="82000-APPLIED OVERHEAD"/>
    <m/>
    <n v="0"/>
    <n v="0"/>
    <n v="10.76"/>
    <n v="0"/>
    <n v="-10.76"/>
    <s v="N/A"/>
    <n v="0"/>
    <n v="0"/>
    <n v="0"/>
    <n v="0"/>
    <n v="0"/>
    <n v="10.76"/>
    <n v="0"/>
    <n v="0"/>
    <n v="0"/>
    <n v="0"/>
    <n v="0"/>
    <n v="0"/>
    <n v="0"/>
    <s v="SHARED SERVICES FUND"/>
    <s v="WLR Lab Storm Ser- IC/IDDE"/>
    <s v="TRACE METALS"/>
    <s v="DRAINAGE"/>
  </r>
  <r>
    <x v="0"/>
    <s v="1034227"/>
    <s v="741105"/>
    <s v="82300"/>
    <x v="73"/>
    <s v="5315000"/>
    <n v="2012"/>
    <x v="4"/>
    <s v="INDIRECT COSTS"/>
    <s v="50000-PROGRAM EXPENDITUR BUDGET"/>
    <s v="82000-APPLIED OVERHEAD"/>
    <m/>
    <n v="0"/>
    <n v="0"/>
    <n v="23.12"/>
    <n v="0"/>
    <n v="-23.12"/>
    <s v="N/A"/>
    <n v="0"/>
    <n v="0"/>
    <n v="0"/>
    <n v="0"/>
    <n v="0"/>
    <n v="23.12"/>
    <n v="0"/>
    <n v="0"/>
    <n v="0"/>
    <n v="0"/>
    <n v="0"/>
    <n v="0"/>
    <n v="0"/>
    <s v="SHARED SERVICES FUND"/>
    <s v="WLR Lab Storm Ser- IC/IDDE"/>
    <s v="TRACE METALS"/>
    <s v="DRAINAGE"/>
  </r>
  <r>
    <x v="0"/>
    <s v="1034227"/>
    <s v="741106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81.39"/>
    <n v="0"/>
    <n v="-781.39"/>
    <s v="N/A"/>
    <n v="0"/>
    <n v="0"/>
    <n v="0"/>
    <n v="0"/>
    <n v="781.39"/>
    <n v="0"/>
    <n v="0"/>
    <n v="0"/>
    <n v="0"/>
    <n v="0"/>
    <n v="0"/>
    <n v="0"/>
    <n v="0"/>
    <s v="SHARED SERVICES FUND"/>
    <s v="WLR Lab Storm Ser- IC/IDDE"/>
    <s v="MICROBIOLOGY"/>
    <s v="DRAINAGE"/>
  </r>
  <r>
    <x v="0"/>
    <s v="1034227"/>
    <s v="741106"/>
    <s v="82100"/>
    <x v="71"/>
    <s v="5315000"/>
    <n v="2012"/>
    <x v="4"/>
    <s v="EMPLOYER PAID BENEFITS"/>
    <s v="50000-PROGRAM EXPENDITUR BUDGET"/>
    <s v="82000-APPLIED OVERHEAD"/>
    <m/>
    <n v="0"/>
    <n v="0"/>
    <n v="273.49"/>
    <n v="0"/>
    <n v="-273.49"/>
    <s v="N/A"/>
    <n v="0"/>
    <n v="0"/>
    <n v="0"/>
    <n v="0"/>
    <n v="273.49"/>
    <n v="0"/>
    <n v="0"/>
    <n v="0"/>
    <n v="0"/>
    <n v="0"/>
    <n v="0"/>
    <n v="0"/>
    <n v="0"/>
    <s v="SHARED SERVICES FUND"/>
    <s v="WLR Lab Storm Ser- IC/IDDE"/>
    <s v="MICROBIOLOGY"/>
    <s v="DRAINAGE"/>
  </r>
  <r>
    <x v="0"/>
    <s v="1034227"/>
    <s v="741106"/>
    <s v="82200"/>
    <x v="72"/>
    <s v="5315000"/>
    <n v="2012"/>
    <x v="4"/>
    <s v="PAID TIME OFF"/>
    <s v="50000-PROGRAM EXPENDITUR BUDGET"/>
    <s v="82000-APPLIED OVERHEAD"/>
    <m/>
    <n v="0"/>
    <n v="0"/>
    <n v="210.97"/>
    <n v="0"/>
    <n v="-210.97"/>
    <s v="N/A"/>
    <n v="0"/>
    <n v="0"/>
    <n v="0"/>
    <n v="0"/>
    <n v="210.97"/>
    <n v="0"/>
    <n v="0"/>
    <n v="0"/>
    <n v="0"/>
    <n v="0"/>
    <n v="0"/>
    <n v="0"/>
    <n v="0"/>
    <s v="SHARED SERVICES FUND"/>
    <s v="WLR Lab Storm Ser- IC/IDDE"/>
    <s v="MICROBIOLOGY"/>
    <s v="DRAINAGE"/>
  </r>
  <r>
    <x v="0"/>
    <s v="1034227"/>
    <s v="741106"/>
    <s v="82300"/>
    <x v="73"/>
    <s v="5315000"/>
    <n v="2012"/>
    <x v="4"/>
    <s v="INDIRECT COSTS"/>
    <s v="50000-PROGRAM EXPENDITUR BUDGET"/>
    <s v="82000-APPLIED OVERHEAD"/>
    <m/>
    <n v="0"/>
    <n v="0"/>
    <n v="453.2"/>
    <n v="0"/>
    <n v="-453.2"/>
    <s v="N/A"/>
    <n v="0"/>
    <n v="0"/>
    <n v="0"/>
    <n v="0"/>
    <n v="453.2"/>
    <n v="0"/>
    <n v="0"/>
    <n v="0"/>
    <n v="0"/>
    <n v="0"/>
    <n v="0"/>
    <n v="0"/>
    <n v="0"/>
    <s v="SHARED SERVICES FUND"/>
    <s v="WLR Lab Storm Ser- IC/IDDE"/>
    <s v="MICROBIOLOGY"/>
    <s v="DRAINAGE"/>
  </r>
  <r>
    <x v="0"/>
    <s v="1034228"/>
    <s v="74110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862.13"/>
    <n v="0"/>
    <n v="-2862.13"/>
    <s v="N/A"/>
    <n v="0"/>
    <n v="0"/>
    <n v="0"/>
    <n v="0"/>
    <n v="0"/>
    <n v="1107.71"/>
    <n v="0"/>
    <n v="0"/>
    <n v="0"/>
    <n v="0"/>
    <n v="1754.42"/>
    <n v="0"/>
    <n v="0"/>
    <s v="SHARED SERVICES FUND"/>
    <s v="WLR Lab Roads Pittfill Ditches"/>
    <s v="CONVENTIONAL LAB"/>
    <s v="DRAINAGE"/>
  </r>
  <r>
    <x v="0"/>
    <s v="1034228"/>
    <s v="741102"/>
    <s v="82100"/>
    <x v="71"/>
    <s v="5315000"/>
    <n v="2012"/>
    <x v="4"/>
    <s v="EMPLOYER PAID BENEFITS"/>
    <s v="50000-PROGRAM EXPENDITUR BUDGET"/>
    <s v="82000-APPLIED OVERHEAD"/>
    <m/>
    <n v="0"/>
    <n v="0"/>
    <n v="1001.76"/>
    <n v="0"/>
    <n v="-1001.76"/>
    <s v="N/A"/>
    <n v="0"/>
    <n v="0"/>
    <n v="0"/>
    <n v="0"/>
    <n v="0"/>
    <n v="387.7"/>
    <n v="0"/>
    <n v="0"/>
    <n v="0"/>
    <n v="0"/>
    <n v="614.06000000000006"/>
    <n v="0"/>
    <n v="0"/>
    <s v="SHARED SERVICES FUND"/>
    <s v="WLR Lab Roads Pittfill Ditches"/>
    <s v="CONVENTIONAL LAB"/>
    <s v="DRAINAGE"/>
  </r>
  <r>
    <x v="0"/>
    <s v="1034228"/>
    <s v="741102"/>
    <s v="82200"/>
    <x v="72"/>
    <s v="5315000"/>
    <n v="2012"/>
    <x v="4"/>
    <s v="PAID TIME OFF"/>
    <s v="50000-PROGRAM EXPENDITUR BUDGET"/>
    <s v="82000-APPLIED OVERHEAD"/>
    <m/>
    <n v="0"/>
    <n v="0"/>
    <n v="772.78"/>
    <n v="0"/>
    <n v="-772.78"/>
    <s v="N/A"/>
    <n v="0"/>
    <n v="0"/>
    <n v="0"/>
    <n v="0"/>
    <n v="0"/>
    <n v="299.08"/>
    <n v="0"/>
    <n v="0"/>
    <n v="0"/>
    <n v="0"/>
    <n v="473.7"/>
    <n v="0"/>
    <n v="0"/>
    <s v="SHARED SERVICES FUND"/>
    <s v="WLR Lab Roads Pittfill Ditches"/>
    <s v="CONVENTIONAL LAB"/>
    <s v="DRAINAGE"/>
  </r>
  <r>
    <x v="0"/>
    <s v="1034228"/>
    <s v="741102"/>
    <s v="82300"/>
    <x v="73"/>
    <s v="5315000"/>
    <n v="2012"/>
    <x v="4"/>
    <s v="INDIRECT COSTS"/>
    <s v="50000-PROGRAM EXPENDITUR BUDGET"/>
    <s v="82000-APPLIED OVERHEAD"/>
    <m/>
    <n v="0"/>
    <n v="0"/>
    <n v="1660.03"/>
    <n v="0"/>
    <n v="-1660.03"/>
    <s v="N/A"/>
    <n v="0"/>
    <n v="0"/>
    <n v="0"/>
    <n v="0"/>
    <n v="0"/>
    <n v="642.48"/>
    <n v="0"/>
    <n v="0"/>
    <n v="0"/>
    <n v="0"/>
    <n v="1017.5500000000001"/>
    <n v="0"/>
    <n v="0"/>
    <s v="SHARED SERVICES FUND"/>
    <s v="WLR Lab Roads Pittfill Ditches"/>
    <s v="CONVENTIONAL LAB"/>
    <s v="DRAINAGE"/>
  </r>
  <r>
    <x v="0"/>
    <s v="1034228"/>
    <s v="74110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379.1100000000001"/>
    <n v="0"/>
    <n v="-1379.1100000000001"/>
    <s v="N/A"/>
    <n v="0"/>
    <n v="0"/>
    <n v="0"/>
    <n v="0"/>
    <n v="0"/>
    <n v="525.98"/>
    <n v="0"/>
    <n v="0"/>
    <n v="0"/>
    <n v="0"/>
    <n v="853.13"/>
    <n v="0"/>
    <n v="0"/>
    <s v="SHARED SERVICES FUND"/>
    <s v="WLR Lab Roads Pittfill Ditches"/>
    <s v="TRACE METALS"/>
    <s v="DRAINAGE"/>
  </r>
  <r>
    <x v="0"/>
    <s v="1034228"/>
    <s v="741105"/>
    <s v="82100"/>
    <x v="71"/>
    <s v="5315000"/>
    <n v="2012"/>
    <x v="4"/>
    <s v="EMPLOYER PAID BENEFITS"/>
    <s v="50000-PROGRAM EXPENDITUR BUDGET"/>
    <s v="82000-APPLIED OVERHEAD"/>
    <m/>
    <n v="0"/>
    <n v="0"/>
    <n v="482.68"/>
    <n v="0"/>
    <n v="-482.68"/>
    <s v="N/A"/>
    <n v="0"/>
    <n v="0"/>
    <n v="0"/>
    <n v="0"/>
    <n v="0"/>
    <n v="184.08"/>
    <n v="0"/>
    <n v="0"/>
    <n v="0"/>
    <n v="0"/>
    <n v="298.60000000000002"/>
    <n v="0"/>
    <n v="0"/>
    <s v="SHARED SERVICES FUND"/>
    <s v="WLR Lab Roads Pittfill Ditches"/>
    <s v="TRACE METALS"/>
    <s v="DRAINAGE"/>
  </r>
  <r>
    <x v="0"/>
    <s v="1034228"/>
    <s v="741105"/>
    <s v="82200"/>
    <x v="72"/>
    <s v="5315000"/>
    <n v="2012"/>
    <x v="4"/>
    <s v="PAID TIME OFF"/>
    <s v="50000-PROGRAM EXPENDITUR BUDGET"/>
    <s v="82000-APPLIED OVERHEAD"/>
    <m/>
    <n v="0"/>
    <n v="0"/>
    <n v="372.37"/>
    <n v="0"/>
    <n v="-372.37"/>
    <s v="N/A"/>
    <n v="0"/>
    <n v="0"/>
    <n v="0"/>
    <n v="0"/>
    <n v="0"/>
    <n v="142.02000000000001"/>
    <n v="0"/>
    <n v="0"/>
    <n v="0"/>
    <n v="0"/>
    <n v="230.35"/>
    <n v="0"/>
    <n v="0"/>
    <s v="SHARED SERVICES FUND"/>
    <s v="WLR Lab Roads Pittfill Ditches"/>
    <s v="TRACE METALS"/>
    <s v="DRAINAGE"/>
  </r>
  <r>
    <x v="0"/>
    <s v="1034228"/>
    <s v="741105"/>
    <s v="82300"/>
    <x v="73"/>
    <s v="5315000"/>
    <n v="2012"/>
    <x v="4"/>
    <s v="INDIRECT COSTS"/>
    <s v="50000-PROGRAM EXPENDITUR BUDGET"/>
    <s v="82000-APPLIED OVERHEAD"/>
    <m/>
    <n v="0"/>
    <n v="0"/>
    <n v="799.88"/>
    <n v="0"/>
    <n v="-799.88"/>
    <s v="N/A"/>
    <n v="0"/>
    <n v="0"/>
    <n v="0"/>
    <n v="0"/>
    <n v="0"/>
    <n v="305.07"/>
    <n v="0"/>
    <n v="0"/>
    <n v="0"/>
    <n v="0"/>
    <n v="494.81"/>
    <n v="0"/>
    <n v="0"/>
    <s v="SHARED SERVICES FUND"/>
    <s v="WLR Lab Roads Pittfill Ditches"/>
    <s v="TRACE METALS"/>
    <s v="DRAINAGE"/>
  </r>
  <r>
    <x v="0"/>
    <s v="1034228"/>
    <s v="741107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996.19"/>
    <n v="0"/>
    <n v="-2996.19"/>
    <s v="N/A"/>
    <n v="0"/>
    <n v="0"/>
    <n v="0"/>
    <n v="0"/>
    <n v="0"/>
    <n v="1537.96"/>
    <n v="0"/>
    <n v="0"/>
    <n v="0"/>
    <n v="0"/>
    <n v="632.07000000000005"/>
    <n v="826.16"/>
    <n v="0"/>
    <s v="SHARED SERVICES FUND"/>
    <s v="WLR Lab Roads Pittfill Ditches"/>
    <s v="TRACE ORGANICS"/>
    <s v="DRAINAGE"/>
  </r>
  <r>
    <x v="0"/>
    <s v="1034228"/>
    <s v="741107"/>
    <s v="82100"/>
    <x v="71"/>
    <s v="5315000"/>
    <n v="2012"/>
    <x v="4"/>
    <s v="EMPLOYER PAID BENEFITS"/>
    <s v="50000-PROGRAM EXPENDITUR BUDGET"/>
    <s v="82000-APPLIED OVERHEAD"/>
    <m/>
    <n v="0"/>
    <n v="0"/>
    <n v="1048.67"/>
    <n v="0"/>
    <n v="-1048.67"/>
    <s v="N/A"/>
    <n v="0"/>
    <n v="0"/>
    <n v="0"/>
    <n v="0"/>
    <n v="0"/>
    <n v="538.28"/>
    <n v="0"/>
    <n v="0"/>
    <n v="0"/>
    <n v="0"/>
    <n v="221.23000000000002"/>
    <n v="289.16000000000003"/>
    <n v="0"/>
    <s v="SHARED SERVICES FUND"/>
    <s v="WLR Lab Roads Pittfill Ditches"/>
    <s v="TRACE ORGANICS"/>
    <s v="DRAINAGE"/>
  </r>
  <r>
    <x v="0"/>
    <s v="1034228"/>
    <s v="741107"/>
    <s v="82200"/>
    <x v="72"/>
    <s v="5315000"/>
    <n v="2012"/>
    <x v="4"/>
    <s v="PAID TIME OFF"/>
    <s v="50000-PROGRAM EXPENDITUR BUDGET"/>
    <s v="82000-APPLIED OVERHEAD"/>
    <m/>
    <n v="0"/>
    <n v="0"/>
    <n v="808.96"/>
    <n v="0"/>
    <n v="-808.96"/>
    <s v="N/A"/>
    <n v="0"/>
    <n v="0"/>
    <n v="0"/>
    <n v="0"/>
    <n v="0"/>
    <n v="415.24"/>
    <n v="0"/>
    <n v="0"/>
    <n v="0"/>
    <n v="0"/>
    <n v="170.66"/>
    <n v="223.06"/>
    <n v="0"/>
    <s v="SHARED SERVICES FUND"/>
    <s v="WLR Lab Roads Pittfill Ditches"/>
    <s v="TRACE ORGANICS"/>
    <s v="DRAINAGE"/>
  </r>
  <r>
    <x v="0"/>
    <s v="1034228"/>
    <s v="741107"/>
    <s v="82300"/>
    <x v="73"/>
    <s v="5315000"/>
    <n v="2012"/>
    <x v="4"/>
    <s v="INDIRECT COSTS"/>
    <s v="50000-PROGRAM EXPENDITUR BUDGET"/>
    <s v="82000-APPLIED OVERHEAD"/>
    <m/>
    <n v="0"/>
    <n v="0"/>
    <n v="1737.8"/>
    <n v="0"/>
    <n v="-1737.8"/>
    <s v="N/A"/>
    <n v="0"/>
    <n v="0"/>
    <n v="0"/>
    <n v="0"/>
    <n v="0"/>
    <n v="892.02"/>
    <n v="0"/>
    <n v="0"/>
    <n v="0"/>
    <n v="0"/>
    <n v="366.6"/>
    <n v="479.18"/>
    <n v="0"/>
    <s v="SHARED SERVICES FUND"/>
    <s v="WLR Lab Roads Pittfill Ditches"/>
    <s v="TRACE ORGANICS"/>
    <s v="DRAINAGE"/>
  </r>
  <r>
    <x v="0"/>
    <s v="1034229"/>
    <s v="74110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57.63"/>
    <n v="0"/>
    <n v="-257.63"/>
    <s v="N/A"/>
    <n v="0"/>
    <n v="0"/>
    <n v="0"/>
    <n v="0"/>
    <n v="0"/>
    <n v="0"/>
    <n v="0"/>
    <n v="0"/>
    <n v="257.63"/>
    <n v="0"/>
    <n v="0"/>
    <n v="0"/>
    <n v="0"/>
    <s v="SHARED SERVICES FUND"/>
    <s v="WLR Lab Roads Groundwater"/>
    <s v="CONVENTIONAL LAB"/>
    <s v="DRAINAGE"/>
  </r>
  <r>
    <x v="0"/>
    <s v="1034229"/>
    <s v="741102"/>
    <s v="82100"/>
    <x v="71"/>
    <s v="5315000"/>
    <n v="2012"/>
    <x v="4"/>
    <s v="EMPLOYER PAID BENEFITS"/>
    <s v="50000-PROGRAM EXPENDITUR BUDGET"/>
    <s v="82000-APPLIED OVERHEAD"/>
    <m/>
    <n v="0"/>
    <n v="0"/>
    <n v="90.17"/>
    <n v="0"/>
    <n v="-90.17"/>
    <s v="N/A"/>
    <n v="0"/>
    <n v="0"/>
    <n v="0"/>
    <n v="0"/>
    <n v="0"/>
    <n v="0"/>
    <n v="0"/>
    <n v="0"/>
    <n v="90.17"/>
    <n v="0"/>
    <n v="0"/>
    <n v="0"/>
    <n v="0"/>
    <s v="SHARED SERVICES FUND"/>
    <s v="WLR Lab Roads Groundwater"/>
    <s v="CONVENTIONAL LAB"/>
    <s v="DRAINAGE"/>
  </r>
  <r>
    <x v="0"/>
    <s v="1034229"/>
    <s v="741102"/>
    <s v="82200"/>
    <x v="72"/>
    <s v="5315000"/>
    <n v="2012"/>
    <x v="4"/>
    <s v="PAID TIME OFF"/>
    <s v="50000-PROGRAM EXPENDITUR BUDGET"/>
    <s v="82000-APPLIED OVERHEAD"/>
    <m/>
    <n v="0"/>
    <n v="0"/>
    <n v="69.56"/>
    <n v="0"/>
    <n v="-69.56"/>
    <s v="N/A"/>
    <n v="0"/>
    <n v="0"/>
    <n v="0"/>
    <n v="0"/>
    <n v="0"/>
    <n v="0"/>
    <n v="0"/>
    <n v="0"/>
    <n v="69.56"/>
    <n v="0"/>
    <n v="0"/>
    <n v="0"/>
    <n v="0"/>
    <s v="SHARED SERVICES FUND"/>
    <s v="WLR Lab Roads Groundwater"/>
    <s v="CONVENTIONAL LAB"/>
    <s v="DRAINAGE"/>
  </r>
  <r>
    <x v="0"/>
    <s v="1034229"/>
    <s v="741102"/>
    <s v="82300"/>
    <x v="73"/>
    <s v="5315000"/>
    <n v="2012"/>
    <x v="4"/>
    <s v="INDIRECT COSTS"/>
    <s v="50000-PROGRAM EXPENDITUR BUDGET"/>
    <s v="82000-APPLIED OVERHEAD"/>
    <m/>
    <n v="0"/>
    <n v="0"/>
    <n v="149.43"/>
    <n v="0"/>
    <n v="-149.43"/>
    <s v="N/A"/>
    <n v="0"/>
    <n v="0"/>
    <n v="0"/>
    <n v="0"/>
    <n v="0"/>
    <n v="0"/>
    <n v="0"/>
    <n v="0"/>
    <n v="149.43"/>
    <n v="0"/>
    <n v="0"/>
    <n v="0"/>
    <n v="0"/>
    <s v="SHARED SERVICES FUND"/>
    <s v="WLR Lab Roads Groundwater"/>
    <s v="CONVENTIONAL LAB"/>
    <s v="DRAINAGE"/>
  </r>
  <r>
    <x v="0"/>
    <s v="1034229"/>
    <s v="74110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593.48"/>
    <n v="0"/>
    <n v="-2593.48"/>
    <s v="N/A"/>
    <n v="0"/>
    <n v="0"/>
    <n v="623.09"/>
    <n v="0"/>
    <n v="0"/>
    <n v="560.24"/>
    <n v="0"/>
    <n v="184.03"/>
    <n v="588.26"/>
    <n v="0"/>
    <n v="0"/>
    <n v="637.86"/>
    <n v="0"/>
    <s v="SHARED SERVICES FUND"/>
    <s v="WLR Lab Roads Groundwater"/>
    <s v="TRACE METALS"/>
    <s v="DRAINAGE"/>
  </r>
  <r>
    <x v="0"/>
    <s v="1034229"/>
    <s v="741105"/>
    <s v="82100"/>
    <x v="71"/>
    <s v="5315000"/>
    <n v="2012"/>
    <x v="4"/>
    <s v="EMPLOYER PAID BENEFITS"/>
    <s v="50000-PROGRAM EXPENDITUR BUDGET"/>
    <s v="82000-APPLIED OVERHEAD"/>
    <m/>
    <n v="0"/>
    <n v="0"/>
    <n v="907.71"/>
    <n v="0"/>
    <n v="-907.71"/>
    <s v="N/A"/>
    <n v="0"/>
    <n v="0"/>
    <n v="218.07"/>
    <n v="0"/>
    <n v="0"/>
    <n v="196.08"/>
    <n v="0"/>
    <n v="64.41"/>
    <n v="205.89000000000001"/>
    <n v="0"/>
    <n v="0"/>
    <n v="223.26"/>
    <n v="0"/>
    <s v="SHARED SERVICES FUND"/>
    <s v="WLR Lab Roads Groundwater"/>
    <s v="TRACE METALS"/>
    <s v="DRAINAGE"/>
  </r>
  <r>
    <x v="0"/>
    <s v="1034229"/>
    <s v="741105"/>
    <s v="82200"/>
    <x v="72"/>
    <s v="5315000"/>
    <n v="2012"/>
    <x v="4"/>
    <s v="PAID TIME OFF"/>
    <s v="50000-PROGRAM EXPENDITUR BUDGET"/>
    <s v="82000-APPLIED OVERHEAD"/>
    <m/>
    <n v="0"/>
    <n v="0"/>
    <n v="700.22"/>
    <n v="0"/>
    <n v="-700.22"/>
    <s v="N/A"/>
    <n v="0"/>
    <n v="0"/>
    <n v="168.22"/>
    <n v="0"/>
    <n v="0"/>
    <n v="151.26"/>
    <n v="0"/>
    <n v="49.69"/>
    <n v="158.83000000000001"/>
    <n v="0"/>
    <n v="0"/>
    <n v="172.22"/>
    <n v="0"/>
    <s v="SHARED SERVICES FUND"/>
    <s v="WLR Lab Roads Groundwater"/>
    <s v="TRACE METALS"/>
    <s v="DRAINAGE"/>
  </r>
  <r>
    <x v="0"/>
    <s v="1034229"/>
    <s v="741105"/>
    <s v="82300"/>
    <x v="73"/>
    <s v="5315000"/>
    <n v="2012"/>
    <x v="4"/>
    <s v="INDIRECT COSTS"/>
    <s v="50000-PROGRAM EXPENDITUR BUDGET"/>
    <s v="82000-APPLIED OVERHEAD"/>
    <m/>
    <n v="0"/>
    <n v="0"/>
    <n v="1504.2"/>
    <n v="0"/>
    <n v="-1504.2"/>
    <s v="N/A"/>
    <n v="0"/>
    <n v="0"/>
    <n v="361.39"/>
    <n v="0"/>
    <n v="0"/>
    <n v="324.93"/>
    <n v="0"/>
    <n v="106.74000000000001"/>
    <n v="341.19"/>
    <n v="0"/>
    <n v="0"/>
    <n v="369.95"/>
    <n v="0"/>
    <s v="SHARED SERVICES FUND"/>
    <s v="WLR Lab Roads Groundwater"/>
    <s v="TRACE METALS"/>
    <s v="DRAINAGE"/>
  </r>
  <r>
    <x v="0"/>
    <s v="1034229"/>
    <s v="741107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3402.6"/>
    <n v="0"/>
    <n v="-13402.6"/>
    <s v="N/A"/>
    <n v="0"/>
    <n v="0"/>
    <n v="2158.63"/>
    <n v="1146.48"/>
    <n v="0"/>
    <n v="2163.19"/>
    <n v="880.94"/>
    <n v="0"/>
    <n v="2241.5300000000002"/>
    <n v="1432.8600000000001"/>
    <n v="0"/>
    <n v="3378.9700000000003"/>
    <n v="0"/>
    <s v="SHARED SERVICES FUND"/>
    <s v="WLR Lab Roads Groundwater"/>
    <s v="TRACE ORGANICS"/>
    <s v="DRAINAGE"/>
  </r>
  <r>
    <x v="0"/>
    <s v="1034229"/>
    <s v="741107"/>
    <s v="51130"/>
    <x v="122"/>
    <s v="5315000"/>
    <n v="2012"/>
    <x v="4"/>
    <s v="OVERTIME"/>
    <s v="50000-PROGRAM EXPENDITUR BUDGET"/>
    <s v="51000-WAGES AND BENEFITS"/>
    <s v="51100-SALARIES/WAGES"/>
    <n v="0"/>
    <n v="0"/>
    <n v="96.61"/>
    <n v="0"/>
    <n v="-96.61"/>
    <s v="N/A"/>
    <n v="0"/>
    <n v="0"/>
    <n v="0"/>
    <n v="0"/>
    <n v="0"/>
    <n v="0"/>
    <n v="0"/>
    <n v="0"/>
    <n v="0"/>
    <n v="0"/>
    <n v="0"/>
    <n v="96.61"/>
    <n v="0"/>
    <s v="SHARED SERVICES FUND"/>
    <s v="WLR Lab Roads Groundwater"/>
    <s v="TRACE ORGANICS"/>
    <s v="DRAINAGE"/>
  </r>
  <r>
    <x v="0"/>
    <s v="1034229"/>
    <s v="741107"/>
    <s v="82100"/>
    <x v="71"/>
    <s v="5315000"/>
    <n v="2012"/>
    <x v="4"/>
    <s v="EMPLOYER PAID BENEFITS"/>
    <s v="50000-PROGRAM EXPENDITUR BUDGET"/>
    <s v="82000-APPLIED OVERHEAD"/>
    <m/>
    <n v="0"/>
    <n v="0"/>
    <n v="4690.92"/>
    <n v="0"/>
    <n v="-4690.92"/>
    <s v="N/A"/>
    <n v="0"/>
    <n v="0"/>
    <n v="755.53"/>
    <n v="401.26"/>
    <n v="0"/>
    <n v="757.11"/>
    <n v="308.33"/>
    <n v="0"/>
    <n v="784.54"/>
    <n v="501.5"/>
    <n v="0"/>
    <n v="1182.6500000000001"/>
    <n v="0"/>
    <s v="SHARED SERVICES FUND"/>
    <s v="WLR Lab Roads Groundwater"/>
    <s v="TRACE ORGANICS"/>
    <s v="DRAINAGE"/>
  </r>
  <r>
    <x v="0"/>
    <s v="1034229"/>
    <s v="741107"/>
    <s v="82200"/>
    <x v="72"/>
    <s v="5315000"/>
    <n v="2012"/>
    <x v="4"/>
    <s v="PAID TIME OFF"/>
    <s v="50000-PROGRAM EXPENDITUR BUDGET"/>
    <s v="82000-APPLIED OVERHEAD"/>
    <m/>
    <n v="0"/>
    <n v="0"/>
    <n v="3644.71"/>
    <n v="0"/>
    <n v="-3644.71"/>
    <s v="N/A"/>
    <n v="0"/>
    <n v="0"/>
    <n v="582.81000000000006"/>
    <n v="309.54000000000002"/>
    <n v="0"/>
    <n v="584.04"/>
    <n v="237.86"/>
    <n v="0"/>
    <n v="605.20000000000005"/>
    <n v="386.86"/>
    <n v="0"/>
    <n v="938.4"/>
    <n v="0"/>
    <s v="SHARED SERVICES FUND"/>
    <s v="WLR Lab Roads Groundwater"/>
    <s v="TRACE ORGANICS"/>
    <s v="DRAINAGE"/>
  </r>
  <r>
    <x v="0"/>
    <s v="1034229"/>
    <s v="741107"/>
    <s v="82300"/>
    <x v="73"/>
    <s v="5315000"/>
    <n v="2012"/>
    <x v="4"/>
    <s v="INDIRECT COSTS"/>
    <s v="50000-PROGRAM EXPENDITUR BUDGET"/>
    <s v="82000-APPLIED OVERHEAD"/>
    <m/>
    <n v="0"/>
    <n v="0"/>
    <n v="7829.6100000000006"/>
    <n v="0"/>
    <n v="-7829.6100000000006"/>
    <s v="N/A"/>
    <n v="0"/>
    <n v="0"/>
    <n v="1252.03"/>
    <n v="664.96"/>
    <n v="0"/>
    <n v="1254.67"/>
    <n v="510.95"/>
    <n v="0"/>
    <n v="1300.1000000000001"/>
    <n v="831.07"/>
    <n v="0"/>
    <n v="2015.8300000000002"/>
    <n v="0"/>
    <s v="SHARED SERVICES FUND"/>
    <s v="WLR Lab Roads Groundwater"/>
    <s v="TRACE ORGANICS"/>
    <s v="DRAINAGE"/>
  </r>
  <r>
    <x v="0"/>
    <s v="1034229"/>
    <s v="741107"/>
    <s v="82500"/>
    <x v="140"/>
    <s v="5315000"/>
    <n v="2012"/>
    <x v="4"/>
    <s v="OVERTIME BENEFITS"/>
    <s v="50000-PROGRAM EXPENDITUR BUDGET"/>
    <s v="82000-APPLIED OVERHEAD"/>
    <m/>
    <n v="0"/>
    <n v="0"/>
    <n v="14.49"/>
    <n v="0"/>
    <n v="-14.49"/>
    <s v="N/A"/>
    <n v="0"/>
    <n v="0"/>
    <n v="0"/>
    <n v="0"/>
    <n v="0"/>
    <n v="0"/>
    <n v="0"/>
    <n v="0"/>
    <n v="0"/>
    <n v="0"/>
    <n v="0"/>
    <n v="14.49"/>
    <n v="0"/>
    <s v="SHARED SERVICES FUND"/>
    <s v="WLR Lab Roads Groundwater"/>
    <s v="TRACE ORGANICS"/>
    <s v="DRAINAGE"/>
  </r>
  <r>
    <x v="0"/>
    <s v="1034255"/>
    <s v="74110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65.62"/>
    <n v="0"/>
    <n v="-165.62"/>
    <s v="N/A"/>
    <n v="0"/>
    <n v="0"/>
    <n v="39.869999999999997"/>
    <n v="0"/>
    <n v="0"/>
    <n v="39.869999999999997"/>
    <n v="0"/>
    <n v="0"/>
    <n v="39.869999999999997"/>
    <n v="0"/>
    <n v="0"/>
    <n v="46.01"/>
    <n v="0"/>
    <s v="SHARED SERVICES FUND"/>
    <s v="WLR Lab Roads Renton"/>
    <s v="TRACE METALS"/>
    <s v="DRAINAGE"/>
  </r>
  <r>
    <x v="0"/>
    <s v="1034255"/>
    <s v="741105"/>
    <s v="82100"/>
    <x v="71"/>
    <s v="5315000"/>
    <n v="2012"/>
    <x v="4"/>
    <s v="EMPLOYER PAID BENEFITS"/>
    <s v="50000-PROGRAM EXPENDITUR BUDGET"/>
    <s v="82000-APPLIED OVERHEAD"/>
    <m/>
    <n v="0"/>
    <n v="0"/>
    <n v="57.95"/>
    <n v="0"/>
    <n v="-57.95"/>
    <s v="N/A"/>
    <n v="0"/>
    <n v="0"/>
    <n v="13.950000000000001"/>
    <n v="0"/>
    <n v="0"/>
    <n v="13.950000000000001"/>
    <n v="0"/>
    <n v="0"/>
    <n v="13.950000000000001"/>
    <n v="0"/>
    <n v="0"/>
    <n v="16.100000000000001"/>
    <n v="0"/>
    <s v="SHARED SERVICES FUND"/>
    <s v="WLR Lab Roads Renton"/>
    <s v="TRACE METALS"/>
    <s v="DRAINAGE"/>
  </r>
  <r>
    <x v="0"/>
    <s v="1034255"/>
    <s v="741105"/>
    <s v="82200"/>
    <x v="72"/>
    <s v="5315000"/>
    <n v="2012"/>
    <x v="4"/>
    <s v="PAID TIME OFF"/>
    <s v="50000-PROGRAM EXPENDITUR BUDGET"/>
    <s v="82000-APPLIED OVERHEAD"/>
    <m/>
    <n v="0"/>
    <n v="0"/>
    <n v="44.7"/>
    <n v="0"/>
    <n v="-44.7"/>
    <s v="N/A"/>
    <n v="0"/>
    <n v="0"/>
    <n v="10.76"/>
    <n v="0"/>
    <n v="0"/>
    <n v="10.76"/>
    <n v="0"/>
    <n v="0"/>
    <n v="10.76"/>
    <n v="0"/>
    <n v="0"/>
    <n v="12.42"/>
    <n v="0"/>
    <s v="SHARED SERVICES FUND"/>
    <s v="WLR Lab Roads Renton"/>
    <s v="TRACE METALS"/>
    <s v="DRAINAGE"/>
  </r>
  <r>
    <x v="0"/>
    <s v="1034255"/>
    <s v="741105"/>
    <s v="82300"/>
    <x v="73"/>
    <s v="5315000"/>
    <n v="2012"/>
    <x v="4"/>
    <s v="INDIRECT COSTS"/>
    <s v="50000-PROGRAM EXPENDITUR BUDGET"/>
    <s v="82000-APPLIED OVERHEAD"/>
    <m/>
    <n v="0"/>
    <n v="0"/>
    <n v="96.05"/>
    <n v="0"/>
    <n v="-96.05"/>
    <s v="N/A"/>
    <n v="0"/>
    <n v="0"/>
    <n v="23.12"/>
    <n v="0"/>
    <n v="0"/>
    <n v="23.12"/>
    <n v="0"/>
    <n v="0"/>
    <n v="23.12"/>
    <n v="0"/>
    <n v="0"/>
    <n v="26.69"/>
    <n v="0"/>
    <s v="SHARED SERVICES FUND"/>
    <s v="WLR Lab Roads Renton"/>
    <s v="TRACE METALS"/>
    <s v="DRAINAGE"/>
  </r>
  <r>
    <x v="0"/>
    <s v="1034255"/>
    <s v="741107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71.41"/>
    <n v="0"/>
    <n v="-171.41"/>
    <s v="N/A"/>
    <n v="0"/>
    <n v="0"/>
    <n v="51.800000000000004"/>
    <n v="0"/>
    <n v="0"/>
    <n v="39.869999999999997"/>
    <n v="0"/>
    <n v="0"/>
    <n v="39.869999999999997"/>
    <n v="0"/>
    <n v="0"/>
    <n v="39.869999999999997"/>
    <n v="0"/>
    <s v="SHARED SERVICES FUND"/>
    <s v="WLR Lab Roads Renton"/>
    <s v="TRACE ORGANICS"/>
    <s v="DRAINAGE"/>
  </r>
  <r>
    <x v="0"/>
    <s v="1034255"/>
    <s v="741107"/>
    <s v="82100"/>
    <x v="71"/>
    <s v="5315000"/>
    <n v="2012"/>
    <x v="4"/>
    <s v="EMPLOYER PAID BENEFITS"/>
    <s v="50000-PROGRAM EXPENDITUR BUDGET"/>
    <s v="82000-APPLIED OVERHEAD"/>
    <m/>
    <n v="0"/>
    <n v="0"/>
    <n v="59.980000000000004"/>
    <n v="0"/>
    <n v="-59.980000000000004"/>
    <s v="N/A"/>
    <n v="0"/>
    <n v="0"/>
    <n v="18.13"/>
    <n v="0"/>
    <n v="0"/>
    <n v="13.950000000000001"/>
    <n v="0"/>
    <n v="0"/>
    <n v="13.950000000000001"/>
    <n v="0"/>
    <n v="0"/>
    <n v="13.950000000000001"/>
    <n v="0"/>
    <s v="SHARED SERVICES FUND"/>
    <s v="WLR Lab Roads Renton"/>
    <s v="TRACE ORGANICS"/>
    <s v="DRAINAGE"/>
  </r>
  <r>
    <x v="0"/>
    <s v="1034255"/>
    <s v="741107"/>
    <s v="82200"/>
    <x v="72"/>
    <s v="5315000"/>
    <n v="2012"/>
    <x v="4"/>
    <s v="PAID TIME OFF"/>
    <s v="50000-PROGRAM EXPENDITUR BUDGET"/>
    <s v="82000-APPLIED OVERHEAD"/>
    <m/>
    <n v="0"/>
    <n v="0"/>
    <n v="46.27"/>
    <n v="0"/>
    <n v="-46.27"/>
    <s v="N/A"/>
    <n v="0"/>
    <n v="0"/>
    <n v="13.99"/>
    <n v="0"/>
    <n v="0"/>
    <n v="10.76"/>
    <n v="0"/>
    <n v="0"/>
    <n v="10.76"/>
    <n v="0"/>
    <n v="0"/>
    <n v="10.76"/>
    <n v="0"/>
    <s v="SHARED SERVICES FUND"/>
    <s v="WLR Lab Roads Renton"/>
    <s v="TRACE ORGANICS"/>
    <s v="DRAINAGE"/>
  </r>
  <r>
    <x v="0"/>
    <s v="1034255"/>
    <s v="741107"/>
    <s v="82300"/>
    <x v="73"/>
    <s v="5315000"/>
    <n v="2012"/>
    <x v="4"/>
    <s v="INDIRECT COSTS"/>
    <s v="50000-PROGRAM EXPENDITUR BUDGET"/>
    <s v="82000-APPLIED OVERHEAD"/>
    <m/>
    <n v="0"/>
    <n v="0"/>
    <n v="99.4"/>
    <n v="0"/>
    <n v="-99.4"/>
    <s v="N/A"/>
    <n v="0"/>
    <n v="0"/>
    <n v="30.04"/>
    <n v="0"/>
    <n v="0"/>
    <n v="23.12"/>
    <n v="0"/>
    <n v="0"/>
    <n v="23.12"/>
    <n v="0"/>
    <n v="0"/>
    <n v="23.12"/>
    <n v="0"/>
    <s v="SHARED SERVICES FUND"/>
    <s v="WLR Lab Roads Renton"/>
    <s v="TRACE ORGANICS"/>
    <s v="DRAINAGE"/>
  </r>
  <r>
    <x v="0"/>
    <s v="1034256"/>
    <s v="741106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8.93"/>
    <n v="0"/>
    <n v="-38.93"/>
    <s v="N/A"/>
    <n v="0"/>
    <n v="0"/>
    <n v="0"/>
    <n v="0"/>
    <n v="0"/>
    <n v="0"/>
    <n v="0"/>
    <n v="0"/>
    <n v="38.93"/>
    <n v="0"/>
    <n v="0"/>
    <n v="0"/>
    <n v="0"/>
    <s v="SHARED SERVICES FUND"/>
    <s v="WLR Lab Roads Spill Response"/>
    <s v="MICROBIOLOGY"/>
    <s v="DRAINAGE"/>
  </r>
  <r>
    <x v="0"/>
    <s v="1034256"/>
    <s v="741106"/>
    <s v="82100"/>
    <x v="71"/>
    <s v="5315000"/>
    <n v="2012"/>
    <x v="4"/>
    <s v="EMPLOYER PAID BENEFITS"/>
    <s v="50000-PROGRAM EXPENDITUR BUDGET"/>
    <s v="82000-APPLIED OVERHEAD"/>
    <m/>
    <n v="0"/>
    <n v="0"/>
    <n v="13.63"/>
    <n v="0"/>
    <n v="-13.63"/>
    <s v="N/A"/>
    <n v="0"/>
    <n v="0"/>
    <n v="0"/>
    <n v="0"/>
    <n v="0"/>
    <n v="0"/>
    <n v="0"/>
    <n v="0"/>
    <n v="13.63"/>
    <n v="0"/>
    <n v="0"/>
    <n v="0"/>
    <n v="0"/>
    <s v="SHARED SERVICES FUND"/>
    <s v="WLR Lab Roads Spill Response"/>
    <s v="MICROBIOLOGY"/>
    <s v="DRAINAGE"/>
  </r>
  <r>
    <x v="0"/>
    <s v="1034256"/>
    <s v="741106"/>
    <s v="82200"/>
    <x v="72"/>
    <s v="5315000"/>
    <n v="2012"/>
    <x v="4"/>
    <s v="PAID TIME OFF"/>
    <s v="50000-PROGRAM EXPENDITUR BUDGET"/>
    <s v="82000-APPLIED OVERHEAD"/>
    <m/>
    <n v="0"/>
    <n v="0"/>
    <n v="10.51"/>
    <n v="0"/>
    <n v="-10.51"/>
    <s v="N/A"/>
    <n v="0"/>
    <n v="0"/>
    <n v="0"/>
    <n v="0"/>
    <n v="0"/>
    <n v="0"/>
    <n v="0"/>
    <n v="0"/>
    <n v="10.51"/>
    <n v="0"/>
    <n v="0"/>
    <n v="0"/>
    <n v="0"/>
    <s v="SHARED SERVICES FUND"/>
    <s v="WLR Lab Roads Spill Response"/>
    <s v="MICROBIOLOGY"/>
    <s v="DRAINAGE"/>
  </r>
  <r>
    <x v="0"/>
    <s v="1034256"/>
    <s v="741106"/>
    <s v="82300"/>
    <x v="73"/>
    <s v="5315000"/>
    <n v="2012"/>
    <x v="4"/>
    <s v="INDIRECT COSTS"/>
    <s v="50000-PROGRAM EXPENDITUR BUDGET"/>
    <s v="82000-APPLIED OVERHEAD"/>
    <m/>
    <n v="0"/>
    <n v="0"/>
    <n v="22.580000000000002"/>
    <n v="0"/>
    <n v="-22.580000000000002"/>
    <s v="N/A"/>
    <n v="0"/>
    <n v="0"/>
    <n v="0"/>
    <n v="0"/>
    <n v="0"/>
    <n v="0"/>
    <n v="0"/>
    <n v="0"/>
    <n v="22.580000000000002"/>
    <n v="0"/>
    <n v="0"/>
    <n v="0"/>
    <n v="0"/>
    <s v="SHARED SERVICES FUND"/>
    <s v="WLR Lab Roads Spill Response"/>
    <s v="MICROBIOLOGY"/>
    <s v="DRAINAGE"/>
  </r>
  <r>
    <x v="0"/>
    <s v="1034256"/>
    <s v="741107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816.0900000000001"/>
    <n v="0"/>
    <n v="-1816.0900000000001"/>
    <s v="N/A"/>
    <n v="0"/>
    <n v="0"/>
    <n v="0"/>
    <n v="0"/>
    <n v="0"/>
    <n v="0"/>
    <n v="0"/>
    <n v="1816.0900000000001"/>
    <n v="0"/>
    <n v="0"/>
    <n v="0"/>
    <n v="0"/>
    <n v="0"/>
    <s v="SHARED SERVICES FUND"/>
    <s v="WLR Lab Roads Spill Response"/>
    <s v="TRACE ORGANICS"/>
    <s v="DRAINAGE"/>
  </r>
  <r>
    <x v="0"/>
    <s v="1034256"/>
    <s v="741107"/>
    <s v="82100"/>
    <x v="71"/>
    <s v="5315000"/>
    <n v="2012"/>
    <x v="4"/>
    <s v="EMPLOYER PAID BENEFITS"/>
    <s v="50000-PROGRAM EXPENDITUR BUDGET"/>
    <s v="82000-APPLIED OVERHEAD"/>
    <m/>
    <n v="0"/>
    <n v="0"/>
    <n v="635.62"/>
    <n v="0"/>
    <n v="-635.62"/>
    <s v="N/A"/>
    <n v="0"/>
    <n v="0"/>
    <n v="0"/>
    <n v="0"/>
    <n v="0"/>
    <n v="0"/>
    <n v="0"/>
    <n v="635.62"/>
    <n v="0"/>
    <n v="0"/>
    <n v="0"/>
    <n v="0"/>
    <n v="0"/>
    <s v="SHARED SERVICES FUND"/>
    <s v="WLR Lab Roads Spill Response"/>
    <s v="TRACE ORGANICS"/>
    <s v="DRAINAGE"/>
  </r>
  <r>
    <x v="0"/>
    <s v="1034256"/>
    <s v="741107"/>
    <s v="82200"/>
    <x v="72"/>
    <s v="5315000"/>
    <n v="2012"/>
    <x v="4"/>
    <s v="PAID TIME OFF"/>
    <s v="50000-PROGRAM EXPENDITUR BUDGET"/>
    <s v="82000-APPLIED OVERHEAD"/>
    <m/>
    <n v="0"/>
    <n v="0"/>
    <n v="490.33"/>
    <n v="0"/>
    <n v="-490.33"/>
    <s v="N/A"/>
    <n v="0"/>
    <n v="0"/>
    <n v="0"/>
    <n v="0"/>
    <n v="0"/>
    <n v="0"/>
    <n v="0"/>
    <n v="490.33"/>
    <n v="0"/>
    <n v="0"/>
    <n v="0"/>
    <n v="0"/>
    <n v="0"/>
    <s v="SHARED SERVICES FUND"/>
    <s v="WLR Lab Roads Spill Response"/>
    <s v="TRACE ORGANICS"/>
    <s v="DRAINAGE"/>
  </r>
  <r>
    <x v="0"/>
    <s v="1034256"/>
    <s v="741107"/>
    <s v="82300"/>
    <x v="73"/>
    <s v="5315000"/>
    <n v="2012"/>
    <x v="4"/>
    <s v="INDIRECT COSTS"/>
    <s v="50000-PROGRAM EXPENDITUR BUDGET"/>
    <s v="82000-APPLIED OVERHEAD"/>
    <m/>
    <n v="0"/>
    <n v="0"/>
    <n v="1053.32"/>
    <n v="0"/>
    <n v="-1053.32"/>
    <s v="N/A"/>
    <n v="0"/>
    <n v="0"/>
    <n v="0"/>
    <n v="0"/>
    <n v="0"/>
    <n v="0"/>
    <n v="0"/>
    <n v="1053.32"/>
    <n v="0"/>
    <n v="0"/>
    <n v="0"/>
    <n v="0"/>
    <n v="0"/>
    <s v="SHARED SERVICES FUND"/>
    <s v="WLR Lab Roads Spill Response"/>
    <s v="TRACE ORGANICS"/>
    <s v="DRAINAGE"/>
  </r>
  <r>
    <x v="0"/>
    <s v="1034258"/>
    <s v="74110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645.53"/>
    <n v="0"/>
    <n v="-4645.53"/>
    <s v="N/A"/>
    <n v="0"/>
    <n v="3088.58"/>
    <n v="0"/>
    <n v="0"/>
    <n v="0"/>
    <n v="64.41"/>
    <n v="65.95"/>
    <n v="0"/>
    <n v="1426.59"/>
    <n v="0"/>
    <n v="0"/>
    <n v="0"/>
    <n v="0"/>
    <s v="SHARED SERVICES FUND"/>
    <s v="WLR Lab Roads SWAP"/>
    <s v="CONVENTIONAL LAB"/>
    <s v="DRAINAGE"/>
  </r>
  <r>
    <x v="0"/>
    <s v="1034258"/>
    <s v="741102"/>
    <s v="82100"/>
    <x v="71"/>
    <s v="5315000"/>
    <n v="2012"/>
    <x v="4"/>
    <s v="EMPLOYER PAID BENEFITS"/>
    <s v="50000-PROGRAM EXPENDITUR BUDGET"/>
    <s v="82000-APPLIED OVERHEAD"/>
    <m/>
    <n v="0"/>
    <n v="0"/>
    <n v="1625.95"/>
    <n v="0"/>
    <n v="-1625.95"/>
    <s v="N/A"/>
    <n v="0"/>
    <n v="1081.02"/>
    <n v="0"/>
    <n v="0"/>
    <n v="0"/>
    <n v="22.54"/>
    <n v="23.080000000000002"/>
    <n v="0"/>
    <n v="499.31"/>
    <n v="0"/>
    <n v="0"/>
    <n v="0"/>
    <n v="0"/>
    <s v="SHARED SERVICES FUND"/>
    <s v="WLR Lab Roads SWAP"/>
    <s v="CONVENTIONAL LAB"/>
    <s v="DRAINAGE"/>
  </r>
  <r>
    <x v="0"/>
    <s v="1034258"/>
    <s v="741102"/>
    <s v="82200"/>
    <x v="72"/>
    <s v="5315000"/>
    <n v="2012"/>
    <x v="4"/>
    <s v="PAID TIME OFF"/>
    <s v="50000-PROGRAM EXPENDITUR BUDGET"/>
    <s v="82000-APPLIED OVERHEAD"/>
    <m/>
    <n v="0"/>
    <n v="0"/>
    <n v="1254.31"/>
    <n v="0"/>
    <n v="-1254.31"/>
    <s v="N/A"/>
    <n v="0"/>
    <n v="833.94"/>
    <n v="0"/>
    <n v="0"/>
    <n v="0"/>
    <n v="17.39"/>
    <n v="17.8"/>
    <n v="0"/>
    <n v="385.18"/>
    <n v="0"/>
    <n v="0"/>
    <n v="0"/>
    <n v="0"/>
    <s v="SHARED SERVICES FUND"/>
    <s v="WLR Lab Roads SWAP"/>
    <s v="CONVENTIONAL LAB"/>
    <s v="DRAINAGE"/>
  </r>
  <r>
    <x v="0"/>
    <s v="1034258"/>
    <s v="741102"/>
    <s v="82300"/>
    <x v="73"/>
    <s v="5315000"/>
    <n v="2012"/>
    <x v="4"/>
    <s v="INDIRECT COSTS"/>
    <s v="50000-PROGRAM EXPENDITUR BUDGET"/>
    <s v="82000-APPLIED OVERHEAD"/>
    <m/>
    <n v="0"/>
    <n v="0"/>
    <n v="2694.42"/>
    <n v="0"/>
    <n v="-2694.42"/>
    <s v="N/A"/>
    <n v="0"/>
    <n v="1791.3700000000001"/>
    <n v="0"/>
    <n v="0"/>
    <n v="0"/>
    <n v="37.36"/>
    <n v="38.25"/>
    <n v="0"/>
    <n v="827.44"/>
    <n v="0"/>
    <n v="0"/>
    <n v="0"/>
    <n v="0"/>
    <s v="SHARED SERVICES FUND"/>
    <s v="WLR Lab Roads SWAP"/>
    <s v="CONVENTIONAL LAB"/>
    <s v="DRAINAGE"/>
  </r>
  <r>
    <x v="0"/>
    <s v="1034258"/>
    <s v="741107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6381.84"/>
    <n v="0"/>
    <n v="-6381.84"/>
    <s v="N/A"/>
    <n v="0"/>
    <n v="2360.86"/>
    <n v="195.6"/>
    <n v="0"/>
    <n v="264.62"/>
    <n v="1043.56"/>
    <n v="333.01"/>
    <n v="0"/>
    <n v="0"/>
    <n v="1691.47"/>
    <n v="0"/>
    <n v="492.72"/>
    <n v="0"/>
    <s v="SHARED SERVICES FUND"/>
    <s v="WLR Lab Roads SWAP"/>
    <s v="TRACE ORGANICS"/>
    <s v="DRAINAGE"/>
  </r>
  <r>
    <x v="0"/>
    <s v="1034258"/>
    <s v="741107"/>
    <s v="82100"/>
    <x v="71"/>
    <s v="5315000"/>
    <n v="2012"/>
    <x v="4"/>
    <s v="EMPLOYER PAID BENEFITS"/>
    <s v="50000-PROGRAM EXPENDITUR BUDGET"/>
    <s v="82000-APPLIED OVERHEAD"/>
    <m/>
    <n v="0"/>
    <n v="0"/>
    <n v="2233.66"/>
    <n v="0"/>
    <n v="-2233.66"/>
    <s v="N/A"/>
    <n v="0"/>
    <n v="826.29"/>
    <n v="68.45"/>
    <n v="0"/>
    <n v="92.62"/>
    <n v="365.26"/>
    <n v="116.55"/>
    <n v="0"/>
    <n v="0"/>
    <n v="592.03"/>
    <n v="0"/>
    <n v="172.46"/>
    <n v="0"/>
    <s v="SHARED SERVICES FUND"/>
    <s v="WLR Lab Roads SWAP"/>
    <s v="TRACE ORGANICS"/>
    <s v="DRAINAGE"/>
  </r>
  <r>
    <x v="0"/>
    <s v="1034258"/>
    <s v="741107"/>
    <s v="82200"/>
    <x v="72"/>
    <s v="5315000"/>
    <n v="2012"/>
    <x v="4"/>
    <s v="PAID TIME OFF"/>
    <s v="50000-PROGRAM EXPENDITUR BUDGET"/>
    <s v="82000-APPLIED OVERHEAD"/>
    <m/>
    <n v="0"/>
    <n v="0"/>
    <n v="1723.0900000000001"/>
    <n v="0"/>
    <n v="-1723.0900000000001"/>
    <s v="N/A"/>
    <n v="0"/>
    <n v="637.41999999999996"/>
    <n v="52.800000000000004"/>
    <n v="0"/>
    <n v="71.45"/>
    <n v="281.77"/>
    <n v="89.9"/>
    <n v="0"/>
    <n v="0"/>
    <n v="456.71000000000004"/>
    <n v="0"/>
    <n v="133.04"/>
    <n v="0"/>
    <s v="SHARED SERVICES FUND"/>
    <s v="WLR Lab Roads SWAP"/>
    <s v="TRACE ORGANICS"/>
    <s v="DRAINAGE"/>
  </r>
  <r>
    <x v="0"/>
    <s v="1034258"/>
    <s v="741107"/>
    <s v="82300"/>
    <x v="73"/>
    <s v="5315000"/>
    <n v="2012"/>
    <x v="4"/>
    <s v="INDIRECT COSTS"/>
    <s v="50000-PROGRAM EXPENDITUR BUDGET"/>
    <s v="82000-APPLIED OVERHEAD"/>
    <m/>
    <n v="0"/>
    <n v="0"/>
    <n v="3701.4300000000003"/>
    <n v="0"/>
    <n v="-3701.4300000000003"/>
    <s v="N/A"/>
    <n v="0"/>
    <n v="1369.3"/>
    <n v="113.44"/>
    <n v="0"/>
    <n v="153.47999999999999"/>
    <n v="605.25"/>
    <n v="193.14000000000001"/>
    <n v="0"/>
    <n v="0"/>
    <n v="981.04"/>
    <n v="0"/>
    <n v="285.78000000000003"/>
    <n v="0"/>
    <s v="SHARED SERVICES FUND"/>
    <s v="WLR Lab Roads SWAP"/>
    <s v="TRACE ORGANICS"/>
    <s v="DRAINAGE"/>
  </r>
  <r>
    <x v="0"/>
    <s v="1034267"/>
    <s v="741100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556.5"/>
    <n v="0"/>
    <n v="-8556.5"/>
    <s v="N/A"/>
    <n v="0"/>
    <n v="0"/>
    <n v="411.16"/>
    <n v="0"/>
    <n v="0"/>
    <n v="0"/>
    <n v="1037.82"/>
    <n v="1934.13"/>
    <n v="1179.3399999999999"/>
    <n v="1336.59"/>
    <n v="1069.27"/>
    <n v="1588.19"/>
    <n v="0"/>
    <s v="SHARED SERVICES FUND"/>
    <s v="WLR Lab Admin Support"/>
    <s v="ENVIRONMENTAL LABS MGR"/>
    <s v="DRAINAGE"/>
  </r>
  <r>
    <x v="0"/>
    <s v="1034267"/>
    <s v="741104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52.69"/>
    <n v="0"/>
    <n v="-252.69"/>
    <s v="N/A"/>
    <n v="0"/>
    <n v="0"/>
    <n v="0"/>
    <n v="0"/>
    <n v="0"/>
    <n v="0"/>
    <n v="0"/>
    <n v="252.69"/>
    <n v="0"/>
    <n v="0"/>
    <n v="0"/>
    <n v="0"/>
    <n v="0"/>
    <s v="SHARED SERVICES FUND"/>
    <s v="WLR Lab Admin Support"/>
    <s v="FIELD SCIENCE UNIT (FSU)"/>
    <s v="DRAINAGE"/>
  </r>
  <r>
    <x v="0"/>
    <s v="1034268"/>
    <s v="741100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4535.82"/>
    <n v="0"/>
    <n v="-54535.82"/>
    <s v="N/A"/>
    <n v="4035.32"/>
    <n v="2684.58"/>
    <n v="8408.2999999999993"/>
    <n v="3258.65"/>
    <n v="4828.8599999999997"/>
    <n v="4288.57"/>
    <n v="4524.95"/>
    <n v="6956.28"/>
    <n v="4221.04"/>
    <n v="2397.5500000000002"/>
    <n v="3663.86"/>
    <n v="5267.86"/>
    <n v="0"/>
    <s v="SHARED SERVICES FUND"/>
    <s v="WLR Lab Budget - Financial"/>
    <s v="ENVIRONMENTAL LABS MGR"/>
    <s v="DRAINAGE"/>
  </r>
  <r>
    <x v="0"/>
    <s v="1034268"/>
    <s v="741100"/>
    <s v="51130"/>
    <x v="122"/>
    <s v="5315000"/>
    <n v="2012"/>
    <x v="4"/>
    <s v="OVERTIME"/>
    <s v="50000-PROGRAM EXPENDITUR BUDGET"/>
    <s v="51000-WAGES AND BENEFITS"/>
    <s v="51100-SALARIES/WAGES"/>
    <n v="0"/>
    <n v="0"/>
    <n v="861.1"/>
    <n v="0"/>
    <n v="-861.1"/>
    <s v="N/A"/>
    <n v="151.96"/>
    <n v="0"/>
    <n v="278.59000000000003"/>
    <n v="0"/>
    <n v="151.96"/>
    <n v="278.59000000000003"/>
    <n v="0"/>
    <n v="0"/>
    <n v="0"/>
    <n v="0"/>
    <n v="0"/>
    <n v="0"/>
    <n v="0"/>
    <s v="SHARED SERVICES FUND"/>
    <s v="WLR Lab Budget - Financial"/>
    <s v="ENVIRONMENTAL LABS MGR"/>
    <s v="DRAINAGE"/>
  </r>
  <r>
    <x v="0"/>
    <s v="1034269"/>
    <s v="741100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7257.58"/>
    <n v="0"/>
    <n v="-57257.58"/>
    <s v="N/A"/>
    <n v="3679.56"/>
    <n v="3176.38"/>
    <n v="8051.02"/>
    <n v="4822.8599999999997"/>
    <n v="4733.99"/>
    <n v="4862.8100000000004"/>
    <n v="4283.1400000000003"/>
    <n v="4895.01"/>
    <n v="4669.58"/>
    <n v="4058.08"/>
    <n v="3671.27"/>
    <n v="6353.88"/>
    <n v="0"/>
    <s v="SHARED SERVICES FUND"/>
    <s v="WLR Lab Facilities Maintenance"/>
    <s v="ENVIRONMENTAL LABS MGR"/>
    <s v="DRAINAGE"/>
  </r>
  <r>
    <x v="0"/>
    <s v="1034269"/>
    <s v="741100"/>
    <s v="51130"/>
    <x v="122"/>
    <s v="5315000"/>
    <n v="2012"/>
    <x v="4"/>
    <s v="OVERTIME"/>
    <s v="50000-PROGRAM EXPENDITUR BUDGET"/>
    <s v="51000-WAGES AND BENEFITS"/>
    <s v="51100-SALARIES/WAGES"/>
    <n v="0"/>
    <n v="0"/>
    <n v="7506.28"/>
    <n v="0"/>
    <n v="-7506.28"/>
    <s v="N/A"/>
    <n v="518.91"/>
    <n v="0"/>
    <n v="212.28"/>
    <n v="579.66999999999996"/>
    <n v="1219.8900000000001"/>
    <n v="2439.46"/>
    <n v="217.38"/>
    <n v="1207.6500000000001"/>
    <n v="144.92000000000002"/>
    <n v="0"/>
    <n v="966.12"/>
    <n v="0"/>
    <n v="0"/>
    <s v="SHARED SERVICES FUND"/>
    <s v="WLR Lab Facilities Maintenance"/>
    <s v="ENVIRONMENTAL LABS MGR"/>
    <s v="DRAINAGE"/>
  </r>
  <r>
    <x v="0"/>
    <s v="1034269"/>
    <s v="741100"/>
    <s v="52110"/>
    <x v="61"/>
    <s v="5315000"/>
    <n v="2012"/>
    <x v="4"/>
    <s v="OFFICE SUPPLIES"/>
    <s v="50000-PROGRAM EXPENDITUR BUDGET"/>
    <s v="52000-SUPPLIES"/>
    <m/>
    <n v="0"/>
    <n v="0"/>
    <n v="147.45000000000002"/>
    <n v="0"/>
    <n v="-147.45000000000002"/>
    <s v="N/A"/>
    <n v="0"/>
    <n v="0"/>
    <n v="0"/>
    <n v="0"/>
    <n v="0"/>
    <n v="43.79"/>
    <n v="103.66"/>
    <n v="0"/>
    <n v="0"/>
    <n v="0"/>
    <n v="0"/>
    <n v="0"/>
    <n v="0"/>
    <s v="SHARED SERVICES FUND"/>
    <s v="WLR Lab Facilities Maintenance"/>
    <s v="ENVIRONMENTAL LABS MGR"/>
    <s v="DRAINAGE"/>
  </r>
  <r>
    <x v="0"/>
    <s v="1034269"/>
    <s v="741100"/>
    <s v="52202"/>
    <x v="103"/>
    <s v="5315000"/>
    <n v="2012"/>
    <x v="4"/>
    <s v="SUPPLIES MISCELLANEOUS"/>
    <s v="50000-PROGRAM EXPENDITUR BUDGET"/>
    <s v="52000-SUPPLIES"/>
    <m/>
    <n v="0"/>
    <n v="0"/>
    <n v="812.84"/>
    <n v="0"/>
    <n v="-812.84"/>
    <s v="N/A"/>
    <n v="0"/>
    <n v="169.37"/>
    <n v="1001.5"/>
    <n v="-974.5"/>
    <n v="8.6"/>
    <n v="287.24"/>
    <n v="148.66"/>
    <n v="171.97"/>
    <n v="0"/>
    <n v="0"/>
    <n v="0"/>
    <n v="0"/>
    <n v="0"/>
    <s v="SHARED SERVICES FUND"/>
    <s v="WLR Lab Facilities Maintenance"/>
    <s v="ENVIRONMENTAL LABS MGR"/>
    <s v="DRAINAGE"/>
  </r>
  <r>
    <x v="0"/>
    <s v="1034269"/>
    <s v="741100"/>
    <s v="52216"/>
    <x v="104"/>
    <s v="5315000"/>
    <n v="2012"/>
    <x v="4"/>
    <s v="SUPPLIES SAFETY SECURITY"/>
    <s v="50000-PROGRAM EXPENDITUR BUDGET"/>
    <s v="52000-SUPPLIES"/>
    <m/>
    <n v="0"/>
    <n v="0"/>
    <n v="3435"/>
    <n v="0"/>
    <n v="-3435"/>
    <s v="N/A"/>
    <n v="3173.63"/>
    <n v="121.38"/>
    <n v="0"/>
    <n v="0"/>
    <n v="139.99"/>
    <n v="0"/>
    <n v="0"/>
    <n v="0"/>
    <n v="0"/>
    <n v="0"/>
    <n v="0"/>
    <n v="0"/>
    <n v="0"/>
    <s v="SHARED SERVICES FUND"/>
    <s v="WLR Lab Facilities Maintenance"/>
    <s v="ENVIRONMENTAL LABS MGR"/>
    <s v="DRAINAGE"/>
  </r>
  <r>
    <x v="0"/>
    <s v="1034269"/>
    <s v="741100"/>
    <s v="52290"/>
    <x v="63"/>
    <s v="5315000"/>
    <n v="2012"/>
    <x v="4"/>
    <s v="MISC OPERATING SUPPLIES"/>
    <s v="50000-PROGRAM EXPENDITUR BUDGET"/>
    <s v="52000-SUPPLIES"/>
    <m/>
    <n v="0"/>
    <n v="0"/>
    <n v="8117.8200000000006"/>
    <n v="0"/>
    <n v="-8117.8200000000006"/>
    <s v="N/A"/>
    <n v="1414.9"/>
    <n v="311.27"/>
    <n v="96.68"/>
    <n v="0"/>
    <n v="623.93000000000006"/>
    <n v="139.77000000000001"/>
    <n v="0"/>
    <n v="485.91"/>
    <n v="0"/>
    <n v="95.87"/>
    <n v="904.18000000000006"/>
    <n v="4045.31"/>
    <n v="0"/>
    <s v="SHARED SERVICES FUND"/>
    <s v="WLR Lab Facilities Maintenance"/>
    <s v="ENVIRONMENTAL LABS MGR"/>
    <s v="DRAINAGE"/>
  </r>
  <r>
    <x v="0"/>
    <s v="1034269"/>
    <s v="741100"/>
    <s v="52391"/>
    <x v="184"/>
    <s v="5315000"/>
    <n v="2012"/>
    <x v="4"/>
    <s v="MAINTENANCE PARTS MATERIALS"/>
    <s v="50000-PROGRAM EXPENDITUR BUDGET"/>
    <s v="52000-SUPPLIES"/>
    <m/>
    <n v="0"/>
    <n v="0"/>
    <n v="40392.06"/>
    <n v="0"/>
    <n v="-40392.06"/>
    <s v="N/A"/>
    <n v="681.38"/>
    <n v="715.22"/>
    <n v="344.11"/>
    <n v="696.05000000000007"/>
    <n v="13715.380000000001"/>
    <n v="1329.83"/>
    <n v="324.63"/>
    <n v="994.04000000000008"/>
    <n v="864.48"/>
    <n v="0"/>
    <n v="19216.689999999999"/>
    <n v="1510.25"/>
    <n v="0"/>
    <s v="SHARED SERVICES FUND"/>
    <s v="WLR Lab Facilities Maintenance"/>
    <s v="ENVIRONMENTAL LABS MGR"/>
    <s v="DRAINAGE"/>
  </r>
  <r>
    <x v="0"/>
    <s v="1034269"/>
    <s v="741100"/>
    <s v="52410"/>
    <x v="194"/>
    <s v="5315000"/>
    <n v="2012"/>
    <x v="4"/>
    <s v="COST GOODS SOLD SUPPLIES FOR RESALE"/>
    <s v="50000-PROGRAM EXPENDITUR BUDGET"/>
    <s v="52000-SUPPLIES"/>
    <m/>
    <n v="0"/>
    <n v="0"/>
    <n v="399.16"/>
    <n v="0"/>
    <n v="-399.16"/>
    <s v="N/A"/>
    <n v="168.31"/>
    <n v="0"/>
    <n v="32.72"/>
    <n v="-32.72"/>
    <n v="0"/>
    <n v="0"/>
    <n v="0"/>
    <n v="230.85"/>
    <n v="0"/>
    <n v="0"/>
    <n v="0"/>
    <n v="0"/>
    <n v="0"/>
    <s v="SHARED SERVICES FUND"/>
    <s v="WLR Lab Facilities Maintenance"/>
    <s v="ENVIRONMENTAL LABS MGR"/>
    <s v="DRAINAGE"/>
  </r>
  <r>
    <x v="0"/>
    <s v="1034269"/>
    <s v="741100"/>
    <s v="53101"/>
    <x v="105"/>
    <s v="5315000"/>
    <n v="2012"/>
    <x v="4"/>
    <s v="PROFESSIONAL SERVICES PRINTING BINDING"/>
    <s v="50000-PROGRAM EXPENDITUR BUDGET"/>
    <s v="53000-SERVICES-OTHER CHARGES"/>
    <m/>
    <n v="0"/>
    <n v="0"/>
    <n v="666.16"/>
    <n v="0"/>
    <n v="-666.16"/>
    <s v="N/A"/>
    <n v="0"/>
    <n v="0"/>
    <n v="0"/>
    <n v="0"/>
    <n v="0"/>
    <n v="0"/>
    <n v="0"/>
    <n v="0"/>
    <n v="0"/>
    <n v="0"/>
    <n v="666.16"/>
    <n v="0"/>
    <n v="0"/>
    <s v="SHARED SERVICES FUND"/>
    <s v="WLR Lab Facilities Maintenance"/>
    <s v="ENVIRONMENTAL LABS MGR"/>
    <s v="DRAINAGE"/>
  </r>
  <r>
    <x v="0"/>
    <s v="1034269"/>
    <s v="741100"/>
    <s v="53120"/>
    <x v="156"/>
    <s v="5315000"/>
    <n v="2012"/>
    <x v="4"/>
    <s v="MISCELLANEOUS SERVICES"/>
    <s v="50000-PROGRAM EXPENDITUR BUDGET"/>
    <s v="53000-SERVICES-OTHER CHARGES"/>
    <m/>
    <n v="0"/>
    <n v="0"/>
    <n v="5892.45"/>
    <n v="0"/>
    <n v="-5892.45"/>
    <s v="N/A"/>
    <n v="0"/>
    <n v="0"/>
    <n v="0"/>
    <n v="0"/>
    <n v="131.4"/>
    <n v="0"/>
    <n v="0"/>
    <n v="525"/>
    <n v="0"/>
    <n v="727.97"/>
    <n v="175"/>
    <n v="4333.08"/>
    <n v="0"/>
    <s v="SHARED SERVICES FUND"/>
    <s v="WLR Lab Facilities Maintenance"/>
    <s v="ENVIRONMENTAL LABS MGR"/>
    <s v="DRAINAGE"/>
  </r>
  <r>
    <x v="0"/>
    <s v="1034269"/>
    <s v="741100"/>
    <s v="53330"/>
    <x v="146"/>
    <s v="5315000"/>
    <n v="2012"/>
    <x v="4"/>
    <s v="PURCHASED TRANSPORTATION"/>
    <s v="50000-PROGRAM EXPENDITUR BUDGET"/>
    <s v="53000-SERVICES-OTHER CHARGES"/>
    <m/>
    <n v="0"/>
    <n v="0"/>
    <n v="128.76"/>
    <n v="0"/>
    <n v="-128.76"/>
    <s v="N/A"/>
    <n v="0"/>
    <n v="0"/>
    <n v="0"/>
    <n v="0"/>
    <n v="0"/>
    <n v="0"/>
    <n v="0"/>
    <n v="128.76"/>
    <n v="0"/>
    <n v="0"/>
    <n v="0"/>
    <n v="0"/>
    <n v="0"/>
    <s v="SHARED SERVICES FUND"/>
    <s v="WLR Lab Facilities Maintenance"/>
    <s v="ENVIRONMENTAL LABS MGR"/>
    <s v="DRAINAGE"/>
  </r>
  <r>
    <x v="0"/>
    <s v="1034269"/>
    <s v="741100"/>
    <s v="53520"/>
    <x v="190"/>
    <s v="5315000"/>
    <n v="2012"/>
    <x v="4"/>
    <s v="UTILITIES"/>
    <s v="50000-PROGRAM EXPENDITUR BUDGET"/>
    <s v="53000-SERVICES-OTHER CHARGES"/>
    <m/>
    <n v="0"/>
    <n v="0"/>
    <n v="53.02"/>
    <n v="0"/>
    <n v="-53.02"/>
    <s v="N/A"/>
    <n v="0"/>
    <n v="0"/>
    <n v="0"/>
    <n v="0"/>
    <n v="0"/>
    <n v="0"/>
    <n v="0"/>
    <n v="0"/>
    <n v="0"/>
    <n v="0"/>
    <n v="53.02"/>
    <n v="0"/>
    <n v="0"/>
    <s v="SHARED SERVICES FUND"/>
    <s v="WLR Lab Facilities Maintenance"/>
    <s v="ENVIRONMENTAL LABS MGR"/>
    <s v="DRAINAGE"/>
  </r>
  <r>
    <x v="0"/>
    <s v="1034269"/>
    <s v="741100"/>
    <s v="53610"/>
    <x v="93"/>
    <s v="5315000"/>
    <n v="2012"/>
    <x v="4"/>
    <s v="SERVICES REPAIR MAINTENANCE"/>
    <s v="50000-PROGRAM EXPENDITUR BUDGET"/>
    <s v="53000-SERVICES-OTHER CHARGES"/>
    <m/>
    <n v="0"/>
    <n v="0"/>
    <n v="3198.1"/>
    <n v="0"/>
    <n v="-3198.1"/>
    <s v="N/A"/>
    <n v="57.17"/>
    <n v="436.91"/>
    <n v="192.08"/>
    <n v="284.33"/>
    <n v="96.55"/>
    <n v="0"/>
    <n v="0"/>
    <n v="196.79"/>
    <n v="0"/>
    <n v="1934.27"/>
    <n v="0"/>
    <n v="0"/>
    <n v="0"/>
    <s v="SHARED SERVICES FUND"/>
    <s v="WLR Lab Facilities Maintenance"/>
    <s v="ENVIRONMENTAL LABS MGR"/>
    <s v="DRAINAGE"/>
  </r>
  <r>
    <x v="0"/>
    <s v="1034269"/>
    <s v="741100"/>
    <s v="53690"/>
    <x v="205"/>
    <s v="5315000"/>
    <n v="2012"/>
    <x v="4"/>
    <s v="REPAIR MAINTENANCE OTHER"/>
    <s v="50000-PROGRAM EXPENDITUR BUDGET"/>
    <s v="53000-SERVICES-OTHER CHARGES"/>
    <m/>
    <n v="0"/>
    <n v="0"/>
    <n v="2563.54"/>
    <n v="0"/>
    <n v="-2563.54"/>
    <s v="N/A"/>
    <n v="874.03"/>
    <n v="586.96"/>
    <n v="0"/>
    <n v="224.89000000000001"/>
    <n v="0"/>
    <n v="0"/>
    <n v="0"/>
    <n v="341.56"/>
    <n v="536.1"/>
    <n v="0"/>
    <n v="0"/>
    <n v="0"/>
    <n v="0"/>
    <s v="SHARED SERVICES FUND"/>
    <s v="WLR Lab Facilities Maintenance"/>
    <s v="ENVIRONMENTAL LABS MGR"/>
    <s v="DRAINAGE"/>
  </r>
  <r>
    <x v="0"/>
    <s v="1034269"/>
    <s v="741100"/>
    <s v="53713"/>
    <x v="206"/>
    <s v="5315000"/>
    <n v="2012"/>
    <x v="4"/>
    <s v="RENT LEASE OTHER EQUIP AND MACH"/>
    <s v="50000-PROGRAM EXPENDITUR BUDGET"/>
    <s v="53000-SERVICES-OTHER CHARGES"/>
    <m/>
    <n v="0"/>
    <n v="0"/>
    <n v="580.52"/>
    <n v="0"/>
    <n v="-580.52"/>
    <s v="N/A"/>
    <n v="0"/>
    <n v="0"/>
    <n v="0"/>
    <n v="0"/>
    <n v="160.09"/>
    <n v="0"/>
    <n v="0"/>
    <n v="306.60000000000002"/>
    <n v="0"/>
    <n v="0"/>
    <n v="80.98"/>
    <n v="32.85"/>
    <n v="0"/>
    <s v="SHARED SERVICES FUND"/>
    <s v="WLR Lab Facilities Maintenance"/>
    <s v="ENVIRONMENTAL LABS MGR"/>
    <s v="DRAINAGE"/>
  </r>
  <r>
    <x v="0"/>
    <s v="1034269"/>
    <s v="741100"/>
    <s v="53808"/>
    <x v="186"/>
    <s v="5315000"/>
    <n v="2012"/>
    <x v="4"/>
    <s v="TAXES ASSESSMENTS MISC"/>
    <s v="50000-PROGRAM EXPENDITUR BUDGET"/>
    <s v="53000-SERVICES-OTHER CHARGES"/>
    <m/>
    <n v="0"/>
    <n v="0"/>
    <n v="77.900000000000006"/>
    <n v="0"/>
    <n v="-77.900000000000006"/>
    <s v="N/A"/>
    <n v="0"/>
    <n v="0"/>
    <n v="0"/>
    <n v="0"/>
    <n v="0"/>
    <n v="0"/>
    <n v="0"/>
    <n v="0"/>
    <n v="0"/>
    <n v="0"/>
    <n v="0"/>
    <n v="77.900000000000006"/>
    <n v="0"/>
    <s v="SHARED SERVICES FUND"/>
    <s v="WLR Lab Facilities Maintenance"/>
    <s v="ENVIRONMENTAL LABS MGR"/>
    <s v="DRAINAGE"/>
  </r>
  <r>
    <x v="0"/>
    <s v="1034269"/>
    <s v="741100"/>
    <s v="53812"/>
    <x v="197"/>
    <s v="5315000"/>
    <n v="2012"/>
    <x v="4"/>
    <s v="LICENSES FEES"/>
    <s v="50000-PROGRAM EXPENDITUR BUDGET"/>
    <s v="53000-SERVICES-OTHER CHARGES"/>
    <m/>
    <n v="0"/>
    <n v="0"/>
    <n v="85"/>
    <n v="0"/>
    <n v="-85"/>
    <s v="N/A"/>
    <n v="0"/>
    <n v="0"/>
    <n v="0"/>
    <n v="0"/>
    <n v="0"/>
    <n v="0"/>
    <n v="0"/>
    <n v="85"/>
    <n v="0"/>
    <n v="0"/>
    <n v="0"/>
    <n v="0"/>
    <n v="0"/>
    <s v="SHARED SERVICES FUND"/>
    <s v="WLR Lab Facilities Maintenance"/>
    <s v="ENVIRONMENTAL LABS MGR"/>
    <s v="DRAINAGE"/>
  </r>
  <r>
    <x v="0"/>
    <s v="1034269"/>
    <s v="741100"/>
    <s v="53813"/>
    <x v="160"/>
    <s v="5315000"/>
    <n v="2012"/>
    <x v="4"/>
    <s v="LICENSES FEES PERMITS"/>
    <s v="50000-PROGRAM EXPENDITUR BUDGET"/>
    <s v="53000-SERVICES-OTHER CHARGES"/>
    <m/>
    <n v="0"/>
    <n v="0"/>
    <n v="2236.15"/>
    <n v="0"/>
    <n v="-2236.15"/>
    <s v="N/A"/>
    <n v="0"/>
    <n v="229.6"/>
    <n v="0"/>
    <n v="0"/>
    <n v="0"/>
    <n v="0"/>
    <n v="0"/>
    <n v="90"/>
    <n v="0"/>
    <n v="1106"/>
    <n v="239.4"/>
    <n v="571.15"/>
    <n v="0"/>
    <s v="SHARED SERVICES FUND"/>
    <s v="WLR Lab Facilities Maintenance"/>
    <s v="ENVIRONMENTAL LABS MGR"/>
    <s v="DRAINAGE"/>
  </r>
  <r>
    <x v="0"/>
    <s v="1034269"/>
    <s v="741100"/>
    <s v="53814"/>
    <x v="65"/>
    <s v="5315000"/>
    <n v="2012"/>
    <x v="4"/>
    <s v="TRAINING"/>
    <s v="50000-PROGRAM EXPENDITUR BUDGET"/>
    <s v="53000-SERVICES-OTHER CHARGES"/>
    <m/>
    <n v="0"/>
    <n v="0"/>
    <n v="45"/>
    <n v="0"/>
    <n v="-45"/>
    <s v="N/A"/>
    <n v="0"/>
    <n v="0"/>
    <n v="0"/>
    <n v="45"/>
    <n v="0"/>
    <n v="0"/>
    <n v="0"/>
    <n v="0"/>
    <n v="0"/>
    <n v="0"/>
    <n v="0"/>
    <n v="0"/>
    <n v="0"/>
    <s v="SHARED SERVICES FUND"/>
    <s v="WLR Lab Facilities Maintenance"/>
    <s v="ENVIRONMENTAL LABS MGR"/>
    <s v="DRAINAGE"/>
  </r>
  <r>
    <x v="0"/>
    <s v="1034269"/>
    <s v="741100"/>
    <s v="53890"/>
    <x v="66"/>
    <s v="5315000"/>
    <n v="2012"/>
    <x v="4"/>
    <s v="MISC SERVICES CHARGES"/>
    <s v="50000-PROGRAM EXPENDITUR BUDGET"/>
    <s v="53000-SERVICES-OTHER CHARGES"/>
    <m/>
    <n v="0"/>
    <n v="0"/>
    <n v="89873.88"/>
    <n v="7.0000000000000007E-2"/>
    <n v="-89873.95"/>
    <s v="N/A"/>
    <n v="2761.89"/>
    <n v="7666.66"/>
    <n v="3050.71"/>
    <n v="8862.39"/>
    <n v="3410.58"/>
    <n v="7737.56"/>
    <n v="8660.7999999999993"/>
    <n v="13483.1"/>
    <n v="1687.79"/>
    <n v="4490.34"/>
    <n v="6165.8"/>
    <n v="21896.260000000002"/>
    <n v="0"/>
    <s v="SHARED SERVICES FUND"/>
    <s v="WLR Lab Facilities Maintenance"/>
    <s v="ENVIRONMENTAL LABS MGR"/>
    <s v="DRAINAGE"/>
  </r>
  <r>
    <x v="0"/>
    <s v="1034269"/>
    <s v="741102"/>
    <s v="53890"/>
    <x v="66"/>
    <s v="5315000"/>
    <n v="2012"/>
    <x v="4"/>
    <s v="MISC SERVICES CHARGES"/>
    <s v="50000-PROGRAM EXPENDITUR BUDGET"/>
    <s v="53000-SERVICES-OTHER CHARGES"/>
    <m/>
    <n v="0"/>
    <n v="0"/>
    <n v="165.04"/>
    <n v="0"/>
    <n v="-165.04"/>
    <s v="N/A"/>
    <n v="0"/>
    <n v="0"/>
    <n v="0"/>
    <n v="165.04"/>
    <n v="0"/>
    <n v="0"/>
    <n v="0"/>
    <n v="0"/>
    <n v="0"/>
    <n v="0"/>
    <n v="0"/>
    <n v="0"/>
    <n v="0"/>
    <s v="SHARED SERVICES FUND"/>
    <s v="WLR Lab Facilities Maintenance"/>
    <s v="CONVENTIONAL LAB"/>
    <s v="DRAINAGE"/>
  </r>
  <r>
    <x v="0"/>
    <s v="1034269"/>
    <s v="741104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325.52"/>
    <n v="0"/>
    <n v="-2325.52"/>
    <s v="N/A"/>
    <n v="0"/>
    <n v="0"/>
    <n v="0"/>
    <n v="0"/>
    <n v="2245.79"/>
    <n v="0"/>
    <n v="79.73"/>
    <n v="0"/>
    <n v="0"/>
    <n v="0"/>
    <n v="0"/>
    <n v="0"/>
    <n v="0"/>
    <s v="SHARED SERVICES FUND"/>
    <s v="WLR Lab Facilities Maintenance"/>
    <s v="FIELD SCIENCE UNIT (FSU)"/>
    <s v="DRAINAGE"/>
  </r>
  <r>
    <x v="0"/>
    <s v="1034269"/>
    <s v="74110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9.73"/>
    <n v="0"/>
    <n v="-79.73"/>
    <s v="N/A"/>
    <n v="0"/>
    <n v="0"/>
    <n v="0"/>
    <n v="0"/>
    <n v="79.73"/>
    <n v="0"/>
    <n v="0"/>
    <n v="0"/>
    <n v="0"/>
    <n v="0"/>
    <n v="0"/>
    <n v="0"/>
    <n v="0"/>
    <s v="SHARED SERVICES FUND"/>
    <s v="WLR Lab Facilities Maintenance"/>
    <s v="TRACE METALS"/>
    <s v="DRAINAGE"/>
  </r>
  <r>
    <x v="0"/>
    <s v="1034269"/>
    <s v="741105"/>
    <s v="53890"/>
    <x v="66"/>
    <s v="5315000"/>
    <n v="2012"/>
    <x v="4"/>
    <s v="MISC SERVICES CHARGES"/>
    <s v="50000-PROGRAM EXPENDITUR BUDGET"/>
    <s v="53000-SERVICES-OTHER CHARGES"/>
    <m/>
    <n v="0"/>
    <n v="0"/>
    <n v="656.12"/>
    <n v="0"/>
    <n v="-656.12"/>
    <s v="N/A"/>
    <n v="0"/>
    <n v="0"/>
    <n v="0"/>
    <n v="0"/>
    <n v="656.12"/>
    <n v="0"/>
    <n v="0"/>
    <n v="0"/>
    <n v="0"/>
    <n v="0"/>
    <n v="0"/>
    <n v="0"/>
    <n v="0"/>
    <s v="SHARED SERVICES FUND"/>
    <s v="WLR Lab Facilities Maintenance"/>
    <s v="TRACE METALS"/>
    <s v="DRAINAGE"/>
  </r>
  <r>
    <x v="0"/>
    <s v="1034270"/>
    <s v="741100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490.92"/>
    <n v="0"/>
    <n v="-5490.92"/>
    <s v="N/A"/>
    <n v="490.90000000000003"/>
    <n v="529.02"/>
    <n v="824.44"/>
    <n v="539.1"/>
    <n v="488.3"/>
    <n v="227.89000000000001"/>
    <n v="363.76"/>
    <n v="522.09"/>
    <n v="289.62"/>
    <n v="409.76"/>
    <n v="472.57"/>
    <n v="333.47"/>
    <n v="0"/>
    <s v="SHARED SERVICES FUND"/>
    <s v="WLR Lab General Meetings"/>
    <s v="ENVIRONMENTAL LABS MGR"/>
    <s v="DRAINAGE"/>
  </r>
  <r>
    <x v="0"/>
    <s v="1034270"/>
    <s v="741100"/>
    <s v="52202"/>
    <x v="103"/>
    <s v="5315000"/>
    <n v="2012"/>
    <x v="4"/>
    <s v="SUPPLIES MISCELLANEOUS"/>
    <s v="50000-PROGRAM EXPENDITUR BUDGET"/>
    <s v="52000-SUPPLIES"/>
    <m/>
    <n v="0"/>
    <n v="0"/>
    <n v="200.69"/>
    <n v="0"/>
    <n v="-200.69"/>
    <s v="N/A"/>
    <n v="0"/>
    <n v="0"/>
    <n v="180.69"/>
    <n v="0"/>
    <n v="6"/>
    <n v="0"/>
    <n v="0"/>
    <n v="14"/>
    <n v="0"/>
    <n v="0"/>
    <n v="0"/>
    <n v="0"/>
    <n v="0"/>
    <s v="SHARED SERVICES FUND"/>
    <s v="WLR Lab General Meetings"/>
    <s v="ENVIRONMENTAL LABS MGR"/>
    <s v="DRAINAGE"/>
  </r>
  <r>
    <x v="0"/>
    <s v="1034270"/>
    <s v="741100"/>
    <s v="53330"/>
    <x v="146"/>
    <s v="5315000"/>
    <n v="2012"/>
    <x v="4"/>
    <s v="PURCHASED TRANSPORTATION"/>
    <s v="50000-PROGRAM EXPENDITUR BUDGET"/>
    <s v="53000-SERVICES-OTHER CHARGES"/>
    <m/>
    <n v="0"/>
    <n v="0"/>
    <n v="447.43"/>
    <n v="0"/>
    <n v="-447.43"/>
    <s v="N/A"/>
    <n v="0"/>
    <n v="0"/>
    <n v="0"/>
    <n v="0"/>
    <n v="0"/>
    <n v="99.25"/>
    <n v="0"/>
    <n v="103.22"/>
    <n v="103.44"/>
    <n v="31.44"/>
    <n v="0"/>
    <n v="110.08"/>
    <n v="0"/>
    <s v="SHARED SERVICES FUND"/>
    <s v="WLR Lab General Meetings"/>
    <s v="ENVIRONMENTAL LABS MGR"/>
    <s v="DRAINAGE"/>
  </r>
  <r>
    <x v="0"/>
    <s v="1034270"/>
    <s v="741101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23.54"/>
    <n v="0"/>
    <n v="-123.54"/>
    <s v="N/A"/>
    <n v="0"/>
    <n v="33.770000000000003"/>
    <n v="0"/>
    <n v="0"/>
    <n v="0"/>
    <n v="0"/>
    <n v="0"/>
    <n v="89.77"/>
    <n v="0"/>
    <n v="0"/>
    <n v="0"/>
    <n v="0"/>
    <n v="0"/>
    <s v="SHARED SERVICES FUND"/>
    <s v="WLR Lab General Meetings"/>
    <s v="AQUATIC TOXICOLOGY"/>
    <s v="DRAINAGE"/>
  </r>
  <r>
    <x v="0"/>
    <s v="1034270"/>
    <s v="74110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2652.98"/>
    <n v="0"/>
    <n v="-22652.98"/>
    <s v="N/A"/>
    <n v="1879.66"/>
    <n v="1140.1300000000001"/>
    <n v="2254.33"/>
    <n v="1183.25"/>
    <n v="1663.8600000000001"/>
    <n v="1653.5"/>
    <n v="1727.76"/>
    <n v="2719.57"/>
    <n v="1648.53"/>
    <n v="1992.9"/>
    <n v="1992.9"/>
    <n v="2796.59"/>
    <n v="0"/>
    <s v="SHARED SERVICES FUND"/>
    <s v="WLR Lab General Meetings"/>
    <s v="CONVENTIONAL LAB"/>
    <s v="DRAINAGE"/>
  </r>
  <r>
    <x v="0"/>
    <s v="1034270"/>
    <s v="741103"/>
    <s v="52202"/>
    <x v="103"/>
    <s v="5315000"/>
    <n v="2012"/>
    <x v="4"/>
    <s v="SUPPLIES MISCELLANEOUS"/>
    <s v="50000-PROGRAM EXPENDITUR BUDGET"/>
    <s v="52000-SUPPLIES"/>
    <m/>
    <n v="0"/>
    <n v="0"/>
    <n v="5"/>
    <n v="0"/>
    <n v="-5"/>
    <s v="N/A"/>
    <n v="0"/>
    <n v="0"/>
    <n v="5"/>
    <n v="0"/>
    <n v="0"/>
    <n v="0"/>
    <n v="0"/>
    <n v="0"/>
    <n v="0"/>
    <n v="0"/>
    <n v="0"/>
    <n v="0"/>
    <n v="0"/>
    <s v="SHARED SERVICES FUND"/>
    <s v="WLR Lab General Meetings"/>
    <s v="INFO SYS SVC AND DATA ANALYSIS"/>
    <s v="DRAINAGE"/>
  </r>
  <r>
    <x v="0"/>
    <s v="1034270"/>
    <s v="741104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2590.54"/>
    <n v="0"/>
    <n v="-12590.54"/>
    <s v="N/A"/>
    <n v="438.53000000000003"/>
    <n v="1600.41"/>
    <n v="1604.77"/>
    <n v="1707.23"/>
    <n v="329.36"/>
    <n v="813.69"/>
    <n v="694.95"/>
    <n v="1020.72"/>
    <n v="1204.31"/>
    <n v="1137.83"/>
    <n v="743.78"/>
    <n v="1294.96"/>
    <n v="0"/>
    <s v="SHARED SERVICES FUND"/>
    <s v="WLR Lab General Meetings"/>
    <s v="FIELD SCIENCE UNIT (FSU)"/>
    <s v="DRAINAGE"/>
  </r>
  <r>
    <x v="0"/>
    <s v="1034270"/>
    <s v="741104"/>
    <s v="52202"/>
    <x v="103"/>
    <s v="5315000"/>
    <n v="2012"/>
    <x v="4"/>
    <s v="SUPPLIES MISCELLANEOUS"/>
    <s v="50000-PROGRAM EXPENDITUR BUDGET"/>
    <s v="52000-SUPPLIES"/>
    <m/>
    <n v="0"/>
    <n v="0"/>
    <n v="82"/>
    <n v="0"/>
    <n v="-82"/>
    <s v="N/A"/>
    <n v="0"/>
    <n v="19"/>
    <n v="0"/>
    <n v="0"/>
    <n v="24"/>
    <n v="0"/>
    <n v="0"/>
    <n v="39"/>
    <n v="0"/>
    <n v="0"/>
    <n v="0"/>
    <n v="0"/>
    <n v="0"/>
    <s v="SHARED SERVICES FUND"/>
    <s v="WLR Lab General Meetings"/>
    <s v="FIELD SCIENCE UNIT (FSU)"/>
    <s v="DRAINAGE"/>
  </r>
  <r>
    <x v="0"/>
    <s v="1034270"/>
    <s v="74110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0391.68"/>
    <n v="0"/>
    <n v="-20391.68"/>
    <s v="N/A"/>
    <n v="1307.8500000000001"/>
    <n v="1346.1000000000001"/>
    <n v="2938.2200000000003"/>
    <n v="1446.15"/>
    <n v="1722.5900000000001"/>
    <n v="1449.18"/>
    <n v="1906.3400000000001"/>
    <n v="512.18000000000006"/>
    <n v="1194.4000000000001"/>
    <n v="2297.04"/>
    <n v="1778.31"/>
    <n v="2493.3200000000002"/>
    <n v="0"/>
    <s v="SHARED SERVICES FUND"/>
    <s v="WLR Lab General Meetings"/>
    <s v="TRACE METALS"/>
    <s v="DRAINAGE"/>
  </r>
  <r>
    <x v="0"/>
    <s v="1034270"/>
    <s v="741106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430.280000000001"/>
    <n v="0"/>
    <n v="-10430.280000000001"/>
    <s v="N/A"/>
    <n v="730.92"/>
    <n v="501.7"/>
    <n v="1462.02"/>
    <n v="998.02"/>
    <n v="1175.47"/>
    <n v="929.22"/>
    <n v="751.19"/>
    <n v="959.63"/>
    <n v="712.73"/>
    <n v="649.16"/>
    <n v="701.86"/>
    <n v="858.36"/>
    <n v="0"/>
    <s v="SHARED SERVICES FUND"/>
    <s v="WLR Lab General Meetings"/>
    <s v="MICROBIOLOGY"/>
    <s v="DRAINAGE"/>
  </r>
  <r>
    <x v="0"/>
    <s v="1034270"/>
    <s v="741107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2434.26"/>
    <n v="0"/>
    <n v="-42434.26"/>
    <s v="N/A"/>
    <n v="3390.56"/>
    <n v="2545.6799999999998"/>
    <n v="6407.17"/>
    <n v="3189.83"/>
    <n v="2803.36"/>
    <n v="3805.59"/>
    <n v="1869.76"/>
    <n v="5181.75"/>
    <n v="3269.7200000000003"/>
    <n v="2980.82"/>
    <n v="3924.78"/>
    <n v="3065.2400000000002"/>
    <n v="0"/>
    <s v="SHARED SERVICES FUND"/>
    <s v="WLR Lab General Meetings"/>
    <s v="TRACE ORGANICS"/>
    <s v="DRAINAGE"/>
  </r>
  <r>
    <x v="0"/>
    <s v="1034288"/>
    <s v="741100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94046.91"/>
    <n v="0"/>
    <n v="-94046.91"/>
    <s v="N/A"/>
    <n v="4938.67"/>
    <n v="7154.54"/>
    <n v="13743.02"/>
    <n v="5620.85"/>
    <n v="9600.2900000000009"/>
    <n v="5689.78"/>
    <n v="7644.41"/>
    <n v="7644.41"/>
    <n v="9077.73"/>
    <n v="8122.18"/>
    <n v="6211.08"/>
    <n v="8599.9500000000007"/>
    <n v="0"/>
    <s v="SHARED SERVICES FUND"/>
    <s v="WLR Lab Management &amp; Support"/>
    <s v="ENVIRONMENTAL LABS MGR"/>
    <s v="DRAINAGE"/>
  </r>
  <r>
    <x v="0"/>
    <s v="1034288"/>
    <s v="741100"/>
    <s v="52202"/>
    <x v="103"/>
    <s v="5315000"/>
    <n v="2012"/>
    <x v="4"/>
    <s v="SUPPLIES MISCELLANEOUS"/>
    <s v="50000-PROGRAM EXPENDITUR BUDGET"/>
    <s v="52000-SUPPLIES"/>
    <m/>
    <n v="0"/>
    <n v="0"/>
    <n v="76.820000000000007"/>
    <n v="0"/>
    <n v="-76.820000000000007"/>
    <s v="N/A"/>
    <n v="0"/>
    <n v="0"/>
    <n v="0"/>
    <n v="0"/>
    <n v="65.69"/>
    <n v="11.13"/>
    <n v="0"/>
    <n v="0"/>
    <n v="0"/>
    <n v="0"/>
    <n v="0"/>
    <n v="0"/>
    <n v="0"/>
    <s v="SHARED SERVICES FUND"/>
    <s v="WLR Lab Management &amp; Support"/>
    <s v="ENVIRONMENTAL LABS MGR"/>
    <s v="DRAINAGE"/>
  </r>
  <r>
    <x v="0"/>
    <s v="1034288"/>
    <s v="741100"/>
    <s v="52222"/>
    <x v="207"/>
    <s v="5315000"/>
    <n v="2012"/>
    <x v="4"/>
    <s v="SUPPLIES COMMUNICATIONS"/>
    <s v="50000-PROGRAM EXPENDITUR BUDGET"/>
    <s v="52000-SUPPLIES"/>
    <m/>
    <n v="0"/>
    <n v="0"/>
    <n v="49.24"/>
    <n v="0"/>
    <n v="-49.24"/>
    <s v="N/A"/>
    <n v="0"/>
    <n v="0"/>
    <n v="0"/>
    <n v="0"/>
    <n v="0"/>
    <n v="0"/>
    <n v="0"/>
    <n v="0"/>
    <n v="0"/>
    <n v="0"/>
    <n v="0"/>
    <n v="49.24"/>
    <n v="0"/>
    <s v="SHARED SERVICES FUND"/>
    <s v="WLR Lab Management &amp; Support"/>
    <s v="ENVIRONMENTAL LABS MGR"/>
    <s v="DRAINAGE"/>
  </r>
  <r>
    <x v="0"/>
    <s v="1034288"/>
    <s v="741100"/>
    <s v="53212"/>
    <x v="92"/>
    <s v="5315000"/>
    <n v="2012"/>
    <x v="4"/>
    <s v="SERVICES COMMUNICATIONS TELECOM ONGOING CHRG"/>
    <s v="50000-PROGRAM EXPENDITUR BUDGET"/>
    <s v="53000-SERVICES-OTHER CHARGES"/>
    <m/>
    <n v="0"/>
    <n v="0"/>
    <n v="36477.300000000003"/>
    <n v="0"/>
    <n v="-36477.300000000003"/>
    <s v="N/A"/>
    <n v="0"/>
    <n v="0"/>
    <n v="4255.82"/>
    <n v="4264.1900000000005"/>
    <n v="8670.9600000000009"/>
    <n v="8647.7199999999993"/>
    <n v="4481.8"/>
    <n v="4493.9800000000005"/>
    <n v="-6680.9400000000005"/>
    <n v="2857.7200000000003"/>
    <n v="2748.1"/>
    <n v="2737.9500000000003"/>
    <n v="0"/>
    <s v="SHARED SERVICES FUND"/>
    <s v="WLR Lab Management &amp; Support"/>
    <s v="ENVIRONMENTAL LABS MGR"/>
    <s v="DRAINAGE"/>
  </r>
  <r>
    <x v="0"/>
    <s v="1034288"/>
    <s v="741100"/>
    <s v="53213"/>
    <x v="79"/>
    <s v="5315000"/>
    <n v="2012"/>
    <x v="4"/>
    <s v="SERVICES COMMUNICATIONS CELL PHONE PAGER SVC"/>
    <s v="50000-PROGRAM EXPENDITUR BUDGET"/>
    <s v="53000-SERVICES-OTHER CHARGES"/>
    <m/>
    <n v="0"/>
    <n v="0"/>
    <n v="4544.91"/>
    <n v="0"/>
    <n v="-4544.91"/>
    <s v="N/A"/>
    <n v="0"/>
    <n v="0"/>
    <n v="398.1"/>
    <n v="396.56"/>
    <n v="793.76"/>
    <n v="794.15"/>
    <n v="392.28000000000003"/>
    <n v="392.98"/>
    <n v="319.19"/>
    <n v="314.91000000000003"/>
    <n v="385.09000000000003"/>
    <n v="357.89"/>
    <n v="0"/>
    <s v="SHARED SERVICES FUND"/>
    <s v="WLR Lab Management &amp; Support"/>
    <s v="ENVIRONMENTAL LABS MGR"/>
    <s v="DRAINAGE"/>
  </r>
  <r>
    <x v="0"/>
    <s v="1034288"/>
    <s v="741100"/>
    <s v="53521"/>
    <x v="168"/>
    <s v="5315000"/>
    <n v="2012"/>
    <x v="4"/>
    <s v="UTILITIES ELECTRICITY"/>
    <s v="50000-PROGRAM EXPENDITUR BUDGET"/>
    <s v="53000-SERVICES-OTHER CHARGES"/>
    <m/>
    <n v="0"/>
    <n v="0"/>
    <n v="95965.01"/>
    <n v="0"/>
    <n v="-95965.01"/>
    <s v="N/A"/>
    <n v="0"/>
    <n v="8060.29"/>
    <n v="7605.96"/>
    <n v="7953.72"/>
    <n v="7419.3"/>
    <n v="7887.81"/>
    <n v="16818.71"/>
    <n v="7847.91"/>
    <n v="0"/>
    <n v="9636.73"/>
    <n v="7346.28"/>
    <n v="15388.300000000001"/>
    <n v="0"/>
    <s v="SHARED SERVICES FUND"/>
    <s v="WLR Lab Management &amp; Support"/>
    <s v="ENVIRONMENTAL LABS MGR"/>
    <s v="DRAINAGE"/>
  </r>
  <r>
    <x v="0"/>
    <s v="1034288"/>
    <s v="741100"/>
    <s v="53522"/>
    <x v="169"/>
    <s v="5315000"/>
    <n v="2012"/>
    <x v="4"/>
    <s v="UTILITIES WATER SEWER"/>
    <s v="50000-PROGRAM EXPENDITUR BUDGET"/>
    <s v="53000-SERVICES-OTHER CHARGES"/>
    <m/>
    <n v="0"/>
    <n v="0"/>
    <n v="20258.02"/>
    <n v="0"/>
    <n v="-20258.02"/>
    <s v="N/A"/>
    <n v="0"/>
    <n v="1303.49"/>
    <n v="1054.1200000000001"/>
    <n v="2402.89"/>
    <n v="1040.07"/>
    <n v="1555.3500000000001"/>
    <n v="1516.48"/>
    <n v="1585.1200000000001"/>
    <n v="4204.87"/>
    <n v="1453.92"/>
    <n v="1297.4000000000001"/>
    <n v="2844.31"/>
    <n v="0"/>
    <s v="SHARED SERVICES FUND"/>
    <s v="WLR Lab Management &amp; Support"/>
    <s v="ENVIRONMENTAL LABS MGR"/>
    <s v="DRAINAGE"/>
  </r>
  <r>
    <x v="0"/>
    <s v="1034288"/>
    <s v="741100"/>
    <s v="53525"/>
    <x v="170"/>
    <s v="5315000"/>
    <n v="2012"/>
    <x v="4"/>
    <s v="UTILITIES NATURAL GAS"/>
    <s v="50000-PROGRAM EXPENDITUR BUDGET"/>
    <s v="53000-SERVICES-OTHER CHARGES"/>
    <m/>
    <n v="0"/>
    <n v="0"/>
    <n v="56587.68"/>
    <n v="7373.35"/>
    <n v="-63961.03"/>
    <s v="N/A"/>
    <n v="0"/>
    <n v="9969.84"/>
    <n v="9142.75"/>
    <n v="9050.4"/>
    <n v="6369.22"/>
    <n v="4967.17"/>
    <n v="4607.75"/>
    <n v="0"/>
    <n v="154.78"/>
    <n v="1533.97"/>
    <n v="4616.1900000000005"/>
    <n v="6175.6100000000006"/>
    <n v="0"/>
    <s v="SHARED SERVICES FUND"/>
    <s v="WLR Lab Management &amp; Support"/>
    <s v="ENVIRONMENTAL LABS MGR"/>
    <s v="DRAINAGE"/>
  </r>
  <r>
    <x v="0"/>
    <s v="1034288"/>
    <s v="741100"/>
    <s v="53540"/>
    <x v="171"/>
    <s v="5315000"/>
    <n v="2012"/>
    <x v="4"/>
    <s v="DISPOSAL"/>
    <s v="50000-PROGRAM EXPENDITUR BUDGET"/>
    <s v="53000-SERVICES-OTHER CHARGES"/>
    <m/>
    <n v="0"/>
    <n v="0"/>
    <n v="14410.42"/>
    <n v="0"/>
    <n v="-14410.42"/>
    <s v="N/A"/>
    <n v="0"/>
    <n v="1976.8"/>
    <n v="992.96"/>
    <n v="489.23"/>
    <n v="537.59"/>
    <n v="0"/>
    <n v="2962.81"/>
    <n v="1482.66"/>
    <n v="491.07"/>
    <n v="2460.33"/>
    <n v="984.63"/>
    <n v="2032.3400000000001"/>
    <n v="0"/>
    <s v="SHARED SERVICES FUND"/>
    <s v="WLR Lab Management &amp; Support"/>
    <s v="ENVIRONMENTAL LABS MGR"/>
    <s v="DRAINAGE"/>
  </r>
  <r>
    <x v="0"/>
    <s v="1034288"/>
    <s v="741100"/>
    <s v="55145"/>
    <x v="208"/>
    <s v="5315000"/>
    <n v="2012"/>
    <x v="4"/>
    <s v="FACILITIES MANAGEMENT"/>
    <s v="50000-PROGRAM EXPENDITUR BUDGET"/>
    <s v="55000-INTRAGOVERNMENTAL SERVICES"/>
    <m/>
    <n v="0"/>
    <n v="0"/>
    <n v="105.03"/>
    <n v="0"/>
    <n v="-105.03"/>
    <s v="N/A"/>
    <n v="0"/>
    <n v="0"/>
    <n v="0"/>
    <n v="0"/>
    <n v="0"/>
    <n v="0"/>
    <n v="0"/>
    <n v="105.03"/>
    <n v="0"/>
    <n v="0"/>
    <n v="0"/>
    <n v="0"/>
    <n v="0"/>
    <s v="SHARED SERVICES FUND"/>
    <s v="WLR Lab Management &amp; Support"/>
    <s v="ENVIRONMENTAL LABS MGR"/>
    <s v="DRAINAGE"/>
  </r>
  <r>
    <x v="0"/>
    <s v="1034288"/>
    <s v="741100"/>
    <s v="55350"/>
    <x v="175"/>
    <s v="5315000"/>
    <n v="2012"/>
    <x v="4"/>
    <s v="RADIO ACCESS"/>
    <s v="50000-PROGRAM EXPENDITUR BUDGET"/>
    <s v="55000-INTRAGOVERNMENTAL SERVICES"/>
    <m/>
    <n v="0"/>
    <n v="0"/>
    <n v="1158.1200000000001"/>
    <n v="0"/>
    <n v="-1158.1200000000001"/>
    <s v="N/A"/>
    <n v="0"/>
    <n v="96.51"/>
    <n v="193.02"/>
    <n v="96.51"/>
    <n v="96.51"/>
    <n v="96.51"/>
    <n v="96.51"/>
    <n v="96.51"/>
    <n v="96.51"/>
    <n v="96.51"/>
    <n v="96.51"/>
    <n v="96.51"/>
    <n v="0"/>
    <s v="SHARED SERVICES FUND"/>
    <s v="WLR Lab Management &amp; Support"/>
    <s v="ENVIRONMENTAL LABS MGR"/>
    <s v="DRAINAGE"/>
  </r>
  <r>
    <x v="0"/>
    <s v="1034288"/>
    <s v="741100"/>
    <s v="55351"/>
    <x v="176"/>
    <s v="5315000"/>
    <n v="2012"/>
    <x v="4"/>
    <s v="RADIO MAINT PROGRAM"/>
    <s v="50000-PROGRAM EXPENDITUR BUDGET"/>
    <s v="55000-INTRAGOVERNMENTAL SERVICES"/>
    <m/>
    <n v="0"/>
    <n v="0"/>
    <n v="464.04"/>
    <n v="0"/>
    <n v="-464.04"/>
    <s v="N/A"/>
    <n v="0"/>
    <n v="38.67"/>
    <n v="77.34"/>
    <n v="38.67"/>
    <n v="38.67"/>
    <n v="38.67"/>
    <n v="38.67"/>
    <n v="38.67"/>
    <n v="38.67"/>
    <n v="38.67"/>
    <n v="38.67"/>
    <n v="38.67"/>
    <n v="0"/>
    <s v="SHARED SERVICES FUND"/>
    <s v="WLR Lab Management &amp; Support"/>
    <s v="ENVIRONMENTAL LABS MGR"/>
    <s v="DRAINAGE"/>
  </r>
  <r>
    <x v="0"/>
    <s v="1034288"/>
    <s v="74110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1302.63"/>
    <n v="0"/>
    <n v="-21302.63"/>
    <s v="N/A"/>
    <n v="1807.3400000000001"/>
    <n v="1229.01"/>
    <n v="2650.78"/>
    <n v="0"/>
    <n v="1204.9000000000001"/>
    <n v="2265.21"/>
    <n v="1927.8400000000001"/>
    <n v="2891.76"/>
    <n v="1927.8400000000001"/>
    <n v="1927.8400000000001"/>
    <n v="1542.27"/>
    <n v="1927.8400000000001"/>
    <n v="0"/>
    <s v="SHARED SERVICES FUND"/>
    <s v="WLR Lab Management &amp; Support"/>
    <s v="CONVENTIONAL LAB"/>
    <s v="DRAINAGE"/>
  </r>
  <r>
    <x v="0"/>
    <s v="1034288"/>
    <s v="74110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9.73"/>
    <n v="0"/>
    <n v="-79.73"/>
    <s v="N/A"/>
    <n v="0"/>
    <n v="0"/>
    <n v="79.73"/>
    <n v="0"/>
    <n v="0"/>
    <n v="0"/>
    <n v="0"/>
    <n v="0"/>
    <n v="0"/>
    <n v="0"/>
    <n v="0"/>
    <n v="0"/>
    <n v="0"/>
    <s v="SHARED SERVICES FUND"/>
    <s v="WLR Lab Management &amp; Support"/>
    <s v="INFO SYS SVC AND DATA ANALYSIS"/>
    <s v="DRAINAGE"/>
  </r>
  <r>
    <x v="0"/>
    <s v="1034288"/>
    <s v="741104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2164.760000000002"/>
    <n v="0"/>
    <n v="-22164.760000000002"/>
    <s v="N/A"/>
    <n v="3602.15"/>
    <n v="2990.15"/>
    <n v="5958.6900000000005"/>
    <n v="2627.93"/>
    <n v="5616.3"/>
    <n v="1010.74"/>
    <n v="0"/>
    <n v="39.869999999999997"/>
    <n v="0"/>
    <n v="0"/>
    <n v="0"/>
    <n v="318.93"/>
    <n v="0"/>
    <s v="SHARED SERVICES FUND"/>
    <s v="WLR Lab Management &amp; Support"/>
    <s v="FIELD SCIENCE UNIT (FSU)"/>
    <s v="DRAINAGE"/>
  </r>
  <r>
    <x v="0"/>
    <s v="1034288"/>
    <s v="741104"/>
    <s v="52290"/>
    <x v="63"/>
    <s v="5315000"/>
    <n v="2012"/>
    <x v="4"/>
    <s v="MISC OPERATING SUPPLIES"/>
    <s v="50000-PROGRAM EXPENDITUR BUDGET"/>
    <s v="52000-SUPPLIES"/>
    <m/>
    <n v="0"/>
    <n v="0"/>
    <n v="245.91"/>
    <n v="0"/>
    <n v="-245.91"/>
    <s v="N/A"/>
    <n v="0"/>
    <n v="0"/>
    <n v="0"/>
    <n v="0"/>
    <n v="0"/>
    <n v="0"/>
    <n v="0"/>
    <n v="0"/>
    <n v="0"/>
    <n v="0"/>
    <n v="0"/>
    <n v="245.91"/>
    <n v="0"/>
    <s v="SHARED SERVICES FUND"/>
    <s v="WLR Lab Management &amp; Support"/>
    <s v="FIELD SCIENCE UNIT (FSU)"/>
    <s v="DRAINAGE"/>
  </r>
  <r>
    <x v="0"/>
    <s v="1034288"/>
    <s v="741104"/>
    <s v="53120"/>
    <x v="156"/>
    <s v="5315000"/>
    <n v="2012"/>
    <x v="4"/>
    <s v="MISCELLANEOUS SERVICES"/>
    <s v="50000-PROGRAM EXPENDITUR BUDGET"/>
    <s v="53000-SERVICES-OTHER CHARGES"/>
    <m/>
    <n v="0"/>
    <n v="0"/>
    <n v="286"/>
    <n v="0"/>
    <n v="-286"/>
    <s v="N/A"/>
    <n v="0"/>
    <n v="0"/>
    <n v="0"/>
    <n v="286"/>
    <n v="0"/>
    <n v="0"/>
    <n v="0"/>
    <n v="0"/>
    <n v="0"/>
    <n v="0"/>
    <n v="0"/>
    <n v="0"/>
    <n v="0"/>
    <s v="SHARED SERVICES FUND"/>
    <s v="WLR Lab Management &amp; Support"/>
    <s v="FIELD SCIENCE UNIT (FSU)"/>
    <s v="DRAINAGE"/>
  </r>
  <r>
    <x v="0"/>
    <s v="1034288"/>
    <s v="741104"/>
    <s v="53145"/>
    <x v="209"/>
    <s v="5315000"/>
    <n v="2012"/>
    <x v="4"/>
    <s v="TESTING SERVICES"/>
    <s v="50000-PROGRAM EXPENDITUR BUDGET"/>
    <s v="53000-SERVICES-OTHER CHARGES"/>
    <m/>
    <n v="0"/>
    <n v="0"/>
    <n v="254"/>
    <n v="0"/>
    <n v="-254"/>
    <s v="N/A"/>
    <n v="0"/>
    <n v="0"/>
    <n v="0"/>
    <n v="0"/>
    <n v="0"/>
    <n v="0"/>
    <n v="0"/>
    <n v="0"/>
    <n v="0"/>
    <n v="0"/>
    <n v="0"/>
    <n v="254"/>
    <n v="0"/>
    <s v="SHARED SERVICES FUND"/>
    <s v="WLR Lab Management &amp; Support"/>
    <s v="FIELD SCIENCE UNIT (FSU)"/>
    <s v="DRAINAGE"/>
  </r>
  <r>
    <x v="0"/>
    <s v="1034288"/>
    <s v="74110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14.40000000000003"/>
    <n v="0"/>
    <n v="-414.40000000000003"/>
    <s v="N/A"/>
    <n v="0"/>
    <n v="0"/>
    <n v="0"/>
    <n v="0"/>
    <n v="0"/>
    <n v="0"/>
    <n v="0"/>
    <n v="0"/>
    <n v="0"/>
    <n v="0"/>
    <n v="0"/>
    <n v="414.40000000000003"/>
    <n v="0"/>
    <s v="SHARED SERVICES FUND"/>
    <s v="WLR Lab Management &amp; Support"/>
    <s v="TRACE METALS"/>
    <s v="DRAINAGE"/>
  </r>
  <r>
    <x v="0"/>
    <s v="1034288"/>
    <s v="741105"/>
    <s v="53813"/>
    <x v="160"/>
    <s v="5315000"/>
    <n v="2012"/>
    <x v="4"/>
    <s v="LICENSES FEES PERMITS"/>
    <s v="50000-PROGRAM EXPENDITUR BUDGET"/>
    <s v="53000-SERVICES-OTHER CHARGES"/>
    <m/>
    <n v="0"/>
    <n v="0"/>
    <n v="30"/>
    <n v="0"/>
    <n v="-30"/>
    <s v="N/A"/>
    <n v="0"/>
    <n v="0"/>
    <n v="0"/>
    <n v="0"/>
    <n v="0"/>
    <n v="0"/>
    <n v="0"/>
    <n v="0"/>
    <n v="0"/>
    <n v="0"/>
    <n v="0"/>
    <n v="30"/>
    <n v="0"/>
    <s v="SHARED SERVICES FUND"/>
    <s v="WLR Lab Management &amp; Support"/>
    <s v="TRACE METALS"/>
    <s v="DRAINAGE"/>
  </r>
  <r>
    <x v="0"/>
    <s v="1034288"/>
    <s v="741106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5086.41"/>
    <n v="0"/>
    <n v="-25086.41"/>
    <s v="N/A"/>
    <n v="1929.73"/>
    <n v="1294.32"/>
    <n v="3671.1800000000003"/>
    <n v="2117.9900000000002"/>
    <n v="2212.12"/>
    <n v="1647.32"/>
    <n v="2023.8600000000001"/>
    <n v="2847.52"/>
    <n v="1435.53"/>
    <n v="1247.26"/>
    <n v="1882.66"/>
    <n v="2776.92"/>
    <n v="0"/>
    <s v="SHARED SERVICES FUND"/>
    <s v="WLR Lab Management &amp; Support"/>
    <s v="MICROBIOLOGY"/>
    <s v="DRAINAGE"/>
  </r>
  <r>
    <x v="0"/>
    <s v="1034288"/>
    <s v="741106"/>
    <s v="52290"/>
    <x v="63"/>
    <s v="5315000"/>
    <n v="2012"/>
    <x v="4"/>
    <s v="MISC OPERATING SUPPLIES"/>
    <s v="50000-PROGRAM EXPENDITUR BUDGET"/>
    <s v="52000-SUPPLIES"/>
    <m/>
    <n v="0"/>
    <n v="0"/>
    <n v="733.65"/>
    <n v="0"/>
    <n v="-733.65"/>
    <s v="N/A"/>
    <n v="0"/>
    <n v="0"/>
    <n v="0"/>
    <n v="0"/>
    <n v="733.65"/>
    <n v="0"/>
    <n v="0"/>
    <n v="0"/>
    <n v="0"/>
    <n v="0"/>
    <n v="0"/>
    <n v="0"/>
    <n v="0"/>
    <s v="SHARED SERVICES FUND"/>
    <s v="WLR Lab Management &amp; Support"/>
    <s v="MICROBIOLOGY"/>
    <s v="DRAINAGE"/>
  </r>
  <r>
    <x v="0"/>
    <s v="1034288"/>
    <s v="741107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3456.57"/>
    <n v="0"/>
    <n v="-13456.57"/>
    <s v="N/A"/>
    <n v="984.21"/>
    <n v="621.61"/>
    <n v="1036.01"/>
    <n v="713.63"/>
    <n v="828.81000000000006"/>
    <n v="518"/>
    <n v="1087.82"/>
    <n v="828.81000000000006"/>
    <n v="3418.84"/>
    <n v="0"/>
    <n v="1139.6100000000001"/>
    <n v="2279.2200000000003"/>
    <n v="0"/>
    <s v="SHARED SERVICES FUND"/>
    <s v="WLR Lab Management &amp; Support"/>
    <s v="TRACE ORGANICS"/>
    <s v="DRAINAGE"/>
  </r>
  <r>
    <x v="0"/>
    <s v="1034288"/>
    <s v="741107"/>
    <s v="53813"/>
    <x v="160"/>
    <s v="5315000"/>
    <n v="2012"/>
    <x v="4"/>
    <s v="LICENSES FEES PERMITS"/>
    <s v="50000-PROGRAM EXPENDITUR BUDGET"/>
    <s v="53000-SERVICES-OTHER CHARGES"/>
    <m/>
    <n v="0"/>
    <n v="0"/>
    <n v="40"/>
    <n v="0"/>
    <n v="-40"/>
    <s v="N/A"/>
    <n v="0"/>
    <n v="0"/>
    <n v="0"/>
    <n v="0"/>
    <n v="40"/>
    <n v="0"/>
    <n v="0"/>
    <n v="0"/>
    <n v="0"/>
    <n v="0"/>
    <n v="0"/>
    <n v="0"/>
    <n v="0"/>
    <s v="SHARED SERVICES FUND"/>
    <s v="WLR Lab Management &amp; Support"/>
    <s v="TRACE ORGANICS"/>
    <s v="DRAINAGE"/>
  </r>
  <r>
    <x v="0"/>
    <s v="1034289"/>
    <s v="741100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2391.28"/>
    <n v="0"/>
    <n v="-42391.28"/>
    <s v="N/A"/>
    <n v="2123.33"/>
    <n v="2330.7200000000003"/>
    <n v="4705.6500000000005"/>
    <n v="3394.7000000000003"/>
    <n v="3777.91"/>
    <n v="3165.79"/>
    <n v="3289.92"/>
    <n v="5572.16"/>
    <n v="3385.9500000000003"/>
    <n v="3438.26"/>
    <n v="2920"/>
    <n v="4286.8900000000003"/>
    <n v="0"/>
    <s v="SHARED SERVICES FUND"/>
    <s v="WLR Lab Purchasing"/>
    <s v="ENVIRONMENTAL LABS MGR"/>
    <s v="DRAINAGE"/>
  </r>
  <r>
    <x v="0"/>
    <s v="1034289"/>
    <s v="741100"/>
    <s v="51130"/>
    <x v="122"/>
    <s v="5315000"/>
    <n v="2012"/>
    <x v="4"/>
    <s v="OVERTIME"/>
    <s v="50000-PROGRAM EXPENDITUR BUDGET"/>
    <s v="51000-WAGES AND BENEFITS"/>
    <s v="51100-SALARIES/WAGES"/>
    <n v="0"/>
    <n v="0"/>
    <n v="50.65"/>
    <n v="0"/>
    <n v="-50.65"/>
    <s v="N/A"/>
    <n v="0"/>
    <n v="0"/>
    <n v="0"/>
    <n v="0"/>
    <n v="0"/>
    <n v="0"/>
    <n v="50.65"/>
    <n v="0"/>
    <n v="0"/>
    <n v="0"/>
    <n v="0"/>
    <n v="0"/>
    <n v="0"/>
    <s v="SHARED SERVICES FUND"/>
    <s v="WLR Lab Purchasing"/>
    <s v="ENVIRONMENTAL LABS MGR"/>
    <s v="DRAINAGE"/>
  </r>
  <r>
    <x v="0"/>
    <s v="1034289"/>
    <s v="741100"/>
    <s v="52110"/>
    <x v="61"/>
    <s v="5315000"/>
    <n v="2012"/>
    <x v="4"/>
    <s v="OFFICE SUPPLIES"/>
    <s v="50000-PROGRAM EXPENDITUR BUDGET"/>
    <s v="52000-SUPPLIES"/>
    <m/>
    <n v="0"/>
    <n v="0"/>
    <n v="12235.32"/>
    <n v="0"/>
    <n v="-12235.32"/>
    <s v="N/A"/>
    <n v="1829.3500000000001"/>
    <n v="1291.17"/>
    <n v="1652.99"/>
    <n v="1346.91"/>
    <n v="0"/>
    <n v="759.30000000000007"/>
    <n v="1284.1300000000001"/>
    <n v="1540.66"/>
    <n v="241.85"/>
    <n v="1128.51"/>
    <n v="856.95"/>
    <n v="303.5"/>
    <n v="0"/>
    <s v="SHARED SERVICES FUND"/>
    <s v="WLR Lab Purchasing"/>
    <s v="ENVIRONMENTAL LABS MGR"/>
    <s v="DRAINAGE"/>
  </r>
  <r>
    <x v="0"/>
    <s v="1034289"/>
    <s v="741100"/>
    <s v="52190"/>
    <x v="102"/>
    <s v="5315000"/>
    <n v="2012"/>
    <x v="4"/>
    <s v="SUPPLIES IT"/>
    <s v="50000-PROGRAM EXPENDITUR BUDGET"/>
    <s v="52000-SUPPLIES"/>
    <m/>
    <n v="0"/>
    <n v="0"/>
    <n v="8257.65"/>
    <n v="0"/>
    <n v="-8257.65"/>
    <s v="N/A"/>
    <n v="838.79"/>
    <n v="1593.22"/>
    <n v="714.97"/>
    <n v="688.14"/>
    <n v="0"/>
    <n v="1901.39"/>
    <n v="393.91"/>
    <n v="1023.85"/>
    <n v="61.88"/>
    <n v="402.52"/>
    <n v="167.8"/>
    <n v="471.18"/>
    <n v="0"/>
    <s v="SHARED SERVICES FUND"/>
    <s v="WLR Lab Purchasing"/>
    <s v="ENVIRONMENTAL LABS MGR"/>
    <s v="DRAINAGE"/>
  </r>
  <r>
    <x v="0"/>
    <s v="1034289"/>
    <s v="741100"/>
    <s v="52202"/>
    <x v="103"/>
    <s v="5315000"/>
    <n v="2012"/>
    <x v="4"/>
    <s v="SUPPLIES MISCELLANEOUS"/>
    <s v="50000-PROGRAM EXPENDITUR BUDGET"/>
    <s v="52000-SUPPLIES"/>
    <m/>
    <n v="0"/>
    <n v="0"/>
    <n v="900.75"/>
    <n v="0"/>
    <n v="-900.75"/>
    <s v="N/A"/>
    <n v="0"/>
    <n v="575.96"/>
    <n v="16.399999999999999"/>
    <n v="0"/>
    <n v="8.75"/>
    <n v="0"/>
    <n v="0"/>
    <n v="137.09"/>
    <n v="0"/>
    <n v="16.420000000000002"/>
    <n v="0"/>
    <n v="146.13"/>
    <n v="0"/>
    <s v="SHARED SERVICES FUND"/>
    <s v="WLR Lab Purchasing"/>
    <s v="ENVIRONMENTAL LABS MGR"/>
    <s v="DRAINAGE"/>
  </r>
  <r>
    <x v="0"/>
    <s v="1034289"/>
    <s v="741100"/>
    <s v="52216"/>
    <x v="104"/>
    <s v="5315000"/>
    <n v="2012"/>
    <x v="4"/>
    <s v="SUPPLIES SAFETY SECURITY"/>
    <s v="50000-PROGRAM EXPENDITUR BUDGET"/>
    <s v="52000-SUPPLIES"/>
    <m/>
    <n v="0"/>
    <n v="0"/>
    <n v="62017.67"/>
    <n v="973.79"/>
    <n v="-62991.46"/>
    <s v="N/A"/>
    <n v="364.29"/>
    <n v="2594.14"/>
    <n v="4818.09"/>
    <n v="5075.13"/>
    <n v="4299.6000000000004"/>
    <n v="6059.43"/>
    <n v="7728.7"/>
    <n v="4883.78"/>
    <n v="3801.04"/>
    <n v="6974.77"/>
    <n v="3240.5"/>
    <n v="12178.2"/>
    <n v="0"/>
    <s v="SHARED SERVICES FUND"/>
    <s v="WLR Lab Purchasing"/>
    <s v="ENVIRONMENTAL LABS MGR"/>
    <s v="DRAINAGE"/>
  </r>
  <r>
    <x v="0"/>
    <s v="1034289"/>
    <s v="741100"/>
    <s v="52290"/>
    <x v="63"/>
    <s v="5315000"/>
    <n v="2012"/>
    <x v="4"/>
    <s v="MISC OPERATING SUPPLIES"/>
    <s v="50000-PROGRAM EXPENDITUR BUDGET"/>
    <s v="52000-SUPPLIES"/>
    <m/>
    <n v="0"/>
    <n v="0"/>
    <n v="459.25"/>
    <n v="-0.01"/>
    <n v="-459.24"/>
    <s v="N/A"/>
    <n v="0"/>
    <n v="5"/>
    <n v="330.69"/>
    <n v="0"/>
    <n v="0"/>
    <n v="0"/>
    <n v="123.56"/>
    <n v="0"/>
    <n v="0"/>
    <n v="0"/>
    <n v="0"/>
    <n v="0"/>
    <n v="0"/>
    <s v="SHARED SERVICES FUND"/>
    <s v="WLR Lab Purchasing"/>
    <s v="ENVIRONMENTAL LABS MGR"/>
    <s v="DRAINAGE"/>
  </r>
  <r>
    <x v="0"/>
    <s v="1034289"/>
    <s v="741100"/>
    <s v="53100"/>
    <x v="145"/>
    <s v="5315000"/>
    <n v="2012"/>
    <x v="4"/>
    <s v="ADVERTISING"/>
    <s v="50000-PROGRAM EXPENDITUR BUDGET"/>
    <s v="53000-SERVICES-OTHER CHARGES"/>
    <m/>
    <n v="0"/>
    <n v="0"/>
    <n v="150"/>
    <n v="0"/>
    <n v="-150"/>
    <s v="N/A"/>
    <n v="0"/>
    <n v="0"/>
    <n v="0"/>
    <n v="0"/>
    <n v="0"/>
    <n v="0"/>
    <n v="0"/>
    <n v="150"/>
    <n v="0"/>
    <n v="0"/>
    <n v="0"/>
    <n v="0"/>
    <n v="0"/>
    <s v="SHARED SERVICES FUND"/>
    <s v="WLR Lab Purchasing"/>
    <s v="ENVIRONMENTAL LABS MGR"/>
    <s v="DRAINAGE"/>
  </r>
  <r>
    <x v="0"/>
    <s v="1034289"/>
    <s v="741100"/>
    <s v="53180"/>
    <x v="78"/>
    <s v="5315000"/>
    <n v="2012"/>
    <x v="4"/>
    <s v="SUBCONTRACT OTHER"/>
    <s v="50000-PROGRAM EXPENDITUR BUDGET"/>
    <s v="53000-SERVICES-OTHER CHARGES"/>
    <m/>
    <n v="0"/>
    <n v="0"/>
    <n v="0"/>
    <n v="0"/>
    <n v="0"/>
    <s v="N/A"/>
    <n v="9581.25"/>
    <n v="-831.25"/>
    <n v="0"/>
    <n v="0"/>
    <n v="0"/>
    <n v="0"/>
    <n v="0"/>
    <n v="0"/>
    <n v="0"/>
    <n v="0"/>
    <n v="-8750"/>
    <n v="0"/>
    <n v="0"/>
    <s v="SHARED SERVICES FUND"/>
    <s v="WLR Lab Purchasing"/>
    <s v="ENVIRONMENTAL LABS MGR"/>
    <s v="DRAINAGE"/>
  </r>
  <r>
    <x v="0"/>
    <s v="1034289"/>
    <s v="741100"/>
    <s v="53320"/>
    <x v="185"/>
    <s v="5315000"/>
    <n v="2012"/>
    <x v="4"/>
    <s v="FREIGHT AND DELIVRY SRV"/>
    <s v="50000-PROGRAM EXPENDITUR BUDGET"/>
    <s v="53000-SERVICES-OTHER CHARGES"/>
    <m/>
    <n v="0"/>
    <n v="0"/>
    <n v="9018.66"/>
    <n v="0"/>
    <n v="-9018.66"/>
    <s v="N/A"/>
    <n v="690.73"/>
    <n v="738.41"/>
    <n v="256.83"/>
    <n v="1522.99"/>
    <n v="526.98"/>
    <n v="251.74"/>
    <n v="779.01"/>
    <n v="732.49"/>
    <n v="937.55000000000007"/>
    <n v="181.15"/>
    <n v="739.53"/>
    <n v="1661.25"/>
    <n v="0"/>
    <s v="SHARED SERVICES FUND"/>
    <s v="WLR Lab Purchasing"/>
    <s v="ENVIRONMENTAL LABS MGR"/>
    <s v="DRAINAGE"/>
  </r>
  <r>
    <x v="0"/>
    <s v="1034289"/>
    <s v="741100"/>
    <s v="53612"/>
    <x v="173"/>
    <s v="0000000"/>
    <n v="2012"/>
    <x v="4"/>
    <s v="SERVICES REPAIR MAINTENANCE LAUNDRY SERVICE"/>
    <s v="50000-PROGRAM EXPENDITUR BUDGET"/>
    <s v="53000-SERVICES-OTHER CHARGES"/>
    <m/>
    <n v="0"/>
    <n v="0"/>
    <n v="0"/>
    <n v="0"/>
    <n v="0"/>
    <s v="N/A"/>
    <n v="0"/>
    <n v="-16.48"/>
    <n v="0"/>
    <n v="0"/>
    <n v="0"/>
    <n v="0"/>
    <n v="0"/>
    <n v="0"/>
    <n v="0"/>
    <n v="0"/>
    <n v="0"/>
    <n v="16.48"/>
    <n v="0"/>
    <s v="SHARED SERVICES FUND"/>
    <s v="WLR Lab Purchasing"/>
    <s v="ENVIRONMENTAL LABS MGR"/>
    <s v="Default"/>
  </r>
  <r>
    <x v="0"/>
    <s v="1034289"/>
    <s v="741100"/>
    <s v="53612"/>
    <x v="173"/>
    <s v="5315000"/>
    <n v="2012"/>
    <x v="4"/>
    <s v="SERVICES REPAIR MAINTENANCE LAUNDRY SERVICE"/>
    <s v="50000-PROGRAM EXPENDITUR BUDGET"/>
    <s v="53000-SERVICES-OTHER CHARGES"/>
    <m/>
    <n v="0"/>
    <n v="0"/>
    <n v="7074.93"/>
    <n v="0.61"/>
    <n v="-7075.54"/>
    <s v="N/A"/>
    <n v="0"/>
    <n v="1465.04"/>
    <n v="557.94000000000005"/>
    <n v="537.63"/>
    <n v="616.75"/>
    <n v="516.73"/>
    <n v="530.14"/>
    <n v="651.32000000000005"/>
    <n v="534.23"/>
    <n v="490.45"/>
    <n v="627.70000000000005"/>
    <n v="547"/>
    <n v="0"/>
    <s v="SHARED SERVICES FUND"/>
    <s v="WLR Lab Purchasing"/>
    <s v="ENVIRONMENTAL LABS MGR"/>
    <s v="DRAINAGE"/>
  </r>
  <r>
    <x v="0"/>
    <s v="1034289"/>
    <s v="741100"/>
    <s v="53712"/>
    <x v="109"/>
    <s v="5315000"/>
    <n v="2012"/>
    <x v="4"/>
    <s v="RENT LEASE COPY MACHINE"/>
    <s v="50000-PROGRAM EXPENDITUR BUDGET"/>
    <s v="53000-SERVICES-OTHER CHARGES"/>
    <m/>
    <n v="0"/>
    <n v="0"/>
    <n v="10612.39"/>
    <n v="4628.04"/>
    <n v="-15240.43"/>
    <s v="N/A"/>
    <n v="0"/>
    <n v="1664.44"/>
    <n v="867"/>
    <n v="861.18000000000006"/>
    <n v="888.85"/>
    <n v="839.65"/>
    <n v="931.36"/>
    <n v="828.38"/>
    <n v="-25.1"/>
    <n v="1188.25"/>
    <n v="914.05000000000007"/>
    <n v="1654.33"/>
    <n v="0"/>
    <s v="SHARED SERVICES FUND"/>
    <s v="WLR Lab Purchasing"/>
    <s v="ENVIRONMENTAL LABS MGR"/>
    <s v="DRAINAGE"/>
  </r>
  <r>
    <x v="0"/>
    <s v="1034289"/>
    <s v="741100"/>
    <s v="53808"/>
    <x v="186"/>
    <s v="5315000"/>
    <n v="2012"/>
    <x v="4"/>
    <s v="TAXES ASSESSMENTS MISC"/>
    <s v="50000-PROGRAM EXPENDITUR BUDGET"/>
    <s v="53000-SERVICES-OTHER CHARGES"/>
    <m/>
    <n v="0"/>
    <n v="0"/>
    <n v="183.22"/>
    <n v="0"/>
    <n v="-183.22"/>
    <s v="N/A"/>
    <n v="0"/>
    <n v="0"/>
    <n v="0"/>
    <n v="0"/>
    <n v="0"/>
    <n v="0"/>
    <n v="0"/>
    <n v="0"/>
    <n v="0"/>
    <n v="0"/>
    <n v="0"/>
    <n v="183.22"/>
    <n v="0"/>
    <s v="SHARED SERVICES FUND"/>
    <s v="WLR Lab Purchasing"/>
    <s v="ENVIRONMENTAL LABS MGR"/>
    <s v="DRAINAGE"/>
  </r>
  <r>
    <x v="0"/>
    <s v="1034289"/>
    <s v="741100"/>
    <s v="53890"/>
    <x v="66"/>
    <s v="5315000"/>
    <n v="2012"/>
    <x v="4"/>
    <s v="MISC SERVICES CHARGES"/>
    <s v="50000-PROGRAM EXPENDITUR BUDGET"/>
    <s v="53000-SERVICES-OTHER CHARGES"/>
    <m/>
    <n v="0"/>
    <n v="0"/>
    <n v="405.90000000000003"/>
    <n v="0"/>
    <n v="-405.90000000000003"/>
    <s v="N/A"/>
    <n v="0"/>
    <n v="483.94"/>
    <n v="0"/>
    <n v="61.4"/>
    <n v="0"/>
    <n v="0"/>
    <n v="0.01"/>
    <n v="0"/>
    <n v="0"/>
    <n v="0"/>
    <n v="0"/>
    <n v="-139.45000000000002"/>
    <n v="0"/>
    <s v="SHARED SERVICES FUND"/>
    <s v="WLR Lab Purchasing"/>
    <s v="ENVIRONMENTAL LABS MGR"/>
    <s v="DRAINAGE"/>
  </r>
  <r>
    <x v="0"/>
    <s v="1034289"/>
    <s v="741100"/>
    <s v="55159"/>
    <x v="174"/>
    <s v="5315000"/>
    <n v="2012"/>
    <x v="4"/>
    <s v="FMD COPY CENTER"/>
    <s v="50000-PROGRAM EXPENDITUR BUDGET"/>
    <s v="55000-INTRAGOVERNMENTAL SERVICES"/>
    <m/>
    <n v="0"/>
    <n v="0"/>
    <n v="53.2"/>
    <n v="0"/>
    <n v="-53.2"/>
    <s v="N/A"/>
    <n v="0"/>
    <n v="0"/>
    <n v="0"/>
    <n v="0"/>
    <n v="0"/>
    <n v="0"/>
    <n v="0"/>
    <n v="0"/>
    <n v="0"/>
    <n v="0"/>
    <n v="0"/>
    <n v="53.2"/>
    <n v="0"/>
    <s v="SHARED SERVICES FUND"/>
    <s v="WLR Lab Purchasing"/>
    <s v="ENVIRONMENTAL LABS MGR"/>
    <s v="DRAINAGE"/>
  </r>
  <r>
    <x v="0"/>
    <s v="1034289"/>
    <s v="741101"/>
    <s v="52110"/>
    <x v="61"/>
    <s v="5315000"/>
    <n v="2012"/>
    <x v="4"/>
    <s v="OFFICE SUPPLIES"/>
    <s v="50000-PROGRAM EXPENDITUR BUDGET"/>
    <s v="52000-SUPPLIES"/>
    <m/>
    <n v="0"/>
    <n v="0"/>
    <n v="112.9"/>
    <n v="0"/>
    <n v="-112.9"/>
    <s v="N/A"/>
    <n v="0"/>
    <n v="51.95"/>
    <n v="0"/>
    <n v="0"/>
    <n v="0"/>
    <n v="0"/>
    <n v="0"/>
    <n v="0"/>
    <n v="0"/>
    <n v="0"/>
    <n v="60.95"/>
    <n v="0"/>
    <n v="0"/>
    <s v="SHARED SERVICES FUND"/>
    <s v="WLR Lab Purchasing"/>
    <s v="AQUATIC TOXICOLOGY"/>
    <s v="DRAINAGE"/>
  </r>
  <r>
    <x v="0"/>
    <s v="1034289"/>
    <s v="741101"/>
    <s v="52202"/>
    <x v="103"/>
    <s v="5315000"/>
    <n v="2012"/>
    <x v="4"/>
    <s v="SUPPLIES MISCELLANEOUS"/>
    <s v="50000-PROGRAM EXPENDITUR BUDGET"/>
    <s v="52000-SUPPLIES"/>
    <m/>
    <n v="0"/>
    <n v="0"/>
    <n v="130.61000000000001"/>
    <n v="0"/>
    <n v="-130.61000000000001"/>
    <s v="N/A"/>
    <n v="0"/>
    <n v="51.730000000000004"/>
    <n v="0"/>
    <n v="0"/>
    <n v="21.44"/>
    <n v="0"/>
    <n v="0"/>
    <n v="30.07"/>
    <n v="0"/>
    <n v="17.21"/>
    <n v="0"/>
    <n v="10.16"/>
    <n v="0"/>
    <s v="SHARED SERVICES FUND"/>
    <s v="WLR Lab Purchasing"/>
    <s v="AQUATIC TOXICOLOGY"/>
    <s v="DRAINAGE"/>
  </r>
  <r>
    <x v="0"/>
    <s v="1034289"/>
    <s v="741101"/>
    <s v="52216"/>
    <x v="104"/>
    <s v="5315000"/>
    <n v="2012"/>
    <x v="4"/>
    <s v="SUPPLIES SAFETY SECURITY"/>
    <s v="50000-PROGRAM EXPENDITUR BUDGET"/>
    <s v="52000-SUPPLIES"/>
    <m/>
    <n v="0"/>
    <n v="0"/>
    <n v="92854.21"/>
    <n v="1775.56"/>
    <n v="-94629.77"/>
    <s v="N/A"/>
    <n v="305.39"/>
    <n v="3767.06"/>
    <n v="12107.06"/>
    <n v="4688"/>
    <n v="8165.09"/>
    <n v="8702.130000000001"/>
    <n v="15218.7"/>
    <n v="8556.06"/>
    <n v="8811.67"/>
    <n v="10624.48"/>
    <n v="1353.29"/>
    <n v="10555.28"/>
    <n v="0"/>
    <s v="SHARED SERVICES FUND"/>
    <s v="WLR Lab Purchasing"/>
    <s v="AQUATIC TOXICOLOGY"/>
    <s v="DRAINAGE"/>
  </r>
  <r>
    <x v="0"/>
    <s v="1034289"/>
    <s v="741101"/>
    <s v="52391"/>
    <x v="184"/>
    <s v="5315000"/>
    <n v="2012"/>
    <x v="4"/>
    <s v="MAINTENANCE PARTS MATERIALS"/>
    <s v="50000-PROGRAM EXPENDITUR BUDGET"/>
    <s v="52000-SUPPLIES"/>
    <m/>
    <n v="0"/>
    <n v="0"/>
    <n v="361.09000000000003"/>
    <n v="0"/>
    <n v="-361.09000000000003"/>
    <s v="N/A"/>
    <n v="0"/>
    <n v="0"/>
    <n v="0"/>
    <n v="0"/>
    <n v="0"/>
    <n v="0"/>
    <n v="361.09000000000003"/>
    <n v="0"/>
    <n v="0"/>
    <n v="0"/>
    <n v="0"/>
    <n v="0"/>
    <n v="0"/>
    <s v="SHARED SERVICES FUND"/>
    <s v="WLR Lab Purchasing"/>
    <s v="AQUATIC TOXICOLOGY"/>
    <s v="DRAINAGE"/>
  </r>
  <r>
    <x v="0"/>
    <s v="1034289"/>
    <s v="741101"/>
    <s v="53690"/>
    <x v="205"/>
    <s v="5315000"/>
    <n v="2012"/>
    <x v="4"/>
    <s v="REPAIR MAINTENANCE OTHER"/>
    <s v="50000-PROGRAM EXPENDITUR BUDGET"/>
    <s v="53000-SERVICES-OTHER CHARGES"/>
    <m/>
    <n v="0"/>
    <n v="0"/>
    <n v="961.47"/>
    <n v="0"/>
    <n v="-961.47"/>
    <s v="N/A"/>
    <n v="0"/>
    <n v="0"/>
    <n v="170.33"/>
    <n v="791.14"/>
    <n v="0"/>
    <n v="0"/>
    <n v="0"/>
    <n v="0"/>
    <n v="0"/>
    <n v="0"/>
    <n v="0"/>
    <n v="0"/>
    <n v="0"/>
    <s v="SHARED SERVICES FUND"/>
    <s v="WLR Lab Purchasing"/>
    <s v="AQUATIC TOXICOLOGY"/>
    <s v="DRAINAGE"/>
  </r>
  <r>
    <x v="0"/>
    <s v="1034289"/>
    <s v="741101"/>
    <s v="53808"/>
    <x v="186"/>
    <s v="5315000"/>
    <n v="2012"/>
    <x v="4"/>
    <s v="TAXES ASSESSMENTS MISC"/>
    <s v="50000-PROGRAM EXPENDITUR BUDGET"/>
    <s v="53000-SERVICES-OTHER CHARGES"/>
    <m/>
    <n v="0"/>
    <n v="0"/>
    <n v="1086.1100000000001"/>
    <n v="0"/>
    <n v="-1086.1100000000001"/>
    <s v="N/A"/>
    <n v="0"/>
    <n v="0"/>
    <n v="0"/>
    <n v="0"/>
    <n v="0"/>
    <n v="0"/>
    <n v="0"/>
    <n v="0"/>
    <n v="0"/>
    <n v="0"/>
    <n v="0"/>
    <n v="1086.1100000000001"/>
    <n v="0"/>
    <s v="SHARED SERVICES FUND"/>
    <s v="WLR Lab Purchasing"/>
    <s v="AQUATIC TOXICOLOGY"/>
    <s v="DRAINAGE"/>
  </r>
  <r>
    <x v="0"/>
    <s v="1034289"/>
    <s v="741101"/>
    <s v="53814"/>
    <x v="65"/>
    <s v="5315000"/>
    <n v="2012"/>
    <x v="4"/>
    <s v="TRAINING"/>
    <s v="50000-PROGRAM EXPENDITUR BUDGET"/>
    <s v="53000-SERVICES-OTHER CHARGES"/>
    <m/>
    <n v="0"/>
    <n v="0"/>
    <n v="1066.5"/>
    <n v="0"/>
    <n v="-1066.5"/>
    <s v="N/A"/>
    <n v="0"/>
    <n v="766.5"/>
    <n v="0"/>
    <n v="0"/>
    <n v="0"/>
    <n v="300"/>
    <n v="0"/>
    <n v="0"/>
    <n v="0"/>
    <n v="0"/>
    <n v="0"/>
    <n v="0"/>
    <n v="0"/>
    <s v="SHARED SERVICES FUND"/>
    <s v="WLR Lab Purchasing"/>
    <s v="AQUATIC TOXICOLOGY"/>
    <s v="DRAINAGE"/>
  </r>
  <r>
    <x v="0"/>
    <s v="1034289"/>
    <s v="741101"/>
    <s v="53820"/>
    <x v="210"/>
    <s v="5315000"/>
    <n v="2012"/>
    <x v="4"/>
    <s v="MEETING REGISTRATIONS"/>
    <s v="50000-PROGRAM EXPENDITUR BUDGET"/>
    <s v="53000-SERVICES-OTHER CHARGES"/>
    <m/>
    <n v="0"/>
    <n v="0"/>
    <n v="120"/>
    <n v="0"/>
    <n v="-120"/>
    <s v="N/A"/>
    <n v="0"/>
    <n v="0"/>
    <n v="0"/>
    <n v="0"/>
    <n v="0"/>
    <n v="120"/>
    <n v="0"/>
    <n v="0"/>
    <n v="0"/>
    <n v="0"/>
    <n v="0"/>
    <n v="0"/>
    <n v="0"/>
    <s v="SHARED SERVICES FUND"/>
    <s v="WLR Lab Purchasing"/>
    <s v="AQUATIC TOXICOLOGY"/>
    <s v="DRAINAGE"/>
  </r>
  <r>
    <x v="0"/>
    <s v="1034289"/>
    <s v="74110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2499.76"/>
    <n v="0"/>
    <n v="-12499.76"/>
    <s v="N/A"/>
    <n v="448.86"/>
    <n v="448.86"/>
    <n v="1346.58"/>
    <n v="897.72"/>
    <n v="897.72"/>
    <n v="852.83"/>
    <n v="897.72"/>
    <n v="2296.66"/>
    <n v="1183.76"/>
    <n v="1339.17"/>
    <n v="787.84"/>
    <n v="1102.04"/>
    <n v="0"/>
    <s v="SHARED SERVICES FUND"/>
    <s v="WLR Lab Purchasing"/>
    <s v="CONVENTIONAL LAB"/>
    <s v="DRAINAGE"/>
  </r>
  <r>
    <x v="0"/>
    <s v="1034289"/>
    <s v="741102"/>
    <s v="52180"/>
    <x v="101"/>
    <s v="5315000"/>
    <n v="2012"/>
    <x v="4"/>
    <s v="MINOR ASSET NON CONTR LT 5K"/>
    <s v="50000-PROGRAM EXPENDITUR BUDGET"/>
    <s v="52000-SUPPLIES"/>
    <m/>
    <n v="0"/>
    <n v="0"/>
    <n v="6297.13"/>
    <n v="-0.01"/>
    <n v="-6297.12"/>
    <s v="N/A"/>
    <n v="0"/>
    <n v="0"/>
    <n v="0"/>
    <n v="0"/>
    <n v="0"/>
    <n v="0"/>
    <n v="0"/>
    <n v="0"/>
    <n v="0"/>
    <n v="6297.13"/>
    <n v="0"/>
    <n v="0"/>
    <n v="0"/>
    <s v="SHARED SERVICES FUND"/>
    <s v="WLR Lab Purchasing"/>
    <s v="CONVENTIONAL LAB"/>
    <s v="DRAINAGE"/>
  </r>
  <r>
    <x v="0"/>
    <s v="1034289"/>
    <s v="741102"/>
    <s v="52216"/>
    <x v="104"/>
    <s v="5315000"/>
    <n v="2012"/>
    <x v="4"/>
    <s v="SUPPLIES SAFETY SECURITY"/>
    <s v="50000-PROGRAM EXPENDITUR BUDGET"/>
    <s v="52000-SUPPLIES"/>
    <m/>
    <n v="0"/>
    <n v="0"/>
    <n v="92643.86"/>
    <n v="1737.7"/>
    <n v="-94381.56"/>
    <s v="N/A"/>
    <n v="652"/>
    <n v="4213.28"/>
    <n v="6623.93"/>
    <n v="11881.210000000001"/>
    <n v="10300.33"/>
    <n v="3431.52"/>
    <n v="6583.85"/>
    <n v="7344.9800000000005"/>
    <n v="9011.56"/>
    <n v="7431.26"/>
    <n v="6715.84"/>
    <n v="18454.100000000002"/>
    <n v="0"/>
    <s v="SHARED SERVICES FUND"/>
    <s v="WLR Lab Purchasing"/>
    <s v="CONVENTIONAL LAB"/>
    <s v="DRAINAGE"/>
  </r>
  <r>
    <x v="0"/>
    <s v="1034289"/>
    <s v="741102"/>
    <s v="53105"/>
    <x v="107"/>
    <s v="5315000"/>
    <n v="2012"/>
    <x v="4"/>
    <s v="OTHER CONTRACTUAL PROF SVCS"/>
    <s v="50000-PROGRAM EXPENDITUR BUDGET"/>
    <s v="53000-SERVICES-OTHER CHARGES"/>
    <m/>
    <n v="0"/>
    <n v="0"/>
    <n v="1323.5"/>
    <n v="0"/>
    <n v="-1323.5"/>
    <s v="N/A"/>
    <n v="0"/>
    <n v="1298.5"/>
    <n v="0"/>
    <n v="0"/>
    <n v="0"/>
    <n v="0"/>
    <n v="0"/>
    <n v="0"/>
    <n v="0"/>
    <n v="0"/>
    <n v="0"/>
    <n v="25"/>
    <n v="0"/>
    <s v="SHARED SERVICES FUND"/>
    <s v="WLR Lab Purchasing"/>
    <s v="CONVENTIONAL LAB"/>
    <s v="DRAINAGE"/>
  </r>
  <r>
    <x v="0"/>
    <s v="1034289"/>
    <s v="741102"/>
    <s v="53610"/>
    <x v="93"/>
    <s v="5315000"/>
    <n v="2012"/>
    <x v="4"/>
    <s v="SERVICES REPAIR MAINTENANCE"/>
    <s v="50000-PROGRAM EXPENDITUR BUDGET"/>
    <s v="53000-SERVICES-OTHER CHARGES"/>
    <m/>
    <n v="0"/>
    <n v="0"/>
    <n v="2283.08"/>
    <n v="0"/>
    <n v="-2283.08"/>
    <s v="N/A"/>
    <n v="0"/>
    <n v="0"/>
    <n v="0"/>
    <n v="0"/>
    <n v="0"/>
    <n v="0"/>
    <n v="0"/>
    <n v="0"/>
    <n v="0"/>
    <n v="0"/>
    <n v="0"/>
    <n v="2283.08"/>
    <n v="0"/>
    <s v="SHARED SERVICES FUND"/>
    <s v="WLR Lab Purchasing"/>
    <s v="CONVENTIONAL LAB"/>
    <s v="DRAINAGE"/>
  </r>
  <r>
    <x v="0"/>
    <s v="1034289"/>
    <s v="741102"/>
    <s v="53808"/>
    <x v="186"/>
    <s v="5315000"/>
    <n v="2012"/>
    <x v="4"/>
    <s v="TAXES ASSESSMENTS MISC"/>
    <s v="50000-PROGRAM EXPENDITUR BUDGET"/>
    <s v="53000-SERVICES-OTHER CHARGES"/>
    <m/>
    <n v="0"/>
    <n v="0"/>
    <n v="934.88"/>
    <n v="0"/>
    <n v="-934.88"/>
    <s v="N/A"/>
    <n v="0"/>
    <n v="0"/>
    <n v="0"/>
    <n v="0"/>
    <n v="0"/>
    <n v="0"/>
    <n v="0"/>
    <n v="0"/>
    <n v="0"/>
    <n v="0"/>
    <n v="0"/>
    <n v="934.88"/>
    <n v="0"/>
    <s v="SHARED SERVICES FUND"/>
    <s v="WLR Lab Purchasing"/>
    <s v="CONVENTIONAL LAB"/>
    <s v="DRAINAGE"/>
  </r>
  <r>
    <x v="0"/>
    <s v="1034289"/>
    <s v="741104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909.28"/>
    <n v="0"/>
    <n v="-14909.28"/>
    <s v="N/A"/>
    <n v="1019.6"/>
    <n v="337.2"/>
    <n v="1674.68"/>
    <n v="2247.48"/>
    <n v="1627.06"/>
    <n v="694.68000000000006"/>
    <n v="1225.9000000000001"/>
    <n v="1716.26"/>
    <n v="1043.78"/>
    <n v="1344.75"/>
    <n v="1127.23"/>
    <n v="850.66"/>
    <n v="0"/>
    <s v="SHARED SERVICES FUND"/>
    <s v="WLR Lab Purchasing"/>
    <s v="FIELD SCIENCE UNIT (FSU)"/>
    <s v="DRAINAGE"/>
  </r>
  <r>
    <x v="0"/>
    <s v="1034289"/>
    <s v="741104"/>
    <s v="52110"/>
    <x v="61"/>
    <s v="5315000"/>
    <n v="2012"/>
    <x v="4"/>
    <s v="OFFICE SUPPLIES"/>
    <s v="50000-PROGRAM EXPENDITUR BUDGET"/>
    <s v="52000-SUPPLIES"/>
    <m/>
    <n v="0"/>
    <n v="0"/>
    <n v="65.53"/>
    <n v="0"/>
    <n v="-65.53"/>
    <s v="N/A"/>
    <n v="0"/>
    <n v="0"/>
    <n v="0"/>
    <n v="65.53"/>
    <n v="0"/>
    <n v="0"/>
    <n v="0"/>
    <n v="0"/>
    <n v="0"/>
    <n v="0"/>
    <n v="0"/>
    <n v="0"/>
    <n v="0"/>
    <s v="SHARED SERVICES FUND"/>
    <s v="WLR Lab Purchasing"/>
    <s v="FIELD SCIENCE UNIT (FSU)"/>
    <s v="DRAINAGE"/>
  </r>
  <r>
    <x v="0"/>
    <s v="1034289"/>
    <s v="741104"/>
    <s v="52202"/>
    <x v="103"/>
    <s v="5315000"/>
    <n v="2012"/>
    <x v="4"/>
    <s v="SUPPLIES MISCELLANEOUS"/>
    <s v="50000-PROGRAM EXPENDITUR BUDGET"/>
    <s v="52000-SUPPLIES"/>
    <m/>
    <n v="0"/>
    <n v="0"/>
    <n v="6863.17"/>
    <n v="0"/>
    <n v="-6863.17"/>
    <s v="N/A"/>
    <n v="0"/>
    <n v="0"/>
    <n v="11.66"/>
    <n v="374.73"/>
    <n v="1050.42"/>
    <n v="0"/>
    <n v="643.79"/>
    <n v="65.67"/>
    <n v="4651.4800000000005"/>
    <n v="65.42"/>
    <n v="0"/>
    <n v="0"/>
    <n v="0"/>
    <s v="SHARED SERVICES FUND"/>
    <s v="WLR Lab Purchasing"/>
    <s v="FIELD SCIENCE UNIT (FSU)"/>
    <s v="DRAINAGE"/>
  </r>
  <r>
    <x v="0"/>
    <s v="1034289"/>
    <s v="741104"/>
    <s v="52208"/>
    <x v="211"/>
    <s v="5315000"/>
    <n v="2012"/>
    <x v="4"/>
    <s v="SUPPLIES UNIFORMS CLOTHING"/>
    <s v="50000-PROGRAM EXPENDITUR BUDGET"/>
    <s v="52000-SUPPLIES"/>
    <m/>
    <n v="0"/>
    <n v="0"/>
    <n v="209.88"/>
    <n v="0"/>
    <n v="-209.88"/>
    <s v="N/A"/>
    <n v="0"/>
    <n v="209.88"/>
    <n v="0"/>
    <n v="0"/>
    <n v="0"/>
    <n v="0"/>
    <n v="0"/>
    <n v="0"/>
    <n v="0"/>
    <n v="0"/>
    <n v="0"/>
    <n v="0"/>
    <n v="0"/>
    <s v="SHARED SERVICES FUND"/>
    <s v="WLR Lab Purchasing"/>
    <s v="FIELD SCIENCE UNIT (FSU)"/>
    <s v="DRAINAGE"/>
  </r>
  <r>
    <x v="0"/>
    <s v="1034289"/>
    <s v="741104"/>
    <s v="52216"/>
    <x v="104"/>
    <s v="5315000"/>
    <n v="2012"/>
    <x v="4"/>
    <s v="SUPPLIES SAFETY SECURITY"/>
    <s v="50000-PROGRAM EXPENDITUR BUDGET"/>
    <s v="52000-SUPPLIES"/>
    <m/>
    <n v="0"/>
    <n v="0"/>
    <n v="20884.689999999999"/>
    <n v="0.03"/>
    <n v="-20884.72"/>
    <s v="N/A"/>
    <n v="134.85"/>
    <n v="1183.95"/>
    <n v="335.78000000000003"/>
    <n v="2027.1000000000001"/>
    <n v="2301.09"/>
    <n v="152.53"/>
    <n v="770.19"/>
    <n v="139.61000000000001"/>
    <n v="3048.75"/>
    <n v="947.05000000000007"/>
    <n v="194.48000000000002"/>
    <n v="9649.31"/>
    <n v="0"/>
    <s v="SHARED SERVICES FUND"/>
    <s v="WLR Lab Purchasing"/>
    <s v="FIELD SCIENCE UNIT (FSU)"/>
    <s v="DRAINAGE"/>
  </r>
  <r>
    <x v="0"/>
    <s v="1034289"/>
    <s v="741104"/>
    <s v="52221"/>
    <x v="212"/>
    <s v="5315000"/>
    <n v="2012"/>
    <x v="4"/>
    <s v="SUPPLIES VEHICLE"/>
    <s v="50000-PROGRAM EXPENDITUR BUDGET"/>
    <s v="52000-SUPPLIES"/>
    <m/>
    <n v="0"/>
    <n v="0"/>
    <n v="924.86"/>
    <n v="0"/>
    <n v="-924.86"/>
    <s v="N/A"/>
    <n v="0"/>
    <n v="0"/>
    <n v="0"/>
    <n v="0"/>
    <n v="659.98"/>
    <n v="66.75"/>
    <n v="0"/>
    <n v="0"/>
    <n v="198.13"/>
    <n v="0"/>
    <n v="0"/>
    <n v="0"/>
    <n v="0"/>
    <s v="SHARED SERVICES FUND"/>
    <s v="WLR Lab Purchasing"/>
    <s v="FIELD SCIENCE UNIT (FSU)"/>
    <s v="DRAINAGE"/>
  </r>
  <r>
    <x v="0"/>
    <s v="1034289"/>
    <s v="741104"/>
    <s v="52224"/>
    <x v="213"/>
    <s v="5315000"/>
    <n v="2012"/>
    <x v="4"/>
    <s v="SUPPLIES FUEL GASOLINE"/>
    <s v="50000-PROGRAM EXPENDITUR BUDGET"/>
    <s v="52000-SUPPLIES"/>
    <m/>
    <n v="0"/>
    <n v="0"/>
    <n v="83.58"/>
    <n v="0"/>
    <n v="-83.58"/>
    <s v="N/A"/>
    <n v="0"/>
    <n v="0"/>
    <n v="0"/>
    <n v="0"/>
    <n v="0"/>
    <n v="0"/>
    <n v="0"/>
    <n v="0"/>
    <n v="83.58"/>
    <n v="0"/>
    <n v="0"/>
    <n v="0"/>
    <n v="0"/>
    <s v="SHARED SERVICES FUND"/>
    <s v="WLR Lab Purchasing"/>
    <s v="FIELD SCIENCE UNIT (FSU)"/>
    <s v="DRAINAGE"/>
  </r>
  <r>
    <x v="0"/>
    <s v="1034289"/>
    <s v="741104"/>
    <s v="52225"/>
    <x v="178"/>
    <s v="5315000"/>
    <n v="2012"/>
    <x v="4"/>
    <s v="SUPPLIES FUEL DIESEL FUEL"/>
    <s v="50000-PROGRAM EXPENDITUR BUDGET"/>
    <s v="52000-SUPPLIES"/>
    <m/>
    <n v="0"/>
    <n v="0"/>
    <n v="16710.98"/>
    <n v="0"/>
    <n v="-16710.98"/>
    <s v="N/A"/>
    <n v="3036.11"/>
    <n v="2840.67"/>
    <n v="1378.95"/>
    <n v="1562.04"/>
    <n v="0"/>
    <n v="-135.52000000000001"/>
    <n v="8032.14"/>
    <n v="-3.41"/>
    <n v="0"/>
    <n v="0"/>
    <n v="0"/>
    <n v="0"/>
    <n v="0"/>
    <s v="SHARED SERVICES FUND"/>
    <s v="WLR Lab Purchasing"/>
    <s v="FIELD SCIENCE UNIT (FSU)"/>
    <s v="DRAINAGE"/>
  </r>
  <r>
    <x v="0"/>
    <s v="1034289"/>
    <s v="741104"/>
    <s v="52290"/>
    <x v="63"/>
    <s v="5315000"/>
    <n v="2012"/>
    <x v="4"/>
    <s v="MISC OPERATING SUPPLIES"/>
    <s v="50000-PROGRAM EXPENDITUR BUDGET"/>
    <s v="52000-SUPPLIES"/>
    <m/>
    <n v="0"/>
    <n v="0"/>
    <n v="14064.6"/>
    <n v="0"/>
    <n v="-14064.6"/>
    <s v="N/A"/>
    <n v="0"/>
    <n v="556.91999999999996"/>
    <n v="0"/>
    <n v="517.86"/>
    <n v="0"/>
    <n v="134.5"/>
    <n v="525.52"/>
    <n v="3467.33"/>
    <n v="190.74"/>
    <n v="1709.18"/>
    <n v="3244.96"/>
    <n v="3717.59"/>
    <n v="0"/>
    <s v="SHARED SERVICES FUND"/>
    <s v="WLR Lab Purchasing"/>
    <s v="FIELD SCIENCE UNIT (FSU)"/>
    <s v="DRAINAGE"/>
  </r>
  <r>
    <x v="0"/>
    <s v="1034289"/>
    <s v="741104"/>
    <s v="52410"/>
    <x v="194"/>
    <s v="5315000"/>
    <n v="2012"/>
    <x v="4"/>
    <s v="COST GOODS SOLD SUPPLIES FOR RESALE"/>
    <s v="50000-PROGRAM EXPENDITUR BUDGET"/>
    <s v="52000-SUPPLIES"/>
    <m/>
    <n v="0"/>
    <n v="0"/>
    <n v="3781.17"/>
    <n v="0"/>
    <n v="-3781.17"/>
    <s v="N/A"/>
    <n v="0"/>
    <n v="191.85"/>
    <n v="0"/>
    <n v="3080"/>
    <n v="0"/>
    <n v="509.32"/>
    <n v="0"/>
    <n v="0"/>
    <n v="0"/>
    <n v="0"/>
    <n v="0"/>
    <n v="0"/>
    <n v="0"/>
    <s v="SHARED SERVICES FUND"/>
    <s v="WLR Lab Purchasing"/>
    <s v="FIELD SCIENCE UNIT (FSU)"/>
    <s v="DRAINAGE"/>
  </r>
  <r>
    <x v="0"/>
    <s v="1034289"/>
    <s v="741104"/>
    <s v="53100"/>
    <x v="145"/>
    <s v="5315000"/>
    <n v="2012"/>
    <x v="4"/>
    <s v="ADVERTISING"/>
    <s v="50000-PROGRAM EXPENDITUR BUDGET"/>
    <s v="53000-SERVICES-OTHER CHARGES"/>
    <m/>
    <n v="0"/>
    <n v="0"/>
    <n v="2819.63"/>
    <n v="0"/>
    <n v="-2819.63"/>
    <s v="N/A"/>
    <n v="0"/>
    <n v="0"/>
    <n v="0"/>
    <n v="2819.63"/>
    <n v="0"/>
    <n v="0"/>
    <n v="0"/>
    <n v="0"/>
    <n v="0"/>
    <n v="0"/>
    <n v="0"/>
    <n v="0"/>
    <n v="0"/>
    <s v="SHARED SERVICES FUND"/>
    <s v="WLR Lab Purchasing"/>
    <s v="FIELD SCIENCE UNIT (FSU)"/>
    <s v="DRAINAGE"/>
  </r>
  <r>
    <x v="0"/>
    <s v="1034289"/>
    <s v="741104"/>
    <s v="53102"/>
    <x v="106"/>
    <s v="5315000"/>
    <n v="2012"/>
    <x v="4"/>
    <s v="PROFESSIONAL SERVICES"/>
    <s v="50000-PROGRAM EXPENDITUR BUDGET"/>
    <s v="53000-SERVICES-OTHER CHARGES"/>
    <m/>
    <n v="0"/>
    <n v="0"/>
    <n v="5.65"/>
    <n v="0"/>
    <n v="-5.65"/>
    <s v="N/A"/>
    <n v="0"/>
    <n v="0"/>
    <n v="0"/>
    <n v="0"/>
    <n v="0"/>
    <n v="0"/>
    <n v="0"/>
    <n v="0"/>
    <n v="5.65"/>
    <n v="0"/>
    <n v="0"/>
    <n v="0"/>
    <n v="0"/>
    <s v="SHARED SERVICES FUND"/>
    <s v="WLR Lab Purchasing"/>
    <s v="FIELD SCIENCE UNIT (FSU)"/>
    <s v="DRAINAGE"/>
  </r>
  <r>
    <x v="0"/>
    <s v="1034289"/>
    <s v="741104"/>
    <s v="53120"/>
    <x v="156"/>
    <s v="5315000"/>
    <n v="2012"/>
    <x v="4"/>
    <s v="MISCELLANEOUS SERVICES"/>
    <s v="50000-PROGRAM EXPENDITUR BUDGET"/>
    <s v="53000-SERVICES-OTHER CHARGES"/>
    <m/>
    <n v="0"/>
    <n v="0"/>
    <n v="714.75"/>
    <n v="0"/>
    <n v="-714.75"/>
    <s v="N/A"/>
    <n v="0"/>
    <n v="0"/>
    <n v="0"/>
    <n v="33"/>
    <n v="0"/>
    <n v="118"/>
    <n v="395"/>
    <n v="0"/>
    <n v="112"/>
    <n v="56.75"/>
    <n v="0"/>
    <n v="0"/>
    <n v="0"/>
    <s v="SHARED SERVICES FUND"/>
    <s v="WLR Lab Purchasing"/>
    <s v="FIELD SCIENCE UNIT (FSU)"/>
    <s v="DRAINAGE"/>
  </r>
  <r>
    <x v="0"/>
    <s v="1034289"/>
    <s v="741104"/>
    <s v="53610"/>
    <x v="93"/>
    <s v="5315000"/>
    <n v="2012"/>
    <x v="4"/>
    <s v="SERVICES REPAIR MAINTENANCE"/>
    <s v="50000-PROGRAM EXPENDITUR BUDGET"/>
    <s v="53000-SERVICES-OTHER CHARGES"/>
    <m/>
    <n v="0"/>
    <n v="0"/>
    <n v="26179.08"/>
    <n v="0.02"/>
    <n v="-26179.100000000002"/>
    <s v="N/A"/>
    <n v="0"/>
    <n v="7517.42"/>
    <n v="-0.01"/>
    <n v="0"/>
    <n v="0"/>
    <n v="0"/>
    <n v="0"/>
    <n v="0"/>
    <n v="8606.99"/>
    <n v="10054.68"/>
    <n v="0"/>
    <n v="0"/>
    <n v="0"/>
    <s v="SHARED SERVICES FUND"/>
    <s v="WLR Lab Purchasing"/>
    <s v="FIELD SCIENCE UNIT (FSU)"/>
    <s v="DRAINAGE"/>
  </r>
  <r>
    <x v="0"/>
    <s v="1034289"/>
    <s v="741104"/>
    <s v="53690"/>
    <x v="205"/>
    <s v="5315000"/>
    <n v="2012"/>
    <x v="4"/>
    <s v="REPAIR MAINTENANCE OTHER"/>
    <s v="50000-PROGRAM EXPENDITUR BUDGET"/>
    <s v="53000-SERVICES-OTHER CHARGES"/>
    <m/>
    <n v="0"/>
    <n v="0"/>
    <n v="297.8"/>
    <n v="0"/>
    <n v="-297.8"/>
    <s v="N/A"/>
    <n v="0"/>
    <n v="0"/>
    <n v="0"/>
    <n v="0"/>
    <n v="0"/>
    <n v="0"/>
    <n v="0"/>
    <n v="0"/>
    <n v="0"/>
    <n v="0"/>
    <n v="0"/>
    <n v="297.8"/>
    <n v="0"/>
    <s v="SHARED SERVICES FUND"/>
    <s v="WLR Lab Purchasing"/>
    <s v="FIELD SCIENCE UNIT (FSU)"/>
    <s v="DRAINAGE"/>
  </r>
  <r>
    <x v="0"/>
    <s v="1034289"/>
    <s v="741104"/>
    <s v="53808"/>
    <x v="186"/>
    <s v="5315000"/>
    <n v="2012"/>
    <x v="4"/>
    <s v="TAXES ASSESSMENTS MISC"/>
    <s v="50000-PROGRAM EXPENDITUR BUDGET"/>
    <s v="53000-SERVICES-OTHER CHARGES"/>
    <m/>
    <n v="0"/>
    <n v="0"/>
    <n v="464.63"/>
    <n v="0"/>
    <n v="-464.63"/>
    <s v="N/A"/>
    <n v="0"/>
    <n v="0"/>
    <n v="0"/>
    <n v="0"/>
    <n v="0"/>
    <n v="0"/>
    <n v="0"/>
    <n v="0"/>
    <n v="0"/>
    <n v="0"/>
    <n v="19.940000000000001"/>
    <n v="444.69"/>
    <n v="0"/>
    <s v="SHARED SERVICES FUND"/>
    <s v="WLR Lab Purchasing"/>
    <s v="FIELD SCIENCE UNIT (FSU)"/>
    <s v="DRAINAGE"/>
  </r>
  <r>
    <x v="0"/>
    <s v="1034289"/>
    <s v="741104"/>
    <s v="53812"/>
    <x v="197"/>
    <s v="5315000"/>
    <n v="2012"/>
    <x v="4"/>
    <s v="LICENSES FEES"/>
    <s v="50000-PROGRAM EXPENDITUR BUDGET"/>
    <s v="53000-SERVICES-OTHER CHARGES"/>
    <m/>
    <n v="0"/>
    <n v="0"/>
    <n v="928.36"/>
    <n v="0"/>
    <n v="-928.36"/>
    <s v="N/A"/>
    <n v="0"/>
    <n v="0"/>
    <n v="0"/>
    <n v="641.06000000000006"/>
    <n v="287.3"/>
    <n v="0"/>
    <n v="0"/>
    <n v="0"/>
    <n v="0"/>
    <n v="0"/>
    <n v="0"/>
    <n v="0"/>
    <n v="0"/>
    <s v="SHARED SERVICES FUND"/>
    <s v="WLR Lab Purchasing"/>
    <s v="FIELD SCIENCE UNIT (FSU)"/>
    <s v="DRAINAGE"/>
  </r>
  <r>
    <x v="0"/>
    <s v="1034289"/>
    <s v="741104"/>
    <s v="53814"/>
    <x v="65"/>
    <s v="5315000"/>
    <n v="2012"/>
    <x v="4"/>
    <s v="TRAINING"/>
    <s v="50000-PROGRAM EXPENDITUR BUDGET"/>
    <s v="53000-SERVICES-OTHER CHARGES"/>
    <m/>
    <n v="0"/>
    <n v="0"/>
    <n v="799"/>
    <n v="0"/>
    <n v="-799"/>
    <s v="N/A"/>
    <n v="0"/>
    <n v="0"/>
    <n v="0"/>
    <n v="0"/>
    <n v="0"/>
    <n v="799"/>
    <n v="0"/>
    <n v="0"/>
    <n v="0"/>
    <n v="0"/>
    <n v="0"/>
    <n v="0"/>
    <n v="0"/>
    <s v="SHARED SERVICES FUND"/>
    <s v="WLR Lab Purchasing"/>
    <s v="FIELD SCIENCE UNIT (FSU)"/>
    <s v="DRAINAGE"/>
  </r>
  <r>
    <x v="0"/>
    <s v="1034289"/>
    <s v="741104"/>
    <s v="53820"/>
    <x v="210"/>
    <s v="5315000"/>
    <n v="2012"/>
    <x v="4"/>
    <s v="MEETING REGISTRATIONS"/>
    <s v="50000-PROGRAM EXPENDITUR BUDGET"/>
    <s v="53000-SERVICES-OTHER CHARGES"/>
    <m/>
    <n v="0"/>
    <n v="0"/>
    <n v="35"/>
    <n v="0"/>
    <n v="-35"/>
    <s v="N/A"/>
    <n v="0"/>
    <n v="0"/>
    <n v="0"/>
    <n v="0"/>
    <n v="0"/>
    <n v="0"/>
    <n v="0"/>
    <n v="0"/>
    <n v="35"/>
    <n v="0"/>
    <n v="0"/>
    <n v="0"/>
    <n v="0"/>
    <s v="SHARED SERVICES FUND"/>
    <s v="WLR Lab Purchasing"/>
    <s v="FIELD SCIENCE UNIT (FSU)"/>
    <s v="DRAINAGE"/>
  </r>
  <r>
    <x v="0"/>
    <s v="1034289"/>
    <s v="741104"/>
    <s v="55159"/>
    <x v="174"/>
    <s v="5315000"/>
    <n v="2012"/>
    <x v="4"/>
    <s v="FMD COPY CENTER"/>
    <s v="50000-PROGRAM EXPENDITUR BUDGET"/>
    <s v="55000-INTRAGOVERNMENTAL SERVICES"/>
    <m/>
    <n v="0"/>
    <n v="0"/>
    <n v="33"/>
    <n v="0"/>
    <n v="-33"/>
    <s v="N/A"/>
    <n v="0"/>
    <n v="0"/>
    <n v="0"/>
    <n v="0"/>
    <n v="0"/>
    <n v="0"/>
    <n v="0"/>
    <n v="0"/>
    <n v="0"/>
    <n v="0"/>
    <n v="0"/>
    <n v="33"/>
    <n v="0"/>
    <s v="SHARED SERVICES FUND"/>
    <s v="WLR Lab Purchasing"/>
    <s v="FIELD SCIENCE UNIT (FSU)"/>
    <s v="DRAINAGE"/>
  </r>
  <r>
    <x v="0"/>
    <s v="1034289"/>
    <s v="74110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6146.6900000000005"/>
    <n v="0"/>
    <n v="-6146.6900000000005"/>
    <s v="N/A"/>
    <n v="269.32"/>
    <n v="403.97"/>
    <n v="695.73"/>
    <n v="359.08"/>
    <n v="648.19000000000005"/>
    <n v="718.18000000000006"/>
    <n v="583.52"/>
    <n v="673.29"/>
    <n v="359.08"/>
    <n v="359.08"/>
    <n v="359.08"/>
    <n v="718.17"/>
    <n v="0"/>
    <s v="SHARED SERVICES FUND"/>
    <s v="WLR Lab Purchasing"/>
    <s v="TRACE METALS"/>
    <s v="DRAINAGE"/>
  </r>
  <r>
    <x v="0"/>
    <s v="1034289"/>
    <s v="741105"/>
    <s v="52216"/>
    <x v="104"/>
    <s v="5315000"/>
    <n v="2012"/>
    <x v="4"/>
    <s v="SUPPLIES SAFETY SECURITY"/>
    <s v="50000-PROGRAM EXPENDITUR BUDGET"/>
    <s v="52000-SUPPLIES"/>
    <m/>
    <n v="0"/>
    <n v="0"/>
    <n v="87617.76"/>
    <n v="1263.3900000000001"/>
    <n v="-88881.150000000009"/>
    <s v="N/A"/>
    <n v="1230.6300000000001"/>
    <n v="1649.73"/>
    <n v="19003.100000000002"/>
    <n v="9162.06"/>
    <n v="4992.03"/>
    <n v="8326.74"/>
    <n v="4655.3"/>
    <n v="6342.37"/>
    <n v="2812.54"/>
    <n v="7143.79"/>
    <n v="5689"/>
    <n v="16610.47"/>
    <n v="0"/>
    <s v="SHARED SERVICES FUND"/>
    <s v="WLR Lab Purchasing"/>
    <s v="TRACE METALS"/>
    <s v="DRAINAGE"/>
  </r>
  <r>
    <x v="0"/>
    <s v="1034289"/>
    <s v="741105"/>
    <s v="53120"/>
    <x v="156"/>
    <s v="5315000"/>
    <n v="2012"/>
    <x v="4"/>
    <s v="MISCELLANEOUS SERVICES"/>
    <s v="50000-PROGRAM EXPENDITUR BUDGET"/>
    <s v="53000-SERVICES-OTHER CHARGES"/>
    <m/>
    <n v="0"/>
    <n v="0"/>
    <n v="167.67000000000002"/>
    <n v="0"/>
    <n v="-167.67000000000002"/>
    <s v="N/A"/>
    <n v="0"/>
    <n v="0"/>
    <n v="0"/>
    <n v="0"/>
    <n v="0"/>
    <n v="0"/>
    <n v="0"/>
    <n v="0"/>
    <n v="0"/>
    <n v="0"/>
    <n v="167.67000000000002"/>
    <n v="0"/>
    <n v="0"/>
    <s v="SHARED SERVICES FUND"/>
    <s v="WLR Lab Purchasing"/>
    <s v="TRACE METALS"/>
    <s v="DRAINAGE"/>
  </r>
  <r>
    <x v="0"/>
    <s v="1034289"/>
    <s v="741105"/>
    <s v="53610"/>
    <x v="93"/>
    <s v="5315000"/>
    <n v="2012"/>
    <x v="4"/>
    <s v="SERVICES REPAIR MAINTENANCE"/>
    <s v="50000-PROGRAM EXPENDITUR BUDGET"/>
    <s v="53000-SERVICES-OTHER CHARGES"/>
    <m/>
    <n v="0"/>
    <n v="0"/>
    <n v="55489"/>
    <n v="0.04"/>
    <n v="-55489.04"/>
    <s v="N/A"/>
    <n v="0"/>
    <n v="13872.25"/>
    <n v="0"/>
    <n v="0"/>
    <n v="13872.25"/>
    <n v="0"/>
    <n v="0"/>
    <n v="0"/>
    <n v="0"/>
    <n v="27744.5"/>
    <n v="0"/>
    <n v="0"/>
    <n v="0"/>
    <s v="SHARED SERVICES FUND"/>
    <s v="WLR Lab Purchasing"/>
    <s v="TRACE METALS"/>
    <s v="DRAINAGE"/>
  </r>
  <r>
    <x v="0"/>
    <s v="1034289"/>
    <s v="741105"/>
    <s v="53690"/>
    <x v="205"/>
    <s v="5315000"/>
    <n v="2012"/>
    <x v="4"/>
    <s v="REPAIR MAINTENANCE OTHER"/>
    <s v="50000-PROGRAM EXPENDITUR BUDGET"/>
    <s v="53000-SERVICES-OTHER CHARGES"/>
    <m/>
    <n v="0"/>
    <n v="0"/>
    <n v="181.57"/>
    <n v="0"/>
    <n v="-181.57"/>
    <s v="N/A"/>
    <n v="0"/>
    <n v="0"/>
    <n v="181.57"/>
    <n v="0"/>
    <n v="0"/>
    <n v="0"/>
    <n v="0"/>
    <n v="0"/>
    <n v="0"/>
    <n v="0"/>
    <n v="0"/>
    <n v="0"/>
    <n v="0"/>
    <s v="SHARED SERVICES FUND"/>
    <s v="WLR Lab Purchasing"/>
    <s v="TRACE METALS"/>
    <s v="DRAINAGE"/>
  </r>
  <r>
    <x v="0"/>
    <s v="1034289"/>
    <s v="741105"/>
    <s v="53713"/>
    <x v="206"/>
    <s v="5315000"/>
    <n v="2012"/>
    <x v="4"/>
    <s v="RENT LEASE OTHER EQUIP AND MACH"/>
    <s v="50000-PROGRAM EXPENDITUR BUDGET"/>
    <s v="53000-SERVICES-OTHER CHARGES"/>
    <m/>
    <n v="0"/>
    <n v="0"/>
    <n v="43.82"/>
    <n v="0"/>
    <n v="-43.82"/>
    <s v="N/A"/>
    <n v="0"/>
    <n v="0"/>
    <n v="0"/>
    <n v="21.18"/>
    <n v="22.64"/>
    <n v="0"/>
    <n v="0"/>
    <n v="0"/>
    <n v="0"/>
    <n v="0"/>
    <n v="0"/>
    <n v="0"/>
    <n v="0"/>
    <s v="SHARED SERVICES FUND"/>
    <s v="WLR Lab Purchasing"/>
    <s v="TRACE METALS"/>
    <s v="DRAINAGE"/>
  </r>
  <r>
    <x v="0"/>
    <s v="1034289"/>
    <s v="741105"/>
    <s v="53808"/>
    <x v="186"/>
    <s v="5315000"/>
    <n v="2012"/>
    <x v="4"/>
    <s v="TAXES ASSESSMENTS MISC"/>
    <s v="50000-PROGRAM EXPENDITUR BUDGET"/>
    <s v="53000-SERVICES-OTHER CHARGES"/>
    <m/>
    <n v="0"/>
    <n v="0"/>
    <n v="1796.98"/>
    <n v="0"/>
    <n v="-1796.98"/>
    <s v="N/A"/>
    <n v="0"/>
    <n v="0"/>
    <n v="0"/>
    <n v="0"/>
    <n v="0"/>
    <n v="0"/>
    <n v="0"/>
    <n v="0"/>
    <n v="0"/>
    <n v="0"/>
    <n v="0"/>
    <n v="1796.98"/>
    <n v="0"/>
    <s v="SHARED SERVICES FUND"/>
    <s v="WLR Lab Purchasing"/>
    <s v="TRACE METALS"/>
    <s v="DRAINAGE"/>
  </r>
  <r>
    <x v="0"/>
    <s v="1034289"/>
    <s v="741106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837.49"/>
    <n v="0"/>
    <n v="-14837.49"/>
    <s v="N/A"/>
    <n v="684.36"/>
    <n v="785.66"/>
    <n v="2313.7800000000002"/>
    <n v="1220.6400000000001"/>
    <n v="1375.4"/>
    <n v="950.5"/>
    <n v="950.5"/>
    <n v="1425.75"/>
    <n v="1026.54"/>
    <n v="950.5"/>
    <n v="1240.57"/>
    <n v="1913.29"/>
    <n v="0"/>
    <s v="SHARED SERVICES FUND"/>
    <s v="WLR Lab Purchasing"/>
    <s v="MICROBIOLOGY"/>
    <s v="DRAINAGE"/>
  </r>
  <r>
    <x v="0"/>
    <s v="1034289"/>
    <s v="741106"/>
    <s v="52110"/>
    <x v="61"/>
    <s v="5315000"/>
    <n v="2012"/>
    <x v="4"/>
    <s v="OFFICE SUPPLIES"/>
    <s v="50000-PROGRAM EXPENDITUR BUDGET"/>
    <s v="52000-SUPPLIES"/>
    <m/>
    <n v="0"/>
    <n v="0"/>
    <n v="5.98"/>
    <n v="0"/>
    <n v="-5.98"/>
    <s v="N/A"/>
    <n v="0"/>
    <n v="0"/>
    <n v="0"/>
    <n v="0"/>
    <n v="0"/>
    <n v="0"/>
    <n v="5.98"/>
    <n v="0"/>
    <n v="0"/>
    <n v="0"/>
    <n v="0"/>
    <n v="0"/>
    <n v="0"/>
    <s v="SHARED SERVICES FUND"/>
    <s v="WLR Lab Purchasing"/>
    <s v="MICROBIOLOGY"/>
    <s v="DRAINAGE"/>
  </r>
  <r>
    <x v="0"/>
    <s v="1034289"/>
    <s v="741106"/>
    <s v="52180"/>
    <x v="101"/>
    <s v="5315000"/>
    <n v="2012"/>
    <x v="4"/>
    <s v="MINOR ASSET NON CONTR LT 5K"/>
    <s v="50000-PROGRAM EXPENDITUR BUDGET"/>
    <s v="52000-SUPPLIES"/>
    <m/>
    <n v="0"/>
    <n v="0"/>
    <n v="4113.46"/>
    <n v="0"/>
    <n v="-4113.46"/>
    <s v="N/A"/>
    <n v="0"/>
    <n v="0"/>
    <n v="0"/>
    <n v="0"/>
    <n v="3817.4"/>
    <n v="296.06"/>
    <n v="0"/>
    <n v="0"/>
    <n v="0"/>
    <n v="0"/>
    <n v="0"/>
    <n v="0"/>
    <n v="0"/>
    <s v="SHARED SERVICES FUND"/>
    <s v="WLR Lab Purchasing"/>
    <s v="MICROBIOLOGY"/>
    <s v="DRAINAGE"/>
  </r>
  <r>
    <x v="0"/>
    <s v="1034289"/>
    <s v="741106"/>
    <s v="52202"/>
    <x v="103"/>
    <s v="5315000"/>
    <n v="2012"/>
    <x v="4"/>
    <s v="SUPPLIES MISCELLANEOUS"/>
    <s v="50000-PROGRAM EXPENDITUR BUDGET"/>
    <s v="52000-SUPPLIES"/>
    <m/>
    <n v="0"/>
    <n v="0"/>
    <n v="18.12"/>
    <n v="0"/>
    <n v="-18.12"/>
    <s v="N/A"/>
    <n v="0"/>
    <n v="0"/>
    <n v="12.66"/>
    <n v="0"/>
    <n v="0"/>
    <n v="0"/>
    <n v="0"/>
    <n v="0"/>
    <n v="0"/>
    <n v="5.46"/>
    <n v="0"/>
    <n v="0"/>
    <n v="0"/>
    <s v="SHARED SERVICES FUND"/>
    <s v="WLR Lab Purchasing"/>
    <s v="MICROBIOLOGY"/>
    <s v="DRAINAGE"/>
  </r>
  <r>
    <x v="0"/>
    <s v="1034289"/>
    <s v="741106"/>
    <s v="52215"/>
    <x v="62"/>
    <s v="5315000"/>
    <n v="2012"/>
    <x v="4"/>
    <s v="SUPPLIES BOOKS SUBSCRIPTIONS"/>
    <s v="50000-PROGRAM EXPENDITUR BUDGET"/>
    <s v="52000-SUPPLIES"/>
    <m/>
    <n v="0"/>
    <n v="0"/>
    <n v="313"/>
    <n v="0"/>
    <n v="-313"/>
    <s v="N/A"/>
    <n v="313"/>
    <n v="0"/>
    <n v="0"/>
    <n v="0"/>
    <n v="0"/>
    <n v="0"/>
    <n v="0"/>
    <n v="0"/>
    <n v="0"/>
    <n v="0"/>
    <n v="0"/>
    <n v="0"/>
    <n v="0"/>
    <s v="SHARED SERVICES FUND"/>
    <s v="WLR Lab Purchasing"/>
    <s v="MICROBIOLOGY"/>
    <s v="DRAINAGE"/>
  </r>
  <r>
    <x v="0"/>
    <s v="1034289"/>
    <s v="741106"/>
    <s v="52216"/>
    <x v="104"/>
    <s v="0000000"/>
    <n v="2012"/>
    <x v="4"/>
    <s v="SUPPLIES SAFETY SECURITY"/>
    <s v="50000-PROGRAM EXPENDITUR BUDGET"/>
    <s v="52000-SUPPLIES"/>
    <m/>
    <n v="0"/>
    <n v="0"/>
    <n v="0"/>
    <n v="0"/>
    <n v="0"/>
    <s v="N/A"/>
    <n v="0"/>
    <n v="0"/>
    <n v="0"/>
    <n v="0"/>
    <n v="-417.22"/>
    <n v="0"/>
    <n v="0"/>
    <n v="0"/>
    <n v="0"/>
    <n v="0"/>
    <n v="0"/>
    <n v="417.22"/>
    <n v="0"/>
    <s v="SHARED SERVICES FUND"/>
    <s v="WLR Lab Purchasing"/>
    <s v="MICROBIOLOGY"/>
    <s v="Default"/>
  </r>
  <r>
    <x v="0"/>
    <s v="1034289"/>
    <s v="741106"/>
    <s v="52216"/>
    <x v="104"/>
    <s v="5315000"/>
    <n v="2012"/>
    <x v="4"/>
    <s v="SUPPLIES SAFETY SECURITY"/>
    <s v="50000-PROGRAM EXPENDITUR BUDGET"/>
    <s v="52000-SUPPLIES"/>
    <m/>
    <n v="0"/>
    <n v="0"/>
    <n v="89749.2"/>
    <n v="2914.66"/>
    <n v="-92663.86"/>
    <s v="N/A"/>
    <n v="3505.57"/>
    <n v="2010.66"/>
    <n v="3056.06"/>
    <n v="4773.24"/>
    <n v="12006.33"/>
    <n v="5522.43"/>
    <n v="10740.78"/>
    <n v="11537.460000000001"/>
    <n v="6463.21"/>
    <n v="6560.14"/>
    <n v="3489.35"/>
    <n v="20083.97"/>
    <n v="0"/>
    <s v="SHARED SERVICES FUND"/>
    <s v="WLR Lab Purchasing"/>
    <s v="MICROBIOLOGY"/>
    <s v="DRAINAGE"/>
  </r>
  <r>
    <x v="0"/>
    <s v="1034289"/>
    <s v="741106"/>
    <s v="53610"/>
    <x v="93"/>
    <s v="5315000"/>
    <n v="2012"/>
    <x v="4"/>
    <s v="SERVICES REPAIR MAINTENANCE"/>
    <s v="50000-PROGRAM EXPENDITUR BUDGET"/>
    <s v="53000-SERVICES-OTHER CHARGES"/>
    <m/>
    <n v="0"/>
    <n v="0"/>
    <n v="438"/>
    <n v="0"/>
    <n v="-438"/>
    <s v="N/A"/>
    <n v="0"/>
    <n v="0"/>
    <n v="0"/>
    <n v="0"/>
    <n v="0"/>
    <n v="0"/>
    <n v="0"/>
    <n v="438"/>
    <n v="0"/>
    <n v="0"/>
    <n v="0"/>
    <n v="0"/>
    <n v="0"/>
    <s v="SHARED SERVICES FUND"/>
    <s v="WLR Lab Purchasing"/>
    <s v="MICROBIOLOGY"/>
    <s v="DRAINAGE"/>
  </r>
  <r>
    <x v="0"/>
    <s v="1034289"/>
    <s v="741106"/>
    <s v="53808"/>
    <x v="186"/>
    <s v="5315000"/>
    <n v="2012"/>
    <x v="4"/>
    <s v="TAXES ASSESSMENTS MISC"/>
    <s v="50000-PROGRAM EXPENDITUR BUDGET"/>
    <s v="53000-SERVICES-OTHER CHARGES"/>
    <m/>
    <n v="0"/>
    <n v="0"/>
    <n v="619.03"/>
    <n v="0"/>
    <n v="-619.03"/>
    <s v="N/A"/>
    <n v="0"/>
    <n v="0"/>
    <n v="0"/>
    <n v="0"/>
    <n v="0"/>
    <n v="0"/>
    <n v="0"/>
    <n v="0"/>
    <n v="0"/>
    <n v="0"/>
    <n v="190.05"/>
    <n v="428.98"/>
    <n v="0"/>
    <s v="SHARED SERVICES FUND"/>
    <s v="WLR Lab Purchasing"/>
    <s v="MICROBIOLOGY"/>
    <s v="DRAINAGE"/>
  </r>
  <r>
    <x v="0"/>
    <s v="1034289"/>
    <s v="741107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739.83"/>
    <n v="0"/>
    <n v="-5739.83"/>
    <s v="N/A"/>
    <n v="301.74"/>
    <n v="298.03000000000003"/>
    <n v="927.37"/>
    <n v="367.92"/>
    <n v="423.05"/>
    <n v="239.11"/>
    <n v="449.46000000000004"/>
    <n v="842.84"/>
    <n v="347.62"/>
    <n v="434.08"/>
    <n v="493.58"/>
    <n v="615.03"/>
    <n v="0"/>
    <s v="SHARED SERVICES FUND"/>
    <s v="WLR Lab Purchasing"/>
    <s v="TRACE ORGANICS"/>
    <s v="DRAINAGE"/>
  </r>
  <r>
    <x v="0"/>
    <s v="1034289"/>
    <s v="741107"/>
    <s v="52202"/>
    <x v="103"/>
    <s v="5315000"/>
    <n v="2012"/>
    <x v="4"/>
    <s v="SUPPLIES MISCELLANEOUS"/>
    <s v="50000-PROGRAM EXPENDITUR BUDGET"/>
    <s v="52000-SUPPLIES"/>
    <m/>
    <n v="0"/>
    <n v="0"/>
    <n v="54.93"/>
    <n v="0"/>
    <n v="-54.93"/>
    <s v="N/A"/>
    <n v="0"/>
    <n v="0"/>
    <n v="0"/>
    <n v="0"/>
    <n v="0"/>
    <n v="0"/>
    <n v="0"/>
    <n v="54.93"/>
    <n v="0"/>
    <n v="0"/>
    <n v="0"/>
    <n v="0"/>
    <n v="0"/>
    <s v="SHARED SERVICES FUND"/>
    <s v="WLR Lab Purchasing"/>
    <s v="TRACE ORGANICS"/>
    <s v="DRAINAGE"/>
  </r>
  <r>
    <x v="0"/>
    <s v="1034289"/>
    <s v="741107"/>
    <s v="52216"/>
    <x v="104"/>
    <s v="5315000"/>
    <n v="2012"/>
    <x v="4"/>
    <s v="SUPPLIES SAFETY SECURITY"/>
    <s v="50000-PROGRAM EXPENDITUR BUDGET"/>
    <s v="52000-SUPPLIES"/>
    <m/>
    <n v="0"/>
    <n v="0"/>
    <n v="182823.95"/>
    <n v="2749.42"/>
    <n v="-185573.37"/>
    <s v="N/A"/>
    <n v="7770.22"/>
    <n v="8859.4"/>
    <n v="12984.42"/>
    <n v="24608.06"/>
    <n v="15570.35"/>
    <n v="13300.49"/>
    <n v="11879.23"/>
    <n v="21455.15"/>
    <n v="11542.710000000001"/>
    <n v="7255.66"/>
    <n v="14644.26"/>
    <n v="32954"/>
    <n v="0"/>
    <s v="SHARED SERVICES FUND"/>
    <s v="WLR Lab Purchasing"/>
    <s v="TRACE ORGANICS"/>
    <s v="DRAINAGE"/>
  </r>
  <r>
    <x v="0"/>
    <s v="1034289"/>
    <s v="741107"/>
    <s v="53320"/>
    <x v="185"/>
    <s v="5315000"/>
    <n v="2012"/>
    <x v="4"/>
    <s v="FREIGHT AND DELIVRY SRV"/>
    <s v="50000-PROGRAM EXPENDITUR BUDGET"/>
    <s v="53000-SERVICES-OTHER CHARGES"/>
    <m/>
    <n v="0"/>
    <n v="0"/>
    <n v="632.86"/>
    <n v="0"/>
    <n v="-632.86"/>
    <s v="N/A"/>
    <n v="0"/>
    <n v="0"/>
    <n v="0"/>
    <n v="0"/>
    <n v="0"/>
    <n v="0"/>
    <n v="0"/>
    <n v="0"/>
    <n v="0"/>
    <n v="632.86"/>
    <n v="0"/>
    <n v="0"/>
    <n v="0"/>
    <s v="SHARED SERVICES FUND"/>
    <s v="WLR Lab Purchasing"/>
    <s v="TRACE ORGANICS"/>
    <s v="DRAINAGE"/>
  </r>
  <r>
    <x v="0"/>
    <s v="1034289"/>
    <s v="741107"/>
    <s v="53610"/>
    <x v="93"/>
    <s v="5315000"/>
    <n v="2012"/>
    <x v="4"/>
    <s v="SERVICES REPAIR MAINTENANCE"/>
    <s v="50000-PROGRAM EXPENDITUR BUDGET"/>
    <s v="53000-SERVICES-OTHER CHARGES"/>
    <m/>
    <n v="0"/>
    <n v="0"/>
    <n v="25688.7"/>
    <n v="0"/>
    <n v="-25688.7"/>
    <s v="N/A"/>
    <n v="0"/>
    <n v="6839.37"/>
    <n v="0"/>
    <n v="0"/>
    <n v="6839.37"/>
    <n v="0"/>
    <n v="0"/>
    <n v="6839.37"/>
    <n v="0"/>
    <n v="0"/>
    <n v="5170.59"/>
    <n v="0"/>
    <n v="0"/>
    <s v="SHARED SERVICES FUND"/>
    <s v="WLR Lab Purchasing"/>
    <s v="TRACE ORGANICS"/>
    <s v="DRAINAGE"/>
  </r>
  <r>
    <x v="0"/>
    <s v="1034289"/>
    <s v="741107"/>
    <s v="53808"/>
    <x v="186"/>
    <s v="5315000"/>
    <n v="2012"/>
    <x v="4"/>
    <s v="TAXES ASSESSMENTS MISC"/>
    <s v="50000-PROGRAM EXPENDITUR BUDGET"/>
    <s v="53000-SERVICES-OTHER CHARGES"/>
    <m/>
    <n v="0"/>
    <n v="0"/>
    <n v="952.25"/>
    <n v="0"/>
    <n v="-952.25"/>
    <s v="N/A"/>
    <n v="0"/>
    <n v="0"/>
    <n v="0"/>
    <n v="0"/>
    <n v="0"/>
    <n v="0"/>
    <n v="0"/>
    <n v="0"/>
    <n v="0"/>
    <n v="0"/>
    <n v="0"/>
    <n v="952.25"/>
    <n v="0"/>
    <s v="SHARED SERVICES FUND"/>
    <s v="WLR Lab Purchasing"/>
    <s v="TRACE ORGANICS"/>
    <s v="DRAINAGE"/>
  </r>
  <r>
    <x v="0"/>
    <s v="1034290"/>
    <s v="741100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673.24"/>
    <n v="0"/>
    <n v="-673.24"/>
    <s v="N/A"/>
    <n v="131.51"/>
    <n v="43.83"/>
    <n v="87.67"/>
    <n v="394.51"/>
    <n v="15.72"/>
    <n v="0"/>
    <n v="0"/>
    <n v="0"/>
    <n v="0"/>
    <n v="0"/>
    <n v="0"/>
    <n v="0"/>
    <n v="0"/>
    <s v="SHARED SERVICES FUND"/>
    <s v="WLR Lab Safety"/>
    <s v="ENVIRONMENTAL LABS MGR"/>
    <s v="DRAINAGE"/>
  </r>
  <r>
    <x v="0"/>
    <s v="1034290"/>
    <s v="741100"/>
    <s v="52202"/>
    <x v="103"/>
    <s v="5315000"/>
    <n v="2012"/>
    <x v="4"/>
    <s v="SUPPLIES MISCELLANEOUS"/>
    <s v="50000-PROGRAM EXPENDITUR BUDGET"/>
    <s v="52000-SUPPLIES"/>
    <m/>
    <n v="0"/>
    <n v="0"/>
    <n v="178.43"/>
    <n v="0"/>
    <n v="-178.43"/>
    <s v="N/A"/>
    <n v="0"/>
    <n v="0"/>
    <n v="0"/>
    <n v="0"/>
    <n v="0"/>
    <n v="0"/>
    <n v="0"/>
    <n v="178.43"/>
    <n v="0"/>
    <n v="0"/>
    <n v="0"/>
    <n v="0"/>
    <n v="0"/>
    <s v="SHARED SERVICES FUND"/>
    <s v="WLR Lab Safety"/>
    <s v="ENVIRONMENTAL LABS MGR"/>
    <s v="DRAINAGE"/>
  </r>
  <r>
    <x v="0"/>
    <s v="1034290"/>
    <s v="741100"/>
    <s v="52215"/>
    <x v="62"/>
    <s v="5315000"/>
    <n v="2012"/>
    <x v="4"/>
    <s v="SUPPLIES BOOKS SUBSCRIPTIONS"/>
    <s v="50000-PROGRAM EXPENDITUR BUDGET"/>
    <s v="52000-SUPPLIES"/>
    <m/>
    <n v="0"/>
    <n v="0"/>
    <n v="618.49"/>
    <n v="0"/>
    <n v="-618.49"/>
    <s v="N/A"/>
    <n v="0"/>
    <n v="0"/>
    <n v="0"/>
    <n v="0"/>
    <n v="0"/>
    <n v="0"/>
    <n v="0"/>
    <n v="0"/>
    <n v="0"/>
    <n v="0"/>
    <n v="0"/>
    <n v="618.49"/>
    <n v="0"/>
    <s v="SHARED SERVICES FUND"/>
    <s v="WLR Lab Safety"/>
    <s v="ENVIRONMENTAL LABS MGR"/>
    <s v="DRAINAGE"/>
  </r>
  <r>
    <x v="0"/>
    <s v="1034290"/>
    <s v="741100"/>
    <s v="52216"/>
    <x v="104"/>
    <s v="5315000"/>
    <n v="2012"/>
    <x v="4"/>
    <s v="SUPPLIES SAFETY SECURITY"/>
    <s v="50000-PROGRAM EXPENDITUR BUDGET"/>
    <s v="52000-SUPPLIES"/>
    <m/>
    <n v="0"/>
    <n v="0"/>
    <n v="1769.77"/>
    <n v="0"/>
    <n v="-1769.77"/>
    <s v="N/A"/>
    <n v="0"/>
    <n v="38.700000000000003"/>
    <n v="118.46000000000001"/>
    <n v="300.35000000000002"/>
    <n v="175"/>
    <n v="0"/>
    <n v="291.34000000000003"/>
    <n v="428.06"/>
    <n v="65.7"/>
    <n v="176.08"/>
    <n v="0"/>
    <n v="176.08"/>
    <n v="0"/>
    <s v="SHARED SERVICES FUND"/>
    <s v="WLR Lab Safety"/>
    <s v="ENVIRONMENTAL LABS MGR"/>
    <s v="DRAINAGE"/>
  </r>
  <r>
    <x v="0"/>
    <s v="1034290"/>
    <s v="741100"/>
    <s v="53541"/>
    <x v="172"/>
    <s v="5315000"/>
    <n v="2012"/>
    <x v="4"/>
    <s v="DISPOSAL HAZARDOUS WASTE"/>
    <s v="50000-PROGRAM EXPENDITUR BUDGET"/>
    <s v="53000-SERVICES-OTHER CHARGES"/>
    <m/>
    <n v="0"/>
    <n v="0"/>
    <n v="5084.71"/>
    <n v="-0.01"/>
    <n v="-5084.7"/>
    <s v="N/A"/>
    <n v="0"/>
    <n v="1631.45"/>
    <n v="0"/>
    <n v="226.3"/>
    <n v="0"/>
    <n v="0"/>
    <n v="2494.0500000000002"/>
    <n v="0"/>
    <n v="501.52000000000004"/>
    <n v="0"/>
    <n v="0"/>
    <n v="231.39000000000001"/>
    <n v="0"/>
    <s v="SHARED SERVICES FUND"/>
    <s v="WLR Lab Safety"/>
    <s v="ENVIRONMENTAL LABS MGR"/>
    <s v="DRAINAGE"/>
  </r>
  <r>
    <x v="0"/>
    <s v="1034290"/>
    <s v="741100"/>
    <s v="53808"/>
    <x v="186"/>
    <s v="5315000"/>
    <n v="2012"/>
    <x v="4"/>
    <s v="TAXES ASSESSMENTS MISC"/>
    <s v="50000-PROGRAM EXPENDITUR BUDGET"/>
    <s v="53000-SERVICES-OTHER CHARGES"/>
    <m/>
    <n v="0"/>
    <n v="0"/>
    <n v="129.31"/>
    <n v="0"/>
    <n v="-129.31"/>
    <s v="N/A"/>
    <n v="0"/>
    <n v="0"/>
    <n v="0"/>
    <n v="0"/>
    <n v="0"/>
    <n v="0"/>
    <n v="0"/>
    <n v="0"/>
    <n v="0"/>
    <n v="0"/>
    <n v="0"/>
    <n v="129.31"/>
    <n v="0"/>
    <s v="SHARED SERVICES FUND"/>
    <s v="WLR Lab Safety"/>
    <s v="ENVIRONMENTAL LABS MGR"/>
    <s v="DRAINAGE"/>
  </r>
  <r>
    <x v="0"/>
    <s v="1034290"/>
    <s v="741101"/>
    <s v="52216"/>
    <x v="104"/>
    <s v="5315000"/>
    <n v="2012"/>
    <x v="4"/>
    <s v="SUPPLIES SAFETY SECURITY"/>
    <s v="50000-PROGRAM EXPENDITUR BUDGET"/>
    <s v="52000-SUPPLIES"/>
    <m/>
    <n v="0"/>
    <n v="0"/>
    <n v="107.23"/>
    <n v="0"/>
    <n v="-107.23"/>
    <s v="N/A"/>
    <n v="0"/>
    <n v="107.23"/>
    <n v="0"/>
    <n v="0"/>
    <n v="0"/>
    <n v="0"/>
    <n v="0"/>
    <n v="0"/>
    <n v="0"/>
    <n v="0"/>
    <n v="0"/>
    <n v="0"/>
    <n v="0"/>
    <s v="SHARED SERVICES FUND"/>
    <s v="WLR Lab Safety"/>
    <s v="AQUATIC TOXICOLOGY"/>
    <s v="DRAINAGE"/>
  </r>
  <r>
    <x v="0"/>
    <s v="1034290"/>
    <s v="741101"/>
    <s v="53808"/>
    <x v="186"/>
    <s v="5315000"/>
    <n v="2012"/>
    <x v="4"/>
    <s v="TAXES ASSESSMENTS MISC"/>
    <s v="50000-PROGRAM EXPENDITUR BUDGET"/>
    <s v="53000-SERVICES-OTHER CHARGES"/>
    <m/>
    <n v="0"/>
    <n v="0"/>
    <n v="10.19"/>
    <n v="0"/>
    <n v="-10.19"/>
    <s v="N/A"/>
    <n v="0"/>
    <n v="0"/>
    <n v="0"/>
    <n v="0"/>
    <n v="0"/>
    <n v="0"/>
    <n v="0"/>
    <n v="0"/>
    <n v="0"/>
    <n v="0"/>
    <n v="0"/>
    <n v="10.19"/>
    <n v="0"/>
    <s v="SHARED SERVICES FUND"/>
    <s v="WLR Lab Safety"/>
    <s v="AQUATIC TOXICOLOGY"/>
    <s v="DRAINAGE"/>
  </r>
  <r>
    <x v="0"/>
    <s v="1034290"/>
    <s v="74110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69.42000000000007"/>
    <n v="0"/>
    <n v="-869.42000000000007"/>
    <s v="N/A"/>
    <n v="0"/>
    <n v="64.400000000000006"/>
    <n v="96.600000000000009"/>
    <n v="64.400000000000006"/>
    <n v="128.81"/>
    <n v="96.61"/>
    <n v="64.400000000000006"/>
    <n v="96.600000000000009"/>
    <n v="64.400000000000006"/>
    <n v="64.400000000000006"/>
    <n v="64.400000000000006"/>
    <n v="64.400000000000006"/>
    <n v="0"/>
    <s v="SHARED SERVICES FUND"/>
    <s v="WLR Lab Safety"/>
    <s v="CONVENTIONAL LAB"/>
    <s v="DRAINAGE"/>
  </r>
  <r>
    <x v="0"/>
    <s v="1034290"/>
    <s v="741102"/>
    <s v="52216"/>
    <x v="104"/>
    <s v="5315000"/>
    <n v="2012"/>
    <x v="4"/>
    <s v="SUPPLIES SAFETY SECURITY"/>
    <s v="50000-PROGRAM EXPENDITUR BUDGET"/>
    <s v="52000-SUPPLIES"/>
    <m/>
    <n v="0"/>
    <n v="0"/>
    <n v="150"/>
    <n v="0"/>
    <n v="-150"/>
    <s v="N/A"/>
    <n v="0"/>
    <n v="0"/>
    <n v="0"/>
    <n v="0"/>
    <n v="0"/>
    <n v="0"/>
    <n v="0"/>
    <n v="0"/>
    <n v="0"/>
    <n v="0"/>
    <n v="0"/>
    <n v="150"/>
    <n v="0"/>
    <s v="SHARED SERVICES FUND"/>
    <s v="WLR Lab Safety"/>
    <s v="CONVENTIONAL LAB"/>
    <s v="DRAINAGE"/>
  </r>
  <r>
    <x v="0"/>
    <s v="1034290"/>
    <s v="74110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9.869999999999997"/>
    <n v="0"/>
    <n v="-39.869999999999997"/>
    <s v="N/A"/>
    <n v="0"/>
    <n v="0"/>
    <n v="39.869999999999997"/>
    <n v="0"/>
    <n v="0"/>
    <n v="0"/>
    <n v="0"/>
    <n v="0"/>
    <n v="0"/>
    <n v="0"/>
    <n v="0"/>
    <n v="0"/>
    <n v="0"/>
    <s v="SHARED SERVICES FUND"/>
    <s v="WLR Lab Safety"/>
    <s v="INFO SYS SVC AND DATA ANALYSIS"/>
    <s v="DRAINAGE"/>
  </r>
  <r>
    <x v="0"/>
    <s v="1034290"/>
    <s v="741104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763.68"/>
    <n v="0"/>
    <n v="-5763.68"/>
    <s v="N/A"/>
    <n v="0"/>
    <n v="19.93"/>
    <n v="764.79"/>
    <n v="211.23000000000002"/>
    <n v="462.45"/>
    <n v="604.33000000000004"/>
    <n v="99.67"/>
    <n v="1208"/>
    <n v="526.20000000000005"/>
    <n v="626.83000000000004"/>
    <n v="981.12"/>
    <n v="259.13"/>
    <n v="0"/>
    <s v="SHARED SERVICES FUND"/>
    <s v="WLR Lab Safety"/>
    <s v="FIELD SCIENCE UNIT (FSU)"/>
    <s v="DRAINAGE"/>
  </r>
  <r>
    <x v="0"/>
    <s v="1034290"/>
    <s v="741104"/>
    <s v="52216"/>
    <x v="104"/>
    <s v="5315000"/>
    <n v="2012"/>
    <x v="4"/>
    <s v="SUPPLIES SAFETY SECURITY"/>
    <s v="50000-PROGRAM EXPENDITUR BUDGET"/>
    <s v="52000-SUPPLIES"/>
    <m/>
    <n v="0"/>
    <n v="0"/>
    <n v="213.53"/>
    <n v="0.01"/>
    <n v="-213.54"/>
    <s v="N/A"/>
    <n v="0"/>
    <n v="0"/>
    <n v="0"/>
    <n v="0"/>
    <n v="0"/>
    <n v="0"/>
    <n v="213.53"/>
    <n v="0"/>
    <n v="0"/>
    <n v="0"/>
    <n v="0"/>
    <n v="0"/>
    <n v="0"/>
    <s v="SHARED SERVICES FUND"/>
    <s v="WLR Lab Safety"/>
    <s v="FIELD SCIENCE UNIT (FSU)"/>
    <s v="DRAINAGE"/>
  </r>
  <r>
    <x v="0"/>
    <s v="1034290"/>
    <s v="74110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36.43"/>
    <n v="0"/>
    <n v="-1436.43"/>
    <s v="N/A"/>
    <n v="89.78"/>
    <n v="44.89"/>
    <n v="179.56"/>
    <n v="89.78"/>
    <n v="224.43"/>
    <n v="179.55"/>
    <n v="89.78"/>
    <n v="134.67000000000002"/>
    <n v="89.77"/>
    <n v="89.78"/>
    <n v="89.78"/>
    <n v="134.66"/>
    <n v="0"/>
    <s v="SHARED SERVICES FUND"/>
    <s v="WLR Lab Safety"/>
    <s v="TRACE METALS"/>
    <s v="DRAINAGE"/>
  </r>
  <r>
    <x v="0"/>
    <s v="1034290"/>
    <s v="741106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316.3600000000001"/>
    <n v="0"/>
    <n v="-1316.3600000000001"/>
    <s v="N/A"/>
    <n v="80.52"/>
    <n v="114.17"/>
    <n v="207.86"/>
    <n v="107.9"/>
    <n v="101.86"/>
    <n v="84.98"/>
    <n v="69.010000000000005"/>
    <n v="200.83"/>
    <n v="90.02"/>
    <n v="91.08"/>
    <n v="90.01"/>
    <n v="78.12"/>
    <n v="0"/>
    <s v="SHARED SERVICES FUND"/>
    <s v="WLR Lab Safety"/>
    <s v="MICROBIOLOGY"/>
    <s v="DRAINAGE"/>
  </r>
  <r>
    <x v="0"/>
    <s v="1034290"/>
    <s v="741107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532.85"/>
    <n v="0"/>
    <n v="-3532.85"/>
    <s v="N/A"/>
    <n v="0"/>
    <n v="0"/>
    <n v="106.23"/>
    <n v="35.410000000000004"/>
    <n v="512.48"/>
    <n v="711.75"/>
    <n v="350.87"/>
    <n v="739.4"/>
    <n v="495.12"/>
    <n v="298.31"/>
    <n v="70.820000000000007"/>
    <n v="212.46"/>
    <n v="0"/>
    <s v="SHARED SERVICES FUND"/>
    <s v="WLR Lab Safety"/>
    <s v="TRACE ORGANICS"/>
    <s v="DRAINAGE"/>
  </r>
  <r>
    <x v="0"/>
    <s v="1034290"/>
    <s v="741107"/>
    <s v="52202"/>
    <x v="103"/>
    <s v="5315000"/>
    <n v="2012"/>
    <x v="4"/>
    <s v="SUPPLIES MISCELLANEOUS"/>
    <s v="50000-PROGRAM EXPENDITUR BUDGET"/>
    <s v="52000-SUPPLIES"/>
    <m/>
    <n v="0"/>
    <n v="0"/>
    <n v="3"/>
    <n v="0"/>
    <n v="-3"/>
    <s v="N/A"/>
    <n v="0"/>
    <n v="0"/>
    <n v="0"/>
    <n v="0"/>
    <n v="0"/>
    <n v="0"/>
    <n v="0"/>
    <n v="3"/>
    <n v="0"/>
    <n v="0"/>
    <n v="0"/>
    <n v="0"/>
    <n v="0"/>
    <s v="SHARED SERVICES FUND"/>
    <s v="WLR Lab Safety"/>
    <s v="TRACE ORGANICS"/>
    <s v="DRAINAGE"/>
  </r>
  <r>
    <x v="0"/>
    <s v="1034290"/>
    <s v="741107"/>
    <s v="52216"/>
    <x v="104"/>
    <s v="5315000"/>
    <n v="2012"/>
    <x v="4"/>
    <s v="SUPPLIES SAFETY SECURITY"/>
    <s v="50000-PROGRAM EXPENDITUR BUDGET"/>
    <s v="52000-SUPPLIES"/>
    <m/>
    <n v="0"/>
    <n v="0"/>
    <n v="101"/>
    <n v="0"/>
    <n v="-101"/>
    <s v="N/A"/>
    <n v="0"/>
    <n v="0"/>
    <n v="0"/>
    <n v="0"/>
    <n v="101"/>
    <n v="0"/>
    <n v="0"/>
    <n v="0"/>
    <n v="0"/>
    <n v="0"/>
    <n v="0"/>
    <n v="0"/>
    <n v="0"/>
    <s v="SHARED SERVICES FUND"/>
    <s v="WLR Lab Safety"/>
    <s v="TRACE ORGANICS"/>
    <s v="DRAINAGE"/>
  </r>
  <r>
    <x v="0"/>
    <s v="1034291"/>
    <s v="741100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78.43"/>
    <n v="0"/>
    <n v="-1478.43"/>
    <s v="N/A"/>
    <n v="0"/>
    <n v="0"/>
    <n v="141.52000000000001"/>
    <n v="15.72"/>
    <n v="411.39"/>
    <n v="0"/>
    <n v="359.44"/>
    <n v="204.42000000000002"/>
    <n v="0"/>
    <n v="110.07000000000001"/>
    <n v="157.25"/>
    <n v="78.62"/>
    <n v="0"/>
    <s v="SHARED SERVICES FUND"/>
    <s v="WLR Lab Training"/>
    <s v="ENVIRONMENTAL LABS MGR"/>
    <s v="DRAINAGE"/>
  </r>
  <r>
    <x v="0"/>
    <s v="1034291"/>
    <s v="741100"/>
    <s v="53330"/>
    <x v="146"/>
    <s v="5315000"/>
    <n v="2012"/>
    <x v="4"/>
    <s v="PURCHASED TRANSPORTATION"/>
    <s v="50000-PROGRAM EXPENDITUR BUDGET"/>
    <s v="53000-SERVICES-OTHER CHARGES"/>
    <m/>
    <n v="0"/>
    <n v="0"/>
    <n v="41.36"/>
    <n v="0"/>
    <n v="-41.36"/>
    <s v="N/A"/>
    <n v="0"/>
    <n v="0"/>
    <n v="0"/>
    <n v="0"/>
    <n v="0"/>
    <n v="0"/>
    <n v="0"/>
    <n v="6.66"/>
    <n v="0"/>
    <n v="34.700000000000003"/>
    <n v="0"/>
    <n v="0"/>
    <n v="0"/>
    <s v="SHARED SERVICES FUND"/>
    <s v="WLR Lab Training"/>
    <s v="ENVIRONMENTAL LABS MGR"/>
    <s v="DRAINAGE"/>
  </r>
  <r>
    <x v="0"/>
    <s v="1034291"/>
    <s v="741100"/>
    <s v="53814"/>
    <x v="65"/>
    <s v="5315000"/>
    <n v="2012"/>
    <x v="4"/>
    <s v="TRAINING"/>
    <s v="50000-PROGRAM EXPENDITUR BUDGET"/>
    <s v="53000-SERVICES-OTHER CHARGES"/>
    <m/>
    <n v="0"/>
    <n v="0"/>
    <n v="340"/>
    <n v="0"/>
    <n v="-340"/>
    <s v="N/A"/>
    <n v="0"/>
    <n v="340"/>
    <n v="0"/>
    <n v="0"/>
    <n v="0"/>
    <n v="0"/>
    <n v="0"/>
    <n v="0"/>
    <n v="0"/>
    <n v="0"/>
    <n v="0"/>
    <n v="0"/>
    <n v="0"/>
    <s v="SHARED SERVICES FUND"/>
    <s v="WLR Lab Training"/>
    <s v="ENVIRONMENTAL LABS MGR"/>
    <s v="DRAINAGE"/>
  </r>
  <r>
    <x v="0"/>
    <s v="1034291"/>
    <s v="741101"/>
    <s v="53310"/>
    <x v="144"/>
    <s v="5315000"/>
    <n v="2012"/>
    <x v="4"/>
    <s v="TRAVEL SUBSISTENCE IN STATE"/>
    <s v="50000-PROGRAM EXPENDITUR BUDGET"/>
    <s v="53000-SERVICES-OTHER CHARGES"/>
    <m/>
    <n v="0"/>
    <n v="0"/>
    <n v="435.86"/>
    <n v="0"/>
    <n v="-435.86"/>
    <s v="N/A"/>
    <n v="0"/>
    <n v="0"/>
    <n v="0"/>
    <n v="0"/>
    <n v="208.08"/>
    <n v="0"/>
    <n v="0"/>
    <n v="0"/>
    <n v="0"/>
    <n v="0"/>
    <n v="227.78"/>
    <n v="0"/>
    <n v="0"/>
    <s v="SHARED SERVICES FUND"/>
    <s v="WLR Lab Training"/>
    <s v="AQUATIC TOXICOLOGY"/>
    <s v="DRAINAGE"/>
  </r>
  <r>
    <x v="0"/>
    <s v="1034291"/>
    <s v="741101"/>
    <s v="53311"/>
    <x v="187"/>
    <s v="5315000"/>
    <n v="2012"/>
    <x v="4"/>
    <s v="TRAVEL SUBSISTENCE OUT OF STATE"/>
    <s v="50000-PROGRAM EXPENDITUR BUDGET"/>
    <s v="53000-SERVICES-OTHER CHARGES"/>
    <m/>
    <n v="0"/>
    <n v="0"/>
    <n v="11.5"/>
    <n v="0"/>
    <n v="-11.5"/>
    <s v="N/A"/>
    <n v="0"/>
    <n v="0"/>
    <n v="0"/>
    <n v="0"/>
    <n v="5"/>
    <n v="0"/>
    <n v="0"/>
    <n v="0"/>
    <n v="0"/>
    <n v="0"/>
    <n v="6.5"/>
    <n v="0"/>
    <n v="0"/>
    <s v="SHARED SERVICES FUND"/>
    <s v="WLR Lab Training"/>
    <s v="AQUATIC TOXICOLOGY"/>
    <s v="DRAINAGE"/>
  </r>
  <r>
    <x v="0"/>
    <s v="1034291"/>
    <s v="741101"/>
    <s v="53814"/>
    <x v="65"/>
    <s v="5315000"/>
    <n v="2012"/>
    <x v="4"/>
    <s v="TRAINING"/>
    <s v="50000-PROGRAM EXPENDITUR BUDGET"/>
    <s v="53000-SERVICES-OTHER CHARGES"/>
    <m/>
    <n v="0"/>
    <n v="0"/>
    <n v="1127.8500000000001"/>
    <n v="0"/>
    <n v="-1127.8500000000001"/>
    <s v="N/A"/>
    <n v="1127.8500000000001"/>
    <n v="0"/>
    <n v="0"/>
    <n v="0"/>
    <n v="0"/>
    <n v="0"/>
    <n v="0"/>
    <n v="0"/>
    <n v="0"/>
    <n v="0"/>
    <n v="0"/>
    <n v="0"/>
    <n v="0"/>
    <s v="SHARED SERVICES FUND"/>
    <s v="WLR Lab Training"/>
    <s v="AQUATIC TOXICOLOGY"/>
    <s v="DRAINAGE"/>
  </r>
  <r>
    <x v="0"/>
    <s v="1034291"/>
    <s v="741101"/>
    <s v="53820"/>
    <x v="210"/>
    <s v="5315000"/>
    <n v="2012"/>
    <x v="4"/>
    <s v="MEETING REGISTRATIONS"/>
    <s v="50000-PROGRAM EXPENDITUR BUDGET"/>
    <s v="53000-SERVICES-OTHER CHARGES"/>
    <m/>
    <n v="0"/>
    <n v="0"/>
    <n v="285"/>
    <n v="0"/>
    <n v="-285"/>
    <s v="N/A"/>
    <n v="0"/>
    <n v="0"/>
    <n v="0"/>
    <n v="0"/>
    <n v="135"/>
    <n v="0"/>
    <n v="0"/>
    <n v="0"/>
    <n v="0"/>
    <n v="0"/>
    <n v="150"/>
    <n v="0"/>
    <n v="0"/>
    <s v="SHARED SERVICES FUND"/>
    <s v="WLR Lab Training"/>
    <s v="AQUATIC TOXICOLOGY"/>
    <s v="DRAINAGE"/>
  </r>
  <r>
    <x v="0"/>
    <s v="1034291"/>
    <s v="74110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796.2000000000003"/>
    <n v="0"/>
    <n v="-3796.2000000000003"/>
    <s v="N/A"/>
    <n v="0"/>
    <n v="2090.17"/>
    <n v="0"/>
    <n v="0"/>
    <n v="367.77"/>
    <n v="684.91"/>
    <n v="0"/>
    <n v="0"/>
    <n v="257.63"/>
    <n v="0"/>
    <n v="0"/>
    <n v="395.72"/>
    <n v="0"/>
    <s v="SHARED SERVICES FUND"/>
    <s v="WLR Lab Training"/>
    <s v="CONVENTIONAL LAB"/>
    <s v="DRAINAGE"/>
  </r>
  <r>
    <x v="0"/>
    <s v="1034291"/>
    <s v="741102"/>
    <s v="53814"/>
    <x v="65"/>
    <s v="5315000"/>
    <n v="2012"/>
    <x v="4"/>
    <s v="TRAINING"/>
    <s v="50000-PROGRAM EXPENDITUR BUDGET"/>
    <s v="53000-SERVICES-OTHER CHARGES"/>
    <m/>
    <n v="0"/>
    <n v="0"/>
    <n v="558"/>
    <n v="0"/>
    <n v="-558"/>
    <s v="N/A"/>
    <n v="0"/>
    <n v="0"/>
    <n v="558"/>
    <n v="0"/>
    <n v="0"/>
    <n v="0"/>
    <n v="0"/>
    <n v="0"/>
    <n v="0"/>
    <n v="0"/>
    <n v="0"/>
    <n v="0"/>
    <n v="0"/>
    <s v="SHARED SERVICES FUND"/>
    <s v="WLR Lab Training"/>
    <s v="CONVENTIONAL LAB"/>
    <s v="DRAINAGE"/>
  </r>
  <r>
    <x v="0"/>
    <s v="1034291"/>
    <s v="741104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993.4800000000005"/>
    <n v="0"/>
    <n v="-5993.4800000000005"/>
    <s v="N/A"/>
    <n v="1514.75"/>
    <n v="398.67"/>
    <n v="1107.3500000000001"/>
    <n v="0"/>
    <n v="37.130000000000003"/>
    <n v="1159.28"/>
    <n v="1258.03"/>
    <n v="398.67"/>
    <n v="0"/>
    <n v="0"/>
    <n v="119.60000000000001"/>
    <n v="0"/>
    <n v="0"/>
    <s v="SHARED SERVICES FUND"/>
    <s v="WLR Lab Training"/>
    <s v="FIELD SCIENCE UNIT (FSU)"/>
    <s v="DRAINAGE"/>
  </r>
  <r>
    <x v="0"/>
    <s v="1034291"/>
    <s v="741104"/>
    <s v="52202"/>
    <x v="103"/>
    <s v="5315000"/>
    <n v="2012"/>
    <x v="4"/>
    <s v="SUPPLIES MISCELLANEOUS"/>
    <s v="50000-PROGRAM EXPENDITUR BUDGET"/>
    <s v="52000-SUPPLIES"/>
    <m/>
    <n v="0"/>
    <n v="0"/>
    <n v="57"/>
    <n v="0"/>
    <n v="-57"/>
    <s v="N/A"/>
    <n v="0"/>
    <n v="15"/>
    <n v="0"/>
    <n v="0"/>
    <n v="0"/>
    <n v="0"/>
    <n v="0"/>
    <n v="42"/>
    <n v="0"/>
    <n v="0"/>
    <n v="0"/>
    <n v="0"/>
    <n v="0"/>
    <s v="SHARED SERVICES FUND"/>
    <s v="WLR Lab Training"/>
    <s v="FIELD SCIENCE UNIT (FSU)"/>
    <s v="DRAINAGE"/>
  </r>
  <r>
    <x v="0"/>
    <s v="1034291"/>
    <s v="741104"/>
    <s v="53813"/>
    <x v="160"/>
    <s v="5315000"/>
    <n v="2012"/>
    <x v="4"/>
    <s v="LICENSES FEES PERMITS"/>
    <s v="50000-PROGRAM EXPENDITUR BUDGET"/>
    <s v="53000-SERVICES-OTHER CHARGES"/>
    <m/>
    <n v="0"/>
    <n v="0"/>
    <n v="30"/>
    <n v="0"/>
    <n v="-30"/>
    <s v="N/A"/>
    <n v="0"/>
    <n v="30"/>
    <n v="0"/>
    <n v="0"/>
    <n v="0"/>
    <n v="0"/>
    <n v="0"/>
    <n v="0"/>
    <n v="0"/>
    <n v="0"/>
    <n v="0"/>
    <n v="0"/>
    <n v="0"/>
    <s v="SHARED SERVICES FUND"/>
    <s v="WLR Lab Training"/>
    <s v="FIELD SCIENCE UNIT (FSU)"/>
    <s v="DRAINAGE"/>
  </r>
  <r>
    <x v="0"/>
    <s v="1034291"/>
    <s v="741104"/>
    <s v="55051"/>
    <x v="191"/>
    <s v="5315000"/>
    <n v="2012"/>
    <x v="4"/>
    <s v="GIS CLIENT SERVICES"/>
    <s v="50000-PROGRAM EXPENDITUR BUDGET"/>
    <s v="55000-INTRAGOVERNMENTAL SERVICES"/>
    <m/>
    <n v="0"/>
    <n v="0"/>
    <n v="225"/>
    <n v="0"/>
    <n v="-225"/>
    <s v="N/A"/>
    <n v="0"/>
    <n v="0"/>
    <n v="0"/>
    <n v="0"/>
    <n v="0"/>
    <n v="0"/>
    <n v="0"/>
    <n v="0"/>
    <n v="0"/>
    <n v="0"/>
    <n v="0"/>
    <n v="225"/>
    <n v="0"/>
    <s v="SHARED SERVICES FUND"/>
    <s v="WLR Lab Training"/>
    <s v="FIELD SCIENCE UNIT (FSU)"/>
    <s v="DRAINAGE"/>
  </r>
  <r>
    <x v="0"/>
    <s v="1034291"/>
    <s v="74110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702.53"/>
    <n v="0"/>
    <n v="-2702.53"/>
    <s v="N/A"/>
    <n v="0"/>
    <n v="0"/>
    <n v="0"/>
    <n v="0"/>
    <n v="1444.76"/>
    <n v="0"/>
    <n v="0"/>
    <n v="0"/>
    <n v="0"/>
    <n v="678.02"/>
    <n v="184.03"/>
    <n v="395.72"/>
    <n v="0"/>
    <s v="SHARED SERVICES FUND"/>
    <s v="WLR Lab Training"/>
    <s v="TRACE METALS"/>
    <s v="DRAINAGE"/>
  </r>
  <r>
    <x v="0"/>
    <s v="1034291"/>
    <s v="741106"/>
    <s v="53330"/>
    <x v="146"/>
    <s v="5315000"/>
    <n v="2012"/>
    <x v="4"/>
    <s v="PURCHASED TRANSPORTATION"/>
    <s v="50000-PROGRAM EXPENDITUR BUDGET"/>
    <s v="53000-SERVICES-OTHER CHARGES"/>
    <m/>
    <n v="0"/>
    <n v="0"/>
    <n v="23.31"/>
    <n v="0"/>
    <n v="-23.31"/>
    <s v="N/A"/>
    <n v="0"/>
    <n v="0"/>
    <n v="0"/>
    <n v="0"/>
    <n v="0"/>
    <n v="0"/>
    <n v="23.31"/>
    <n v="0"/>
    <n v="0"/>
    <n v="0"/>
    <n v="0"/>
    <n v="0"/>
    <n v="0"/>
    <s v="SHARED SERVICES FUND"/>
    <s v="WLR Lab Training"/>
    <s v="MICROBIOLOGY"/>
    <s v="DRAINAGE"/>
  </r>
  <r>
    <x v="0"/>
    <s v="1034291"/>
    <s v="741107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9664.400000000001"/>
    <n v="0"/>
    <n v="-19664.400000000001"/>
    <s v="N/A"/>
    <n v="0"/>
    <n v="221.36"/>
    <n v="304.53000000000003"/>
    <n v="859.83"/>
    <n v="0"/>
    <n v="0"/>
    <n v="1345.52"/>
    <n v="0"/>
    <n v="716.89"/>
    <n v="0"/>
    <n v="6663.6500000000005"/>
    <n v="9552.6200000000008"/>
    <n v="0"/>
    <s v="SHARED SERVICES FUND"/>
    <s v="WLR Lab Training"/>
    <s v="TRACE ORGANICS"/>
    <s v="DRAINAGE"/>
  </r>
  <r>
    <x v="0"/>
    <s v="1034291"/>
    <s v="741107"/>
    <s v="53814"/>
    <x v="65"/>
    <s v="5315000"/>
    <n v="2012"/>
    <x v="4"/>
    <s v="TRAINING"/>
    <s v="50000-PROGRAM EXPENDITUR BUDGET"/>
    <s v="53000-SERVICES-OTHER CHARGES"/>
    <m/>
    <n v="0"/>
    <n v="0"/>
    <n v="300"/>
    <n v="0"/>
    <n v="-300"/>
    <s v="N/A"/>
    <n v="0"/>
    <n v="0"/>
    <n v="0"/>
    <n v="0"/>
    <n v="300"/>
    <n v="0"/>
    <n v="0"/>
    <n v="0"/>
    <n v="0"/>
    <n v="0"/>
    <n v="0"/>
    <n v="0"/>
    <n v="0"/>
    <s v="SHARED SERVICES FUND"/>
    <s v="WLR Lab Training"/>
    <s v="TRACE ORGANICS"/>
    <s v="DRAINAGE"/>
  </r>
  <r>
    <x v="0"/>
    <s v="1034292"/>
    <s v="741104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9087.89"/>
    <n v="0"/>
    <n v="-9087.89"/>
    <s v="N/A"/>
    <n v="1363.5"/>
    <n v="1167.9100000000001"/>
    <n v="828.15"/>
    <n v="230.04"/>
    <n v="1380.24"/>
    <n v="460.08"/>
    <n v="368.07"/>
    <n v="1052.04"/>
    <n v="493.04"/>
    <n v="322.06"/>
    <n v="502.57"/>
    <n v="920.19"/>
    <n v="0"/>
    <s v="SHARED SERVICES FUND"/>
    <s v="WLR Lab Boat Maint-Liberty"/>
    <s v="FIELD SCIENCE UNIT (FSU)"/>
    <s v="DRAINAGE"/>
  </r>
  <r>
    <x v="0"/>
    <s v="1034292"/>
    <s v="741104"/>
    <s v="52202"/>
    <x v="103"/>
    <s v="5315000"/>
    <n v="2012"/>
    <x v="4"/>
    <s v="SUPPLIES MISCELLANEOUS"/>
    <s v="50000-PROGRAM EXPENDITUR BUDGET"/>
    <s v="52000-SUPPLIES"/>
    <m/>
    <n v="0"/>
    <n v="0"/>
    <n v="69.31"/>
    <n v="0"/>
    <n v="-69.31"/>
    <s v="N/A"/>
    <n v="0"/>
    <n v="16.7"/>
    <n v="0"/>
    <n v="0"/>
    <n v="0"/>
    <n v="0"/>
    <n v="0"/>
    <n v="30.09"/>
    <n v="0"/>
    <n v="4.24"/>
    <n v="0"/>
    <n v="18.28"/>
    <n v="0"/>
    <s v="SHARED SERVICES FUND"/>
    <s v="WLR Lab Boat Maint-Liberty"/>
    <s v="FIELD SCIENCE UNIT (FSU)"/>
    <s v="DRAINAGE"/>
  </r>
  <r>
    <x v="0"/>
    <s v="1034292"/>
    <s v="741104"/>
    <s v="52225"/>
    <x v="178"/>
    <s v="5315000"/>
    <n v="2012"/>
    <x v="4"/>
    <s v="SUPPLIES FUEL DIESEL FUEL"/>
    <s v="50000-PROGRAM EXPENDITUR BUDGET"/>
    <s v="52000-SUPPLIES"/>
    <m/>
    <n v="0"/>
    <n v="0"/>
    <n v="7591.79"/>
    <n v="0"/>
    <n v="-7591.79"/>
    <s v="N/A"/>
    <n v="0"/>
    <n v="0"/>
    <n v="0"/>
    <n v="0"/>
    <n v="0"/>
    <n v="0"/>
    <n v="0"/>
    <n v="0"/>
    <n v="3643.2000000000003"/>
    <n v="1357.39"/>
    <n v="1001.4200000000001"/>
    <n v="1589.78"/>
    <n v="0"/>
    <s v="SHARED SERVICES FUND"/>
    <s v="WLR Lab Boat Maint-Liberty"/>
    <s v="FIELD SCIENCE UNIT (FSU)"/>
    <s v="DRAINAGE"/>
  </r>
  <r>
    <x v="0"/>
    <s v="1034292"/>
    <s v="741104"/>
    <s v="52391"/>
    <x v="184"/>
    <s v="5315000"/>
    <n v="2012"/>
    <x v="4"/>
    <s v="MAINTENANCE PARTS MATERIALS"/>
    <s v="50000-PROGRAM EXPENDITUR BUDGET"/>
    <s v="52000-SUPPLIES"/>
    <m/>
    <n v="0"/>
    <n v="0"/>
    <n v="717.83"/>
    <n v="0"/>
    <n v="-717.83"/>
    <s v="N/A"/>
    <n v="0"/>
    <n v="0"/>
    <n v="0"/>
    <n v="717.83"/>
    <n v="0"/>
    <n v="0"/>
    <n v="0"/>
    <n v="0"/>
    <n v="0"/>
    <n v="0"/>
    <n v="0"/>
    <n v="0"/>
    <n v="0"/>
    <s v="SHARED SERVICES FUND"/>
    <s v="WLR Lab Boat Maint-Liberty"/>
    <s v="FIELD SCIENCE UNIT (FSU)"/>
    <s v="DRAINAGE"/>
  </r>
  <r>
    <x v="0"/>
    <s v="1034292"/>
    <s v="741104"/>
    <s v="53610"/>
    <x v="93"/>
    <s v="5315000"/>
    <n v="2012"/>
    <x v="4"/>
    <s v="SERVICES REPAIR MAINTENANCE"/>
    <s v="50000-PROGRAM EXPENDITUR BUDGET"/>
    <s v="53000-SERVICES-OTHER CHARGES"/>
    <m/>
    <n v="0"/>
    <n v="0"/>
    <n v="3439.62"/>
    <n v="0"/>
    <n v="-3439.62"/>
    <s v="N/A"/>
    <n v="0"/>
    <n v="0"/>
    <n v="0"/>
    <n v="0"/>
    <n v="0"/>
    <n v="0"/>
    <n v="0"/>
    <n v="692.52"/>
    <n v="1712.32"/>
    <n v="1034.78"/>
    <n v="0"/>
    <n v="0"/>
    <n v="0"/>
    <s v="SHARED SERVICES FUND"/>
    <s v="WLR Lab Boat Maint-Liberty"/>
    <s v="FIELD SCIENCE UNIT (FSU)"/>
    <s v="DRAINAGE"/>
  </r>
  <r>
    <x v="0"/>
    <s v="1034293"/>
    <s v="741104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786.25"/>
    <n v="0"/>
    <n v="-2786.25"/>
    <s v="N/A"/>
    <n v="857.41"/>
    <n v="414.08"/>
    <n v="920.17000000000007"/>
    <n v="0"/>
    <n v="0"/>
    <n v="0"/>
    <n v="46.01"/>
    <n v="0"/>
    <n v="364.55"/>
    <n v="0"/>
    <n v="46.01"/>
    <n v="138.02000000000001"/>
    <n v="0"/>
    <s v="SHARED SERVICES FUND"/>
    <s v="WLR Lab Boat Maint-Chinook"/>
    <s v="FIELD SCIENCE UNIT (FSU)"/>
    <s v="DRAINAGE"/>
  </r>
  <r>
    <x v="0"/>
    <s v="1034293"/>
    <s v="741104"/>
    <s v="52225"/>
    <x v="178"/>
    <s v="5315000"/>
    <n v="2012"/>
    <x v="4"/>
    <s v="SUPPLIES FUEL DIESEL FUEL"/>
    <s v="50000-PROGRAM EXPENDITUR BUDGET"/>
    <s v="52000-SUPPLIES"/>
    <m/>
    <n v="0"/>
    <n v="0"/>
    <n v="350.33"/>
    <n v="0"/>
    <n v="-350.33"/>
    <s v="N/A"/>
    <n v="0"/>
    <n v="0"/>
    <n v="0"/>
    <n v="0"/>
    <n v="0"/>
    <n v="0"/>
    <n v="0"/>
    <n v="0"/>
    <n v="0"/>
    <n v="383.61"/>
    <n v="-33.28"/>
    <n v="0"/>
    <n v="0"/>
    <s v="SHARED SERVICES FUND"/>
    <s v="WLR Lab Boat Maint-Chinook"/>
    <s v="FIELD SCIENCE UNIT (FSU)"/>
    <s v="DRAINAGE"/>
  </r>
  <r>
    <x v="0"/>
    <s v="1034293"/>
    <s v="741104"/>
    <s v="53610"/>
    <x v="93"/>
    <s v="5315000"/>
    <n v="2012"/>
    <x v="4"/>
    <s v="SERVICES REPAIR MAINTENANCE"/>
    <s v="50000-PROGRAM EXPENDITUR BUDGET"/>
    <s v="53000-SERVICES-OTHER CHARGES"/>
    <m/>
    <n v="0"/>
    <n v="0"/>
    <n v="11686.03"/>
    <n v="0"/>
    <n v="-11686.03"/>
    <s v="N/A"/>
    <n v="0"/>
    <n v="11241.85"/>
    <n v="0"/>
    <n v="0"/>
    <n v="0"/>
    <n v="0"/>
    <n v="0"/>
    <n v="444.18"/>
    <n v="0"/>
    <n v="0"/>
    <n v="0"/>
    <n v="0"/>
    <n v="0"/>
    <s v="SHARED SERVICES FUND"/>
    <s v="WLR Lab Boat Maint-Chinook"/>
    <s v="FIELD SCIENCE UNIT (FSU)"/>
    <s v="DRAINAGE"/>
  </r>
  <r>
    <x v="0"/>
    <s v="1034294"/>
    <s v="74110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19.60000000000001"/>
    <n v="0"/>
    <n v="-119.60000000000001"/>
    <s v="N/A"/>
    <n v="0"/>
    <n v="0"/>
    <n v="0"/>
    <n v="0"/>
    <n v="0"/>
    <n v="0"/>
    <n v="0"/>
    <n v="119.60000000000001"/>
    <n v="0"/>
    <n v="0"/>
    <n v="0"/>
    <n v="0"/>
    <n v="0"/>
    <s v="SHARED SERVICES FUND"/>
    <s v="WLR Lab Vehicle Maintenance"/>
    <s v="INFO SYS SVC AND DATA ANALYSIS"/>
    <s v="DRAINAGE"/>
  </r>
  <r>
    <x v="0"/>
    <s v="1034294"/>
    <s v="741104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6896.62"/>
    <n v="0"/>
    <n v="-6896.62"/>
    <s v="N/A"/>
    <n v="79.73"/>
    <n v="0"/>
    <n v="145.67000000000002"/>
    <n v="0"/>
    <n v="59.800000000000004"/>
    <n v="558.14"/>
    <n v="1908.8500000000001"/>
    <n v="1877.02"/>
    <n v="0"/>
    <n v="619.08000000000004"/>
    <n v="647.80000000000007"/>
    <n v="1000.53"/>
    <n v="0"/>
    <s v="SHARED SERVICES FUND"/>
    <s v="WLR Lab Vehicle Maintenance"/>
    <s v="FIELD SCIENCE UNIT (FSU)"/>
    <s v="DRAINAGE"/>
  </r>
  <r>
    <x v="0"/>
    <s v="1034295"/>
    <s v="741100"/>
    <s v="53690"/>
    <x v="205"/>
    <s v="5315000"/>
    <n v="2012"/>
    <x v="4"/>
    <s v="REPAIR MAINTENANCE OTHER"/>
    <s v="50000-PROGRAM EXPENDITUR BUDGET"/>
    <s v="53000-SERVICES-OTHER CHARGES"/>
    <m/>
    <n v="0"/>
    <n v="0"/>
    <n v="1084.05"/>
    <n v="0"/>
    <n v="-1084.05"/>
    <s v="N/A"/>
    <n v="0"/>
    <n v="1084.05"/>
    <n v="0"/>
    <n v="0"/>
    <n v="0"/>
    <n v="0"/>
    <n v="0"/>
    <n v="0"/>
    <n v="0"/>
    <n v="0"/>
    <n v="0"/>
    <n v="0"/>
    <n v="0"/>
    <s v="SHARED SERVICES FUND"/>
    <s v="WLR Lab Instrument Maintenance"/>
    <s v="ENVIRONMENTAL LABS MGR"/>
    <s v="DRAINAGE"/>
  </r>
  <r>
    <x v="0"/>
    <s v="1034295"/>
    <s v="74110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288.52"/>
    <n v="0"/>
    <n v="-3288.52"/>
    <s v="N/A"/>
    <n v="81.73"/>
    <n v="354.92"/>
    <n v="199.33"/>
    <n v="0"/>
    <n v="0"/>
    <n v="0"/>
    <n v="322.92"/>
    <n v="887.33"/>
    <n v="0"/>
    <n v="0"/>
    <n v="0"/>
    <n v="1442.29"/>
    <n v="0"/>
    <s v="SHARED SERVICES FUND"/>
    <s v="WLR Lab Instrument Maintenance"/>
    <s v="CONVENTIONAL LAB"/>
    <s v="DRAINAGE"/>
  </r>
  <r>
    <x v="0"/>
    <s v="1034295"/>
    <s v="741102"/>
    <s v="53610"/>
    <x v="93"/>
    <s v="5315000"/>
    <n v="2012"/>
    <x v="4"/>
    <s v="SERVICES REPAIR MAINTENANCE"/>
    <s v="50000-PROGRAM EXPENDITUR BUDGET"/>
    <s v="53000-SERVICES-OTHER CHARGES"/>
    <m/>
    <n v="0"/>
    <n v="0"/>
    <n v="231.05"/>
    <n v="0"/>
    <n v="-231.05"/>
    <s v="N/A"/>
    <n v="0"/>
    <n v="0"/>
    <n v="231.05"/>
    <n v="0"/>
    <n v="0"/>
    <n v="0"/>
    <n v="0"/>
    <n v="0"/>
    <n v="0"/>
    <n v="0"/>
    <n v="0"/>
    <n v="0"/>
    <n v="0"/>
    <s v="SHARED SERVICES FUND"/>
    <s v="WLR Lab Instrument Maintenance"/>
    <s v="CONVENTIONAL LAB"/>
    <s v="DRAINAGE"/>
  </r>
  <r>
    <x v="0"/>
    <s v="1034295"/>
    <s v="741104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176.02"/>
    <n v="0"/>
    <n v="-7176.02"/>
    <s v="N/A"/>
    <n v="39.869999999999997"/>
    <n v="437.42"/>
    <n v="665.28"/>
    <n v="912"/>
    <n v="1219.92"/>
    <n v="1084.1400000000001"/>
    <n v="319.92"/>
    <n v="461.52"/>
    <n v="334.64"/>
    <n v="722.59"/>
    <n v="418.6"/>
    <n v="560.12"/>
    <n v="0"/>
    <s v="SHARED SERVICES FUND"/>
    <s v="WLR Lab Instrument Maintenance"/>
    <s v="FIELD SCIENCE UNIT (FSU)"/>
    <s v="DRAINAGE"/>
  </r>
  <r>
    <x v="0"/>
    <s v="1034295"/>
    <s v="74110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6624.22"/>
    <n v="0"/>
    <n v="-16624.22"/>
    <s v="N/A"/>
    <n v="479.28000000000003"/>
    <n v="1546.8"/>
    <n v="2901.9"/>
    <n v="1174.6000000000001"/>
    <n v="1466.46"/>
    <n v="1261.97"/>
    <n v="2129.63"/>
    <n v="445.49"/>
    <n v="777.30000000000007"/>
    <n v="1159.26"/>
    <n v="1275.81"/>
    <n v="2005.72"/>
    <n v="0"/>
    <s v="SHARED SERVICES FUND"/>
    <s v="WLR Lab Instrument Maintenance"/>
    <s v="TRACE METALS"/>
    <s v="DRAINAGE"/>
  </r>
  <r>
    <x v="0"/>
    <s v="1034295"/>
    <s v="741106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6178.17"/>
    <n v="0"/>
    <n v="-6178.17"/>
    <s v="N/A"/>
    <n v="440.46000000000004"/>
    <n v="296.15000000000003"/>
    <n v="999.81000000000006"/>
    <n v="542.32000000000005"/>
    <n v="548.23"/>
    <n v="621.11"/>
    <n v="371.86"/>
    <n v="621.34"/>
    <n v="517.08000000000004"/>
    <n v="412.96000000000004"/>
    <n v="368.24"/>
    <n v="438.61"/>
    <n v="0"/>
    <s v="SHARED SERVICES FUND"/>
    <s v="WLR Lab Instrument Maintenance"/>
    <s v="MICROBIOLOGY"/>
    <s v="DRAINAGE"/>
  </r>
  <r>
    <x v="0"/>
    <s v="1034295"/>
    <s v="741106"/>
    <s v="53610"/>
    <x v="93"/>
    <s v="5315000"/>
    <n v="2012"/>
    <x v="4"/>
    <s v="SERVICES REPAIR MAINTENANCE"/>
    <s v="50000-PROGRAM EXPENDITUR BUDGET"/>
    <s v="53000-SERVICES-OTHER CHARGES"/>
    <m/>
    <n v="0"/>
    <n v="0"/>
    <n v="11065.59"/>
    <n v="0"/>
    <n v="-11065.59"/>
    <s v="N/A"/>
    <n v="0"/>
    <n v="348.76"/>
    <n v="0"/>
    <n v="2027.39"/>
    <n v="0"/>
    <n v="413.91"/>
    <n v="4191.66"/>
    <n v="2811.96"/>
    <n v="1271.9100000000001"/>
    <n v="0"/>
    <n v="0"/>
    <n v="0"/>
    <n v="0"/>
    <s v="SHARED SERVICES FUND"/>
    <s v="WLR Lab Instrument Maintenance"/>
    <s v="MICROBIOLOGY"/>
    <s v="DRAINAGE"/>
  </r>
  <r>
    <x v="0"/>
    <s v="1034295"/>
    <s v="741107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5626.5"/>
    <n v="0"/>
    <n v="-45626.5"/>
    <s v="N/A"/>
    <n v="7379.62"/>
    <n v="3512.75"/>
    <n v="9147.98"/>
    <n v="2434.17"/>
    <n v="2783.67"/>
    <n v="3208.3"/>
    <n v="3420.82"/>
    <n v="4006.32"/>
    <n v="2784.21"/>
    <n v="2485.4299999999998"/>
    <n v="1692.98"/>
    <n v="2770.25"/>
    <n v="0"/>
    <s v="SHARED SERVICES FUND"/>
    <s v="WLR Lab Instrument Maintenance"/>
    <s v="TRACE ORGANICS"/>
    <s v="DRAINAGE"/>
  </r>
  <r>
    <x v="0"/>
    <s v="1034296"/>
    <s v="741100"/>
    <s v="52216"/>
    <x v="104"/>
    <s v="5315000"/>
    <n v="2012"/>
    <x v="4"/>
    <s v="SUPPLIES SAFETY SECURITY"/>
    <s v="50000-PROGRAM EXPENDITUR BUDGET"/>
    <s v="52000-SUPPLIES"/>
    <m/>
    <n v="0"/>
    <n v="0"/>
    <n v="332.84000000000003"/>
    <n v="0"/>
    <n v="-332.84000000000003"/>
    <s v="N/A"/>
    <n v="0"/>
    <n v="0"/>
    <n v="0"/>
    <n v="0"/>
    <n v="0"/>
    <n v="0"/>
    <n v="0"/>
    <n v="0"/>
    <n v="0"/>
    <n v="332.84000000000003"/>
    <n v="0"/>
    <n v="0"/>
    <n v="0"/>
    <s v="SHARED SERVICES FUND"/>
    <s v="WLR Lab Certification Prep"/>
    <s v="ENVIRONMENTAL LABS MGR"/>
    <s v="DRAINAGE"/>
  </r>
  <r>
    <x v="0"/>
    <s v="1034296"/>
    <s v="741100"/>
    <s v="53808"/>
    <x v="186"/>
    <s v="5315000"/>
    <n v="2012"/>
    <x v="4"/>
    <s v="TAXES ASSESSMENTS MISC"/>
    <s v="50000-PROGRAM EXPENDITUR BUDGET"/>
    <s v="53000-SERVICES-OTHER CHARGES"/>
    <m/>
    <n v="0"/>
    <n v="0"/>
    <n v="31.62"/>
    <n v="0"/>
    <n v="-31.62"/>
    <s v="N/A"/>
    <n v="0"/>
    <n v="0"/>
    <n v="0"/>
    <n v="0"/>
    <n v="0"/>
    <n v="0"/>
    <n v="0"/>
    <n v="0"/>
    <n v="0"/>
    <n v="0"/>
    <n v="0"/>
    <n v="31.62"/>
    <n v="0"/>
    <s v="SHARED SERVICES FUND"/>
    <s v="WLR Lab Certification Prep"/>
    <s v="ENVIRONMENTAL LABS MGR"/>
    <s v="DRAINAGE"/>
  </r>
  <r>
    <x v="0"/>
    <s v="1034296"/>
    <s v="741100"/>
    <s v="53813"/>
    <x v="160"/>
    <s v="5315000"/>
    <n v="2012"/>
    <x v="4"/>
    <s v="LICENSES FEES PERMITS"/>
    <s v="50000-PROGRAM EXPENDITUR BUDGET"/>
    <s v="53000-SERVICES-OTHER CHARGES"/>
    <m/>
    <n v="0"/>
    <n v="0"/>
    <n v="31800"/>
    <n v="0"/>
    <n v="-31800"/>
    <s v="N/A"/>
    <n v="0"/>
    <n v="15760"/>
    <n v="0"/>
    <n v="0"/>
    <n v="0"/>
    <n v="0"/>
    <n v="0"/>
    <n v="0"/>
    <n v="0"/>
    <n v="16040"/>
    <n v="0"/>
    <n v="0"/>
    <n v="0"/>
    <s v="SHARED SERVICES FUND"/>
    <s v="WLR Lab Certification Prep"/>
    <s v="ENVIRONMENTAL LABS MGR"/>
    <s v="DRAINAGE"/>
  </r>
  <r>
    <x v="0"/>
    <s v="1034296"/>
    <s v="741101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3508.64"/>
    <n v="0"/>
    <n v="-13508.64"/>
    <s v="N/A"/>
    <n v="1347.32"/>
    <n v="857.32"/>
    <n v="2095.4900000000002"/>
    <n v="2123.8200000000002"/>
    <n v="1725.64"/>
    <n v="1973.07"/>
    <n v="1507.8700000000001"/>
    <n v="1878.1100000000001"/>
    <n v="0"/>
    <n v="0"/>
    <n v="0"/>
    <n v="0"/>
    <n v="0"/>
    <s v="SHARED SERVICES FUND"/>
    <s v="WLR Lab Certification Prep"/>
    <s v="AQUATIC TOXICOLOGY"/>
    <s v="DRAINAGE"/>
  </r>
  <r>
    <x v="0"/>
    <s v="1034296"/>
    <s v="741101"/>
    <s v="52216"/>
    <x v="104"/>
    <s v="5315000"/>
    <n v="2012"/>
    <x v="4"/>
    <s v="SUPPLIES SAFETY SECURITY"/>
    <s v="50000-PROGRAM EXPENDITUR BUDGET"/>
    <s v="52000-SUPPLIES"/>
    <m/>
    <n v="0"/>
    <n v="0"/>
    <n v="495.49"/>
    <n v="0"/>
    <n v="-495.49"/>
    <s v="N/A"/>
    <n v="0"/>
    <n v="131.4"/>
    <n v="0"/>
    <n v="364.09000000000003"/>
    <n v="0"/>
    <n v="0"/>
    <n v="0"/>
    <n v="0"/>
    <n v="0"/>
    <n v="0"/>
    <n v="0"/>
    <n v="0"/>
    <n v="0"/>
    <s v="SHARED SERVICES FUND"/>
    <s v="WLR Lab Certification Prep"/>
    <s v="AQUATIC TOXICOLOGY"/>
    <s v="DRAINAGE"/>
  </r>
  <r>
    <x v="0"/>
    <s v="1034296"/>
    <s v="74110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6750.67"/>
    <n v="0"/>
    <n v="-6750.67"/>
    <s v="N/A"/>
    <n v="0"/>
    <n v="37.130000000000003"/>
    <n v="1298.8"/>
    <n v="152.08000000000001"/>
    <n v="65.95"/>
    <n v="79.73"/>
    <n v="214.03"/>
    <n v="161.02000000000001"/>
    <n v="342.45"/>
    <n v="3618.26"/>
    <n v="0"/>
    <n v="781.22"/>
    <n v="0"/>
    <s v="SHARED SERVICES FUND"/>
    <s v="WLR Lab Certification Prep"/>
    <s v="CONVENTIONAL LAB"/>
    <s v="DRAINAGE"/>
  </r>
  <r>
    <x v="0"/>
    <s v="1034296"/>
    <s v="74110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120.4800000000005"/>
    <n v="0"/>
    <n v="-8120.4800000000005"/>
    <s v="N/A"/>
    <n v="79.73"/>
    <n v="1165.3900000000001"/>
    <n v="1229.78"/>
    <n v="847.98"/>
    <n v="866.35"/>
    <n v="463.09000000000003"/>
    <n v="657.80000000000007"/>
    <n v="257.62"/>
    <n v="682.51"/>
    <n v="1566.6000000000001"/>
    <n v="303.63"/>
    <n v="0"/>
    <n v="0"/>
    <s v="SHARED SERVICES FUND"/>
    <s v="WLR Lab Certification Prep"/>
    <s v="TRACE METALS"/>
    <s v="DRAINAGE"/>
  </r>
  <r>
    <x v="0"/>
    <s v="1034296"/>
    <s v="741106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229.3"/>
    <n v="0"/>
    <n v="-5229.3"/>
    <s v="N/A"/>
    <n v="0"/>
    <n v="0"/>
    <n v="0"/>
    <n v="608.32000000000005"/>
    <n v="1824.3400000000001"/>
    <n v="2112.29"/>
    <n v="684.35"/>
    <n v="0"/>
    <n v="0"/>
    <n v="0"/>
    <n v="0"/>
    <n v="0"/>
    <n v="0"/>
    <s v="SHARED SERVICES FUND"/>
    <s v="WLR Lab Certification Prep"/>
    <s v="MICROBIOLOGY"/>
    <s v="DRAINAGE"/>
  </r>
  <r>
    <x v="0"/>
    <s v="1034296"/>
    <s v="741107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1915.380000000001"/>
    <n v="0"/>
    <n v="-11915.380000000001"/>
    <s v="N/A"/>
    <n v="92.02"/>
    <n v="0"/>
    <n v="1608.95"/>
    <n v="0"/>
    <n v="155.72999999999999"/>
    <n v="0"/>
    <n v="518"/>
    <n v="697.67"/>
    <n v="38.93"/>
    <n v="0"/>
    <n v="5129.37"/>
    <n v="3674.71"/>
    <n v="0"/>
    <s v="SHARED SERVICES FUND"/>
    <s v="WLR Lab Certification Prep"/>
    <s v="TRACE ORGANICS"/>
    <s v="DRAINAGE"/>
  </r>
  <r>
    <x v="0"/>
    <s v="1034297"/>
    <s v="74110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1695.58"/>
    <n v="0"/>
    <n v="-11695.58"/>
    <s v="N/A"/>
    <n v="0"/>
    <n v="928.22"/>
    <n v="1670.8"/>
    <n v="928.22"/>
    <n v="742.58"/>
    <n v="928.22"/>
    <n v="742.58"/>
    <n v="1670.79"/>
    <n v="1113.8600000000001"/>
    <n v="742.58"/>
    <n v="742.58"/>
    <n v="1485.15"/>
    <n v="0"/>
    <s v="SHARED SERVICES FUND"/>
    <s v="WLR Lab Special Projects"/>
    <s v="CONVENTIONAL LAB"/>
    <s v="DRAINAGE"/>
  </r>
  <r>
    <x v="0"/>
    <s v="1034297"/>
    <s v="74110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58.61"/>
    <n v="0"/>
    <n v="-458.61"/>
    <s v="N/A"/>
    <n v="0"/>
    <n v="0"/>
    <n v="0"/>
    <n v="0"/>
    <n v="0"/>
    <n v="119.60000000000001"/>
    <n v="339.01"/>
    <n v="0"/>
    <n v="0"/>
    <n v="0"/>
    <n v="0"/>
    <n v="0"/>
    <n v="0"/>
    <s v="SHARED SERVICES FUND"/>
    <s v="WLR Lab Special Projects"/>
    <s v="TRACE METALS"/>
    <s v="DRAINAGE"/>
  </r>
  <r>
    <x v="0"/>
    <s v="1034297"/>
    <s v="741107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459.28"/>
    <n v="0"/>
    <n v="-7459.28"/>
    <s v="N/A"/>
    <n v="1191.4100000000001"/>
    <n v="0"/>
    <n v="2486.4299999999998"/>
    <n v="1295.02"/>
    <n v="1139.6100000000001"/>
    <n v="673.41"/>
    <n v="673.4"/>
    <n v="0"/>
    <n v="0"/>
    <n v="0"/>
    <n v="0"/>
    <n v="0"/>
    <n v="0"/>
    <s v="SHARED SERVICES FUND"/>
    <s v="WLR Lab Special Projects"/>
    <s v="TRACE ORGANICS"/>
    <s v="DRAINAGE"/>
  </r>
  <r>
    <x v="0"/>
    <s v="1034298"/>
    <s v="741101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1899.33"/>
    <n v="0"/>
    <n v="-11899.33"/>
    <s v="N/A"/>
    <n v="1307.45"/>
    <n v="857.32"/>
    <n v="2112.81"/>
    <n v="2116.4299999999998"/>
    <n v="1144.26"/>
    <n v="1182.28"/>
    <n v="1507.8700000000001"/>
    <n v="1670.91"/>
    <n v="0"/>
    <n v="0"/>
    <n v="0"/>
    <n v="0"/>
    <n v="0"/>
    <s v="SHARED SERVICES FUND"/>
    <s v="WLR Lab Method Development"/>
    <s v="AQUATIC TOXICOLOGY"/>
    <s v="DRAINAGE"/>
  </r>
  <r>
    <x v="0"/>
    <s v="1034298"/>
    <s v="741101"/>
    <s v="52202"/>
    <x v="103"/>
    <s v="5315000"/>
    <n v="2012"/>
    <x v="4"/>
    <s v="SUPPLIES MISCELLANEOUS"/>
    <s v="50000-PROGRAM EXPENDITUR BUDGET"/>
    <s v="52000-SUPPLIES"/>
    <m/>
    <n v="0"/>
    <n v="0"/>
    <n v="10.93"/>
    <n v="0"/>
    <n v="-10.93"/>
    <s v="N/A"/>
    <n v="0"/>
    <n v="0"/>
    <n v="0"/>
    <n v="0"/>
    <n v="10.93"/>
    <n v="0"/>
    <n v="0"/>
    <n v="0"/>
    <n v="0"/>
    <n v="0"/>
    <n v="0"/>
    <n v="0"/>
    <n v="0"/>
    <s v="SHARED SERVICES FUND"/>
    <s v="WLR Lab Method Development"/>
    <s v="AQUATIC TOXICOLOGY"/>
    <s v="DRAINAGE"/>
  </r>
  <r>
    <x v="0"/>
    <s v="1034298"/>
    <s v="74110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653.52"/>
    <n v="0"/>
    <n v="-7653.52"/>
    <s v="N/A"/>
    <n v="179.54"/>
    <n v="1223.52"/>
    <n v="214.03"/>
    <n v="0"/>
    <n v="1016.66"/>
    <n v="770.52"/>
    <n v="0"/>
    <n v="1337.4"/>
    <n v="214.03"/>
    <n v="538.63"/>
    <n v="852.83"/>
    <n v="1306.3600000000001"/>
    <n v="0"/>
    <s v="SHARED SERVICES FUND"/>
    <s v="WLR Lab Method Development"/>
    <s v="CONVENTIONAL LAB"/>
    <s v="DRAINAGE"/>
  </r>
  <r>
    <x v="0"/>
    <s v="1034298"/>
    <s v="741104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634.23"/>
    <n v="0"/>
    <n v="-2634.23"/>
    <s v="N/A"/>
    <n v="39.869999999999997"/>
    <n v="0"/>
    <n v="0"/>
    <n v="204.32"/>
    <n v="939.86"/>
    <n v="0"/>
    <n v="0"/>
    <n v="0"/>
    <n v="0"/>
    <n v="122.59"/>
    <n v="163.45000000000002"/>
    <n v="1164.1400000000001"/>
    <n v="0"/>
    <s v="SHARED SERVICES FUND"/>
    <s v="WLR Lab Method Development"/>
    <s v="FIELD SCIENCE UNIT (FSU)"/>
    <s v="DRAINAGE"/>
  </r>
  <r>
    <x v="0"/>
    <s v="1034298"/>
    <s v="74110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1384.6"/>
    <n v="0"/>
    <n v="-11384.6"/>
    <s v="N/A"/>
    <n v="601.65"/>
    <n v="763.05000000000007"/>
    <n v="1930.0900000000001"/>
    <n v="1080.6200000000001"/>
    <n v="1084.25"/>
    <n v="942.6"/>
    <n v="1032.3800000000001"/>
    <n v="336.65000000000003"/>
    <n v="448.86"/>
    <n v="807.94"/>
    <n v="1054.82"/>
    <n v="1301.69"/>
    <n v="0"/>
    <s v="SHARED SERVICES FUND"/>
    <s v="WLR Lab Method Development"/>
    <s v="TRACE METALS"/>
    <s v="DRAINAGE"/>
  </r>
  <r>
    <x v="0"/>
    <s v="1034298"/>
    <s v="741106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9093.2900000000009"/>
    <n v="0"/>
    <n v="-9093.2900000000009"/>
    <s v="N/A"/>
    <n v="684.30000000000007"/>
    <n v="455.08"/>
    <n v="1383.48"/>
    <n v="773.16"/>
    <n v="705.62"/>
    <n v="781.21"/>
    <n v="553.11"/>
    <n v="1283.73"/>
    <n v="765.39"/>
    <n v="542.29999999999995"/>
    <n v="484.62"/>
    <n v="681.29"/>
    <n v="0"/>
    <s v="SHARED SERVICES FUND"/>
    <s v="WLR Lab Method Development"/>
    <s v="MICROBIOLOGY"/>
    <s v="DRAINAGE"/>
  </r>
  <r>
    <x v="0"/>
    <s v="1034298"/>
    <s v="741107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6923.940000000002"/>
    <n v="0"/>
    <n v="-26923.940000000002"/>
    <s v="N/A"/>
    <n v="5056.04"/>
    <n v="2208.8200000000002"/>
    <n v="5708.12"/>
    <n v="1426.25"/>
    <n v="454.27"/>
    <n v="1394.8600000000001"/>
    <n v="1049.22"/>
    <n v="3555.65"/>
    <n v="1173.44"/>
    <n v="4241.78"/>
    <n v="414.40000000000003"/>
    <n v="241.09"/>
    <n v="0"/>
    <s v="SHARED SERVICES FUND"/>
    <s v="WLR Lab Method Development"/>
    <s v="TRACE ORGANICS"/>
    <s v="DRAINAGE"/>
  </r>
  <r>
    <x v="0"/>
    <s v="1034299"/>
    <s v="741100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1867.450000000004"/>
    <n v="0"/>
    <n v="-41867.450000000004"/>
    <s v="N/A"/>
    <n v="4830.8500000000004"/>
    <n v="2806.52"/>
    <n v="6763.2"/>
    <n v="3956.7000000000003"/>
    <n v="3588.64"/>
    <n v="3082.55"/>
    <n v="3588.64"/>
    <n v="4738.84"/>
    <n v="2024.3600000000001"/>
    <n v="0"/>
    <n v="1656.29"/>
    <n v="4830.8599999999997"/>
    <n v="0"/>
    <s v="SHARED SERVICES FUND"/>
    <s v="WLR Lab Quality Assurance"/>
    <s v="ENVIRONMENTAL LABS MGR"/>
    <s v="DRAINAGE"/>
  </r>
  <r>
    <x v="0"/>
    <s v="1034299"/>
    <s v="741100"/>
    <s v="52216"/>
    <x v="104"/>
    <s v="5315000"/>
    <n v="2012"/>
    <x v="4"/>
    <s v="SUPPLIES SAFETY SECURITY"/>
    <s v="50000-PROGRAM EXPENDITUR BUDGET"/>
    <s v="52000-SUPPLIES"/>
    <m/>
    <n v="0"/>
    <n v="0"/>
    <n v="596.94000000000005"/>
    <n v="0"/>
    <n v="-596.94000000000005"/>
    <s v="N/A"/>
    <n v="0"/>
    <n v="0"/>
    <n v="0"/>
    <n v="0"/>
    <n v="0"/>
    <n v="0"/>
    <n v="0"/>
    <n v="0"/>
    <n v="0"/>
    <n v="0"/>
    <n v="596.94000000000005"/>
    <n v="0"/>
    <n v="0"/>
    <s v="SHARED SERVICES FUND"/>
    <s v="WLR Lab Quality Assurance"/>
    <s v="ENVIRONMENTAL LABS MGR"/>
    <s v="DRAINAGE"/>
  </r>
  <r>
    <x v="0"/>
    <s v="1034299"/>
    <s v="741100"/>
    <s v="53808"/>
    <x v="186"/>
    <s v="5315000"/>
    <n v="2012"/>
    <x v="4"/>
    <s v="TAXES ASSESSMENTS MISC"/>
    <s v="50000-PROGRAM EXPENDITUR BUDGET"/>
    <s v="53000-SERVICES-OTHER CHARGES"/>
    <m/>
    <n v="0"/>
    <n v="0"/>
    <n v="56.71"/>
    <n v="0"/>
    <n v="-56.71"/>
    <s v="N/A"/>
    <n v="0"/>
    <n v="0"/>
    <n v="0"/>
    <n v="0"/>
    <n v="0"/>
    <n v="0"/>
    <n v="0"/>
    <n v="0"/>
    <n v="0"/>
    <n v="0"/>
    <n v="0"/>
    <n v="56.71"/>
    <n v="0"/>
    <s v="SHARED SERVICES FUND"/>
    <s v="WLR Lab Quality Assurance"/>
    <s v="ENVIRONMENTAL LABS MGR"/>
    <s v="DRAINAGE"/>
  </r>
  <r>
    <x v="0"/>
    <s v="1034299"/>
    <s v="741101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507.34"/>
    <n v="0"/>
    <n v="-1507.34"/>
    <s v="N/A"/>
    <n v="0"/>
    <n v="0"/>
    <n v="621.61"/>
    <n v="0"/>
    <n v="135.07"/>
    <n v="141.63"/>
    <n v="0"/>
    <n v="609.03"/>
    <n v="0"/>
    <n v="0"/>
    <n v="0"/>
    <n v="0"/>
    <n v="0"/>
    <s v="SHARED SERVICES FUND"/>
    <s v="WLR Lab Quality Assurance"/>
    <s v="AQUATIC TOXICOLOGY"/>
    <s v="DRAINAGE"/>
  </r>
  <r>
    <x v="0"/>
    <s v="1034299"/>
    <s v="74110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432.6"/>
    <n v="0"/>
    <n v="-3432.6"/>
    <s v="N/A"/>
    <n v="283.79000000000002"/>
    <n v="634.78"/>
    <n v="306.67"/>
    <n v="37.130000000000003"/>
    <n v="0"/>
    <n v="55.97"/>
    <n v="38.020000000000003"/>
    <n v="801.42000000000007"/>
    <n v="32.980000000000004"/>
    <n v="37.57"/>
    <n v="63.24"/>
    <n v="1141.03"/>
    <n v="0"/>
    <s v="SHARED SERVICES FUND"/>
    <s v="WLR Lab Quality Assurance"/>
    <s v="CONVENTIONAL LAB"/>
    <s v="DRAINAGE"/>
  </r>
  <r>
    <x v="0"/>
    <s v="1034299"/>
    <s v="741104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652.95"/>
    <n v="0"/>
    <n v="-1652.95"/>
    <s v="N/A"/>
    <n v="558.13"/>
    <n v="59.800000000000004"/>
    <n v="536.69000000000005"/>
    <n v="0"/>
    <n v="0"/>
    <n v="79.739999999999995"/>
    <n v="19.93"/>
    <n v="119.60000000000001"/>
    <n v="19.93"/>
    <n v="0"/>
    <n v="19.93"/>
    <n v="239.20000000000002"/>
    <n v="0"/>
    <s v="SHARED SERVICES FUND"/>
    <s v="WLR Lab Quality Assurance"/>
    <s v="FIELD SCIENCE UNIT (FSU)"/>
    <s v="DRAINAGE"/>
  </r>
  <r>
    <x v="0"/>
    <s v="1034299"/>
    <s v="74110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8070.48"/>
    <n v="0"/>
    <n v="-58070.48"/>
    <s v="N/A"/>
    <n v="4096.28"/>
    <n v="5836.95"/>
    <n v="8459.6200000000008"/>
    <n v="3009.7000000000003"/>
    <n v="5803.75"/>
    <n v="3808.65"/>
    <n v="6142.72"/>
    <n v="1907.04"/>
    <n v="3017.23"/>
    <n v="5032.22"/>
    <n v="4681.63"/>
    <n v="6274.6900000000005"/>
    <n v="0"/>
    <s v="SHARED SERVICES FUND"/>
    <s v="WLR Lab Quality Assurance"/>
    <s v="TRACE METALS"/>
    <s v="DRAINAGE"/>
  </r>
  <r>
    <x v="0"/>
    <s v="1034299"/>
    <s v="741106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6662.15"/>
    <n v="0"/>
    <n v="-46662.15"/>
    <s v="N/A"/>
    <n v="3351.9700000000003"/>
    <n v="2707.44"/>
    <n v="6650.9400000000005"/>
    <n v="4035.48"/>
    <n v="3964.7200000000003"/>
    <n v="4003.17"/>
    <n v="2819.43"/>
    <n v="5210.91"/>
    <n v="4056.83"/>
    <n v="3071.21"/>
    <n v="2856.51"/>
    <n v="3933.54"/>
    <n v="0"/>
    <s v="SHARED SERVICES FUND"/>
    <s v="WLR Lab Quality Assurance"/>
    <s v="MICROBIOLOGY"/>
    <s v="DRAINAGE"/>
  </r>
  <r>
    <x v="0"/>
    <s v="1034299"/>
    <s v="741106"/>
    <s v="52202"/>
    <x v="103"/>
    <s v="5315000"/>
    <n v="2012"/>
    <x v="4"/>
    <s v="SUPPLIES MISCELLANEOUS"/>
    <s v="50000-PROGRAM EXPENDITUR BUDGET"/>
    <s v="52000-SUPPLIES"/>
    <m/>
    <n v="0"/>
    <n v="0"/>
    <n v="1.3900000000000001"/>
    <n v="0"/>
    <n v="-1.3900000000000001"/>
    <s v="N/A"/>
    <n v="0"/>
    <n v="0"/>
    <n v="0"/>
    <n v="0"/>
    <n v="1.3900000000000001"/>
    <n v="0"/>
    <n v="0"/>
    <n v="0"/>
    <n v="0"/>
    <n v="0"/>
    <n v="0"/>
    <n v="0"/>
    <n v="0"/>
    <s v="SHARED SERVICES FUND"/>
    <s v="WLR Lab Quality Assurance"/>
    <s v="MICROBIOLOGY"/>
    <s v="DRAINAGE"/>
  </r>
  <r>
    <x v="0"/>
    <s v="1034299"/>
    <s v="741107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67339.259999999995"/>
    <n v="0"/>
    <n v="-67339.259999999995"/>
    <s v="N/A"/>
    <n v="4818.62"/>
    <n v="2118.64"/>
    <n v="8571.9600000000009"/>
    <n v="3073.16"/>
    <n v="6193.13"/>
    <n v="8247.41"/>
    <n v="5828.4400000000005"/>
    <n v="9053.880000000001"/>
    <n v="4046.21"/>
    <n v="3788.76"/>
    <n v="3669.2000000000003"/>
    <n v="7929.85"/>
    <n v="0"/>
    <s v="SHARED SERVICES FUND"/>
    <s v="WLR Lab Quality Assurance"/>
    <s v="TRACE ORGANICS"/>
    <s v="DRAINAGE"/>
  </r>
  <r>
    <x v="0"/>
    <s v="1034300"/>
    <s v="74110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2073.360000000001"/>
    <n v="0"/>
    <n v="-32073.360000000001"/>
    <s v="N/A"/>
    <n v="2387.9900000000002"/>
    <n v="2226.98"/>
    <n v="4587.38"/>
    <n v="2655.66"/>
    <n v="2229.29"/>
    <n v="2622.7000000000003"/>
    <n v="2457.8000000000002"/>
    <n v="4296.01"/>
    <n v="2453.94"/>
    <n v="1299.75"/>
    <n v="2451.11"/>
    <n v="2404.75"/>
    <n v="0"/>
    <s v="SHARED SERVICES FUND"/>
    <s v="WLR Lab Sample Mgmt Login"/>
    <s v="CONVENTIONAL LAB"/>
    <s v="DRAINAGE"/>
  </r>
  <r>
    <x v="0"/>
    <s v="1034300"/>
    <s v="741102"/>
    <s v="51130"/>
    <x v="122"/>
    <s v="5315000"/>
    <n v="2012"/>
    <x v="4"/>
    <s v="OVERTIME"/>
    <s v="50000-PROGRAM EXPENDITUR BUDGET"/>
    <s v="51000-WAGES AND BENEFITS"/>
    <s v="51100-SALARIES/WAGES"/>
    <n v="0"/>
    <n v="0"/>
    <n v="49.47"/>
    <n v="0"/>
    <n v="-49.47"/>
    <s v="N/A"/>
    <n v="0"/>
    <n v="0"/>
    <n v="49.47"/>
    <n v="0"/>
    <n v="0"/>
    <n v="0"/>
    <n v="0"/>
    <n v="0"/>
    <n v="0"/>
    <n v="0"/>
    <n v="0"/>
    <n v="0"/>
    <n v="0"/>
    <s v="SHARED SERVICES FUND"/>
    <s v="WLR Lab Sample Mgmt Login"/>
    <s v="CONVENTIONAL LAB"/>
    <s v="DRAINAGE"/>
  </r>
  <r>
    <x v="0"/>
    <s v="1034300"/>
    <s v="74110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99.67"/>
    <n v="0"/>
    <n v="-99.67"/>
    <s v="N/A"/>
    <n v="0"/>
    <n v="0"/>
    <n v="0"/>
    <n v="0"/>
    <n v="0"/>
    <n v="0"/>
    <n v="99.67"/>
    <n v="0"/>
    <n v="0"/>
    <n v="0"/>
    <n v="0"/>
    <n v="0"/>
    <n v="0"/>
    <s v="SHARED SERVICES FUND"/>
    <s v="WLR Lab Sample Mgmt Login"/>
    <s v="INFO SYS SVC AND DATA ANALYSIS"/>
    <s v="DRAINAGE"/>
  </r>
  <r>
    <x v="0"/>
    <s v="1034300"/>
    <s v="741104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991.74"/>
    <n v="0"/>
    <n v="-5991.74"/>
    <s v="N/A"/>
    <n v="139.54"/>
    <n v="837.2"/>
    <n v="996.67000000000007"/>
    <n v="717.6"/>
    <n v="358.8"/>
    <n v="498.34000000000003"/>
    <n v="438.53000000000003"/>
    <n v="677.73"/>
    <n v="119.60000000000001"/>
    <n v="518.27"/>
    <n v="418.6"/>
    <n v="270.86"/>
    <n v="0"/>
    <s v="SHARED SERVICES FUND"/>
    <s v="WLR Lab Sample Mgmt Login"/>
    <s v="FIELD SCIENCE UNIT (FSU)"/>
    <s v="DRAINAGE"/>
  </r>
  <r>
    <x v="0"/>
    <s v="1034301"/>
    <s v="741101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932.41"/>
    <n v="0"/>
    <n v="-932.41"/>
    <s v="N/A"/>
    <n v="0"/>
    <n v="0"/>
    <n v="932.41"/>
    <n v="0"/>
    <n v="0"/>
    <n v="0"/>
    <n v="0"/>
    <n v="0"/>
    <n v="0"/>
    <n v="0"/>
    <n v="0"/>
    <n v="0"/>
    <n v="0"/>
    <s v="SHARED SERVICES FUND"/>
    <s v="WLR Lab SOP Development"/>
    <s v="AQUATIC TOXICOLOGY"/>
    <s v="DRAINAGE"/>
  </r>
  <r>
    <x v="0"/>
    <s v="1034301"/>
    <s v="74110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837.54"/>
    <n v="0"/>
    <n v="-5837.54"/>
    <s v="N/A"/>
    <n v="64.41"/>
    <n v="694.89"/>
    <n v="79.73"/>
    <n v="0"/>
    <n v="428.07"/>
    <n v="706.31000000000006"/>
    <n v="171.23"/>
    <n v="1275.73"/>
    <n v="214.03"/>
    <n v="513.79"/>
    <n v="0"/>
    <n v="1689.3500000000001"/>
    <n v="0"/>
    <s v="SHARED SERVICES FUND"/>
    <s v="WLR Lab SOP Development"/>
    <s v="CONVENTIONAL LAB"/>
    <s v="DRAINAGE"/>
  </r>
  <r>
    <x v="0"/>
    <s v="1034301"/>
    <s v="741104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656.28"/>
    <n v="0"/>
    <n v="-656.28"/>
    <s v="N/A"/>
    <n v="0"/>
    <n v="199.33"/>
    <n v="138.02000000000001"/>
    <n v="0"/>
    <n v="239.20000000000002"/>
    <n v="0"/>
    <n v="0"/>
    <n v="0"/>
    <n v="0"/>
    <n v="0"/>
    <n v="79.73"/>
    <n v="0"/>
    <n v="0"/>
    <s v="SHARED SERVICES FUND"/>
    <s v="WLR Lab SOP Development"/>
    <s v="FIELD SCIENCE UNIT (FSU)"/>
    <s v="DRAINAGE"/>
  </r>
  <r>
    <x v="0"/>
    <s v="1034301"/>
    <s v="74110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021.81"/>
    <n v="0"/>
    <n v="-2021.81"/>
    <s v="N/A"/>
    <n v="138.02000000000001"/>
    <n v="318.94"/>
    <n v="647.91"/>
    <n v="478.41"/>
    <n v="438.53000000000003"/>
    <n v="0"/>
    <n v="0"/>
    <n v="0"/>
    <n v="0"/>
    <n v="0"/>
    <n v="0"/>
    <n v="0"/>
    <n v="0"/>
    <s v="SHARED SERVICES FUND"/>
    <s v="WLR Lab SOP Development"/>
    <s v="TRACE METALS"/>
    <s v="DRAINAGE"/>
  </r>
  <r>
    <x v="0"/>
    <s v="1034301"/>
    <s v="741106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372.4400000000005"/>
    <n v="0"/>
    <n v="-5372.4400000000005"/>
    <s v="N/A"/>
    <n v="357.97"/>
    <n v="289.79000000000002"/>
    <n v="1198.56"/>
    <n v="385.67"/>
    <n v="397.44"/>
    <n v="475.63"/>
    <n v="299.76"/>
    <n v="592.27"/>
    <n v="350.73"/>
    <n v="275.66000000000003"/>
    <n v="258.79000000000002"/>
    <n v="490.17"/>
    <n v="0"/>
    <s v="SHARED SERVICES FUND"/>
    <s v="WLR Lab SOP Development"/>
    <s v="MICROBIOLOGY"/>
    <s v="DRAINAGE"/>
  </r>
  <r>
    <x v="0"/>
    <s v="1034301"/>
    <s v="741107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3702.86"/>
    <n v="0"/>
    <n v="-13702.86"/>
    <s v="N/A"/>
    <n v="701.34"/>
    <n v="0"/>
    <n v="667.73"/>
    <n v="1089.1300000000001"/>
    <n v="1377.3500000000001"/>
    <n v="2813.37"/>
    <n v="0"/>
    <n v="1447.57"/>
    <n v="746.26"/>
    <n v="581.93000000000006"/>
    <n v="1538.81"/>
    <n v="2739.37"/>
    <n v="0"/>
    <s v="SHARED SERVICES FUND"/>
    <s v="WLR Lab SOP Development"/>
    <s v="TRACE ORGANICS"/>
    <s v="DRAINAGE"/>
  </r>
  <r>
    <x v="0"/>
    <s v="1034303"/>
    <s v="741100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617.47"/>
    <n v="0"/>
    <n v="-1617.47"/>
    <s v="N/A"/>
    <n v="269.58"/>
    <n v="67.39"/>
    <n v="224.65"/>
    <n v="269.58"/>
    <n v="0"/>
    <n v="0"/>
    <n v="0"/>
    <n v="157.25"/>
    <n v="134.79"/>
    <n v="179.72"/>
    <n v="89.86"/>
    <n v="224.65"/>
    <n v="0"/>
    <s v="SHARED SERVICES FUND"/>
    <s v="WLR Lab Workload Planning"/>
    <s v="ENVIRONMENTAL LABS MGR"/>
    <s v="DRAINAGE"/>
  </r>
  <r>
    <x v="0"/>
    <s v="1034303"/>
    <s v="741101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36.02"/>
    <n v="0"/>
    <n v="-1036.02"/>
    <s v="N/A"/>
    <n v="0"/>
    <n v="0"/>
    <n v="518.01"/>
    <n v="0"/>
    <n v="0"/>
    <n v="0"/>
    <n v="518.01"/>
    <n v="0"/>
    <n v="0"/>
    <n v="0"/>
    <n v="0"/>
    <n v="0"/>
    <n v="0"/>
    <s v="SHARED SERVICES FUND"/>
    <s v="WLR Lab Workload Planning"/>
    <s v="AQUATIC TOXICOLOGY"/>
    <s v="DRAINAGE"/>
  </r>
  <r>
    <x v="0"/>
    <s v="1034303"/>
    <s v="74110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313.4"/>
    <n v="0"/>
    <n v="-2313.4"/>
    <s v="N/A"/>
    <n v="0"/>
    <n v="1445.88"/>
    <n v="385.56"/>
    <n v="0"/>
    <n v="0"/>
    <n v="0"/>
    <n v="0"/>
    <n v="0"/>
    <n v="0"/>
    <n v="0"/>
    <n v="0"/>
    <n v="481.96000000000004"/>
    <n v="0"/>
    <s v="SHARED SERVICES FUND"/>
    <s v="WLR Lab Workload Planning"/>
    <s v="CONVENTIONAL LAB"/>
    <s v="DRAINAGE"/>
  </r>
  <r>
    <x v="0"/>
    <s v="1034303"/>
    <s v="741104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6461.95"/>
    <n v="0"/>
    <n v="-6461.95"/>
    <s v="N/A"/>
    <n v="1574.55"/>
    <n v="686.15"/>
    <n v="1130.3399999999999"/>
    <n v="448.5"/>
    <n v="815.27"/>
    <n v="443.52"/>
    <n v="119.60000000000001"/>
    <n v="201.33"/>
    <n v="199.34"/>
    <n v="404.81"/>
    <n v="119.60000000000001"/>
    <n v="318.94"/>
    <n v="0"/>
    <s v="SHARED SERVICES FUND"/>
    <s v="WLR Lab Workload Planning"/>
    <s v="FIELD SCIENCE UNIT (FSU)"/>
    <s v="DRAINAGE"/>
  </r>
  <r>
    <x v="0"/>
    <s v="1034303"/>
    <s v="74110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339.48"/>
    <n v="0"/>
    <n v="-2339.48"/>
    <s v="N/A"/>
    <n v="92.02"/>
    <n v="0"/>
    <n v="0"/>
    <n v="0"/>
    <n v="851.19"/>
    <n v="0"/>
    <n v="723.81000000000006"/>
    <n v="0"/>
    <n v="0"/>
    <n v="0"/>
    <n v="0"/>
    <n v="672.46"/>
    <n v="0"/>
    <s v="SHARED SERVICES FUND"/>
    <s v="WLR Lab Workload Planning"/>
    <s v="TRACE METALS"/>
    <s v="DRAINAGE"/>
  </r>
  <r>
    <x v="0"/>
    <s v="1034303"/>
    <s v="741106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823.8700000000001"/>
    <n v="0"/>
    <n v="-1823.8700000000001"/>
    <s v="N/A"/>
    <n v="117.67"/>
    <n v="70.600000000000009"/>
    <n v="258.87"/>
    <n v="141.20000000000002"/>
    <n v="388.3"/>
    <n v="141.20000000000002"/>
    <n v="94.14"/>
    <n v="164.74"/>
    <n v="117.67"/>
    <n v="70.600000000000009"/>
    <n v="117.67"/>
    <n v="141.21"/>
    <n v="0"/>
    <s v="SHARED SERVICES FUND"/>
    <s v="WLR Lab Workload Planning"/>
    <s v="MICROBIOLOGY"/>
    <s v="DRAINAGE"/>
  </r>
  <r>
    <x v="0"/>
    <s v="1034303"/>
    <s v="741107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7661.61"/>
    <n v="0"/>
    <n v="-17661.61"/>
    <s v="N/A"/>
    <n v="2650.4900000000002"/>
    <n v="1028.1400000000001"/>
    <n v="1913.6000000000001"/>
    <n v="1638.3400000000001"/>
    <n v="1435.2"/>
    <n v="1690.14"/>
    <n v="956.80000000000007"/>
    <n v="2000.67"/>
    <n v="0"/>
    <n v="1275.74"/>
    <n v="1881.08"/>
    <n v="1191.4100000000001"/>
    <n v="0"/>
    <s v="SHARED SERVICES FUND"/>
    <s v="WLR Lab Workload Planning"/>
    <s v="TRACE ORGANICS"/>
    <s v="DRAINAGE"/>
  </r>
  <r>
    <x v="0"/>
    <s v="1034304"/>
    <s v="741104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552.81"/>
    <n v="0"/>
    <n v="-1552.81"/>
    <s v="N/A"/>
    <n v="0"/>
    <n v="0"/>
    <n v="0"/>
    <n v="0"/>
    <n v="0"/>
    <n v="0"/>
    <n v="0"/>
    <n v="0"/>
    <n v="367.77"/>
    <n v="1021.59"/>
    <n v="163.45000000000002"/>
    <n v="0"/>
    <n v="0"/>
    <s v="SHARED SERVICES FUND"/>
    <s v="WLR Lab PC Administration"/>
    <s v="FIELD SCIENCE UNIT (FSU)"/>
    <s v="DRAINAGE"/>
  </r>
  <r>
    <x v="0"/>
    <s v="1034305"/>
    <s v="74110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21.51"/>
    <n v="0"/>
    <n v="-1021.51"/>
    <s v="N/A"/>
    <n v="40.86"/>
    <n v="40.86"/>
    <n v="122.58"/>
    <n v="81.72"/>
    <n v="81.72"/>
    <n v="81.72"/>
    <n v="81.72"/>
    <n v="122.58"/>
    <n v="81.72"/>
    <n v="81.72"/>
    <n v="81.72"/>
    <n v="122.59"/>
    <n v="0"/>
    <s v="SHARED SERVICES FUND"/>
    <s v="WLR Lab WPTP LIMS"/>
    <s v="CONVENTIONAL LAB"/>
    <s v="DRAINAGE"/>
  </r>
  <r>
    <x v="0"/>
    <s v="1034305"/>
    <s v="741104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91.57000000000005"/>
    <n v="0"/>
    <n v="-591.57000000000005"/>
    <s v="N/A"/>
    <n v="0"/>
    <n v="0"/>
    <n v="0"/>
    <n v="0"/>
    <n v="0"/>
    <n v="131.5"/>
    <n v="0"/>
    <n v="138.02000000000001"/>
    <n v="0"/>
    <n v="0"/>
    <n v="184.03"/>
    <n v="138.02000000000001"/>
    <n v="0"/>
    <s v="SHARED SERVICES FUND"/>
    <s v="WLR Lab WPTP LIMS"/>
    <s v="FIELD SCIENCE UNIT (FSU)"/>
    <s v="DRAINAGE"/>
  </r>
  <r>
    <x v="0"/>
    <s v="1034305"/>
    <s v="74110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996.72"/>
    <n v="0"/>
    <n v="-996.72"/>
    <s v="N/A"/>
    <n v="239.20000000000002"/>
    <n v="39.869999999999997"/>
    <n v="119.61"/>
    <n v="79.739999999999995"/>
    <n v="79.739999999999995"/>
    <n v="79.739999999999995"/>
    <n v="39.869999999999997"/>
    <n v="0"/>
    <n v="79.73"/>
    <n v="79.739999999999995"/>
    <n v="79.739999999999995"/>
    <n v="79.739999999999995"/>
    <n v="0"/>
    <s v="SHARED SERVICES FUND"/>
    <s v="WLR Lab WPTP LIMS"/>
    <s v="TRACE METALS"/>
    <s v="DRAINAGE"/>
  </r>
  <r>
    <x v="0"/>
    <s v="1034305"/>
    <s v="741106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196.44"/>
    <n v="0"/>
    <n v="-2196.44"/>
    <s v="N/A"/>
    <n v="123.64"/>
    <n v="389"/>
    <n v="474.56"/>
    <n v="161.66"/>
    <n v="161.66"/>
    <n v="177.61"/>
    <n v="118.85000000000001"/>
    <n v="156.87"/>
    <n v="161.66"/>
    <n v="118.85000000000001"/>
    <n v="76.040000000000006"/>
    <n v="76.040000000000006"/>
    <n v="0"/>
    <s v="SHARED SERVICES FUND"/>
    <s v="WLR Lab WPTP LIMS"/>
    <s v="MICROBIOLOGY"/>
    <s v="DRAINAGE"/>
  </r>
  <r>
    <x v="0"/>
    <s v="1034305"/>
    <s v="741107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586.18"/>
    <n v="0"/>
    <n v="-5586.18"/>
    <s v="N/A"/>
    <n v="0"/>
    <n v="414.40000000000003"/>
    <n v="621.6"/>
    <n v="984.21"/>
    <n v="414.40000000000003"/>
    <n v="0"/>
    <n v="1036.02"/>
    <n v="1036.02"/>
    <n v="0"/>
    <n v="1079.53"/>
    <n v="0"/>
    <n v="0"/>
    <n v="0"/>
    <s v="SHARED SERVICES FUND"/>
    <s v="WLR Lab WPTP LIMS"/>
    <s v="TRACE ORGANICS"/>
    <s v="DRAINAGE"/>
  </r>
  <r>
    <x v="0"/>
    <s v="1034321"/>
    <s v="741100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315.02"/>
    <n v="0"/>
    <n v="-1315.02"/>
    <s v="N/A"/>
    <n v="569.82000000000005"/>
    <n v="87.69"/>
    <n v="350.67"/>
    <n v="0"/>
    <n v="0"/>
    <n v="0"/>
    <n v="306.84000000000003"/>
    <n v="0"/>
    <n v="0"/>
    <n v="0"/>
    <n v="0"/>
    <n v="0"/>
    <n v="0"/>
    <s v="SHARED SERVICES FUND"/>
    <s v="WLR Lab Biosolids Ops"/>
    <s v="ENVIRONMENTAL LABS MGR"/>
    <s v="DRAINAGE"/>
  </r>
  <r>
    <x v="0"/>
    <s v="1034321"/>
    <s v="74110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9706.9"/>
    <n v="0"/>
    <n v="-9706.9"/>
    <s v="N/A"/>
    <n v="795.48"/>
    <n v="0"/>
    <n v="1205.1600000000001"/>
    <n v="859.41"/>
    <n v="831.25"/>
    <n v="2154.58"/>
    <n v="0"/>
    <n v="1991.99"/>
    <n v="0"/>
    <n v="0"/>
    <n v="945.72"/>
    <n v="923.31000000000006"/>
    <n v="0"/>
    <s v="SHARED SERVICES FUND"/>
    <s v="WLR Lab Biosolids Ops"/>
    <s v="CONVENTIONAL LAB"/>
    <s v="DRAINAGE"/>
  </r>
  <r>
    <x v="0"/>
    <s v="1034321"/>
    <s v="741104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6742.09"/>
    <n v="0"/>
    <n v="-6742.09"/>
    <s v="N/A"/>
    <n v="398.67"/>
    <n v="132.66"/>
    <n v="1409.03"/>
    <n v="496"/>
    <n v="438.54"/>
    <n v="155.72999999999999"/>
    <n v="0"/>
    <n v="2178.13"/>
    <n v="0"/>
    <n v="482.16"/>
    <n v="895.44"/>
    <n v="155.72999999999999"/>
    <n v="0"/>
    <s v="SHARED SERVICES FUND"/>
    <s v="WLR Lab Biosolids Ops"/>
    <s v="FIELD SCIENCE UNIT (FSU)"/>
    <s v="DRAINAGE"/>
  </r>
  <r>
    <x v="0"/>
    <s v="1034321"/>
    <s v="74110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750.66"/>
    <n v="0"/>
    <n v="-1750.66"/>
    <s v="N/A"/>
    <n v="0"/>
    <n v="0"/>
    <n v="644.06000000000006"/>
    <n v="0"/>
    <n v="0"/>
    <n v="644.06000000000006"/>
    <n v="0"/>
    <n v="462.54"/>
    <n v="0"/>
    <n v="0"/>
    <n v="0"/>
    <n v="0"/>
    <n v="0"/>
    <s v="SHARED SERVICES FUND"/>
    <s v="WLR Lab Biosolids Ops"/>
    <s v="TRACE METALS"/>
    <s v="DRAINAGE"/>
  </r>
  <r>
    <x v="0"/>
    <s v="1034321"/>
    <s v="741106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627.74"/>
    <n v="0"/>
    <n v="-1627.74"/>
    <s v="N/A"/>
    <n v="228.12"/>
    <n v="0"/>
    <n v="0"/>
    <n v="551.29"/>
    <n v="0"/>
    <n v="0"/>
    <n v="0"/>
    <n v="40.410000000000004"/>
    <n v="0"/>
    <n v="0"/>
    <n v="285.15000000000003"/>
    <n v="522.77"/>
    <n v="0"/>
    <s v="SHARED SERVICES FUND"/>
    <s v="WLR Lab Biosolids Ops"/>
    <s v="MICROBIOLOGY"/>
    <s v="DRAINAGE"/>
  </r>
  <r>
    <x v="0"/>
    <s v="1034322"/>
    <s v="741100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50.67"/>
    <n v="0"/>
    <n v="-350.67"/>
    <s v="N/A"/>
    <n v="262.98"/>
    <n v="87.69"/>
    <n v="0"/>
    <n v="0"/>
    <n v="0"/>
    <n v="0"/>
    <n v="0"/>
    <n v="0"/>
    <n v="0"/>
    <n v="0"/>
    <n v="0"/>
    <n v="0"/>
    <n v="0"/>
    <s v="SHARED SERVICES FUND"/>
    <s v="WLR Lab Distribution &amp; Hauling"/>
    <s v="ENVIRONMENTAL LABS MGR"/>
    <s v="DRAINAGE"/>
  </r>
  <r>
    <x v="0"/>
    <s v="1034322"/>
    <s v="741104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44.38"/>
    <n v="0"/>
    <n v="-744.38"/>
    <s v="N/A"/>
    <n v="77.86"/>
    <n v="0"/>
    <n v="233.59"/>
    <n v="0"/>
    <n v="116.8"/>
    <n v="199.34"/>
    <n v="0"/>
    <n v="0"/>
    <n v="0"/>
    <n v="116.79"/>
    <n v="0"/>
    <n v="0"/>
    <n v="0"/>
    <s v="SHARED SERVICES FUND"/>
    <s v="WLR Lab Distribution &amp; Hauling"/>
    <s v="FIELD SCIENCE UNIT (FSU)"/>
    <s v="DRAINAGE"/>
  </r>
  <r>
    <x v="0"/>
    <s v="1034322"/>
    <s v="74110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61.52"/>
    <n v="0"/>
    <n v="-261.52"/>
    <s v="N/A"/>
    <n v="0"/>
    <n v="0"/>
    <n v="79.73"/>
    <n v="0"/>
    <n v="0"/>
    <n v="89.77"/>
    <n v="0"/>
    <n v="0"/>
    <n v="0"/>
    <n v="92.02"/>
    <n v="0"/>
    <n v="0"/>
    <n v="0"/>
    <s v="SHARED SERVICES FUND"/>
    <s v="WLR Lab Distribution &amp; Hauling"/>
    <s v="TRACE METALS"/>
    <s v="DRAINAGE"/>
  </r>
  <r>
    <x v="0"/>
    <s v="1034323"/>
    <s v="741100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94.51"/>
    <n v="0"/>
    <n v="-394.51"/>
    <s v="N/A"/>
    <n v="306.81"/>
    <n v="87.7"/>
    <n v="0"/>
    <n v="0"/>
    <n v="0"/>
    <n v="0"/>
    <n v="0"/>
    <n v="0"/>
    <n v="0"/>
    <n v="0"/>
    <n v="0"/>
    <n v="0"/>
    <n v="0"/>
    <s v="SHARED SERVICES FUND"/>
    <s v="WLR Lab DNR Operations"/>
    <s v="ENVIRONMENTAL LABS MGR"/>
    <s v="DRAINAGE"/>
  </r>
  <r>
    <x v="0"/>
    <s v="1034323"/>
    <s v="74110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760.03"/>
    <n v="0"/>
    <n v="-1760.03"/>
    <s v="N/A"/>
    <n v="259.89999999999998"/>
    <n v="18.559999999999999"/>
    <n v="0"/>
    <n v="0"/>
    <n v="353.25"/>
    <n v="403.97"/>
    <n v="0"/>
    <n v="0"/>
    <n v="0"/>
    <n v="0"/>
    <n v="724.35"/>
    <n v="0"/>
    <n v="0"/>
    <s v="SHARED SERVICES FUND"/>
    <s v="WLR Lab DNR Operations"/>
    <s v="CONVENTIONAL LAB"/>
    <s v="DRAINAGE"/>
  </r>
  <r>
    <x v="0"/>
    <s v="1034323"/>
    <s v="741104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835.9"/>
    <n v="0"/>
    <n v="-3835.9"/>
    <s v="N/A"/>
    <n v="368.07"/>
    <n v="132.66"/>
    <n v="77.86"/>
    <n v="369.86"/>
    <n v="1242.23"/>
    <n v="0"/>
    <n v="0"/>
    <n v="233.59"/>
    <n v="0"/>
    <n v="77.86"/>
    <n v="1103.78"/>
    <n v="229.99"/>
    <n v="0"/>
    <s v="SHARED SERVICES FUND"/>
    <s v="WLR Lab DNR Operations"/>
    <s v="FIELD SCIENCE UNIT (FSU)"/>
    <s v="DRAINAGE"/>
  </r>
  <r>
    <x v="0"/>
    <s v="1034323"/>
    <s v="741106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617.82000000000005"/>
    <n v="0"/>
    <n v="-617.82000000000005"/>
    <s v="N/A"/>
    <n v="95.05"/>
    <n v="0"/>
    <n v="0"/>
    <n v="114.06"/>
    <n v="114.06"/>
    <n v="0"/>
    <n v="0"/>
    <n v="0"/>
    <n v="0"/>
    <n v="0"/>
    <n v="228.12"/>
    <n v="66.53"/>
    <n v="0"/>
    <s v="SHARED SERVICES FUND"/>
    <s v="WLR Lab DNR Operations"/>
    <s v="MICROBIOLOGY"/>
    <s v="DRAINAGE"/>
  </r>
  <r>
    <x v="0"/>
    <s v="1034325"/>
    <s v="741100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320.26"/>
    <n v="0"/>
    <n v="-7320.26"/>
    <s v="N/A"/>
    <n v="657.48"/>
    <n v="394.53000000000003"/>
    <n v="569.84"/>
    <n v="745.18000000000006"/>
    <n v="701.34"/>
    <n v="613.68000000000006"/>
    <n v="0"/>
    <n v="876.68000000000006"/>
    <n v="657.51"/>
    <n v="701.34"/>
    <n v="613.66999999999996"/>
    <n v="789.01"/>
    <n v="0"/>
    <s v="SHARED SERVICES FUND"/>
    <s v="WLR Lab Inplant Monitoring"/>
    <s v="ENVIRONMENTAL LABS MGR"/>
    <s v="DRAINAGE"/>
  </r>
  <r>
    <x v="0"/>
    <s v="1034325"/>
    <s v="74110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277.1900000000005"/>
    <n v="0"/>
    <n v="-7277.1900000000005"/>
    <s v="N/A"/>
    <n v="85.61"/>
    <n v="299.65000000000003"/>
    <n v="898.95"/>
    <n v="599.30000000000007"/>
    <n v="599.30000000000007"/>
    <n v="599.30000000000007"/>
    <n v="599.30000000000007"/>
    <n v="898.95"/>
    <n v="599.30000000000007"/>
    <n v="599.30000000000007"/>
    <n v="770.52"/>
    <n v="727.71"/>
    <n v="0"/>
    <s v="SHARED SERVICES FUND"/>
    <s v="WLR Lab Inplant Monitoring"/>
    <s v="CONVENTIONAL LAB"/>
    <s v="DRAINAGE"/>
  </r>
  <r>
    <x v="0"/>
    <s v="1034325"/>
    <s v="74110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9.869999999999997"/>
    <n v="0"/>
    <n v="-39.869999999999997"/>
    <s v="N/A"/>
    <n v="0"/>
    <n v="0"/>
    <n v="0"/>
    <n v="0"/>
    <n v="0"/>
    <n v="0"/>
    <n v="0"/>
    <n v="0"/>
    <n v="0"/>
    <n v="39.869999999999997"/>
    <n v="0"/>
    <n v="0"/>
    <n v="0"/>
    <s v="SHARED SERVICES FUND"/>
    <s v="WLR Lab Inplant Monitoring"/>
    <s v="INFO SYS SVC AND DATA ANALYSIS"/>
    <s v="DRAINAGE"/>
  </r>
  <r>
    <x v="0"/>
    <s v="1034325"/>
    <s v="74110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4477.47"/>
    <n v="0"/>
    <n v="-24477.47"/>
    <s v="N/A"/>
    <n v="2216.2200000000003"/>
    <n v="1209.99"/>
    <n v="4200.3"/>
    <n v="2256.36"/>
    <n v="2585.63"/>
    <n v="1657.17"/>
    <n v="2622.15"/>
    <n v="1453.7"/>
    <n v="1076.3"/>
    <n v="2008.21"/>
    <n v="2185.7800000000002"/>
    <n v="1005.66"/>
    <n v="0"/>
    <s v="SHARED SERVICES FUND"/>
    <s v="WLR Lab Inplant Monitoring"/>
    <s v="TRACE METALS"/>
    <s v="DRAINAGE"/>
  </r>
  <r>
    <x v="0"/>
    <s v="1034325"/>
    <s v="741106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97442.540000000008"/>
    <n v="0"/>
    <n v="-97442.540000000008"/>
    <s v="N/A"/>
    <n v="7247.06"/>
    <n v="9520.93"/>
    <n v="18107.93"/>
    <n v="6608.4400000000005"/>
    <n v="10002.66"/>
    <n v="7772.67"/>
    <n v="6825.4000000000005"/>
    <n v="5076.8900000000003"/>
    <n v="9285.77"/>
    <n v="3930.78"/>
    <n v="3647.84"/>
    <n v="9416.17"/>
    <n v="0"/>
    <s v="SHARED SERVICES FUND"/>
    <s v="WLR Lab Inplant Monitoring"/>
    <s v="MICROBIOLOGY"/>
    <s v="DRAINAGE"/>
  </r>
  <r>
    <x v="0"/>
    <s v="1034325"/>
    <s v="741107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5923.71"/>
    <n v="0"/>
    <n v="-45923.71"/>
    <s v="N/A"/>
    <n v="3301.2200000000003"/>
    <n v="1015.35"/>
    <n v="5271.68"/>
    <n v="4087.4500000000003"/>
    <n v="7235.12"/>
    <n v="1750.7"/>
    <n v="2900.4500000000003"/>
    <n v="5093.9000000000005"/>
    <n v="7406.47"/>
    <n v="3800.78"/>
    <n v="1200.07"/>
    <n v="2860.52"/>
    <n v="0"/>
    <s v="SHARED SERVICES FUND"/>
    <s v="WLR Lab Inplant Monitoring"/>
    <s v="TRACE ORGANICS"/>
    <s v="DRAINAGE"/>
  </r>
  <r>
    <x v="0"/>
    <s v="1034326"/>
    <s v="74110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9717.44"/>
    <n v="0"/>
    <n v="-9717.44"/>
    <s v="N/A"/>
    <n v="0"/>
    <n v="0"/>
    <n v="0"/>
    <n v="0"/>
    <n v="0"/>
    <n v="0"/>
    <n v="0"/>
    <n v="0"/>
    <n v="0"/>
    <n v="3395.12"/>
    <n v="1577.88"/>
    <n v="4744.4400000000005"/>
    <n v="0"/>
    <s v="SHARED SERVICES FUND"/>
    <s v="WLR Lab Biosolids Research"/>
    <s v="TRACE METALS"/>
    <s v="DRAINAGE"/>
  </r>
  <r>
    <x v="0"/>
    <s v="1034327"/>
    <s v="741100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641.96"/>
    <n v="0"/>
    <n v="-641.96"/>
    <s v="N/A"/>
    <n v="0"/>
    <n v="0"/>
    <n v="0"/>
    <n v="0"/>
    <n v="0"/>
    <n v="641.96"/>
    <n v="0"/>
    <n v="0"/>
    <n v="0"/>
    <n v="0"/>
    <n v="0"/>
    <n v="0"/>
    <n v="0"/>
    <s v="SHARED SERVICES FUND"/>
    <s v="WLR Lab Brightwater O&amp;M"/>
    <s v="ENVIRONMENTAL LABS MGR"/>
    <s v="DRAINAGE"/>
  </r>
  <r>
    <x v="0"/>
    <s v="1034327"/>
    <s v="741101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8517.56"/>
    <n v="0"/>
    <n v="-38517.56"/>
    <s v="N/A"/>
    <n v="621.6"/>
    <n v="1036.02"/>
    <n v="518"/>
    <n v="1576.31"/>
    <n v="1519.92"/>
    <n v="1243.22"/>
    <n v="621.61"/>
    <n v="3980.83"/>
    <n v="7239.03"/>
    <n v="7809.9400000000005"/>
    <n v="6592.93"/>
    <n v="5758.1500000000005"/>
    <n v="0"/>
    <s v="SHARED SERVICES FUND"/>
    <s v="WLR Lab Brightwater O&amp;M"/>
    <s v="AQUATIC TOXICOLOGY"/>
    <s v="DRAINAGE"/>
  </r>
  <r>
    <x v="0"/>
    <s v="1034327"/>
    <s v="74110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37.41"/>
    <n v="0"/>
    <n v="-837.41"/>
    <s v="N/A"/>
    <n v="0"/>
    <n v="0"/>
    <n v="0"/>
    <n v="415.99"/>
    <n v="42.81"/>
    <n v="0"/>
    <n v="378.61"/>
    <n v="0"/>
    <n v="0"/>
    <n v="0"/>
    <n v="0"/>
    <n v="0"/>
    <n v="0"/>
    <s v="SHARED SERVICES FUND"/>
    <s v="WLR Lab Brightwater O&amp;M"/>
    <s v="CONVENTIONAL LAB"/>
    <s v="DRAINAGE"/>
  </r>
  <r>
    <x v="0"/>
    <s v="1034327"/>
    <s v="741104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541.8000000000002"/>
    <n v="0"/>
    <n v="-2541.8000000000002"/>
    <s v="N/A"/>
    <n v="159.47"/>
    <n v="0"/>
    <n v="398.67"/>
    <n v="131.5"/>
    <n v="903.07"/>
    <n v="245.18"/>
    <n v="318.94"/>
    <n v="0"/>
    <n v="0"/>
    <n v="0"/>
    <n v="0"/>
    <n v="384.97"/>
    <n v="0"/>
    <s v="SHARED SERVICES FUND"/>
    <s v="WLR Lab Brightwater O&amp;M"/>
    <s v="FIELD SCIENCE UNIT (FSU)"/>
    <s v="DRAINAGE"/>
  </r>
  <r>
    <x v="0"/>
    <s v="1034327"/>
    <s v="74110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9.73"/>
    <n v="0"/>
    <n v="-79.73"/>
    <s v="N/A"/>
    <n v="0"/>
    <n v="0"/>
    <n v="0"/>
    <n v="0"/>
    <n v="0"/>
    <n v="0"/>
    <n v="0"/>
    <n v="0"/>
    <n v="0"/>
    <n v="0"/>
    <n v="0"/>
    <n v="79.73"/>
    <n v="0"/>
    <s v="SHARED SERVICES FUND"/>
    <s v="WLR Lab Brightwater O&amp;M"/>
    <s v="TRACE METALS"/>
    <s v="DRAINAGE"/>
  </r>
  <r>
    <x v="0"/>
    <s v="1034328"/>
    <s v="741101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8533.1"/>
    <n v="0"/>
    <n v="-58533.1"/>
    <s v="N/A"/>
    <n v="4216.8999999999996"/>
    <n v="2566.63"/>
    <n v="7461.37"/>
    <n v="5025.33"/>
    <n v="4560.3500000000004"/>
    <n v="4739.75"/>
    <n v="4596.8900000000003"/>
    <n v="7762.92"/>
    <n v="4783.97"/>
    <n v="4409.01"/>
    <n v="3625.55"/>
    <n v="4784.43"/>
    <n v="0"/>
    <s v="SHARED SERVICES FUND"/>
    <s v="WLR Lab Carnation O&amp;M"/>
    <s v="AQUATIC TOXICOLOGY"/>
    <s v="DRAINAGE"/>
  </r>
  <r>
    <x v="0"/>
    <s v="1034328"/>
    <s v="74110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62.55"/>
    <n v="0"/>
    <n v="-362.55"/>
    <s v="N/A"/>
    <n v="0"/>
    <n v="0"/>
    <n v="0"/>
    <n v="0"/>
    <n v="0"/>
    <n v="0"/>
    <n v="0"/>
    <n v="218.61"/>
    <n v="143.94"/>
    <n v="0"/>
    <n v="0"/>
    <n v="0"/>
    <n v="0"/>
    <s v="SHARED SERVICES FUND"/>
    <s v="WLR Lab Carnation O&amp;M"/>
    <s v="CONVENTIONAL LAB"/>
    <s v="DRAINAGE"/>
  </r>
  <r>
    <x v="0"/>
    <s v="1034328"/>
    <s v="741104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6560.09"/>
    <n v="0"/>
    <n v="-6560.09"/>
    <s v="N/A"/>
    <n v="0"/>
    <n v="0"/>
    <n v="0"/>
    <n v="0"/>
    <n v="0"/>
    <n v="1016.6"/>
    <n v="122.59"/>
    <n v="2801.9900000000002"/>
    <n v="2140.5100000000002"/>
    <n v="239.20000000000002"/>
    <n v="239.20000000000002"/>
    <n v="0"/>
    <n v="0"/>
    <s v="SHARED SERVICES FUND"/>
    <s v="WLR Lab Carnation O&amp;M"/>
    <s v="FIELD SCIENCE UNIT (FSU)"/>
    <s v="DRAINAGE"/>
  </r>
  <r>
    <x v="0"/>
    <s v="1034328"/>
    <s v="74110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47.41"/>
    <n v="0"/>
    <n v="-347.41"/>
    <s v="N/A"/>
    <n v="0"/>
    <n v="32.200000000000003"/>
    <n v="0"/>
    <n v="0"/>
    <n v="0"/>
    <n v="0"/>
    <n v="0"/>
    <n v="225.43"/>
    <n v="89.78"/>
    <n v="0"/>
    <n v="0"/>
    <n v="0"/>
    <n v="0"/>
    <s v="SHARED SERVICES FUND"/>
    <s v="WLR Lab Carnation O&amp;M"/>
    <s v="TRACE METALS"/>
    <s v="DRAINAGE"/>
  </r>
  <r>
    <x v="0"/>
    <s v="1034330"/>
    <s v="74110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04.67"/>
    <n v="0"/>
    <n v="-304.67"/>
    <s v="N/A"/>
    <n v="0"/>
    <n v="0"/>
    <n v="0"/>
    <n v="0"/>
    <n v="0"/>
    <n v="0"/>
    <n v="0"/>
    <n v="0"/>
    <n v="0"/>
    <n v="0"/>
    <n v="0"/>
    <n v="304.67"/>
    <n v="0"/>
    <s v="SHARED SERVICES FUND"/>
    <s v="WLR Lab Denny CSO"/>
    <s v="CONVENTIONAL LAB"/>
    <s v="DRAINAGE"/>
  </r>
  <r>
    <x v="0"/>
    <s v="1034330"/>
    <s v="741104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340.16"/>
    <n v="0"/>
    <n v="-4340.16"/>
    <s v="N/A"/>
    <n v="350.67"/>
    <n v="87.67"/>
    <n v="0"/>
    <n v="0"/>
    <n v="0"/>
    <n v="0"/>
    <n v="0"/>
    <n v="0"/>
    <n v="175.34"/>
    <n v="350.67"/>
    <n v="1510.59"/>
    <n v="1865.22"/>
    <n v="0"/>
    <s v="SHARED SERVICES FUND"/>
    <s v="WLR Lab Denny CSO"/>
    <s v="FIELD SCIENCE UNIT (FSU)"/>
    <s v="DRAINAGE"/>
  </r>
  <r>
    <x v="0"/>
    <s v="1034331"/>
    <s v="74110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31.26"/>
    <n v="0"/>
    <n v="-131.26"/>
    <s v="N/A"/>
    <n v="0"/>
    <n v="0"/>
    <n v="65.95"/>
    <n v="22.44"/>
    <n v="0"/>
    <n v="0"/>
    <n v="20.43"/>
    <n v="0"/>
    <n v="0"/>
    <n v="22.44"/>
    <n v="0"/>
    <n v="0"/>
    <n v="0"/>
    <s v="SHARED SERVICES FUND"/>
    <s v="WLR Lab Emergency Spills"/>
    <s v="CONVENTIONAL LAB"/>
    <s v="DRAINAGE"/>
  </r>
  <r>
    <x v="0"/>
    <s v="1034331"/>
    <s v="74110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094.81"/>
    <n v="0"/>
    <n v="-3094.81"/>
    <s v="N/A"/>
    <n v="0"/>
    <n v="0"/>
    <n v="1861.8600000000001"/>
    <n v="855.73"/>
    <n v="0"/>
    <n v="0"/>
    <n v="138.02000000000001"/>
    <n v="0"/>
    <n v="0"/>
    <n v="119.60000000000001"/>
    <n v="119.60000000000001"/>
    <n v="0"/>
    <n v="0"/>
    <s v="SHARED SERVICES FUND"/>
    <s v="WLR Lab Emergency Spills"/>
    <s v="TRACE METALS"/>
    <s v="DRAINAGE"/>
  </r>
  <r>
    <x v="0"/>
    <s v="1034331"/>
    <s v="741107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705.93"/>
    <n v="0"/>
    <n v="-1705.93"/>
    <s v="N/A"/>
    <n v="0"/>
    <n v="0"/>
    <n v="0"/>
    <n v="0"/>
    <n v="0"/>
    <n v="0"/>
    <n v="1107.93"/>
    <n v="0"/>
    <n v="0"/>
    <n v="0"/>
    <n v="199.33"/>
    <n v="398.67"/>
    <n v="0"/>
    <s v="SHARED SERVICES FUND"/>
    <s v="WLR Lab Emergency Spills"/>
    <s v="TRACE ORGANICS"/>
    <s v="DRAINAGE"/>
  </r>
  <r>
    <x v="0"/>
    <s v="1034333"/>
    <s v="741100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3947.69"/>
    <n v="0"/>
    <n v="-23947.69"/>
    <s v="N/A"/>
    <n v="1662.41"/>
    <n v="1078.32"/>
    <n v="2965.38"/>
    <n v="2291.4299999999998"/>
    <n v="1797.2"/>
    <n v="1213.1100000000001"/>
    <n v="2156.64"/>
    <n v="3100.17"/>
    <n v="1078.32"/>
    <n v="2201.5700000000002"/>
    <n v="1707.3400000000001"/>
    <n v="2695.8"/>
    <n v="0"/>
    <s v="SHARED SERVICES FUND"/>
    <s v="WLR Lab NPDES Permit Activity"/>
    <s v="ENVIRONMENTAL LABS MGR"/>
    <s v="DRAINAGE"/>
  </r>
  <r>
    <x v="0"/>
    <s v="1034333"/>
    <s v="741101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9276.64"/>
    <n v="0"/>
    <n v="-9276.64"/>
    <s v="N/A"/>
    <n v="0"/>
    <n v="0"/>
    <n v="0"/>
    <n v="0"/>
    <n v="0"/>
    <n v="0"/>
    <n v="0"/>
    <n v="1088.31"/>
    <n v="2459.85"/>
    <n v="2825.7000000000003"/>
    <n v="1347.79"/>
    <n v="1554.99"/>
    <n v="0"/>
    <s v="SHARED SERVICES FUND"/>
    <s v="WLR Lab NPDES Permit Activity"/>
    <s v="AQUATIC TOXICOLOGY"/>
    <s v="DRAINAGE"/>
  </r>
  <r>
    <x v="0"/>
    <s v="1034333"/>
    <s v="74110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944.45"/>
    <n v="0"/>
    <n v="-1944.45"/>
    <s v="N/A"/>
    <n v="0"/>
    <n v="0"/>
    <n v="0"/>
    <n v="0"/>
    <n v="0"/>
    <n v="0"/>
    <n v="0"/>
    <n v="992.31000000000006"/>
    <n v="0"/>
    <n v="0"/>
    <n v="0"/>
    <n v="952.14"/>
    <n v="0"/>
    <s v="SHARED SERVICES FUND"/>
    <s v="WLR Lab NPDES Permit Activity"/>
    <s v="CONVENTIONAL LAB"/>
    <s v="DRAINAGE"/>
  </r>
  <r>
    <x v="0"/>
    <s v="1034333"/>
    <s v="741104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6257.54"/>
    <n v="0"/>
    <n v="-6257.54"/>
    <s v="N/A"/>
    <n v="0"/>
    <n v="0"/>
    <n v="0"/>
    <n v="0"/>
    <n v="0"/>
    <n v="0"/>
    <n v="606.45000000000005"/>
    <n v="2273.54"/>
    <n v="39.869999999999997"/>
    <n v="0"/>
    <n v="39.869999999999997"/>
    <n v="3297.81"/>
    <n v="0"/>
    <s v="SHARED SERVICES FUND"/>
    <s v="WLR Lab NPDES Permit Activity"/>
    <s v="FIELD SCIENCE UNIT (FSU)"/>
    <s v="DRAINAGE"/>
  </r>
  <r>
    <x v="0"/>
    <s v="1034333"/>
    <s v="74110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2853"/>
    <n v="0"/>
    <n v="-12853"/>
    <s v="N/A"/>
    <n v="0"/>
    <n v="0"/>
    <n v="0"/>
    <n v="0"/>
    <n v="0"/>
    <n v="0"/>
    <n v="0"/>
    <n v="6250.74"/>
    <n v="2542.59"/>
    <n v="0"/>
    <n v="0"/>
    <n v="4059.67"/>
    <n v="0"/>
    <s v="SHARED SERVICES FUND"/>
    <s v="WLR Lab NPDES Permit Activity"/>
    <s v="TRACE METALS"/>
    <s v="DRAINAGE"/>
  </r>
  <r>
    <x v="0"/>
    <s v="1034333"/>
    <s v="741107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195.74"/>
    <n v="0"/>
    <n v="-1195.74"/>
    <s v="N/A"/>
    <n v="0"/>
    <n v="0"/>
    <n v="0"/>
    <n v="0"/>
    <n v="0"/>
    <n v="0"/>
    <n v="1195.74"/>
    <n v="0"/>
    <n v="0"/>
    <n v="0"/>
    <n v="0"/>
    <n v="0"/>
    <n v="0"/>
    <s v="SHARED SERVICES FUND"/>
    <s v="WLR Lab NPDES Permit Activity"/>
    <s v="TRACE ORGANICS"/>
    <s v="DRAINAGE"/>
  </r>
  <r>
    <x v="0"/>
    <s v="1034334"/>
    <s v="741104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946.79"/>
    <n v="0"/>
    <n v="-3946.79"/>
    <s v="N/A"/>
    <n v="0"/>
    <n v="0"/>
    <n v="0"/>
    <n v="0"/>
    <n v="0"/>
    <n v="0"/>
    <n v="438.53000000000003"/>
    <n v="1395.33"/>
    <n v="0"/>
    <n v="79.73"/>
    <n v="159.47"/>
    <n v="1873.73"/>
    <n v="0"/>
    <s v="SHARED SERVICES FUND"/>
    <s v="WLR Lab NPDES  RW Sediments"/>
    <s v="FIELD SCIENCE UNIT (FSU)"/>
    <s v="DRAINAGE"/>
  </r>
  <r>
    <x v="0"/>
    <s v="1034335"/>
    <s v="741100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6881.93"/>
    <n v="0"/>
    <n v="-6881.93"/>
    <s v="N/A"/>
    <n v="657.48"/>
    <n v="438.37"/>
    <n v="1227.3500000000001"/>
    <n v="832.84"/>
    <n v="394.51"/>
    <n v="219.17000000000002"/>
    <n v="0"/>
    <n v="789.02"/>
    <n v="306.84000000000003"/>
    <n v="701.34"/>
    <n v="613.66999999999996"/>
    <n v="701.34"/>
    <n v="0"/>
    <s v="SHARED SERVICES FUND"/>
    <s v="WLR Lab NPDES 7-Day Intense"/>
    <s v="ENVIRONMENTAL LABS MGR"/>
    <s v="DRAINAGE"/>
  </r>
  <r>
    <x v="0"/>
    <s v="1034335"/>
    <s v="74110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371.13"/>
    <n v="0"/>
    <n v="-5371.13"/>
    <s v="N/A"/>
    <n v="0"/>
    <n v="0"/>
    <n v="2188.2400000000002"/>
    <n v="0"/>
    <n v="497.44"/>
    <n v="0"/>
    <n v="0"/>
    <n v="2183.4299999999998"/>
    <n v="0"/>
    <n v="0"/>
    <n v="502.02000000000004"/>
    <n v="0"/>
    <n v="0"/>
    <s v="SHARED SERVICES FUND"/>
    <s v="WLR Lab NPDES 7-Day Intense"/>
    <s v="CONVENTIONAL LAB"/>
    <s v="DRAINAGE"/>
  </r>
  <r>
    <x v="0"/>
    <s v="1034335"/>
    <s v="741102"/>
    <s v="53105"/>
    <x v="107"/>
    <s v="5315000"/>
    <n v="2012"/>
    <x v="4"/>
    <s v="OTHER CONTRACTUAL PROF SVCS"/>
    <s v="50000-PROGRAM EXPENDITUR BUDGET"/>
    <s v="53000-SERVICES-OTHER CHARGES"/>
    <m/>
    <n v="0"/>
    <n v="0"/>
    <n v="315"/>
    <n v="0"/>
    <n v="-315"/>
    <s v="N/A"/>
    <n v="0"/>
    <n v="0"/>
    <n v="0"/>
    <n v="0"/>
    <n v="0"/>
    <n v="84"/>
    <n v="0"/>
    <n v="0"/>
    <n v="0"/>
    <n v="0"/>
    <n v="0"/>
    <n v="231"/>
    <n v="0"/>
    <s v="SHARED SERVICES FUND"/>
    <s v="WLR Lab NPDES 7-Day Intense"/>
    <s v="CONVENTIONAL LAB"/>
    <s v="DRAINAGE"/>
  </r>
  <r>
    <x v="0"/>
    <s v="1034335"/>
    <s v="741102"/>
    <s v="53808"/>
    <x v="186"/>
    <s v="5315000"/>
    <n v="2012"/>
    <x v="4"/>
    <s v="TAXES ASSESSMENTS MISC"/>
    <s v="50000-PROGRAM EXPENDITUR BUDGET"/>
    <s v="53000-SERVICES-OTHER CHARGES"/>
    <m/>
    <n v="0"/>
    <n v="0"/>
    <n v="17.96"/>
    <n v="0"/>
    <n v="-17.96"/>
    <s v="N/A"/>
    <n v="0"/>
    <n v="0"/>
    <n v="0"/>
    <n v="0"/>
    <n v="0"/>
    <n v="0"/>
    <n v="0"/>
    <n v="0"/>
    <n v="0"/>
    <n v="0"/>
    <n v="0"/>
    <n v="17.96"/>
    <n v="0"/>
    <s v="SHARED SERVICES FUND"/>
    <s v="WLR Lab NPDES 7-Day Intense"/>
    <s v="CONVENTIONAL LAB"/>
    <s v="DRAINAGE"/>
  </r>
  <r>
    <x v="0"/>
    <s v="1034335"/>
    <s v="741104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1716.61"/>
    <n v="0"/>
    <n v="-11716.61"/>
    <s v="N/A"/>
    <n v="1008.1800000000001"/>
    <n v="326.77"/>
    <n v="1588.72"/>
    <n v="167.4"/>
    <n v="2076.65"/>
    <n v="0"/>
    <n v="0"/>
    <n v="2248.21"/>
    <n v="641.65"/>
    <n v="219.17000000000002"/>
    <n v="2574.89"/>
    <n v="864.97"/>
    <n v="0"/>
    <s v="SHARED SERVICES FUND"/>
    <s v="WLR Lab NPDES 7-Day Intense"/>
    <s v="FIELD SCIENCE UNIT (FSU)"/>
    <s v="DRAINAGE"/>
  </r>
  <r>
    <x v="0"/>
    <s v="1034335"/>
    <s v="74110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7895.580000000002"/>
    <n v="0"/>
    <n v="-17895.580000000002"/>
    <s v="N/A"/>
    <n v="1044.5"/>
    <n v="685.41"/>
    <n v="2502.42"/>
    <n v="1590.08"/>
    <n v="1625.08"/>
    <n v="1448.19"/>
    <n v="1702.44"/>
    <n v="1513"/>
    <n v="904.67000000000007"/>
    <n v="1682.3600000000001"/>
    <n v="1637.47"/>
    <n v="1559.96"/>
    <n v="0"/>
    <s v="SHARED SERVICES FUND"/>
    <s v="WLR Lab NPDES 7-Day Intense"/>
    <s v="TRACE METALS"/>
    <s v="DRAINAGE"/>
  </r>
  <r>
    <x v="0"/>
    <s v="1034335"/>
    <s v="741107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7492.18"/>
    <n v="0"/>
    <n v="-17492.18"/>
    <s v="N/A"/>
    <n v="0"/>
    <n v="0"/>
    <n v="6966.27"/>
    <n v="2347.4"/>
    <n v="1765.8"/>
    <n v="566.54"/>
    <n v="0"/>
    <n v="3521.48"/>
    <n v="2085.4900000000002"/>
    <n v="0"/>
    <n v="0"/>
    <n v="239.20000000000002"/>
    <n v="0"/>
    <s v="SHARED SERVICES FUND"/>
    <s v="WLR Lab NPDES 7-Day Intense"/>
    <s v="TRACE ORGANICS"/>
    <s v="DRAINAGE"/>
  </r>
  <r>
    <x v="0"/>
    <s v="1034336"/>
    <s v="741100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82.17"/>
    <n v="0"/>
    <n v="-482.17"/>
    <s v="N/A"/>
    <n v="0"/>
    <n v="0"/>
    <n v="482.17"/>
    <n v="0"/>
    <n v="0"/>
    <n v="0"/>
    <n v="0"/>
    <n v="0"/>
    <n v="0"/>
    <n v="0"/>
    <n v="0"/>
    <n v="0"/>
    <n v="0"/>
    <s v="SHARED SERVICES FUND"/>
    <s v="WLR Lab NPDES RN Quarter"/>
    <s v="ENVIRONMENTAL LABS MGR"/>
    <s v="DRAINAGE"/>
  </r>
  <r>
    <x v="0"/>
    <s v="1034336"/>
    <s v="741101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9150.06"/>
    <n v="0"/>
    <n v="-49150.06"/>
    <s v="N/A"/>
    <n v="3931.83"/>
    <n v="2724.23"/>
    <n v="8163.96"/>
    <n v="4013.71"/>
    <n v="4698.8"/>
    <n v="4333.96"/>
    <n v="3886.9500000000003"/>
    <n v="5764.07"/>
    <n v="2754.84"/>
    <n v="2680.88"/>
    <n v="3174.6"/>
    <n v="3022.23"/>
    <n v="0"/>
    <s v="SHARED SERVICES FUND"/>
    <s v="WLR Lab NPDES RN Quarter"/>
    <s v="AQUATIC TOXICOLOGY"/>
    <s v="DRAINAGE"/>
  </r>
  <r>
    <x v="0"/>
    <s v="1034336"/>
    <s v="74110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55.63"/>
    <n v="0"/>
    <n v="-755.63"/>
    <s v="N/A"/>
    <n v="64.210000000000008"/>
    <n v="0"/>
    <n v="0"/>
    <n v="256.84000000000003"/>
    <n v="0"/>
    <n v="0"/>
    <n v="81.73"/>
    <n v="89.77"/>
    <n v="0"/>
    <n v="128.42000000000002"/>
    <n v="134.66"/>
    <n v="0"/>
    <n v="0"/>
    <s v="SHARED SERVICES FUND"/>
    <s v="WLR Lab NPDES RN Quarter"/>
    <s v="CONVENTIONAL LAB"/>
    <s v="DRAINAGE"/>
  </r>
  <r>
    <x v="0"/>
    <s v="1034336"/>
    <s v="741104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602.57"/>
    <n v="0"/>
    <n v="-4602.57"/>
    <s v="N/A"/>
    <n v="219.17000000000002"/>
    <n v="0"/>
    <n v="526.01"/>
    <n v="657.51"/>
    <n v="0"/>
    <n v="0"/>
    <n v="482.17"/>
    <n v="789.02"/>
    <n v="219.17000000000002"/>
    <n v="920.51"/>
    <n v="701.34"/>
    <n v="87.67"/>
    <n v="0"/>
    <s v="SHARED SERVICES FUND"/>
    <s v="WLR Lab NPDES RN Quarter"/>
    <s v="FIELD SCIENCE UNIT (FSU)"/>
    <s v="DRAINAGE"/>
  </r>
  <r>
    <x v="0"/>
    <s v="1034336"/>
    <s v="74110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84.27"/>
    <n v="0"/>
    <n v="-584.27"/>
    <s v="N/A"/>
    <n v="92.02"/>
    <n v="0"/>
    <n v="0"/>
    <n v="119.60000000000001"/>
    <n v="0"/>
    <n v="0"/>
    <n v="92.02"/>
    <n v="92.02"/>
    <n v="0"/>
    <n v="69.010000000000005"/>
    <n v="119.60000000000001"/>
    <n v="0"/>
    <n v="0"/>
    <s v="SHARED SERVICES FUND"/>
    <s v="WLR Lab NPDES RN Quarter"/>
    <s v="TRACE METALS"/>
    <s v="DRAINAGE"/>
  </r>
  <r>
    <x v="0"/>
    <s v="1034337"/>
    <s v="741100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6136.75"/>
    <n v="0"/>
    <n v="-6136.75"/>
    <s v="N/A"/>
    <n v="657.48"/>
    <n v="438.37"/>
    <n v="789.01"/>
    <n v="789.01"/>
    <n v="394.51"/>
    <n v="219.17000000000002"/>
    <n v="219.17000000000002"/>
    <n v="526.01"/>
    <n v="350.67"/>
    <n v="701.34"/>
    <n v="263"/>
    <n v="789.01"/>
    <n v="0"/>
    <s v="SHARED SERVICES FUND"/>
    <s v="WLR Lab NPDES WP 7 Day"/>
    <s v="ENVIRONMENTAL LABS MGR"/>
    <s v="DRAINAGE"/>
  </r>
  <r>
    <x v="0"/>
    <s v="1034337"/>
    <s v="74110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6829.71"/>
    <n v="0"/>
    <n v="-6829.71"/>
    <s v="N/A"/>
    <n v="582.08000000000004"/>
    <n v="32.1"/>
    <n v="554.1"/>
    <n v="1242.81"/>
    <n v="29.900000000000002"/>
    <n v="28.51"/>
    <n v="509.11"/>
    <n v="30.650000000000002"/>
    <n v="33.660000000000004"/>
    <n v="516.11"/>
    <n v="887.49"/>
    <n v="2383.19"/>
    <n v="0"/>
    <s v="SHARED SERVICES FUND"/>
    <s v="WLR Lab NPDES WP 7 Day"/>
    <s v="CONVENTIONAL LAB"/>
    <s v="DRAINAGE"/>
  </r>
  <r>
    <x v="0"/>
    <s v="1034337"/>
    <s v="741102"/>
    <s v="53105"/>
    <x v="107"/>
    <s v="5315000"/>
    <n v="2012"/>
    <x v="4"/>
    <s v="OTHER CONTRACTUAL PROF SVCS"/>
    <s v="50000-PROGRAM EXPENDITUR BUDGET"/>
    <s v="53000-SERVICES-OTHER CHARGES"/>
    <m/>
    <n v="0"/>
    <n v="0"/>
    <n v="588"/>
    <n v="0"/>
    <n v="-588"/>
    <s v="N/A"/>
    <n v="0"/>
    <n v="42"/>
    <n v="0"/>
    <n v="231"/>
    <n v="84"/>
    <n v="0"/>
    <n v="0"/>
    <n v="0"/>
    <n v="42"/>
    <n v="0"/>
    <n v="42"/>
    <n v="147"/>
    <n v="0"/>
    <s v="SHARED SERVICES FUND"/>
    <s v="WLR Lab NPDES WP 7 Day"/>
    <s v="CONVENTIONAL LAB"/>
    <s v="DRAINAGE"/>
  </r>
  <r>
    <x v="0"/>
    <s v="1034337"/>
    <s v="741102"/>
    <s v="53808"/>
    <x v="186"/>
    <s v="5315000"/>
    <n v="2012"/>
    <x v="4"/>
    <s v="TAXES ASSESSMENTS MISC"/>
    <s v="50000-PROGRAM EXPENDITUR BUDGET"/>
    <s v="53000-SERVICES-OTHER CHARGES"/>
    <m/>
    <n v="0"/>
    <n v="0"/>
    <n v="21.95"/>
    <n v="0"/>
    <n v="-21.95"/>
    <s v="N/A"/>
    <n v="0"/>
    <n v="0"/>
    <n v="0"/>
    <n v="0"/>
    <n v="0"/>
    <n v="0"/>
    <n v="0"/>
    <n v="0"/>
    <n v="0"/>
    <n v="0"/>
    <n v="0"/>
    <n v="21.95"/>
    <n v="0"/>
    <s v="SHARED SERVICES FUND"/>
    <s v="WLR Lab NPDES WP 7 Day"/>
    <s v="CONVENTIONAL LAB"/>
    <s v="DRAINAGE"/>
  </r>
  <r>
    <x v="0"/>
    <s v="1034337"/>
    <s v="741104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3603.54"/>
    <n v="0"/>
    <n v="-13603.54"/>
    <s v="N/A"/>
    <n v="1116.07"/>
    <n v="458.37"/>
    <n v="1380.22"/>
    <n v="2299.41"/>
    <n v="43.83"/>
    <n v="175.34"/>
    <n v="1072.24"/>
    <n v="888.77"/>
    <n v="470.27"/>
    <n v="2215.71"/>
    <n v="1721.6200000000001"/>
    <n v="1761.69"/>
    <n v="0"/>
    <s v="SHARED SERVICES FUND"/>
    <s v="WLR Lab NPDES WP 7 Day"/>
    <s v="FIELD SCIENCE UNIT (FSU)"/>
    <s v="DRAINAGE"/>
  </r>
  <r>
    <x v="0"/>
    <s v="1034337"/>
    <s v="74110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7466.55"/>
    <n v="0"/>
    <n v="-17466.55"/>
    <s v="N/A"/>
    <n v="879.48"/>
    <n v="649.44000000000005"/>
    <n v="2499.61"/>
    <n v="1522.01"/>
    <n v="1535.03"/>
    <n v="1368.6100000000001"/>
    <n v="1594.07"/>
    <n v="1388.59"/>
    <n v="929.27"/>
    <n v="1669.99"/>
    <n v="1554.21"/>
    <n v="1876.24"/>
    <n v="0"/>
    <s v="SHARED SERVICES FUND"/>
    <s v="WLR Lab NPDES WP 7 Day"/>
    <s v="TRACE METALS"/>
    <s v="DRAINAGE"/>
  </r>
  <r>
    <x v="0"/>
    <s v="1034337"/>
    <s v="741107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8157.920000000002"/>
    <n v="0"/>
    <n v="-28157.920000000002"/>
    <s v="N/A"/>
    <n v="3103.75"/>
    <n v="1776.31"/>
    <n v="3806.63"/>
    <n v="3207.58"/>
    <n v="0"/>
    <n v="263.82"/>
    <n v="2486.7200000000003"/>
    <n v="4083.54"/>
    <n v="1482.94"/>
    <n v="119.60000000000001"/>
    <n v="3542.88"/>
    <n v="4284.1499999999996"/>
    <n v="0"/>
    <s v="SHARED SERVICES FUND"/>
    <s v="WLR Lab NPDES WP 7 Day"/>
    <s v="TRACE ORGANICS"/>
    <s v="DRAINAGE"/>
  </r>
  <r>
    <x v="0"/>
    <s v="1034632"/>
    <s v="741010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4.89"/>
    <n v="0"/>
    <n v="-44.89"/>
    <s v="N/A"/>
    <n v="0"/>
    <n v="0"/>
    <n v="44.89"/>
    <n v="0"/>
    <n v="0"/>
    <n v="0"/>
    <n v="0"/>
    <n v="0"/>
    <n v="0"/>
    <n v="0"/>
    <n v="0"/>
    <n v="0"/>
    <n v="0"/>
    <s v="SHARED SERVICES FUND"/>
    <s v="WLADM Employee Relations"/>
    <s v="HUMAN RESOURCES"/>
    <s v="DRAINAGE"/>
  </r>
  <r>
    <x v="0"/>
    <s v="1034637"/>
    <s v="741005"/>
    <s v="53320"/>
    <x v="185"/>
    <s v="5315000"/>
    <n v="2012"/>
    <x v="4"/>
    <s v="FREIGHT AND DELIVRY SRV"/>
    <s v="50000-PROGRAM EXPENDITUR BUDGET"/>
    <s v="53000-SERVICES-OTHER CHARGES"/>
    <m/>
    <n v="0"/>
    <n v="0"/>
    <n v="6757"/>
    <n v="0"/>
    <n v="-6757"/>
    <s v="N/A"/>
    <n v="0"/>
    <n v="0"/>
    <n v="0"/>
    <n v="0"/>
    <n v="0"/>
    <n v="0"/>
    <n v="0"/>
    <n v="0"/>
    <n v="0"/>
    <n v="0"/>
    <n v="0"/>
    <n v="6757"/>
    <n v="0"/>
    <s v="SHARED SERVICES FUND"/>
    <s v="WLADM Office Support"/>
    <s v="OFFICE SUPPORT SERVICES"/>
    <s v="DRAINAGE"/>
  </r>
  <r>
    <x v="0"/>
    <s v="1034638"/>
    <s v="74100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63673.61"/>
    <n v="0"/>
    <n v="-63673.61"/>
    <s v="N/A"/>
    <n v="4380.4400000000005"/>
    <n v="3369.52"/>
    <n v="8760.82"/>
    <n v="2485.04"/>
    <n v="5686.1"/>
    <n v="6065.18"/>
    <n v="5728.2300000000005"/>
    <n v="9097.77"/>
    <n v="5087.3100000000004"/>
    <n v="3424.52"/>
    <n v="3424.53"/>
    <n v="6164.1500000000005"/>
    <n v="0"/>
    <s v="SHARED SERVICES FUND"/>
    <s v="WLADM Finance"/>
    <s v="WLRD FINANCE"/>
    <s v="DRAINAGE"/>
  </r>
  <r>
    <x v="0"/>
    <s v="1034639"/>
    <s v="741002"/>
    <s v="39513"/>
    <x v="214"/>
    <s v="0000000"/>
    <n v="2012"/>
    <x v="3"/>
    <s v="SALE OF EQUIPMENT"/>
    <s v="R3000-REVENUE"/>
    <s v="R3900-OTHER FINANCING SOURCES"/>
    <m/>
    <n v="0"/>
    <n v="0"/>
    <n v="-1358.54"/>
    <n v="0"/>
    <n v="1358.54"/>
    <s v="N/A"/>
    <n v="0"/>
    <n v="0"/>
    <n v="0"/>
    <n v="0"/>
    <n v="0"/>
    <n v="0"/>
    <n v="0"/>
    <n v="0"/>
    <n v="0"/>
    <n v="0"/>
    <n v="0"/>
    <n v="-1358.54"/>
    <n v="0"/>
    <s v="SHARED SERVICES FUND"/>
    <s v="WLADM Central Costs"/>
    <s v="CENTRAL COSTS"/>
    <s v="Default"/>
  </r>
  <r>
    <x v="0"/>
    <s v="1034639"/>
    <s v="741002"/>
    <s v="52290"/>
    <x v="63"/>
    <s v="5315000"/>
    <n v="2012"/>
    <x v="4"/>
    <s v="MISC OPERATING SUPPLIES"/>
    <s v="50000-PROGRAM EXPENDITUR BUDGET"/>
    <s v="52000-SUPPLIES"/>
    <m/>
    <n v="0"/>
    <n v="0"/>
    <n v="647.5"/>
    <n v="-0.02"/>
    <n v="-647.48"/>
    <s v="N/A"/>
    <n v="0"/>
    <n v="0"/>
    <n v="0"/>
    <n v="0"/>
    <n v="0"/>
    <n v="647.5"/>
    <n v="0"/>
    <n v="0"/>
    <n v="0"/>
    <n v="0"/>
    <n v="0"/>
    <n v="0"/>
    <n v="0"/>
    <s v="SHARED SERVICES FUND"/>
    <s v="WLADM Central Costs"/>
    <s v="CENTRAL COSTS"/>
    <s v="DRAINAGE"/>
  </r>
  <r>
    <x v="0"/>
    <s v="1034639"/>
    <s v="741002"/>
    <s v="55150"/>
    <x v="81"/>
    <s v="5315000"/>
    <n v="2012"/>
    <x v="4"/>
    <s v="PROSECUTING ATTORNEY"/>
    <s v="50000-PROGRAM EXPENDITUR BUDGET"/>
    <s v="55000-INTRAGOVERNMENTAL SERVICES"/>
    <m/>
    <n v="0"/>
    <n v="0"/>
    <n v="22900"/>
    <n v="0"/>
    <n v="-22900"/>
    <s v="N/A"/>
    <n v="0"/>
    <n v="0"/>
    <n v="0"/>
    <n v="0"/>
    <n v="0"/>
    <n v="0"/>
    <n v="0"/>
    <n v="0"/>
    <n v="0"/>
    <n v="0"/>
    <n v="0"/>
    <n v="22900"/>
    <n v="0"/>
    <s v="SHARED SERVICES FUND"/>
    <s v="WLADM Central Costs"/>
    <s v="CENTRAL COSTS"/>
    <s v="DRAINAGE"/>
  </r>
  <r>
    <x v="0"/>
    <s v="1034639"/>
    <s v="741002"/>
    <s v="58001"/>
    <x v="90"/>
    <s v="5761000"/>
    <n v="2012"/>
    <x v="4"/>
    <s v="T T CURRENT EXP"/>
    <s v="50000-PROGRAM EXPENDITUR BUDGET"/>
    <s v="58000-INTRAGOVERNMENTAL CONTRIBUTIONS"/>
    <m/>
    <n v="0"/>
    <n v="0"/>
    <n v="33593"/>
    <n v="0"/>
    <n v="-33593"/>
    <s v="N/A"/>
    <n v="0"/>
    <n v="0"/>
    <n v="0"/>
    <n v="0"/>
    <n v="0"/>
    <n v="0"/>
    <n v="0"/>
    <n v="0"/>
    <n v="0"/>
    <n v="0"/>
    <n v="0"/>
    <n v="33593"/>
    <n v="0"/>
    <s v="SHARED SERVICES FUND"/>
    <s v="WLADM Central Costs"/>
    <s v="CENTRAL COSTS"/>
    <s v="ADMINISTRATION"/>
  </r>
  <r>
    <x v="0"/>
    <s v="1034639"/>
    <s v="741002"/>
    <s v="58077"/>
    <x v="91"/>
    <s v="5315000"/>
    <n v="2012"/>
    <x v="4"/>
    <s v="T T OIRM CIP"/>
    <s v="50000-PROGRAM EXPENDITUR BUDGET"/>
    <s v="58000-INTRAGOVERNMENTAL CONTRIBUTIONS"/>
    <m/>
    <n v="0"/>
    <n v="0"/>
    <n v="47278"/>
    <n v="0"/>
    <n v="-47278"/>
    <s v="N/A"/>
    <n v="0"/>
    <n v="0"/>
    <n v="0"/>
    <n v="0"/>
    <n v="0"/>
    <n v="0"/>
    <n v="0"/>
    <n v="0"/>
    <n v="0"/>
    <n v="0"/>
    <n v="47278"/>
    <n v="0"/>
    <n v="0"/>
    <s v="SHARED SERVICES FUND"/>
    <s v="WLADM Central Costs"/>
    <s v="CENTRAL COSTS"/>
    <s v="DRAINAGE"/>
  </r>
  <r>
    <x v="0"/>
    <s v="1034685"/>
    <s v="000000"/>
    <s v="11500"/>
    <x v="7"/>
    <s v="0000000"/>
    <n v="2012"/>
    <x v="0"/>
    <s v="ACCOUNTS RECEIVABLE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WLR BASS LAKE IAVMP PROJECT"/>
    <s v="DEFAULT"/>
    <s v="Default"/>
  </r>
  <r>
    <x v="0"/>
    <s v="1034685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WLR BASS LAKE IAVMP PROJECT"/>
    <s v="DEFAULT"/>
    <s v="Default"/>
  </r>
  <r>
    <x v="0"/>
    <s v="1034685"/>
    <s v="000000"/>
    <s v="13305"/>
    <x v="215"/>
    <s v="0000000"/>
    <n v="2012"/>
    <x v="0"/>
    <s v="DUE FROM OTHER GOVERNMENTS-UNBILLED"/>
    <s v="BS000-CURRENT ASSETS"/>
    <s v="B1330-DUE FROM OTHER GOVTS"/>
    <m/>
    <n v="0"/>
    <n v="0"/>
    <n v="2356.33"/>
    <n v="0"/>
    <n v="-2356.33"/>
    <s v="N/A"/>
    <n v="0"/>
    <n v="0"/>
    <n v="0"/>
    <n v="0"/>
    <n v="0"/>
    <n v="0"/>
    <n v="0"/>
    <n v="0"/>
    <n v="0"/>
    <n v="0"/>
    <n v="0"/>
    <n v="0"/>
    <n v="2356.33"/>
    <s v="SHARED SERVICES FUND"/>
    <s v="WLR BASS LAKE IAVMP PROJECT"/>
    <s v="DEFAULT"/>
    <s v="Default"/>
  </r>
  <r>
    <x v="0"/>
    <s v="1034685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1422.51"/>
    <n v="-1422.51"/>
    <n v="0"/>
    <s v="SHARED SERVICES FUND"/>
    <s v="WLR BASS LAKE IAVMP PROJECT"/>
    <s v="DEFAULT"/>
    <s v="Default"/>
  </r>
  <r>
    <x v="0"/>
    <s v="1034685"/>
    <s v="741041"/>
    <s v="33429"/>
    <x v="133"/>
    <s v="0000000"/>
    <n v="2012"/>
    <x v="3"/>
    <s v="DEPT OF ECOLOGY"/>
    <s v="R3000-REVENUE"/>
    <s v="R3340-STATE GRANTS"/>
    <m/>
    <n v="0"/>
    <n v="0"/>
    <n v="-6012.42"/>
    <n v="0"/>
    <n v="6012.42"/>
    <s v="N/A"/>
    <n v="0"/>
    <n v="0"/>
    <n v="0"/>
    <n v="0"/>
    <n v="0"/>
    <n v="0"/>
    <n v="0"/>
    <n v="0"/>
    <n v="0"/>
    <n v="-2233.58"/>
    <n v="-1422.51"/>
    <n v="0"/>
    <n v="-2356.33"/>
    <s v="SHARED SERVICES FUND"/>
    <s v="WLR BASS LAKE IAVMP PROJECT"/>
    <s v="LAKE STEWARDSHIP"/>
    <s v="Default"/>
  </r>
  <r>
    <x v="0"/>
    <s v="1034685"/>
    <s v="741041"/>
    <s v="51110"/>
    <x v="54"/>
    <s v="5319000"/>
    <n v="2012"/>
    <x v="4"/>
    <s v="REGULAR SALARIED EMPLOYEE"/>
    <s v="50000-PROGRAM EXPENDITUR BUDGET"/>
    <s v="51000-WAGES AND BENEFITS"/>
    <s v="51100-SALARIES/WAGES"/>
    <n v="0"/>
    <n v="0"/>
    <n v="4003.35"/>
    <n v="0"/>
    <n v="-4003.35"/>
    <s v="N/A"/>
    <n v="0"/>
    <n v="0"/>
    <n v="18.27"/>
    <n v="438.39"/>
    <n v="636.21"/>
    <n v="377.86"/>
    <n v="36.53"/>
    <n v="584.53"/>
    <n v="315.59000000000003"/>
    <n v="389.85"/>
    <n v="531.44000000000005"/>
    <n v="674.68000000000006"/>
    <n v="0"/>
    <s v="SHARED SERVICES FUND"/>
    <s v="WLR BASS LAKE IAVMP PROJECT"/>
    <s v="LAKE STEWARDSHIP"/>
    <s v="OTHER ENVIRONMENTAL PRESERVATION"/>
  </r>
  <r>
    <x v="0"/>
    <s v="1034685"/>
    <s v="741041"/>
    <s v="55159"/>
    <x v="174"/>
    <s v="5319000"/>
    <n v="2012"/>
    <x v="4"/>
    <s v="FMD COPY CENTER"/>
    <s v="50000-PROGRAM EXPENDITUR BUDGET"/>
    <s v="55000-INTRAGOVERNMENTAL SERVICES"/>
    <m/>
    <n v="0"/>
    <n v="0"/>
    <n v="90.24"/>
    <n v="0"/>
    <n v="-90.24"/>
    <s v="N/A"/>
    <n v="0"/>
    <n v="0"/>
    <n v="0"/>
    <n v="0"/>
    <n v="0"/>
    <n v="0"/>
    <n v="0"/>
    <n v="0"/>
    <n v="0"/>
    <n v="0"/>
    <n v="0"/>
    <n v="90.24"/>
    <n v="0"/>
    <s v="SHARED SERVICES FUND"/>
    <s v="WLR BASS LAKE IAVMP PROJECT"/>
    <s v="LAKE STEWARDSHIP"/>
    <s v="OTHER ENVIRONMENTAL PRESERVATION"/>
  </r>
  <r>
    <x v="0"/>
    <s v="1034685"/>
    <s v="741041"/>
    <s v="82100"/>
    <x v="71"/>
    <s v="5319000"/>
    <n v="2012"/>
    <x v="4"/>
    <s v="EMPLOYER PAID BENEFITS"/>
    <s v="50000-PROGRAM EXPENDITUR BUDGET"/>
    <s v="82000-APPLIED OVERHEAD"/>
    <m/>
    <n v="0"/>
    <n v="0"/>
    <n v="1401.2"/>
    <n v="0"/>
    <n v="-1401.2"/>
    <s v="N/A"/>
    <n v="0"/>
    <n v="0"/>
    <n v="6.3900000000000006"/>
    <n v="153.44"/>
    <n v="222.68"/>
    <n v="132.26"/>
    <n v="12.790000000000001"/>
    <n v="204.58"/>
    <n v="110.46000000000001"/>
    <n v="136.44999999999999"/>
    <n v="186.01"/>
    <n v="236.14000000000001"/>
    <n v="0"/>
    <s v="SHARED SERVICES FUND"/>
    <s v="WLR BASS LAKE IAVMP PROJECT"/>
    <s v="LAKE STEWARDSHIP"/>
    <s v="OTHER ENVIRONMENTAL PRESERVATION"/>
  </r>
  <r>
    <x v="0"/>
    <s v="1034685"/>
    <s v="741041"/>
    <s v="82200"/>
    <x v="72"/>
    <s v="5319000"/>
    <n v="2012"/>
    <x v="4"/>
    <s v="PAID TIME OFF"/>
    <s v="50000-PROGRAM EXPENDITUR BUDGET"/>
    <s v="82000-APPLIED OVERHEAD"/>
    <m/>
    <n v="0"/>
    <n v="0"/>
    <n v="1080.92"/>
    <n v="0"/>
    <n v="-1080.92"/>
    <s v="N/A"/>
    <n v="0"/>
    <n v="0"/>
    <n v="4.93"/>
    <n v="118.36"/>
    <n v="171.77"/>
    <n v="102.02"/>
    <n v="9.86"/>
    <n v="157.82"/>
    <n v="85.210000000000008"/>
    <n v="105.27"/>
    <n v="143.5"/>
    <n v="182.18"/>
    <n v="0"/>
    <s v="SHARED SERVICES FUND"/>
    <s v="WLR BASS LAKE IAVMP PROJECT"/>
    <s v="LAKE STEWARDSHIP"/>
    <s v="OTHER ENVIRONMENTAL PRESERVATION"/>
  </r>
  <r>
    <x v="0"/>
    <s v="1034685"/>
    <s v="741041"/>
    <s v="82300"/>
    <x v="73"/>
    <s v="5319000"/>
    <n v="2012"/>
    <x v="4"/>
    <s v="INDIRECT COSTS"/>
    <s v="50000-PROGRAM EXPENDITUR BUDGET"/>
    <s v="82000-APPLIED OVERHEAD"/>
    <m/>
    <n v="0"/>
    <n v="0"/>
    <n v="2321.9900000000002"/>
    <n v="0"/>
    <n v="-2321.9900000000002"/>
    <s v="N/A"/>
    <n v="0"/>
    <n v="0"/>
    <n v="10.6"/>
    <n v="254.27"/>
    <n v="369.01"/>
    <n v="219.16"/>
    <n v="21.19"/>
    <n v="339.03000000000003"/>
    <n v="183.05"/>
    <n v="226.12"/>
    <n v="308.24"/>
    <n v="391.32"/>
    <n v="0"/>
    <s v="SHARED SERVICES FUND"/>
    <s v="WLR BASS LAKE IAVMP PROJECT"/>
    <s v="LAKE STEWARDSHIP"/>
    <s v="OTHER ENVIRONMENTAL PRESERVATION"/>
  </r>
  <r>
    <x v="0"/>
    <s v="1034686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3008.7200000000003"/>
    <n v="9881.7900000000009"/>
    <n v="13186.69"/>
    <n v="7015.58"/>
    <n v="2916.19"/>
    <n v="4280.33"/>
    <n v="2977.64"/>
    <n v="0"/>
    <n v="807.98"/>
    <n v="790.01"/>
    <n v="-44864.93"/>
    <n v="0"/>
    <s v="SHARED SERVICES FUND"/>
    <s v="WLR BEAVER LAKE MGMT DISTRICT"/>
    <s v="DEFAULT"/>
    <s v="Default"/>
  </r>
  <r>
    <x v="0"/>
    <s v="1034686"/>
    <s v="000000"/>
    <s v="13305"/>
    <x v="215"/>
    <s v="0000000"/>
    <n v="2012"/>
    <x v="0"/>
    <s v="DUE FROM OTHER GOVERNMENTS-UNBILLED"/>
    <s v="BS000-CURRENT ASSETS"/>
    <s v="B1330-DUE FROM OTHER GOVTS"/>
    <m/>
    <n v="0"/>
    <n v="0"/>
    <n v="58677.120000000003"/>
    <n v="0"/>
    <n v="-58677.120000000003"/>
    <s v="N/A"/>
    <n v="0"/>
    <n v="0"/>
    <n v="0"/>
    <n v="0"/>
    <n v="0"/>
    <n v="0"/>
    <n v="0"/>
    <n v="0"/>
    <n v="0"/>
    <n v="0"/>
    <n v="0"/>
    <n v="0"/>
    <n v="58677.120000000003"/>
    <s v="SHARED SERVICES FUND"/>
    <s v="WLR BEAVER LAKE MGMT DISTRICT"/>
    <s v="DEFAULT"/>
    <s v="Default"/>
  </r>
  <r>
    <x v="0"/>
    <s v="1034686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WLR BEAVER LAKE MGMT DISTRICT"/>
    <s v="DEFAULT"/>
    <s v="Default"/>
  </r>
  <r>
    <x v="0"/>
    <s v="1034686"/>
    <s v="741041"/>
    <s v="43944"/>
    <x v="130"/>
    <s v="0000000"/>
    <n v="2012"/>
    <x v="3"/>
    <s v="SWM SERVICES CITIES"/>
    <s v="R3000-REVENUE"/>
    <s v="R3400-CHARGE FOR SERVICES"/>
    <m/>
    <n v="0"/>
    <n v="0"/>
    <n v="-58677.120000000003"/>
    <n v="0"/>
    <n v="58677.120000000003"/>
    <s v="N/A"/>
    <n v="0"/>
    <n v="-3008.7200000000003"/>
    <n v="-9881.7900000000009"/>
    <n v="-13186.69"/>
    <n v="-7015.58"/>
    <n v="-2916.19"/>
    <n v="-4280.33"/>
    <n v="-2977.64"/>
    <n v="0"/>
    <n v="-807.98"/>
    <n v="-790.01"/>
    <n v="44864.93"/>
    <n v="-58677.120000000003"/>
    <s v="SHARED SERVICES FUND"/>
    <s v="WLR BEAVER LAKE MGMT DISTRICT"/>
    <s v="LAKE STEWARDSHIP"/>
    <s v="Default"/>
  </r>
  <r>
    <x v="0"/>
    <s v="1034686"/>
    <s v="741041"/>
    <s v="51110"/>
    <x v="54"/>
    <s v="5319000"/>
    <n v="2012"/>
    <x v="4"/>
    <s v="REGULAR SALARIED EMPLOYEE"/>
    <s v="50000-PROGRAM EXPENDITUR BUDGET"/>
    <s v="51000-WAGES AND BENEFITS"/>
    <s v="51100-SALARIES/WAGES"/>
    <n v="0"/>
    <n v="0"/>
    <n v="21090.45"/>
    <n v="0"/>
    <n v="-21090.45"/>
    <s v="N/A"/>
    <n v="469.37"/>
    <n v="718.67"/>
    <n v="4265.55"/>
    <n v="5993.93"/>
    <n v="2377.5300000000002"/>
    <n v="1423.45"/>
    <n v="1288.78"/>
    <n v="1353.46"/>
    <n v="371.84000000000003"/>
    <n v="314.22000000000003"/>
    <n v="1207.3399999999999"/>
    <n v="1306.31"/>
    <n v="0"/>
    <s v="SHARED SERVICES FUND"/>
    <s v="WLR BEAVER LAKE MGMT DISTRICT"/>
    <s v="LAKE STEWARDSHIP"/>
    <s v="OTHER ENVIRONMENTAL PRESERVATION"/>
  </r>
  <r>
    <x v="0"/>
    <s v="1034686"/>
    <s v="741041"/>
    <s v="51120"/>
    <x v="143"/>
    <s v="5319000"/>
    <n v="2012"/>
    <x v="4"/>
    <s v="TEMPORARY"/>
    <s v="50000-PROGRAM EXPENDITUR BUDGET"/>
    <s v="51000-WAGES AND BENEFITS"/>
    <s v="51100-SALARIES/WAGES"/>
    <n v="0"/>
    <n v="0"/>
    <n v="97.9"/>
    <n v="0"/>
    <n v="-97.9"/>
    <s v="N/A"/>
    <n v="0"/>
    <n v="0"/>
    <n v="0"/>
    <n v="0"/>
    <n v="0"/>
    <n v="0"/>
    <n v="0"/>
    <n v="0"/>
    <n v="97.9"/>
    <n v="0"/>
    <n v="0"/>
    <n v="0"/>
    <n v="0"/>
    <s v="SHARED SERVICES FUND"/>
    <s v="WLR BEAVER LAKE MGMT DISTRICT"/>
    <s v="LAKE STEWARDSHIP"/>
    <s v="OTHER ENVIRONMENTAL PRESERVATION"/>
  </r>
  <r>
    <x v="0"/>
    <s v="1034686"/>
    <s v="741041"/>
    <s v="52202"/>
    <x v="103"/>
    <s v="5319000"/>
    <n v="2012"/>
    <x v="4"/>
    <s v="SUPPLIES MISCELLANEOUS"/>
    <s v="50000-PROGRAM EXPENDITUR BUDGET"/>
    <s v="52000-SUPPLIES"/>
    <m/>
    <n v="0"/>
    <n v="0"/>
    <n v="335.12"/>
    <n v="0"/>
    <n v="-335.12"/>
    <s v="N/A"/>
    <n v="0"/>
    <n v="0"/>
    <n v="0"/>
    <n v="235.72"/>
    <n v="0"/>
    <n v="0"/>
    <n v="0"/>
    <n v="0"/>
    <n v="99.4"/>
    <n v="0"/>
    <n v="0"/>
    <n v="0"/>
    <n v="0"/>
    <s v="SHARED SERVICES FUND"/>
    <s v="WLR BEAVER LAKE MGMT DISTRICT"/>
    <s v="LAKE STEWARDSHIP"/>
    <s v="OTHER ENVIRONMENTAL PRESERVATION"/>
  </r>
  <r>
    <x v="0"/>
    <s v="1034686"/>
    <s v="741041"/>
    <s v="53100"/>
    <x v="145"/>
    <s v="5319000"/>
    <n v="2012"/>
    <x v="4"/>
    <s v="ADVERTISING"/>
    <s v="50000-PROGRAM EXPENDITUR BUDGET"/>
    <s v="53000-SERVICES-OTHER CHARGES"/>
    <m/>
    <n v="0"/>
    <n v="0"/>
    <n v="177.72"/>
    <n v="0"/>
    <n v="-177.72"/>
    <s v="N/A"/>
    <n v="194.6"/>
    <n v="-16.88"/>
    <n v="0"/>
    <n v="0"/>
    <n v="0"/>
    <n v="0"/>
    <n v="0"/>
    <n v="0"/>
    <n v="0"/>
    <n v="0"/>
    <n v="0"/>
    <n v="0"/>
    <n v="0"/>
    <s v="SHARED SERVICES FUND"/>
    <s v="WLR BEAVER LAKE MGMT DISTRICT"/>
    <s v="LAKE STEWARDSHIP"/>
    <s v="OTHER ENVIRONMENTAL PRESERVATION"/>
  </r>
  <r>
    <x v="0"/>
    <s v="1034686"/>
    <s v="741041"/>
    <s v="53104"/>
    <x v="64"/>
    <s v="5319000"/>
    <n v="2012"/>
    <x v="4"/>
    <s v="CONSULTANT SERVICES"/>
    <s v="50000-PROGRAM EXPENDITUR BUDGET"/>
    <s v="53000-SERVICES-OTHER CHARGES"/>
    <m/>
    <n v="0"/>
    <n v="0"/>
    <n v="3000"/>
    <n v="0"/>
    <n v="-3000"/>
    <s v="N/A"/>
    <n v="0"/>
    <n v="0"/>
    <n v="0"/>
    <n v="0"/>
    <n v="0"/>
    <n v="0"/>
    <n v="3000"/>
    <n v="0"/>
    <n v="0"/>
    <n v="0"/>
    <n v="0"/>
    <n v="0"/>
    <n v="0"/>
    <s v="SHARED SERVICES FUND"/>
    <s v="WLR BEAVER LAKE MGMT DISTRICT"/>
    <s v="LAKE STEWARDSHIP"/>
    <s v="OTHER ENVIRONMENTAL PRESERVATION"/>
  </r>
  <r>
    <x v="0"/>
    <s v="1034686"/>
    <s v="741041"/>
    <s v="53120"/>
    <x v="156"/>
    <s v="5319000"/>
    <n v="2012"/>
    <x v="4"/>
    <s v="MISCELLANEOUS SERVICES"/>
    <s v="50000-PROGRAM EXPENDITUR BUDGET"/>
    <s v="53000-SERVICES-OTHER CHARGES"/>
    <m/>
    <n v="0"/>
    <n v="0"/>
    <n v="283.99"/>
    <n v="0"/>
    <n v="-283.99"/>
    <s v="N/A"/>
    <n v="0"/>
    <n v="0"/>
    <n v="0"/>
    <n v="0"/>
    <n v="0"/>
    <n v="0"/>
    <n v="283.99"/>
    <n v="0"/>
    <n v="0"/>
    <n v="0"/>
    <n v="0"/>
    <n v="0"/>
    <n v="0"/>
    <s v="SHARED SERVICES FUND"/>
    <s v="WLR BEAVER LAKE MGMT DISTRICT"/>
    <s v="LAKE STEWARDSHIP"/>
    <s v="OTHER ENVIRONMENTAL PRESERVATION"/>
  </r>
  <r>
    <x v="0"/>
    <s v="1034686"/>
    <s v="741041"/>
    <s v="53220"/>
    <x v="108"/>
    <s v="5319000"/>
    <n v="2012"/>
    <x v="4"/>
    <s v="POSTAGE"/>
    <s v="50000-PROGRAM EXPENDITUR BUDGET"/>
    <s v="53000-SERVICES-OTHER CHARGES"/>
    <m/>
    <n v="0"/>
    <n v="0"/>
    <n v="358.16"/>
    <n v="0"/>
    <n v="-358.16"/>
    <s v="N/A"/>
    <n v="0"/>
    <n v="0"/>
    <n v="0"/>
    <n v="0"/>
    <n v="0"/>
    <n v="0"/>
    <n v="0"/>
    <n v="358.16"/>
    <n v="0"/>
    <n v="0"/>
    <n v="0"/>
    <n v="0"/>
    <n v="0"/>
    <s v="SHARED SERVICES FUND"/>
    <s v="WLR BEAVER LAKE MGMT DISTRICT"/>
    <s v="LAKE STEWARDSHIP"/>
    <s v="OTHER ENVIRONMENTAL PRESERVATION"/>
  </r>
  <r>
    <x v="0"/>
    <s v="1034686"/>
    <s v="741041"/>
    <s v="53710"/>
    <x v="136"/>
    <s v="5319000"/>
    <n v="2012"/>
    <x v="4"/>
    <s v="RENT LEASE"/>
    <s v="50000-PROGRAM EXPENDITUR BUDGET"/>
    <s v="53000-SERVICES-OTHER CHARGES"/>
    <m/>
    <n v="0"/>
    <n v="0"/>
    <n v="247.5"/>
    <n v="0"/>
    <n v="-247.5"/>
    <s v="N/A"/>
    <n v="0"/>
    <n v="0"/>
    <n v="0"/>
    <n v="0"/>
    <n v="247.5"/>
    <n v="0"/>
    <n v="0"/>
    <n v="0"/>
    <n v="0"/>
    <n v="0"/>
    <n v="0"/>
    <n v="0"/>
    <n v="0"/>
    <s v="SHARED SERVICES FUND"/>
    <s v="WLR BEAVER LAKE MGMT DISTRICT"/>
    <s v="LAKE STEWARDSHIP"/>
    <s v="OTHER ENVIRONMENTAL PRESERVATION"/>
  </r>
  <r>
    <x v="0"/>
    <s v="1034686"/>
    <s v="741041"/>
    <s v="53808"/>
    <x v="186"/>
    <s v="5319000"/>
    <n v="2012"/>
    <x v="4"/>
    <s v="TAXES ASSESSMENTS MISC"/>
    <s v="50000-PROGRAM EXPENDITUR BUDGET"/>
    <s v="53000-SERVICES-OTHER CHARGES"/>
    <m/>
    <n v="0"/>
    <n v="0"/>
    <n v="22.39"/>
    <n v="0"/>
    <n v="-22.39"/>
    <s v="N/A"/>
    <n v="0"/>
    <n v="0"/>
    <n v="0"/>
    <n v="0"/>
    <n v="0"/>
    <n v="0"/>
    <n v="0"/>
    <n v="0"/>
    <n v="0"/>
    <n v="0"/>
    <n v="0"/>
    <n v="22.39"/>
    <n v="0"/>
    <s v="SHARED SERVICES FUND"/>
    <s v="WLR BEAVER LAKE MGMT DISTRICT"/>
    <s v="LAKE STEWARDSHIP"/>
    <s v="OTHER ENVIRONMENTAL PRESERVATION"/>
  </r>
  <r>
    <x v="0"/>
    <s v="1034686"/>
    <s v="741041"/>
    <s v="55034"/>
    <x v="216"/>
    <s v="5319000"/>
    <n v="2012"/>
    <x v="4"/>
    <s v="LABORATORY ANALYSIS"/>
    <s v="50000-PROGRAM EXPENDITUR BUDGET"/>
    <s v="55000-INTRAGOVERNMENTAL SERVICES"/>
    <m/>
    <n v="0"/>
    <n v="0"/>
    <n v="5907.5"/>
    <n v="0"/>
    <n v="-5907.5"/>
    <s v="N/A"/>
    <n v="0"/>
    <n v="0"/>
    <n v="892.5"/>
    <n v="0"/>
    <n v="1785"/>
    <n v="0"/>
    <n v="1445"/>
    <n v="0"/>
    <n v="0"/>
    <n v="0"/>
    <n v="0"/>
    <n v="1785"/>
    <n v="0"/>
    <s v="SHARED SERVICES FUND"/>
    <s v="WLR BEAVER LAKE MGMT DISTRICT"/>
    <s v="LAKE STEWARDSHIP"/>
    <s v="OTHER ENVIRONMENTAL PRESERVATION"/>
  </r>
  <r>
    <x v="0"/>
    <s v="1034686"/>
    <s v="741041"/>
    <s v="55159"/>
    <x v="174"/>
    <s v="5319000"/>
    <n v="2012"/>
    <x v="4"/>
    <s v="FMD COPY CENTER"/>
    <s v="50000-PROGRAM EXPENDITUR BUDGET"/>
    <s v="55000-INTRAGOVERNMENTAL SERVICES"/>
    <m/>
    <n v="0"/>
    <n v="0"/>
    <n v="1783.24"/>
    <n v="0"/>
    <n v="-1783.24"/>
    <s v="N/A"/>
    <n v="0"/>
    <n v="0"/>
    <n v="0"/>
    <n v="0"/>
    <n v="0"/>
    <n v="900"/>
    <n v="0"/>
    <n v="0"/>
    <n v="0"/>
    <n v="0"/>
    <n v="0"/>
    <n v="883.24"/>
    <n v="0"/>
    <s v="SHARED SERVICES FUND"/>
    <s v="WLR BEAVER LAKE MGMT DISTRICT"/>
    <s v="LAKE STEWARDSHIP"/>
    <s v="OTHER ENVIRONMENTAL PRESERVATION"/>
  </r>
  <r>
    <x v="0"/>
    <s v="1034686"/>
    <s v="741041"/>
    <s v="82100"/>
    <x v="71"/>
    <s v="5319000"/>
    <n v="2012"/>
    <x v="4"/>
    <s v="EMPLOYER PAID BENEFITS"/>
    <s v="50000-PROGRAM EXPENDITUR BUDGET"/>
    <s v="82000-APPLIED OVERHEAD"/>
    <m/>
    <n v="0"/>
    <n v="0"/>
    <n v="7381.62"/>
    <n v="0"/>
    <n v="-7381.62"/>
    <s v="N/A"/>
    <n v="164.27"/>
    <n v="251.54"/>
    <n v="1430.1000000000001"/>
    <n v="2097.86"/>
    <n v="894.98"/>
    <n v="435.37"/>
    <n v="451.07"/>
    <n v="473.7"/>
    <n v="130.14000000000001"/>
    <n v="172.81"/>
    <n v="422.56"/>
    <n v="457.22"/>
    <n v="0"/>
    <s v="SHARED SERVICES FUND"/>
    <s v="WLR BEAVER LAKE MGMT DISTRICT"/>
    <s v="LAKE STEWARDSHIP"/>
    <s v="OTHER ENVIRONMENTAL PRESERVATION"/>
  </r>
  <r>
    <x v="0"/>
    <s v="1034686"/>
    <s v="741041"/>
    <s v="82200"/>
    <x v="72"/>
    <s v="5319000"/>
    <n v="2012"/>
    <x v="4"/>
    <s v="PAID TIME OFF"/>
    <s v="50000-PROGRAM EXPENDITUR BUDGET"/>
    <s v="82000-APPLIED OVERHEAD"/>
    <m/>
    <n v="0"/>
    <n v="0"/>
    <n v="5720.97"/>
    <n v="0"/>
    <n v="-5720.97"/>
    <s v="N/A"/>
    <n v="126.73"/>
    <n v="194.05"/>
    <n v="1103.25"/>
    <n v="1618.38"/>
    <n v="690.41"/>
    <n v="335.87"/>
    <n v="347.97"/>
    <n v="365.45"/>
    <n v="126.83"/>
    <n v="133.32"/>
    <n v="326"/>
    <n v="352.71"/>
    <n v="0"/>
    <s v="SHARED SERVICES FUND"/>
    <s v="WLR BEAVER LAKE MGMT DISTRICT"/>
    <s v="LAKE STEWARDSHIP"/>
    <s v="OTHER ENVIRONMENTAL PRESERVATION"/>
  </r>
  <r>
    <x v="0"/>
    <s v="1034686"/>
    <s v="741041"/>
    <s v="82300"/>
    <x v="73"/>
    <s v="5319000"/>
    <n v="2012"/>
    <x v="4"/>
    <s v="INDIRECT COSTS"/>
    <s v="50000-PROGRAM EXPENDITUR BUDGET"/>
    <s v="82000-APPLIED OVERHEAD"/>
    <m/>
    <n v="0"/>
    <n v="0"/>
    <n v="12289.5"/>
    <n v="0"/>
    <n v="-12289.5"/>
    <s v="N/A"/>
    <n v="272.26"/>
    <n v="416.84000000000003"/>
    <n v="2369.9299999999998"/>
    <n v="3476.52"/>
    <n v="1483.1100000000001"/>
    <n v="721.5"/>
    <n v="747.51"/>
    <n v="785.03"/>
    <n v="272.45"/>
    <n v="286.39"/>
    <n v="700.29"/>
    <n v="757.67"/>
    <n v="0"/>
    <s v="SHARED SERVICES FUND"/>
    <s v="WLR BEAVER LAKE MGMT DISTRICT"/>
    <s v="LAKE STEWARDSHIP"/>
    <s v="OTHER ENVIRONMENTAL PRESERVATION"/>
  </r>
  <r>
    <x v="0"/>
    <s v="1034686"/>
    <s v="741041"/>
    <s v="82400"/>
    <x v="111"/>
    <s v="5319000"/>
    <n v="2012"/>
    <x v="4"/>
    <s v="EXTRA HELP INDUST INS OH"/>
    <s v="50000-PROGRAM EXPENDITUR BUDGET"/>
    <s v="82000-APPLIED OVERHEAD"/>
    <m/>
    <n v="0"/>
    <n v="0"/>
    <n v="7.83"/>
    <n v="0"/>
    <n v="-7.83"/>
    <s v="N/A"/>
    <n v="0"/>
    <n v="0"/>
    <n v="0"/>
    <n v="0"/>
    <n v="0"/>
    <n v="0"/>
    <n v="0"/>
    <n v="0"/>
    <n v="7.83"/>
    <n v="0"/>
    <n v="0"/>
    <n v="0"/>
    <n v="0"/>
    <s v="SHARED SERVICES FUND"/>
    <s v="WLR BEAVER LAKE MGMT DISTRICT"/>
    <s v="LAKE STEWARDSHIP"/>
    <s v="OTHER ENVIRONMENTAL PRESERVATION"/>
  </r>
  <r>
    <x v="0"/>
    <s v="1034689"/>
    <s v="000000"/>
    <s v="11500"/>
    <x v="7"/>
    <s v="0000000"/>
    <n v="2012"/>
    <x v="0"/>
    <s v="ACCOUNTS RECEIVABLE"/>
    <s v="BS000-CURRENT ASSETS"/>
    <s v="B1150-ACCOUNTS RECEIVABLE"/>
    <m/>
    <n v="0"/>
    <n v="0"/>
    <n v="95312.78"/>
    <n v="0"/>
    <n v="-95312.78"/>
    <s v="N/A"/>
    <n v="0"/>
    <n v="0"/>
    <n v="0"/>
    <n v="0"/>
    <n v="0"/>
    <n v="0"/>
    <n v="0"/>
    <n v="0"/>
    <n v="0"/>
    <n v="0"/>
    <n v="0"/>
    <n v="95312.78"/>
    <n v="0"/>
    <s v="SHARED SERVICES FUND"/>
    <s v="WLR SMALL LAKES TECH AGREEMNTS"/>
    <s v="DEFAULT"/>
    <s v="Default"/>
  </r>
  <r>
    <x v="0"/>
    <s v="1034689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10815.28"/>
    <n v="6501.64"/>
    <n v="7723.52"/>
    <n v="8530.06"/>
    <n v="5800.49"/>
    <n v="10027.52"/>
    <n v="8645.18"/>
    <n v="5896.78"/>
    <n v="10488.07"/>
    <n v="2861.44"/>
    <n v="-77289.98"/>
    <n v="0"/>
    <s v="SHARED SERVICES FUND"/>
    <s v="WLR SMALL LAKES TECH AGREEMNTS"/>
    <s v="DEFAULT"/>
    <s v="Default"/>
  </r>
  <r>
    <x v="0"/>
    <s v="1034689"/>
    <s v="000000"/>
    <s v="22258"/>
    <x v="204"/>
    <s v="0000000"/>
    <n v="2012"/>
    <x v="1"/>
    <s v="DEFERRED ACCT REC 11503"/>
    <s v="BS200-CURRENT LIABILITIES"/>
    <s v="B2220-DEFERRED REVENUES"/>
    <m/>
    <n v="0"/>
    <n v="0"/>
    <n v="39058.49"/>
    <n v="0"/>
    <n v="-39058.49"/>
    <s v="N/A"/>
    <n v="0"/>
    <n v="0"/>
    <n v="0"/>
    <n v="0"/>
    <n v="0"/>
    <n v="0"/>
    <n v="0"/>
    <n v="0"/>
    <n v="0"/>
    <n v="0"/>
    <n v="0"/>
    <n v="39058.49"/>
    <n v="0"/>
    <s v="SHARED SERVICES FUND"/>
    <s v="WLR SMALL LAKES TECH AGREEMNTS"/>
    <s v="DEFAULT"/>
    <s v="Default"/>
  </r>
  <r>
    <x v="0"/>
    <s v="1034689"/>
    <s v="741041"/>
    <s v="43944"/>
    <x v="130"/>
    <s v="0000000"/>
    <n v="2012"/>
    <x v="3"/>
    <s v="SWM SERVICES CITIES"/>
    <s v="R3000-REVENUE"/>
    <s v="R3400-CHARGE FOR SERVICES"/>
    <m/>
    <n v="0"/>
    <n v="0"/>
    <n v="-134371.26999999999"/>
    <n v="0"/>
    <n v="134371.26999999999"/>
    <s v="N/A"/>
    <n v="0"/>
    <n v="-10815.28"/>
    <n v="-6501.64"/>
    <n v="-7723.52"/>
    <n v="-8530.06"/>
    <n v="-5800.49"/>
    <n v="-10027.52"/>
    <n v="-8645.18"/>
    <n v="-5896.78"/>
    <n v="-10488.07"/>
    <n v="-2861.44"/>
    <n v="-57081.29"/>
    <n v="0"/>
    <s v="SHARED SERVICES FUND"/>
    <s v="WLR SMALL LAKES TECH AGREEMNTS"/>
    <s v="LAKE STEWARDSHIP"/>
    <s v="Default"/>
  </r>
  <r>
    <x v="0"/>
    <s v="1034689"/>
    <s v="741041"/>
    <s v="51110"/>
    <x v="54"/>
    <s v="5319000"/>
    <n v="2012"/>
    <x v="4"/>
    <s v="REGULAR SALARIED EMPLOYEE"/>
    <s v="50000-PROGRAM EXPENDITUR BUDGET"/>
    <s v="51000-WAGES AND BENEFITS"/>
    <s v="51100-SALARIES/WAGES"/>
    <n v="0"/>
    <n v="0"/>
    <n v="32574.47"/>
    <n v="0"/>
    <n v="-32574.47"/>
    <s v="N/A"/>
    <n v="1566.29"/>
    <n v="3025.58"/>
    <n v="2583.91"/>
    <n v="3258.19"/>
    <n v="3297.73"/>
    <n v="2673.08"/>
    <n v="2180.09"/>
    <n v="3723.65"/>
    <n v="2385.9500000000003"/>
    <n v="2693.08"/>
    <n v="1842.28"/>
    <n v="3344.64"/>
    <n v="0"/>
    <s v="SHARED SERVICES FUND"/>
    <s v="WLR SMALL LAKES TECH AGREEMNTS"/>
    <s v="LAKE STEWARDSHIP"/>
    <s v="OTHER ENVIRONMENTAL PRESERVATION"/>
  </r>
  <r>
    <x v="0"/>
    <s v="1034689"/>
    <s v="741041"/>
    <s v="51120"/>
    <x v="143"/>
    <s v="5319000"/>
    <n v="2012"/>
    <x v="4"/>
    <s v="TEMPORARY"/>
    <s v="50000-PROGRAM EXPENDITUR BUDGET"/>
    <s v="51000-WAGES AND BENEFITS"/>
    <s v="51100-SALARIES/WAGES"/>
    <n v="0"/>
    <n v="0"/>
    <n v="299.58"/>
    <n v="0"/>
    <n v="-299.58"/>
    <s v="N/A"/>
    <n v="0"/>
    <n v="0"/>
    <n v="0"/>
    <n v="0"/>
    <n v="0"/>
    <n v="0"/>
    <n v="0"/>
    <n v="0"/>
    <n v="151.30000000000001"/>
    <n v="148.28"/>
    <n v="0"/>
    <n v="0"/>
    <n v="0"/>
    <s v="SHARED SERVICES FUND"/>
    <s v="WLR SMALL LAKES TECH AGREEMNTS"/>
    <s v="LAKE STEWARDSHIP"/>
    <s v="OTHER ENVIRONMENTAL PRESERVATION"/>
  </r>
  <r>
    <x v="0"/>
    <s v="1034689"/>
    <s v="741041"/>
    <s v="52110"/>
    <x v="61"/>
    <s v="5319000"/>
    <n v="2012"/>
    <x v="4"/>
    <s v="OFFICE SUPPLIES"/>
    <s v="50000-PROGRAM EXPENDITUR BUDGET"/>
    <s v="52000-SUPPLIES"/>
    <m/>
    <n v="0"/>
    <n v="0"/>
    <n v="25.650000000000002"/>
    <n v="0"/>
    <n v="-25.650000000000002"/>
    <s v="N/A"/>
    <n v="0"/>
    <n v="0"/>
    <n v="0"/>
    <n v="0"/>
    <n v="0"/>
    <n v="0"/>
    <n v="0"/>
    <n v="25.650000000000002"/>
    <n v="0"/>
    <n v="0"/>
    <n v="0"/>
    <n v="0"/>
    <n v="0"/>
    <s v="SHARED SERVICES FUND"/>
    <s v="WLR SMALL LAKES TECH AGREEMNTS"/>
    <s v="LAKE STEWARDSHIP"/>
    <s v="OTHER ENVIRONMENTAL PRESERVATION"/>
  </r>
  <r>
    <x v="0"/>
    <s v="1034689"/>
    <s v="741041"/>
    <s v="52202"/>
    <x v="103"/>
    <s v="5319000"/>
    <n v="2012"/>
    <x v="4"/>
    <s v="SUPPLIES MISCELLANEOUS"/>
    <s v="50000-PROGRAM EXPENDITUR BUDGET"/>
    <s v="52000-SUPPLIES"/>
    <m/>
    <n v="0"/>
    <n v="0"/>
    <n v="393.81"/>
    <n v="0"/>
    <n v="-393.81"/>
    <s v="N/A"/>
    <n v="0"/>
    <n v="0"/>
    <n v="149.05000000000001"/>
    <n v="235.73000000000002"/>
    <n v="0"/>
    <n v="-20.02"/>
    <n v="0"/>
    <n v="0"/>
    <n v="0"/>
    <n v="0"/>
    <n v="0"/>
    <n v="29.05"/>
    <n v="0"/>
    <s v="SHARED SERVICES FUND"/>
    <s v="WLR SMALL LAKES TECH AGREEMNTS"/>
    <s v="LAKE STEWARDSHIP"/>
    <s v="OTHER ENVIRONMENTAL PRESERVATION"/>
  </r>
  <r>
    <x v="0"/>
    <s v="1034689"/>
    <s v="741041"/>
    <s v="52290"/>
    <x v="63"/>
    <s v="5319000"/>
    <n v="2012"/>
    <x v="4"/>
    <s v="MISC OPERATING SUPPLIES"/>
    <s v="50000-PROGRAM EXPENDITUR BUDGET"/>
    <s v="52000-SUPPLIES"/>
    <m/>
    <n v="0"/>
    <n v="0"/>
    <n v="233.07"/>
    <n v="0"/>
    <n v="-233.07"/>
    <s v="N/A"/>
    <n v="0"/>
    <n v="0"/>
    <n v="0"/>
    <n v="0"/>
    <n v="0"/>
    <n v="67.56"/>
    <n v="126.09"/>
    <n v="0"/>
    <n v="0"/>
    <n v="0"/>
    <n v="39.42"/>
    <n v="0"/>
    <n v="0"/>
    <s v="SHARED SERVICES FUND"/>
    <s v="WLR SMALL LAKES TECH AGREEMNTS"/>
    <s v="LAKE STEWARDSHIP"/>
    <s v="OTHER ENVIRONMENTAL PRESERVATION"/>
  </r>
  <r>
    <x v="0"/>
    <s v="1034689"/>
    <s v="741041"/>
    <s v="52410"/>
    <x v="194"/>
    <s v="5319000"/>
    <n v="2012"/>
    <x v="4"/>
    <s v="COST GOODS SOLD SUPPLIES FOR RESALE"/>
    <s v="50000-PROGRAM EXPENDITUR BUDGET"/>
    <s v="52000-SUPPLIES"/>
    <m/>
    <n v="0"/>
    <n v="0"/>
    <n v="43.75"/>
    <n v="0"/>
    <n v="-43.75"/>
    <s v="N/A"/>
    <n v="0"/>
    <n v="0"/>
    <n v="0"/>
    <n v="0"/>
    <n v="0"/>
    <n v="43.75"/>
    <n v="0"/>
    <n v="0"/>
    <n v="0"/>
    <n v="0"/>
    <n v="0"/>
    <n v="0"/>
    <n v="0"/>
    <s v="SHARED SERVICES FUND"/>
    <s v="WLR SMALL LAKES TECH AGREEMNTS"/>
    <s v="LAKE STEWARDSHIP"/>
    <s v="OTHER ENVIRONMENTAL PRESERVATION"/>
  </r>
  <r>
    <x v="0"/>
    <s v="1034689"/>
    <s v="741041"/>
    <s v="53105"/>
    <x v="107"/>
    <s v="5319000"/>
    <n v="2012"/>
    <x v="4"/>
    <s v="OTHER CONTRACTUAL PROF SVCS"/>
    <s v="50000-PROGRAM EXPENDITUR BUDGET"/>
    <s v="53000-SERVICES-OTHER CHARGES"/>
    <m/>
    <n v="0"/>
    <n v="0"/>
    <n v="756"/>
    <n v="0"/>
    <n v="-756"/>
    <s v="N/A"/>
    <n v="0"/>
    <n v="0"/>
    <n v="0"/>
    <n v="0"/>
    <n v="0"/>
    <n v="0"/>
    <n v="756"/>
    <n v="0"/>
    <n v="0"/>
    <n v="0"/>
    <n v="0"/>
    <n v="0"/>
    <n v="0"/>
    <s v="SHARED SERVICES FUND"/>
    <s v="WLR SMALL LAKES TECH AGREEMNTS"/>
    <s v="LAKE STEWARDSHIP"/>
    <s v="OTHER ENVIRONMENTAL PRESERVATION"/>
  </r>
  <r>
    <x v="0"/>
    <s v="1034689"/>
    <s v="741041"/>
    <s v="53120"/>
    <x v="156"/>
    <s v="5319000"/>
    <n v="2012"/>
    <x v="4"/>
    <s v="MISCELLANEOUS SERVICES"/>
    <s v="50000-PROGRAM EXPENDITUR BUDGET"/>
    <s v="53000-SERVICES-OTHER CHARGES"/>
    <m/>
    <n v="0"/>
    <n v="0"/>
    <n v="44.980000000000004"/>
    <n v="0"/>
    <n v="-44.980000000000004"/>
    <s v="N/A"/>
    <n v="0"/>
    <n v="0"/>
    <n v="0"/>
    <n v="0"/>
    <n v="44.980000000000004"/>
    <n v="0"/>
    <n v="0"/>
    <n v="0"/>
    <n v="0"/>
    <n v="0"/>
    <n v="0"/>
    <n v="0"/>
    <n v="0"/>
    <s v="SHARED SERVICES FUND"/>
    <s v="WLR SMALL LAKES TECH AGREEMNTS"/>
    <s v="LAKE STEWARDSHIP"/>
    <s v="OTHER ENVIRONMENTAL PRESERVATION"/>
  </r>
  <r>
    <x v="0"/>
    <s v="1034689"/>
    <s v="741041"/>
    <s v="53710"/>
    <x v="136"/>
    <s v="5319000"/>
    <n v="2012"/>
    <x v="4"/>
    <s v="RENT LEASE"/>
    <s v="50000-PROGRAM EXPENDITUR BUDGET"/>
    <s v="53000-SERVICES-OTHER CHARGES"/>
    <m/>
    <n v="0"/>
    <n v="0"/>
    <n v="1595.42"/>
    <n v="0"/>
    <n v="-1595.42"/>
    <s v="N/A"/>
    <n v="0"/>
    <n v="0"/>
    <n v="495"/>
    <n v="555.41999999999996"/>
    <n v="0"/>
    <n v="545"/>
    <n v="0"/>
    <n v="0"/>
    <n v="0"/>
    <n v="0"/>
    <n v="0"/>
    <n v="0"/>
    <n v="0"/>
    <s v="SHARED SERVICES FUND"/>
    <s v="WLR SMALL LAKES TECH AGREEMNTS"/>
    <s v="LAKE STEWARDSHIP"/>
    <s v="OTHER ENVIRONMENTAL PRESERVATION"/>
  </r>
  <r>
    <x v="0"/>
    <s v="1034689"/>
    <s v="741041"/>
    <s v="53808"/>
    <x v="186"/>
    <s v="5319000"/>
    <n v="2012"/>
    <x v="4"/>
    <s v="TAXES ASSESSMENTS MISC"/>
    <s v="50000-PROGRAM EXPENDITUR BUDGET"/>
    <s v="53000-SERVICES-OTHER CHARGES"/>
    <m/>
    <n v="0"/>
    <n v="0"/>
    <n v="22.39"/>
    <n v="0"/>
    <n v="-22.39"/>
    <s v="N/A"/>
    <n v="0"/>
    <n v="0"/>
    <n v="0"/>
    <n v="0"/>
    <n v="0"/>
    <n v="0"/>
    <n v="0"/>
    <n v="0"/>
    <n v="0"/>
    <n v="0"/>
    <n v="0"/>
    <n v="22.39"/>
    <n v="0"/>
    <s v="SHARED SERVICES FUND"/>
    <s v="WLR SMALL LAKES TECH AGREEMNTS"/>
    <s v="LAKE STEWARDSHIP"/>
    <s v="OTHER ENVIRONMENTAL PRESERVATION"/>
  </r>
  <r>
    <x v="0"/>
    <s v="1034689"/>
    <s v="741041"/>
    <s v="53813"/>
    <x v="160"/>
    <s v="5319000"/>
    <n v="2012"/>
    <x v="4"/>
    <s v="LICENSES FEES PERMITS"/>
    <s v="50000-PROGRAM EXPENDITUR BUDGET"/>
    <s v="53000-SERVICES-OTHER CHARGES"/>
    <m/>
    <n v="0"/>
    <n v="0"/>
    <n v="453"/>
    <n v="0"/>
    <n v="-453"/>
    <s v="N/A"/>
    <n v="0"/>
    <n v="0"/>
    <n v="0"/>
    <n v="0"/>
    <n v="0"/>
    <n v="0"/>
    <n v="0"/>
    <n v="453"/>
    <n v="0"/>
    <n v="0"/>
    <n v="0"/>
    <n v="0"/>
    <n v="0"/>
    <s v="SHARED SERVICES FUND"/>
    <s v="WLR SMALL LAKES TECH AGREEMNTS"/>
    <s v="LAKE STEWARDSHIP"/>
    <s v="OTHER ENVIRONMENTAL PRESERVATION"/>
  </r>
  <r>
    <x v="0"/>
    <s v="1034689"/>
    <s v="741041"/>
    <s v="55010"/>
    <x v="141"/>
    <s v="5319000"/>
    <n v="2012"/>
    <x v="4"/>
    <s v="MOTOR POOL ER R SERVICE"/>
    <s v="50000-PROGRAM EXPENDITUR BUDGET"/>
    <s v="55000-INTRAGOVERNMENTAL SERVICES"/>
    <m/>
    <n v="0"/>
    <n v="0"/>
    <n v="21"/>
    <n v="0"/>
    <n v="-21"/>
    <s v="N/A"/>
    <n v="0"/>
    <n v="0"/>
    <n v="0"/>
    <n v="0"/>
    <n v="0"/>
    <n v="0"/>
    <n v="0"/>
    <n v="0"/>
    <n v="0"/>
    <n v="21"/>
    <n v="0"/>
    <n v="0"/>
    <n v="0"/>
    <s v="SHARED SERVICES FUND"/>
    <s v="WLR SMALL LAKES TECH AGREEMNTS"/>
    <s v="LAKE STEWARDSHIP"/>
    <s v="OTHER ENVIRONMENTAL PRESERVATION"/>
  </r>
  <r>
    <x v="0"/>
    <s v="1034689"/>
    <s v="741041"/>
    <s v="55034"/>
    <x v="216"/>
    <s v="5319000"/>
    <n v="2012"/>
    <x v="4"/>
    <s v="LABORATORY ANALYSIS"/>
    <s v="50000-PROGRAM EXPENDITUR BUDGET"/>
    <s v="55000-INTRAGOVERNMENTAL SERVICES"/>
    <m/>
    <n v="0"/>
    <n v="0"/>
    <n v="25585"/>
    <n v="0"/>
    <n v="-25585"/>
    <s v="N/A"/>
    <n v="0"/>
    <n v="0"/>
    <n v="1530"/>
    <n v="0"/>
    <n v="1275"/>
    <n v="0"/>
    <n v="6035"/>
    <n v="0"/>
    <n v="3442.5"/>
    <n v="7905"/>
    <n v="0"/>
    <n v="5397.5"/>
    <n v="0"/>
    <s v="SHARED SERVICES FUND"/>
    <s v="WLR SMALL LAKES TECH AGREEMNTS"/>
    <s v="LAKE STEWARDSHIP"/>
    <s v="OTHER ENVIRONMENTAL PRESERVATION"/>
  </r>
  <r>
    <x v="0"/>
    <s v="1034689"/>
    <s v="741041"/>
    <s v="82100"/>
    <x v="71"/>
    <s v="5319000"/>
    <n v="2012"/>
    <x v="4"/>
    <s v="EMPLOYER PAID BENEFITS"/>
    <s v="50000-PROGRAM EXPENDITUR BUDGET"/>
    <s v="82000-APPLIED OVERHEAD"/>
    <m/>
    <n v="0"/>
    <n v="0"/>
    <n v="11401.32"/>
    <n v="0"/>
    <n v="-11401.32"/>
    <s v="N/A"/>
    <n v="548.20000000000005"/>
    <n v="1058.98"/>
    <n v="790.94"/>
    <n v="1140.3700000000001"/>
    <n v="1267.6400000000001"/>
    <n v="935.63"/>
    <n v="763.03"/>
    <n v="1303.3500000000001"/>
    <n v="835.1"/>
    <n v="942.59"/>
    <n v="644.83000000000004"/>
    <n v="1170.6600000000001"/>
    <n v="0"/>
    <s v="SHARED SERVICES FUND"/>
    <s v="WLR SMALL LAKES TECH AGREEMNTS"/>
    <s v="LAKE STEWARDSHIP"/>
    <s v="OTHER ENVIRONMENTAL PRESERVATION"/>
  </r>
  <r>
    <x v="0"/>
    <s v="1034689"/>
    <s v="741041"/>
    <s v="82200"/>
    <x v="72"/>
    <s v="5319000"/>
    <n v="2012"/>
    <x v="4"/>
    <s v="PAID TIME OFF"/>
    <s v="50000-PROGRAM EXPENDITUR BUDGET"/>
    <s v="82000-APPLIED OVERHEAD"/>
    <m/>
    <n v="0"/>
    <n v="0"/>
    <n v="8876.44"/>
    <n v="0"/>
    <n v="-8876.44"/>
    <s v="N/A"/>
    <n v="422.92"/>
    <n v="816.94"/>
    <n v="610.16999999999996"/>
    <n v="879.74"/>
    <n v="977.93000000000006"/>
    <n v="721.75"/>
    <n v="588.65"/>
    <n v="1005.4200000000001"/>
    <n v="685.1"/>
    <n v="767.22"/>
    <n v="497.47"/>
    <n v="903.13"/>
    <n v="0"/>
    <s v="SHARED SERVICES FUND"/>
    <s v="WLR SMALL LAKES TECH AGREEMNTS"/>
    <s v="LAKE STEWARDSHIP"/>
    <s v="OTHER ENVIRONMENTAL PRESERVATION"/>
  </r>
  <r>
    <x v="0"/>
    <s v="1034689"/>
    <s v="741041"/>
    <s v="82300"/>
    <x v="73"/>
    <s v="5319000"/>
    <n v="2012"/>
    <x v="4"/>
    <s v="INDIRECT COSTS"/>
    <s v="50000-PROGRAM EXPENDITUR BUDGET"/>
    <s v="82000-APPLIED OVERHEAD"/>
    <m/>
    <n v="0"/>
    <n v="0"/>
    <n v="19067.350000000002"/>
    <n v="0"/>
    <n v="-19067.350000000002"/>
    <s v="N/A"/>
    <n v="908.45"/>
    <n v="1754.8700000000001"/>
    <n v="1310.73"/>
    <n v="1889.8"/>
    <n v="2100.6999999999998"/>
    <n v="1550.4"/>
    <n v="1264.49"/>
    <n v="2159.7600000000002"/>
    <n v="1471.6000000000001"/>
    <n v="1648.06"/>
    <n v="1068.57"/>
    <n v="1939.92"/>
    <n v="0"/>
    <s v="SHARED SERVICES FUND"/>
    <s v="WLR SMALL LAKES TECH AGREEMNTS"/>
    <s v="LAKE STEWARDSHIP"/>
    <s v="OTHER ENVIRONMENTAL PRESERVATION"/>
  </r>
  <r>
    <x v="0"/>
    <s v="1034689"/>
    <s v="741041"/>
    <s v="82400"/>
    <x v="111"/>
    <s v="5319000"/>
    <n v="2012"/>
    <x v="4"/>
    <s v="EXTRA HELP INDUST INS OH"/>
    <s v="50000-PROGRAM EXPENDITUR BUDGET"/>
    <s v="82000-APPLIED OVERHEAD"/>
    <m/>
    <n v="0"/>
    <n v="0"/>
    <n v="23.97"/>
    <n v="0"/>
    <n v="-23.97"/>
    <s v="N/A"/>
    <n v="0"/>
    <n v="0"/>
    <n v="0"/>
    <n v="0"/>
    <n v="0"/>
    <n v="0"/>
    <n v="0"/>
    <n v="0"/>
    <n v="12.11"/>
    <n v="11.86"/>
    <n v="0"/>
    <n v="0"/>
    <n v="0"/>
    <s v="SHARED SERVICES FUND"/>
    <s v="WLR SMALL LAKES TECH AGREEMNTS"/>
    <s v="LAKE STEWARDSHIP"/>
    <s v="OTHER ENVIRONMENTAL PRESERVATION"/>
  </r>
  <r>
    <x v="0"/>
    <s v="1034692"/>
    <s v="000000"/>
    <s v="11500"/>
    <x v="7"/>
    <s v="0000000"/>
    <n v="2012"/>
    <x v="0"/>
    <s v="ACCOUNTS RECEIVABLE"/>
    <s v="BS000-CURRENT ASSETS"/>
    <s v="B1150-ACCOUNTS RECEIVABLE"/>
    <m/>
    <n v="0"/>
    <n v="0"/>
    <n v="150.72999999999999"/>
    <n v="0"/>
    <n v="-150.72999999999999"/>
    <s v="N/A"/>
    <n v="0"/>
    <n v="0"/>
    <n v="0"/>
    <n v="0"/>
    <n v="0"/>
    <n v="0"/>
    <n v="0"/>
    <n v="0"/>
    <n v="0"/>
    <n v="120.61"/>
    <n v="-120.61"/>
    <n v="150.72999999999999"/>
    <n v="0"/>
    <s v="SHARED SERVICES FUND"/>
    <s v="WLR HYDRILLA NOX WEED PHASE 2"/>
    <s v="DEFAULT"/>
    <s v="Default"/>
  </r>
  <r>
    <x v="0"/>
    <s v="1034692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WLR HYDRILLA NOX WEED PHASE 2"/>
    <s v="DEFAULT"/>
    <s v="Default"/>
  </r>
  <r>
    <x v="0"/>
    <s v="1034692"/>
    <s v="000000"/>
    <s v="13305"/>
    <x v="215"/>
    <s v="0000000"/>
    <n v="2012"/>
    <x v="0"/>
    <s v="DUE FROM OTHER GOVERNMENTS-UNBILLED"/>
    <s v="BS000-CURRENT ASSETS"/>
    <s v="B1330-DUE FROM OTHER GOVTS"/>
    <m/>
    <n v="0"/>
    <n v="0"/>
    <n v="6350.32"/>
    <n v="0"/>
    <n v="-6350.32"/>
    <s v="N/A"/>
    <n v="0"/>
    <n v="0"/>
    <n v="0"/>
    <n v="0"/>
    <n v="0"/>
    <n v="0"/>
    <n v="0"/>
    <n v="0"/>
    <n v="0"/>
    <n v="0"/>
    <n v="0"/>
    <n v="0"/>
    <n v="6350.32"/>
    <s v="SHARED SERVICES FUND"/>
    <s v="WLR HYDRILLA NOX WEED PHASE 2"/>
    <s v="DEFAULT"/>
    <s v="Default"/>
  </r>
  <r>
    <x v="0"/>
    <s v="1034692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2898.54"/>
    <n v="-2898.54"/>
    <n v="0"/>
    <s v="SHARED SERVICES FUND"/>
    <s v="WLR HYDRILLA NOX WEED PHASE 2"/>
    <s v="DEFAULT"/>
    <s v="Default"/>
  </r>
  <r>
    <x v="0"/>
    <s v="1034692"/>
    <s v="741041"/>
    <s v="33429"/>
    <x v="133"/>
    <s v="0000000"/>
    <n v="2012"/>
    <x v="3"/>
    <s v="DEPT OF ECOLOGY"/>
    <s v="R3000-REVENUE"/>
    <s v="R3340-STATE GRANTS"/>
    <m/>
    <n v="0"/>
    <n v="0"/>
    <n v="-11806.630000000001"/>
    <n v="0"/>
    <n v="11806.630000000001"/>
    <s v="N/A"/>
    <n v="0"/>
    <n v="0"/>
    <n v="0"/>
    <n v="0"/>
    <n v="0"/>
    <n v="0"/>
    <n v="0"/>
    <n v="0"/>
    <n v="0"/>
    <n v="-3343.92"/>
    <n v="-2652.17"/>
    <n v="0"/>
    <n v="-5810.54"/>
    <s v="SHARED SERVICES FUND"/>
    <s v="WLR HYDRILLA NOX WEED PHASE 2"/>
    <s v="LAKE STEWARDSHIP"/>
    <s v="Default"/>
  </r>
  <r>
    <x v="0"/>
    <s v="1034692"/>
    <s v="741041"/>
    <s v="43944"/>
    <x v="130"/>
    <s v="0000000"/>
    <n v="2012"/>
    <x v="3"/>
    <s v="SWM SERVICES CITIES"/>
    <s v="R3000-REVENUE"/>
    <s v="R3400-CHARGE FOR SERVICES"/>
    <m/>
    <n v="0"/>
    <n v="0"/>
    <n v="-1096.79"/>
    <n v="0"/>
    <n v="1096.79"/>
    <s v="N/A"/>
    <n v="0"/>
    <n v="0"/>
    <n v="0"/>
    <n v="0"/>
    <n v="0"/>
    <n v="0"/>
    <n v="0"/>
    <n v="0"/>
    <n v="0"/>
    <n v="-310.64"/>
    <n v="-246.37"/>
    <n v="0"/>
    <n v="-539.78"/>
    <s v="SHARED SERVICES FUND"/>
    <s v="WLR HYDRILLA NOX WEED PHASE 2"/>
    <s v="LAKE STEWARDSHIP"/>
    <s v="Default"/>
  </r>
  <r>
    <x v="0"/>
    <s v="1034692"/>
    <s v="741041"/>
    <s v="51110"/>
    <x v="54"/>
    <s v="5319000"/>
    <n v="2012"/>
    <x v="4"/>
    <s v="REGULAR SALARIED EMPLOYEE"/>
    <s v="50000-PROGRAM EXPENDITUR BUDGET"/>
    <s v="51000-WAGES AND BENEFITS"/>
    <s v="51100-SALARIES/WAGES"/>
    <n v="0"/>
    <n v="0"/>
    <n v="1654.95"/>
    <n v="0"/>
    <n v="-1654.95"/>
    <s v="N/A"/>
    <n v="0"/>
    <n v="0"/>
    <n v="73.070000000000007"/>
    <n v="73.070000000000007"/>
    <n v="58.97"/>
    <n v="0"/>
    <n v="694.63"/>
    <n v="463.45"/>
    <n v="0"/>
    <n v="0"/>
    <n v="269.32"/>
    <n v="22.44"/>
    <n v="0"/>
    <s v="SHARED SERVICES FUND"/>
    <s v="WLR HYDRILLA NOX WEED PHASE 2"/>
    <s v="LAKE STEWARDSHIP"/>
    <s v="OTHER ENVIRONMENTAL PRESERVATION"/>
  </r>
  <r>
    <x v="0"/>
    <s v="1034692"/>
    <s v="741041"/>
    <s v="52202"/>
    <x v="103"/>
    <s v="5319000"/>
    <n v="2012"/>
    <x v="4"/>
    <s v="SUPPLIES MISCELLANEOUS"/>
    <s v="50000-PROGRAM EXPENDITUR BUDGET"/>
    <s v="52000-SUPPLIES"/>
    <m/>
    <n v="0"/>
    <n v="0"/>
    <n v="12.43"/>
    <n v="0"/>
    <n v="-12.43"/>
    <s v="N/A"/>
    <n v="0"/>
    <n v="0"/>
    <n v="0"/>
    <n v="0"/>
    <n v="0"/>
    <n v="0"/>
    <n v="4.37"/>
    <n v="0"/>
    <n v="8.06"/>
    <n v="0"/>
    <n v="0"/>
    <n v="0"/>
    <n v="0"/>
    <s v="SHARED SERVICES FUND"/>
    <s v="WLR HYDRILLA NOX WEED PHASE 2"/>
    <s v="LAKE STEWARDSHIP"/>
    <s v="OTHER ENVIRONMENTAL PRESERVATION"/>
  </r>
  <r>
    <x v="0"/>
    <s v="1034692"/>
    <s v="741041"/>
    <s v="53104"/>
    <x v="64"/>
    <s v="5319000"/>
    <n v="2012"/>
    <x v="4"/>
    <s v="CONSULTANT SERVICES"/>
    <s v="50000-PROGRAM EXPENDITUR BUDGET"/>
    <s v="53000-SERVICES-OTHER CHARGES"/>
    <m/>
    <n v="0"/>
    <n v="0"/>
    <n v="13792.16"/>
    <n v="0"/>
    <n v="-13792.16"/>
    <s v="N/A"/>
    <n v="0"/>
    <n v="2926.08"/>
    <n v="0"/>
    <n v="0"/>
    <n v="0"/>
    <n v="0"/>
    <n v="0"/>
    <n v="545.46"/>
    <n v="0"/>
    <n v="5759.46"/>
    <n v="0"/>
    <n v="4561.16"/>
    <n v="0"/>
    <s v="SHARED SERVICES FUND"/>
    <s v="WLR HYDRILLA NOX WEED PHASE 2"/>
    <s v="LAKE STEWARDSHIP"/>
    <s v="OTHER ENVIRONMENTAL PRESERVATION"/>
  </r>
  <r>
    <x v="0"/>
    <s v="1034692"/>
    <s v="741041"/>
    <s v="53710"/>
    <x v="136"/>
    <s v="5319000"/>
    <n v="2012"/>
    <x v="4"/>
    <s v="RENT LEASE"/>
    <s v="50000-PROGRAM EXPENDITUR BUDGET"/>
    <s v="53000-SERVICES-OTHER CHARGES"/>
    <m/>
    <n v="0"/>
    <n v="0"/>
    <n v="247.5"/>
    <n v="0"/>
    <n v="-247.5"/>
    <s v="N/A"/>
    <n v="0"/>
    <n v="0"/>
    <n v="0"/>
    <n v="0"/>
    <n v="247.5"/>
    <n v="0"/>
    <n v="0"/>
    <n v="0"/>
    <n v="0"/>
    <n v="0"/>
    <n v="0"/>
    <n v="0"/>
    <n v="0"/>
    <s v="SHARED SERVICES FUND"/>
    <s v="WLR HYDRILLA NOX WEED PHASE 2"/>
    <s v="LAKE STEWARDSHIP"/>
    <s v="OTHER ENVIRONMENTAL PRESERVATION"/>
  </r>
  <r>
    <x v="0"/>
    <s v="1034692"/>
    <s v="741041"/>
    <s v="55159"/>
    <x v="174"/>
    <s v="5319000"/>
    <n v="2012"/>
    <x v="4"/>
    <s v="FMD COPY CENTER"/>
    <s v="50000-PROGRAM EXPENDITUR BUDGET"/>
    <s v="55000-INTRAGOVERNMENTAL SERVICES"/>
    <m/>
    <n v="0"/>
    <n v="0"/>
    <n v="65.66"/>
    <n v="0"/>
    <n v="-65.66"/>
    <s v="N/A"/>
    <n v="0"/>
    <n v="0"/>
    <n v="0"/>
    <n v="0"/>
    <n v="0"/>
    <n v="65.66"/>
    <n v="0"/>
    <n v="0"/>
    <n v="0"/>
    <n v="0"/>
    <n v="0"/>
    <n v="0"/>
    <n v="0"/>
    <s v="SHARED SERVICES FUND"/>
    <s v="WLR HYDRILLA NOX WEED PHASE 2"/>
    <s v="LAKE STEWARDSHIP"/>
    <s v="OTHER ENVIRONMENTAL PRESERVATION"/>
  </r>
  <r>
    <x v="0"/>
    <s v="1034692"/>
    <s v="741041"/>
    <s v="82100"/>
    <x v="71"/>
    <s v="5319000"/>
    <n v="2012"/>
    <x v="4"/>
    <s v="EMPLOYER PAID BENEFITS"/>
    <s v="50000-PROGRAM EXPENDITUR BUDGET"/>
    <s v="82000-APPLIED OVERHEAD"/>
    <m/>
    <n v="0"/>
    <n v="0"/>
    <n v="579.21"/>
    <n v="0"/>
    <n v="-579.21"/>
    <s v="N/A"/>
    <n v="0"/>
    <n v="0"/>
    <n v="25.57"/>
    <n v="25.57"/>
    <n v="20.64"/>
    <n v="0"/>
    <n v="243.11"/>
    <n v="162.21"/>
    <n v="0"/>
    <n v="0"/>
    <n v="94.26"/>
    <n v="7.8500000000000005"/>
    <n v="0"/>
    <s v="SHARED SERVICES FUND"/>
    <s v="WLR HYDRILLA NOX WEED PHASE 2"/>
    <s v="LAKE STEWARDSHIP"/>
    <s v="OTHER ENVIRONMENTAL PRESERVATION"/>
  </r>
  <r>
    <x v="0"/>
    <s v="1034692"/>
    <s v="741041"/>
    <s v="82200"/>
    <x v="72"/>
    <s v="5319000"/>
    <n v="2012"/>
    <x v="4"/>
    <s v="PAID TIME OFF"/>
    <s v="50000-PROGRAM EXPENDITUR BUDGET"/>
    <s v="82000-APPLIED OVERHEAD"/>
    <m/>
    <n v="0"/>
    <n v="0"/>
    <n v="446.84000000000003"/>
    <n v="0"/>
    <n v="-446.84000000000003"/>
    <s v="N/A"/>
    <n v="0"/>
    <n v="0"/>
    <n v="19.73"/>
    <n v="19.73"/>
    <n v="15.92"/>
    <n v="0"/>
    <n v="187.55"/>
    <n v="125.13000000000001"/>
    <n v="0"/>
    <n v="0"/>
    <n v="72.72"/>
    <n v="6.0600000000000005"/>
    <n v="0"/>
    <s v="SHARED SERVICES FUND"/>
    <s v="WLR HYDRILLA NOX WEED PHASE 2"/>
    <s v="LAKE STEWARDSHIP"/>
    <s v="OTHER ENVIRONMENTAL PRESERVATION"/>
  </r>
  <r>
    <x v="0"/>
    <s v="1034692"/>
    <s v="741041"/>
    <s v="82300"/>
    <x v="73"/>
    <s v="5319000"/>
    <n v="2012"/>
    <x v="4"/>
    <s v="INDIRECT COSTS"/>
    <s v="50000-PROGRAM EXPENDITUR BUDGET"/>
    <s v="82000-APPLIED OVERHEAD"/>
    <m/>
    <n v="0"/>
    <n v="0"/>
    <n v="959.91"/>
    <n v="0"/>
    <n v="-959.91"/>
    <s v="N/A"/>
    <n v="0"/>
    <n v="0"/>
    <n v="42.38"/>
    <n v="42.38"/>
    <n v="34.21"/>
    <n v="0"/>
    <n v="402.89"/>
    <n v="268.81"/>
    <n v="0"/>
    <n v="0"/>
    <n v="156.22"/>
    <n v="13.02"/>
    <n v="0"/>
    <s v="SHARED SERVICES FUND"/>
    <s v="WLR HYDRILLA NOX WEED PHASE 2"/>
    <s v="LAKE STEWARDSHIP"/>
    <s v="OTHER ENVIRONMENTAL PRESERVATION"/>
  </r>
  <r>
    <x v="0"/>
    <s v="1034694"/>
    <s v="741041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595.92"/>
    <n v="0"/>
    <n v="-10595.92"/>
    <s v="N/A"/>
    <n v="250"/>
    <n v="1610.06"/>
    <n v="2315.7000000000003"/>
    <n v="644.56000000000006"/>
    <n v="146.13"/>
    <n v="721.80000000000007"/>
    <n v="710.32"/>
    <n v="865.31000000000006"/>
    <n v="693.98"/>
    <n v="798.26"/>
    <n v="572.44000000000005"/>
    <n v="1267.3600000000001"/>
    <n v="0"/>
    <s v="SHARED SERVICES FUND"/>
    <s v="WLR WWO LARGE LAKES"/>
    <s v="LAKE STEWARDSHIP"/>
    <s v="DRAINAGE"/>
  </r>
  <r>
    <x v="0"/>
    <s v="1034694"/>
    <s v="741041"/>
    <s v="51110"/>
    <x v="54"/>
    <s v="5319000"/>
    <n v="2012"/>
    <x v="4"/>
    <s v="REGULAR SALARIED EMPLOYEE"/>
    <s v="50000-PROGRAM EXPENDITUR BUDGET"/>
    <s v="51000-WAGES AND BENEFITS"/>
    <s v="51100-SALARIES/WAGES"/>
    <n v="0"/>
    <n v="0"/>
    <n v="31738.260000000002"/>
    <n v="0"/>
    <n v="-31738.260000000002"/>
    <s v="N/A"/>
    <n v="1054.82"/>
    <n v="2132.08"/>
    <n v="3321.57"/>
    <n v="2019.8700000000001"/>
    <n v="2423.86"/>
    <n v="3274.08"/>
    <n v="2715.61"/>
    <n v="2603.4"/>
    <n v="740.63"/>
    <n v="5168.29"/>
    <n v="3164.4700000000003"/>
    <n v="3119.58"/>
    <n v="0"/>
    <s v="SHARED SERVICES FUND"/>
    <s v="WLR WWO LARGE LAKES"/>
    <s v="LAKE STEWARDSHIP"/>
    <s v="OTHER ENVIRONMENTAL PRESERVATION"/>
  </r>
  <r>
    <x v="0"/>
    <s v="1034694"/>
    <s v="741041"/>
    <s v="52202"/>
    <x v="103"/>
    <s v="5319000"/>
    <n v="2012"/>
    <x v="4"/>
    <s v="SUPPLIES MISCELLANEOUS"/>
    <s v="50000-PROGRAM EXPENDITUR BUDGET"/>
    <s v="52000-SUPPLIES"/>
    <m/>
    <n v="0"/>
    <n v="0"/>
    <n v="37.19"/>
    <n v="0"/>
    <n v="-37.19"/>
    <s v="N/A"/>
    <n v="0"/>
    <n v="0"/>
    <n v="0"/>
    <n v="0"/>
    <n v="0"/>
    <n v="37.19"/>
    <n v="0"/>
    <n v="0"/>
    <n v="0"/>
    <n v="0"/>
    <n v="0"/>
    <n v="0"/>
    <n v="0"/>
    <s v="SHARED SERVICES FUND"/>
    <s v="WLR WWO LARGE LAKES"/>
    <s v="LAKE STEWARDSHIP"/>
    <s v="OTHER ENVIRONMENTAL PRESERVATION"/>
  </r>
  <r>
    <x v="0"/>
    <s v="1034694"/>
    <s v="741041"/>
    <s v="52221"/>
    <x v="212"/>
    <s v="5319000"/>
    <n v="2012"/>
    <x v="4"/>
    <s v="SUPPLIES VEHICLE"/>
    <s v="50000-PROGRAM EXPENDITUR BUDGET"/>
    <s v="52000-SUPPLIES"/>
    <m/>
    <n v="0"/>
    <n v="0"/>
    <n v="167.95000000000002"/>
    <n v="0"/>
    <n v="-167.95000000000002"/>
    <s v="N/A"/>
    <n v="0"/>
    <n v="0"/>
    <n v="0"/>
    <n v="0"/>
    <n v="0"/>
    <n v="0"/>
    <n v="167.95000000000002"/>
    <n v="0"/>
    <n v="0"/>
    <n v="0"/>
    <n v="0"/>
    <n v="0"/>
    <n v="0"/>
    <s v="SHARED SERVICES FUND"/>
    <s v="WLR WWO LARGE LAKES"/>
    <s v="LAKE STEWARDSHIP"/>
    <s v="OTHER ENVIRONMENTAL PRESERVATION"/>
  </r>
  <r>
    <x v="0"/>
    <s v="1034694"/>
    <s v="741041"/>
    <s v="53690"/>
    <x v="205"/>
    <s v="5319000"/>
    <n v="2012"/>
    <x v="4"/>
    <s v="REPAIR MAINTENANCE OTHER"/>
    <s v="50000-PROGRAM EXPENDITUR BUDGET"/>
    <s v="53000-SERVICES-OTHER CHARGES"/>
    <m/>
    <n v="0"/>
    <n v="0"/>
    <n v="1175.3500000000001"/>
    <n v="0"/>
    <n v="-1175.3500000000001"/>
    <s v="N/A"/>
    <n v="0"/>
    <n v="0"/>
    <n v="0"/>
    <n v="0"/>
    <n v="0"/>
    <n v="0"/>
    <n v="0"/>
    <n v="0"/>
    <n v="0"/>
    <n v="0"/>
    <n v="1175.3500000000001"/>
    <n v="0"/>
    <n v="0"/>
    <s v="SHARED SERVICES FUND"/>
    <s v="WLR WWO LARGE LAKES"/>
    <s v="LAKE STEWARDSHIP"/>
    <s v="OTHER ENVIRONMENTAL PRESERVATION"/>
  </r>
  <r>
    <x v="0"/>
    <s v="1034694"/>
    <s v="741041"/>
    <s v="53820"/>
    <x v="210"/>
    <s v="5319000"/>
    <n v="2012"/>
    <x v="4"/>
    <s v="MEETING REGISTRATIONS"/>
    <s v="50000-PROGRAM EXPENDITUR BUDGET"/>
    <s v="53000-SERVICES-OTHER CHARGES"/>
    <m/>
    <n v="0"/>
    <n v="0"/>
    <n v="300"/>
    <n v="0"/>
    <n v="-300"/>
    <s v="N/A"/>
    <n v="0"/>
    <n v="0"/>
    <n v="0"/>
    <n v="0"/>
    <n v="0"/>
    <n v="0"/>
    <n v="0"/>
    <n v="0"/>
    <n v="0"/>
    <n v="0"/>
    <n v="0"/>
    <n v="300"/>
    <n v="0"/>
    <s v="SHARED SERVICES FUND"/>
    <s v="WLR WWO LARGE LAKES"/>
    <s v="LAKE STEWARDSHIP"/>
    <s v="OTHER ENVIRONMENTAL PRESERVATION"/>
  </r>
  <r>
    <x v="0"/>
    <s v="1034694"/>
    <s v="741041"/>
    <s v="82100"/>
    <x v="71"/>
    <s v="5315000"/>
    <n v="2012"/>
    <x v="4"/>
    <s v="EMPLOYER PAID BENEFITS"/>
    <s v="50000-PROGRAM EXPENDITUR BUDGET"/>
    <s v="82000-APPLIED OVERHEAD"/>
    <m/>
    <n v="0"/>
    <n v="0"/>
    <n v="3708.62"/>
    <n v="0"/>
    <n v="-3708.62"/>
    <s v="N/A"/>
    <n v="87.5"/>
    <n v="563.52"/>
    <n v="294.08"/>
    <n v="225.6"/>
    <n v="567.55000000000007"/>
    <n v="252.63"/>
    <n v="248.61"/>
    <n v="302.88"/>
    <n v="242.89000000000001"/>
    <n v="279.40000000000003"/>
    <n v="200.37"/>
    <n v="443.59000000000003"/>
    <n v="0"/>
    <s v="SHARED SERVICES FUND"/>
    <s v="WLR WWO LARGE LAKES"/>
    <s v="LAKE STEWARDSHIP"/>
    <s v="DRAINAGE"/>
  </r>
  <r>
    <x v="0"/>
    <s v="1034694"/>
    <s v="741041"/>
    <s v="82100"/>
    <x v="71"/>
    <s v="5319000"/>
    <n v="2012"/>
    <x v="4"/>
    <s v="EMPLOYER PAID BENEFITS"/>
    <s v="50000-PROGRAM EXPENDITUR BUDGET"/>
    <s v="82000-APPLIED OVERHEAD"/>
    <m/>
    <n v="0"/>
    <n v="0"/>
    <n v="11108.61"/>
    <n v="0"/>
    <n v="-11108.61"/>
    <s v="N/A"/>
    <n v="369.19"/>
    <n v="746.27"/>
    <n v="1162.56"/>
    <n v="706.98"/>
    <n v="848.36"/>
    <n v="1145.97"/>
    <n v="950.45"/>
    <n v="911.23"/>
    <n v="259.22000000000003"/>
    <n v="1808.94"/>
    <n v="1107.57"/>
    <n v="1091.8700000000001"/>
    <n v="0"/>
    <s v="SHARED SERVICES FUND"/>
    <s v="WLR WWO LARGE LAKES"/>
    <s v="LAKE STEWARDSHIP"/>
    <s v="OTHER ENVIRONMENTAL PRESERVATION"/>
  </r>
  <r>
    <x v="0"/>
    <s v="1034694"/>
    <s v="741041"/>
    <s v="82200"/>
    <x v="72"/>
    <s v="5315000"/>
    <n v="2012"/>
    <x v="4"/>
    <s v="PAID TIME OFF"/>
    <s v="50000-PROGRAM EXPENDITUR BUDGET"/>
    <s v="82000-APPLIED OVERHEAD"/>
    <m/>
    <n v="0"/>
    <n v="0"/>
    <n v="2861.02"/>
    <n v="0"/>
    <n v="-2861.02"/>
    <s v="N/A"/>
    <n v="67.5"/>
    <n v="434.72"/>
    <n v="226.87"/>
    <n v="174.03"/>
    <n v="437.85"/>
    <n v="194.9"/>
    <n v="191.79"/>
    <n v="233.63"/>
    <n v="187.39000000000001"/>
    <n v="215.55"/>
    <n v="154.57"/>
    <n v="342.22"/>
    <n v="0"/>
    <s v="SHARED SERVICES FUND"/>
    <s v="WLR WWO LARGE LAKES"/>
    <s v="LAKE STEWARDSHIP"/>
    <s v="DRAINAGE"/>
  </r>
  <r>
    <x v="0"/>
    <s v="1034694"/>
    <s v="741041"/>
    <s v="82200"/>
    <x v="72"/>
    <s v="5319000"/>
    <n v="2012"/>
    <x v="4"/>
    <s v="PAID TIME OFF"/>
    <s v="50000-PROGRAM EXPENDITUR BUDGET"/>
    <s v="82000-APPLIED OVERHEAD"/>
    <m/>
    <n v="0"/>
    <n v="0"/>
    <n v="8569.74"/>
    <n v="0"/>
    <n v="-8569.74"/>
    <s v="N/A"/>
    <n v="284.82"/>
    <n v="575.70000000000005"/>
    <n v="896.88"/>
    <n v="545.39"/>
    <n v="654.48"/>
    <n v="884.05000000000007"/>
    <n v="733.24"/>
    <n v="702.96"/>
    <n v="199.98000000000002"/>
    <n v="1395.46"/>
    <n v="854.45"/>
    <n v="842.33"/>
    <n v="0"/>
    <s v="SHARED SERVICES FUND"/>
    <s v="WLR WWO LARGE LAKES"/>
    <s v="LAKE STEWARDSHIP"/>
    <s v="OTHER ENVIRONMENTAL PRESERVATION"/>
  </r>
  <r>
    <x v="0"/>
    <s v="1034694"/>
    <s v="741041"/>
    <s v="82300"/>
    <x v="73"/>
    <s v="5315000"/>
    <n v="2012"/>
    <x v="4"/>
    <s v="INDIRECT COSTS"/>
    <s v="50000-PROGRAM EXPENDITUR BUDGET"/>
    <s v="82000-APPLIED OVERHEAD"/>
    <m/>
    <n v="0"/>
    <n v="0"/>
    <n v="6145.67"/>
    <n v="0"/>
    <n v="-6145.67"/>
    <s v="N/A"/>
    <n v="145"/>
    <n v="933.84"/>
    <n v="487.34000000000003"/>
    <n v="373.85"/>
    <n v="940.5"/>
    <n v="418.64"/>
    <n v="411.99"/>
    <n v="501.88"/>
    <n v="402.5"/>
    <n v="463.01"/>
    <n v="332.03000000000003"/>
    <n v="735.09"/>
    <n v="0"/>
    <s v="SHARED SERVICES FUND"/>
    <s v="WLR WWO LARGE LAKES"/>
    <s v="LAKE STEWARDSHIP"/>
    <s v="DRAINAGE"/>
  </r>
  <r>
    <x v="0"/>
    <s v="1034694"/>
    <s v="741041"/>
    <s v="82300"/>
    <x v="73"/>
    <s v="5319000"/>
    <n v="2012"/>
    <x v="4"/>
    <s v="INDIRECT COSTS"/>
    <s v="50000-PROGRAM EXPENDITUR BUDGET"/>
    <s v="82000-APPLIED OVERHEAD"/>
    <m/>
    <n v="0"/>
    <n v="0"/>
    <n v="18408.420000000002"/>
    <n v="0"/>
    <n v="-18408.420000000002"/>
    <s v="N/A"/>
    <n v="611.80000000000007"/>
    <n v="1236.6200000000001"/>
    <n v="1926.54"/>
    <n v="1171.54"/>
    <n v="1405.88"/>
    <n v="1898.99"/>
    <n v="1575.08"/>
    <n v="1509.99"/>
    <n v="429.57"/>
    <n v="2997.63"/>
    <n v="1835.41"/>
    <n v="1809.3700000000001"/>
    <n v="0"/>
    <s v="SHARED SERVICES FUND"/>
    <s v="WLR WWO LARGE LAKES"/>
    <s v="LAKE STEWARDSHIP"/>
    <s v="OTHER ENVIRONMENTAL PRESERVATION"/>
  </r>
  <r>
    <x v="0"/>
    <s v="1034695"/>
    <s v="000000"/>
    <s v="13305"/>
    <x v="215"/>
    <s v="0000000"/>
    <n v="2012"/>
    <x v="0"/>
    <s v="DUE FROM OTHER GOVERNMENTS-UNBILLED"/>
    <s v="BS000-CURRENT ASSETS"/>
    <s v="B1330-DUE FROM OTHER GOVTS"/>
    <m/>
    <n v="0"/>
    <n v="0"/>
    <n v="3059.14"/>
    <n v="0"/>
    <n v="-3059.14"/>
    <s v="N/A"/>
    <n v="0"/>
    <n v="0"/>
    <n v="0"/>
    <n v="0"/>
    <n v="0"/>
    <n v="0"/>
    <n v="0"/>
    <n v="0"/>
    <n v="0"/>
    <n v="0"/>
    <n v="0"/>
    <n v="0"/>
    <n v="3059.14"/>
    <s v="SHARED SERVICES FUND"/>
    <s v="WLR MAPLE VALLEY TECH AGREE"/>
    <s v="DEFAULT"/>
    <s v="Default"/>
  </r>
  <r>
    <x v="0"/>
    <s v="1034695"/>
    <s v="741041"/>
    <s v="43944"/>
    <x v="130"/>
    <s v="0000000"/>
    <n v="2012"/>
    <x v="3"/>
    <s v="SWM SERVICES CITIES"/>
    <s v="R3000-REVENUE"/>
    <s v="R3400-CHARGE FOR SERVICES"/>
    <m/>
    <n v="0"/>
    <n v="0"/>
    <n v="-3059.14"/>
    <n v="0"/>
    <n v="3059.14"/>
    <s v="N/A"/>
    <n v="0"/>
    <n v="0"/>
    <n v="0"/>
    <n v="0"/>
    <n v="0"/>
    <n v="0"/>
    <n v="0"/>
    <n v="0"/>
    <n v="0"/>
    <n v="0"/>
    <n v="0"/>
    <n v="0"/>
    <n v="-3059.14"/>
    <s v="SHARED SERVICES FUND"/>
    <s v="WLR MAPLE VALLEY TECH AGREE"/>
    <s v="LAKE STEWARDSHIP"/>
    <s v="Default"/>
  </r>
  <r>
    <x v="0"/>
    <s v="1034695"/>
    <s v="741041"/>
    <s v="51110"/>
    <x v="54"/>
    <s v="5319000"/>
    <n v="2012"/>
    <x v="4"/>
    <s v="REGULAR SALARIED EMPLOYEE"/>
    <s v="50000-PROGRAM EXPENDITUR BUDGET"/>
    <s v="51000-WAGES AND BENEFITS"/>
    <s v="51100-SALARIES/WAGES"/>
    <n v="0"/>
    <n v="0"/>
    <n v="1072.7"/>
    <n v="0"/>
    <n v="-1072.7"/>
    <s v="N/A"/>
    <n v="0"/>
    <n v="0"/>
    <n v="0"/>
    <n v="0"/>
    <n v="44.89"/>
    <n v="157.11000000000001"/>
    <n v="387.27"/>
    <n v="483.43"/>
    <n v="0"/>
    <n v="0"/>
    <n v="0"/>
    <n v="0"/>
    <n v="0"/>
    <s v="SHARED SERVICES FUND"/>
    <s v="WLR MAPLE VALLEY TECH AGREE"/>
    <s v="LAKE STEWARDSHIP"/>
    <s v="OTHER ENVIRONMENTAL PRESERVATION"/>
  </r>
  <r>
    <x v="0"/>
    <s v="1034695"/>
    <s v="741041"/>
    <s v="51130"/>
    <x v="122"/>
    <s v="5319000"/>
    <n v="2012"/>
    <x v="4"/>
    <s v="OVERTIME"/>
    <s v="50000-PROGRAM EXPENDITUR BUDGET"/>
    <s v="51000-WAGES AND BENEFITS"/>
    <s v="51100-SALARIES/WAGES"/>
    <n v="0"/>
    <n v="0"/>
    <n v="356.17"/>
    <n v="0"/>
    <n v="-356.17"/>
    <s v="N/A"/>
    <n v="0"/>
    <n v="0"/>
    <n v="0"/>
    <n v="0"/>
    <n v="0"/>
    <n v="0"/>
    <n v="0"/>
    <n v="356.17"/>
    <n v="0"/>
    <n v="0"/>
    <n v="0"/>
    <n v="0"/>
    <n v="0"/>
    <s v="SHARED SERVICES FUND"/>
    <s v="WLR MAPLE VALLEY TECH AGREE"/>
    <s v="LAKE STEWARDSHIP"/>
    <s v="OTHER ENVIRONMENTAL PRESERVATION"/>
  </r>
  <r>
    <x v="0"/>
    <s v="1034695"/>
    <s v="741041"/>
    <s v="53220"/>
    <x v="108"/>
    <s v="5319000"/>
    <n v="2012"/>
    <x v="4"/>
    <s v="POSTAGE"/>
    <s v="50000-PROGRAM EXPENDITUR BUDGET"/>
    <s v="53000-SERVICES-OTHER CHARGES"/>
    <m/>
    <n v="0"/>
    <n v="0"/>
    <n v="83.03"/>
    <n v="0"/>
    <n v="-83.03"/>
    <s v="N/A"/>
    <n v="0"/>
    <n v="0"/>
    <n v="0"/>
    <n v="0"/>
    <n v="0"/>
    <n v="0"/>
    <n v="0"/>
    <n v="83.03"/>
    <n v="0"/>
    <n v="0"/>
    <n v="0"/>
    <n v="0"/>
    <n v="0"/>
    <s v="SHARED SERVICES FUND"/>
    <s v="WLR MAPLE VALLEY TECH AGREE"/>
    <s v="LAKE STEWARDSHIP"/>
    <s v="OTHER ENVIRONMENTAL PRESERVATION"/>
  </r>
  <r>
    <x v="0"/>
    <s v="1034695"/>
    <s v="741041"/>
    <s v="82100"/>
    <x v="71"/>
    <s v="5319000"/>
    <n v="2012"/>
    <x v="4"/>
    <s v="EMPLOYER PAID BENEFITS"/>
    <s v="50000-PROGRAM EXPENDITUR BUDGET"/>
    <s v="82000-APPLIED OVERHEAD"/>
    <m/>
    <n v="0"/>
    <n v="0"/>
    <n v="375.43"/>
    <n v="0"/>
    <n v="-375.43"/>
    <s v="N/A"/>
    <n v="0"/>
    <n v="0"/>
    <n v="0"/>
    <n v="0"/>
    <n v="15.71"/>
    <n v="54.99"/>
    <n v="135.53"/>
    <n v="169.20000000000002"/>
    <n v="0"/>
    <n v="0"/>
    <n v="0"/>
    <n v="0"/>
    <n v="0"/>
    <s v="SHARED SERVICES FUND"/>
    <s v="WLR MAPLE VALLEY TECH AGREE"/>
    <s v="LAKE STEWARDSHIP"/>
    <s v="OTHER ENVIRONMENTAL PRESERVATION"/>
  </r>
  <r>
    <x v="0"/>
    <s v="1034695"/>
    <s v="741041"/>
    <s v="82200"/>
    <x v="72"/>
    <s v="5319000"/>
    <n v="2012"/>
    <x v="4"/>
    <s v="PAID TIME OFF"/>
    <s v="50000-PROGRAM EXPENDITUR BUDGET"/>
    <s v="82000-APPLIED OVERHEAD"/>
    <m/>
    <n v="0"/>
    <n v="0"/>
    <n v="385.81"/>
    <n v="0"/>
    <n v="-385.81"/>
    <s v="N/A"/>
    <n v="0"/>
    <n v="0"/>
    <n v="0"/>
    <n v="0"/>
    <n v="12.120000000000001"/>
    <n v="42.42"/>
    <n v="104.57000000000001"/>
    <n v="226.70000000000002"/>
    <n v="0"/>
    <n v="0"/>
    <n v="0"/>
    <n v="0"/>
    <n v="0"/>
    <s v="SHARED SERVICES FUND"/>
    <s v="WLR MAPLE VALLEY TECH AGREE"/>
    <s v="LAKE STEWARDSHIP"/>
    <s v="OTHER ENVIRONMENTAL PRESERVATION"/>
  </r>
  <r>
    <x v="0"/>
    <s v="1034695"/>
    <s v="741041"/>
    <s v="82300"/>
    <x v="73"/>
    <s v="5319000"/>
    <n v="2012"/>
    <x v="4"/>
    <s v="INDIRECT COSTS"/>
    <s v="50000-PROGRAM EXPENDITUR BUDGET"/>
    <s v="82000-APPLIED OVERHEAD"/>
    <m/>
    <n v="0"/>
    <n v="0"/>
    <n v="828.77"/>
    <n v="0"/>
    <n v="-828.77"/>
    <s v="N/A"/>
    <n v="0"/>
    <n v="0"/>
    <n v="0"/>
    <n v="0"/>
    <n v="26.04"/>
    <n v="91.13"/>
    <n v="224.63"/>
    <n v="486.97"/>
    <n v="0"/>
    <n v="0"/>
    <n v="0"/>
    <n v="0"/>
    <n v="0"/>
    <s v="SHARED SERVICES FUND"/>
    <s v="WLR MAPLE VALLEY TECH AGREE"/>
    <s v="LAKE STEWARDSHIP"/>
    <s v="OTHER ENVIRONMENTAL PRESERVATION"/>
  </r>
  <r>
    <x v="0"/>
    <s v="1034695"/>
    <s v="741041"/>
    <s v="82500"/>
    <x v="140"/>
    <s v="5319000"/>
    <n v="2012"/>
    <x v="4"/>
    <s v="OVERTIME BENEFITS"/>
    <s v="50000-PROGRAM EXPENDITUR BUDGET"/>
    <s v="82000-APPLIED OVERHEAD"/>
    <m/>
    <n v="0"/>
    <n v="0"/>
    <n v="53.43"/>
    <n v="0"/>
    <n v="-53.43"/>
    <s v="N/A"/>
    <n v="0"/>
    <n v="0"/>
    <n v="0"/>
    <n v="0"/>
    <n v="0"/>
    <n v="0"/>
    <n v="0"/>
    <n v="53.43"/>
    <n v="0"/>
    <n v="0"/>
    <n v="0"/>
    <n v="0"/>
    <n v="0"/>
    <s v="SHARED SERVICES FUND"/>
    <s v="WLR MAPLE VALLEY TECH AGREE"/>
    <s v="LAKE STEWARDSHIP"/>
    <s v="OTHER ENVIRONMENTAL PRESERVATION"/>
  </r>
  <r>
    <x v="0"/>
    <s v="1034696"/>
    <s v="000000"/>
    <s v="11500"/>
    <x v="7"/>
    <s v="0000000"/>
    <n v="2012"/>
    <x v="0"/>
    <s v="ACCOUNTS RECEIVABLE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WLR CDC BG TOXICITY CONTRACT"/>
    <s v="DEFAULT"/>
    <s v="Default"/>
  </r>
  <r>
    <x v="0"/>
    <s v="1034696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5871.91"/>
    <n v="13796.03"/>
    <n v="2553.33"/>
    <n v="5058.96"/>
    <n v="5897.87"/>
    <n v="4800.34"/>
    <n v="1008.38"/>
    <n v="-38986.82"/>
    <n v="0"/>
    <n v="0"/>
    <n v="0"/>
    <n v="0"/>
    <s v="SHARED SERVICES FUND"/>
    <s v="WLR CDC BG TOXICITY CONTRACT"/>
    <s v="DEFAULT"/>
    <s v="Default"/>
  </r>
  <r>
    <x v="0"/>
    <s v="1034696"/>
    <s v="000000"/>
    <s v="13305"/>
    <x v="215"/>
    <s v="0000000"/>
    <n v="2012"/>
    <x v="0"/>
    <s v="DUE FROM OTHER GOVERNMENTS-UNBILLED"/>
    <s v="BS000-CURRENT ASSETS"/>
    <s v="B1330-DUE FROM OTHER GOVTS"/>
    <m/>
    <n v="0"/>
    <n v="0"/>
    <n v="9584.56"/>
    <n v="0"/>
    <n v="-9584.56"/>
    <s v="N/A"/>
    <n v="0"/>
    <n v="0"/>
    <n v="0"/>
    <n v="0"/>
    <n v="0"/>
    <n v="0"/>
    <n v="0"/>
    <n v="0"/>
    <n v="0"/>
    <n v="0"/>
    <n v="0"/>
    <n v="0"/>
    <n v="9584.56"/>
    <s v="SHARED SERVICES FUND"/>
    <s v="WLR CDC BG TOXICITY CONTRACT"/>
    <s v="DEFAULT"/>
    <s v="Default"/>
  </r>
  <r>
    <x v="0"/>
    <s v="1034696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45131.94"/>
    <n v="-45131.94"/>
    <n v="0"/>
    <s v="SHARED SERVICES FUND"/>
    <s v="WLR CDC BG TOXICITY CONTRACT"/>
    <s v="DEFAULT"/>
    <s v="Default"/>
  </r>
  <r>
    <x v="0"/>
    <s v="1034696"/>
    <s v="741041"/>
    <s v="33392"/>
    <x v="132"/>
    <s v="0000000"/>
    <n v="2012"/>
    <x v="3"/>
    <s v="WLRD DOH/CDC REHAB GRANT"/>
    <s v="R3000-REVENUE"/>
    <s v="R3330-FEDERAL GRANTS INDIRECT"/>
    <m/>
    <n v="0"/>
    <n v="0"/>
    <n v="-76952.5"/>
    <n v="0"/>
    <n v="76952.5"/>
    <s v="N/A"/>
    <n v="0"/>
    <n v="-5871.91"/>
    <n v="-13796.03"/>
    <n v="-2553.33"/>
    <n v="-5058.96"/>
    <n v="-5897.87"/>
    <n v="-4800.34"/>
    <n v="-1008.38"/>
    <n v="0"/>
    <n v="0"/>
    <n v="-45131.94"/>
    <n v="16750.82"/>
    <n v="-9584.56"/>
    <s v="SHARED SERVICES FUND"/>
    <s v="WLR CDC BG TOXICITY CONTRACT"/>
    <s v="LAKE STEWARDSHIP"/>
    <s v="Default"/>
  </r>
  <r>
    <x v="0"/>
    <s v="1034696"/>
    <s v="741041"/>
    <s v="36999"/>
    <x v="49"/>
    <s v="0000000"/>
    <n v="2012"/>
    <x v="3"/>
    <s v="OTHER MISC REVENUE"/>
    <s v="R3000-REVENUE"/>
    <s v="R3600-MISCELLANEOUS REVENUE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WLR CDC BG TOXICITY CONTRACT"/>
    <s v="LAKE STEWARDSHIP"/>
    <s v="Default"/>
  </r>
  <r>
    <x v="0"/>
    <s v="1034696"/>
    <s v="741041"/>
    <s v="51110"/>
    <x v="54"/>
    <s v="5319000"/>
    <n v="2012"/>
    <x v="4"/>
    <s v="REGULAR SALARIED EMPLOYEE"/>
    <s v="50000-PROGRAM EXPENDITUR BUDGET"/>
    <s v="51000-WAGES AND BENEFITS"/>
    <s v="51100-SALARIES/WAGES"/>
    <n v="0"/>
    <n v="0"/>
    <n v="24682.600000000002"/>
    <n v="0"/>
    <n v="-24682.600000000002"/>
    <s v="N/A"/>
    <n v="1683.13"/>
    <n v="985.89"/>
    <n v="6270.89"/>
    <n v="1160.5899999999999"/>
    <n v="2299.5"/>
    <n v="2680.83"/>
    <n v="2181.9499999999998"/>
    <n v="3029.62"/>
    <n v="2026.72"/>
    <n v="530.04"/>
    <n v="718.75"/>
    <n v="1114.69"/>
    <n v="0"/>
    <s v="SHARED SERVICES FUND"/>
    <s v="WLR CDC BG TOXICITY CONTRACT"/>
    <s v="LAKE STEWARDSHIP"/>
    <s v="OTHER ENVIRONMENTAL PRESERVATION"/>
  </r>
  <r>
    <x v="0"/>
    <s v="1034696"/>
    <s v="741041"/>
    <s v="51120"/>
    <x v="143"/>
    <s v="5319000"/>
    <n v="2012"/>
    <x v="4"/>
    <s v="TEMPORARY"/>
    <s v="50000-PROGRAM EXPENDITUR BUDGET"/>
    <s v="51000-WAGES AND BENEFITS"/>
    <s v="51100-SALARIES/WAGES"/>
    <n v="0"/>
    <n v="0"/>
    <n v="369.36"/>
    <n v="0"/>
    <n v="-369.36"/>
    <s v="N/A"/>
    <n v="0"/>
    <n v="0"/>
    <n v="0"/>
    <n v="0"/>
    <n v="0"/>
    <n v="0"/>
    <n v="0"/>
    <n v="93.45"/>
    <n v="133.5"/>
    <n v="142.41"/>
    <n v="0"/>
    <n v="0"/>
    <n v="0"/>
    <s v="SHARED SERVICES FUND"/>
    <s v="WLR CDC BG TOXICITY CONTRACT"/>
    <s v="LAKE STEWARDSHIP"/>
    <s v="OTHER ENVIRONMENTAL PRESERVATION"/>
  </r>
  <r>
    <x v="0"/>
    <s v="1034696"/>
    <s v="741041"/>
    <s v="52202"/>
    <x v="103"/>
    <s v="5319000"/>
    <n v="2012"/>
    <x v="4"/>
    <s v="SUPPLIES MISCELLANEOUS"/>
    <s v="50000-PROGRAM EXPENDITUR BUDGET"/>
    <s v="52000-SUPPLIES"/>
    <m/>
    <n v="0"/>
    <n v="0"/>
    <n v="24.080000000000002"/>
    <n v="0"/>
    <n v="-24.080000000000002"/>
    <s v="N/A"/>
    <n v="0"/>
    <n v="0"/>
    <n v="0"/>
    <n v="0"/>
    <n v="0"/>
    <n v="0"/>
    <n v="24.080000000000002"/>
    <n v="0"/>
    <n v="0"/>
    <n v="0"/>
    <n v="0"/>
    <n v="0"/>
    <n v="0"/>
    <s v="SHARED SERVICES FUND"/>
    <s v="WLR CDC BG TOXICITY CONTRACT"/>
    <s v="LAKE STEWARDSHIP"/>
    <s v="OTHER ENVIRONMENTAL PRESERVATION"/>
  </r>
  <r>
    <x v="0"/>
    <s v="1034696"/>
    <s v="741041"/>
    <s v="53104"/>
    <x v="64"/>
    <s v="5319000"/>
    <n v="2012"/>
    <x v="4"/>
    <s v="CONSULTANT SERVICES"/>
    <s v="50000-PROGRAM EXPENDITUR BUDGET"/>
    <s v="53000-SERVICES-OTHER CHARGES"/>
    <m/>
    <n v="0"/>
    <n v="0"/>
    <n v="5486.25"/>
    <n v="0"/>
    <n v="-5486.25"/>
    <s v="N/A"/>
    <n v="0"/>
    <n v="0"/>
    <n v="0"/>
    <n v="0"/>
    <n v="0"/>
    <n v="0"/>
    <n v="0"/>
    <n v="1353.75"/>
    <n v="641.25"/>
    <n v="3491.25"/>
    <n v="0"/>
    <n v="0"/>
    <n v="0"/>
    <s v="SHARED SERVICES FUND"/>
    <s v="WLR CDC BG TOXICITY CONTRACT"/>
    <s v="LAKE STEWARDSHIP"/>
    <s v="OTHER ENVIRONMENTAL PRESERVATION"/>
  </r>
  <r>
    <x v="0"/>
    <s v="1034696"/>
    <s v="741041"/>
    <s v="53311"/>
    <x v="187"/>
    <s v="5319000"/>
    <n v="2012"/>
    <x v="4"/>
    <s v="TRAVEL SUBSISTENCE OUT OF STATE"/>
    <s v="50000-PROGRAM EXPENDITUR BUDGET"/>
    <s v="53000-SERVICES-OTHER CHARGES"/>
    <m/>
    <n v="0"/>
    <n v="0"/>
    <n v="976.12"/>
    <n v="0"/>
    <n v="-976.12"/>
    <s v="N/A"/>
    <n v="0"/>
    <n v="0"/>
    <n v="976.12"/>
    <n v="0"/>
    <n v="0"/>
    <n v="0"/>
    <n v="0"/>
    <n v="0"/>
    <n v="0"/>
    <n v="0"/>
    <n v="0"/>
    <n v="0"/>
    <n v="0"/>
    <s v="SHARED SERVICES FUND"/>
    <s v="WLR CDC BG TOXICITY CONTRACT"/>
    <s v="LAKE STEWARDSHIP"/>
    <s v="OTHER ENVIRONMENTAL PRESERVATION"/>
  </r>
  <r>
    <x v="0"/>
    <s v="1034696"/>
    <s v="741041"/>
    <s v="53330"/>
    <x v="146"/>
    <s v="5319000"/>
    <n v="2012"/>
    <x v="4"/>
    <s v="PURCHASED TRANSPORTATION"/>
    <s v="50000-PROGRAM EXPENDITUR BUDGET"/>
    <s v="53000-SERVICES-OTHER CHARGES"/>
    <m/>
    <n v="0"/>
    <n v="0"/>
    <n v="8.5"/>
    <n v="0"/>
    <n v="-8.5"/>
    <s v="N/A"/>
    <n v="0"/>
    <n v="0"/>
    <n v="8.5"/>
    <n v="0"/>
    <n v="0"/>
    <n v="0"/>
    <n v="0"/>
    <n v="0"/>
    <n v="0"/>
    <n v="0"/>
    <n v="0"/>
    <n v="0"/>
    <n v="0"/>
    <s v="SHARED SERVICES FUND"/>
    <s v="WLR CDC BG TOXICITY CONTRACT"/>
    <s v="LAKE STEWARDSHIP"/>
    <s v="OTHER ENVIRONMENTAL PRESERVATION"/>
  </r>
  <r>
    <x v="0"/>
    <s v="1034696"/>
    <s v="741041"/>
    <s v="55010"/>
    <x v="141"/>
    <s v="5319000"/>
    <n v="2012"/>
    <x v="4"/>
    <s v="MOTOR POOL ER R SERVICE"/>
    <s v="50000-PROGRAM EXPENDITUR BUDGET"/>
    <s v="55000-INTRAGOVERNMENTAL SERVICES"/>
    <m/>
    <n v="0"/>
    <n v="0"/>
    <n v="16"/>
    <n v="0"/>
    <n v="-16"/>
    <s v="N/A"/>
    <n v="0"/>
    <n v="0"/>
    <n v="0"/>
    <n v="0"/>
    <n v="0"/>
    <n v="0"/>
    <n v="0"/>
    <n v="0"/>
    <n v="0"/>
    <n v="0"/>
    <n v="16"/>
    <n v="0"/>
    <n v="0"/>
    <s v="SHARED SERVICES FUND"/>
    <s v="WLR CDC BG TOXICITY CONTRACT"/>
    <s v="LAKE STEWARDSHIP"/>
    <s v="OTHER ENVIRONMENTAL PRESERVATION"/>
  </r>
  <r>
    <x v="0"/>
    <s v="1034696"/>
    <s v="741041"/>
    <s v="55034"/>
    <x v="216"/>
    <s v="5319000"/>
    <n v="2012"/>
    <x v="4"/>
    <s v="LABORATORY ANALYSIS"/>
    <s v="50000-PROGRAM EXPENDITUR BUDGET"/>
    <s v="55000-INTRAGOVERNMENTAL SERVICES"/>
    <m/>
    <n v="0"/>
    <n v="0"/>
    <n v="32990"/>
    <n v="0"/>
    <n v="-32990"/>
    <s v="N/A"/>
    <n v="0"/>
    <n v="0"/>
    <n v="0"/>
    <n v="0"/>
    <n v="0"/>
    <n v="0"/>
    <n v="0"/>
    <n v="0"/>
    <n v="32990"/>
    <n v="0"/>
    <n v="0"/>
    <n v="0"/>
    <n v="0"/>
    <s v="SHARED SERVICES FUND"/>
    <s v="WLR CDC BG TOXICITY CONTRACT"/>
    <s v="LAKE STEWARDSHIP"/>
    <s v="OTHER ENVIRONMENTAL PRESERVATION"/>
  </r>
  <r>
    <x v="0"/>
    <s v="1034696"/>
    <s v="741041"/>
    <s v="82100"/>
    <x v="71"/>
    <s v="5319000"/>
    <n v="2012"/>
    <x v="4"/>
    <s v="EMPLOYER PAID BENEFITS"/>
    <s v="50000-PROGRAM EXPENDITUR BUDGET"/>
    <s v="82000-APPLIED OVERHEAD"/>
    <m/>
    <n v="0"/>
    <n v="0"/>
    <n v="8639.0300000000007"/>
    <n v="0"/>
    <n v="-8639.0300000000007"/>
    <s v="N/A"/>
    <n v="589.1"/>
    <n v="345.08"/>
    <n v="2194.8200000000002"/>
    <n v="406.21000000000004"/>
    <n v="804.85"/>
    <n v="938.30000000000007"/>
    <n v="763.68000000000006"/>
    <n v="1060.3600000000001"/>
    <n v="709.37"/>
    <n v="185.52"/>
    <n v="251.57"/>
    <n v="390.17"/>
    <n v="0"/>
    <s v="SHARED SERVICES FUND"/>
    <s v="WLR CDC BG TOXICITY CONTRACT"/>
    <s v="LAKE STEWARDSHIP"/>
    <s v="OTHER ENVIRONMENTAL PRESERVATION"/>
  </r>
  <r>
    <x v="0"/>
    <s v="1034696"/>
    <s v="741041"/>
    <s v="82200"/>
    <x v="72"/>
    <s v="5319000"/>
    <n v="2012"/>
    <x v="4"/>
    <s v="PAID TIME OFF"/>
    <s v="50000-PROGRAM EXPENDITUR BUDGET"/>
    <s v="82000-APPLIED OVERHEAD"/>
    <m/>
    <n v="0"/>
    <n v="0"/>
    <n v="6764.27"/>
    <n v="0"/>
    <n v="-6764.27"/>
    <s v="N/A"/>
    <n v="454.44"/>
    <n v="266.22000000000003"/>
    <n v="1693.18"/>
    <n v="313.37"/>
    <n v="620.88"/>
    <n v="723.83"/>
    <n v="589.15"/>
    <n v="843.26"/>
    <n v="583.30000000000007"/>
    <n v="181.57"/>
    <n v="194.07"/>
    <n v="301"/>
    <n v="0"/>
    <s v="SHARED SERVICES FUND"/>
    <s v="WLR CDC BG TOXICITY CONTRACT"/>
    <s v="LAKE STEWARDSHIP"/>
    <s v="OTHER ENVIRONMENTAL PRESERVATION"/>
  </r>
  <r>
    <x v="0"/>
    <s v="1034696"/>
    <s v="741041"/>
    <s v="82300"/>
    <x v="73"/>
    <s v="5319000"/>
    <n v="2012"/>
    <x v="4"/>
    <s v="INDIRECT COSTS"/>
    <s v="50000-PROGRAM EXPENDITUR BUDGET"/>
    <s v="82000-APPLIED OVERHEAD"/>
    <m/>
    <n v="0"/>
    <n v="0"/>
    <n v="14530.32"/>
    <n v="0"/>
    <n v="-14530.32"/>
    <s v="N/A"/>
    <n v="976.22"/>
    <n v="571.83000000000004"/>
    <n v="3637.14"/>
    <n v="673.16"/>
    <n v="1333.73"/>
    <n v="1554.91"/>
    <n v="1265.56"/>
    <n v="1811.38"/>
    <n v="1252.93"/>
    <n v="390.03000000000003"/>
    <n v="416.87"/>
    <n v="646.56000000000006"/>
    <n v="0"/>
    <s v="SHARED SERVICES FUND"/>
    <s v="WLR CDC BG TOXICITY CONTRACT"/>
    <s v="LAKE STEWARDSHIP"/>
    <s v="OTHER ENVIRONMENTAL PRESERVATION"/>
  </r>
  <r>
    <x v="0"/>
    <s v="1034696"/>
    <s v="741041"/>
    <s v="82400"/>
    <x v="111"/>
    <s v="5319000"/>
    <n v="2012"/>
    <x v="4"/>
    <s v="EXTRA HELP INDUST INS OH"/>
    <s v="50000-PROGRAM EXPENDITUR BUDGET"/>
    <s v="82000-APPLIED OVERHEAD"/>
    <m/>
    <n v="0"/>
    <n v="0"/>
    <n v="29.54"/>
    <n v="0"/>
    <n v="-29.54"/>
    <s v="N/A"/>
    <n v="0"/>
    <n v="0"/>
    <n v="0"/>
    <n v="0"/>
    <n v="0"/>
    <n v="0"/>
    <n v="0"/>
    <n v="7.47"/>
    <n v="10.68"/>
    <n v="11.39"/>
    <n v="0"/>
    <n v="0"/>
    <n v="0"/>
    <s v="SHARED SERVICES FUND"/>
    <s v="WLR CDC BG TOXICITY CONTRACT"/>
    <s v="LAKE STEWARDSHIP"/>
    <s v="OTHER ENVIRONMENTAL PRESERVATION"/>
  </r>
  <r>
    <x v="0"/>
    <s v="1034698"/>
    <s v="741042"/>
    <s v="51110"/>
    <x v="54"/>
    <s v="5319000"/>
    <n v="2012"/>
    <x v="4"/>
    <s v="REGULAR SALARIED EMPLOYEE"/>
    <s v="50000-PROGRAM EXPENDITUR BUDGET"/>
    <s v="51000-WAGES AND BENEFITS"/>
    <s v="51100-SALARIES/WAGES"/>
    <n v="0"/>
    <n v="0"/>
    <n v="115782.05"/>
    <n v="0"/>
    <n v="-115782.05"/>
    <s v="N/A"/>
    <n v="10445.530000000001"/>
    <n v="9270.41"/>
    <n v="26509.39"/>
    <n v="12665.77"/>
    <n v="9125.5400000000009"/>
    <n v="4528.3599999999997"/>
    <n v="12315.52"/>
    <n v="15957.57"/>
    <n v="7981.62"/>
    <n v="2162.04"/>
    <n v="1949.39"/>
    <n v="2870.91"/>
    <n v="0"/>
    <s v="SHARED SERVICES FUND"/>
    <s v="WLR GENERAL ADMIN &amp; SUPPORT"/>
    <s v="SECTION SERVICES"/>
    <s v="OTHER ENVIRONMENTAL PRESERVATION"/>
  </r>
  <r>
    <x v="0"/>
    <s v="1034698"/>
    <s v="741042"/>
    <s v="52110"/>
    <x v="61"/>
    <s v="5319000"/>
    <n v="2012"/>
    <x v="4"/>
    <s v="OFFICE SUPPLIES"/>
    <s v="50000-PROGRAM EXPENDITUR BUDGET"/>
    <s v="52000-SUPPLIES"/>
    <m/>
    <n v="0"/>
    <n v="0"/>
    <n v="913.34"/>
    <n v="0"/>
    <n v="-913.34"/>
    <s v="N/A"/>
    <n v="0"/>
    <n v="0"/>
    <n v="137.66"/>
    <n v="0"/>
    <n v="10.14"/>
    <n v="12.59"/>
    <n v="141.38"/>
    <n v="243.65"/>
    <n v="13.19"/>
    <n v="19.34"/>
    <n v="35.630000000000003"/>
    <n v="299.76"/>
    <n v="0"/>
    <s v="SHARED SERVICES FUND"/>
    <s v="WLR GENERAL ADMIN &amp; SUPPORT"/>
    <s v="SECTION SERVICES"/>
    <s v="OTHER ENVIRONMENTAL PRESERVATION"/>
  </r>
  <r>
    <x v="0"/>
    <s v="1034698"/>
    <s v="741042"/>
    <s v="52202"/>
    <x v="103"/>
    <s v="5319000"/>
    <n v="2012"/>
    <x v="4"/>
    <s v="SUPPLIES MISCELLANEOUS"/>
    <s v="50000-PROGRAM EXPENDITUR BUDGET"/>
    <s v="52000-SUPPLIES"/>
    <m/>
    <n v="0"/>
    <n v="0"/>
    <n v="32.39"/>
    <n v="0"/>
    <n v="-32.39"/>
    <s v="N/A"/>
    <n v="0"/>
    <n v="0"/>
    <n v="9.9500000000000011"/>
    <n v="0"/>
    <n v="22.44"/>
    <n v="0"/>
    <n v="0"/>
    <n v="0"/>
    <n v="0"/>
    <n v="0"/>
    <n v="0"/>
    <n v="0"/>
    <n v="0"/>
    <s v="SHARED SERVICES FUND"/>
    <s v="WLR GENERAL ADMIN &amp; SUPPORT"/>
    <s v="SECTION SERVICES"/>
    <s v="OTHER ENVIRONMENTAL PRESERVATION"/>
  </r>
  <r>
    <x v="0"/>
    <s v="1034698"/>
    <s v="741042"/>
    <s v="52205"/>
    <x v="134"/>
    <s v="5319000"/>
    <n v="2012"/>
    <x v="4"/>
    <s v="SUPPLIES FOOD"/>
    <s v="50000-PROGRAM EXPENDITUR BUDGET"/>
    <s v="52000-SUPPLIES"/>
    <m/>
    <n v="0"/>
    <n v="0"/>
    <n v="76.900000000000006"/>
    <n v="0"/>
    <n v="-76.900000000000006"/>
    <s v="N/A"/>
    <n v="0"/>
    <n v="0"/>
    <n v="0"/>
    <n v="0"/>
    <n v="0"/>
    <n v="0"/>
    <n v="0"/>
    <n v="0"/>
    <n v="0"/>
    <n v="0"/>
    <n v="0"/>
    <n v="76.900000000000006"/>
    <n v="0"/>
    <s v="SHARED SERVICES FUND"/>
    <s v="WLR GENERAL ADMIN &amp; SUPPORT"/>
    <s v="SECTION SERVICES"/>
    <s v="OTHER ENVIRONMENTAL PRESERVATION"/>
  </r>
  <r>
    <x v="0"/>
    <s v="1034698"/>
    <s v="741042"/>
    <s v="52215"/>
    <x v="62"/>
    <s v="5319000"/>
    <n v="2012"/>
    <x v="4"/>
    <s v="SUPPLIES BOOKS SUBSCRIPTIONS"/>
    <s v="50000-PROGRAM EXPENDITUR BUDGET"/>
    <s v="52000-SUPPLIES"/>
    <m/>
    <n v="0"/>
    <n v="0"/>
    <n v="350.21"/>
    <n v="0"/>
    <n v="-350.21"/>
    <s v="N/A"/>
    <n v="0"/>
    <n v="0"/>
    <n v="119.97"/>
    <n v="13.98"/>
    <n v="25.94"/>
    <n v="190.32"/>
    <n v="0"/>
    <n v="0"/>
    <n v="0"/>
    <n v="0"/>
    <n v="0"/>
    <n v="0"/>
    <n v="0"/>
    <s v="SHARED SERVICES FUND"/>
    <s v="WLR GENERAL ADMIN &amp; SUPPORT"/>
    <s v="SECTION SERVICES"/>
    <s v="OTHER ENVIRONMENTAL PRESERVATION"/>
  </r>
  <r>
    <x v="0"/>
    <s v="1034698"/>
    <s v="741042"/>
    <s v="52216"/>
    <x v="104"/>
    <s v="5319000"/>
    <n v="2012"/>
    <x v="4"/>
    <s v="SUPPLIES SAFETY SECURITY"/>
    <s v="50000-PROGRAM EXPENDITUR BUDGET"/>
    <s v="52000-SUPPLIES"/>
    <m/>
    <n v="0"/>
    <n v="0"/>
    <n v="25.35"/>
    <n v="0"/>
    <n v="-25.35"/>
    <s v="N/A"/>
    <n v="0"/>
    <n v="0"/>
    <n v="0"/>
    <n v="0"/>
    <n v="0"/>
    <n v="0"/>
    <n v="0"/>
    <n v="0"/>
    <n v="0"/>
    <n v="0"/>
    <n v="0"/>
    <n v="25.35"/>
    <n v="0"/>
    <s v="SHARED SERVICES FUND"/>
    <s v="WLR GENERAL ADMIN &amp; SUPPORT"/>
    <s v="SECTION SERVICES"/>
    <s v="OTHER ENVIRONMENTAL PRESERVATION"/>
  </r>
  <r>
    <x v="0"/>
    <s v="1034698"/>
    <s v="741042"/>
    <s v="52290"/>
    <x v="63"/>
    <s v="5319000"/>
    <n v="2012"/>
    <x v="4"/>
    <s v="MISC OPERATING SUPPLIES"/>
    <s v="50000-PROGRAM EXPENDITUR BUDGET"/>
    <s v="52000-SUPPLIES"/>
    <m/>
    <n v="0"/>
    <n v="0"/>
    <n v="39.93"/>
    <n v="0"/>
    <n v="-39.93"/>
    <s v="N/A"/>
    <n v="0"/>
    <n v="0"/>
    <n v="0"/>
    <n v="0"/>
    <n v="0"/>
    <n v="0"/>
    <n v="0"/>
    <n v="0"/>
    <n v="0"/>
    <n v="0"/>
    <n v="39.93"/>
    <n v="0"/>
    <n v="0"/>
    <s v="SHARED SERVICES FUND"/>
    <s v="WLR GENERAL ADMIN &amp; SUPPORT"/>
    <s v="SECTION SERVICES"/>
    <s v="OTHER ENVIRONMENTAL PRESERVATION"/>
  </r>
  <r>
    <x v="0"/>
    <s v="1034698"/>
    <s v="741042"/>
    <s v="52410"/>
    <x v="194"/>
    <s v="5319000"/>
    <n v="2012"/>
    <x v="4"/>
    <s v="COST GOODS SOLD SUPPLIES FOR RESALE"/>
    <s v="50000-PROGRAM EXPENDITUR BUDGET"/>
    <s v="52000-SUPPLIES"/>
    <m/>
    <n v="0"/>
    <n v="0"/>
    <n v="90.59"/>
    <n v="0"/>
    <n v="-90.59"/>
    <s v="N/A"/>
    <n v="0"/>
    <n v="0"/>
    <n v="0"/>
    <n v="90.59"/>
    <n v="0"/>
    <n v="0"/>
    <n v="0"/>
    <n v="0"/>
    <n v="0"/>
    <n v="0"/>
    <n v="0"/>
    <n v="0"/>
    <n v="0"/>
    <s v="SHARED SERVICES FUND"/>
    <s v="WLR GENERAL ADMIN &amp; SUPPORT"/>
    <s v="SECTION SERVICES"/>
    <s v="OTHER ENVIRONMENTAL PRESERVATION"/>
  </r>
  <r>
    <x v="0"/>
    <s v="1034698"/>
    <s v="741042"/>
    <s v="53104"/>
    <x v="64"/>
    <s v="5319000"/>
    <n v="2012"/>
    <x v="4"/>
    <s v="CONSULTANT SERVICES"/>
    <s v="50000-PROGRAM EXPENDITUR BUDGET"/>
    <s v="53000-SERVICES-OTHER CHARGES"/>
    <m/>
    <n v="0"/>
    <n v="0"/>
    <n v="2522"/>
    <n v="0"/>
    <n v="-2522"/>
    <s v="N/A"/>
    <n v="0"/>
    <n v="0"/>
    <n v="2761.59"/>
    <n v="-239.59"/>
    <n v="0"/>
    <n v="0"/>
    <n v="0"/>
    <n v="0"/>
    <n v="0"/>
    <n v="0"/>
    <n v="0"/>
    <n v="0"/>
    <n v="0"/>
    <s v="SHARED SERVICES FUND"/>
    <s v="WLR GENERAL ADMIN &amp; SUPPORT"/>
    <s v="SECTION SERVICES"/>
    <s v="OTHER ENVIRONMENTAL PRESERVATION"/>
  </r>
  <r>
    <x v="0"/>
    <s v="1034698"/>
    <s v="741042"/>
    <s v="53105"/>
    <x v="107"/>
    <s v="5319000"/>
    <n v="2012"/>
    <x v="4"/>
    <s v="OTHER CONTRACTUAL PROF SVCS"/>
    <s v="50000-PROGRAM EXPENDITUR BUDGET"/>
    <s v="53000-SERVICES-OTHER CHARGES"/>
    <m/>
    <n v="0"/>
    <n v="0"/>
    <n v="4999"/>
    <n v="0"/>
    <n v="-4999"/>
    <s v="N/A"/>
    <n v="0"/>
    <n v="0"/>
    <n v="0"/>
    <n v="0"/>
    <n v="0"/>
    <n v="0"/>
    <n v="0"/>
    <n v="0"/>
    <n v="0"/>
    <n v="0"/>
    <n v="0"/>
    <n v="4999"/>
    <n v="0"/>
    <s v="SHARED SERVICES FUND"/>
    <s v="WLR GENERAL ADMIN &amp; SUPPORT"/>
    <s v="SECTION SERVICES"/>
    <s v="OTHER ENVIRONMENTAL PRESERVATION"/>
  </r>
  <r>
    <x v="0"/>
    <s v="1034698"/>
    <s v="741042"/>
    <s v="53120"/>
    <x v="156"/>
    <s v="5319000"/>
    <n v="2012"/>
    <x v="4"/>
    <s v="MISCELLANEOUS SERVICES"/>
    <s v="50000-PROGRAM EXPENDITUR BUDGET"/>
    <s v="53000-SERVICES-OTHER CHARGES"/>
    <m/>
    <n v="0"/>
    <n v="0"/>
    <n v="9.86"/>
    <n v="0.01"/>
    <n v="-9.870000000000001"/>
    <s v="N/A"/>
    <n v="0"/>
    <n v="0"/>
    <n v="0"/>
    <n v="0"/>
    <n v="9.86"/>
    <n v="0"/>
    <n v="0"/>
    <n v="0"/>
    <n v="0"/>
    <n v="0"/>
    <n v="0"/>
    <n v="0"/>
    <n v="0"/>
    <s v="SHARED SERVICES FUND"/>
    <s v="WLR GENERAL ADMIN &amp; SUPPORT"/>
    <s v="SECTION SERVICES"/>
    <s v="OTHER ENVIRONMENTAL PRESERVATION"/>
  </r>
  <r>
    <x v="0"/>
    <s v="1034698"/>
    <s v="741042"/>
    <s v="53803"/>
    <x v="151"/>
    <s v="5319000"/>
    <n v="2012"/>
    <x v="4"/>
    <s v="DUES MEMBERSHIPS"/>
    <s v="50000-PROGRAM EXPENDITUR BUDGET"/>
    <s v="53000-SERVICES-OTHER CHARGES"/>
    <m/>
    <n v="0"/>
    <n v="0"/>
    <n v="219"/>
    <n v="0"/>
    <n v="-219"/>
    <s v="N/A"/>
    <n v="0"/>
    <n v="0"/>
    <n v="60"/>
    <n v="0"/>
    <n v="159"/>
    <n v="0"/>
    <n v="0"/>
    <n v="0"/>
    <n v="0"/>
    <n v="0"/>
    <n v="0"/>
    <n v="0"/>
    <n v="0"/>
    <s v="SHARED SERVICES FUND"/>
    <s v="WLR GENERAL ADMIN &amp; SUPPORT"/>
    <s v="SECTION SERVICES"/>
    <s v="OTHER ENVIRONMENTAL PRESERVATION"/>
  </r>
  <r>
    <x v="0"/>
    <s v="1034698"/>
    <s v="741042"/>
    <s v="53812"/>
    <x v="197"/>
    <s v="5319000"/>
    <n v="2012"/>
    <x v="4"/>
    <s v="LICENSES FEES"/>
    <s v="50000-PROGRAM EXPENDITUR BUDGET"/>
    <s v="53000-SERVICES-OTHER CHARGES"/>
    <m/>
    <n v="0"/>
    <n v="0"/>
    <n v="59.95"/>
    <n v="0"/>
    <n v="-59.95"/>
    <s v="N/A"/>
    <n v="0"/>
    <n v="0"/>
    <n v="0"/>
    <n v="0"/>
    <n v="0"/>
    <n v="0"/>
    <n v="0"/>
    <n v="0"/>
    <n v="0"/>
    <n v="0"/>
    <n v="0"/>
    <n v="59.95"/>
    <n v="0"/>
    <s v="SHARED SERVICES FUND"/>
    <s v="WLR GENERAL ADMIN &amp; SUPPORT"/>
    <s v="SECTION SERVICES"/>
    <s v="OTHER ENVIRONMENTAL PRESERVATION"/>
  </r>
  <r>
    <x v="0"/>
    <s v="1034698"/>
    <s v="741042"/>
    <s v="53814"/>
    <x v="65"/>
    <s v="5319000"/>
    <n v="2012"/>
    <x v="4"/>
    <s v="TRAINING"/>
    <s v="50000-PROGRAM EXPENDITUR BUDGET"/>
    <s v="53000-SERVICES-OTHER CHARGES"/>
    <m/>
    <n v="0"/>
    <n v="0"/>
    <n v="5971"/>
    <n v="0"/>
    <n v="-5971"/>
    <s v="N/A"/>
    <n v="0"/>
    <n v="0"/>
    <n v="0"/>
    <n v="2250"/>
    <n v="2205"/>
    <n v="0"/>
    <n v="0"/>
    <n v="475"/>
    <n v="199"/>
    <n v="643"/>
    <n v="199"/>
    <n v="0"/>
    <n v="0"/>
    <s v="SHARED SERVICES FUND"/>
    <s v="WLR GENERAL ADMIN &amp; SUPPORT"/>
    <s v="SECTION SERVICES"/>
    <s v="OTHER ENVIRONMENTAL PRESERVATION"/>
  </r>
  <r>
    <x v="0"/>
    <s v="1034698"/>
    <s v="741042"/>
    <s v="53820"/>
    <x v="210"/>
    <s v="5319000"/>
    <n v="2012"/>
    <x v="4"/>
    <s v="MEETING REGISTRATIONS"/>
    <s v="50000-PROGRAM EXPENDITUR BUDGET"/>
    <s v="53000-SERVICES-OTHER CHARGES"/>
    <m/>
    <n v="0"/>
    <n v="0"/>
    <n v="57.92"/>
    <n v="0"/>
    <n v="-57.92"/>
    <s v="N/A"/>
    <n v="0"/>
    <n v="0"/>
    <n v="0"/>
    <n v="0"/>
    <n v="0"/>
    <n v="0"/>
    <n v="0"/>
    <n v="0"/>
    <n v="0"/>
    <n v="0"/>
    <n v="57.92"/>
    <n v="0"/>
    <n v="0"/>
    <s v="SHARED SERVICES FUND"/>
    <s v="WLR GENERAL ADMIN &amp; SUPPORT"/>
    <s v="SECTION SERVICES"/>
    <s v="OTHER ENVIRONMENTAL PRESERVATION"/>
  </r>
  <r>
    <x v="0"/>
    <s v="1034698"/>
    <s v="741042"/>
    <s v="55010"/>
    <x v="141"/>
    <s v="5319000"/>
    <n v="2012"/>
    <x v="4"/>
    <s v="MOTOR POOL ER R SERVICE"/>
    <s v="50000-PROGRAM EXPENDITUR BUDGET"/>
    <s v="55000-INTRAGOVERNMENTAL SERVICES"/>
    <m/>
    <n v="0"/>
    <n v="0"/>
    <n v="45"/>
    <n v="0"/>
    <n v="-45"/>
    <s v="N/A"/>
    <n v="0"/>
    <n v="0"/>
    <n v="0"/>
    <n v="0"/>
    <n v="0"/>
    <n v="0"/>
    <n v="0"/>
    <n v="0"/>
    <n v="0"/>
    <n v="0"/>
    <n v="0"/>
    <n v="45"/>
    <n v="0"/>
    <s v="SHARED SERVICES FUND"/>
    <s v="WLR GENERAL ADMIN &amp; SUPPORT"/>
    <s v="SECTION SERVICES"/>
    <s v="OTHER ENVIRONMENTAL PRESERVATION"/>
  </r>
  <r>
    <x v="0"/>
    <s v="1034698"/>
    <s v="741042"/>
    <s v="55159"/>
    <x v="174"/>
    <s v="5319000"/>
    <n v="2012"/>
    <x v="4"/>
    <s v="FMD COPY CENTER"/>
    <s v="50000-PROGRAM EXPENDITUR BUDGET"/>
    <s v="55000-INTRAGOVERNMENTAL SERVICES"/>
    <m/>
    <n v="0"/>
    <n v="0"/>
    <n v="378.22"/>
    <n v="0"/>
    <n v="-378.22"/>
    <s v="N/A"/>
    <n v="0"/>
    <n v="0"/>
    <n v="0"/>
    <n v="10.92"/>
    <n v="0"/>
    <n v="0"/>
    <n v="5.4"/>
    <n v="0"/>
    <n v="0"/>
    <n v="75.87"/>
    <n v="286.03000000000003"/>
    <n v="0"/>
    <n v="0"/>
    <s v="SHARED SERVICES FUND"/>
    <s v="WLR GENERAL ADMIN &amp; SUPPORT"/>
    <s v="SECTION SERVICES"/>
    <s v="OTHER ENVIRONMENTAL PRESERVATION"/>
  </r>
  <r>
    <x v="0"/>
    <s v="1034699"/>
    <s v="741042"/>
    <s v="51110"/>
    <x v="54"/>
    <s v="5319000"/>
    <n v="2012"/>
    <x v="4"/>
    <s v="REGULAR SALARIED EMPLOYEE"/>
    <s v="50000-PROGRAM EXPENDITUR BUDGET"/>
    <s v="51000-WAGES AND BENEFITS"/>
    <s v="51100-SALARIES/WAGES"/>
    <n v="0"/>
    <n v="0"/>
    <n v="8683.630000000001"/>
    <n v="0"/>
    <n v="-8683.630000000001"/>
    <s v="N/A"/>
    <n v="708.87"/>
    <n v="673.42"/>
    <n v="1098.74"/>
    <n v="637.98"/>
    <n v="460.76"/>
    <n v="815.2"/>
    <n v="1453.18"/>
    <n v="1134.19"/>
    <n v="212.66"/>
    <n v="354.44"/>
    <n v="283.55"/>
    <n v="850.64"/>
    <n v="0"/>
    <s v="SHARED SERVICES FUND"/>
    <s v="WLR KCD ADMINISTRATION"/>
    <s v="SECTION SERVICES"/>
    <s v="OTHER ENVIRONMENTAL PRESERVATION"/>
  </r>
  <r>
    <x v="0"/>
    <s v="1034700"/>
    <s v="741042"/>
    <s v="51110"/>
    <x v="54"/>
    <s v="5319000"/>
    <n v="2012"/>
    <x v="4"/>
    <s v="REGULAR SALARIED EMPLOYEE"/>
    <s v="50000-PROGRAM EXPENDITUR BUDGET"/>
    <s v="51000-WAGES AND BENEFITS"/>
    <s v="51100-SALARIES/WAGES"/>
    <n v="0"/>
    <n v="0"/>
    <n v="7503.9000000000005"/>
    <n v="0"/>
    <n v="-7503.9000000000005"/>
    <s v="N/A"/>
    <n v="248.1"/>
    <n v="389.87"/>
    <n v="1726.64"/>
    <n v="921.53"/>
    <n v="708.87"/>
    <n v="531.65"/>
    <n v="389.87"/>
    <n v="815.2"/>
    <n v="248.1"/>
    <n v="531.65"/>
    <n v="460.76"/>
    <n v="531.66"/>
    <n v="0"/>
    <s v="SHARED SERVICES FUND"/>
    <s v="WLR DIVISION SUPPORT"/>
    <s v="SECTION SERVICES"/>
    <s v="OTHER ENVIRONMENTAL PRESERVATION"/>
  </r>
  <r>
    <x v="0"/>
    <s v="1034701"/>
    <s v="741042"/>
    <s v="51110"/>
    <x v="54"/>
    <s v="5319000"/>
    <n v="2012"/>
    <x v="4"/>
    <s v="REGULAR SALARIED EMPLOYEE"/>
    <s v="50000-PROGRAM EXPENDITUR BUDGET"/>
    <s v="51000-WAGES AND BENEFITS"/>
    <s v="51100-SALARIES/WAGES"/>
    <n v="0"/>
    <n v="0"/>
    <n v="19251.07"/>
    <n v="0"/>
    <n v="-19251.07"/>
    <s v="N/A"/>
    <n v="0"/>
    <n v="0"/>
    <n v="0"/>
    <n v="0"/>
    <n v="0"/>
    <n v="0"/>
    <n v="0"/>
    <n v="0"/>
    <n v="0"/>
    <n v="7896.42"/>
    <n v="3997.56"/>
    <n v="7357.09"/>
    <n v="0"/>
    <s v="SHARED SERVICES FUND"/>
    <s v="WLR BACKFILL SUPPORT"/>
    <s v="SECTION SERVICES"/>
    <s v="OTHER ENVIRONMENTAL PRESERVATION"/>
  </r>
  <r>
    <x v="0"/>
    <s v="1034752"/>
    <s v="741043"/>
    <s v="33711"/>
    <x v="142"/>
    <s v="5319000"/>
    <n v="2012"/>
    <x v="3"/>
    <s v="KING CONSERVATION DIST"/>
    <s v="R3000-REVENUE"/>
    <s v="R3370-GRANTS FROM LOCAL UNITS"/>
    <m/>
    <n v="0"/>
    <n v="0"/>
    <n v="-2755.07"/>
    <n v="0"/>
    <n v="2755.07"/>
    <s v="N/A"/>
    <n v="0"/>
    <n v="0"/>
    <n v="0"/>
    <n v="0"/>
    <n v="0"/>
    <n v="0"/>
    <n v="0"/>
    <n v="0"/>
    <n v="0"/>
    <n v="0"/>
    <n v="0"/>
    <n v="0"/>
    <n v="-2755.07"/>
    <s v="SHARED SERVICES FUND"/>
    <s v="WLR KCD LAKE MARCEL COMM EDUC"/>
    <s v="KING CONSERVATION DIST"/>
    <s v="OTHER ENVIRONMENTAL PRESERVATION"/>
  </r>
  <r>
    <x v="0"/>
    <s v="1034752"/>
    <s v="741043"/>
    <s v="51110"/>
    <x v="54"/>
    <s v="5319000"/>
    <n v="2012"/>
    <x v="4"/>
    <s v="REGULAR SALARIED EMPLOYEE"/>
    <s v="50000-PROGRAM EXPENDITUR BUDGET"/>
    <s v="51000-WAGES AND BENEFITS"/>
    <s v="51100-SALARIES/WAGES"/>
    <n v="0"/>
    <n v="0"/>
    <n v="1633.05"/>
    <n v="0"/>
    <n v="-1633.05"/>
    <s v="N/A"/>
    <n v="0"/>
    <n v="286.45999999999998"/>
    <n v="740.63"/>
    <n v="112.22"/>
    <n v="0"/>
    <n v="44.88"/>
    <n v="0"/>
    <n v="22.44"/>
    <n v="0"/>
    <n v="22.44"/>
    <n v="0"/>
    <n v="403.98"/>
    <n v="0"/>
    <s v="SHARED SERVICES FUND"/>
    <s v="WLR KCD LAKE MARCEL COMM EDUC"/>
    <s v="KING CONSERVATION DIST"/>
    <s v="OTHER ENVIRONMENTAL PRESERVATION"/>
  </r>
  <r>
    <x v="0"/>
    <s v="1034752"/>
    <s v="741043"/>
    <s v="52202"/>
    <x v="103"/>
    <s v="5319000"/>
    <n v="2012"/>
    <x v="4"/>
    <s v="SUPPLIES MISCELLANEOUS"/>
    <s v="50000-PROGRAM EXPENDITUR BUDGET"/>
    <s v="52000-SUPPLIES"/>
    <m/>
    <n v="0"/>
    <n v="0"/>
    <n v="-971.85"/>
    <n v="0"/>
    <n v="971.85"/>
    <s v="N/A"/>
    <n v="0"/>
    <n v="8.75"/>
    <n v="0"/>
    <n v="47.7"/>
    <n v="0"/>
    <n v="0"/>
    <n v="0"/>
    <n v="0"/>
    <n v="0"/>
    <n v="0"/>
    <n v="0"/>
    <n v="488.7"/>
    <n v="-1517"/>
    <s v="SHARED SERVICES FUND"/>
    <s v="WLR KCD LAKE MARCEL COMM EDUC"/>
    <s v="KING CONSERVATION DIST"/>
    <s v="OTHER ENVIRONMENTAL PRESERVATION"/>
  </r>
  <r>
    <x v="0"/>
    <s v="1034752"/>
    <s v="741043"/>
    <s v="52391"/>
    <x v="184"/>
    <s v="5319000"/>
    <n v="2012"/>
    <x v="4"/>
    <s v="MAINTENANCE PARTS MATERIALS"/>
    <s v="50000-PROGRAM EXPENDITUR BUDGET"/>
    <s v="52000-SUPPLIES"/>
    <m/>
    <n v="0"/>
    <n v="0"/>
    <n v="188.20000000000002"/>
    <n v="0"/>
    <n v="-188.20000000000002"/>
    <s v="N/A"/>
    <n v="0"/>
    <n v="0"/>
    <n v="-11.92"/>
    <n v="200.12"/>
    <n v="0"/>
    <n v="0"/>
    <n v="0"/>
    <n v="0"/>
    <n v="0"/>
    <n v="0"/>
    <n v="0"/>
    <n v="0"/>
    <n v="0"/>
    <s v="SHARED SERVICES FUND"/>
    <s v="WLR KCD LAKE MARCEL COMM EDUC"/>
    <s v="KING CONSERVATION DIST"/>
    <s v="OTHER ENVIRONMENTAL PRESERVATION"/>
  </r>
  <r>
    <x v="0"/>
    <s v="1034752"/>
    <s v="741043"/>
    <s v="53220"/>
    <x v="108"/>
    <s v="5319000"/>
    <n v="2012"/>
    <x v="4"/>
    <s v="POSTAGE"/>
    <s v="50000-PROGRAM EXPENDITUR BUDGET"/>
    <s v="53000-SERVICES-OTHER CHARGES"/>
    <m/>
    <n v="0"/>
    <n v="0"/>
    <n v="138.97999999999999"/>
    <n v="0"/>
    <n v="-138.97999999999999"/>
    <s v="N/A"/>
    <n v="0"/>
    <n v="0"/>
    <n v="0"/>
    <n v="0"/>
    <n v="0"/>
    <n v="0"/>
    <n v="0"/>
    <n v="138.97999999999999"/>
    <n v="0"/>
    <n v="0"/>
    <n v="0"/>
    <n v="0"/>
    <n v="0"/>
    <s v="SHARED SERVICES FUND"/>
    <s v="WLR KCD LAKE MARCEL COMM EDUC"/>
    <s v="KING CONSERVATION DIST"/>
    <s v="OTHER ENVIRONMENTAL PRESERVATION"/>
  </r>
  <r>
    <x v="0"/>
    <s v="1034752"/>
    <s v="741043"/>
    <s v="55159"/>
    <x v="174"/>
    <s v="5319000"/>
    <n v="2012"/>
    <x v="4"/>
    <s v="FMD COPY CENTER"/>
    <s v="50000-PROGRAM EXPENDITUR BUDGET"/>
    <s v="55000-INTRAGOVERNMENTAL SERVICES"/>
    <m/>
    <n v="0"/>
    <n v="0"/>
    <n v="92.8"/>
    <n v="0"/>
    <n v="-92.8"/>
    <s v="N/A"/>
    <n v="0"/>
    <n v="0"/>
    <n v="92.8"/>
    <n v="0"/>
    <n v="0"/>
    <n v="0"/>
    <n v="0"/>
    <n v="0"/>
    <n v="0"/>
    <n v="0"/>
    <n v="0"/>
    <n v="0"/>
    <n v="0"/>
    <s v="SHARED SERVICES FUND"/>
    <s v="WLR KCD LAKE MARCEL COMM EDUC"/>
    <s v="KING CONSERVATION DIST"/>
    <s v="OTHER ENVIRONMENTAL PRESERVATION"/>
  </r>
  <r>
    <x v="0"/>
    <s v="1034752"/>
    <s v="741043"/>
    <s v="82100"/>
    <x v="71"/>
    <s v="5319000"/>
    <n v="2012"/>
    <x v="4"/>
    <s v="EMPLOYER PAID BENEFITS"/>
    <s v="50000-PROGRAM EXPENDITUR BUDGET"/>
    <s v="82000-APPLIED OVERHEAD"/>
    <m/>
    <n v="0"/>
    <n v="0"/>
    <n v="571.55000000000007"/>
    <n v="0"/>
    <n v="-571.55000000000007"/>
    <s v="N/A"/>
    <n v="0"/>
    <n v="100.24000000000001"/>
    <n v="259.23"/>
    <n v="39.28"/>
    <n v="0"/>
    <n v="15.700000000000001"/>
    <n v="0"/>
    <n v="7.8500000000000005"/>
    <n v="0"/>
    <n v="7.8500000000000005"/>
    <n v="0"/>
    <n v="141.4"/>
    <n v="0"/>
    <s v="SHARED SERVICES FUND"/>
    <s v="WLR KCD LAKE MARCEL COMM EDUC"/>
    <s v="KING CONSERVATION DIST"/>
    <s v="OTHER ENVIRONMENTAL PRESERVATION"/>
  </r>
  <r>
    <x v="0"/>
    <s v="1034752"/>
    <s v="741043"/>
    <s v="82200"/>
    <x v="72"/>
    <s v="5319000"/>
    <n v="2012"/>
    <x v="4"/>
    <s v="PAID TIME OFF"/>
    <s v="50000-PROGRAM EXPENDITUR BUDGET"/>
    <s v="82000-APPLIED OVERHEAD"/>
    <m/>
    <n v="0"/>
    <n v="0"/>
    <n v="440.95"/>
    <n v="0"/>
    <n v="-440.95"/>
    <s v="N/A"/>
    <n v="0"/>
    <n v="77.350000000000009"/>
    <n v="199.98000000000002"/>
    <n v="30.3"/>
    <n v="0"/>
    <n v="12.120000000000001"/>
    <n v="0"/>
    <n v="6.0600000000000005"/>
    <n v="0"/>
    <n v="6.0600000000000005"/>
    <n v="0"/>
    <n v="109.08"/>
    <n v="0"/>
    <s v="SHARED SERVICES FUND"/>
    <s v="WLR KCD LAKE MARCEL COMM EDUC"/>
    <s v="KING CONSERVATION DIST"/>
    <s v="OTHER ENVIRONMENTAL PRESERVATION"/>
  </r>
  <r>
    <x v="0"/>
    <s v="1034752"/>
    <s v="741043"/>
    <s v="82300"/>
    <x v="73"/>
    <s v="5319000"/>
    <n v="2012"/>
    <x v="4"/>
    <s v="INDIRECT COSTS"/>
    <s v="50000-PROGRAM EXPENDITUR BUDGET"/>
    <s v="82000-APPLIED OVERHEAD"/>
    <m/>
    <n v="0"/>
    <n v="0"/>
    <n v="947.24"/>
    <n v="0"/>
    <n v="-947.24"/>
    <s v="N/A"/>
    <n v="0"/>
    <n v="166.18"/>
    <n v="429.57"/>
    <n v="65.09"/>
    <n v="0"/>
    <n v="26.04"/>
    <n v="0"/>
    <n v="13.02"/>
    <n v="0"/>
    <n v="13.02"/>
    <n v="0"/>
    <n v="234.32"/>
    <n v="0"/>
    <s v="SHARED SERVICES FUND"/>
    <s v="WLR KCD LAKE MARCEL COMM EDUC"/>
    <s v="KING CONSERVATION DIST"/>
    <s v="OTHER ENVIRONMENTAL PRESERVATION"/>
  </r>
  <r>
    <x v="0"/>
    <s v="1034757"/>
    <s v="741043"/>
    <s v="33711"/>
    <x v="142"/>
    <s v="5319000"/>
    <n v="2012"/>
    <x v="3"/>
    <s v="KING CONSERVATION DIST"/>
    <s v="R3000-REVENUE"/>
    <s v="R3370-GRANTS FROM LOCAL UNITS"/>
    <m/>
    <n v="0"/>
    <n v="0"/>
    <n v="-17081.21"/>
    <n v="0"/>
    <n v="17081.21"/>
    <s v="N/A"/>
    <n v="0"/>
    <n v="0"/>
    <n v="0"/>
    <n v="0"/>
    <n v="0"/>
    <n v="0"/>
    <n v="0"/>
    <n v="0"/>
    <n v="0"/>
    <n v="0"/>
    <n v="0"/>
    <n v="0"/>
    <n v="-17081.21"/>
    <s v="SHARED SERVICES FUND"/>
    <s v="WLR KCD WRIA 8 BEACH NOURISH"/>
    <s v="KING CONSERVATION DIST"/>
    <s v="OTHER ENVIRONMENTAL PRESERVATION"/>
  </r>
  <r>
    <x v="0"/>
    <s v="1034757"/>
    <s v="741043"/>
    <s v="51110"/>
    <x v="54"/>
    <s v="5319000"/>
    <n v="2012"/>
    <x v="4"/>
    <s v="REGULAR SALARIED EMPLOYEE"/>
    <s v="50000-PROGRAM EXPENDITUR BUDGET"/>
    <s v="51000-WAGES AND BENEFITS"/>
    <s v="51100-SALARIES/WAGES"/>
    <n v="0"/>
    <n v="0"/>
    <n v="927.42000000000007"/>
    <n v="0"/>
    <n v="-927.42000000000007"/>
    <s v="N/A"/>
    <n v="0"/>
    <n v="0"/>
    <n v="0"/>
    <n v="0"/>
    <n v="0"/>
    <n v="0"/>
    <n v="0"/>
    <n v="359.08"/>
    <n v="0"/>
    <n v="55.69"/>
    <n v="150.02000000000001"/>
    <n v="362.63"/>
    <n v="0"/>
    <s v="SHARED SERVICES FUND"/>
    <s v="WLR KCD WRIA 8 BEACH NOURISH"/>
    <s v="KING CONSERVATION DIST"/>
    <s v="OTHER ENVIRONMENTAL PRESERVATION"/>
  </r>
  <r>
    <x v="0"/>
    <s v="1034757"/>
    <s v="741043"/>
    <s v="53104"/>
    <x v="64"/>
    <s v="5319000"/>
    <n v="2012"/>
    <x v="4"/>
    <s v="CONSULTANT SERVICES"/>
    <s v="50000-PROGRAM EXPENDITUR BUDGET"/>
    <s v="53000-SERVICES-OTHER CHARGES"/>
    <m/>
    <n v="0"/>
    <n v="0"/>
    <n v="15203.15"/>
    <n v="0"/>
    <n v="-15203.15"/>
    <s v="N/A"/>
    <n v="0"/>
    <n v="0"/>
    <n v="0"/>
    <n v="0"/>
    <n v="0"/>
    <n v="0"/>
    <n v="0"/>
    <n v="0"/>
    <n v="0"/>
    <n v="0"/>
    <n v="0"/>
    <n v="15203.15"/>
    <n v="0"/>
    <s v="SHARED SERVICES FUND"/>
    <s v="WLR KCD WRIA 8 BEACH NOURISH"/>
    <s v="KING CONSERVATION DIST"/>
    <s v="OTHER ENVIRONMENTAL PRESERVATION"/>
  </r>
  <r>
    <x v="0"/>
    <s v="1034757"/>
    <s v="741043"/>
    <s v="82100"/>
    <x v="71"/>
    <s v="5319000"/>
    <n v="2012"/>
    <x v="4"/>
    <s v="EMPLOYER PAID BENEFITS"/>
    <s v="50000-PROGRAM EXPENDITUR BUDGET"/>
    <s v="82000-APPLIED OVERHEAD"/>
    <m/>
    <n v="0"/>
    <n v="0"/>
    <n v="324.62"/>
    <n v="0"/>
    <n v="-324.62"/>
    <s v="N/A"/>
    <n v="0"/>
    <n v="0"/>
    <n v="0"/>
    <n v="0"/>
    <n v="0"/>
    <n v="0"/>
    <n v="0"/>
    <n v="125.68"/>
    <n v="0"/>
    <n v="19.5"/>
    <n v="52.51"/>
    <n v="126.93"/>
    <n v="0"/>
    <s v="SHARED SERVICES FUND"/>
    <s v="WLR KCD WRIA 8 BEACH NOURISH"/>
    <s v="KING CONSERVATION DIST"/>
    <s v="OTHER ENVIRONMENTAL PRESERVATION"/>
  </r>
  <r>
    <x v="0"/>
    <s v="1034757"/>
    <s v="741043"/>
    <s v="82200"/>
    <x v="72"/>
    <s v="5319000"/>
    <n v="2012"/>
    <x v="4"/>
    <s v="PAID TIME OFF"/>
    <s v="50000-PROGRAM EXPENDITUR BUDGET"/>
    <s v="82000-APPLIED OVERHEAD"/>
    <m/>
    <n v="0"/>
    <n v="0"/>
    <n v="250.41"/>
    <n v="0"/>
    <n v="-250.41"/>
    <s v="N/A"/>
    <n v="0"/>
    <n v="0"/>
    <n v="0"/>
    <n v="0"/>
    <n v="0"/>
    <n v="0"/>
    <n v="0"/>
    <n v="96.960000000000008"/>
    <n v="0"/>
    <n v="15.030000000000001"/>
    <n v="40.51"/>
    <n v="97.91"/>
    <n v="0"/>
    <s v="SHARED SERVICES FUND"/>
    <s v="WLR KCD WRIA 8 BEACH NOURISH"/>
    <s v="KING CONSERVATION DIST"/>
    <s v="OTHER ENVIRONMENTAL PRESERVATION"/>
  </r>
  <r>
    <x v="0"/>
    <s v="1034757"/>
    <s v="741043"/>
    <s v="82300"/>
    <x v="73"/>
    <s v="5319000"/>
    <n v="2012"/>
    <x v="4"/>
    <s v="INDIRECT COSTS"/>
    <s v="50000-PROGRAM EXPENDITUR BUDGET"/>
    <s v="82000-APPLIED OVERHEAD"/>
    <m/>
    <n v="0"/>
    <n v="0"/>
    <n v="537.91999999999996"/>
    <n v="0"/>
    <n v="-537.91999999999996"/>
    <s v="N/A"/>
    <n v="0"/>
    <n v="0"/>
    <n v="0"/>
    <n v="0"/>
    <n v="0"/>
    <n v="0"/>
    <n v="0"/>
    <n v="208.28"/>
    <n v="0"/>
    <n v="32.29"/>
    <n v="87.02"/>
    <n v="210.33"/>
    <n v="0"/>
    <s v="SHARED SERVICES FUND"/>
    <s v="WLR KCD WRIA 8 BEACH NOURISH"/>
    <s v="KING CONSERVATION DIST"/>
    <s v="OTHER ENVIRONMENTAL PRESERVATION"/>
  </r>
  <r>
    <x v="0"/>
    <s v="1034760"/>
    <s v="741043"/>
    <s v="33711"/>
    <x v="142"/>
    <s v="5319000"/>
    <n v="2012"/>
    <x v="3"/>
    <s v="KING CONSERVATION DIST"/>
    <s v="R3000-REVENUE"/>
    <s v="R3370-GRANTS FROM LOCAL UNITS"/>
    <m/>
    <n v="0"/>
    <n v="0"/>
    <n v="-7271.58"/>
    <n v="0"/>
    <n v="7271.58"/>
    <s v="N/A"/>
    <n v="0"/>
    <n v="0"/>
    <n v="0"/>
    <n v="0"/>
    <n v="0"/>
    <n v="0"/>
    <n v="0"/>
    <n v="0"/>
    <n v="0"/>
    <n v="0"/>
    <n v="0"/>
    <n v="0"/>
    <n v="-7271.58"/>
    <s v="SHARED SERVICES FUND"/>
    <s v="WLR KCD 2010 CHINOOK SPAWNING"/>
    <s v="KING CONSERVATION DIST"/>
    <s v="OTHER ENVIRONMENTAL PRESERVATION"/>
  </r>
  <r>
    <x v="0"/>
    <s v="1034760"/>
    <s v="741043"/>
    <s v="51110"/>
    <x v="54"/>
    <s v="5319000"/>
    <n v="2012"/>
    <x v="4"/>
    <s v="REGULAR SALARIED EMPLOYEE"/>
    <s v="50000-PROGRAM EXPENDITUR BUDGET"/>
    <s v="51000-WAGES AND BENEFITS"/>
    <s v="51100-SALARIES/WAGES"/>
    <n v="0"/>
    <n v="0"/>
    <n v="3590.88"/>
    <n v="0"/>
    <n v="-3590.88"/>
    <s v="N/A"/>
    <n v="0"/>
    <n v="0"/>
    <n v="1795.43"/>
    <n v="493.74"/>
    <n v="628.41"/>
    <n v="403.98"/>
    <n v="0"/>
    <n v="269.32"/>
    <n v="0"/>
    <n v="0"/>
    <n v="0"/>
    <n v="0"/>
    <n v="0"/>
    <s v="SHARED SERVICES FUND"/>
    <s v="WLR KCD 2010 CHINOOK SPAWNING"/>
    <s v="KING CONSERVATION DIST"/>
    <s v="OTHER ENVIRONMENTAL PRESERVATION"/>
  </r>
  <r>
    <x v="0"/>
    <s v="1034760"/>
    <s v="741043"/>
    <s v="82100"/>
    <x v="71"/>
    <s v="5319000"/>
    <n v="2012"/>
    <x v="4"/>
    <s v="EMPLOYER PAID BENEFITS"/>
    <s v="50000-PROGRAM EXPENDITUR BUDGET"/>
    <s v="82000-APPLIED OVERHEAD"/>
    <m/>
    <n v="0"/>
    <n v="0"/>
    <n v="1256.8"/>
    <n v="0"/>
    <n v="-1256.8"/>
    <s v="N/A"/>
    <n v="0"/>
    <n v="0"/>
    <n v="628.4"/>
    <n v="172.81"/>
    <n v="219.94"/>
    <n v="141.39000000000001"/>
    <n v="0"/>
    <n v="94.26"/>
    <n v="0"/>
    <n v="0"/>
    <n v="0"/>
    <n v="0"/>
    <n v="0"/>
    <s v="SHARED SERVICES FUND"/>
    <s v="WLR KCD 2010 CHINOOK SPAWNING"/>
    <s v="KING CONSERVATION DIST"/>
    <s v="OTHER ENVIRONMENTAL PRESERVATION"/>
  </r>
  <r>
    <x v="0"/>
    <s v="1034760"/>
    <s v="741043"/>
    <s v="82200"/>
    <x v="72"/>
    <s v="5319000"/>
    <n v="2012"/>
    <x v="4"/>
    <s v="PAID TIME OFF"/>
    <s v="50000-PROGRAM EXPENDITUR BUDGET"/>
    <s v="82000-APPLIED OVERHEAD"/>
    <m/>
    <n v="0"/>
    <n v="0"/>
    <n v="969.58"/>
    <n v="0"/>
    <n v="-969.58"/>
    <s v="N/A"/>
    <n v="0"/>
    <n v="0"/>
    <n v="484.78000000000003"/>
    <n v="133.32"/>
    <n v="169.68"/>
    <n v="109.08"/>
    <n v="0"/>
    <n v="72.72"/>
    <n v="0"/>
    <n v="0"/>
    <n v="0"/>
    <n v="0"/>
    <n v="0"/>
    <s v="SHARED SERVICES FUND"/>
    <s v="WLR KCD 2010 CHINOOK SPAWNING"/>
    <s v="KING CONSERVATION DIST"/>
    <s v="OTHER ENVIRONMENTAL PRESERVATION"/>
  </r>
  <r>
    <x v="0"/>
    <s v="1034760"/>
    <s v="741043"/>
    <s v="82300"/>
    <x v="73"/>
    <s v="5319000"/>
    <n v="2012"/>
    <x v="4"/>
    <s v="INDIRECT COSTS"/>
    <s v="50000-PROGRAM EXPENDITUR BUDGET"/>
    <s v="82000-APPLIED OVERHEAD"/>
    <m/>
    <n v="0"/>
    <n v="0"/>
    <n v="2082.77"/>
    <n v="0"/>
    <n v="-2082.77"/>
    <s v="N/A"/>
    <n v="0"/>
    <n v="0"/>
    <n v="1041.3600000000001"/>
    <n v="286.37"/>
    <n v="364.49"/>
    <n v="234.33"/>
    <n v="0"/>
    <n v="156.22"/>
    <n v="0"/>
    <n v="0"/>
    <n v="0"/>
    <n v="0"/>
    <n v="0"/>
    <s v="SHARED SERVICES FUND"/>
    <s v="WLR KCD 2010 CHINOOK SPAWNING"/>
    <s v="KING CONSERVATION DIST"/>
    <s v="OTHER ENVIRONMENTAL PRESERVATION"/>
  </r>
  <r>
    <x v="0"/>
    <s v="1034801"/>
    <s v="741043"/>
    <s v="33711"/>
    <x v="142"/>
    <s v="5319000"/>
    <n v="2012"/>
    <x v="3"/>
    <s v="KING CONSERVATION DIST"/>
    <s v="R3000-REVENUE"/>
    <s v="R3370-GRANTS FROM LOCAL UNITS"/>
    <m/>
    <n v="0"/>
    <n v="0"/>
    <n v="-7217.26"/>
    <n v="0"/>
    <n v="7217.26"/>
    <s v="N/A"/>
    <n v="0"/>
    <n v="0"/>
    <n v="0"/>
    <n v="0"/>
    <n v="0"/>
    <n v="0"/>
    <n v="0"/>
    <n v="0"/>
    <n v="0"/>
    <n v="0"/>
    <n v="0"/>
    <n v="0"/>
    <n v="-7217.26"/>
    <s v="SHARED SERVICES FUND"/>
    <s v="WLR KCD SNOQUALMIE RIVER BUFF"/>
    <s v="KING CONSERVATION DIST"/>
    <s v="OTHER ENVIRONMENTAL PRESERVATION"/>
  </r>
  <r>
    <x v="0"/>
    <s v="1034801"/>
    <s v="741043"/>
    <s v="53105"/>
    <x v="107"/>
    <s v="5319000"/>
    <n v="2012"/>
    <x v="4"/>
    <s v="OTHER CONTRACTUAL PROF SVCS"/>
    <s v="50000-PROGRAM EXPENDITUR BUDGET"/>
    <s v="53000-SERVICES-OTHER CHARGES"/>
    <m/>
    <n v="0"/>
    <n v="0"/>
    <n v="7217.26"/>
    <n v="0"/>
    <n v="-7217.26"/>
    <s v="N/A"/>
    <n v="0"/>
    <n v="0"/>
    <n v="0"/>
    <n v="0"/>
    <n v="0"/>
    <n v="0"/>
    <n v="2100"/>
    <n v="0"/>
    <n v="0"/>
    <n v="0"/>
    <n v="4620"/>
    <n v="3417.66"/>
    <n v="-2920.4"/>
    <s v="SHARED SERVICES FUND"/>
    <s v="WLR KCD SNOQUALMIE RIVER BUFF"/>
    <s v="KING CONSERVATION DIST"/>
    <s v="OTHER ENVIRONMENTAL PRESERVATION"/>
  </r>
  <r>
    <x v="0"/>
    <s v="1034802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790.02"/>
    <n v="3456.25"/>
    <n v="3061.2400000000002"/>
    <n v="1777.47"/>
    <n v="1481.24"/>
    <n v="0"/>
    <n v="3653.73"/>
    <n v="2370"/>
    <n v="-13479.32"/>
    <n v="197.52"/>
    <n v="-3308.15"/>
    <n v="0"/>
    <s v="SHARED SERVICES FUND"/>
    <s v="WLR KCD MONITOR SNO &amp; TOLT RVR"/>
    <s v="DEFAULT"/>
    <s v="Default"/>
  </r>
  <r>
    <x v="0"/>
    <s v="1034802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WLR KCD MONITOR SNO &amp; TOLT RVR"/>
    <s v="DEFAULT"/>
    <s v="Default"/>
  </r>
  <r>
    <x v="0"/>
    <s v="1034802"/>
    <s v="741043"/>
    <s v="33711"/>
    <x v="142"/>
    <s v="0000000"/>
    <n v="2012"/>
    <x v="3"/>
    <s v="KING CONSERVATION DIST"/>
    <s v="R3000-REVENUE"/>
    <s v="R3370-GRANTS FROM LOCAL UNITS"/>
    <m/>
    <n v="0"/>
    <n v="0"/>
    <n v="0"/>
    <n v="0"/>
    <n v="0"/>
    <s v="N/A"/>
    <n v="0"/>
    <n v="-790.02"/>
    <n v="-3456.25"/>
    <n v="-3061.2400000000002"/>
    <n v="-1777.47"/>
    <n v="-1481.24"/>
    <n v="0"/>
    <n v="-3653.73"/>
    <n v="-2370"/>
    <n v="13479.32"/>
    <n v="-197.52"/>
    <n v="3308.15"/>
    <n v="0"/>
    <s v="SHARED SERVICES FUND"/>
    <s v="WLR KCD MONITOR SNO &amp; TOLT RVR"/>
    <s v="KING CONSERVATION DIST"/>
    <s v="Default"/>
  </r>
  <r>
    <x v="0"/>
    <s v="1034802"/>
    <s v="741043"/>
    <s v="33711"/>
    <x v="142"/>
    <s v="5319000"/>
    <n v="2012"/>
    <x v="3"/>
    <s v="KING CONSERVATION DIST"/>
    <s v="R3000-REVENUE"/>
    <s v="R3370-GRANTS FROM LOCAL UNITS"/>
    <m/>
    <n v="0"/>
    <n v="0"/>
    <n v="-50311.86"/>
    <n v="0"/>
    <n v="50311.86"/>
    <s v="N/A"/>
    <n v="0"/>
    <n v="0"/>
    <n v="0"/>
    <n v="0"/>
    <n v="0"/>
    <n v="0"/>
    <n v="0"/>
    <n v="0"/>
    <n v="0"/>
    <n v="0"/>
    <n v="0"/>
    <n v="0"/>
    <n v="-50311.86"/>
    <s v="SHARED SERVICES FUND"/>
    <s v="WLR KCD MONITOR SNO &amp; TOLT RVR"/>
    <s v="KING CONSERVATION DIST"/>
    <s v="OTHER ENVIRONMENTAL PRESERVATION"/>
  </r>
  <r>
    <x v="0"/>
    <s v="1034802"/>
    <s v="741043"/>
    <s v="51110"/>
    <x v="54"/>
    <s v="5319000"/>
    <n v="2012"/>
    <x v="4"/>
    <s v="REGULAR SALARIED EMPLOYEE"/>
    <s v="50000-PROGRAM EXPENDITUR BUDGET"/>
    <s v="51000-WAGES AND BENEFITS"/>
    <s v="51100-SALARIES/WAGES"/>
    <n v="0"/>
    <n v="0"/>
    <n v="8057.05"/>
    <n v="0"/>
    <n v="-8057.05"/>
    <s v="N/A"/>
    <n v="0"/>
    <n v="269.32"/>
    <n v="1660.78"/>
    <n v="1391.47"/>
    <n v="807.94"/>
    <n v="673.29"/>
    <n v="0"/>
    <n v="1660.78"/>
    <n v="1077.27"/>
    <n v="336.65000000000003"/>
    <n v="89.78"/>
    <n v="89.77"/>
    <n v="0"/>
    <s v="SHARED SERVICES FUND"/>
    <s v="WLR KCD MONITOR SNO &amp; TOLT RVR"/>
    <s v="KING CONSERVATION DIST"/>
    <s v="OTHER ENVIRONMENTAL PRESERVATION"/>
  </r>
  <r>
    <x v="0"/>
    <s v="1034802"/>
    <s v="741043"/>
    <s v="53104"/>
    <x v="64"/>
    <s v="5319000"/>
    <n v="2012"/>
    <x v="4"/>
    <s v="CONSULTANT SERVICES"/>
    <s v="50000-PROGRAM EXPENDITUR BUDGET"/>
    <s v="53000-SERVICES-OTHER CHARGES"/>
    <m/>
    <n v="0"/>
    <n v="0"/>
    <n v="22544.07"/>
    <n v="0"/>
    <n v="-22544.07"/>
    <s v="N/A"/>
    <n v="0"/>
    <n v="0"/>
    <n v="0"/>
    <n v="0"/>
    <n v="0"/>
    <n v="0"/>
    <n v="0"/>
    <n v="0"/>
    <n v="0"/>
    <n v="0"/>
    <n v="0"/>
    <n v="22544.07"/>
    <n v="0"/>
    <s v="SHARED SERVICES FUND"/>
    <s v="WLR KCD MONITOR SNO &amp; TOLT RVR"/>
    <s v="KING CONSERVATION DIST"/>
    <s v="OTHER ENVIRONMENTAL PRESERVATION"/>
  </r>
  <r>
    <x v="0"/>
    <s v="1034802"/>
    <s v="741043"/>
    <s v="53105"/>
    <x v="107"/>
    <s v="5319000"/>
    <n v="2012"/>
    <x v="4"/>
    <s v="OTHER CONTRACTUAL PROF SVCS"/>
    <s v="50000-PROGRAM EXPENDITUR BUDGET"/>
    <s v="53000-SERVICES-OTHER CHARGES"/>
    <m/>
    <n v="0"/>
    <n v="0"/>
    <n v="11452.210000000001"/>
    <n v="0"/>
    <n v="-11452.210000000001"/>
    <s v="N/A"/>
    <n v="0"/>
    <n v="0"/>
    <n v="0"/>
    <n v="0"/>
    <n v="0"/>
    <n v="0"/>
    <n v="0"/>
    <n v="0"/>
    <n v="0"/>
    <n v="0"/>
    <n v="0"/>
    <n v="11452.210000000001"/>
    <n v="0"/>
    <s v="SHARED SERVICES FUND"/>
    <s v="WLR KCD MONITOR SNO &amp; TOLT RVR"/>
    <s v="KING CONSERVATION DIST"/>
    <s v="OTHER ENVIRONMENTAL PRESERVATION"/>
  </r>
  <r>
    <x v="0"/>
    <s v="1034802"/>
    <s v="741043"/>
    <s v="82100"/>
    <x v="71"/>
    <s v="5319000"/>
    <n v="2012"/>
    <x v="4"/>
    <s v="EMPLOYER PAID BENEFITS"/>
    <s v="50000-PROGRAM EXPENDITUR BUDGET"/>
    <s v="82000-APPLIED OVERHEAD"/>
    <m/>
    <n v="0"/>
    <n v="0"/>
    <n v="2819.9500000000003"/>
    <n v="0"/>
    <n v="-2819.9500000000003"/>
    <s v="N/A"/>
    <n v="0"/>
    <n v="94.26"/>
    <n v="549.85"/>
    <n v="487.01"/>
    <n v="314.2"/>
    <n v="235.65"/>
    <n v="0"/>
    <n v="581.27"/>
    <n v="377.04"/>
    <n v="117.83"/>
    <n v="31.42"/>
    <n v="31.42"/>
    <n v="0"/>
    <s v="SHARED SERVICES FUND"/>
    <s v="WLR KCD MONITOR SNO &amp; TOLT RVR"/>
    <s v="KING CONSERVATION DIST"/>
    <s v="OTHER ENVIRONMENTAL PRESERVATION"/>
  </r>
  <r>
    <x v="0"/>
    <s v="1034802"/>
    <s v="741043"/>
    <s v="82200"/>
    <x v="72"/>
    <s v="5319000"/>
    <n v="2012"/>
    <x v="4"/>
    <s v="PAID TIME OFF"/>
    <s v="50000-PROGRAM EXPENDITUR BUDGET"/>
    <s v="82000-APPLIED OVERHEAD"/>
    <m/>
    <n v="0"/>
    <n v="0"/>
    <n v="2175.46"/>
    <n v="0"/>
    <n v="-2175.46"/>
    <s v="N/A"/>
    <n v="0"/>
    <n v="72.72"/>
    <n v="424.19"/>
    <n v="375.7"/>
    <n v="242.39000000000001"/>
    <n v="181.79"/>
    <n v="0"/>
    <n v="448.42"/>
    <n v="290.87"/>
    <n v="90.9"/>
    <n v="24.240000000000002"/>
    <n v="24.240000000000002"/>
    <n v="0"/>
    <s v="SHARED SERVICES FUND"/>
    <s v="WLR KCD MONITOR SNO &amp; TOLT RVR"/>
    <s v="KING CONSERVATION DIST"/>
    <s v="OTHER ENVIRONMENTAL PRESERVATION"/>
  </r>
  <r>
    <x v="0"/>
    <s v="1034802"/>
    <s v="741043"/>
    <s v="82300"/>
    <x v="73"/>
    <s v="5319000"/>
    <n v="2012"/>
    <x v="4"/>
    <s v="INDIRECT COSTS"/>
    <s v="50000-PROGRAM EXPENDITUR BUDGET"/>
    <s v="82000-APPLIED OVERHEAD"/>
    <m/>
    <n v="0"/>
    <n v="0"/>
    <n v="4673.1400000000003"/>
    <n v="0"/>
    <n v="-4673.1400000000003"/>
    <s v="N/A"/>
    <n v="0"/>
    <n v="156.22"/>
    <n v="911.2"/>
    <n v="807.06000000000006"/>
    <n v="520.66999999999996"/>
    <n v="390.51"/>
    <n v="0"/>
    <n v="963.26"/>
    <n v="624.82000000000005"/>
    <n v="195.25"/>
    <n v="52.08"/>
    <n v="52.07"/>
    <n v="0"/>
    <s v="SHARED SERVICES FUND"/>
    <s v="WLR KCD MONITOR SNO &amp; TOLT RVR"/>
    <s v="KING CONSERVATION DIST"/>
    <s v="OTHER ENVIRONMENTAL PRESERVATION"/>
  </r>
  <r>
    <x v="0"/>
    <s v="1034803"/>
    <s v="741043"/>
    <s v="33711"/>
    <x v="142"/>
    <s v="5319000"/>
    <n v="2012"/>
    <x v="3"/>
    <s v="KING CONSERVATION DIST"/>
    <s v="R3000-REVENUE"/>
    <s v="R3370-GRANTS FROM LOCAL UNITS"/>
    <m/>
    <n v="0"/>
    <n v="0"/>
    <n v="-6300"/>
    <n v="0"/>
    <n v="6300"/>
    <s v="N/A"/>
    <n v="0"/>
    <n v="0"/>
    <n v="0"/>
    <n v="0"/>
    <n v="0"/>
    <n v="0"/>
    <n v="0"/>
    <n v="0"/>
    <n v="0"/>
    <n v="0"/>
    <n v="0"/>
    <n v="0"/>
    <n v="-6300"/>
    <s v="SHARED SERVICES FUND"/>
    <s v="WLR KCD PATTRSN CRK/RAGING RVR"/>
    <s v="KING CONSERVATION DIST"/>
    <s v="OTHER ENVIRONMENTAL PRESERVATION"/>
  </r>
  <r>
    <x v="0"/>
    <s v="1034803"/>
    <s v="741043"/>
    <s v="52202"/>
    <x v="103"/>
    <s v="5319000"/>
    <n v="2012"/>
    <x v="4"/>
    <s v="SUPPLIES MISCELLANEOUS"/>
    <s v="50000-PROGRAM EXPENDITUR BUDGET"/>
    <s v="52000-SUPPLIES"/>
    <m/>
    <n v="0"/>
    <n v="0"/>
    <n v="0"/>
    <n v="0"/>
    <n v="0"/>
    <s v="N/A"/>
    <n v="0"/>
    <n v="1243.3399999999999"/>
    <n v="118.12"/>
    <n v="-118.12"/>
    <n v="0"/>
    <n v="0"/>
    <n v="0"/>
    <n v="-1243.3399999999999"/>
    <n v="0"/>
    <n v="0"/>
    <n v="0"/>
    <n v="0"/>
    <n v="0"/>
    <s v="SHARED SERVICES FUND"/>
    <s v="WLR KCD PATTRSN CRK/RAGING RVR"/>
    <s v="KING CONSERVATION DIST"/>
    <s v="OTHER ENVIRONMENTAL PRESERVATION"/>
  </r>
  <r>
    <x v="0"/>
    <s v="1034803"/>
    <s v="741043"/>
    <s v="52391"/>
    <x v="184"/>
    <s v="5319000"/>
    <n v="2012"/>
    <x v="4"/>
    <s v="MAINTENANCE PARTS MATERIALS"/>
    <s v="50000-PROGRAM EXPENDITUR BUDGET"/>
    <s v="52000-SUPPLIES"/>
    <m/>
    <n v="0"/>
    <n v="0"/>
    <n v="0"/>
    <n v="0"/>
    <n v="0"/>
    <s v="N/A"/>
    <n v="0"/>
    <n v="0"/>
    <n v="0"/>
    <n v="0"/>
    <n v="0"/>
    <n v="0"/>
    <n v="0"/>
    <n v="5301.2"/>
    <n v="0"/>
    <n v="-5301.2"/>
    <n v="0"/>
    <n v="0"/>
    <n v="0"/>
    <s v="SHARED SERVICES FUND"/>
    <s v="WLR KCD PATTRSN CRK/RAGING RVR"/>
    <s v="KING CONSERVATION DIST"/>
    <s v="OTHER ENVIRONMENTAL PRESERVATION"/>
  </r>
  <r>
    <x v="0"/>
    <s v="1034803"/>
    <s v="741043"/>
    <s v="53105"/>
    <x v="107"/>
    <s v="5319000"/>
    <n v="2012"/>
    <x v="4"/>
    <s v="OTHER CONTRACTUAL PROF SVCS"/>
    <s v="50000-PROGRAM EXPENDITUR BUDGET"/>
    <s v="53000-SERVICES-OTHER CHARGES"/>
    <m/>
    <n v="0"/>
    <n v="0"/>
    <n v="6300"/>
    <n v="0"/>
    <n v="-6300"/>
    <s v="N/A"/>
    <n v="0"/>
    <n v="0"/>
    <n v="0"/>
    <n v="0"/>
    <n v="0"/>
    <n v="0"/>
    <n v="6300"/>
    <n v="0"/>
    <n v="0"/>
    <n v="0"/>
    <n v="0"/>
    <n v="0"/>
    <n v="0"/>
    <s v="SHARED SERVICES FUND"/>
    <s v="WLR KCD PATTRSN CRK/RAGING RVR"/>
    <s v="KING CONSERVATION DIST"/>
    <s v="OTHER ENVIRONMENTAL PRESERVATION"/>
  </r>
  <r>
    <x v="0"/>
    <s v="1034804"/>
    <s v="741043"/>
    <s v="39721"/>
    <x v="51"/>
    <s v="5319000"/>
    <n v="2012"/>
    <x v="3"/>
    <s v="CONTRIB SURF WATER MGT"/>
    <s v="R3000-REVENUE"/>
    <s v="R3900-OTHER FINANCING SOURCES"/>
    <m/>
    <n v="0"/>
    <n v="0"/>
    <n v="9750"/>
    <n v="0"/>
    <n v="-9750"/>
    <s v="N/A"/>
    <n v="0"/>
    <n v="0"/>
    <n v="0"/>
    <n v="0"/>
    <n v="0"/>
    <n v="0"/>
    <n v="0"/>
    <n v="0"/>
    <n v="0"/>
    <n v="0"/>
    <n v="0"/>
    <n v="0"/>
    <n v="9750"/>
    <s v="SHARED SERVICES FUND"/>
    <s v="WLR KING CONSERVATION DIST DFT"/>
    <s v="KING CONSERVATION DIST"/>
    <s v="OTHER ENVIRONMENTAL PRESERVATION"/>
  </r>
  <r>
    <x v="0"/>
    <s v="1034804"/>
    <s v="741043"/>
    <s v="51340"/>
    <x v="59"/>
    <s v="5319000"/>
    <n v="2012"/>
    <x v="4"/>
    <s v="INDUSTRIAL INSURANCE"/>
    <s v="50000-PROGRAM EXPENDITUR BUDGET"/>
    <s v="51000-WAGES AND BENEFITS"/>
    <s v="51300-PERSONNEL BENEFITS"/>
    <n v="0"/>
    <n v="0"/>
    <n v="25"/>
    <n v="0"/>
    <n v="-25"/>
    <s v="N/A"/>
    <n v="0"/>
    <n v="0"/>
    <n v="0"/>
    <n v="0"/>
    <n v="0"/>
    <n v="12.5"/>
    <n v="2.08"/>
    <n v="2.08"/>
    <n v="2.08"/>
    <n v="2.08"/>
    <n v="2.08"/>
    <n v="2.1"/>
    <n v="0"/>
    <s v="SHARED SERVICES FUND"/>
    <s v="WLR KING CONSERVATION DIST DFT"/>
    <s v="KING CONSERVATION DIST"/>
    <s v="OTHER ENVIRONMENTAL PRESERVATION"/>
  </r>
  <r>
    <x v="0"/>
    <s v="1034804"/>
    <s v="741043"/>
    <s v="58021"/>
    <x v="182"/>
    <s v="5319000"/>
    <n v="2012"/>
    <x v="4"/>
    <s v="T T SURFACE WATER MGMT"/>
    <s v="50000-PROGRAM EXPENDITUR BUDGET"/>
    <s v="58000-INTRAGOVERNMENTAL CONTRIBUTIONS"/>
    <m/>
    <n v="0"/>
    <n v="0"/>
    <n v="0"/>
    <n v="0"/>
    <n v="0"/>
    <s v="N/A"/>
    <n v="0"/>
    <n v="0"/>
    <n v="0"/>
    <n v="0"/>
    <n v="0"/>
    <n v="24362"/>
    <n v="-24362"/>
    <n v="0"/>
    <n v="0"/>
    <n v="0"/>
    <n v="0"/>
    <n v="0"/>
    <n v="0"/>
    <s v="SHARED SERVICES FUND"/>
    <s v="WLR KING CONSERVATION DIST DFT"/>
    <s v="KING CONSERVATION DIST"/>
    <s v="OTHER ENVIRONMENTAL PRESERVATION"/>
  </r>
  <r>
    <x v="0"/>
    <s v="1034805"/>
    <s v="741044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26725.5"/>
    <n v="0"/>
    <n v="-126725.5"/>
    <s v="N/A"/>
    <n v="9089.0500000000011"/>
    <n v="8343.9"/>
    <n v="18399.650000000001"/>
    <n v="10133.23"/>
    <n v="12843.18"/>
    <n v="10731.050000000001"/>
    <n v="6980.8"/>
    <n v="9325.7199999999993"/>
    <n v="10103.94"/>
    <n v="9595.59"/>
    <n v="9538.58"/>
    <n v="11640.81"/>
    <n v="0"/>
    <s v="SHARED SERVICES FUND"/>
    <s v="WLR WRIA 7 FORUM COORDINATION"/>
    <s v="WRIA 7 ILA"/>
    <s v="DRAINAGE"/>
  </r>
  <r>
    <x v="0"/>
    <s v="1034805"/>
    <s v="741044"/>
    <s v="51110"/>
    <x v="54"/>
    <s v="5319000"/>
    <n v="2012"/>
    <x v="4"/>
    <s v="REGULAR SALARIED EMPLOYEE"/>
    <s v="50000-PROGRAM EXPENDITUR BUDGET"/>
    <s v="51000-WAGES AND BENEFITS"/>
    <s v="51100-SALARIES/WAGES"/>
    <n v="0"/>
    <n v="0"/>
    <n v="4730.41"/>
    <n v="0"/>
    <n v="-4730.41"/>
    <s v="N/A"/>
    <n v="0"/>
    <n v="0"/>
    <n v="0"/>
    <n v="0"/>
    <n v="0"/>
    <n v="0"/>
    <n v="0"/>
    <n v="0"/>
    <n v="0"/>
    <n v="569.84"/>
    <n v="2330.9"/>
    <n v="1829.67"/>
    <n v="0"/>
    <s v="SHARED SERVICES FUND"/>
    <s v="WLR WRIA 7 FORUM COORDINATION"/>
    <s v="WRIA 7 ILA"/>
    <s v="OTHER ENVIRONMENTAL PRESERVATION"/>
  </r>
  <r>
    <x v="0"/>
    <s v="1034805"/>
    <s v="741044"/>
    <s v="51120"/>
    <x v="143"/>
    <s v="5315000"/>
    <n v="2012"/>
    <x v="4"/>
    <s v="TEMPORARY"/>
    <s v="50000-PROGRAM EXPENDITUR BUDGET"/>
    <s v="51000-WAGES AND BENEFITS"/>
    <s v="51100-SALARIES/WAGES"/>
    <n v="0"/>
    <n v="0"/>
    <n v="4959.41"/>
    <n v="0"/>
    <n v="-4959.41"/>
    <s v="N/A"/>
    <n v="0"/>
    <n v="0"/>
    <n v="0"/>
    <n v="0"/>
    <n v="0"/>
    <n v="0"/>
    <n v="0"/>
    <n v="0"/>
    <n v="0"/>
    <n v="950.02"/>
    <n v="1465.27"/>
    <n v="2544.12"/>
    <n v="0"/>
    <s v="SHARED SERVICES FUND"/>
    <s v="WLR WRIA 7 FORUM COORDINATION"/>
    <s v="WRIA 7 ILA"/>
    <s v="DRAINAGE"/>
  </r>
  <r>
    <x v="0"/>
    <s v="1034805"/>
    <s v="741044"/>
    <s v="52181"/>
    <x v="217"/>
    <s v="5315000"/>
    <n v="2012"/>
    <x v="4"/>
    <s v="INVENTORY EQUIP 5K UNDER"/>
    <s v="50000-PROGRAM EXPENDITUR BUDGET"/>
    <s v="52000-SUPPLIES"/>
    <m/>
    <n v="0"/>
    <n v="0"/>
    <n v="118.63"/>
    <n v="0"/>
    <n v="-118.63"/>
    <s v="N/A"/>
    <n v="0"/>
    <n v="118.63"/>
    <n v="0"/>
    <n v="0"/>
    <n v="0"/>
    <n v="0"/>
    <n v="0"/>
    <n v="0"/>
    <n v="0"/>
    <n v="0"/>
    <n v="0"/>
    <n v="0"/>
    <n v="0"/>
    <s v="SHARED SERVICES FUND"/>
    <s v="WLR WRIA 7 FORUM COORDINATION"/>
    <s v="WRIA 7 ILA"/>
    <s v="DRAINAGE"/>
  </r>
  <r>
    <x v="0"/>
    <s v="1034805"/>
    <s v="741044"/>
    <s v="52205"/>
    <x v="134"/>
    <s v="5315000"/>
    <n v="2012"/>
    <x v="4"/>
    <s v="SUPPLIES FOOD"/>
    <s v="50000-PROGRAM EXPENDITUR BUDGET"/>
    <s v="52000-SUPPLIES"/>
    <m/>
    <n v="0"/>
    <n v="0"/>
    <n v="495.59000000000003"/>
    <n v="0"/>
    <n v="-495.59000000000003"/>
    <s v="N/A"/>
    <n v="0"/>
    <n v="0"/>
    <n v="0"/>
    <n v="110.59"/>
    <n v="0"/>
    <n v="0"/>
    <n v="309.98"/>
    <n v="-0.01"/>
    <n v="0"/>
    <n v="0"/>
    <n v="75.03"/>
    <n v="0"/>
    <n v="0"/>
    <s v="SHARED SERVICES FUND"/>
    <s v="WLR WRIA 7 FORUM COORDINATION"/>
    <s v="WRIA 7 ILA"/>
    <s v="DRAINAGE"/>
  </r>
  <r>
    <x v="0"/>
    <s v="1034805"/>
    <s v="741044"/>
    <s v="53101"/>
    <x v="105"/>
    <s v="5315000"/>
    <n v="2012"/>
    <x v="4"/>
    <s v="PROFESSIONAL SERVICES PRINTING BINDING"/>
    <s v="50000-PROGRAM EXPENDITUR BUDGET"/>
    <s v="53000-SERVICES-OTHER CHARGES"/>
    <m/>
    <n v="0"/>
    <n v="0"/>
    <n v="254.04"/>
    <n v="0"/>
    <n v="-254.04"/>
    <s v="N/A"/>
    <n v="0"/>
    <n v="0"/>
    <n v="0"/>
    <n v="0"/>
    <n v="0"/>
    <n v="0"/>
    <n v="0"/>
    <n v="254.04"/>
    <n v="0"/>
    <n v="0"/>
    <n v="0"/>
    <n v="0"/>
    <n v="0"/>
    <s v="SHARED SERVICES FUND"/>
    <s v="WLR WRIA 7 FORUM COORDINATION"/>
    <s v="WRIA 7 ILA"/>
    <s v="DRAINAGE"/>
  </r>
  <r>
    <x v="0"/>
    <s v="1034805"/>
    <s v="741044"/>
    <s v="53104"/>
    <x v="64"/>
    <s v="5315000"/>
    <n v="2012"/>
    <x v="4"/>
    <s v="CONSULTANT SERVICES"/>
    <s v="50000-PROGRAM EXPENDITUR BUDGET"/>
    <s v="53000-SERVICES-OTHER CHARGES"/>
    <m/>
    <n v="0"/>
    <n v="0"/>
    <n v="2000"/>
    <n v="0"/>
    <n v="-2000"/>
    <s v="N/A"/>
    <n v="0"/>
    <n v="0"/>
    <n v="0"/>
    <n v="0"/>
    <n v="0"/>
    <n v="2000"/>
    <n v="0"/>
    <n v="0"/>
    <n v="0"/>
    <n v="0"/>
    <n v="0"/>
    <n v="0"/>
    <n v="0"/>
    <s v="SHARED SERVICES FUND"/>
    <s v="WLR WRIA 7 FORUM COORDINATION"/>
    <s v="WRIA 7 ILA"/>
    <s v="DRAINAGE"/>
  </r>
  <r>
    <x v="0"/>
    <s v="1034805"/>
    <s v="741044"/>
    <s v="53120"/>
    <x v="156"/>
    <s v="5315000"/>
    <n v="2012"/>
    <x v="4"/>
    <s v="MISCELLANEOUS SERVICES"/>
    <s v="50000-PROGRAM EXPENDITUR BUDGET"/>
    <s v="53000-SERVICES-OTHER CHARGES"/>
    <m/>
    <n v="0"/>
    <n v="0"/>
    <n v="12"/>
    <n v="0"/>
    <n v="-12"/>
    <s v="N/A"/>
    <n v="0"/>
    <n v="0"/>
    <n v="0"/>
    <n v="12"/>
    <n v="0"/>
    <n v="0"/>
    <n v="0"/>
    <n v="0"/>
    <n v="0"/>
    <n v="0"/>
    <n v="0"/>
    <n v="0"/>
    <n v="0"/>
    <s v="SHARED SERVICES FUND"/>
    <s v="WLR WRIA 7 FORUM COORDINATION"/>
    <s v="WRIA 7 ILA"/>
    <s v="DRAINAGE"/>
  </r>
  <r>
    <x v="0"/>
    <s v="1034805"/>
    <s v="741044"/>
    <s v="53310"/>
    <x v="144"/>
    <s v="5315000"/>
    <n v="2012"/>
    <x v="4"/>
    <s v="TRAVEL SUBSISTENCE IN STATE"/>
    <s v="50000-PROGRAM EXPENDITUR BUDGET"/>
    <s v="53000-SERVICES-OTHER CHARGES"/>
    <m/>
    <n v="0"/>
    <n v="0"/>
    <n v="465.45"/>
    <n v="0"/>
    <n v="-465.45"/>
    <s v="N/A"/>
    <n v="0"/>
    <n v="465.45"/>
    <n v="0"/>
    <n v="0"/>
    <n v="0"/>
    <n v="0"/>
    <n v="0"/>
    <n v="0"/>
    <n v="0"/>
    <n v="0"/>
    <n v="0"/>
    <n v="0"/>
    <n v="0"/>
    <s v="SHARED SERVICES FUND"/>
    <s v="WLR WRIA 7 FORUM COORDINATION"/>
    <s v="WRIA 7 ILA"/>
    <s v="DRAINAGE"/>
  </r>
  <r>
    <x v="0"/>
    <s v="1034805"/>
    <s v="741044"/>
    <s v="53710"/>
    <x v="136"/>
    <s v="5315000"/>
    <n v="2012"/>
    <x v="4"/>
    <s v="RENT LEASE"/>
    <s v="50000-PROGRAM EXPENDITUR BUDGET"/>
    <s v="53000-SERVICES-OTHER CHARGES"/>
    <m/>
    <n v="0"/>
    <n v="0"/>
    <n v="247.5"/>
    <n v="0"/>
    <n v="-247.5"/>
    <s v="N/A"/>
    <n v="0"/>
    <n v="0"/>
    <n v="0"/>
    <n v="0"/>
    <n v="0"/>
    <n v="0"/>
    <n v="0"/>
    <n v="0"/>
    <n v="0"/>
    <n v="0"/>
    <n v="247.5"/>
    <n v="0"/>
    <n v="0"/>
    <s v="SHARED SERVICES FUND"/>
    <s v="WLR WRIA 7 FORUM COORDINATION"/>
    <s v="WRIA 7 ILA"/>
    <s v="DRAINAGE"/>
  </r>
  <r>
    <x v="0"/>
    <s v="1034805"/>
    <s v="741044"/>
    <s v="53814"/>
    <x v="65"/>
    <s v="5315000"/>
    <n v="2012"/>
    <x v="4"/>
    <s v="TRAINING"/>
    <s v="50000-PROGRAM EXPENDITUR BUDGET"/>
    <s v="53000-SERVICES-OTHER CHARGES"/>
    <m/>
    <n v="0"/>
    <n v="0"/>
    <n v="1050"/>
    <n v="0"/>
    <n v="-1050"/>
    <s v="N/A"/>
    <n v="0"/>
    <n v="0"/>
    <n v="525"/>
    <n v="0"/>
    <n v="395"/>
    <n v="0"/>
    <n v="130"/>
    <n v="0"/>
    <n v="0"/>
    <n v="0"/>
    <n v="0"/>
    <n v="0"/>
    <n v="0"/>
    <s v="SHARED SERVICES FUND"/>
    <s v="WLR WRIA 7 FORUM COORDINATION"/>
    <s v="WRIA 7 ILA"/>
    <s v="DRAINAGE"/>
  </r>
  <r>
    <x v="0"/>
    <s v="1034805"/>
    <s v="741044"/>
    <s v="55010"/>
    <x v="141"/>
    <s v="5315000"/>
    <n v="2012"/>
    <x v="4"/>
    <s v="MOTOR POOL ER R SERVICE"/>
    <s v="50000-PROGRAM EXPENDITUR BUDGET"/>
    <s v="55000-INTRAGOVERNMENTAL SERVICES"/>
    <m/>
    <n v="0"/>
    <n v="0"/>
    <n v="72"/>
    <n v="0"/>
    <n v="-72"/>
    <s v="N/A"/>
    <n v="0"/>
    <n v="0"/>
    <n v="0"/>
    <n v="0"/>
    <n v="0"/>
    <n v="0"/>
    <n v="0"/>
    <n v="0"/>
    <n v="0"/>
    <n v="72"/>
    <n v="0"/>
    <n v="0"/>
    <n v="0"/>
    <s v="SHARED SERVICES FUND"/>
    <s v="WLR WRIA 7 FORUM COORDINATION"/>
    <s v="WRIA 7 ILA"/>
    <s v="DRAINAGE"/>
  </r>
  <r>
    <x v="0"/>
    <s v="1034805"/>
    <s v="741044"/>
    <s v="82100"/>
    <x v="71"/>
    <s v="5315000"/>
    <n v="2012"/>
    <x v="4"/>
    <s v="EMPLOYER PAID BENEFITS"/>
    <s v="50000-PROGRAM EXPENDITUR BUDGET"/>
    <s v="82000-APPLIED OVERHEAD"/>
    <m/>
    <n v="0"/>
    <n v="0"/>
    <n v="44353.55"/>
    <n v="0"/>
    <n v="-44353.55"/>
    <s v="N/A"/>
    <n v="3181.14"/>
    <n v="2920.33"/>
    <n v="5502.06"/>
    <n v="3546.61"/>
    <n v="5432.85"/>
    <n v="3755.85"/>
    <n v="2443.27"/>
    <n v="3263.9300000000003"/>
    <n v="3536.36"/>
    <n v="3358.4300000000003"/>
    <n v="3338.4900000000002"/>
    <n v="4074.23"/>
    <n v="0"/>
    <s v="SHARED SERVICES FUND"/>
    <s v="WLR WRIA 7 FORUM COORDINATION"/>
    <s v="WRIA 7 ILA"/>
    <s v="DRAINAGE"/>
  </r>
  <r>
    <x v="0"/>
    <s v="1034805"/>
    <s v="741044"/>
    <s v="82100"/>
    <x v="71"/>
    <s v="5319000"/>
    <n v="2012"/>
    <x v="4"/>
    <s v="EMPLOYER PAID BENEFITS"/>
    <s v="50000-PROGRAM EXPENDITUR BUDGET"/>
    <s v="82000-APPLIED OVERHEAD"/>
    <m/>
    <n v="0"/>
    <n v="0"/>
    <n v="1655.69"/>
    <n v="0"/>
    <n v="-1655.69"/>
    <s v="N/A"/>
    <n v="0"/>
    <n v="0"/>
    <n v="0"/>
    <n v="0"/>
    <n v="0"/>
    <n v="0"/>
    <n v="0"/>
    <n v="0"/>
    <n v="0"/>
    <n v="199.45000000000002"/>
    <n v="815.83"/>
    <n v="640.41"/>
    <n v="0"/>
    <s v="SHARED SERVICES FUND"/>
    <s v="WLR WRIA 7 FORUM COORDINATION"/>
    <s v="WRIA 7 ILA"/>
    <s v="OTHER ENVIRONMENTAL PRESERVATION"/>
  </r>
  <r>
    <x v="0"/>
    <s v="1034805"/>
    <s v="741044"/>
    <s v="82200"/>
    <x v="72"/>
    <s v="5315000"/>
    <n v="2012"/>
    <x v="4"/>
    <s v="PAID TIME OFF"/>
    <s v="50000-PROGRAM EXPENDITUR BUDGET"/>
    <s v="82000-APPLIED OVERHEAD"/>
    <m/>
    <n v="0"/>
    <n v="0"/>
    <n v="34533.58"/>
    <n v="0"/>
    <n v="-34533.58"/>
    <s v="N/A"/>
    <n v="2454.08"/>
    <n v="2252.8200000000002"/>
    <n v="4244.51"/>
    <n v="2736.02"/>
    <n v="4191.08"/>
    <n v="2897.41"/>
    <n v="1884.8400000000001"/>
    <n v="2517.98"/>
    <n v="2728.11"/>
    <n v="2847.36"/>
    <n v="2636.32"/>
    <n v="3143.05"/>
    <n v="0"/>
    <s v="SHARED SERVICES FUND"/>
    <s v="WLR WRIA 7 FORUM COORDINATION"/>
    <s v="WRIA 7 ILA"/>
    <s v="DRAINAGE"/>
  </r>
  <r>
    <x v="0"/>
    <s v="1034805"/>
    <s v="741044"/>
    <s v="82200"/>
    <x v="72"/>
    <s v="5319000"/>
    <n v="2012"/>
    <x v="4"/>
    <s v="PAID TIME OFF"/>
    <s v="50000-PROGRAM EXPENDITUR BUDGET"/>
    <s v="82000-APPLIED OVERHEAD"/>
    <m/>
    <n v="0"/>
    <n v="0"/>
    <n v="1277.23"/>
    <n v="0"/>
    <n v="-1277.23"/>
    <s v="N/A"/>
    <n v="0"/>
    <n v="0"/>
    <n v="0"/>
    <n v="0"/>
    <n v="0"/>
    <n v="0"/>
    <n v="0"/>
    <n v="0"/>
    <n v="0"/>
    <n v="153.86000000000001"/>
    <n v="629.35"/>
    <n v="494.02000000000004"/>
    <n v="0"/>
    <s v="SHARED SERVICES FUND"/>
    <s v="WLR WRIA 7 FORUM COORDINATION"/>
    <s v="WRIA 7 ILA"/>
    <s v="OTHER ENVIRONMENTAL PRESERVATION"/>
  </r>
  <r>
    <x v="0"/>
    <s v="1034805"/>
    <s v="741044"/>
    <s v="82300"/>
    <x v="73"/>
    <s v="5315000"/>
    <n v="2012"/>
    <x v="4"/>
    <s v="INDIRECT COSTS"/>
    <s v="50000-PROGRAM EXPENDITUR BUDGET"/>
    <s v="82000-APPLIED OVERHEAD"/>
    <m/>
    <n v="0"/>
    <n v="0"/>
    <n v="76377.72"/>
    <n v="0"/>
    <n v="-76377.72"/>
    <s v="N/A"/>
    <n v="5271.63"/>
    <n v="4839.45"/>
    <n v="9117.68"/>
    <n v="5877.27"/>
    <n v="9003.0500000000011"/>
    <n v="6224"/>
    <n v="4048.9"/>
    <n v="5408.97"/>
    <n v="5860.38"/>
    <n v="6116.6"/>
    <n v="6382.38"/>
    <n v="8227.41"/>
    <n v="0"/>
    <s v="SHARED SERVICES FUND"/>
    <s v="WLR WRIA 7 FORUM COORDINATION"/>
    <s v="WRIA 7 ILA"/>
    <s v="DRAINAGE"/>
  </r>
  <r>
    <x v="0"/>
    <s v="1034805"/>
    <s v="741044"/>
    <s v="82300"/>
    <x v="73"/>
    <s v="5319000"/>
    <n v="2012"/>
    <x v="4"/>
    <s v="INDIRECT COSTS"/>
    <s v="50000-PROGRAM EXPENDITUR BUDGET"/>
    <s v="82000-APPLIED OVERHEAD"/>
    <m/>
    <n v="0"/>
    <n v="0"/>
    <n v="2743.7000000000003"/>
    <n v="0"/>
    <n v="-2743.7000000000003"/>
    <s v="N/A"/>
    <n v="0"/>
    <n v="0"/>
    <n v="0"/>
    <n v="0"/>
    <n v="0"/>
    <n v="0"/>
    <n v="0"/>
    <n v="0"/>
    <n v="0"/>
    <n v="330.51"/>
    <n v="1351.94"/>
    <n v="1061.25"/>
    <n v="0"/>
    <s v="SHARED SERVICES FUND"/>
    <s v="WLR WRIA 7 FORUM COORDINATION"/>
    <s v="WRIA 7 ILA"/>
    <s v="OTHER ENVIRONMENTAL PRESERVATION"/>
  </r>
  <r>
    <x v="0"/>
    <s v="1034805"/>
    <s v="741044"/>
    <s v="82400"/>
    <x v="111"/>
    <s v="5315000"/>
    <n v="2012"/>
    <x v="4"/>
    <s v="EXTRA HELP INDUST INS OH"/>
    <s v="50000-PROGRAM EXPENDITUR BUDGET"/>
    <s v="82000-APPLIED OVERHEAD"/>
    <m/>
    <n v="0"/>
    <n v="0"/>
    <n v="396.75"/>
    <n v="0"/>
    <n v="-396.75"/>
    <s v="N/A"/>
    <n v="0"/>
    <n v="0"/>
    <n v="0"/>
    <n v="0"/>
    <n v="0"/>
    <n v="0"/>
    <n v="0"/>
    <n v="0"/>
    <n v="0"/>
    <n v="76"/>
    <n v="117.24000000000001"/>
    <n v="203.51"/>
    <n v="0"/>
    <s v="SHARED SERVICES FUND"/>
    <s v="WLR WRIA 7 FORUM COORDINATION"/>
    <s v="WRIA 7 ILA"/>
    <s v="DRAINAGE"/>
  </r>
  <r>
    <x v="0"/>
    <s v="1034807"/>
    <s v="741044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0157.830000000002"/>
    <n v="0"/>
    <n v="-20157.830000000002"/>
    <s v="N/A"/>
    <n v="1933.19"/>
    <n v="2671.76"/>
    <n v="2015.47"/>
    <n v="2940.9500000000003"/>
    <n v="2961.65"/>
    <n v="3476.11"/>
    <n v="2228.37"/>
    <n v="1368.74"/>
    <n v="129.94999999999999"/>
    <n v="431.64"/>
    <n v="0"/>
    <n v="0"/>
    <n v="0"/>
    <s v="SHARED SERVICES FUND"/>
    <s v="WLR WRIA 7 SALMON COORDINATION"/>
    <s v="WRIA 7 ILA"/>
    <s v="DRAINAGE"/>
  </r>
  <r>
    <x v="0"/>
    <s v="1034807"/>
    <s v="741044"/>
    <s v="82100"/>
    <x v="71"/>
    <s v="5315000"/>
    <n v="2012"/>
    <x v="4"/>
    <s v="EMPLOYER PAID BENEFITS"/>
    <s v="50000-PROGRAM EXPENDITUR BUDGET"/>
    <s v="82000-APPLIED OVERHEAD"/>
    <m/>
    <n v="0"/>
    <n v="0"/>
    <n v="7055.32"/>
    <n v="0"/>
    <n v="-7055.32"/>
    <s v="N/A"/>
    <n v="676.61"/>
    <n v="935.12"/>
    <n v="575.86"/>
    <n v="1029.3600000000001"/>
    <n v="1166.1400000000001"/>
    <n v="1216.68"/>
    <n v="779.94"/>
    <n v="479.05"/>
    <n v="45.480000000000004"/>
    <n v="151.08000000000001"/>
    <n v="0"/>
    <n v="0"/>
    <n v="0"/>
    <s v="SHARED SERVICES FUND"/>
    <s v="WLR WRIA 7 SALMON COORDINATION"/>
    <s v="WRIA 7 ILA"/>
    <s v="DRAINAGE"/>
  </r>
  <r>
    <x v="0"/>
    <s v="1034807"/>
    <s v="741044"/>
    <s v="82200"/>
    <x v="72"/>
    <s v="5315000"/>
    <n v="2012"/>
    <x v="4"/>
    <s v="PAID TIME OFF"/>
    <s v="50000-PROGRAM EXPENDITUR BUDGET"/>
    <s v="82000-APPLIED OVERHEAD"/>
    <m/>
    <n v="0"/>
    <n v="0"/>
    <n v="5442.45"/>
    <n v="0"/>
    <n v="-5442.45"/>
    <s v="N/A"/>
    <n v="521.91999999999996"/>
    <n v="721.34"/>
    <n v="444.21000000000004"/>
    <n v="794.05000000000007"/>
    <n v="899.54"/>
    <n v="938.53"/>
    <n v="601.66"/>
    <n v="369.56"/>
    <n v="35.090000000000003"/>
    <n v="116.55"/>
    <n v="0"/>
    <n v="0"/>
    <n v="0"/>
    <s v="SHARED SERVICES FUND"/>
    <s v="WLR WRIA 7 SALMON COORDINATION"/>
    <s v="WRIA 7 ILA"/>
    <s v="DRAINAGE"/>
  </r>
  <r>
    <x v="0"/>
    <s v="1034807"/>
    <s v="741044"/>
    <s v="82300"/>
    <x v="73"/>
    <s v="5315000"/>
    <n v="2012"/>
    <x v="4"/>
    <s v="INDIRECT COSTS"/>
    <s v="50000-PROGRAM EXPENDITUR BUDGET"/>
    <s v="82000-APPLIED OVERHEAD"/>
    <m/>
    <n v="0"/>
    <n v="0"/>
    <n v="11691.5"/>
    <n v="0"/>
    <n v="-11691.5"/>
    <s v="N/A"/>
    <n v="1121.24"/>
    <n v="1549.6100000000001"/>
    <n v="954.27"/>
    <n v="1705.75"/>
    <n v="1932.43"/>
    <n v="2016.14"/>
    <n v="1292.46"/>
    <n v="793.87"/>
    <n v="75.37"/>
    <n v="250.36"/>
    <n v="0"/>
    <n v="0"/>
    <n v="0"/>
    <s v="SHARED SERVICES FUND"/>
    <s v="WLR WRIA 7 SALMON COORDINATION"/>
    <s v="WRIA 7 ILA"/>
    <s v="DRAINAGE"/>
  </r>
  <r>
    <x v="0"/>
    <s v="1034811"/>
    <s v="74104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89.69"/>
    <n v="0"/>
    <n v="-189.69"/>
    <s v="N/A"/>
    <n v="0"/>
    <n v="0"/>
    <n v="189.69"/>
    <n v="0"/>
    <n v="0"/>
    <n v="0"/>
    <n v="0"/>
    <n v="0"/>
    <n v="0"/>
    <n v="0"/>
    <n v="0"/>
    <n v="0"/>
    <n v="0"/>
    <s v="SHARED SERVICES FUND"/>
    <s v="WLR WRIA 8 SRC COORDINATION"/>
    <s v="WRIA 8 ILA"/>
    <s v="DRAINAGE"/>
  </r>
  <r>
    <x v="0"/>
    <s v="1034811"/>
    <s v="741045"/>
    <s v="51110"/>
    <x v="54"/>
    <s v="5319000"/>
    <n v="2012"/>
    <x v="4"/>
    <s v="REGULAR SALARIED EMPLOYEE"/>
    <s v="50000-PROGRAM EXPENDITUR BUDGET"/>
    <s v="51000-WAGES AND BENEFITS"/>
    <s v="51100-SALARIES/WAGES"/>
    <n v="0"/>
    <n v="0"/>
    <n v="25522.77"/>
    <n v="0"/>
    <n v="-25522.77"/>
    <s v="N/A"/>
    <n v="3029.7400000000002"/>
    <n v="1711.93"/>
    <n v="2486.7400000000002"/>
    <n v="1769.3700000000001"/>
    <n v="1694.55"/>
    <n v="2767.86"/>
    <n v="2747.85"/>
    <n v="944.48"/>
    <n v="2592.33"/>
    <n v="3084.55"/>
    <n v="1612.95"/>
    <n v="1080.42"/>
    <n v="0"/>
    <s v="SHARED SERVICES FUND"/>
    <s v="WLR WRIA 8 SRC COORDINATION"/>
    <s v="WRIA 8 ILA"/>
    <s v="OTHER ENVIRONMENTAL PRESERVATION"/>
  </r>
  <r>
    <x v="0"/>
    <s v="1034811"/>
    <s v="741045"/>
    <s v="52205"/>
    <x v="134"/>
    <s v="5319000"/>
    <n v="2012"/>
    <x v="4"/>
    <s v="SUPPLIES FOOD"/>
    <s v="50000-PROGRAM EXPENDITUR BUDGET"/>
    <s v="52000-SUPPLIES"/>
    <m/>
    <n v="0"/>
    <n v="0"/>
    <n v="735.03"/>
    <n v="0.03"/>
    <n v="-735.06000000000006"/>
    <s v="N/A"/>
    <n v="0"/>
    <n v="36.130000000000003"/>
    <n v="72.650000000000006"/>
    <n v="0"/>
    <n v="36.14"/>
    <n v="11.86"/>
    <n v="0"/>
    <n v="52.42"/>
    <n v="36.14"/>
    <n v="418.24"/>
    <n v="0"/>
    <n v="71.45"/>
    <n v="0"/>
    <s v="SHARED SERVICES FUND"/>
    <s v="WLR WRIA 8 SRC COORDINATION"/>
    <s v="WRIA 8 ILA"/>
    <s v="OTHER ENVIRONMENTAL PRESERVATION"/>
  </r>
  <r>
    <x v="0"/>
    <s v="1034811"/>
    <s v="741045"/>
    <s v="53820"/>
    <x v="210"/>
    <s v="5319000"/>
    <n v="2012"/>
    <x v="4"/>
    <s v="MEETING REGISTRATIONS"/>
    <s v="50000-PROGRAM EXPENDITUR BUDGET"/>
    <s v="53000-SERVICES-OTHER CHARG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WLR WRIA 8 SRC COORDINATION"/>
    <s v="WRIA 8 ILA"/>
    <s v="OTHER ENVIRONMENTAL PRESERVATION"/>
  </r>
  <r>
    <x v="0"/>
    <s v="1034811"/>
    <s v="741045"/>
    <s v="55010"/>
    <x v="141"/>
    <s v="5319000"/>
    <n v="2012"/>
    <x v="4"/>
    <s v="MOTOR POOL ER R SERVICE"/>
    <s v="50000-PROGRAM EXPENDITUR BUDGET"/>
    <s v="55000-INTRAGOVERNMENTAL SERVICES"/>
    <m/>
    <n v="0"/>
    <n v="0"/>
    <n v="116"/>
    <n v="0"/>
    <n v="-116"/>
    <s v="N/A"/>
    <n v="0"/>
    <n v="0"/>
    <n v="0"/>
    <n v="0"/>
    <n v="0"/>
    <n v="0"/>
    <n v="0"/>
    <n v="0"/>
    <n v="0"/>
    <n v="80"/>
    <n v="0"/>
    <n v="36"/>
    <n v="0"/>
    <s v="SHARED SERVICES FUND"/>
    <s v="WLR WRIA 8 SRC COORDINATION"/>
    <s v="WRIA 8 ILA"/>
    <s v="OTHER ENVIRONMENTAL PRESERVATION"/>
  </r>
  <r>
    <x v="0"/>
    <s v="1034811"/>
    <s v="741045"/>
    <s v="82100"/>
    <x v="71"/>
    <s v="5315000"/>
    <n v="2012"/>
    <x v="4"/>
    <s v="EMPLOYER PAID BENEFITS"/>
    <s v="50000-PROGRAM EXPENDITUR BUDGET"/>
    <s v="82000-APPLIED OVERHEAD"/>
    <m/>
    <n v="0"/>
    <n v="0"/>
    <n v="66.39"/>
    <n v="0"/>
    <n v="-66.39"/>
    <s v="N/A"/>
    <n v="0"/>
    <n v="0"/>
    <n v="0"/>
    <n v="0"/>
    <n v="66.39"/>
    <n v="0"/>
    <n v="0"/>
    <n v="0"/>
    <n v="0"/>
    <n v="0"/>
    <n v="0"/>
    <n v="0"/>
    <n v="0"/>
    <s v="SHARED SERVICES FUND"/>
    <s v="WLR WRIA 8 SRC COORDINATION"/>
    <s v="WRIA 8 ILA"/>
    <s v="DRAINAGE"/>
  </r>
  <r>
    <x v="0"/>
    <s v="1034811"/>
    <s v="741045"/>
    <s v="82100"/>
    <x v="71"/>
    <s v="5319000"/>
    <n v="2012"/>
    <x v="4"/>
    <s v="EMPLOYER PAID BENEFITS"/>
    <s v="50000-PROGRAM EXPENDITUR BUDGET"/>
    <s v="82000-APPLIED OVERHEAD"/>
    <m/>
    <n v="0"/>
    <n v="0"/>
    <n v="8932.85"/>
    <n v="0"/>
    <n v="-8932.85"/>
    <s v="N/A"/>
    <n v="1060.3800000000001"/>
    <n v="599.15"/>
    <n v="870.34"/>
    <n v="619.27"/>
    <n v="593.08000000000004"/>
    <n v="968.74"/>
    <n v="961.73"/>
    <n v="330.56"/>
    <n v="907.32"/>
    <n v="1079.5999999999999"/>
    <n v="564.53"/>
    <n v="378.15000000000003"/>
    <n v="0"/>
    <s v="SHARED SERVICES FUND"/>
    <s v="WLR WRIA 8 SRC COORDINATION"/>
    <s v="WRIA 8 ILA"/>
    <s v="OTHER ENVIRONMENTAL PRESERVATION"/>
  </r>
  <r>
    <x v="0"/>
    <s v="1034811"/>
    <s v="741045"/>
    <s v="82200"/>
    <x v="72"/>
    <s v="5315000"/>
    <n v="2012"/>
    <x v="4"/>
    <s v="PAID TIME OFF"/>
    <s v="50000-PROGRAM EXPENDITUR BUDGET"/>
    <s v="82000-APPLIED OVERHEAD"/>
    <m/>
    <n v="0"/>
    <n v="0"/>
    <n v="51.22"/>
    <n v="0"/>
    <n v="-51.22"/>
    <s v="N/A"/>
    <n v="0"/>
    <n v="0"/>
    <n v="0"/>
    <n v="0"/>
    <n v="51.22"/>
    <n v="0"/>
    <n v="0"/>
    <n v="0"/>
    <n v="0"/>
    <n v="0"/>
    <n v="0"/>
    <n v="0"/>
    <n v="0"/>
    <s v="SHARED SERVICES FUND"/>
    <s v="WLR WRIA 8 SRC COORDINATION"/>
    <s v="WRIA 8 ILA"/>
    <s v="DRAINAGE"/>
  </r>
  <r>
    <x v="0"/>
    <s v="1034811"/>
    <s v="741045"/>
    <s v="82200"/>
    <x v="72"/>
    <s v="5319000"/>
    <n v="2012"/>
    <x v="4"/>
    <s v="PAID TIME OFF"/>
    <s v="50000-PROGRAM EXPENDITUR BUDGET"/>
    <s v="82000-APPLIED OVERHEAD"/>
    <m/>
    <n v="0"/>
    <n v="0"/>
    <n v="6891.09"/>
    <n v="0"/>
    <n v="-6891.09"/>
    <s v="N/A"/>
    <n v="818.02"/>
    <n v="462.22"/>
    <n v="671.41"/>
    <n v="477.72"/>
    <n v="457.53000000000003"/>
    <n v="747.32"/>
    <n v="741.92"/>
    <n v="255"/>
    <n v="699.93000000000006"/>
    <n v="832.81000000000006"/>
    <n v="435.48"/>
    <n v="291.73"/>
    <n v="0"/>
    <s v="SHARED SERVICES FUND"/>
    <s v="WLR WRIA 8 SRC COORDINATION"/>
    <s v="WRIA 8 ILA"/>
    <s v="OTHER ENVIRONMENTAL PRESERVATION"/>
  </r>
  <r>
    <x v="0"/>
    <s v="1034811"/>
    <s v="741045"/>
    <s v="82300"/>
    <x v="73"/>
    <s v="5315000"/>
    <n v="2012"/>
    <x v="4"/>
    <s v="INDIRECT COSTS"/>
    <s v="50000-PROGRAM EXPENDITUR BUDGET"/>
    <s v="82000-APPLIED OVERHEAD"/>
    <m/>
    <n v="0"/>
    <n v="0"/>
    <n v="110.02"/>
    <n v="0"/>
    <n v="-110.02"/>
    <s v="N/A"/>
    <n v="0"/>
    <n v="0"/>
    <n v="0"/>
    <n v="0"/>
    <n v="110.02"/>
    <n v="0"/>
    <n v="0"/>
    <n v="0"/>
    <n v="0"/>
    <n v="0"/>
    <n v="0"/>
    <n v="0"/>
    <n v="0"/>
    <s v="SHARED SERVICES FUND"/>
    <s v="WLR WRIA 8 SRC COORDINATION"/>
    <s v="WRIA 8 ILA"/>
    <s v="DRAINAGE"/>
  </r>
  <r>
    <x v="0"/>
    <s v="1034811"/>
    <s v="741045"/>
    <s v="82300"/>
    <x v="73"/>
    <s v="5319000"/>
    <n v="2012"/>
    <x v="4"/>
    <s v="INDIRECT COSTS"/>
    <s v="50000-PROGRAM EXPENDITUR BUDGET"/>
    <s v="82000-APPLIED OVERHEAD"/>
    <m/>
    <n v="0"/>
    <n v="0"/>
    <n v="14803.210000000001"/>
    <n v="0"/>
    <n v="-14803.210000000001"/>
    <s v="N/A"/>
    <n v="1757.26"/>
    <n v="992.92000000000007"/>
    <n v="1442.32"/>
    <n v="1026.23"/>
    <n v="982.84"/>
    <n v="1605.3600000000001"/>
    <n v="1593.75"/>
    <n v="547.80000000000007"/>
    <n v="1503.54"/>
    <n v="1789.03"/>
    <n v="935.51"/>
    <n v="626.65"/>
    <n v="0"/>
    <s v="SHARED SERVICES FUND"/>
    <s v="WLR WRIA 8 SRC COORDINATION"/>
    <s v="WRIA 8 ILA"/>
    <s v="OTHER ENVIRONMENTAL PRESERVATION"/>
  </r>
  <r>
    <x v="0"/>
    <s v="1034812"/>
    <s v="74104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.76"/>
    <n v="0"/>
    <n v="-14.76"/>
    <s v="N/A"/>
    <n v="0"/>
    <n v="0"/>
    <n v="0"/>
    <n v="0"/>
    <n v="0"/>
    <n v="14.76"/>
    <n v="0"/>
    <n v="0"/>
    <n v="0"/>
    <n v="0"/>
    <n v="0"/>
    <n v="0"/>
    <n v="0"/>
    <s v="SHARED SERVICES FUND"/>
    <s v="WLR WRIA 8 COMMUNICATION"/>
    <s v="WRIA 8 ILA"/>
    <s v="DRAINAGE"/>
  </r>
  <r>
    <x v="0"/>
    <s v="1034812"/>
    <s v="741045"/>
    <s v="51110"/>
    <x v="54"/>
    <s v="5319000"/>
    <n v="2012"/>
    <x v="4"/>
    <s v="REGULAR SALARIED EMPLOYEE"/>
    <s v="50000-PROGRAM EXPENDITUR BUDGET"/>
    <s v="51000-WAGES AND BENEFITS"/>
    <s v="51100-SALARIES/WAGES"/>
    <n v="0"/>
    <n v="0"/>
    <n v="951.53"/>
    <n v="0"/>
    <n v="-951.53"/>
    <s v="N/A"/>
    <n v="0"/>
    <n v="0"/>
    <n v="0"/>
    <n v="0"/>
    <n v="758.75"/>
    <n v="0"/>
    <n v="0"/>
    <n v="0"/>
    <n v="0"/>
    <n v="192.78"/>
    <n v="0"/>
    <n v="0"/>
    <n v="0"/>
    <s v="SHARED SERVICES FUND"/>
    <s v="WLR WRIA 8 COMMUNICATION"/>
    <s v="WRIA 8 ILA"/>
    <s v="OTHER ENVIRONMENTAL PRESERVATION"/>
  </r>
  <r>
    <x v="0"/>
    <s v="1034812"/>
    <s v="741045"/>
    <s v="52202"/>
    <x v="103"/>
    <s v="5319000"/>
    <n v="2012"/>
    <x v="4"/>
    <s v="SUPPLIES MISCELLANEOUS"/>
    <s v="50000-PROGRAM EXPENDITUR BUDGET"/>
    <s v="52000-SUPPLIES"/>
    <m/>
    <n v="0"/>
    <n v="0"/>
    <n v="87.53"/>
    <n v="0"/>
    <n v="-87.53"/>
    <s v="N/A"/>
    <n v="0"/>
    <n v="0"/>
    <n v="0"/>
    <n v="0"/>
    <n v="0"/>
    <n v="87.53"/>
    <n v="0"/>
    <n v="0"/>
    <n v="0"/>
    <n v="0"/>
    <n v="0"/>
    <n v="0"/>
    <n v="0"/>
    <s v="SHARED SERVICES FUND"/>
    <s v="WLR WRIA 8 COMMUNICATION"/>
    <s v="WRIA 8 ILA"/>
    <s v="OTHER ENVIRONMENTAL PRESERVATION"/>
  </r>
  <r>
    <x v="0"/>
    <s v="1034812"/>
    <s v="741045"/>
    <s v="52290"/>
    <x v="63"/>
    <s v="5319000"/>
    <n v="2012"/>
    <x v="4"/>
    <s v="MISC OPERATING SUPPLIES"/>
    <s v="50000-PROGRAM EXPENDITUR BUDGET"/>
    <s v="52000-SUPPLIES"/>
    <m/>
    <n v="0"/>
    <n v="0"/>
    <n v="11.48"/>
    <n v="0"/>
    <n v="-11.48"/>
    <s v="N/A"/>
    <n v="0"/>
    <n v="0"/>
    <n v="0"/>
    <n v="0"/>
    <n v="0"/>
    <n v="0"/>
    <n v="0"/>
    <n v="11.48"/>
    <n v="0"/>
    <n v="0"/>
    <n v="0"/>
    <n v="0"/>
    <n v="0"/>
    <s v="SHARED SERVICES FUND"/>
    <s v="WLR WRIA 8 COMMUNICATION"/>
    <s v="WRIA 8 ILA"/>
    <s v="OTHER ENVIRONMENTAL PRESERVATION"/>
  </r>
  <r>
    <x v="0"/>
    <s v="1034812"/>
    <s v="741045"/>
    <s v="53101"/>
    <x v="105"/>
    <s v="5315000"/>
    <n v="2012"/>
    <x v="4"/>
    <s v="PROFESSIONAL SERVICES PRINTING BINDING"/>
    <s v="50000-PROGRAM EXPENDITUR BUDGET"/>
    <s v="53000-SERVICES-OTHER CHARGES"/>
    <m/>
    <n v="0"/>
    <n v="0"/>
    <n v="1176.03"/>
    <n v="0"/>
    <n v="-1176.03"/>
    <s v="N/A"/>
    <n v="0"/>
    <n v="0"/>
    <n v="0"/>
    <n v="0"/>
    <n v="0"/>
    <n v="0"/>
    <n v="1176.03"/>
    <n v="0"/>
    <n v="0"/>
    <n v="0"/>
    <n v="0"/>
    <n v="0"/>
    <n v="0"/>
    <s v="SHARED SERVICES FUND"/>
    <s v="WLR WRIA 8 COMMUNICATION"/>
    <s v="WRIA 8 ILA"/>
    <s v="DRAINAGE"/>
  </r>
  <r>
    <x v="0"/>
    <s v="1034812"/>
    <s v="741045"/>
    <s v="53101"/>
    <x v="105"/>
    <s v="5319000"/>
    <n v="2012"/>
    <x v="4"/>
    <s v="PROFESSIONAL SERVICES PRINTING BINDING"/>
    <s v="50000-PROGRAM EXPENDITUR BUDGET"/>
    <s v="53000-SERVICES-OTHER CHARGES"/>
    <m/>
    <n v="0"/>
    <n v="0"/>
    <n v="214.62"/>
    <n v="0"/>
    <n v="-214.62"/>
    <s v="N/A"/>
    <n v="0"/>
    <n v="0"/>
    <n v="0"/>
    <n v="0"/>
    <n v="0"/>
    <n v="0"/>
    <n v="0"/>
    <n v="214.62"/>
    <n v="0"/>
    <n v="0"/>
    <n v="0"/>
    <n v="0"/>
    <n v="0"/>
    <s v="SHARED SERVICES FUND"/>
    <s v="WLR WRIA 8 COMMUNICATION"/>
    <s v="WRIA 8 ILA"/>
    <s v="OTHER ENVIRONMENTAL PRESERVATION"/>
  </r>
  <r>
    <x v="0"/>
    <s v="1034812"/>
    <s v="741045"/>
    <s v="53102"/>
    <x v="106"/>
    <s v="5319000"/>
    <n v="2012"/>
    <x v="4"/>
    <s v="PROFESSIONAL SERVICES"/>
    <s v="50000-PROGRAM EXPENDITUR BUDGET"/>
    <s v="53000-SERVICES-OTHER CHARGES"/>
    <m/>
    <n v="0"/>
    <n v="0"/>
    <n v="386"/>
    <n v="0"/>
    <n v="-386"/>
    <s v="N/A"/>
    <n v="0"/>
    <n v="0"/>
    <n v="0"/>
    <n v="0"/>
    <n v="0"/>
    <n v="0"/>
    <n v="0"/>
    <n v="0"/>
    <n v="386"/>
    <n v="0"/>
    <n v="0"/>
    <n v="0"/>
    <n v="0"/>
    <s v="SHARED SERVICES FUND"/>
    <s v="WLR WRIA 8 COMMUNICATION"/>
    <s v="WRIA 8 ILA"/>
    <s v="OTHER ENVIRONMENTAL PRESERVATION"/>
  </r>
  <r>
    <x v="0"/>
    <s v="1034812"/>
    <s v="741045"/>
    <s v="53104"/>
    <x v="64"/>
    <s v="5319000"/>
    <n v="2012"/>
    <x v="4"/>
    <s v="CONSULTANT SERVICES"/>
    <s v="50000-PROGRAM EXPENDITUR BUDGET"/>
    <s v="53000-SERVICES-OTHER CHARGES"/>
    <m/>
    <n v="0"/>
    <n v="0"/>
    <n v="2762.5"/>
    <n v="0"/>
    <n v="-2762.5"/>
    <s v="N/A"/>
    <n v="0"/>
    <n v="0"/>
    <n v="0"/>
    <n v="0"/>
    <n v="0"/>
    <n v="0"/>
    <n v="0"/>
    <n v="0"/>
    <n v="0"/>
    <n v="0"/>
    <n v="2762.5"/>
    <n v="0"/>
    <n v="0"/>
    <s v="SHARED SERVICES FUND"/>
    <s v="WLR WRIA 8 COMMUNICATION"/>
    <s v="WRIA 8 ILA"/>
    <s v="OTHER ENVIRONMENTAL PRESERVATION"/>
  </r>
  <r>
    <x v="0"/>
    <s v="1034812"/>
    <s v="741045"/>
    <s v="53105"/>
    <x v="107"/>
    <s v="5315000"/>
    <n v="2012"/>
    <x v="4"/>
    <s v="OTHER CONTRACTUAL PROF SVCS"/>
    <s v="50000-PROGRAM EXPENDITUR BUDGET"/>
    <s v="53000-SERVICES-OTHER CHARGES"/>
    <m/>
    <n v="0"/>
    <n v="0"/>
    <n v="289.08"/>
    <n v="0"/>
    <n v="-289.08"/>
    <s v="N/A"/>
    <n v="0"/>
    <n v="0"/>
    <n v="0"/>
    <n v="0"/>
    <n v="0"/>
    <n v="0"/>
    <n v="0"/>
    <n v="0"/>
    <n v="0"/>
    <n v="289.08"/>
    <n v="0"/>
    <n v="0"/>
    <n v="0"/>
    <s v="SHARED SERVICES FUND"/>
    <s v="WLR WRIA 8 COMMUNICATION"/>
    <s v="WRIA 8 ILA"/>
    <s v="DRAINAGE"/>
  </r>
  <r>
    <x v="0"/>
    <s v="1034812"/>
    <s v="741045"/>
    <s v="53220"/>
    <x v="108"/>
    <s v="5315000"/>
    <n v="2012"/>
    <x v="4"/>
    <s v="POSTAGE"/>
    <s v="50000-PROGRAM EXPENDITUR BUDGET"/>
    <s v="53000-SERVICES-OTHER CHARGES"/>
    <m/>
    <n v="0"/>
    <n v="0"/>
    <n v="282.99"/>
    <n v="0"/>
    <n v="-282.99"/>
    <s v="N/A"/>
    <n v="0"/>
    <n v="0"/>
    <n v="0"/>
    <n v="0"/>
    <n v="0"/>
    <n v="0"/>
    <n v="141.52000000000001"/>
    <n v="141.47999999999999"/>
    <n v="-0.01"/>
    <n v="0"/>
    <n v="0"/>
    <n v="0"/>
    <n v="0"/>
    <s v="SHARED SERVICES FUND"/>
    <s v="WLR WRIA 8 COMMUNICATION"/>
    <s v="WRIA 8 ILA"/>
    <s v="DRAINAGE"/>
  </r>
  <r>
    <x v="0"/>
    <s v="1034812"/>
    <s v="741045"/>
    <s v="53330"/>
    <x v="146"/>
    <s v="5315000"/>
    <n v="2012"/>
    <x v="4"/>
    <s v="PURCHASED TRANSPORTATION"/>
    <s v="50000-PROGRAM EXPENDITUR BUDGET"/>
    <s v="53000-SERVICES-OTHER CHARGES"/>
    <m/>
    <n v="0"/>
    <n v="0"/>
    <n v="472"/>
    <n v="0"/>
    <n v="-472"/>
    <s v="N/A"/>
    <n v="0"/>
    <n v="0"/>
    <n v="0"/>
    <n v="0"/>
    <n v="0"/>
    <n v="0"/>
    <n v="0"/>
    <n v="0"/>
    <n v="0"/>
    <n v="472"/>
    <n v="0"/>
    <n v="0"/>
    <n v="0"/>
    <s v="SHARED SERVICES FUND"/>
    <s v="WLR WRIA 8 COMMUNICATION"/>
    <s v="WRIA 8 ILA"/>
    <s v="DRAINAGE"/>
  </r>
  <r>
    <x v="0"/>
    <s v="1034812"/>
    <s v="741045"/>
    <s v="53890"/>
    <x v="66"/>
    <s v="5315000"/>
    <n v="2012"/>
    <x v="4"/>
    <s v="MISC SERVICES CHARGES"/>
    <s v="50000-PROGRAM EXPENDITUR BUDGET"/>
    <s v="53000-SERVICES-OTHER CHARGES"/>
    <m/>
    <n v="0"/>
    <n v="0"/>
    <n v="19.5"/>
    <n v="0"/>
    <n v="-19.5"/>
    <s v="N/A"/>
    <n v="0"/>
    <n v="0"/>
    <n v="0"/>
    <n v="19.5"/>
    <n v="0"/>
    <n v="0"/>
    <n v="0"/>
    <n v="0"/>
    <n v="0"/>
    <n v="0"/>
    <n v="0"/>
    <n v="0"/>
    <n v="0"/>
    <s v="SHARED SERVICES FUND"/>
    <s v="WLR WRIA 8 COMMUNICATION"/>
    <s v="WRIA 8 ILA"/>
    <s v="DRAINAGE"/>
  </r>
  <r>
    <x v="0"/>
    <s v="1034812"/>
    <s v="741045"/>
    <s v="55010"/>
    <x v="141"/>
    <s v="5315000"/>
    <n v="2012"/>
    <x v="4"/>
    <s v="MOTOR POOL ER R SERVICE"/>
    <s v="50000-PROGRAM EXPENDITUR BUDGET"/>
    <s v="55000-INTRAGOVERNMENTAL SERVICES"/>
    <m/>
    <n v="0"/>
    <n v="0"/>
    <n v="18"/>
    <n v="0"/>
    <n v="-18"/>
    <s v="N/A"/>
    <n v="0"/>
    <n v="0"/>
    <n v="0"/>
    <n v="0"/>
    <n v="0"/>
    <n v="0"/>
    <n v="0"/>
    <n v="0"/>
    <n v="0"/>
    <n v="18"/>
    <n v="0"/>
    <n v="0"/>
    <n v="0"/>
    <s v="SHARED SERVICES FUND"/>
    <s v="WLR WRIA 8 COMMUNICATION"/>
    <s v="WRIA 8 ILA"/>
    <s v="DRAINAGE"/>
  </r>
  <r>
    <x v="0"/>
    <s v="1034812"/>
    <s v="741045"/>
    <s v="55159"/>
    <x v="174"/>
    <s v="5315000"/>
    <n v="2012"/>
    <x v="4"/>
    <s v="FMD COPY CENTER"/>
    <s v="50000-PROGRAM EXPENDITUR BUDGET"/>
    <s v="55000-INTRAGOVERNMENTAL SERVICES"/>
    <m/>
    <n v="0"/>
    <n v="0"/>
    <n v="284.95"/>
    <n v="0"/>
    <n v="-284.95"/>
    <s v="N/A"/>
    <n v="0"/>
    <n v="0"/>
    <n v="0"/>
    <n v="0"/>
    <n v="0"/>
    <n v="0"/>
    <n v="220.95000000000002"/>
    <n v="0"/>
    <n v="64"/>
    <n v="0"/>
    <n v="0"/>
    <n v="0"/>
    <n v="0"/>
    <s v="SHARED SERVICES FUND"/>
    <s v="WLR WRIA 8 COMMUNICATION"/>
    <s v="WRIA 8 ILA"/>
    <s v="DRAINAGE"/>
  </r>
  <r>
    <x v="0"/>
    <s v="1034812"/>
    <s v="741045"/>
    <s v="82100"/>
    <x v="71"/>
    <s v="5315000"/>
    <n v="2012"/>
    <x v="4"/>
    <s v="EMPLOYER PAID BENEFITS"/>
    <s v="50000-PROGRAM EXPENDITUR BUDGET"/>
    <s v="82000-APPLIED OVERHEAD"/>
    <m/>
    <n v="0"/>
    <n v="0"/>
    <n v="5.3"/>
    <n v="0"/>
    <n v="-5.3"/>
    <s v="N/A"/>
    <n v="0"/>
    <n v="0"/>
    <n v="0"/>
    <n v="0"/>
    <n v="0"/>
    <n v="5.3"/>
    <n v="0"/>
    <n v="0"/>
    <n v="0"/>
    <n v="0"/>
    <n v="0"/>
    <n v="0"/>
    <n v="0"/>
    <s v="SHARED SERVICES FUND"/>
    <s v="WLR WRIA 8 COMMUNICATION"/>
    <s v="WRIA 8 ILA"/>
    <s v="DRAINAGE"/>
  </r>
  <r>
    <x v="0"/>
    <s v="1034812"/>
    <s v="741045"/>
    <s v="82100"/>
    <x v="71"/>
    <s v="5319000"/>
    <n v="2012"/>
    <x v="4"/>
    <s v="EMPLOYER PAID BENEFITS"/>
    <s v="50000-PROGRAM EXPENDITUR BUDGET"/>
    <s v="82000-APPLIED OVERHEAD"/>
    <m/>
    <n v="0"/>
    <n v="0"/>
    <n v="333.04"/>
    <n v="0"/>
    <n v="-333.04"/>
    <s v="N/A"/>
    <n v="0"/>
    <n v="0"/>
    <n v="0"/>
    <n v="0"/>
    <n v="265.57"/>
    <n v="0"/>
    <n v="0"/>
    <n v="0"/>
    <n v="0"/>
    <n v="67.47"/>
    <n v="0"/>
    <n v="0"/>
    <n v="0"/>
    <s v="SHARED SERVICES FUND"/>
    <s v="WLR WRIA 8 COMMUNICATION"/>
    <s v="WRIA 8 ILA"/>
    <s v="OTHER ENVIRONMENTAL PRESERVATION"/>
  </r>
  <r>
    <x v="0"/>
    <s v="1034812"/>
    <s v="741045"/>
    <s v="82200"/>
    <x v="72"/>
    <s v="5315000"/>
    <n v="2012"/>
    <x v="4"/>
    <s v="PAID TIME OFF"/>
    <s v="50000-PROGRAM EXPENDITUR BUDGET"/>
    <s v="82000-APPLIED OVERHEAD"/>
    <m/>
    <n v="0"/>
    <n v="0"/>
    <n v="3.81"/>
    <n v="0"/>
    <n v="-3.81"/>
    <s v="N/A"/>
    <n v="0"/>
    <n v="0"/>
    <n v="0"/>
    <n v="0"/>
    <n v="0"/>
    <n v="3.81"/>
    <n v="0"/>
    <n v="0"/>
    <n v="0"/>
    <n v="0"/>
    <n v="0"/>
    <n v="0"/>
    <n v="0"/>
    <s v="SHARED SERVICES FUND"/>
    <s v="WLR WRIA 8 COMMUNICATION"/>
    <s v="WRIA 8 ILA"/>
    <s v="DRAINAGE"/>
  </r>
  <r>
    <x v="0"/>
    <s v="1034812"/>
    <s v="741045"/>
    <s v="82200"/>
    <x v="72"/>
    <s v="5319000"/>
    <n v="2012"/>
    <x v="4"/>
    <s v="PAID TIME OFF"/>
    <s v="50000-PROGRAM EXPENDITUR BUDGET"/>
    <s v="82000-APPLIED OVERHEAD"/>
    <m/>
    <n v="0"/>
    <n v="0"/>
    <n v="256.91000000000003"/>
    <n v="0"/>
    <n v="-256.91000000000003"/>
    <s v="N/A"/>
    <n v="0"/>
    <n v="0"/>
    <n v="0"/>
    <n v="0"/>
    <n v="204.86"/>
    <n v="0"/>
    <n v="0"/>
    <n v="0"/>
    <n v="0"/>
    <n v="52.050000000000004"/>
    <n v="0"/>
    <n v="0"/>
    <n v="0"/>
    <s v="SHARED SERVICES FUND"/>
    <s v="WLR WRIA 8 COMMUNICATION"/>
    <s v="WRIA 8 ILA"/>
    <s v="OTHER ENVIRONMENTAL PRESERVATION"/>
  </r>
  <r>
    <x v="0"/>
    <s v="1034812"/>
    <s v="741045"/>
    <s v="82300"/>
    <x v="73"/>
    <s v="5315000"/>
    <n v="2012"/>
    <x v="4"/>
    <s v="INDIRECT COSTS"/>
    <s v="50000-PROGRAM EXPENDITUR BUDGET"/>
    <s v="82000-APPLIED OVERHEAD"/>
    <m/>
    <n v="0"/>
    <n v="0"/>
    <n v="11.66"/>
    <n v="0"/>
    <n v="-11.66"/>
    <s v="N/A"/>
    <n v="0"/>
    <n v="0"/>
    <n v="0"/>
    <n v="0"/>
    <n v="0"/>
    <n v="11.66"/>
    <n v="0"/>
    <n v="0"/>
    <n v="0"/>
    <n v="0"/>
    <n v="0"/>
    <n v="0"/>
    <n v="0"/>
    <s v="SHARED SERVICES FUND"/>
    <s v="WLR WRIA 8 COMMUNICATION"/>
    <s v="WRIA 8 ILA"/>
    <s v="DRAINAGE"/>
  </r>
  <r>
    <x v="0"/>
    <s v="1034812"/>
    <s v="741045"/>
    <s v="82300"/>
    <x v="73"/>
    <s v="5319000"/>
    <n v="2012"/>
    <x v="4"/>
    <s v="INDIRECT COSTS"/>
    <s v="50000-PROGRAM EXPENDITUR BUDGET"/>
    <s v="82000-APPLIED OVERHEAD"/>
    <m/>
    <n v="0"/>
    <n v="0"/>
    <n v="551.89"/>
    <n v="0"/>
    <n v="-551.89"/>
    <s v="N/A"/>
    <n v="0"/>
    <n v="0"/>
    <n v="0"/>
    <n v="0"/>
    <n v="440.08"/>
    <n v="0"/>
    <n v="0"/>
    <n v="0"/>
    <n v="0"/>
    <n v="111.81"/>
    <n v="0"/>
    <n v="0"/>
    <n v="0"/>
    <s v="SHARED SERVICES FUND"/>
    <s v="WLR WRIA 8 COMMUNICATION"/>
    <s v="WRIA 8 ILA"/>
    <s v="OTHER ENVIRONMENTAL PRESERVATION"/>
  </r>
  <r>
    <x v="0"/>
    <s v="1034813"/>
    <s v="74104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9607.850000000002"/>
    <n v="0"/>
    <n v="-19607.850000000002"/>
    <s v="N/A"/>
    <n v="1287.77"/>
    <n v="0"/>
    <n v="3301.07"/>
    <n v="448.92"/>
    <n v="1496.38"/>
    <n v="336.69"/>
    <n v="2394.21"/>
    <n v="1907.89"/>
    <n v="1161.3600000000001"/>
    <n v="1216.6400000000001"/>
    <n v="2433.2600000000002"/>
    <n v="3623.66"/>
    <n v="0"/>
    <s v="SHARED SERVICES FUND"/>
    <s v="WLR WRIA 8 PLAN IMPLEMENTATION"/>
    <s v="WRIA 8 ILA"/>
    <s v="DRAINAGE"/>
  </r>
  <r>
    <x v="0"/>
    <s v="1034813"/>
    <s v="741045"/>
    <s v="51110"/>
    <x v="54"/>
    <s v="5319000"/>
    <n v="2012"/>
    <x v="4"/>
    <s v="REGULAR SALARIED EMPLOYEE"/>
    <s v="50000-PROGRAM EXPENDITUR BUDGET"/>
    <s v="51000-WAGES AND BENEFITS"/>
    <s v="51100-SALARIES/WAGES"/>
    <n v="0"/>
    <n v="0"/>
    <n v="49216.4"/>
    <n v="0"/>
    <n v="-49216.4"/>
    <s v="N/A"/>
    <n v="2524.94"/>
    <n v="2729.89"/>
    <n v="8169.68"/>
    <n v="4220.01"/>
    <n v="4604.12"/>
    <n v="5666.88"/>
    <n v="2055.9900000000002"/>
    <n v="6781.3600000000006"/>
    <n v="2906.32"/>
    <n v="3680.57"/>
    <n v="4875.3"/>
    <n v="1001.34"/>
    <n v="0"/>
    <s v="SHARED SERVICES FUND"/>
    <s v="WLR WRIA 8 PLAN IMPLEMENTATION"/>
    <s v="WRIA 8 ILA"/>
    <s v="OTHER ENVIRONMENTAL PRESERVATION"/>
  </r>
  <r>
    <x v="0"/>
    <s v="1034813"/>
    <s v="741045"/>
    <s v="52110"/>
    <x v="61"/>
    <s v="5315000"/>
    <n v="2012"/>
    <x v="4"/>
    <s v="OFFICE SUPPLIES"/>
    <s v="50000-PROGRAM EXPENDITUR BUDGET"/>
    <s v="52000-SUPPLIES"/>
    <m/>
    <n v="0"/>
    <n v="0"/>
    <n v="162.94"/>
    <n v="0"/>
    <n v="-162.94"/>
    <s v="N/A"/>
    <n v="0"/>
    <n v="0"/>
    <n v="0"/>
    <n v="0"/>
    <n v="162.94"/>
    <n v="0"/>
    <n v="0"/>
    <n v="0"/>
    <n v="0"/>
    <n v="0"/>
    <n v="0"/>
    <n v="0"/>
    <n v="0"/>
    <s v="SHARED SERVICES FUND"/>
    <s v="WLR WRIA 8 PLAN IMPLEMENTATION"/>
    <s v="WRIA 8 ILA"/>
    <s v="DRAINAGE"/>
  </r>
  <r>
    <x v="0"/>
    <s v="1034813"/>
    <s v="741045"/>
    <s v="52205"/>
    <x v="134"/>
    <s v="5315000"/>
    <n v="2012"/>
    <x v="4"/>
    <s v="SUPPLIES FOOD"/>
    <s v="50000-PROGRAM EXPENDITUR BUDGET"/>
    <s v="52000-SUPPLIES"/>
    <m/>
    <n v="0"/>
    <n v="0"/>
    <n v="220.66"/>
    <n v="0.02"/>
    <n v="-220.68"/>
    <s v="N/A"/>
    <n v="0"/>
    <n v="0"/>
    <n v="0"/>
    <n v="0"/>
    <n v="0"/>
    <n v="0"/>
    <n v="220.66"/>
    <n v="0"/>
    <n v="0"/>
    <n v="0"/>
    <n v="0"/>
    <n v="0"/>
    <n v="0"/>
    <s v="SHARED SERVICES FUND"/>
    <s v="WLR WRIA 8 PLAN IMPLEMENTATION"/>
    <s v="WRIA 8 ILA"/>
    <s v="DRAINAGE"/>
  </r>
  <r>
    <x v="0"/>
    <s v="1034813"/>
    <s v="741045"/>
    <s v="52205"/>
    <x v="134"/>
    <s v="5319000"/>
    <n v="2012"/>
    <x v="4"/>
    <s v="SUPPLIES FOOD"/>
    <s v="50000-PROGRAM EXPENDITUR BUDGET"/>
    <s v="52000-SUPPLIES"/>
    <m/>
    <n v="0"/>
    <n v="0"/>
    <n v="684.35"/>
    <n v="0.01"/>
    <n v="-684.36"/>
    <s v="N/A"/>
    <n v="0"/>
    <n v="0"/>
    <n v="0"/>
    <n v="0"/>
    <n v="684.35"/>
    <n v="0"/>
    <n v="0"/>
    <n v="0"/>
    <n v="0"/>
    <n v="0"/>
    <n v="0"/>
    <n v="0"/>
    <n v="0"/>
    <s v="SHARED SERVICES FUND"/>
    <s v="WLR WRIA 8 PLAN IMPLEMENTATION"/>
    <s v="WRIA 8 ILA"/>
    <s v="OTHER ENVIRONMENTAL PRESERVATION"/>
  </r>
  <r>
    <x v="0"/>
    <s v="1034813"/>
    <s v="741045"/>
    <s v="53120"/>
    <x v="156"/>
    <s v="5315000"/>
    <n v="2012"/>
    <x v="4"/>
    <s v="MISCELLANEOUS SERVICES"/>
    <s v="50000-PROGRAM EXPENDITUR BUDGET"/>
    <s v="53000-SERVICES-OTHER CHARGES"/>
    <m/>
    <n v="0"/>
    <n v="0"/>
    <n v="5"/>
    <n v="0"/>
    <n v="-5"/>
    <s v="N/A"/>
    <n v="0"/>
    <n v="0"/>
    <n v="0"/>
    <n v="0"/>
    <n v="5"/>
    <n v="0"/>
    <n v="0"/>
    <n v="0"/>
    <n v="0"/>
    <n v="0"/>
    <n v="0"/>
    <n v="0"/>
    <n v="0"/>
    <s v="SHARED SERVICES FUND"/>
    <s v="WLR WRIA 8 PLAN IMPLEMENTATION"/>
    <s v="WRIA 8 ILA"/>
    <s v="DRAINAGE"/>
  </r>
  <r>
    <x v="0"/>
    <s v="1034813"/>
    <s v="741045"/>
    <s v="53120"/>
    <x v="156"/>
    <s v="5319000"/>
    <n v="2012"/>
    <x v="4"/>
    <s v="MISCELLANEOUS SERVICES"/>
    <s v="50000-PROGRAM EXPENDITUR BUDGET"/>
    <s v="53000-SERVICES-OTHER CHARGES"/>
    <m/>
    <n v="0"/>
    <n v="0"/>
    <n v="5"/>
    <n v="0"/>
    <n v="-5"/>
    <s v="N/A"/>
    <n v="0"/>
    <n v="0"/>
    <n v="0"/>
    <n v="0"/>
    <n v="5"/>
    <n v="0"/>
    <n v="0"/>
    <n v="0"/>
    <n v="0"/>
    <n v="0"/>
    <n v="0"/>
    <n v="0"/>
    <n v="0"/>
    <s v="SHARED SERVICES FUND"/>
    <s v="WLR WRIA 8 PLAN IMPLEMENTATION"/>
    <s v="WRIA 8 ILA"/>
    <s v="OTHER ENVIRONMENTAL PRESERVATION"/>
  </r>
  <r>
    <x v="0"/>
    <s v="1034813"/>
    <s v="741045"/>
    <s v="53330"/>
    <x v="146"/>
    <s v="5315000"/>
    <n v="2012"/>
    <x v="4"/>
    <s v="PURCHASED TRANSPORTATION"/>
    <s v="50000-PROGRAM EXPENDITUR BUDGET"/>
    <s v="53000-SERVICES-OTHER CHARGES"/>
    <m/>
    <n v="0"/>
    <n v="0"/>
    <n v="23.1"/>
    <n v="0"/>
    <n v="-23.1"/>
    <s v="N/A"/>
    <n v="0"/>
    <n v="0"/>
    <n v="0"/>
    <n v="0"/>
    <n v="11.1"/>
    <n v="0"/>
    <n v="12"/>
    <n v="0"/>
    <n v="0"/>
    <n v="0"/>
    <n v="0"/>
    <n v="0"/>
    <n v="0"/>
    <s v="SHARED SERVICES FUND"/>
    <s v="WLR WRIA 8 PLAN IMPLEMENTATION"/>
    <s v="WRIA 8 ILA"/>
    <s v="DRAINAGE"/>
  </r>
  <r>
    <x v="0"/>
    <s v="1034813"/>
    <s v="741045"/>
    <s v="55010"/>
    <x v="141"/>
    <s v="5319000"/>
    <n v="2012"/>
    <x v="4"/>
    <s v="MOTOR POOL ER R SERVICE"/>
    <s v="50000-PROGRAM EXPENDITUR BUDGET"/>
    <s v="55000-INTRAGOVERNMENTAL SERVICES"/>
    <m/>
    <n v="0"/>
    <n v="0"/>
    <n v="93"/>
    <n v="0"/>
    <n v="-93"/>
    <s v="N/A"/>
    <n v="0"/>
    <n v="0"/>
    <n v="0"/>
    <n v="0"/>
    <n v="0"/>
    <n v="0"/>
    <n v="0"/>
    <n v="0"/>
    <n v="0"/>
    <n v="93"/>
    <n v="0"/>
    <n v="0"/>
    <n v="0"/>
    <s v="SHARED SERVICES FUND"/>
    <s v="WLR WRIA 8 PLAN IMPLEMENTATION"/>
    <s v="WRIA 8 ILA"/>
    <s v="OTHER ENVIRONMENTAL PRESERVATION"/>
  </r>
  <r>
    <x v="0"/>
    <s v="1034813"/>
    <s v="741045"/>
    <s v="55159"/>
    <x v="174"/>
    <s v="5319000"/>
    <n v="2012"/>
    <x v="4"/>
    <s v="FMD COPY CENTER"/>
    <s v="50000-PROGRAM EXPENDITUR BUDGET"/>
    <s v="55000-INTRAGOVERNMENTAL SERVICES"/>
    <m/>
    <n v="0"/>
    <n v="0"/>
    <n v="2083.1999999999998"/>
    <n v="0"/>
    <n v="-2083.1999999999998"/>
    <s v="N/A"/>
    <n v="0"/>
    <n v="0"/>
    <n v="2083.1999999999998"/>
    <n v="0"/>
    <n v="0"/>
    <n v="0"/>
    <n v="0"/>
    <n v="0"/>
    <n v="0"/>
    <n v="0"/>
    <n v="0"/>
    <n v="0"/>
    <n v="0"/>
    <s v="SHARED SERVICES FUND"/>
    <s v="WLR WRIA 8 PLAN IMPLEMENTATION"/>
    <s v="WRIA 8 ILA"/>
    <s v="OTHER ENVIRONMENTAL PRESERVATION"/>
  </r>
  <r>
    <x v="0"/>
    <s v="1034813"/>
    <s v="741045"/>
    <s v="82100"/>
    <x v="71"/>
    <s v="5315000"/>
    <n v="2012"/>
    <x v="4"/>
    <s v="EMPLOYER PAID BENEFITS"/>
    <s v="50000-PROGRAM EXPENDITUR BUDGET"/>
    <s v="82000-APPLIED OVERHEAD"/>
    <m/>
    <n v="0"/>
    <n v="0"/>
    <n v="6862.68"/>
    <n v="0"/>
    <n v="-6862.68"/>
    <s v="N/A"/>
    <n v="450.72"/>
    <n v="0"/>
    <n v="443.7"/>
    <n v="157.12"/>
    <n v="1235.4100000000001"/>
    <n v="117.83"/>
    <n v="837.97"/>
    <n v="667.74"/>
    <n v="406.47"/>
    <n v="425.79"/>
    <n v="851.63"/>
    <n v="1268.3"/>
    <n v="0"/>
    <s v="SHARED SERVICES FUND"/>
    <s v="WLR WRIA 8 PLAN IMPLEMENTATION"/>
    <s v="WRIA 8 ILA"/>
    <s v="DRAINAGE"/>
  </r>
  <r>
    <x v="0"/>
    <s v="1034813"/>
    <s v="741045"/>
    <s v="82100"/>
    <x v="71"/>
    <s v="5319000"/>
    <n v="2012"/>
    <x v="4"/>
    <s v="EMPLOYER PAID BENEFITS"/>
    <s v="50000-PROGRAM EXPENDITUR BUDGET"/>
    <s v="82000-APPLIED OVERHEAD"/>
    <m/>
    <n v="0"/>
    <n v="0"/>
    <n v="17225.62"/>
    <n v="0"/>
    <n v="-17225.62"/>
    <s v="N/A"/>
    <n v="883.73"/>
    <n v="955.44"/>
    <n v="2859.39"/>
    <n v="1476.99"/>
    <n v="1611.41"/>
    <n v="1983.39"/>
    <n v="719.59"/>
    <n v="2373.44"/>
    <n v="1017.21"/>
    <n v="1288.19"/>
    <n v="1706.3600000000001"/>
    <n v="350.48"/>
    <n v="0"/>
    <s v="SHARED SERVICES FUND"/>
    <s v="WLR WRIA 8 PLAN IMPLEMENTATION"/>
    <s v="WRIA 8 ILA"/>
    <s v="OTHER ENVIRONMENTAL PRESERVATION"/>
  </r>
  <r>
    <x v="0"/>
    <s v="1034813"/>
    <s v="741045"/>
    <s v="82200"/>
    <x v="72"/>
    <s v="5315000"/>
    <n v="2012"/>
    <x v="4"/>
    <s v="PAID TIME OFF"/>
    <s v="50000-PROGRAM EXPENDITUR BUDGET"/>
    <s v="82000-APPLIED OVERHEAD"/>
    <m/>
    <n v="0"/>
    <n v="0"/>
    <n v="5294.01"/>
    <n v="0"/>
    <n v="-5294.01"/>
    <s v="N/A"/>
    <n v="347.69"/>
    <n v="0"/>
    <n v="342.28000000000003"/>
    <n v="121.2"/>
    <n v="953.01"/>
    <n v="90.9"/>
    <n v="646.4"/>
    <n v="515.1"/>
    <n v="313.57"/>
    <n v="328.5"/>
    <n v="656.99"/>
    <n v="978.37"/>
    <n v="0"/>
    <s v="SHARED SERVICES FUND"/>
    <s v="WLR WRIA 8 PLAN IMPLEMENTATION"/>
    <s v="WRIA 8 ILA"/>
    <s v="DRAINAGE"/>
  </r>
  <r>
    <x v="0"/>
    <s v="1034813"/>
    <s v="741045"/>
    <s v="82200"/>
    <x v="72"/>
    <s v="5319000"/>
    <n v="2012"/>
    <x v="4"/>
    <s v="PAID TIME OFF"/>
    <s v="50000-PROGRAM EXPENDITUR BUDGET"/>
    <s v="82000-APPLIED OVERHEAD"/>
    <m/>
    <n v="0"/>
    <n v="0"/>
    <n v="13288.19"/>
    <n v="0"/>
    <n v="-13288.19"/>
    <s v="N/A"/>
    <n v="681.72"/>
    <n v="737.07"/>
    <n v="2205.75"/>
    <n v="1139.3800000000001"/>
    <n v="1243.08"/>
    <n v="1530.03"/>
    <n v="555.12"/>
    <n v="1830.94"/>
    <n v="784.7"/>
    <n v="993.74"/>
    <n v="1316.29"/>
    <n v="270.37"/>
    <n v="0"/>
    <s v="SHARED SERVICES FUND"/>
    <s v="WLR WRIA 8 PLAN IMPLEMENTATION"/>
    <s v="WRIA 8 ILA"/>
    <s v="OTHER ENVIRONMENTAL PRESERVATION"/>
  </r>
  <r>
    <x v="0"/>
    <s v="1034813"/>
    <s v="741045"/>
    <s v="82300"/>
    <x v="73"/>
    <s v="5315000"/>
    <n v="2012"/>
    <x v="4"/>
    <s v="INDIRECT COSTS"/>
    <s v="50000-PROGRAM EXPENDITUR BUDGET"/>
    <s v="82000-APPLIED OVERHEAD"/>
    <m/>
    <n v="0"/>
    <n v="0"/>
    <n v="11372.65"/>
    <n v="0"/>
    <n v="-11372.65"/>
    <s v="N/A"/>
    <n v="746.92"/>
    <n v="0"/>
    <n v="735.30000000000007"/>
    <n v="260.39"/>
    <n v="2047.24"/>
    <n v="195.29"/>
    <n v="1388.67"/>
    <n v="1106.6300000000001"/>
    <n v="673.57"/>
    <n v="705.61"/>
    <n v="1411.26"/>
    <n v="2101.77"/>
    <n v="0"/>
    <s v="SHARED SERVICES FUND"/>
    <s v="WLR WRIA 8 PLAN IMPLEMENTATION"/>
    <s v="WRIA 8 ILA"/>
    <s v="DRAINAGE"/>
  </r>
  <r>
    <x v="0"/>
    <s v="1034813"/>
    <s v="741045"/>
    <s v="82300"/>
    <x v="73"/>
    <s v="5319000"/>
    <n v="2012"/>
    <x v="4"/>
    <s v="INDIRECT COSTS"/>
    <s v="50000-PROGRAM EXPENDITUR BUDGET"/>
    <s v="82000-APPLIED OVERHEAD"/>
    <m/>
    <n v="0"/>
    <n v="0"/>
    <n v="28545.600000000002"/>
    <n v="0"/>
    <n v="-28545.600000000002"/>
    <s v="N/A"/>
    <n v="1464.51"/>
    <n v="1583.3500000000001"/>
    <n v="4738.4400000000005"/>
    <n v="2447.63"/>
    <n v="2670.4"/>
    <n v="3286.8"/>
    <n v="1192.48"/>
    <n v="3933.17"/>
    <n v="1685.67"/>
    <n v="2134.6999999999998"/>
    <n v="2827.66"/>
    <n v="580.79"/>
    <n v="0"/>
    <s v="SHARED SERVICES FUND"/>
    <s v="WLR WRIA 8 PLAN IMPLEMENTATION"/>
    <s v="WRIA 8 ILA"/>
    <s v="OTHER ENVIRONMENTAL PRESERVATION"/>
  </r>
  <r>
    <x v="0"/>
    <s v="1034814"/>
    <s v="74104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4001.46"/>
    <n v="0"/>
    <n v="-34001.46"/>
    <s v="N/A"/>
    <n v="2738.58"/>
    <n v="2270.9"/>
    <n v="2399.29"/>
    <n v="2007.72"/>
    <n v="3087.89"/>
    <n v="2911.7400000000002"/>
    <n v="2164.15"/>
    <n v="3702.69"/>
    <n v="3438.78"/>
    <n v="3111.32"/>
    <n v="2316.2400000000002"/>
    <n v="3852.16"/>
    <n v="0"/>
    <s v="SHARED SERVICES FUND"/>
    <s v="WLR WRIA 8 PROGRAM MGMT/ADMIN"/>
    <s v="WRIA 8 ILA"/>
    <s v="DRAINAGE"/>
  </r>
  <r>
    <x v="0"/>
    <s v="1034814"/>
    <s v="741045"/>
    <s v="51110"/>
    <x v="54"/>
    <s v="5319000"/>
    <n v="2012"/>
    <x v="4"/>
    <s v="REGULAR SALARIED EMPLOYEE"/>
    <s v="50000-PROGRAM EXPENDITUR BUDGET"/>
    <s v="51000-WAGES AND BENEFITS"/>
    <s v="51100-SALARIES/WAGES"/>
    <n v="0"/>
    <n v="0"/>
    <n v="7859.1100000000006"/>
    <n v="0"/>
    <n v="-7859.1100000000006"/>
    <s v="N/A"/>
    <n v="189.69"/>
    <n v="663.91"/>
    <n v="901.02"/>
    <n v="1689.26"/>
    <n v="616.49"/>
    <n v="189.68"/>
    <n v="903.1"/>
    <n v="474.22"/>
    <n v="481.96000000000004"/>
    <n v="1090.28"/>
    <n v="96.39"/>
    <n v="563.11"/>
    <n v="0"/>
    <s v="SHARED SERVICES FUND"/>
    <s v="WLR WRIA 8 PROGRAM MGMT/ADMIN"/>
    <s v="WRIA 8 ILA"/>
    <s v="OTHER ENVIRONMENTAL PRESERVATION"/>
  </r>
  <r>
    <x v="0"/>
    <s v="1034814"/>
    <s v="741045"/>
    <s v="51130"/>
    <x v="122"/>
    <s v="5315000"/>
    <n v="2012"/>
    <x v="4"/>
    <s v="OVERTIME"/>
    <s v="50000-PROGRAM EXPENDITUR BUDGET"/>
    <s v="51000-WAGES AND BENEFITS"/>
    <s v="51100-SALARIES/WAGES"/>
    <n v="0"/>
    <n v="0"/>
    <n v="999.97"/>
    <n v="0"/>
    <n v="-999.97"/>
    <s v="N/A"/>
    <n v="149.52000000000001"/>
    <n v="0"/>
    <n v="448.89"/>
    <n v="0"/>
    <n v="224.28"/>
    <n v="0"/>
    <n v="0"/>
    <n v="0"/>
    <n v="0"/>
    <n v="177.28"/>
    <n v="0"/>
    <n v="0"/>
    <n v="0"/>
    <s v="SHARED SERVICES FUND"/>
    <s v="WLR WRIA 8 PROGRAM MGMT/ADMIN"/>
    <s v="WRIA 8 ILA"/>
    <s v="DRAINAGE"/>
  </r>
  <r>
    <x v="0"/>
    <s v="1034814"/>
    <s v="741045"/>
    <s v="52181"/>
    <x v="217"/>
    <s v="5315000"/>
    <n v="2012"/>
    <x v="4"/>
    <s v="INVENTORY EQUIP 5K UNDER"/>
    <s v="50000-PROGRAM EXPENDITUR BUDGET"/>
    <s v="52000-SUPPLIES"/>
    <m/>
    <n v="0"/>
    <n v="0"/>
    <n v="118.63"/>
    <n v="0"/>
    <n v="-118.63"/>
    <s v="N/A"/>
    <n v="0"/>
    <n v="118.63"/>
    <n v="0"/>
    <n v="0"/>
    <n v="0"/>
    <n v="0"/>
    <n v="0"/>
    <n v="0"/>
    <n v="0"/>
    <n v="0"/>
    <n v="0"/>
    <n v="0"/>
    <n v="0"/>
    <s v="SHARED SERVICES FUND"/>
    <s v="WLR WRIA 8 PROGRAM MGMT/ADMIN"/>
    <s v="WRIA 8 ILA"/>
    <s v="DRAINAGE"/>
  </r>
  <r>
    <x v="0"/>
    <s v="1034814"/>
    <s v="741045"/>
    <s v="53814"/>
    <x v="65"/>
    <s v="5319000"/>
    <n v="2012"/>
    <x v="4"/>
    <s v="TRAINING"/>
    <s v="50000-PROGRAM EXPENDITUR BUDGET"/>
    <s v="53000-SERVICES-OTHER CHARGES"/>
    <m/>
    <n v="0"/>
    <n v="0"/>
    <n v="120"/>
    <n v="0"/>
    <n v="-120"/>
    <s v="N/A"/>
    <n v="0"/>
    <n v="0"/>
    <n v="75"/>
    <n v="0"/>
    <n v="45"/>
    <n v="0"/>
    <n v="0"/>
    <n v="0"/>
    <n v="0"/>
    <n v="0"/>
    <n v="0"/>
    <n v="0"/>
    <n v="0"/>
    <s v="SHARED SERVICES FUND"/>
    <s v="WLR WRIA 8 PROGRAM MGMT/ADMIN"/>
    <s v="WRIA 8 ILA"/>
    <s v="OTHER ENVIRONMENTAL PRESERVATION"/>
  </r>
  <r>
    <x v="0"/>
    <s v="1034814"/>
    <s v="741045"/>
    <s v="53890"/>
    <x v="66"/>
    <s v="5319000"/>
    <n v="2012"/>
    <x v="4"/>
    <s v="MISC SERVICES CHARGES"/>
    <s v="50000-PROGRAM EXPENDITUR BUDGET"/>
    <s v="53000-SERVICES-OTHER CHARGES"/>
    <m/>
    <n v="0"/>
    <n v="0"/>
    <n v="12"/>
    <n v="0"/>
    <n v="-12"/>
    <s v="N/A"/>
    <n v="0"/>
    <n v="0"/>
    <n v="0"/>
    <n v="0"/>
    <n v="0"/>
    <n v="0"/>
    <n v="0"/>
    <n v="0"/>
    <n v="0"/>
    <n v="0"/>
    <n v="0"/>
    <n v="12"/>
    <n v="0"/>
    <s v="SHARED SERVICES FUND"/>
    <s v="WLR WRIA 8 PROGRAM MGMT/ADMIN"/>
    <s v="WRIA 8 ILA"/>
    <s v="OTHER ENVIRONMENTAL PRESERVATION"/>
  </r>
  <r>
    <x v="0"/>
    <s v="1034814"/>
    <s v="741045"/>
    <s v="82100"/>
    <x v="71"/>
    <s v="5315000"/>
    <n v="2012"/>
    <x v="4"/>
    <s v="EMPLOYER PAID BENEFITS"/>
    <s v="50000-PROGRAM EXPENDITUR BUDGET"/>
    <s v="82000-APPLIED OVERHEAD"/>
    <m/>
    <n v="0"/>
    <n v="0"/>
    <n v="11900.59"/>
    <n v="0"/>
    <n v="-11900.59"/>
    <s v="N/A"/>
    <n v="958.52"/>
    <n v="794.82"/>
    <n v="695.82"/>
    <n v="702.69"/>
    <n v="1224.72"/>
    <n v="1019.12"/>
    <n v="757.45"/>
    <n v="1295.98"/>
    <n v="1203.57"/>
    <n v="1088.97"/>
    <n v="810.67000000000007"/>
    <n v="1348.26"/>
    <n v="0"/>
    <s v="SHARED SERVICES FUND"/>
    <s v="WLR WRIA 8 PROGRAM MGMT/ADMIN"/>
    <s v="WRIA 8 ILA"/>
    <s v="DRAINAGE"/>
  </r>
  <r>
    <x v="0"/>
    <s v="1034814"/>
    <s v="741045"/>
    <s v="82100"/>
    <x v="71"/>
    <s v="5319000"/>
    <n v="2012"/>
    <x v="4"/>
    <s v="EMPLOYER PAID BENEFITS"/>
    <s v="50000-PROGRAM EXPENDITUR BUDGET"/>
    <s v="82000-APPLIED OVERHEAD"/>
    <m/>
    <n v="0"/>
    <n v="0"/>
    <n v="2750.67"/>
    <n v="0"/>
    <n v="-2750.67"/>
    <s v="N/A"/>
    <n v="66.39"/>
    <n v="232.36"/>
    <n v="315.34000000000003"/>
    <n v="591.23"/>
    <n v="215.77"/>
    <n v="66.38"/>
    <n v="316.07"/>
    <n v="165.97"/>
    <n v="168.69"/>
    <n v="381.62"/>
    <n v="33.74"/>
    <n v="197.11"/>
    <n v="0"/>
    <s v="SHARED SERVICES FUND"/>
    <s v="WLR WRIA 8 PROGRAM MGMT/ADMIN"/>
    <s v="WRIA 8 ILA"/>
    <s v="OTHER ENVIRONMENTAL PRESERVATION"/>
  </r>
  <r>
    <x v="0"/>
    <s v="1034814"/>
    <s v="741045"/>
    <s v="82200"/>
    <x v="72"/>
    <s v="5315000"/>
    <n v="2012"/>
    <x v="4"/>
    <s v="PAID TIME OFF"/>
    <s v="50000-PROGRAM EXPENDITUR BUDGET"/>
    <s v="82000-APPLIED OVERHEAD"/>
    <m/>
    <n v="0"/>
    <n v="0"/>
    <n v="9450.48"/>
    <n v="0"/>
    <n v="-9450.48"/>
    <s v="N/A"/>
    <n v="779.78"/>
    <n v="613.14"/>
    <n v="657.97"/>
    <n v="542.09"/>
    <n v="1005.3000000000001"/>
    <n v="786.2"/>
    <n v="584.30000000000007"/>
    <n v="999.75"/>
    <n v="928.49"/>
    <n v="887.94"/>
    <n v="625.41"/>
    <n v="1040.1100000000001"/>
    <n v="0"/>
    <s v="SHARED SERVICES FUND"/>
    <s v="WLR WRIA 8 PROGRAM MGMT/ADMIN"/>
    <s v="WRIA 8 ILA"/>
    <s v="DRAINAGE"/>
  </r>
  <r>
    <x v="0"/>
    <s v="1034814"/>
    <s v="741045"/>
    <s v="82200"/>
    <x v="72"/>
    <s v="5319000"/>
    <n v="2012"/>
    <x v="4"/>
    <s v="PAID TIME OFF"/>
    <s v="50000-PROGRAM EXPENDITUR BUDGET"/>
    <s v="82000-APPLIED OVERHEAD"/>
    <m/>
    <n v="0"/>
    <n v="0"/>
    <n v="2122"/>
    <n v="0"/>
    <n v="-2122"/>
    <s v="N/A"/>
    <n v="51.22"/>
    <n v="179.26"/>
    <n v="243.28"/>
    <n v="456.09000000000003"/>
    <n v="166.46"/>
    <n v="51.22"/>
    <n v="243.84"/>
    <n v="128.04"/>
    <n v="130.13"/>
    <n v="294.38"/>
    <n v="26.03"/>
    <n v="152.05000000000001"/>
    <n v="0"/>
    <s v="SHARED SERVICES FUND"/>
    <s v="WLR WRIA 8 PROGRAM MGMT/ADMIN"/>
    <s v="WRIA 8 ILA"/>
    <s v="OTHER ENVIRONMENTAL PRESERVATION"/>
  </r>
  <r>
    <x v="0"/>
    <s v="1034814"/>
    <s v="741045"/>
    <s v="82300"/>
    <x v="73"/>
    <s v="5315000"/>
    <n v="2012"/>
    <x v="4"/>
    <s v="INDIRECT COSTS"/>
    <s v="50000-PROGRAM EXPENDITUR BUDGET"/>
    <s v="82000-APPLIED OVERHEAD"/>
    <m/>
    <n v="0"/>
    <n v="0"/>
    <n v="20300.95"/>
    <n v="0"/>
    <n v="-20300.95"/>
    <s v="N/A"/>
    <n v="1675.08"/>
    <n v="1317.14"/>
    <n v="1413.45"/>
    <n v="1164.48"/>
    <n v="2159.5700000000002"/>
    <n v="1688.8500000000001"/>
    <n v="1255.22"/>
    <n v="2147.6"/>
    <n v="1994.5"/>
    <n v="1907.3700000000001"/>
    <n v="1343.42"/>
    <n v="2234.27"/>
    <n v="0"/>
    <s v="SHARED SERVICES FUND"/>
    <s v="WLR WRIA 8 PROGRAM MGMT/ADMIN"/>
    <s v="WRIA 8 ILA"/>
    <s v="DRAINAGE"/>
  </r>
  <r>
    <x v="0"/>
    <s v="1034814"/>
    <s v="741045"/>
    <s v="82300"/>
    <x v="73"/>
    <s v="5319000"/>
    <n v="2012"/>
    <x v="4"/>
    <s v="INDIRECT COSTS"/>
    <s v="50000-PROGRAM EXPENDITUR BUDGET"/>
    <s v="82000-APPLIED OVERHEAD"/>
    <m/>
    <n v="0"/>
    <n v="0"/>
    <n v="4558.3599999999997"/>
    <n v="0"/>
    <n v="-4558.3599999999997"/>
    <s v="N/A"/>
    <n v="110.02"/>
    <n v="385.07"/>
    <n v="522.6"/>
    <n v="979.78"/>
    <n v="357.56"/>
    <n v="110.02"/>
    <n v="523.81000000000006"/>
    <n v="275.05"/>
    <n v="279.54000000000002"/>
    <n v="632.37"/>
    <n v="55.910000000000004"/>
    <n v="326.63"/>
    <n v="0"/>
    <s v="SHARED SERVICES FUND"/>
    <s v="WLR WRIA 8 PROGRAM MGMT/ADMIN"/>
    <s v="WRIA 8 ILA"/>
    <s v="OTHER ENVIRONMENTAL PRESERVATION"/>
  </r>
  <r>
    <x v="0"/>
    <s v="1034814"/>
    <s v="741045"/>
    <s v="82500"/>
    <x v="140"/>
    <s v="5315000"/>
    <n v="2012"/>
    <x v="4"/>
    <s v="OVERTIME BENEFITS"/>
    <s v="50000-PROGRAM EXPENDITUR BUDGET"/>
    <s v="82000-APPLIED OVERHEAD"/>
    <m/>
    <n v="0"/>
    <n v="0"/>
    <n v="150"/>
    <n v="0"/>
    <n v="-150"/>
    <s v="N/A"/>
    <n v="22.43"/>
    <n v="0"/>
    <n v="67.34"/>
    <n v="0"/>
    <n v="33.64"/>
    <n v="0"/>
    <n v="0"/>
    <n v="0"/>
    <n v="0"/>
    <n v="26.59"/>
    <n v="0"/>
    <n v="0"/>
    <n v="0"/>
    <s v="SHARED SERVICES FUND"/>
    <s v="WLR WRIA 8 PROGRAM MGMT/ADMIN"/>
    <s v="WRIA 8 ILA"/>
    <s v="DRAINAGE"/>
  </r>
  <r>
    <x v="0"/>
    <s v="1034815"/>
    <s v="74104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60274.75"/>
    <n v="0"/>
    <n v="-60274.75"/>
    <s v="N/A"/>
    <n v="3698.01"/>
    <n v="2996.46"/>
    <n v="6977.47"/>
    <n v="5582.8"/>
    <n v="5093.99"/>
    <n v="4849.63"/>
    <n v="4728.3"/>
    <n v="7720.39"/>
    <n v="4039.7400000000002"/>
    <n v="5386.32"/>
    <n v="4353.95"/>
    <n v="4847.6900000000005"/>
    <n v="0"/>
    <s v="SHARED SERVICES FUND"/>
    <s v="WLR WRIA 8 TECHNICAL WORK"/>
    <s v="WRIA 8 ILA"/>
    <s v="DRAINAGE"/>
  </r>
  <r>
    <x v="0"/>
    <s v="1034815"/>
    <s v="741045"/>
    <s v="51110"/>
    <x v="54"/>
    <s v="5319000"/>
    <n v="2012"/>
    <x v="4"/>
    <s v="REGULAR SALARIED EMPLOYEE"/>
    <s v="50000-PROGRAM EXPENDITUR BUDGET"/>
    <s v="51000-WAGES AND BENEFITS"/>
    <s v="51100-SALARIES/WAGES"/>
    <n v="0"/>
    <n v="0"/>
    <n v="5984.85"/>
    <n v="0"/>
    <n v="-5984.85"/>
    <s v="N/A"/>
    <n v="0"/>
    <n v="2064.7600000000002"/>
    <n v="957.59"/>
    <n v="44.89"/>
    <n v="1032.3800000000001"/>
    <n v="269.32"/>
    <n v="0"/>
    <n v="718.18000000000006"/>
    <n v="628.4"/>
    <n v="179.55"/>
    <n v="89.78"/>
    <n v="0"/>
    <n v="0"/>
    <s v="SHARED SERVICES FUND"/>
    <s v="WLR WRIA 8 TECHNICAL WORK"/>
    <s v="WRIA 8 ILA"/>
    <s v="OTHER ENVIRONMENTAL PRESERVATION"/>
  </r>
  <r>
    <x v="0"/>
    <s v="1034815"/>
    <s v="741045"/>
    <s v="53814"/>
    <x v="65"/>
    <s v="5319000"/>
    <n v="2012"/>
    <x v="4"/>
    <s v="TRAINING"/>
    <s v="50000-PROGRAM EXPENDITUR BUDGET"/>
    <s v="53000-SERVICES-OTHER CHARGES"/>
    <m/>
    <n v="0"/>
    <n v="0"/>
    <n v="45"/>
    <n v="0"/>
    <n v="-45"/>
    <s v="N/A"/>
    <n v="0"/>
    <n v="0"/>
    <n v="0"/>
    <n v="45"/>
    <n v="0"/>
    <n v="0"/>
    <n v="0"/>
    <n v="0"/>
    <n v="0"/>
    <n v="0"/>
    <n v="0"/>
    <n v="0"/>
    <n v="0"/>
    <s v="SHARED SERVICES FUND"/>
    <s v="WLR WRIA 8 TECHNICAL WORK"/>
    <s v="WRIA 8 ILA"/>
    <s v="OTHER ENVIRONMENTAL PRESERVATION"/>
  </r>
  <r>
    <x v="0"/>
    <s v="1034815"/>
    <s v="741045"/>
    <s v="82100"/>
    <x v="71"/>
    <s v="5315000"/>
    <n v="2012"/>
    <x v="4"/>
    <s v="EMPLOYER PAID BENEFITS"/>
    <s v="50000-PROGRAM EXPENDITUR BUDGET"/>
    <s v="82000-APPLIED OVERHEAD"/>
    <m/>
    <n v="0"/>
    <n v="0"/>
    <n v="21095.68"/>
    <n v="0"/>
    <n v="-21095.68"/>
    <s v="N/A"/>
    <n v="1294.26"/>
    <n v="1048.72"/>
    <n v="2442.0300000000002"/>
    <n v="1953.91"/>
    <n v="1782.82"/>
    <n v="1697.31"/>
    <n v="1654.8600000000001"/>
    <n v="2702.12"/>
    <n v="1413.9"/>
    <n v="1885.2"/>
    <n v="1523.8700000000001"/>
    <n v="1696.68"/>
    <n v="0"/>
    <s v="SHARED SERVICES FUND"/>
    <s v="WLR WRIA 8 TECHNICAL WORK"/>
    <s v="WRIA 8 ILA"/>
    <s v="DRAINAGE"/>
  </r>
  <r>
    <x v="0"/>
    <s v="1034815"/>
    <s v="741045"/>
    <s v="82100"/>
    <x v="71"/>
    <s v="5319000"/>
    <n v="2012"/>
    <x v="4"/>
    <s v="EMPLOYER PAID BENEFITS"/>
    <s v="50000-PROGRAM EXPENDITUR BUDGET"/>
    <s v="82000-APPLIED OVERHEAD"/>
    <m/>
    <n v="0"/>
    <n v="0"/>
    <n v="2094.67"/>
    <n v="0"/>
    <n v="-2094.67"/>
    <s v="N/A"/>
    <n v="0"/>
    <n v="722.66"/>
    <n v="335.15000000000003"/>
    <n v="15.71"/>
    <n v="361.33"/>
    <n v="94.26"/>
    <n v="0"/>
    <n v="251.36"/>
    <n v="219.94"/>
    <n v="62.84"/>
    <n v="31.42"/>
    <n v="0"/>
    <n v="0"/>
    <s v="SHARED SERVICES FUND"/>
    <s v="WLR WRIA 8 TECHNICAL WORK"/>
    <s v="WRIA 8 ILA"/>
    <s v="OTHER ENVIRONMENTAL PRESERVATION"/>
  </r>
  <r>
    <x v="0"/>
    <s v="1034815"/>
    <s v="741045"/>
    <s v="82200"/>
    <x v="72"/>
    <s v="5315000"/>
    <n v="2012"/>
    <x v="4"/>
    <s v="PAID TIME OFF"/>
    <s v="50000-PROGRAM EXPENDITUR BUDGET"/>
    <s v="82000-APPLIED OVERHEAD"/>
    <m/>
    <n v="0"/>
    <n v="0"/>
    <n v="16274.76"/>
    <n v="0"/>
    <n v="-16274.76"/>
    <s v="N/A"/>
    <n v="998.5"/>
    <n v="809.07"/>
    <n v="1883.98"/>
    <n v="1507.41"/>
    <n v="1375.44"/>
    <n v="1309.45"/>
    <n v="1276.68"/>
    <n v="2084.5700000000002"/>
    <n v="1090.77"/>
    <n v="1454.3600000000001"/>
    <n v="1175.6100000000001"/>
    <n v="1308.92"/>
    <n v="0"/>
    <s v="SHARED SERVICES FUND"/>
    <s v="WLR WRIA 8 TECHNICAL WORK"/>
    <s v="WRIA 8 ILA"/>
    <s v="DRAINAGE"/>
  </r>
  <r>
    <x v="0"/>
    <s v="1034815"/>
    <s v="741045"/>
    <s v="82200"/>
    <x v="72"/>
    <s v="5319000"/>
    <n v="2012"/>
    <x v="4"/>
    <s v="PAID TIME OFF"/>
    <s v="50000-PROGRAM EXPENDITUR BUDGET"/>
    <s v="82000-APPLIED OVERHEAD"/>
    <m/>
    <n v="0"/>
    <n v="0"/>
    <n v="1615.96"/>
    <n v="0"/>
    <n v="-1615.96"/>
    <s v="N/A"/>
    <n v="0"/>
    <n v="557.49"/>
    <n v="258.56"/>
    <n v="12.120000000000001"/>
    <n v="278.75"/>
    <n v="72.72"/>
    <n v="0"/>
    <n v="193.92000000000002"/>
    <n v="169.68"/>
    <n v="48.480000000000004"/>
    <n v="24.240000000000002"/>
    <n v="0"/>
    <n v="0"/>
    <s v="SHARED SERVICES FUND"/>
    <s v="WLR WRIA 8 TECHNICAL WORK"/>
    <s v="WRIA 8 ILA"/>
    <s v="OTHER ENVIRONMENTAL PRESERVATION"/>
  </r>
  <r>
    <x v="0"/>
    <s v="1034815"/>
    <s v="741045"/>
    <s v="82300"/>
    <x v="73"/>
    <s v="5315000"/>
    <n v="2012"/>
    <x v="4"/>
    <s v="INDIRECT COSTS"/>
    <s v="50000-PROGRAM EXPENDITUR BUDGET"/>
    <s v="82000-APPLIED OVERHEAD"/>
    <m/>
    <n v="0"/>
    <n v="0"/>
    <n v="34959.94"/>
    <n v="0"/>
    <n v="-34959.94"/>
    <s v="N/A"/>
    <n v="2144.88"/>
    <n v="1737.97"/>
    <n v="4046.9900000000002"/>
    <n v="3238.07"/>
    <n v="2954.57"/>
    <n v="2812.83"/>
    <n v="2742.4700000000003"/>
    <n v="4477.9000000000005"/>
    <n v="2343.09"/>
    <n v="3124.12"/>
    <n v="2525.34"/>
    <n v="2811.71"/>
    <n v="0"/>
    <s v="SHARED SERVICES FUND"/>
    <s v="WLR WRIA 8 TECHNICAL WORK"/>
    <s v="WRIA 8 ILA"/>
    <s v="DRAINAGE"/>
  </r>
  <r>
    <x v="0"/>
    <s v="1034815"/>
    <s v="741045"/>
    <s v="82300"/>
    <x v="73"/>
    <s v="5319000"/>
    <n v="2012"/>
    <x v="4"/>
    <s v="INDIRECT COSTS"/>
    <s v="50000-PROGRAM EXPENDITUR BUDGET"/>
    <s v="82000-APPLIED OVERHEAD"/>
    <m/>
    <n v="0"/>
    <n v="0"/>
    <n v="3471.29"/>
    <n v="0"/>
    <n v="-3471.29"/>
    <s v="N/A"/>
    <n v="0"/>
    <n v="1197.58"/>
    <n v="555.41"/>
    <n v="26.04"/>
    <n v="598.79"/>
    <n v="156.22"/>
    <n v="0"/>
    <n v="416.55"/>
    <n v="364.48"/>
    <n v="104.14"/>
    <n v="52.08"/>
    <n v="0"/>
    <n v="0"/>
    <s v="SHARED SERVICES FUND"/>
    <s v="WLR WRIA 8 TECHNICAL WORK"/>
    <s v="WRIA 8 ILA"/>
    <s v="OTHER ENVIRONMENTAL PRESERVATION"/>
  </r>
  <r>
    <x v="0"/>
    <s v="1034816"/>
    <s v="741045"/>
    <s v="43945"/>
    <x v="149"/>
    <s v="0000000"/>
    <n v="2012"/>
    <x v="3"/>
    <s v="SWM  ILA SERVICES ESA"/>
    <s v="R3000-REVENUE"/>
    <s v="R3400-CHARGE FOR SERVICES"/>
    <m/>
    <n v="0"/>
    <n v="0"/>
    <n v="15736.34"/>
    <n v="0"/>
    <n v="-15736.34"/>
    <s v="N/A"/>
    <n v="0"/>
    <n v="0"/>
    <n v="0"/>
    <n v="0"/>
    <n v="0"/>
    <n v="15736.34"/>
    <n v="0"/>
    <n v="0"/>
    <n v="0"/>
    <n v="0"/>
    <n v="0"/>
    <n v="0"/>
    <n v="0"/>
    <s v="SHARED SERVICES FUND"/>
    <s v="WLR WRIA 8 ILA DEFAULT"/>
    <s v="WRIA 8 ILA"/>
    <s v="Default"/>
  </r>
  <r>
    <x v="0"/>
    <s v="1034817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2542.63"/>
    <n v="4143.5"/>
    <n v="3107.62"/>
    <n v="3295.9900000000002"/>
    <n v="2448.44"/>
    <n v="-15538.18"/>
    <n v="0"/>
    <n v="0"/>
    <n v="0"/>
    <n v="0"/>
    <n v="0"/>
    <n v="0"/>
    <s v="SHARED SERVICES FUND"/>
    <s v="WLR WRIA 8 EPA ADAPTV MONITOR"/>
    <s v="DEFAULT"/>
    <s v="Default"/>
  </r>
  <r>
    <x v="0"/>
    <s v="1034817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WLR WRIA 8 EPA ADAPTV MONITOR"/>
    <s v="DEFAULT"/>
    <s v="Default"/>
  </r>
  <r>
    <x v="0"/>
    <s v="1034817"/>
    <s v="741045"/>
    <s v="33134"/>
    <x v="155"/>
    <s v="0000000"/>
    <n v="2012"/>
    <x v="3"/>
    <s v="WLRD EPA WATERSHED GRANTS"/>
    <s v="R3000-REVENUE"/>
    <s v="R3310-FEDERAL GRANTS DIRECT"/>
    <m/>
    <n v="0"/>
    <n v="0"/>
    <n v="0"/>
    <n v="0"/>
    <n v="0"/>
    <s v="N/A"/>
    <n v="0"/>
    <n v="-2542.63"/>
    <n v="-4143.5"/>
    <n v="-3107.62"/>
    <n v="-3295.9900000000002"/>
    <n v="-2448.44"/>
    <n v="15538.18"/>
    <n v="0"/>
    <n v="0"/>
    <n v="0"/>
    <n v="0"/>
    <n v="0"/>
    <n v="0"/>
    <s v="SHARED SERVICES FUND"/>
    <s v="WLR WRIA 8 EPA ADAPTV MONITOR"/>
    <s v="WRIA 8 ILA"/>
    <s v="Default"/>
  </r>
  <r>
    <x v="0"/>
    <s v="1034817"/>
    <s v="741045"/>
    <s v="51110"/>
    <x v="54"/>
    <s v="5319000"/>
    <n v="2012"/>
    <x v="4"/>
    <s v="REGULAR SALARIED EMPLOYEE"/>
    <s v="50000-PROGRAM EXPENDITUR BUDGET"/>
    <s v="51000-WAGES AND BENEFITS"/>
    <s v="51100-SALARIES/WAGES"/>
    <n v="0"/>
    <n v="0"/>
    <n v="14461"/>
    <n v="0"/>
    <n v="-14461"/>
    <s v="N/A"/>
    <n v="470.87"/>
    <n v="684.91"/>
    <n v="1883.49"/>
    <n v="1412.6200000000001"/>
    <n v="1498.24"/>
    <n v="1112.97"/>
    <n v="530.32000000000005"/>
    <n v="1885.22"/>
    <n v="1032.3800000000001"/>
    <n v="1391.47"/>
    <n v="1346.59"/>
    <n v="1211.92"/>
    <n v="0"/>
    <s v="SHARED SERVICES FUND"/>
    <s v="WLR WRIA 8 EPA ADAPTV MONITOR"/>
    <s v="WRIA 8 ILA"/>
    <s v="OTHER ENVIRONMENTAL PRESERVATION"/>
  </r>
  <r>
    <x v="0"/>
    <s v="1034817"/>
    <s v="741045"/>
    <s v="82100"/>
    <x v="71"/>
    <s v="5319000"/>
    <n v="2012"/>
    <x v="4"/>
    <s v="EMPLOYER PAID BENEFITS"/>
    <s v="50000-PROGRAM EXPENDITUR BUDGET"/>
    <s v="82000-APPLIED OVERHEAD"/>
    <m/>
    <n v="0"/>
    <n v="0"/>
    <n v="5061.12"/>
    <n v="0"/>
    <n v="-5061.12"/>
    <s v="N/A"/>
    <n v="164.8"/>
    <n v="239.70000000000002"/>
    <n v="659.16"/>
    <n v="494.37"/>
    <n v="524.34"/>
    <n v="389.51"/>
    <n v="185.61"/>
    <n v="659.82"/>
    <n v="361.33"/>
    <n v="487.01"/>
    <n v="471.3"/>
    <n v="424.17"/>
    <n v="0"/>
    <s v="SHARED SERVICES FUND"/>
    <s v="WLR WRIA 8 EPA ADAPTV MONITOR"/>
    <s v="WRIA 8 ILA"/>
    <s v="OTHER ENVIRONMENTAL PRESERVATION"/>
  </r>
  <r>
    <x v="0"/>
    <s v="1034817"/>
    <s v="741045"/>
    <s v="82200"/>
    <x v="72"/>
    <s v="5319000"/>
    <n v="2012"/>
    <x v="4"/>
    <s v="PAID TIME OFF"/>
    <s v="50000-PROGRAM EXPENDITUR BUDGET"/>
    <s v="82000-APPLIED OVERHEAD"/>
    <m/>
    <n v="0"/>
    <n v="0"/>
    <n v="3904.35"/>
    <n v="0"/>
    <n v="-3904.35"/>
    <s v="N/A"/>
    <n v="127.12"/>
    <n v="184.91"/>
    <n v="508.48"/>
    <n v="381.35"/>
    <n v="404.47"/>
    <n v="300.47000000000003"/>
    <n v="143.19"/>
    <n v="509.04"/>
    <n v="278.76"/>
    <n v="375.72"/>
    <n v="363.6"/>
    <n v="327.24"/>
    <n v="0"/>
    <s v="SHARED SERVICES FUND"/>
    <s v="WLR WRIA 8 EPA ADAPTV MONITOR"/>
    <s v="WRIA 8 ILA"/>
    <s v="OTHER ENVIRONMENTAL PRESERVATION"/>
  </r>
  <r>
    <x v="0"/>
    <s v="1034817"/>
    <s v="741045"/>
    <s v="82300"/>
    <x v="73"/>
    <s v="5319000"/>
    <n v="2012"/>
    <x v="4"/>
    <s v="INDIRECT COSTS"/>
    <s v="50000-PROGRAM EXPENDITUR BUDGET"/>
    <s v="82000-APPLIED OVERHEAD"/>
    <m/>
    <n v="0"/>
    <n v="0"/>
    <n v="8387.4"/>
    <n v="0"/>
    <n v="-8387.4"/>
    <s v="N/A"/>
    <n v="273.09000000000003"/>
    <n v="397.23"/>
    <n v="1092.3700000000001"/>
    <n v="819.28"/>
    <n v="868.94"/>
    <n v="645.49"/>
    <n v="307.60000000000002"/>
    <n v="1093.48"/>
    <n v="598.82000000000005"/>
    <n v="807.09"/>
    <n v="781.05000000000007"/>
    <n v="702.96"/>
    <n v="0"/>
    <s v="SHARED SERVICES FUND"/>
    <s v="WLR WRIA 8 EPA ADAPTV MONITOR"/>
    <s v="WRIA 8 ILA"/>
    <s v="OTHER ENVIRONMENTAL PRESERVATION"/>
  </r>
  <r>
    <x v="0"/>
    <s v="1034854"/>
    <s v="000000"/>
    <s v="11500"/>
    <x v="7"/>
    <s v="0000000"/>
    <n v="2012"/>
    <x v="0"/>
    <s v="ACCOUNTS RECEIVABLE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0"/>
    <n v="0"/>
    <n v="114056.07"/>
    <n v="-114056.07"/>
    <n v="0"/>
    <s v="SHARED SERVICES FUND"/>
    <s v="WLR WRIA 8 RCO LE"/>
    <s v="DEFAULT"/>
    <s v="Default"/>
  </r>
  <r>
    <x v="0"/>
    <s v="1034854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20216.189999999999"/>
    <n v="14036.77"/>
    <n v="11719.39"/>
    <n v="11774.49"/>
    <n v="8928.08"/>
    <n v="6584.8"/>
    <n v="20738.18"/>
    <n v="7527.55"/>
    <n v="7360.62"/>
    <n v="-193017.97"/>
    <n v="84131.900000000009"/>
    <n v="0"/>
    <s v="SHARED SERVICES FUND"/>
    <s v="WLR WRIA 8 RCO LE"/>
    <s v="DEFAULT"/>
    <s v="Default"/>
  </r>
  <r>
    <x v="0"/>
    <s v="1034854"/>
    <s v="000000"/>
    <s v="13305"/>
    <x v="215"/>
    <s v="0000000"/>
    <n v="2012"/>
    <x v="0"/>
    <s v="DUE FROM OTHER GOVERNMENTS-UNBILLED"/>
    <s v="BS000-CURRENT ASSETS"/>
    <s v="B1330-DUE FROM OTHER GOVTS"/>
    <m/>
    <n v="0"/>
    <n v="0"/>
    <n v="12931.39"/>
    <n v="0"/>
    <n v="-12931.39"/>
    <s v="N/A"/>
    <n v="0"/>
    <n v="0"/>
    <n v="0"/>
    <n v="0"/>
    <n v="0"/>
    <n v="0"/>
    <n v="0"/>
    <n v="0"/>
    <n v="0"/>
    <n v="0"/>
    <n v="0"/>
    <n v="0"/>
    <n v="12931.39"/>
    <s v="SHARED SERVICES FUND"/>
    <s v="WLR WRIA 8 RCO LE"/>
    <s v="DEFAULT"/>
    <s v="Default"/>
  </r>
  <r>
    <x v="0"/>
    <s v="1034854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WLR WRIA 8 RCO LE"/>
    <s v="DEFAULT"/>
    <s v="Default"/>
  </r>
  <r>
    <x v="0"/>
    <s v="1034854"/>
    <s v="741045"/>
    <s v="40809"/>
    <x v="148"/>
    <s v="0000000"/>
    <n v="2012"/>
    <x v="3"/>
    <s v="SALMON RECOVERY DEPT COMM"/>
    <s v="R3000-REVENUE"/>
    <s v="R3330-FEDERAL GRANTS INDIRECT"/>
    <m/>
    <n v="0"/>
    <n v="0"/>
    <n v="-100994.55"/>
    <n v="0"/>
    <n v="100994.55"/>
    <s v="N/A"/>
    <n v="0"/>
    <n v="-20216.189999999999"/>
    <n v="-14036.77"/>
    <n v="-11719.39"/>
    <n v="-11774.49"/>
    <n v="-8928.08"/>
    <n v="-6584.8"/>
    <n v="-20738.18"/>
    <n v="-7527.55"/>
    <n v="-7360.62"/>
    <n v="16891.650000000001"/>
    <n v="3931.26"/>
    <n v="-12931.39"/>
    <s v="SHARED SERVICES FUND"/>
    <s v="WLR WRIA 8 RCO LE"/>
    <s v="WRIA 8 ILA"/>
    <s v="Default"/>
  </r>
  <r>
    <x v="0"/>
    <s v="1034854"/>
    <s v="741045"/>
    <s v="51110"/>
    <x v="54"/>
    <s v="5319000"/>
    <n v="2012"/>
    <x v="4"/>
    <s v="REGULAR SALARIED EMPLOYEE"/>
    <s v="50000-PROGRAM EXPENDITUR BUDGET"/>
    <s v="51000-WAGES AND BENEFITS"/>
    <s v="51100-SALARIES/WAGES"/>
    <n v="0"/>
    <n v="0"/>
    <n v="52692.639999999999"/>
    <n v="0"/>
    <n v="-52692.639999999999"/>
    <s v="N/A"/>
    <n v="4852.13"/>
    <n v="4337.03"/>
    <n v="6380.34"/>
    <n v="5327"/>
    <n v="5335.6500000000005"/>
    <n v="4017.67"/>
    <n v="2993.07"/>
    <n v="9426.43"/>
    <n v="3421.62"/>
    <n v="3345.7400000000002"/>
    <n v="1786.93"/>
    <n v="1469.03"/>
    <n v="0"/>
    <s v="SHARED SERVICES FUND"/>
    <s v="WLR WRIA 8 RCO LE"/>
    <s v="WRIA 8 ILA"/>
    <s v="OTHER ENVIRONMENTAL PRESERVATION"/>
  </r>
  <r>
    <x v="0"/>
    <s v="1034854"/>
    <s v="741045"/>
    <s v="52205"/>
    <x v="134"/>
    <s v="5319000"/>
    <n v="2012"/>
    <x v="4"/>
    <s v="SUPPLIES FOOD"/>
    <s v="50000-PROGRAM EXPENDITUR BUDGET"/>
    <s v="52000-SUPPLIES"/>
    <m/>
    <n v="0"/>
    <n v="0"/>
    <n v="113.24000000000001"/>
    <n v="0.01"/>
    <n v="-113.25"/>
    <s v="N/A"/>
    <n v="0"/>
    <n v="0"/>
    <n v="0"/>
    <n v="0"/>
    <n v="0"/>
    <n v="113.24000000000001"/>
    <n v="0"/>
    <n v="0"/>
    <n v="0"/>
    <n v="0"/>
    <n v="0"/>
    <n v="0"/>
    <n v="0"/>
    <s v="SHARED SERVICES FUND"/>
    <s v="WLR WRIA 8 RCO LE"/>
    <s v="WRIA 8 ILA"/>
    <s v="OTHER ENVIRONMENTAL PRESERVATION"/>
  </r>
  <r>
    <x v="0"/>
    <s v="1034854"/>
    <s v="741045"/>
    <s v="53104"/>
    <x v="64"/>
    <s v="5319000"/>
    <n v="2012"/>
    <x v="4"/>
    <s v="CONSULTANT SERVICES"/>
    <s v="50000-PROGRAM EXPENDITUR BUDGET"/>
    <s v="53000-SERVICES-OTHER CHARGES"/>
    <m/>
    <n v="0"/>
    <n v="0"/>
    <n v="1307.5"/>
    <n v="0"/>
    <n v="-1307.5"/>
    <s v="N/A"/>
    <n v="0"/>
    <n v="0"/>
    <n v="0"/>
    <n v="0"/>
    <n v="0"/>
    <n v="0"/>
    <n v="0"/>
    <n v="0"/>
    <n v="0"/>
    <n v="0"/>
    <n v="0"/>
    <n v="1307.5"/>
    <n v="0"/>
    <s v="SHARED SERVICES FUND"/>
    <s v="WLR WRIA 8 RCO LE"/>
    <s v="WRIA 8 ILA"/>
    <s v="OTHER ENVIRONMENTAL PRESERVATION"/>
  </r>
  <r>
    <x v="0"/>
    <s v="1034854"/>
    <s v="741045"/>
    <s v="53330"/>
    <x v="146"/>
    <s v="5319000"/>
    <n v="2012"/>
    <x v="4"/>
    <s v="PURCHASED TRANSPORTATION"/>
    <s v="50000-PROGRAM EXPENDITUR BUDGET"/>
    <s v="53000-SERVICES-OTHER CHARGES"/>
    <m/>
    <n v="0"/>
    <n v="0"/>
    <n v="12"/>
    <n v="0"/>
    <n v="-12"/>
    <s v="N/A"/>
    <n v="0"/>
    <n v="0"/>
    <n v="0"/>
    <n v="0"/>
    <n v="0"/>
    <n v="12"/>
    <n v="0"/>
    <n v="0"/>
    <n v="0"/>
    <n v="0"/>
    <n v="0"/>
    <n v="0"/>
    <n v="0"/>
    <s v="SHARED SERVICES FUND"/>
    <s v="WLR WRIA 8 RCO LE"/>
    <s v="WRIA 8 ILA"/>
    <s v="OTHER ENVIRONMENTAL PRESERVATION"/>
  </r>
  <r>
    <x v="0"/>
    <s v="1034854"/>
    <s v="741045"/>
    <s v="55159"/>
    <x v="174"/>
    <s v="5319000"/>
    <n v="2012"/>
    <x v="4"/>
    <s v="FMD COPY CENTER"/>
    <s v="50000-PROGRAM EXPENDITUR BUDGET"/>
    <s v="55000-INTRAGOVERNMENTAL SERVICES"/>
    <m/>
    <n v="0"/>
    <n v="0"/>
    <n v="340.8"/>
    <n v="0"/>
    <n v="-340.8"/>
    <s v="N/A"/>
    <n v="0"/>
    <n v="0"/>
    <n v="0"/>
    <n v="0"/>
    <n v="0"/>
    <n v="0"/>
    <n v="0"/>
    <n v="0"/>
    <n v="0"/>
    <n v="0"/>
    <n v="0"/>
    <n v="340.8"/>
    <n v="0"/>
    <s v="SHARED SERVICES FUND"/>
    <s v="WLR WRIA 8 RCO LE"/>
    <s v="WRIA 8 ILA"/>
    <s v="OTHER ENVIRONMENTAL PRESERVATION"/>
  </r>
  <r>
    <x v="0"/>
    <s v="1034854"/>
    <s v="741045"/>
    <s v="82100"/>
    <x v="71"/>
    <s v="5319000"/>
    <n v="2012"/>
    <x v="4"/>
    <s v="EMPLOYER PAID BENEFITS"/>
    <s v="50000-PROGRAM EXPENDITUR BUDGET"/>
    <s v="82000-APPLIED OVERHEAD"/>
    <m/>
    <n v="0"/>
    <n v="0"/>
    <n v="18442.310000000001"/>
    <n v="0"/>
    <n v="-18442.310000000001"/>
    <s v="N/A"/>
    <n v="1698.23"/>
    <n v="1517.94"/>
    <n v="2233.1"/>
    <n v="1864.42"/>
    <n v="1867.46"/>
    <n v="1406.16"/>
    <n v="1047.58"/>
    <n v="3299.23"/>
    <n v="1197.57"/>
    <n v="1171.01"/>
    <n v="625.43000000000006"/>
    <n v="514.18000000000006"/>
    <n v="0"/>
    <s v="SHARED SERVICES FUND"/>
    <s v="WLR WRIA 8 RCO LE"/>
    <s v="WRIA 8 ILA"/>
    <s v="OTHER ENVIRONMENTAL PRESERVATION"/>
  </r>
  <r>
    <x v="0"/>
    <s v="1034854"/>
    <s v="741045"/>
    <s v="82200"/>
    <x v="72"/>
    <s v="5319000"/>
    <n v="2012"/>
    <x v="4"/>
    <s v="PAID TIME OFF"/>
    <s v="50000-PROGRAM EXPENDITUR BUDGET"/>
    <s v="82000-APPLIED OVERHEAD"/>
    <m/>
    <n v="0"/>
    <n v="0"/>
    <n v="14226.880000000001"/>
    <n v="0"/>
    <n v="-14226.880000000001"/>
    <s v="N/A"/>
    <n v="1310.05"/>
    <n v="1170.98"/>
    <n v="1722.68"/>
    <n v="1438.27"/>
    <n v="1440.6100000000001"/>
    <n v="1084.77"/>
    <n v="808.12"/>
    <n v="2545.1"/>
    <n v="923.81000000000006"/>
    <n v="903.33"/>
    <n v="482.5"/>
    <n v="396.66"/>
    <n v="0"/>
    <s v="SHARED SERVICES FUND"/>
    <s v="WLR WRIA 8 RCO LE"/>
    <s v="WRIA 8 ILA"/>
    <s v="OTHER ENVIRONMENTAL PRESERVATION"/>
  </r>
  <r>
    <x v="0"/>
    <s v="1034854"/>
    <s v="741045"/>
    <s v="82300"/>
    <x v="73"/>
    <s v="5319000"/>
    <n v="2012"/>
    <x v="4"/>
    <s v="INDIRECT COSTS"/>
    <s v="50000-PROGRAM EXPENDITUR BUDGET"/>
    <s v="82000-APPLIED OVERHEAD"/>
    <m/>
    <n v="0"/>
    <n v="0"/>
    <n v="30562.2"/>
    <n v="0"/>
    <n v="-30562.2"/>
    <s v="N/A"/>
    <n v="2814.29"/>
    <n v="2515.54"/>
    <n v="3700.65"/>
    <n v="3089.7000000000003"/>
    <n v="3094.7200000000003"/>
    <n v="2330.29"/>
    <n v="1736.03"/>
    <n v="5467.42"/>
    <n v="1984.55"/>
    <n v="1940.54"/>
    <n v="1036.4000000000001"/>
    <n v="852.07"/>
    <n v="0"/>
    <s v="SHARED SERVICES FUND"/>
    <s v="WLR WRIA 8 RCO LE"/>
    <s v="WRIA 8 ILA"/>
    <s v="OTHER ENVIRONMENTAL PRESERVATION"/>
  </r>
  <r>
    <x v="0"/>
    <s v="1034855"/>
    <s v="741046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100.12"/>
    <n v="0"/>
    <n v="-7100.12"/>
    <s v="N/A"/>
    <n v="0"/>
    <n v="2165.1799999999998"/>
    <n v="3018.63"/>
    <n v="1194.58"/>
    <n v="0"/>
    <n v="0"/>
    <n v="0"/>
    <n v="721.73"/>
    <n v="0"/>
    <n v="0"/>
    <n v="0"/>
    <n v="0"/>
    <n v="0"/>
    <s v="SHARED SERVICES FUND"/>
    <s v="WLR WRIA 9 PLAN IMPLEMENTATION"/>
    <s v="WRIA 9 ILA"/>
    <s v="DRAINAGE"/>
  </r>
  <r>
    <x v="0"/>
    <s v="1034855"/>
    <s v="741046"/>
    <s v="51110"/>
    <x v="54"/>
    <s v="5319000"/>
    <n v="2012"/>
    <x v="4"/>
    <s v="REGULAR SALARIED EMPLOYEE"/>
    <s v="50000-PROGRAM EXPENDITUR BUDGET"/>
    <s v="51000-WAGES AND BENEFITS"/>
    <s v="51100-SALARIES/WAGES"/>
    <n v="0"/>
    <n v="0"/>
    <n v="24180.94"/>
    <n v="0"/>
    <n v="-24180.94"/>
    <s v="N/A"/>
    <n v="1302.45"/>
    <n v="881.07"/>
    <n v="1953.67"/>
    <n v="2183.52"/>
    <n v="1187.52"/>
    <n v="1417.3700000000001"/>
    <n v="1110.9100000000001"/>
    <n v="4423.12"/>
    <n v="2007.27"/>
    <n v="1179.4100000000001"/>
    <n v="3370.6"/>
    <n v="3164.03"/>
    <n v="0"/>
    <s v="SHARED SERVICES FUND"/>
    <s v="WLR WRIA 9 PLAN IMPLEMENTATION"/>
    <s v="WRIA 9 ILA"/>
    <s v="OTHER ENVIRONMENTAL PRESERVATION"/>
  </r>
  <r>
    <x v="0"/>
    <s v="1034855"/>
    <s v="741046"/>
    <s v="55010"/>
    <x v="141"/>
    <s v="5315000"/>
    <n v="2012"/>
    <x v="4"/>
    <s v="MOTOR POOL ER R SERVICE"/>
    <s v="50000-PROGRAM EXPENDITUR BUDGET"/>
    <s v="55000-INTRAGOVERNMENTAL SERVICES"/>
    <m/>
    <n v="0"/>
    <n v="0"/>
    <n v="24"/>
    <n v="0"/>
    <n v="-24"/>
    <s v="N/A"/>
    <n v="0"/>
    <n v="0"/>
    <n v="0"/>
    <n v="0"/>
    <n v="0"/>
    <n v="0"/>
    <n v="0"/>
    <n v="0"/>
    <n v="0"/>
    <n v="24"/>
    <n v="0"/>
    <n v="0"/>
    <n v="0"/>
    <s v="SHARED SERVICES FUND"/>
    <s v="WLR WRIA 9 PLAN IMPLEMENTATION"/>
    <s v="WRIA 9 ILA"/>
    <s v="DRAINAGE"/>
  </r>
  <r>
    <x v="0"/>
    <s v="1034855"/>
    <s v="741046"/>
    <s v="82100"/>
    <x v="71"/>
    <s v="5315000"/>
    <n v="2012"/>
    <x v="4"/>
    <s v="EMPLOYER PAID BENEFITS"/>
    <s v="50000-PROGRAM EXPENDITUR BUDGET"/>
    <s v="82000-APPLIED OVERHEAD"/>
    <m/>
    <n v="0"/>
    <n v="0"/>
    <n v="2328.25"/>
    <n v="0"/>
    <n v="-2328.25"/>
    <s v="N/A"/>
    <n v="0"/>
    <n v="757.82"/>
    <n v="722.97"/>
    <n v="418.09000000000003"/>
    <n v="176.76"/>
    <n v="0"/>
    <n v="0"/>
    <n v="252.61"/>
    <n v="0"/>
    <n v="0"/>
    <n v="0"/>
    <n v="0"/>
    <n v="0"/>
    <s v="SHARED SERVICES FUND"/>
    <s v="WLR WRIA 9 PLAN IMPLEMENTATION"/>
    <s v="WRIA 9 ILA"/>
    <s v="DRAINAGE"/>
  </r>
  <r>
    <x v="0"/>
    <s v="1034855"/>
    <s v="741046"/>
    <s v="82100"/>
    <x v="71"/>
    <s v="5319000"/>
    <n v="2012"/>
    <x v="4"/>
    <s v="EMPLOYER PAID BENEFITS"/>
    <s v="50000-PROGRAM EXPENDITUR BUDGET"/>
    <s v="82000-APPLIED OVERHEAD"/>
    <m/>
    <n v="0"/>
    <n v="0"/>
    <n v="8463.2900000000009"/>
    <n v="0"/>
    <n v="-8463.2900000000009"/>
    <s v="N/A"/>
    <n v="455.86"/>
    <n v="308.37"/>
    <n v="683.80000000000007"/>
    <n v="764.21"/>
    <n v="415.62"/>
    <n v="496.06"/>
    <n v="388.81"/>
    <n v="1548.08"/>
    <n v="702.54"/>
    <n v="412.79"/>
    <n v="1179.71"/>
    <n v="1107.44"/>
    <n v="0"/>
    <s v="SHARED SERVICES FUND"/>
    <s v="WLR WRIA 9 PLAN IMPLEMENTATION"/>
    <s v="WRIA 9 ILA"/>
    <s v="OTHER ENVIRONMENTAL PRESERVATION"/>
  </r>
  <r>
    <x v="0"/>
    <s v="1034855"/>
    <s v="741046"/>
    <s v="82200"/>
    <x v="72"/>
    <s v="5315000"/>
    <n v="2012"/>
    <x v="4"/>
    <s v="PAID TIME OFF"/>
    <s v="50000-PROGRAM EXPENDITUR BUDGET"/>
    <s v="82000-APPLIED OVERHEAD"/>
    <m/>
    <n v="0"/>
    <n v="0"/>
    <n v="1796.08"/>
    <n v="0"/>
    <n v="-1796.08"/>
    <s v="N/A"/>
    <n v="0"/>
    <n v="584.6"/>
    <n v="557.72"/>
    <n v="322.53000000000003"/>
    <n v="136.36000000000001"/>
    <n v="0"/>
    <n v="0"/>
    <n v="194.87"/>
    <n v="0"/>
    <n v="0"/>
    <n v="0"/>
    <n v="0"/>
    <n v="0"/>
    <s v="SHARED SERVICES FUND"/>
    <s v="WLR WRIA 9 PLAN IMPLEMENTATION"/>
    <s v="WRIA 9 ILA"/>
    <s v="DRAINAGE"/>
  </r>
  <r>
    <x v="0"/>
    <s v="1034855"/>
    <s v="741046"/>
    <s v="82200"/>
    <x v="72"/>
    <s v="5319000"/>
    <n v="2012"/>
    <x v="4"/>
    <s v="PAID TIME OFF"/>
    <s v="50000-PROGRAM EXPENDITUR BUDGET"/>
    <s v="82000-APPLIED OVERHEAD"/>
    <m/>
    <n v="0"/>
    <n v="0"/>
    <n v="6528.85"/>
    <n v="0"/>
    <n v="-6528.85"/>
    <s v="N/A"/>
    <n v="351.67"/>
    <n v="237.89000000000001"/>
    <n v="527.46"/>
    <n v="589.54"/>
    <n v="320.63"/>
    <n v="382.67"/>
    <n v="299.94"/>
    <n v="1194.25"/>
    <n v="541.98"/>
    <n v="318.44"/>
    <n v="910.06000000000006"/>
    <n v="854.32"/>
    <n v="0"/>
    <s v="SHARED SERVICES FUND"/>
    <s v="WLR WRIA 9 PLAN IMPLEMENTATION"/>
    <s v="WRIA 9 ILA"/>
    <s v="OTHER ENVIRONMENTAL PRESERVATION"/>
  </r>
  <r>
    <x v="0"/>
    <s v="1034855"/>
    <s v="741046"/>
    <s v="82300"/>
    <x v="73"/>
    <s v="5315000"/>
    <n v="2012"/>
    <x v="4"/>
    <s v="INDIRECT COSTS"/>
    <s v="50000-PROGRAM EXPENDITUR BUDGET"/>
    <s v="82000-APPLIED OVERHEAD"/>
    <m/>
    <n v="0"/>
    <n v="0"/>
    <n v="3858.23"/>
    <n v="0"/>
    <n v="-3858.23"/>
    <s v="N/A"/>
    <n v="0"/>
    <n v="1255.8"/>
    <n v="1198.06"/>
    <n v="692.85"/>
    <n v="292.91000000000003"/>
    <n v="0"/>
    <n v="0"/>
    <n v="418.61"/>
    <n v="0"/>
    <n v="0"/>
    <n v="0"/>
    <n v="0"/>
    <n v="0"/>
    <s v="SHARED SERVICES FUND"/>
    <s v="WLR WRIA 9 PLAN IMPLEMENTATION"/>
    <s v="WRIA 9 ILA"/>
    <s v="DRAINAGE"/>
  </r>
  <r>
    <x v="0"/>
    <s v="1034855"/>
    <s v="741046"/>
    <s v="82300"/>
    <x v="73"/>
    <s v="5319000"/>
    <n v="2012"/>
    <x v="4"/>
    <s v="INDIRECT COSTS"/>
    <s v="50000-PROGRAM EXPENDITUR BUDGET"/>
    <s v="82000-APPLIED OVERHEAD"/>
    <m/>
    <n v="0"/>
    <n v="0"/>
    <n v="14024.91"/>
    <n v="0"/>
    <n v="-14024.91"/>
    <s v="N/A"/>
    <n v="755.41"/>
    <n v="511.01"/>
    <n v="1133.1100000000001"/>
    <n v="1266.43"/>
    <n v="688.75"/>
    <n v="822.06000000000006"/>
    <n v="644.32000000000005"/>
    <n v="2565.41"/>
    <n v="1164.24"/>
    <n v="684.07"/>
    <n v="1954.96"/>
    <n v="1835.14"/>
    <n v="0"/>
    <s v="SHARED SERVICES FUND"/>
    <s v="WLR WRIA 9 PLAN IMPLEMENTATION"/>
    <s v="WRIA 9 ILA"/>
    <s v="OTHER ENVIRONMENTAL PRESERVATION"/>
  </r>
  <r>
    <x v="0"/>
    <s v="1034856"/>
    <s v="741046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76.58"/>
    <n v="0"/>
    <n v="-10676.58"/>
    <s v="N/A"/>
    <n v="5724.04"/>
    <n v="1119.92"/>
    <n v="3832.62"/>
    <n v="0"/>
    <n v="0"/>
    <n v="0"/>
    <n v="0"/>
    <n v="0"/>
    <n v="0"/>
    <n v="0"/>
    <n v="0"/>
    <n v="0"/>
    <n v="0"/>
    <s v="SHARED SERVICES FUND"/>
    <s v="WLR WRIA 9 FORUM COORDINATION"/>
    <s v="WRIA 9 ILA"/>
    <s v="DRAINAGE"/>
  </r>
  <r>
    <x v="0"/>
    <s v="1034856"/>
    <s v="741046"/>
    <s v="51110"/>
    <x v="54"/>
    <s v="5319000"/>
    <n v="2012"/>
    <x v="4"/>
    <s v="REGULAR SALARIED EMPLOYEE"/>
    <s v="50000-PROGRAM EXPENDITUR BUDGET"/>
    <s v="51000-WAGES AND BENEFITS"/>
    <s v="51100-SALARIES/WAGES"/>
    <n v="0"/>
    <n v="0"/>
    <n v="52431.6"/>
    <n v="0"/>
    <n v="-52431.6"/>
    <s v="N/A"/>
    <n v="0"/>
    <n v="229.84"/>
    <n v="4828.1000000000004"/>
    <n v="2136.64"/>
    <n v="6593.38"/>
    <n v="7167.4800000000005"/>
    <n v="5475.1500000000005"/>
    <n v="6995.22"/>
    <n v="2739.69"/>
    <n v="6084.28"/>
    <n v="4751.43"/>
    <n v="5430.39"/>
    <n v="0"/>
    <s v="SHARED SERVICES FUND"/>
    <s v="WLR WRIA 9 FORUM COORDINATION"/>
    <s v="WRIA 9 ILA"/>
    <s v="OTHER ENVIRONMENTAL PRESERVATION"/>
  </r>
  <r>
    <x v="0"/>
    <s v="1034856"/>
    <s v="741046"/>
    <s v="52205"/>
    <x v="134"/>
    <s v="5315000"/>
    <n v="2012"/>
    <x v="4"/>
    <s v="SUPPLIES FOOD"/>
    <s v="50000-PROGRAM EXPENDITUR BUDGET"/>
    <s v="52000-SUPPLIES"/>
    <m/>
    <n v="0"/>
    <n v="0"/>
    <n v="44.37"/>
    <n v="0"/>
    <n v="-44.37"/>
    <s v="N/A"/>
    <n v="0"/>
    <n v="0"/>
    <n v="0"/>
    <n v="0"/>
    <n v="0"/>
    <n v="0"/>
    <n v="0"/>
    <n v="0"/>
    <n v="0"/>
    <n v="0"/>
    <n v="0"/>
    <n v="44.37"/>
    <n v="0"/>
    <s v="SHARED SERVICES FUND"/>
    <s v="WLR WRIA 9 FORUM COORDINATION"/>
    <s v="WRIA 9 ILA"/>
    <s v="DRAINAGE"/>
  </r>
  <r>
    <x v="0"/>
    <s v="1034856"/>
    <s v="741046"/>
    <s v="52205"/>
    <x v="134"/>
    <s v="5319000"/>
    <n v="2012"/>
    <x v="4"/>
    <s v="SUPPLIES FOOD"/>
    <s v="50000-PROGRAM EXPENDITUR BUDGET"/>
    <s v="52000-SUPPLIES"/>
    <m/>
    <n v="0"/>
    <n v="0"/>
    <n v="1268.29"/>
    <n v="0.03"/>
    <n v="-1268.32"/>
    <s v="N/A"/>
    <n v="0"/>
    <n v="252.73000000000002"/>
    <n v="45.77"/>
    <n v="0"/>
    <n v="332.46"/>
    <n v="42.800000000000004"/>
    <n v="0"/>
    <n v="291.55"/>
    <n v="0.01"/>
    <n v="0"/>
    <n v="0"/>
    <n v="302.97000000000003"/>
    <n v="0"/>
    <s v="SHARED SERVICES FUND"/>
    <s v="WLR WRIA 9 FORUM COORDINATION"/>
    <s v="WRIA 9 ILA"/>
    <s v="OTHER ENVIRONMENTAL PRESERVATION"/>
  </r>
  <r>
    <x v="0"/>
    <s v="1034856"/>
    <s v="741046"/>
    <s v="53120"/>
    <x v="156"/>
    <s v="5315000"/>
    <n v="2012"/>
    <x v="4"/>
    <s v="MISCELLANEOUS SERVICES"/>
    <s v="50000-PROGRAM EXPENDITUR BUDGET"/>
    <s v="53000-SERVICES-OTHER CHARGES"/>
    <m/>
    <n v="0"/>
    <n v="0"/>
    <n v="9.25"/>
    <n v="0"/>
    <n v="-9.25"/>
    <s v="N/A"/>
    <n v="0"/>
    <n v="0"/>
    <n v="0"/>
    <n v="0"/>
    <n v="0"/>
    <n v="0"/>
    <n v="0"/>
    <n v="0"/>
    <n v="0"/>
    <n v="0"/>
    <n v="0"/>
    <n v="9.25"/>
    <n v="0"/>
    <s v="SHARED SERVICES FUND"/>
    <s v="WLR WRIA 9 FORUM COORDINATION"/>
    <s v="WRIA 9 ILA"/>
    <s v="DRAINAGE"/>
  </r>
  <r>
    <x v="0"/>
    <s v="1034856"/>
    <s v="741046"/>
    <s v="53120"/>
    <x v="156"/>
    <s v="5319000"/>
    <n v="2012"/>
    <x v="4"/>
    <s v="MISCELLANEOUS SERVICES"/>
    <s v="50000-PROGRAM EXPENDITUR BUDGET"/>
    <s v="53000-SERVICES-OTHER CHARGES"/>
    <m/>
    <n v="0"/>
    <n v="0"/>
    <n v="28"/>
    <n v="0"/>
    <n v="-28"/>
    <s v="N/A"/>
    <n v="0"/>
    <n v="0"/>
    <n v="0"/>
    <n v="0"/>
    <n v="0"/>
    <n v="0"/>
    <n v="0"/>
    <n v="0"/>
    <n v="0"/>
    <n v="0"/>
    <n v="0"/>
    <n v="28"/>
    <n v="0"/>
    <s v="SHARED SERVICES FUND"/>
    <s v="WLR WRIA 9 FORUM COORDINATION"/>
    <s v="WRIA 9 ILA"/>
    <s v="OTHER ENVIRONMENTAL PRESERVATION"/>
  </r>
  <r>
    <x v="0"/>
    <s v="1034856"/>
    <s v="741046"/>
    <s v="53330"/>
    <x v="146"/>
    <s v="5315000"/>
    <n v="2012"/>
    <x v="4"/>
    <s v="PURCHASED TRANSPORTATION"/>
    <s v="50000-PROGRAM EXPENDITUR BUDGET"/>
    <s v="53000-SERVICES-OTHER CHARGES"/>
    <m/>
    <n v="0"/>
    <n v="0"/>
    <n v="67.710000000000008"/>
    <n v="0"/>
    <n v="-67.710000000000008"/>
    <s v="N/A"/>
    <n v="0"/>
    <n v="0"/>
    <n v="0"/>
    <n v="0"/>
    <n v="0"/>
    <n v="0"/>
    <n v="0"/>
    <n v="0"/>
    <n v="0"/>
    <n v="0"/>
    <n v="0"/>
    <n v="67.710000000000008"/>
    <n v="0"/>
    <s v="SHARED SERVICES FUND"/>
    <s v="WLR WRIA 9 FORUM COORDINATION"/>
    <s v="WRIA 9 ILA"/>
    <s v="DRAINAGE"/>
  </r>
  <r>
    <x v="0"/>
    <s v="1034856"/>
    <s v="741046"/>
    <s v="55010"/>
    <x v="141"/>
    <s v="5319000"/>
    <n v="2012"/>
    <x v="4"/>
    <s v="MOTOR POOL ER R SERVICE"/>
    <s v="50000-PROGRAM EXPENDITUR BUDGET"/>
    <s v="55000-INTRAGOVERNMENTAL SERVICES"/>
    <m/>
    <n v="0"/>
    <n v="0"/>
    <n v="48"/>
    <n v="0"/>
    <n v="-48"/>
    <s v="N/A"/>
    <n v="0"/>
    <n v="0"/>
    <n v="0"/>
    <n v="0"/>
    <n v="0"/>
    <n v="0"/>
    <n v="0"/>
    <n v="0"/>
    <n v="0"/>
    <n v="0"/>
    <n v="0"/>
    <n v="48"/>
    <n v="0"/>
    <s v="SHARED SERVICES FUND"/>
    <s v="WLR WRIA 9 FORUM COORDINATION"/>
    <s v="WRIA 9 ILA"/>
    <s v="OTHER ENVIRONMENTAL PRESERVATION"/>
  </r>
  <r>
    <x v="0"/>
    <s v="1034856"/>
    <s v="741046"/>
    <s v="82100"/>
    <x v="71"/>
    <s v="5315000"/>
    <n v="2012"/>
    <x v="4"/>
    <s v="EMPLOYER PAID BENEFITS"/>
    <s v="50000-PROGRAM EXPENDITUR BUDGET"/>
    <s v="82000-APPLIED OVERHEAD"/>
    <m/>
    <n v="0"/>
    <n v="0"/>
    <n v="3736.84"/>
    <n v="0"/>
    <n v="-3736.84"/>
    <s v="N/A"/>
    <n v="2003.43"/>
    <n v="391.98"/>
    <n v="731.69"/>
    <n v="0"/>
    <n v="609.74"/>
    <n v="0"/>
    <n v="0"/>
    <n v="0"/>
    <n v="0"/>
    <n v="0"/>
    <n v="0"/>
    <n v="0"/>
    <n v="0"/>
    <s v="SHARED SERVICES FUND"/>
    <s v="WLR WRIA 9 FORUM COORDINATION"/>
    <s v="WRIA 9 ILA"/>
    <s v="DRAINAGE"/>
  </r>
  <r>
    <x v="0"/>
    <s v="1034856"/>
    <s v="741046"/>
    <s v="82100"/>
    <x v="71"/>
    <s v="5319000"/>
    <n v="2012"/>
    <x v="4"/>
    <s v="EMPLOYER PAID BENEFITS"/>
    <s v="50000-PROGRAM EXPENDITUR BUDGET"/>
    <s v="82000-APPLIED OVERHEAD"/>
    <m/>
    <n v="0"/>
    <n v="0"/>
    <n v="18194.260000000002"/>
    <n v="0"/>
    <n v="-18194.260000000002"/>
    <s v="N/A"/>
    <n v="0"/>
    <n v="80.44"/>
    <n v="1689.8600000000001"/>
    <n v="747.81000000000006"/>
    <n v="2307.7000000000003"/>
    <n v="2508.61"/>
    <n v="1916.3"/>
    <n v="2291.5100000000002"/>
    <n v="958.87"/>
    <n v="2129.5"/>
    <n v="1663.02"/>
    <n v="1900.64"/>
    <n v="0"/>
    <s v="SHARED SERVICES FUND"/>
    <s v="WLR WRIA 9 FORUM COORDINATION"/>
    <s v="WRIA 9 ILA"/>
    <s v="OTHER ENVIRONMENTAL PRESERVATION"/>
  </r>
  <r>
    <x v="0"/>
    <s v="1034856"/>
    <s v="741046"/>
    <s v="82200"/>
    <x v="72"/>
    <s v="5315000"/>
    <n v="2012"/>
    <x v="4"/>
    <s v="PAID TIME OFF"/>
    <s v="50000-PROGRAM EXPENDITUR BUDGET"/>
    <s v="82000-APPLIED OVERHEAD"/>
    <m/>
    <n v="0"/>
    <n v="0"/>
    <n v="2882.63"/>
    <n v="0"/>
    <n v="-2882.63"/>
    <s v="N/A"/>
    <n v="1545.47"/>
    <n v="302.37"/>
    <n v="564.43000000000006"/>
    <n v="0"/>
    <n v="470.36"/>
    <n v="0"/>
    <n v="0"/>
    <n v="0"/>
    <n v="0"/>
    <n v="0"/>
    <n v="0"/>
    <n v="0"/>
    <n v="0"/>
    <s v="SHARED SERVICES FUND"/>
    <s v="WLR WRIA 9 FORUM COORDINATION"/>
    <s v="WRIA 9 ILA"/>
    <s v="DRAINAGE"/>
  </r>
  <r>
    <x v="0"/>
    <s v="1034856"/>
    <s v="741046"/>
    <s v="82200"/>
    <x v="72"/>
    <s v="5319000"/>
    <n v="2012"/>
    <x v="4"/>
    <s v="PAID TIME OFF"/>
    <s v="50000-PROGRAM EXPENDITUR BUDGET"/>
    <s v="82000-APPLIED OVERHEAD"/>
    <m/>
    <n v="0"/>
    <n v="0"/>
    <n v="14035.52"/>
    <n v="0"/>
    <n v="-14035.52"/>
    <s v="N/A"/>
    <n v="0"/>
    <n v="62.06"/>
    <n v="1303.57"/>
    <n v="576.87"/>
    <n v="1780.18"/>
    <n v="1935.2"/>
    <n v="1478.29"/>
    <n v="1767.73"/>
    <n v="739.72"/>
    <n v="1642.75"/>
    <n v="1282.92"/>
    <n v="1466.23"/>
    <n v="0"/>
    <s v="SHARED SERVICES FUND"/>
    <s v="WLR WRIA 9 FORUM COORDINATION"/>
    <s v="WRIA 9 ILA"/>
    <s v="OTHER ENVIRONMENTAL PRESERVATION"/>
  </r>
  <r>
    <x v="0"/>
    <s v="1034856"/>
    <s v="741046"/>
    <s v="82300"/>
    <x v="73"/>
    <s v="5315000"/>
    <n v="2012"/>
    <x v="4"/>
    <s v="INDIRECT COSTS"/>
    <s v="50000-PROGRAM EXPENDITUR BUDGET"/>
    <s v="82000-APPLIED OVERHEAD"/>
    <m/>
    <n v="0"/>
    <n v="0"/>
    <n v="6192.4000000000005"/>
    <n v="0"/>
    <n v="-6192.4000000000005"/>
    <s v="N/A"/>
    <n v="3319.9300000000003"/>
    <n v="649.55000000000007"/>
    <n v="1212.5"/>
    <n v="0"/>
    <n v="1010.4200000000001"/>
    <n v="0"/>
    <n v="0"/>
    <n v="0"/>
    <n v="0"/>
    <n v="0"/>
    <n v="0"/>
    <n v="0"/>
    <n v="0"/>
    <s v="SHARED SERVICES FUND"/>
    <s v="WLR WRIA 9 FORUM COORDINATION"/>
    <s v="WRIA 9 ILA"/>
    <s v="DRAINAGE"/>
  </r>
  <r>
    <x v="0"/>
    <s v="1034856"/>
    <s v="741046"/>
    <s v="82300"/>
    <x v="73"/>
    <s v="5319000"/>
    <n v="2012"/>
    <x v="4"/>
    <s v="INDIRECT COSTS"/>
    <s v="50000-PROGRAM EXPENDITUR BUDGET"/>
    <s v="82000-APPLIED OVERHEAD"/>
    <m/>
    <n v="0"/>
    <n v="0"/>
    <n v="30150.38"/>
    <n v="0"/>
    <n v="-30150.38"/>
    <s v="N/A"/>
    <n v="0"/>
    <n v="133.31"/>
    <n v="2800.29"/>
    <n v="1239.23"/>
    <n v="3824.16"/>
    <n v="4157.13"/>
    <n v="3175.6"/>
    <n v="3797.39"/>
    <n v="1589.02"/>
    <n v="3528.85"/>
    <n v="2755.81"/>
    <n v="3149.59"/>
    <n v="0"/>
    <s v="SHARED SERVICES FUND"/>
    <s v="WLR WRIA 9 FORUM COORDINATION"/>
    <s v="WRIA 9 ILA"/>
    <s v="OTHER ENVIRONMENTAL PRESERVATION"/>
  </r>
  <r>
    <x v="0"/>
    <s v="1034857"/>
    <s v="741046"/>
    <s v="51110"/>
    <x v="54"/>
    <s v="5319000"/>
    <n v="2012"/>
    <x v="4"/>
    <s v="REGULAR SALARIED EMPLOYEE"/>
    <s v="50000-PROGRAM EXPENDITUR BUDGET"/>
    <s v="51000-WAGES AND BENEFITS"/>
    <s v="51100-SALARIES/WAGES"/>
    <n v="0"/>
    <n v="0"/>
    <n v="8178.62"/>
    <n v="0"/>
    <n v="-8178.62"/>
    <s v="N/A"/>
    <n v="0"/>
    <n v="191.54"/>
    <n v="1015.14"/>
    <n v="689.53"/>
    <n v="861.92000000000007"/>
    <n v="459.68"/>
    <n v="1762.14"/>
    <n v="3198.67"/>
    <n v="0"/>
    <n v="0"/>
    <n v="0"/>
    <n v="0"/>
    <n v="0"/>
    <s v="SHARED SERVICES FUND"/>
    <s v="WLR WRIA 9 PUBLIC OUTREACH"/>
    <s v="WRIA 9 ILA"/>
    <s v="OTHER ENVIRONMENTAL PRESERVATION"/>
  </r>
  <r>
    <x v="0"/>
    <s v="1034857"/>
    <s v="741046"/>
    <s v="52205"/>
    <x v="134"/>
    <s v="5319000"/>
    <n v="2012"/>
    <x v="4"/>
    <s v="SUPPLIES FOOD"/>
    <s v="50000-PROGRAM EXPENDITUR BUDGET"/>
    <s v="52000-SUPPLIES"/>
    <m/>
    <n v="0"/>
    <n v="0"/>
    <n v="464.12"/>
    <n v="0"/>
    <n v="-464.12"/>
    <s v="N/A"/>
    <n v="0"/>
    <n v="0"/>
    <n v="27.48"/>
    <n v="0"/>
    <n v="0"/>
    <n v="0"/>
    <n v="0"/>
    <n v="436.64"/>
    <n v="0"/>
    <n v="0"/>
    <n v="0"/>
    <n v="0"/>
    <n v="0"/>
    <s v="SHARED SERVICES FUND"/>
    <s v="WLR WRIA 9 PUBLIC OUTREACH"/>
    <s v="WRIA 9 ILA"/>
    <s v="OTHER ENVIRONMENTAL PRESERVATION"/>
  </r>
  <r>
    <x v="0"/>
    <s v="1034857"/>
    <s v="741046"/>
    <s v="53101"/>
    <x v="105"/>
    <s v="5315000"/>
    <n v="2012"/>
    <x v="4"/>
    <s v="PROFESSIONAL SERVICES PRINTING BINDING"/>
    <s v="50000-PROGRAM EXPENDITUR BUDGET"/>
    <s v="53000-SERVICES-OTHER CHARGES"/>
    <m/>
    <n v="0"/>
    <n v="0"/>
    <n v="214.62"/>
    <n v="0"/>
    <n v="-214.62"/>
    <s v="N/A"/>
    <n v="0"/>
    <n v="0"/>
    <n v="0"/>
    <n v="0"/>
    <n v="0"/>
    <n v="0"/>
    <n v="0"/>
    <n v="214.62"/>
    <n v="0"/>
    <n v="0"/>
    <n v="0"/>
    <n v="0"/>
    <n v="0"/>
    <s v="SHARED SERVICES FUND"/>
    <s v="WLR WRIA 9 PUBLIC OUTREACH"/>
    <s v="WRIA 9 ILA"/>
    <s v="DRAINAGE"/>
  </r>
  <r>
    <x v="0"/>
    <s v="1034857"/>
    <s v="741046"/>
    <s v="55159"/>
    <x v="174"/>
    <s v="5315000"/>
    <n v="2012"/>
    <x v="4"/>
    <s v="FMD COPY CENTER"/>
    <s v="50000-PROGRAM EXPENDITUR BUDGET"/>
    <s v="55000-INTRAGOVERNMENTAL SERVICES"/>
    <m/>
    <n v="0"/>
    <n v="0"/>
    <n v="2918.8"/>
    <n v="0"/>
    <n v="-2918.8"/>
    <s v="N/A"/>
    <n v="0"/>
    <n v="0"/>
    <n v="1579"/>
    <n v="260.8"/>
    <n v="1079"/>
    <n v="0"/>
    <n v="0"/>
    <n v="0"/>
    <n v="0"/>
    <n v="0"/>
    <n v="0"/>
    <n v="0"/>
    <n v="0"/>
    <s v="SHARED SERVICES FUND"/>
    <s v="WLR WRIA 9 PUBLIC OUTREACH"/>
    <s v="WRIA 9 ILA"/>
    <s v="DRAINAGE"/>
  </r>
  <r>
    <x v="0"/>
    <s v="1034857"/>
    <s v="741046"/>
    <s v="82100"/>
    <x v="71"/>
    <s v="5319000"/>
    <n v="2012"/>
    <x v="4"/>
    <s v="EMPLOYER PAID BENEFITS"/>
    <s v="50000-PROGRAM EXPENDITUR BUDGET"/>
    <s v="82000-APPLIED OVERHEAD"/>
    <m/>
    <n v="0"/>
    <n v="0"/>
    <n v="2862.44"/>
    <n v="0"/>
    <n v="-2862.44"/>
    <s v="N/A"/>
    <n v="0"/>
    <n v="67.040000000000006"/>
    <n v="355.28000000000003"/>
    <n v="241.33"/>
    <n v="301.67"/>
    <n v="160.88"/>
    <n v="616.73"/>
    <n v="1119.51"/>
    <n v="0"/>
    <n v="0"/>
    <n v="0"/>
    <n v="0"/>
    <n v="0"/>
    <s v="SHARED SERVICES FUND"/>
    <s v="WLR WRIA 9 PUBLIC OUTREACH"/>
    <s v="WRIA 9 ILA"/>
    <s v="OTHER ENVIRONMENTAL PRESERVATION"/>
  </r>
  <r>
    <x v="0"/>
    <s v="1034857"/>
    <s v="741046"/>
    <s v="82200"/>
    <x v="72"/>
    <s v="5319000"/>
    <n v="2012"/>
    <x v="4"/>
    <s v="PAID TIME OFF"/>
    <s v="50000-PROGRAM EXPENDITUR BUDGET"/>
    <s v="82000-APPLIED OVERHEAD"/>
    <m/>
    <n v="0"/>
    <n v="0"/>
    <n v="2208.12"/>
    <n v="0"/>
    <n v="-2208.12"/>
    <s v="N/A"/>
    <n v="0"/>
    <n v="51.71"/>
    <n v="274.07"/>
    <n v="186.16"/>
    <n v="232.71"/>
    <n v="124.09"/>
    <n v="475.78000000000003"/>
    <n v="863.6"/>
    <n v="0"/>
    <n v="0"/>
    <n v="0"/>
    <n v="0"/>
    <n v="0"/>
    <s v="SHARED SERVICES FUND"/>
    <s v="WLR WRIA 9 PUBLIC OUTREACH"/>
    <s v="WRIA 9 ILA"/>
    <s v="OTHER ENVIRONMENTAL PRESERVATION"/>
  </r>
  <r>
    <x v="0"/>
    <s v="1034857"/>
    <s v="741046"/>
    <s v="82300"/>
    <x v="73"/>
    <s v="5319000"/>
    <n v="2012"/>
    <x v="4"/>
    <s v="INDIRECT COSTS"/>
    <s v="50000-PROGRAM EXPENDITUR BUDGET"/>
    <s v="82000-APPLIED OVERHEAD"/>
    <m/>
    <n v="0"/>
    <n v="0"/>
    <n v="4743.53"/>
    <n v="0"/>
    <n v="-4743.53"/>
    <s v="N/A"/>
    <n v="0"/>
    <n v="111.09"/>
    <n v="588.76"/>
    <n v="399.93"/>
    <n v="499.91"/>
    <n v="266.60000000000002"/>
    <n v="1022.01"/>
    <n v="1855.23"/>
    <n v="0"/>
    <n v="0"/>
    <n v="0"/>
    <n v="0"/>
    <n v="0"/>
    <s v="SHARED SERVICES FUND"/>
    <s v="WLR WRIA 9 PUBLIC OUTREACH"/>
    <s v="WRIA 9 ILA"/>
    <s v="OTHER ENVIRONMENTAL PRESERVATION"/>
  </r>
  <r>
    <x v="0"/>
    <s v="1034858"/>
    <s v="741046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49.87"/>
    <n v="0"/>
    <n v="-349.87"/>
    <s v="N/A"/>
    <n v="0"/>
    <n v="0"/>
    <n v="299.28000000000003"/>
    <n v="0"/>
    <n v="0"/>
    <n v="0"/>
    <n v="0"/>
    <n v="0"/>
    <n v="0"/>
    <n v="50.59"/>
    <n v="0"/>
    <n v="0"/>
    <n v="0"/>
    <s v="SHARED SERVICES FUND"/>
    <s v="WLR WRIA 9 CAPITAL PROJ IMPLNT"/>
    <s v="WRIA 9 ILA"/>
    <s v="DRAINAGE"/>
  </r>
  <r>
    <x v="0"/>
    <s v="1034858"/>
    <s v="741046"/>
    <s v="51110"/>
    <x v="54"/>
    <s v="5319000"/>
    <n v="2012"/>
    <x v="4"/>
    <s v="REGULAR SALARIED EMPLOYEE"/>
    <s v="50000-PROGRAM EXPENDITUR BUDGET"/>
    <s v="51000-WAGES AND BENEFITS"/>
    <s v="51100-SALARIES/WAGES"/>
    <n v="0"/>
    <n v="0"/>
    <n v="13135.76"/>
    <n v="0"/>
    <n v="-13135.76"/>
    <s v="N/A"/>
    <n v="478.84000000000003"/>
    <n v="727.83"/>
    <n v="1647.21"/>
    <n v="823.6"/>
    <n v="1589.75"/>
    <n v="2298.44"/>
    <n v="1244.99"/>
    <n v="2087.75"/>
    <n v="271.27"/>
    <n v="330.93"/>
    <n v="934.37"/>
    <n v="700.78"/>
    <n v="0"/>
    <s v="SHARED SERVICES FUND"/>
    <s v="WLR WRIA 9 CAPITAL PROJ IMPLNT"/>
    <s v="WRIA 9 ILA"/>
    <s v="OTHER ENVIRONMENTAL PRESERVATION"/>
  </r>
  <r>
    <x v="0"/>
    <s v="1034858"/>
    <s v="741046"/>
    <s v="51120"/>
    <x v="143"/>
    <s v="5315000"/>
    <n v="2012"/>
    <x v="4"/>
    <s v="TEMPORARY"/>
    <s v="50000-PROGRAM EXPENDITUR BUDGET"/>
    <s v="51000-WAGES AND BENEFITS"/>
    <s v="51100-SALARIES/WAGES"/>
    <n v="0"/>
    <n v="0"/>
    <n v="12572.12"/>
    <n v="0"/>
    <n v="-12572.12"/>
    <s v="N/A"/>
    <n v="3868.34"/>
    <n v="3143.04"/>
    <n v="5560.74"/>
    <n v="0"/>
    <n v="0"/>
    <n v="0"/>
    <n v="0"/>
    <n v="0"/>
    <n v="0"/>
    <n v="0"/>
    <n v="0"/>
    <n v="0"/>
    <n v="0"/>
    <s v="SHARED SERVICES FUND"/>
    <s v="WLR WRIA 9 CAPITAL PROJ IMPLNT"/>
    <s v="WRIA 9 ILA"/>
    <s v="DRAINAGE"/>
  </r>
  <r>
    <x v="0"/>
    <s v="1034858"/>
    <s v="741046"/>
    <s v="51130"/>
    <x v="122"/>
    <s v="5315000"/>
    <n v="2012"/>
    <x v="4"/>
    <s v="OVERTIME"/>
    <s v="50000-PROGRAM EXPENDITUR BUDGET"/>
    <s v="51000-WAGES AND BENEFITS"/>
    <s v="51100-SALARIES/WAGES"/>
    <n v="0"/>
    <n v="0"/>
    <n v="136"/>
    <n v="0"/>
    <n v="-136"/>
    <s v="N/A"/>
    <n v="0"/>
    <n v="136"/>
    <n v="0"/>
    <n v="0"/>
    <n v="0"/>
    <n v="0"/>
    <n v="0"/>
    <n v="0"/>
    <n v="0"/>
    <n v="0"/>
    <n v="0"/>
    <n v="0"/>
    <n v="0"/>
    <s v="SHARED SERVICES FUND"/>
    <s v="WLR WRIA 9 CAPITAL PROJ IMPLNT"/>
    <s v="WRIA 9 ILA"/>
    <s v="DRAINAGE"/>
  </r>
  <r>
    <x v="0"/>
    <s v="1034858"/>
    <s v="741046"/>
    <s v="53890"/>
    <x v="66"/>
    <s v="5319000"/>
    <n v="2012"/>
    <x v="4"/>
    <s v="MISC SERVICES CHARGES"/>
    <s v="50000-PROGRAM EXPENDITUR BUDGET"/>
    <s v="53000-SERVICES-OTHER CHARGES"/>
    <m/>
    <n v="0"/>
    <n v="0"/>
    <n v="40.5"/>
    <n v="0"/>
    <n v="-40.5"/>
    <s v="N/A"/>
    <n v="0"/>
    <n v="0"/>
    <n v="0"/>
    <n v="37.5"/>
    <n v="0"/>
    <n v="0"/>
    <n v="0"/>
    <n v="3"/>
    <n v="0"/>
    <n v="0"/>
    <n v="0"/>
    <n v="0"/>
    <n v="0"/>
    <s v="SHARED SERVICES FUND"/>
    <s v="WLR WRIA 9 CAPITAL PROJ IMPLNT"/>
    <s v="WRIA 9 ILA"/>
    <s v="OTHER ENVIRONMENTAL PRESERVATION"/>
  </r>
  <r>
    <x v="0"/>
    <s v="1034858"/>
    <s v="741046"/>
    <s v="55010"/>
    <x v="141"/>
    <s v="5315000"/>
    <n v="2012"/>
    <x v="4"/>
    <s v="MOTOR POOL ER R SERVICE"/>
    <s v="50000-PROGRAM EXPENDITUR BUDGET"/>
    <s v="55000-INTRAGOVERNMENTAL SERVICES"/>
    <m/>
    <n v="0"/>
    <n v="0"/>
    <n v="24"/>
    <n v="0"/>
    <n v="-24"/>
    <s v="N/A"/>
    <n v="0"/>
    <n v="0"/>
    <n v="0"/>
    <n v="0"/>
    <n v="0"/>
    <n v="0"/>
    <n v="0"/>
    <n v="0"/>
    <n v="0"/>
    <n v="0"/>
    <n v="0"/>
    <n v="24"/>
    <n v="0"/>
    <s v="SHARED SERVICES FUND"/>
    <s v="WLR WRIA 9 CAPITAL PROJ IMPLNT"/>
    <s v="WRIA 9 ILA"/>
    <s v="DRAINAGE"/>
  </r>
  <r>
    <x v="0"/>
    <s v="1034858"/>
    <s v="741046"/>
    <s v="55010"/>
    <x v="141"/>
    <s v="5319000"/>
    <n v="2012"/>
    <x v="4"/>
    <s v="MOTOR POOL ER R SERVICE"/>
    <s v="50000-PROGRAM EXPENDITUR BUDGET"/>
    <s v="55000-INTRAGOVERNMENTAL SERVICES"/>
    <m/>
    <n v="0"/>
    <n v="0"/>
    <n v="36"/>
    <n v="0"/>
    <n v="-36"/>
    <s v="N/A"/>
    <n v="0"/>
    <n v="0"/>
    <n v="0"/>
    <n v="0"/>
    <n v="0"/>
    <n v="0"/>
    <n v="0"/>
    <n v="0"/>
    <n v="0"/>
    <n v="36"/>
    <n v="0"/>
    <n v="0"/>
    <n v="0"/>
    <s v="SHARED SERVICES FUND"/>
    <s v="WLR WRIA 9 CAPITAL PROJ IMPLNT"/>
    <s v="WRIA 9 ILA"/>
    <s v="OTHER ENVIRONMENTAL PRESERVATION"/>
  </r>
  <r>
    <x v="0"/>
    <s v="1034858"/>
    <s v="741046"/>
    <s v="82100"/>
    <x v="71"/>
    <s v="5315000"/>
    <n v="2012"/>
    <x v="4"/>
    <s v="EMPLOYER PAID BENEFITS"/>
    <s v="50000-PROGRAM EXPENDITUR BUDGET"/>
    <s v="82000-APPLIED OVERHEAD"/>
    <m/>
    <n v="0"/>
    <n v="0"/>
    <n v="122.46000000000001"/>
    <n v="0"/>
    <n v="-122.46000000000001"/>
    <s v="N/A"/>
    <n v="0"/>
    <n v="0"/>
    <n v="0"/>
    <n v="0"/>
    <n v="104.75"/>
    <n v="0"/>
    <n v="0"/>
    <n v="0"/>
    <n v="0"/>
    <n v="17.71"/>
    <n v="0"/>
    <n v="0"/>
    <n v="0"/>
    <s v="SHARED SERVICES FUND"/>
    <s v="WLR WRIA 9 CAPITAL PROJ IMPLNT"/>
    <s v="WRIA 9 ILA"/>
    <s v="DRAINAGE"/>
  </r>
  <r>
    <x v="0"/>
    <s v="1034858"/>
    <s v="741046"/>
    <s v="82100"/>
    <x v="71"/>
    <s v="5319000"/>
    <n v="2012"/>
    <x v="4"/>
    <s v="EMPLOYER PAID BENEFITS"/>
    <s v="50000-PROGRAM EXPENDITUR BUDGET"/>
    <s v="82000-APPLIED OVERHEAD"/>
    <m/>
    <n v="0"/>
    <n v="0"/>
    <n v="4597.46"/>
    <n v="0"/>
    <n v="-4597.46"/>
    <s v="N/A"/>
    <n v="167.58"/>
    <n v="254.73000000000002"/>
    <n v="576.51"/>
    <n v="288.25"/>
    <n v="556.41"/>
    <n v="804.45"/>
    <n v="435.74"/>
    <n v="730.69"/>
    <n v="94.95"/>
    <n v="115.83"/>
    <n v="327.04000000000002"/>
    <n v="245.28"/>
    <n v="0"/>
    <s v="SHARED SERVICES FUND"/>
    <s v="WLR WRIA 9 CAPITAL PROJ IMPLNT"/>
    <s v="WRIA 9 ILA"/>
    <s v="OTHER ENVIRONMENTAL PRESERVATION"/>
  </r>
  <r>
    <x v="0"/>
    <s v="1034858"/>
    <s v="741046"/>
    <s v="82200"/>
    <x v="72"/>
    <s v="5315000"/>
    <n v="2012"/>
    <x v="4"/>
    <s v="PAID TIME OFF"/>
    <s v="50000-PROGRAM EXPENDITUR BUDGET"/>
    <s v="82000-APPLIED OVERHEAD"/>
    <m/>
    <n v="0"/>
    <n v="0"/>
    <n v="3525.7400000000002"/>
    <n v="0"/>
    <n v="-3525.7400000000002"/>
    <s v="N/A"/>
    <n v="1044.48"/>
    <n v="885.36"/>
    <n v="1240.32"/>
    <n v="0"/>
    <n v="341.92"/>
    <n v="0"/>
    <n v="0"/>
    <n v="0"/>
    <n v="0"/>
    <n v="13.66"/>
    <n v="0"/>
    <n v="0"/>
    <n v="0"/>
    <s v="SHARED SERVICES FUND"/>
    <s v="WLR WRIA 9 CAPITAL PROJ IMPLNT"/>
    <s v="WRIA 9 ILA"/>
    <s v="DRAINAGE"/>
  </r>
  <r>
    <x v="0"/>
    <s v="1034858"/>
    <s v="741046"/>
    <s v="82200"/>
    <x v="72"/>
    <s v="5319000"/>
    <n v="2012"/>
    <x v="4"/>
    <s v="PAID TIME OFF"/>
    <s v="50000-PROGRAM EXPENDITUR BUDGET"/>
    <s v="82000-APPLIED OVERHEAD"/>
    <m/>
    <n v="0"/>
    <n v="0"/>
    <n v="3546.5"/>
    <n v="0"/>
    <n v="-3546.5"/>
    <s v="N/A"/>
    <n v="129.26"/>
    <n v="196.5"/>
    <n v="444.73"/>
    <n v="222.36"/>
    <n v="429.23"/>
    <n v="620.56000000000006"/>
    <n v="336.14"/>
    <n v="563.66"/>
    <n v="73.23"/>
    <n v="89.350000000000009"/>
    <n v="252.27"/>
    <n v="189.21"/>
    <n v="0"/>
    <s v="SHARED SERVICES FUND"/>
    <s v="WLR WRIA 9 CAPITAL PROJ IMPLNT"/>
    <s v="WRIA 9 ILA"/>
    <s v="OTHER ENVIRONMENTAL PRESERVATION"/>
  </r>
  <r>
    <x v="0"/>
    <s v="1034858"/>
    <s v="741046"/>
    <s v="82300"/>
    <x v="73"/>
    <s v="5315000"/>
    <n v="2012"/>
    <x v="4"/>
    <s v="INDIRECT COSTS"/>
    <s v="50000-PROGRAM EXPENDITUR BUDGET"/>
    <s v="82000-APPLIED OVERHEAD"/>
    <m/>
    <n v="0"/>
    <n v="0"/>
    <n v="7573.77"/>
    <n v="0"/>
    <n v="-7573.77"/>
    <s v="N/A"/>
    <n v="2243.6799999999998"/>
    <n v="1901.8700000000001"/>
    <n v="2664.37"/>
    <n v="0"/>
    <n v="734.51"/>
    <n v="0"/>
    <n v="0"/>
    <n v="0"/>
    <n v="0"/>
    <n v="29.34"/>
    <n v="0"/>
    <n v="0"/>
    <n v="0"/>
    <s v="SHARED SERVICES FUND"/>
    <s v="WLR WRIA 9 CAPITAL PROJ IMPLNT"/>
    <s v="WRIA 9 ILA"/>
    <s v="DRAINAGE"/>
  </r>
  <r>
    <x v="0"/>
    <s v="1034858"/>
    <s v="741046"/>
    <s v="82300"/>
    <x v="73"/>
    <s v="5319000"/>
    <n v="2012"/>
    <x v="4"/>
    <s v="INDIRECT COSTS"/>
    <s v="50000-PROGRAM EXPENDITUR BUDGET"/>
    <s v="82000-APPLIED OVERHEAD"/>
    <m/>
    <n v="0"/>
    <n v="0"/>
    <n v="7618.63"/>
    <n v="0"/>
    <n v="-7618.63"/>
    <s v="N/A"/>
    <n v="277.72000000000003"/>
    <n v="422.13"/>
    <n v="955.37"/>
    <n v="477.68"/>
    <n v="922.04"/>
    <n v="1333.1000000000001"/>
    <n v="722.07"/>
    <n v="1210.8700000000001"/>
    <n v="157.33000000000001"/>
    <n v="191.93"/>
    <n v="541.94000000000005"/>
    <n v="406.45"/>
    <n v="0"/>
    <s v="SHARED SERVICES FUND"/>
    <s v="WLR WRIA 9 CAPITAL PROJ IMPLNT"/>
    <s v="WRIA 9 ILA"/>
    <s v="OTHER ENVIRONMENTAL PRESERVATION"/>
  </r>
  <r>
    <x v="0"/>
    <s v="1034858"/>
    <s v="741046"/>
    <s v="82400"/>
    <x v="111"/>
    <s v="5315000"/>
    <n v="2012"/>
    <x v="4"/>
    <s v="EXTRA HELP INDUST INS OH"/>
    <s v="50000-PROGRAM EXPENDITUR BUDGET"/>
    <s v="82000-APPLIED OVERHEAD"/>
    <m/>
    <n v="0"/>
    <n v="0"/>
    <n v="1005.6800000000001"/>
    <n v="0"/>
    <n v="-1005.6800000000001"/>
    <s v="N/A"/>
    <n v="309.44"/>
    <n v="251.42000000000002"/>
    <n v="367.46"/>
    <n v="0"/>
    <n v="77.36"/>
    <n v="0"/>
    <n v="0"/>
    <n v="0"/>
    <n v="0"/>
    <n v="0"/>
    <n v="0"/>
    <n v="0"/>
    <n v="0"/>
    <s v="SHARED SERVICES FUND"/>
    <s v="WLR WRIA 9 CAPITAL PROJ IMPLNT"/>
    <s v="WRIA 9 ILA"/>
    <s v="DRAINAGE"/>
  </r>
  <r>
    <x v="0"/>
    <s v="1034858"/>
    <s v="741046"/>
    <s v="82500"/>
    <x v="140"/>
    <s v="5315000"/>
    <n v="2012"/>
    <x v="4"/>
    <s v="OVERTIME BENEFITS"/>
    <s v="50000-PROGRAM EXPENDITUR BUDGET"/>
    <s v="82000-APPLIED OVERHEAD"/>
    <m/>
    <n v="0"/>
    <n v="0"/>
    <n v="20.400000000000002"/>
    <n v="0"/>
    <n v="-20.400000000000002"/>
    <s v="N/A"/>
    <n v="0"/>
    <n v="20.400000000000002"/>
    <n v="0"/>
    <n v="0"/>
    <n v="0"/>
    <n v="0"/>
    <n v="0"/>
    <n v="0"/>
    <n v="0"/>
    <n v="0"/>
    <n v="0"/>
    <n v="0"/>
    <n v="0"/>
    <s v="SHARED SERVICES FUND"/>
    <s v="WLR WRIA 9 CAPITAL PROJ IMPLNT"/>
    <s v="WRIA 9 ILA"/>
    <s v="DRAINAGE"/>
  </r>
  <r>
    <x v="0"/>
    <s v="1034859"/>
    <s v="741046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4030.800000000003"/>
    <n v="0"/>
    <n v="-34030.800000000003"/>
    <s v="N/A"/>
    <n v="2764.64"/>
    <n v="3058.1"/>
    <n v="2933.25"/>
    <n v="3973.2400000000002"/>
    <n v="3053.89"/>
    <n v="2724.38"/>
    <n v="2613.16"/>
    <n v="3923.26"/>
    <n v="2456.29"/>
    <n v="2087.08"/>
    <n v="1638.96"/>
    <n v="2804.55"/>
    <n v="0"/>
    <s v="SHARED SERVICES FUND"/>
    <s v="WLR WRIA 9 PROGRAM MGMT/ADMIN"/>
    <s v="WRIA 9 ILA"/>
    <s v="DRAINAGE"/>
  </r>
  <r>
    <x v="0"/>
    <s v="1034859"/>
    <s v="741046"/>
    <s v="51110"/>
    <x v="54"/>
    <s v="5319000"/>
    <n v="2012"/>
    <x v="4"/>
    <s v="REGULAR SALARIED EMPLOYEE"/>
    <s v="50000-PROGRAM EXPENDITUR BUDGET"/>
    <s v="51000-WAGES AND BENEFITS"/>
    <s v="51100-SALARIES/WAGES"/>
    <n v="0"/>
    <n v="0"/>
    <n v="15987.2"/>
    <n v="0"/>
    <n v="-15987.2"/>
    <s v="N/A"/>
    <n v="95.77"/>
    <n v="76.61"/>
    <n v="3096.27"/>
    <n v="2155.92"/>
    <n v="1125.78"/>
    <n v="348.42"/>
    <n v="1169.69"/>
    <n v="1941.2"/>
    <n v="1796.3400000000001"/>
    <n v="2107.15"/>
    <n v="101.17"/>
    <n v="1972.88"/>
    <n v="0"/>
    <s v="SHARED SERVICES FUND"/>
    <s v="WLR WRIA 9 PROGRAM MGMT/ADMIN"/>
    <s v="WRIA 9 ILA"/>
    <s v="OTHER ENVIRONMENTAL PRESERVATION"/>
  </r>
  <r>
    <x v="0"/>
    <s v="1034859"/>
    <s v="741046"/>
    <s v="51130"/>
    <x v="122"/>
    <s v="5315000"/>
    <n v="2012"/>
    <x v="4"/>
    <s v="OVERTIME"/>
    <s v="50000-PROGRAM EXPENDITUR BUDGET"/>
    <s v="51000-WAGES AND BENEFITS"/>
    <s v="51100-SALARIES/WAGES"/>
    <n v="0"/>
    <n v="0"/>
    <n v="1134.3600000000001"/>
    <n v="0"/>
    <n v="-1134.3600000000001"/>
    <s v="N/A"/>
    <n v="261.83"/>
    <n v="99.68"/>
    <n v="74.760000000000005"/>
    <n v="423.97"/>
    <n v="74.760000000000005"/>
    <n v="0"/>
    <n v="0"/>
    <n v="199.36"/>
    <n v="0"/>
    <n v="0"/>
    <n v="0"/>
    <n v="0"/>
    <n v="0"/>
    <s v="SHARED SERVICES FUND"/>
    <s v="WLR WRIA 9 PROGRAM MGMT/ADMIN"/>
    <s v="WRIA 9 ILA"/>
    <s v="DRAINAGE"/>
  </r>
  <r>
    <x v="0"/>
    <s v="1034859"/>
    <s v="741046"/>
    <s v="52110"/>
    <x v="61"/>
    <s v="5315000"/>
    <n v="2012"/>
    <x v="4"/>
    <s v="OFFICE SUPPLIES"/>
    <s v="50000-PROGRAM EXPENDITUR BUDGET"/>
    <s v="52000-SUPPLIES"/>
    <m/>
    <n v="0"/>
    <n v="0"/>
    <n v="36.71"/>
    <n v="0"/>
    <n v="-36.71"/>
    <s v="N/A"/>
    <n v="0"/>
    <n v="0"/>
    <n v="0"/>
    <n v="0"/>
    <n v="36.71"/>
    <n v="0"/>
    <n v="0"/>
    <n v="0"/>
    <n v="0"/>
    <n v="0"/>
    <n v="0"/>
    <n v="0"/>
    <n v="0"/>
    <s v="SHARED SERVICES FUND"/>
    <s v="WLR WRIA 9 PROGRAM MGMT/ADMIN"/>
    <s v="WRIA 9 ILA"/>
    <s v="DRAINAGE"/>
  </r>
  <r>
    <x v="0"/>
    <s v="1034859"/>
    <s v="741046"/>
    <s v="52181"/>
    <x v="217"/>
    <s v="5315000"/>
    <n v="2012"/>
    <x v="4"/>
    <s v="INVENTORY EQUIP 5K UNDER"/>
    <s v="50000-PROGRAM EXPENDITUR BUDGET"/>
    <s v="52000-SUPPLIES"/>
    <m/>
    <n v="0"/>
    <n v="0"/>
    <n v="118.63"/>
    <n v="0"/>
    <n v="-118.63"/>
    <s v="N/A"/>
    <n v="0"/>
    <n v="118.63"/>
    <n v="0"/>
    <n v="0"/>
    <n v="0"/>
    <n v="0"/>
    <n v="0"/>
    <n v="0"/>
    <n v="0"/>
    <n v="0"/>
    <n v="0"/>
    <n v="0"/>
    <n v="0"/>
    <s v="SHARED SERVICES FUND"/>
    <s v="WLR WRIA 9 PROGRAM MGMT/ADMIN"/>
    <s v="WRIA 9 ILA"/>
    <s v="DRAINAGE"/>
  </r>
  <r>
    <x v="0"/>
    <s v="1034859"/>
    <s v="741046"/>
    <s v="52205"/>
    <x v="134"/>
    <s v="5315000"/>
    <n v="2012"/>
    <x v="4"/>
    <s v="SUPPLIES FOOD"/>
    <s v="50000-PROGRAM EXPENDITUR BUDGET"/>
    <s v="52000-SUPPLIES"/>
    <m/>
    <n v="0"/>
    <n v="0"/>
    <n v="38.43"/>
    <n v="0"/>
    <n v="-38.43"/>
    <s v="N/A"/>
    <n v="0"/>
    <n v="0"/>
    <n v="0"/>
    <n v="0"/>
    <n v="38.43"/>
    <n v="0"/>
    <n v="0"/>
    <n v="0"/>
    <n v="0"/>
    <n v="0"/>
    <n v="0"/>
    <n v="0"/>
    <n v="0"/>
    <s v="SHARED SERVICES FUND"/>
    <s v="WLR WRIA 9 PROGRAM MGMT/ADMIN"/>
    <s v="WRIA 9 ILA"/>
    <s v="DRAINAGE"/>
  </r>
  <r>
    <x v="0"/>
    <s v="1034859"/>
    <s v="741046"/>
    <s v="52215"/>
    <x v="62"/>
    <s v="5315000"/>
    <n v="2012"/>
    <x v="4"/>
    <s v="SUPPLIES BOOKS SUBSCRIPTIONS"/>
    <s v="50000-PROGRAM EXPENDITUR BUDGET"/>
    <s v="52000-SUPPLIES"/>
    <m/>
    <n v="0"/>
    <n v="0"/>
    <n v="48"/>
    <n v="0"/>
    <n v="-48"/>
    <s v="N/A"/>
    <n v="0"/>
    <n v="0"/>
    <n v="0"/>
    <n v="48"/>
    <n v="0"/>
    <n v="0"/>
    <n v="0"/>
    <n v="0"/>
    <n v="0"/>
    <n v="0"/>
    <n v="0"/>
    <n v="0"/>
    <n v="0"/>
    <s v="SHARED SERVICES FUND"/>
    <s v="WLR WRIA 9 PROGRAM MGMT/ADMIN"/>
    <s v="WRIA 9 ILA"/>
    <s v="DRAINAGE"/>
  </r>
  <r>
    <x v="0"/>
    <s v="1034859"/>
    <s v="741046"/>
    <s v="53120"/>
    <x v="156"/>
    <s v="5315000"/>
    <n v="2012"/>
    <x v="4"/>
    <s v="MISCELLANEOUS SERVICES"/>
    <s v="50000-PROGRAM EXPENDITUR BUDGET"/>
    <s v="53000-SERVICES-OTHER CHARGES"/>
    <m/>
    <n v="0"/>
    <n v="0"/>
    <n v="-245"/>
    <n v="0"/>
    <n v="245"/>
    <s v="N/A"/>
    <n v="0"/>
    <n v="0"/>
    <n v="0"/>
    <n v="0"/>
    <n v="0"/>
    <n v="0"/>
    <n v="0"/>
    <n v="0"/>
    <n v="0"/>
    <n v="-245"/>
    <n v="0"/>
    <n v="0"/>
    <n v="0"/>
    <s v="SHARED SERVICES FUND"/>
    <s v="WLR WRIA 9 PROGRAM MGMT/ADMIN"/>
    <s v="WRIA 9 ILA"/>
    <s v="DRAINAGE"/>
  </r>
  <r>
    <x v="0"/>
    <s v="1034859"/>
    <s v="741046"/>
    <s v="53120"/>
    <x v="156"/>
    <s v="5319000"/>
    <n v="2012"/>
    <x v="4"/>
    <s v="MISCELLANEOUS SERVICES"/>
    <s v="50000-PROGRAM EXPENDITUR BUDGET"/>
    <s v="53000-SERVICES-OTHER CHARGES"/>
    <m/>
    <n v="0"/>
    <n v="0"/>
    <n v="45"/>
    <n v="0"/>
    <n v="-45"/>
    <s v="N/A"/>
    <n v="0"/>
    <n v="0"/>
    <n v="0"/>
    <n v="45"/>
    <n v="0"/>
    <n v="0"/>
    <n v="0"/>
    <n v="0"/>
    <n v="0"/>
    <n v="0"/>
    <n v="0"/>
    <n v="0"/>
    <n v="0"/>
    <s v="SHARED SERVICES FUND"/>
    <s v="WLR WRIA 9 PROGRAM MGMT/ADMIN"/>
    <s v="WRIA 9 ILA"/>
    <s v="OTHER ENVIRONMENTAL PRESERVATION"/>
  </r>
  <r>
    <x v="0"/>
    <s v="1034859"/>
    <s v="741046"/>
    <s v="53330"/>
    <x v="146"/>
    <s v="5315000"/>
    <n v="2012"/>
    <x v="4"/>
    <s v="PURCHASED TRANSPORTATION"/>
    <s v="50000-PROGRAM EXPENDITUR BUDGET"/>
    <s v="53000-SERVICES-OTHER CHARGES"/>
    <m/>
    <n v="0"/>
    <n v="0"/>
    <n v="130.97999999999999"/>
    <n v="0"/>
    <n v="-130.97999999999999"/>
    <s v="N/A"/>
    <n v="0"/>
    <n v="0"/>
    <n v="0"/>
    <n v="0"/>
    <n v="130.97999999999999"/>
    <n v="0"/>
    <n v="0"/>
    <n v="0"/>
    <n v="0"/>
    <n v="0"/>
    <n v="0"/>
    <n v="0"/>
    <n v="0"/>
    <s v="SHARED SERVICES FUND"/>
    <s v="WLR WRIA 9 PROGRAM MGMT/ADMIN"/>
    <s v="WRIA 9 ILA"/>
    <s v="DRAINAGE"/>
  </r>
  <r>
    <x v="0"/>
    <s v="1034859"/>
    <s v="741046"/>
    <s v="53814"/>
    <x v="65"/>
    <s v="5315000"/>
    <n v="2012"/>
    <x v="4"/>
    <s v="TRAINING"/>
    <s v="50000-PROGRAM EXPENDITUR BUDGET"/>
    <s v="53000-SERVICES-OTHER CHARGES"/>
    <m/>
    <n v="0"/>
    <n v="0"/>
    <n v="370"/>
    <n v="0"/>
    <n v="-370"/>
    <s v="N/A"/>
    <n v="0"/>
    <n v="0"/>
    <n v="0"/>
    <n v="370"/>
    <n v="0"/>
    <n v="0"/>
    <n v="0"/>
    <n v="0"/>
    <n v="0"/>
    <n v="0"/>
    <n v="0"/>
    <n v="0"/>
    <n v="0"/>
    <s v="SHARED SERVICES FUND"/>
    <s v="WLR WRIA 9 PROGRAM MGMT/ADMIN"/>
    <s v="WRIA 9 ILA"/>
    <s v="DRAINAGE"/>
  </r>
  <r>
    <x v="0"/>
    <s v="1034859"/>
    <s v="741046"/>
    <s v="53814"/>
    <x v="65"/>
    <s v="5319000"/>
    <n v="2012"/>
    <x v="4"/>
    <s v="TRAINING"/>
    <s v="50000-PROGRAM EXPENDITUR BUDGET"/>
    <s v="53000-SERVICES-OTHER CHARGES"/>
    <m/>
    <n v="0"/>
    <n v="0"/>
    <n v="240"/>
    <n v="0"/>
    <n v="-240"/>
    <s v="N/A"/>
    <n v="0"/>
    <n v="0"/>
    <n v="0"/>
    <n v="180"/>
    <n v="60"/>
    <n v="0"/>
    <n v="0"/>
    <n v="0"/>
    <n v="0"/>
    <n v="0"/>
    <n v="0"/>
    <n v="0"/>
    <n v="0"/>
    <s v="SHARED SERVICES FUND"/>
    <s v="WLR WRIA 9 PROGRAM MGMT/ADMIN"/>
    <s v="WRIA 9 ILA"/>
    <s v="OTHER ENVIRONMENTAL PRESERVATION"/>
  </r>
  <r>
    <x v="0"/>
    <s v="1034859"/>
    <s v="741046"/>
    <s v="53820"/>
    <x v="210"/>
    <s v="5315000"/>
    <n v="2012"/>
    <x v="4"/>
    <s v="MEETING REGISTRATIONS"/>
    <s v="50000-PROGRAM EXPENDITUR BUDGET"/>
    <s v="53000-SERVICES-OTHER CHARGES"/>
    <m/>
    <n v="0"/>
    <n v="0"/>
    <n v="275"/>
    <n v="0"/>
    <n v="-275"/>
    <s v="N/A"/>
    <n v="0"/>
    <n v="0"/>
    <n v="0"/>
    <n v="0"/>
    <n v="0"/>
    <n v="0"/>
    <n v="0"/>
    <n v="0"/>
    <n v="0"/>
    <n v="275"/>
    <n v="0"/>
    <n v="0"/>
    <n v="0"/>
    <s v="SHARED SERVICES FUND"/>
    <s v="WLR WRIA 9 PROGRAM MGMT/ADMIN"/>
    <s v="WRIA 9 ILA"/>
    <s v="DRAINAGE"/>
  </r>
  <r>
    <x v="0"/>
    <s v="1034859"/>
    <s v="741046"/>
    <s v="53820"/>
    <x v="210"/>
    <s v="5319000"/>
    <n v="2012"/>
    <x v="4"/>
    <s v="MEETING REGISTRATIONS"/>
    <s v="50000-PROGRAM EXPENDITUR BUDGET"/>
    <s v="53000-SERVICES-OTHER CHARGES"/>
    <m/>
    <n v="0"/>
    <n v="0"/>
    <n v="181"/>
    <n v="0"/>
    <n v="-181"/>
    <s v="N/A"/>
    <n v="0"/>
    <n v="0"/>
    <n v="0"/>
    <n v="0"/>
    <n v="0"/>
    <n v="0"/>
    <n v="0"/>
    <n v="0"/>
    <n v="0"/>
    <n v="181"/>
    <n v="0"/>
    <n v="0"/>
    <n v="0"/>
    <s v="SHARED SERVICES FUND"/>
    <s v="WLR WRIA 9 PROGRAM MGMT/ADMIN"/>
    <s v="WRIA 9 ILA"/>
    <s v="OTHER ENVIRONMENTAL PRESERVATION"/>
  </r>
  <r>
    <x v="0"/>
    <s v="1034859"/>
    <s v="741046"/>
    <s v="82100"/>
    <x v="71"/>
    <s v="5315000"/>
    <n v="2012"/>
    <x v="4"/>
    <s v="EMPLOYER PAID BENEFITS"/>
    <s v="50000-PROGRAM EXPENDITUR BUDGET"/>
    <s v="82000-APPLIED OVERHEAD"/>
    <m/>
    <n v="0"/>
    <n v="0"/>
    <n v="11754.19"/>
    <n v="0"/>
    <n v="-11754.19"/>
    <s v="N/A"/>
    <n v="810.86"/>
    <n v="1070.3499999999999"/>
    <n v="844.21"/>
    <n v="1390.66"/>
    <n v="1251.3399999999999"/>
    <n v="953.54"/>
    <n v="914.61"/>
    <n v="1373.18"/>
    <n v="859.72"/>
    <n v="730.48"/>
    <n v="573.64"/>
    <n v="981.6"/>
    <n v="0"/>
    <s v="SHARED SERVICES FUND"/>
    <s v="WLR WRIA 9 PROGRAM MGMT/ADMIN"/>
    <s v="WRIA 9 ILA"/>
    <s v="DRAINAGE"/>
  </r>
  <r>
    <x v="0"/>
    <s v="1034859"/>
    <s v="741046"/>
    <s v="82100"/>
    <x v="71"/>
    <s v="5319000"/>
    <n v="2012"/>
    <x v="4"/>
    <s v="EMPLOYER PAID BENEFITS"/>
    <s v="50000-PROGRAM EXPENDITUR BUDGET"/>
    <s v="82000-APPLIED OVERHEAD"/>
    <m/>
    <n v="0"/>
    <n v="0"/>
    <n v="5438.7300000000005"/>
    <n v="0"/>
    <n v="-5438.7300000000005"/>
    <s v="N/A"/>
    <n v="33.520000000000003"/>
    <n v="26.810000000000002"/>
    <n v="1083.69"/>
    <n v="754.58"/>
    <n v="394.01"/>
    <n v="121.94"/>
    <n v="409.37"/>
    <n v="522.64"/>
    <n v="628.72"/>
    <n v="737.52"/>
    <n v="35.410000000000004"/>
    <n v="690.52"/>
    <n v="0"/>
    <s v="SHARED SERVICES FUND"/>
    <s v="WLR WRIA 9 PROGRAM MGMT/ADMIN"/>
    <s v="WRIA 9 ILA"/>
    <s v="OTHER ENVIRONMENTAL PRESERVATION"/>
  </r>
  <r>
    <x v="0"/>
    <s v="1034859"/>
    <s v="741046"/>
    <s v="82200"/>
    <x v="72"/>
    <s v="5315000"/>
    <n v="2012"/>
    <x v="4"/>
    <s v="PAID TIME OFF"/>
    <s v="50000-PROGRAM EXPENDITUR BUDGET"/>
    <s v="82000-APPLIED OVERHEAD"/>
    <m/>
    <n v="0"/>
    <n v="0"/>
    <n v="9373.61"/>
    <n v="0"/>
    <n v="-9373.61"/>
    <s v="N/A"/>
    <n v="696.2"/>
    <n v="852.61"/>
    <n v="671.42"/>
    <n v="1187.24"/>
    <n v="985.48"/>
    <n v="735.57"/>
    <n v="705.56000000000006"/>
    <n v="1113.08"/>
    <n v="663.18000000000006"/>
    <n v="563.51"/>
    <n v="442.52"/>
    <n v="757.24"/>
    <n v="0"/>
    <s v="SHARED SERVICES FUND"/>
    <s v="WLR WRIA 9 PROGRAM MGMT/ADMIN"/>
    <s v="WRIA 9 ILA"/>
    <s v="DRAINAGE"/>
  </r>
  <r>
    <x v="0"/>
    <s v="1034859"/>
    <s v="741046"/>
    <s v="82200"/>
    <x v="72"/>
    <s v="5319000"/>
    <n v="2012"/>
    <x v="4"/>
    <s v="PAID TIME OFF"/>
    <s v="50000-PROGRAM EXPENDITUR BUDGET"/>
    <s v="82000-APPLIED OVERHEAD"/>
    <m/>
    <n v="0"/>
    <n v="0"/>
    <n v="4195.71"/>
    <n v="0"/>
    <n v="-4195.71"/>
    <s v="N/A"/>
    <n v="25.85"/>
    <n v="20.68"/>
    <n v="836"/>
    <n v="582.1"/>
    <n v="303.97000000000003"/>
    <n v="94.08"/>
    <n v="315.83"/>
    <n v="403.2"/>
    <n v="485.03000000000003"/>
    <n v="568.96"/>
    <n v="27.32"/>
    <n v="532.69000000000005"/>
    <n v="0"/>
    <s v="SHARED SERVICES FUND"/>
    <s v="WLR WRIA 9 PROGRAM MGMT/ADMIN"/>
    <s v="WRIA 9 ILA"/>
    <s v="OTHER ENVIRONMENTAL PRESERVATION"/>
  </r>
  <r>
    <x v="0"/>
    <s v="1034859"/>
    <s v="741046"/>
    <s v="82300"/>
    <x v="73"/>
    <s v="5315000"/>
    <n v="2012"/>
    <x v="4"/>
    <s v="INDIRECT COSTS"/>
    <s v="50000-PROGRAM EXPENDITUR BUDGET"/>
    <s v="82000-APPLIED OVERHEAD"/>
    <m/>
    <n v="0"/>
    <n v="0"/>
    <n v="20135.98"/>
    <n v="0"/>
    <n v="-20135.98"/>
    <s v="N/A"/>
    <n v="1495.54"/>
    <n v="1831.52"/>
    <n v="1442.31"/>
    <n v="2550.4"/>
    <n v="2116.9700000000003"/>
    <n v="1580.16"/>
    <n v="1515.65"/>
    <n v="2391.11"/>
    <n v="1424.6100000000001"/>
    <n v="1210.5"/>
    <n v="950.58"/>
    <n v="1626.63"/>
    <n v="0"/>
    <s v="SHARED SERVICES FUND"/>
    <s v="WLR WRIA 9 PROGRAM MGMT/ADMIN"/>
    <s v="WRIA 9 ILA"/>
    <s v="DRAINAGE"/>
  </r>
  <r>
    <x v="0"/>
    <s v="1034859"/>
    <s v="741046"/>
    <s v="82300"/>
    <x v="73"/>
    <s v="5319000"/>
    <n v="2012"/>
    <x v="4"/>
    <s v="INDIRECT COSTS"/>
    <s v="50000-PROGRAM EXPENDITUR BUDGET"/>
    <s v="82000-APPLIED OVERHEAD"/>
    <m/>
    <n v="0"/>
    <n v="0"/>
    <n v="9012.82"/>
    <n v="0"/>
    <n v="-9012.82"/>
    <s v="N/A"/>
    <n v="55.550000000000004"/>
    <n v="44.43"/>
    <n v="1795.83"/>
    <n v="1250.45"/>
    <n v="652.96"/>
    <n v="202.09"/>
    <n v="678.44"/>
    <n v="866.1"/>
    <n v="1041.8900000000001"/>
    <n v="1222.1400000000001"/>
    <n v="58.68"/>
    <n v="1144.26"/>
    <n v="0"/>
    <s v="SHARED SERVICES FUND"/>
    <s v="WLR WRIA 9 PROGRAM MGMT/ADMIN"/>
    <s v="WRIA 9 ILA"/>
    <s v="OTHER ENVIRONMENTAL PRESERVATION"/>
  </r>
  <r>
    <x v="0"/>
    <s v="1034859"/>
    <s v="741046"/>
    <s v="82500"/>
    <x v="140"/>
    <s v="5315000"/>
    <n v="2012"/>
    <x v="4"/>
    <s v="OVERTIME BENEFITS"/>
    <s v="50000-PROGRAM EXPENDITUR BUDGET"/>
    <s v="82000-APPLIED OVERHEAD"/>
    <m/>
    <n v="0"/>
    <n v="0"/>
    <n v="170.14000000000001"/>
    <n v="0"/>
    <n v="-170.14000000000001"/>
    <s v="N/A"/>
    <n v="39.270000000000003"/>
    <n v="14.950000000000001"/>
    <n v="11.21"/>
    <n v="63.6"/>
    <n v="11.21"/>
    <n v="0"/>
    <n v="0"/>
    <n v="29.900000000000002"/>
    <n v="0"/>
    <n v="0"/>
    <n v="0"/>
    <n v="0"/>
    <n v="0"/>
    <s v="SHARED SERVICES FUND"/>
    <s v="WLR WRIA 9 PROGRAM MGMT/ADMIN"/>
    <s v="WRIA 9 ILA"/>
    <s v="DRAINAGE"/>
  </r>
  <r>
    <x v="0"/>
    <s v="1034861"/>
    <s v="000000"/>
    <s v="11500"/>
    <x v="7"/>
    <s v="0000000"/>
    <n v="2012"/>
    <x v="0"/>
    <s v="ACCOUNTS RECEIVABLE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0"/>
    <n v="0"/>
    <n v="43470.879999999997"/>
    <n v="-43470.879999999997"/>
    <n v="0"/>
    <s v="SHARED SERVICES FUND"/>
    <s v="WLR WRIA 9 RCO LE"/>
    <s v="DEFAULT"/>
    <s v="Default"/>
  </r>
  <r>
    <x v="0"/>
    <s v="1034861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10882.81"/>
    <n v="9245.81"/>
    <n v="9776.17"/>
    <n v="6764.34"/>
    <n v="5452.4400000000005"/>
    <n v="5696.14"/>
    <n v="3258.76"/>
    <n v="0"/>
    <n v="2609.48"/>
    <n v="-97156.89"/>
    <n v="43470.94"/>
    <n v="0"/>
    <s v="SHARED SERVICES FUND"/>
    <s v="WLR WRIA 9 RCO LE"/>
    <s v="DEFAULT"/>
    <s v="Default"/>
  </r>
  <r>
    <x v="0"/>
    <s v="1034861"/>
    <s v="000000"/>
    <s v="13305"/>
    <x v="215"/>
    <s v="0000000"/>
    <n v="2012"/>
    <x v="0"/>
    <s v="DUE FROM OTHER GOVERNMENTS-UNBILLED"/>
    <s v="BS000-CURRENT ASSETS"/>
    <s v="B1330-DUE FROM OTHER GOVTS"/>
    <m/>
    <n v="0"/>
    <n v="0"/>
    <n v="2224.5500000000002"/>
    <n v="0"/>
    <n v="-2224.5500000000002"/>
    <s v="N/A"/>
    <n v="0"/>
    <n v="0"/>
    <n v="0"/>
    <n v="0"/>
    <n v="0"/>
    <n v="0"/>
    <n v="0"/>
    <n v="0"/>
    <n v="0"/>
    <n v="0"/>
    <n v="0"/>
    <n v="0"/>
    <n v="2224.5500000000002"/>
    <s v="SHARED SERVICES FUND"/>
    <s v="WLR WRIA 9 RCO LE"/>
    <s v="DEFAULT"/>
    <s v="Default"/>
  </r>
  <r>
    <x v="0"/>
    <s v="1034861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WLR WRIA 9 RCO LE"/>
    <s v="DEFAULT"/>
    <s v="Default"/>
  </r>
  <r>
    <x v="0"/>
    <s v="1034861"/>
    <s v="741046"/>
    <s v="40809"/>
    <x v="148"/>
    <s v="0000000"/>
    <n v="2012"/>
    <x v="3"/>
    <s v="SALMON RECOVERY DEPT COMM"/>
    <s v="R3000-REVENUE"/>
    <s v="R3330-FEDERAL GRANTS INDIRECT"/>
    <m/>
    <n v="0"/>
    <n v="0"/>
    <n v="-45695.55"/>
    <n v="0"/>
    <n v="45695.55"/>
    <s v="N/A"/>
    <n v="0"/>
    <n v="-10882.81"/>
    <n v="-9245.81"/>
    <n v="-9776.17"/>
    <n v="-6764.34"/>
    <n v="-5452.4400000000005"/>
    <n v="-5696.14"/>
    <n v="-3258.76"/>
    <n v="0"/>
    <n v="-2609.48"/>
    <n v="10215.01"/>
    <n v="-0.06"/>
    <n v="-2224.5500000000002"/>
    <s v="SHARED SERVICES FUND"/>
    <s v="WLR WRIA 9 RCO LE"/>
    <s v="WRIA 9 ILA"/>
    <s v="Default"/>
  </r>
  <r>
    <x v="0"/>
    <s v="1034861"/>
    <s v="741046"/>
    <s v="51110"/>
    <x v="54"/>
    <s v="5319000"/>
    <n v="2012"/>
    <x v="4"/>
    <s v="REGULAR SALARIED EMPLOYEE"/>
    <s v="50000-PROGRAM EXPENDITUR BUDGET"/>
    <s v="51000-WAGES AND BENEFITS"/>
    <s v="51100-SALARIES/WAGES"/>
    <n v="0"/>
    <n v="0"/>
    <n v="24225.27"/>
    <n v="0"/>
    <n v="-24225.27"/>
    <s v="N/A"/>
    <n v="3029.8"/>
    <n v="1916.94"/>
    <n v="4107.08"/>
    <n v="4443.71"/>
    <n v="3074.69"/>
    <n v="2423.84"/>
    <n v="2580.94"/>
    <n v="1481.24"/>
    <n v="0"/>
    <n v="1167.03"/>
    <n v="0"/>
    <n v="0"/>
    <n v="0"/>
    <s v="SHARED SERVICES FUND"/>
    <s v="WLR WRIA 9 RCO LE"/>
    <s v="WRIA 9 ILA"/>
    <s v="OTHER ENVIRONMENTAL PRESERVATION"/>
  </r>
  <r>
    <x v="0"/>
    <s v="1034861"/>
    <s v="741046"/>
    <s v="52205"/>
    <x v="134"/>
    <s v="5319000"/>
    <n v="2012"/>
    <x v="4"/>
    <s v="SUPPLIES FOOD"/>
    <s v="50000-PROGRAM EXPENDITUR BUDGET"/>
    <s v="52000-SUPPLIES"/>
    <m/>
    <n v="0"/>
    <n v="0"/>
    <n v="138.04"/>
    <n v="0.01"/>
    <n v="-138.05000000000001"/>
    <s v="N/A"/>
    <n v="0"/>
    <n v="0"/>
    <n v="0"/>
    <n v="0"/>
    <n v="0"/>
    <n v="138.04"/>
    <n v="0"/>
    <n v="0"/>
    <n v="0"/>
    <n v="0"/>
    <n v="0"/>
    <n v="0"/>
    <n v="0"/>
    <s v="SHARED SERVICES FUND"/>
    <s v="WLR WRIA 9 RCO LE"/>
    <s v="WRIA 9 ILA"/>
    <s v="OTHER ENVIRONMENTAL PRESERVATION"/>
  </r>
  <r>
    <x v="0"/>
    <s v="1034861"/>
    <s v="741046"/>
    <s v="53310"/>
    <x v="144"/>
    <s v="5319000"/>
    <n v="2012"/>
    <x v="4"/>
    <s v="TRAVEL SUBSISTENCE IN STATE"/>
    <s v="50000-PROGRAM EXPENDITUR BUDGET"/>
    <s v="53000-SERVICES-OTHER CHARGES"/>
    <m/>
    <n v="0"/>
    <n v="0"/>
    <n v="200.14000000000001"/>
    <n v="0"/>
    <n v="-200.14000000000001"/>
    <s v="N/A"/>
    <n v="0"/>
    <n v="0"/>
    <n v="200.14000000000001"/>
    <n v="0"/>
    <n v="0"/>
    <n v="0"/>
    <n v="0"/>
    <n v="0"/>
    <n v="0"/>
    <n v="0"/>
    <n v="0"/>
    <n v="0"/>
    <n v="0"/>
    <s v="SHARED SERVICES FUND"/>
    <s v="WLR WRIA 9 RCO LE"/>
    <s v="WRIA 9 ILA"/>
    <s v="OTHER ENVIRONMENTAL PRESERVATION"/>
  </r>
  <r>
    <x v="0"/>
    <s v="1034861"/>
    <s v="741046"/>
    <s v="53311"/>
    <x v="187"/>
    <s v="5319000"/>
    <n v="2012"/>
    <x v="4"/>
    <s v="TRAVEL SUBSISTENCE OUT OF STATE"/>
    <s v="50000-PROGRAM EXPENDITUR BUDGET"/>
    <s v="53000-SERVICES-OTHER CHARGES"/>
    <m/>
    <n v="0"/>
    <n v="0"/>
    <n v="10"/>
    <n v="0"/>
    <n v="-10"/>
    <s v="N/A"/>
    <n v="0"/>
    <n v="0"/>
    <n v="10"/>
    <n v="0"/>
    <n v="0"/>
    <n v="0"/>
    <n v="0"/>
    <n v="0"/>
    <n v="0"/>
    <n v="0"/>
    <n v="0"/>
    <n v="0"/>
    <n v="0"/>
    <s v="SHARED SERVICES FUND"/>
    <s v="WLR WRIA 9 RCO LE"/>
    <s v="WRIA 9 ILA"/>
    <s v="OTHER ENVIRONMENTAL PRESERVATION"/>
  </r>
  <r>
    <x v="0"/>
    <s v="1034861"/>
    <s v="741046"/>
    <s v="55010"/>
    <x v="141"/>
    <s v="5319000"/>
    <n v="2012"/>
    <x v="4"/>
    <s v="MOTOR POOL ER R SERVICE"/>
    <s v="50000-PROGRAM EXPENDITUR BUDGET"/>
    <s v="55000-INTRAGOVERNMENTAL SERVICES"/>
    <m/>
    <n v="0"/>
    <n v="0"/>
    <n v="42"/>
    <n v="0"/>
    <n v="-42"/>
    <s v="N/A"/>
    <n v="0"/>
    <n v="0"/>
    <n v="0"/>
    <n v="0"/>
    <n v="0"/>
    <n v="0"/>
    <n v="0"/>
    <n v="0"/>
    <n v="0"/>
    <n v="42"/>
    <n v="0"/>
    <n v="0"/>
    <n v="0"/>
    <s v="SHARED SERVICES FUND"/>
    <s v="WLR WRIA 9 RCO LE"/>
    <s v="WRIA 9 ILA"/>
    <s v="OTHER ENVIRONMENTAL PRESERVATION"/>
  </r>
  <r>
    <x v="0"/>
    <s v="1034861"/>
    <s v="741046"/>
    <s v="82100"/>
    <x v="71"/>
    <s v="5319000"/>
    <n v="2012"/>
    <x v="4"/>
    <s v="EMPLOYER PAID BENEFITS"/>
    <s v="50000-PROGRAM EXPENDITUR BUDGET"/>
    <s v="82000-APPLIED OVERHEAD"/>
    <m/>
    <n v="0"/>
    <n v="0"/>
    <n v="8478.82"/>
    <n v="0"/>
    <n v="-8478.82"/>
    <s v="N/A"/>
    <n v="1060.42"/>
    <n v="670.93000000000006"/>
    <n v="1437.47"/>
    <n v="1555.29"/>
    <n v="1076.1400000000001"/>
    <n v="848.35"/>
    <n v="903.32"/>
    <n v="518.44000000000005"/>
    <n v="0"/>
    <n v="408.46000000000004"/>
    <n v="0"/>
    <n v="0"/>
    <n v="0"/>
    <s v="SHARED SERVICES FUND"/>
    <s v="WLR WRIA 9 RCO LE"/>
    <s v="WRIA 9 ILA"/>
    <s v="OTHER ENVIRONMENTAL PRESERVATION"/>
  </r>
  <r>
    <x v="0"/>
    <s v="1034861"/>
    <s v="741046"/>
    <s v="82200"/>
    <x v="72"/>
    <s v="5319000"/>
    <n v="2012"/>
    <x v="4"/>
    <s v="PAID TIME OFF"/>
    <s v="50000-PROGRAM EXPENDITUR BUDGET"/>
    <s v="82000-APPLIED OVERHEAD"/>
    <m/>
    <n v="0"/>
    <n v="0"/>
    <n v="6540.99"/>
    <n v="0"/>
    <n v="-6540.99"/>
    <s v="N/A"/>
    <n v="818.05000000000007"/>
    <n v="517.58000000000004"/>
    <n v="1108.97"/>
    <n v="1199.81"/>
    <n v="830.2"/>
    <n v="654.45000000000005"/>
    <n v="696.87"/>
    <n v="399.95"/>
    <n v="0"/>
    <n v="315.11"/>
    <n v="0"/>
    <n v="0"/>
    <n v="0"/>
    <s v="SHARED SERVICES FUND"/>
    <s v="WLR WRIA 9 RCO LE"/>
    <s v="WRIA 9 ILA"/>
    <s v="OTHER ENVIRONMENTAL PRESERVATION"/>
  </r>
  <r>
    <x v="0"/>
    <s v="1034861"/>
    <s v="741046"/>
    <s v="82300"/>
    <x v="73"/>
    <s v="5319000"/>
    <n v="2012"/>
    <x v="4"/>
    <s v="INDIRECT COSTS"/>
    <s v="50000-PROGRAM EXPENDITUR BUDGET"/>
    <s v="82000-APPLIED OVERHEAD"/>
    <m/>
    <n v="0"/>
    <n v="0"/>
    <n v="14050.69"/>
    <n v="0"/>
    <n v="-14050.69"/>
    <s v="N/A"/>
    <n v="1757.28"/>
    <n v="1111.81"/>
    <n v="2382.15"/>
    <n v="2577.36"/>
    <n v="1783.31"/>
    <n v="1405.83"/>
    <n v="1496.94"/>
    <n v="859.13"/>
    <n v="0"/>
    <n v="676.88"/>
    <n v="0"/>
    <n v="0"/>
    <n v="0"/>
    <s v="SHARED SERVICES FUND"/>
    <s v="WLR WRIA 9 RCO LE"/>
    <s v="WRIA 9 ILA"/>
    <s v="OTHER ENVIRONMENTAL PRESERVATION"/>
  </r>
  <r>
    <x v="0"/>
    <s v="1034862"/>
    <s v="741047"/>
    <s v="51110"/>
    <x v="54"/>
    <s v="5319000"/>
    <n v="2012"/>
    <x v="4"/>
    <s v="REGULAR SALARIED EMPLOYEE"/>
    <s v="50000-PROGRAM EXPENDITUR BUDGET"/>
    <s v="51000-WAGES AND BENEFITS"/>
    <s v="51100-SALARIES/WAGES"/>
    <n v="0"/>
    <n v="0"/>
    <n v="81430"/>
    <n v="0"/>
    <n v="-81430"/>
    <s v="N/A"/>
    <n v="6300.5"/>
    <n v="6686.91"/>
    <n v="16595.7"/>
    <n v="9769.82"/>
    <n v="11193.76"/>
    <n v="7736.93"/>
    <n v="8266.4500000000007"/>
    <n v="8127.49"/>
    <n v="1779.44"/>
    <n v="2378.13"/>
    <n v="540.36"/>
    <n v="2054.5100000000002"/>
    <n v="0"/>
    <s v="SHARED SERVICES FUND"/>
    <s v="WLR VASHON-MAURY ISLAND - RDP"/>
    <s v="GROUNDWATER PROT PROG"/>
    <s v="OTHER ENVIRONMENTAL PRESERVATION"/>
  </r>
  <r>
    <x v="0"/>
    <s v="1034862"/>
    <s v="741047"/>
    <s v="52181"/>
    <x v="217"/>
    <s v="5319000"/>
    <n v="2012"/>
    <x v="4"/>
    <s v="INVENTORY EQUIP 5K UNDER"/>
    <s v="50000-PROGRAM EXPENDITUR BUDGET"/>
    <s v="52000-SUPPLIES"/>
    <m/>
    <n v="0"/>
    <n v="0"/>
    <n v="118.63"/>
    <n v="0"/>
    <n v="-118.63"/>
    <s v="N/A"/>
    <n v="0"/>
    <n v="118.63"/>
    <n v="0"/>
    <n v="0"/>
    <n v="0"/>
    <n v="0"/>
    <n v="0"/>
    <n v="0"/>
    <n v="0"/>
    <n v="0"/>
    <n v="0"/>
    <n v="0"/>
    <n v="0"/>
    <s v="SHARED SERVICES FUND"/>
    <s v="WLR VASHON-MAURY ISLAND - RDP"/>
    <s v="GROUNDWATER PROT PROG"/>
    <s v="OTHER ENVIRONMENTAL PRESERVATION"/>
  </r>
  <r>
    <x v="0"/>
    <s v="1034862"/>
    <s v="741047"/>
    <s v="52202"/>
    <x v="103"/>
    <s v="5319000"/>
    <n v="2012"/>
    <x v="4"/>
    <s v="SUPPLIES MISCELLANEOUS"/>
    <s v="50000-PROGRAM EXPENDITUR BUDGET"/>
    <s v="52000-SUPPLIES"/>
    <m/>
    <n v="0"/>
    <n v="0"/>
    <n v="16.05"/>
    <n v="0"/>
    <n v="-16.05"/>
    <s v="N/A"/>
    <n v="0"/>
    <n v="0"/>
    <n v="16.18"/>
    <n v="-0.13"/>
    <n v="0"/>
    <n v="0"/>
    <n v="0"/>
    <n v="0"/>
    <n v="0"/>
    <n v="0"/>
    <n v="0"/>
    <n v="0"/>
    <n v="0"/>
    <s v="SHARED SERVICES FUND"/>
    <s v="WLR VASHON-MAURY ISLAND - RDP"/>
    <s v="GROUNDWATER PROT PROG"/>
    <s v="OTHER ENVIRONMENTAL PRESERVATION"/>
  </r>
  <r>
    <x v="0"/>
    <s v="1034862"/>
    <s v="741047"/>
    <s v="53100"/>
    <x v="145"/>
    <s v="5319000"/>
    <n v="2012"/>
    <x v="4"/>
    <s v="ADVERTISING"/>
    <s v="50000-PROGRAM EXPENDITUR BUDGET"/>
    <s v="53000-SERVICES-OTHER CHARGES"/>
    <m/>
    <n v="0"/>
    <n v="0"/>
    <n v="610.16999999999996"/>
    <n v="0"/>
    <n v="-610.16999999999996"/>
    <s v="N/A"/>
    <n v="0"/>
    <n v="0"/>
    <n v="53.76"/>
    <n v="0"/>
    <n v="0"/>
    <n v="150.80000000000001"/>
    <n v="265.01"/>
    <n v="53.800000000000004"/>
    <n v="0"/>
    <n v="17.84"/>
    <n v="17.84"/>
    <n v="51.120000000000005"/>
    <n v="0"/>
    <s v="SHARED SERVICES FUND"/>
    <s v="WLR VASHON-MAURY ISLAND - RDP"/>
    <s v="GROUNDWATER PROT PROG"/>
    <s v="OTHER ENVIRONMENTAL PRESERVATION"/>
  </r>
  <r>
    <x v="0"/>
    <s v="1034862"/>
    <s v="741047"/>
    <s v="53330"/>
    <x v="146"/>
    <s v="5319000"/>
    <n v="2012"/>
    <x v="4"/>
    <s v="PURCHASED TRANSPORTATION"/>
    <s v="50000-PROGRAM EXPENDITUR BUDGET"/>
    <s v="53000-SERVICES-OTHER CHARGES"/>
    <m/>
    <n v="0"/>
    <n v="0"/>
    <n v="655.7"/>
    <n v="0"/>
    <n v="-655.7"/>
    <s v="N/A"/>
    <n v="0"/>
    <n v="0"/>
    <n v="53.65"/>
    <n v="77.400000000000006"/>
    <n v="42.300000000000004"/>
    <n v="88.600000000000009"/>
    <n v="51.800000000000004"/>
    <n v="93.600000000000009"/>
    <n v="0"/>
    <n v="188.1"/>
    <n v="60.25"/>
    <n v="0"/>
    <n v="0"/>
    <s v="SHARED SERVICES FUND"/>
    <s v="WLR VASHON-MAURY ISLAND - RDP"/>
    <s v="GROUNDWATER PROT PROG"/>
    <s v="OTHER ENVIRONMENTAL PRESERVATION"/>
  </r>
  <r>
    <x v="0"/>
    <s v="1034862"/>
    <s v="741047"/>
    <s v="55034"/>
    <x v="216"/>
    <s v="5319000"/>
    <n v="2012"/>
    <x v="4"/>
    <s v="LABORATORY ANALYSIS"/>
    <s v="50000-PROGRAM EXPENDITUR BUDGET"/>
    <s v="55000-INTRAGOVERNMENTAL SERVICES"/>
    <m/>
    <n v="0"/>
    <n v="0"/>
    <n v="6082.31"/>
    <n v="0"/>
    <n v="-6082.31"/>
    <s v="N/A"/>
    <n v="0"/>
    <n v="0"/>
    <n v="0"/>
    <n v="0"/>
    <n v="0"/>
    <n v="0"/>
    <n v="0"/>
    <n v="0"/>
    <n v="0"/>
    <n v="6082.31"/>
    <n v="0"/>
    <n v="0"/>
    <n v="0"/>
    <s v="SHARED SERVICES FUND"/>
    <s v="WLR VASHON-MAURY ISLAND - RDP"/>
    <s v="GROUNDWATER PROT PROG"/>
    <s v="OTHER ENVIRONMENTAL PRESERVATION"/>
  </r>
  <r>
    <x v="0"/>
    <s v="1034862"/>
    <s v="741047"/>
    <s v="82100"/>
    <x v="71"/>
    <s v="5319000"/>
    <n v="2012"/>
    <x v="4"/>
    <s v="EMPLOYER PAID BENEFITS"/>
    <s v="50000-PROGRAM EXPENDITUR BUDGET"/>
    <s v="82000-APPLIED OVERHEAD"/>
    <m/>
    <n v="0"/>
    <n v="0"/>
    <n v="28364.62"/>
    <n v="0"/>
    <n v="-28364.62"/>
    <s v="N/A"/>
    <n v="2205.17"/>
    <n v="2340.4500000000003"/>
    <n v="4997.54"/>
    <n v="3419.42"/>
    <n v="4230.08"/>
    <n v="2707.93"/>
    <n v="2628.2000000000003"/>
    <n v="2844.61"/>
    <n v="622.80000000000007"/>
    <n v="1460.25"/>
    <n v="189.11"/>
    <n v="719.06000000000006"/>
    <n v="0"/>
    <s v="SHARED SERVICES FUND"/>
    <s v="WLR VASHON-MAURY ISLAND - RDP"/>
    <s v="GROUNDWATER PROT PROG"/>
    <s v="OTHER ENVIRONMENTAL PRESERVATION"/>
  </r>
  <r>
    <x v="0"/>
    <s v="1034862"/>
    <s v="741047"/>
    <s v="82200"/>
    <x v="72"/>
    <s v="5319000"/>
    <n v="2012"/>
    <x v="4"/>
    <s v="PAID TIME OFF"/>
    <s v="50000-PROGRAM EXPENDITUR BUDGET"/>
    <s v="82000-APPLIED OVERHEAD"/>
    <m/>
    <n v="0"/>
    <n v="0"/>
    <n v="21881.23"/>
    <n v="0"/>
    <n v="-21881.23"/>
    <s v="N/A"/>
    <n v="1701.15"/>
    <n v="1805.49"/>
    <n v="3855.2000000000003"/>
    <n v="2637.83"/>
    <n v="3263.2400000000002"/>
    <n v="2088.96"/>
    <n v="2027.3700000000001"/>
    <n v="2194.4500000000003"/>
    <n v="480.46000000000004"/>
    <n v="1126.48"/>
    <n v="145.88"/>
    <n v="554.72"/>
    <n v="0"/>
    <s v="SHARED SERVICES FUND"/>
    <s v="WLR VASHON-MAURY ISLAND - RDP"/>
    <s v="GROUNDWATER PROT PROG"/>
    <s v="OTHER ENVIRONMENTAL PRESERVATION"/>
  </r>
  <r>
    <x v="0"/>
    <s v="1034862"/>
    <s v="741047"/>
    <s v="82300"/>
    <x v="73"/>
    <s v="5319000"/>
    <n v="2012"/>
    <x v="4"/>
    <s v="INDIRECT COSTS"/>
    <s v="50000-PROGRAM EXPENDITUR BUDGET"/>
    <s v="82000-APPLIED OVERHEAD"/>
    <m/>
    <n v="0"/>
    <n v="0"/>
    <n v="47003.590000000004"/>
    <n v="0"/>
    <n v="-47003.590000000004"/>
    <s v="N/A"/>
    <n v="3654.28"/>
    <n v="3878.42"/>
    <n v="8281.49"/>
    <n v="5666.4400000000005"/>
    <n v="7009.74"/>
    <n v="4487.34"/>
    <n v="4355.07"/>
    <n v="4713.87"/>
    <n v="1032.08"/>
    <n v="2419.86"/>
    <n v="313.40000000000003"/>
    <n v="1191.6000000000001"/>
    <n v="0"/>
    <s v="SHARED SERVICES FUND"/>
    <s v="WLR VASHON-MAURY ISLAND - RDP"/>
    <s v="GROUNDWATER PROT PROG"/>
    <s v="OTHER ENVIRONMENTAL PRESERVATION"/>
  </r>
  <r>
    <x v="0"/>
    <s v="1034863"/>
    <s v="741047"/>
    <s v="51110"/>
    <x v="54"/>
    <s v="5319000"/>
    <n v="2012"/>
    <x v="4"/>
    <s v="REGULAR SALARIED EMPLOYEE"/>
    <s v="50000-PROGRAM EXPENDITUR BUDGET"/>
    <s v="51000-WAGES AND BENEFITS"/>
    <s v="51100-SALARIES/WAGES"/>
    <n v="0"/>
    <n v="0"/>
    <n v="7041.2"/>
    <n v="0"/>
    <n v="-7041.2"/>
    <s v="N/A"/>
    <n v="582.72"/>
    <n v="679.84"/>
    <n v="1748.16"/>
    <n v="776.96"/>
    <n v="776.96"/>
    <n v="1262.56"/>
    <n v="825.52"/>
    <n v="388.48"/>
    <n v="0"/>
    <n v="0"/>
    <n v="0"/>
    <n v="0"/>
    <n v="0"/>
    <s v="SHARED SERVICES FUND"/>
    <s v="WLR MARINE RECOVERY AREA"/>
    <s v="GROUNDWATER PROT PROG"/>
    <s v="OTHER ENVIRONMENTAL PRESERVATION"/>
  </r>
  <r>
    <x v="0"/>
    <s v="1034863"/>
    <s v="741047"/>
    <s v="53104"/>
    <x v="64"/>
    <s v="5315000"/>
    <n v="2012"/>
    <x v="4"/>
    <s v="CONSULTANT SERVICES"/>
    <s v="50000-PROGRAM EXPENDITUR BUDGET"/>
    <s v="53000-SERVICES-OTHER CHARGES"/>
    <m/>
    <n v="0"/>
    <n v="0"/>
    <n v="-13069.04"/>
    <n v="0"/>
    <n v="13069.04"/>
    <s v="N/A"/>
    <n v="0"/>
    <n v="0"/>
    <n v="0"/>
    <n v="0"/>
    <n v="0"/>
    <n v="0"/>
    <n v="-13069.04"/>
    <n v="0"/>
    <n v="0"/>
    <n v="0"/>
    <n v="0"/>
    <n v="0"/>
    <n v="0"/>
    <s v="SHARED SERVICES FUND"/>
    <s v="WLR MARINE RECOVERY AREA"/>
    <s v="GROUNDWATER PROT PROG"/>
    <s v="DRAINAGE"/>
  </r>
  <r>
    <x v="0"/>
    <s v="1034863"/>
    <s v="741047"/>
    <s v="53330"/>
    <x v="146"/>
    <s v="5319000"/>
    <n v="2012"/>
    <x v="4"/>
    <s v="PURCHASED TRANSPORTATION"/>
    <s v="50000-PROGRAM EXPENDITUR BUDGET"/>
    <s v="53000-SERVICES-OTHER CHARGES"/>
    <m/>
    <n v="0"/>
    <n v="0"/>
    <n v="10"/>
    <n v="0"/>
    <n v="-10"/>
    <s v="N/A"/>
    <n v="0"/>
    <n v="0"/>
    <n v="0"/>
    <n v="0"/>
    <n v="0"/>
    <n v="10"/>
    <n v="0"/>
    <n v="0"/>
    <n v="0"/>
    <n v="0"/>
    <n v="0"/>
    <n v="0"/>
    <n v="0"/>
    <s v="SHARED SERVICES FUND"/>
    <s v="WLR MARINE RECOVERY AREA"/>
    <s v="GROUNDWATER PROT PROG"/>
    <s v="OTHER ENVIRONMENTAL PRESERVATION"/>
  </r>
  <r>
    <x v="0"/>
    <s v="1034863"/>
    <s v="741047"/>
    <s v="53710"/>
    <x v="136"/>
    <s v="5319000"/>
    <n v="2012"/>
    <x v="4"/>
    <s v="RENT LEASE"/>
    <s v="50000-PROGRAM EXPENDITUR BUDGET"/>
    <s v="53000-SERVICES-OTHER CHARGES"/>
    <m/>
    <n v="0"/>
    <n v="0"/>
    <n v="250"/>
    <n v="0"/>
    <n v="-250"/>
    <s v="N/A"/>
    <n v="0"/>
    <n v="0"/>
    <n v="0"/>
    <n v="125"/>
    <n v="0"/>
    <n v="125"/>
    <n v="0"/>
    <n v="0"/>
    <n v="0"/>
    <n v="0"/>
    <n v="0"/>
    <n v="0"/>
    <n v="0"/>
    <s v="SHARED SERVICES FUND"/>
    <s v="WLR MARINE RECOVERY AREA"/>
    <s v="GROUNDWATER PROT PROG"/>
    <s v="OTHER ENVIRONMENTAL PRESERVATION"/>
  </r>
  <r>
    <x v="0"/>
    <s v="1034863"/>
    <s v="741047"/>
    <s v="55159"/>
    <x v="174"/>
    <s v="5319000"/>
    <n v="2012"/>
    <x v="4"/>
    <s v="FMD COPY CENTER"/>
    <s v="50000-PROGRAM EXPENDITUR BUDGET"/>
    <s v="55000-INTRAGOVERNMENTAL SERVICES"/>
    <m/>
    <n v="0"/>
    <n v="0"/>
    <n v="124.38000000000001"/>
    <n v="0"/>
    <n v="-124.38000000000001"/>
    <s v="N/A"/>
    <n v="0"/>
    <n v="0"/>
    <n v="124.38000000000001"/>
    <n v="0"/>
    <n v="0"/>
    <n v="0"/>
    <n v="0"/>
    <n v="0"/>
    <n v="0"/>
    <n v="0"/>
    <n v="0"/>
    <n v="0"/>
    <n v="0"/>
    <s v="SHARED SERVICES FUND"/>
    <s v="WLR MARINE RECOVERY AREA"/>
    <s v="GROUNDWATER PROT PROG"/>
    <s v="OTHER ENVIRONMENTAL PRESERVATION"/>
  </r>
  <r>
    <x v="0"/>
    <s v="1034863"/>
    <s v="741047"/>
    <s v="82100"/>
    <x v="71"/>
    <s v="5319000"/>
    <n v="2012"/>
    <x v="4"/>
    <s v="EMPLOYER PAID BENEFITS"/>
    <s v="50000-PROGRAM EXPENDITUR BUDGET"/>
    <s v="82000-APPLIED OVERHEAD"/>
    <m/>
    <n v="0"/>
    <n v="0"/>
    <n v="2464.5500000000002"/>
    <n v="0"/>
    <n v="-2464.5500000000002"/>
    <s v="N/A"/>
    <n v="203.97"/>
    <n v="237.94"/>
    <n v="543.85"/>
    <n v="271.99"/>
    <n v="339.96"/>
    <n v="441.89"/>
    <n v="288.95999999999998"/>
    <n v="135.99"/>
    <n v="0"/>
    <n v="0"/>
    <n v="0"/>
    <n v="0"/>
    <n v="0"/>
    <s v="SHARED SERVICES FUND"/>
    <s v="WLR MARINE RECOVERY AREA"/>
    <s v="GROUNDWATER PROT PROG"/>
    <s v="OTHER ENVIRONMENTAL PRESERVATION"/>
  </r>
  <r>
    <x v="0"/>
    <s v="1034863"/>
    <s v="741047"/>
    <s v="82200"/>
    <x v="72"/>
    <s v="5319000"/>
    <n v="2012"/>
    <x v="4"/>
    <s v="PAID TIME OFF"/>
    <s v="50000-PROGRAM EXPENDITUR BUDGET"/>
    <s v="82000-APPLIED OVERHEAD"/>
    <m/>
    <n v="0"/>
    <n v="0"/>
    <n v="1900.99"/>
    <n v="0"/>
    <n v="-1900.99"/>
    <s v="N/A"/>
    <n v="157.33000000000001"/>
    <n v="183.55"/>
    <n v="419.53000000000003"/>
    <n v="209.76"/>
    <n v="262.2"/>
    <n v="340.87"/>
    <n v="222.87"/>
    <n v="104.88"/>
    <n v="0"/>
    <n v="0"/>
    <n v="0"/>
    <n v="0"/>
    <n v="0"/>
    <s v="SHARED SERVICES FUND"/>
    <s v="WLR MARINE RECOVERY AREA"/>
    <s v="GROUNDWATER PROT PROG"/>
    <s v="OTHER ENVIRONMENTAL PRESERVATION"/>
  </r>
  <r>
    <x v="0"/>
    <s v="1034863"/>
    <s v="741047"/>
    <s v="82300"/>
    <x v="73"/>
    <s v="5319000"/>
    <n v="2012"/>
    <x v="4"/>
    <s v="INDIRECT COSTS"/>
    <s v="50000-PROGRAM EXPENDITUR BUDGET"/>
    <s v="82000-APPLIED OVERHEAD"/>
    <m/>
    <n v="0"/>
    <n v="0"/>
    <n v="4083.67"/>
    <n v="0"/>
    <n v="-4083.67"/>
    <s v="N/A"/>
    <n v="337.95"/>
    <n v="394.3"/>
    <n v="901.28"/>
    <n v="450.57"/>
    <n v="563.24"/>
    <n v="732.28"/>
    <n v="478.76"/>
    <n v="225.29"/>
    <n v="0"/>
    <n v="0"/>
    <n v="0"/>
    <n v="0"/>
    <n v="0"/>
    <s v="SHARED SERVICES FUND"/>
    <s v="WLR MARINE RECOVERY AREA"/>
    <s v="GROUNDWATER PROT PROG"/>
    <s v="OTHER ENVIRONMENTAL PRESERVATION"/>
  </r>
  <r>
    <x v="0"/>
    <s v="1034864"/>
    <s v="741047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442.48"/>
    <n v="0"/>
    <n v="-3442.48"/>
    <s v="N/A"/>
    <n v="1645.28"/>
    <n v="0"/>
    <n v="0"/>
    <n v="0"/>
    <n v="0"/>
    <n v="0"/>
    <n v="0"/>
    <n v="0"/>
    <n v="0"/>
    <n v="0"/>
    <n v="0"/>
    <n v="1797.2"/>
    <n v="0"/>
    <s v="SHARED SERVICES FUND"/>
    <s v="WLR GROUNDWATER PROTECTION DFT"/>
    <s v="GROUNDWATER PROT PROG"/>
    <s v="DRAINAGE"/>
  </r>
  <r>
    <x v="0"/>
    <s v="1034864"/>
    <s v="741047"/>
    <s v="53101"/>
    <x v="105"/>
    <s v="5315000"/>
    <n v="2012"/>
    <x v="4"/>
    <s v="PROFESSIONAL SERVICES PRINTING BINDING"/>
    <s v="50000-PROGRAM EXPENDITUR BUDGET"/>
    <s v="53000-SERVICES-OTHER CHARGES"/>
    <m/>
    <n v="0"/>
    <n v="0"/>
    <n v="4500"/>
    <n v="0"/>
    <n v="-4500"/>
    <s v="N/A"/>
    <n v="0"/>
    <n v="0"/>
    <n v="0"/>
    <n v="0"/>
    <n v="0"/>
    <n v="0"/>
    <n v="0"/>
    <n v="0"/>
    <n v="0"/>
    <n v="0"/>
    <n v="0"/>
    <n v="4500"/>
    <n v="0"/>
    <s v="SHARED SERVICES FUND"/>
    <s v="WLR GROUNDWATER PROTECTION DFT"/>
    <s v="GROUNDWATER PROT PROG"/>
    <s v="DRAINAGE"/>
  </r>
  <r>
    <x v="0"/>
    <s v="1034864"/>
    <s v="741047"/>
    <s v="53104"/>
    <x v="64"/>
    <s v="5315000"/>
    <n v="2012"/>
    <x v="4"/>
    <s v="CONSULTANT SERVICES"/>
    <s v="50000-PROGRAM EXPENDITUR BUDGET"/>
    <s v="53000-SERVICES-OTHER CHARGES"/>
    <m/>
    <n v="0"/>
    <n v="0"/>
    <n v="3965"/>
    <n v="0"/>
    <n v="-3965"/>
    <s v="N/A"/>
    <n v="0"/>
    <n v="0"/>
    <n v="0"/>
    <n v="0"/>
    <n v="0"/>
    <n v="0"/>
    <n v="0"/>
    <n v="0"/>
    <n v="0"/>
    <n v="0"/>
    <n v="0"/>
    <n v="3965"/>
    <n v="0"/>
    <s v="SHARED SERVICES FUND"/>
    <s v="WLR GROUNDWATER PROTECTION DFT"/>
    <s v="GROUNDWATER PROT PROG"/>
    <s v="DRAINAGE"/>
  </r>
  <r>
    <x v="0"/>
    <s v="1034864"/>
    <s v="741047"/>
    <s v="53105"/>
    <x v="107"/>
    <s v="5315000"/>
    <n v="2012"/>
    <x v="4"/>
    <s v="OTHER CONTRACTUAL PROF SVCS"/>
    <s v="50000-PROGRAM EXPENDITUR BUDGET"/>
    <s v="53000-SERVICES-OTHER CHARGES"/>
    <m/>
    <n v="0"/>
    <n v="0"/>
    <n v="3650"/>
    <n v="0"/>
    <n v="-3650"/>
    <s v="N/A"/>
    <n v="0"/>
    <n v="0"/>
    <n v="0"/>
    <n v="0"/>
    <n v="0"/>
    <n v="0"/>
    <n v="0"/>
    <n v="0"/>
    <n v="0"/>
    <n v="0"/>
    <n v="3650"/>
    <n v="0"/>
    <n v="0"/>
    <s v="SHARED SERVICES FUND"/>
    <s v="WLR GROUNDWATER PROTECTION DFT"/>
    <s v="GROUNDWATER PROT PROG"/>
    <s v="DRAINAGE"/>
  </r>
  <r>
    <x v="0"/>
    <s v="1034864"/>
    <s v="741047"/>
    <s v="82100"/>
    <x v="71"/>
    <s v="5315000"/>
    <n v="2012"/>
    <x v="4"/>
    <s v="EMPLOYER PAID BENEFITS"/>
    <s v="50000-PROGRAM EXPENDITUR BUDGET"/>
    <s v="82000-APPLIED OVERHEAD"/>
    <m/>
    <n v="0"/>
    <n v="0"/>
    <n v="1204.8399999999999"/>
    <n v="0"/>
    <n v="-1204.8399999999999"/>
    <s v="N/A"/>
    <n v="575.84"/>
    <n v="0"/>
    <n v="0"/>
    <n v="0"/>
    <n v="0"/>
    <n v="0"/>
    <n v="0"/>
    <n v="0"/>
    <n v="0"/>
    <n v="0"/>
    <n v="0"/>
    <n v="629"/>
    <n v="0"/>
    <s v="SHARED SERVICES FUND"/>
    <s v="WLR GROUNDWATER PROTECTION DFT"/>
    <s v="GROUNDWATER PROT PROG"/>
    <s v="DRAINAGE"/>
  </r>
  <r>
    <x v="0"/>
    <s v="1034864"/>
    <s v="741047"/>
    <s v="82200"/>
    <x v="72"/>
    <s v="5315000"/>
    <n v="2012"/>
    <x v="4"/>
    <s v="PAID TIME OFF"/>
    <s v="50000-PROGRAM EXPENDITUR BUDGET"/>
    <s v="82000-APPLIED OVERHEAD"/>
    <m/>
    <n v="0"/>
    <n v="0"/>
    <n v="929.49"/>
    <n v="0"/>
    <n v="-929.49"/>
    <s v="N/A"/>
    <n v="444.24"/>
    <n v="0"/>
    <n v="0"/>
    <n v="0"/>
    <n v="0"/>
    <n v="0"/>
    <n v="0"/>
    <n v="0"/>
    <n v="0"/>
    <n v="0"/>
    <n v="0"/>
    <n v="485.25"/>
    <n v="0"/>
    <s v="SHARED SERVICES FUND"/>
    <s v="WLR GROUNDWATER PROTECTION DFT"/>
    <s v="GROUNDWATER PROT PROG"/>
    <s v="DRAINAGE"/>
  </r>
  <r>
    <x v="0"/>
    <s v="1034864"/>
    <s v="741047"/>
    <s v="82300"/>
    <x v="73"/>
    <s v="5315000"/>
    <n v="2012"/>
    <x v="4"/>
    <s v="INDIRECT COSTS"/>
    <s v="50000-PROGRAM EXPENDITUR BUDGET"/>
    <s v="82000-APPLIED OVERHEAD"/>
    <m/>
    <n v="0"/>
    <n v="0"/>
    <n v="1996.68"/>
    <n v="0"/>
    <n v="-1996.68"/>
    <s v="N/A"/>
    <n v="954.28"/>
    <n v="0"/>
    <n v="0"/>
    <n v="0"/>
    <n v="0"/>
    <n v="0"/>
    <n v="0"/>
    <n v="0"/>
    <n v="0"/>
    <n v="0"/>
    <n v="0"/>
    <n v="1042.4000000000001"/>
    <n v="0"/>
    <s v="SHARED SERVICES FUND"/>
    <s v="WLR GROUNDWATER PROTECTION DFT"/>
    <s v="GROUNDWATER PROT PROG"/>
    <s v="DRAINAGE"/>
  </r>
  <r>
    <x v="0"/>
    <s v="1036500"/>
    <s v="741000"/>
    <s v="43937"/>
    <x v="52"/>
    <s v="0000000"/>
    <n v="2012"/>
    <x v="3"/>
    <s v="DRAINAGE INSPECTION FEES"/>
    <s v="R3000-REVENUE"/>
    <s v="R3400-CHARGE FOR SERVICES"/>
    <m/>
    <n v="0"/>
    <n v="0"/>
    <n v="0"/>
    <n v="0"/>
    <n v="0"/>
    <s v="N/A"/>
    <n v="0"/>
    <n v="0"/>
    <n v="0"/>
    <n v="0"/>
    <n v="0"/>
    <n v="0"/>
    <n v="0"/>
    <n v="0"/>
    <n v="0"/>
    <n v="0"/>
    <n v="58.42"/>
    <n v="-58.42"/>
    <n v="0"/>
    <s v="SHARED SERVICES FUND"/>
    <s v="WLSW F D9X016 A98B0038&amp;39-1242"/>
    <s v="WLRD ADMINISTRATION"/>
    <s v="Default"/>
  </r>
  <r>
    <x v="0"/>
    <s v="1036506"/>
    <s v="741000"/>
    <s v="43937"/>
    <x v="52"/>
    <s v="0000000"/>
    <n v="2012"/>
    <x v="3"/>
    <s v="DRAINAGE INSPECTION FEES"/>
    <s v="R3000-REVENUE"/>
    <s v="R3400-CHARGE FOR SERVICES"/>
    <m/>
    <n v="0"/>
    <n v="0"/>
    <n v="0"/>
    <n v="0"/>
    <n v="0"/>
    <s v="N/A"/>
    <n v="0"/>
    <n v="0"/>
    <n v="0"/>
    <n v="0"/>
    <n v="0"/>
    <n v="0"/>
    <n v="0"/>
    <n v="0"/>
    <n v="0"/>
    <n v="0"/>
    <n v="146.70000000000002"/>
    <n v="-146.70000000000002"/>
    <n v="0"/>
    <s v="SHARED SERVICES FUND"/>
    <s v="WLSW F D9X111 A00BN736-9525 14"/>
    <s v="WLRD ADMINISTRATION"/>
    <s v="Default"/>
  </r>
  <r>
    <x v="0"/>
    <s v="1044738"/>
    <s v="741150"/>
    <s v="36999"/>
    <x v="49"/>
    <s v="0000000"/>
    <n v="2012"/>
    <x v="3"/>
    <s v="OTHER MISC REVENUE"/>
    <s v="R3000-REVENUE"/>
    <s v="R3600-MISCELLANEOUS REVENUE"/>
    <m/>
    <n v="0"/>
    <n v="0"/>
    <n v="0"/>
    <n v="0"/>
    <n v="0"/>
    <s v="N/A"/>
    <n v="0"/>
    <n v="-10.950000000000001"/>
    <n v="0"/>
    <n v="0"/>
    <n v="10.950000000000001"/>
    <n v="0"/>
    <n v="0"/>
    <n v="0"/>
    <n v="0"/>
    <n v="0"/>
    <n v="0"/>
    <n v="0"/>
    <n v="0"/>
    <s v="SHARED SERVICES FUND"/>
    <s v="WLR HWM INTERNAL ADMIN"/>
    <s v="HAZARDOUS WASTE MGMT"/>
    <s v="Default"/>
  </r>
  <r>
    <x v="0"/>
    <s v="1044738"/>
    <s v="741150"/>
    <s v="44227"/>
    <x v="218"/>
    <s v="0000000"/>
    <n v="2012"/>
    <x v="3"/>
    <s v="WATER OPERATING REVENUE MISC"/>
    <s v="R3000-REVENUE"/>
    <s v="R3400-CHARGE FOR SERVICES"/>
    <m/>
    <n v="0"/>
    <n v="0"/>
    <n v="-109.32000000000001"/>
    <n v="0"/>
    <n v="109.32000000000001"/>
    <s v="N/A"/>
    <n v="0"/>
    <n v="0"/>
    <n v="0"/>
    <n v="-98.37"/>
    <n v="-10.950000000000001"/>
    <n v="0"/>
    <n v="0"/>
    <n v="0"/>
    <n v="0"/>
    <n v="0"/>
    <n v="0"/>
    <n v="0"/>
    <n v="0"/>
    <s v="SHARED SERVICES FUND"/>
    <s v="WLR HWM INTERNAL ADMIN"/>
    <s v="HAZARDOUS WASTE MGMT"/>
    <s v="Default"/>
  </r>
  <r>
    <x v="0"/>
    <s v="1044738"/>
    <s v="741150"/>
    <s v="51110"/>
    <x v="54"/>
    <s v="5625700"/>
    <n v="2012"/>
    <x v="4"/>
    <s v="REGULAR SALARIED EMPLOYEE"/>
    <s v="50000-PROGRAM EXPENDITUR BUDGET"/>
    <s v="51000-WAGES AND BENEFITS"/>
    <s v="51100-SALARIES/WAGES"/>
    <n v="0"/>
    <n v="0"/>
    <n v="303028.06"/>
    <n v="0"/>
    <n v="-303028.06"/>
    <s v="N/A"/>
    <n v="20439.28"/>
    <n v="14680.82"/>
    <n v="40376.04"/>
    <n v="22836.260000000002"/>
    <n v="21250.560000000001"/>
    <n v="21740.78"/>
    <n v="22380.32"/>
    <n v="33921.49"/>
    <n v="25672.010000000002"/>
    <n v="29459.87"/>
    <n v="21404.55"/>
    <n v="28866.080000000002"/>
    <n v="0"/>
    <s v="SHARED SERVICES FUND"/>
    <s v="WLR HWM INTERNAL ADMIN"/>
    <s v="HAZARDOUS WASTE MGMT"/>
    <s v="CHEMICAL AND  PHYSICAL"/>
  </r>
  <r>
    <x v="0"/>
    <s v="1044738"/>
    <s v="741150"/>
    <s v="51130"/>
    <x v="122"/>
    <s v="5625700"/>
    <n v="2012"/>
    <x v="4"/>
    <s v="OVERTIME"/>
    <s v="50000-PROGRAM EXPENDITUR BUDGET"/>
    <s v="51000-WAGES AND BENEFITS"/>
    <s v="51100-SALARIES/WAGES"/>
    <n v="0"/>
    <n v="0"/>
    <n v="519.89"/>
    <n v="0"/>
    <n v="-519.89"/>
    <s v="N/A"/>
    <n v="0"/>
    <n v="0"/>
    <n v="0"/>
    <n v="0"/>
    <n v="0"/>
    <n v="0"/>
    <n v="0"/>
    <n v="321.84000000000003"/>
    <n v="0"/>
    <n v="198.05"/>
    <n v="0"/>
    <n v="0"/>
    <n v="0"/>
    <s v="SHARED SERVICES FUND"/>
    <s v="WLR HWM INTERNAL ADMIN"/>
    <s v="HAZARDOUS WASTE MGMT"/>
    <s v="CHEMICAL AND  PHYSICAL"/>
  </r>
  <r>
    <x v="0"/>
    <s v="1044738"/>
    <s v="741150"/>
    <s v="52110"/>
    <x v="61"/>
    <s v="5625700"/>
    <n v="2012"/>
    <x v="4"/>
    <s v="OFFICE SUPPLIES"/>
    <s v="50000-PROGRAM EXPENDITUR BUDGET"/>
    <s v="52000-SUPPLIES"/>
    <m/>
    <n v="0"/>
    <n v="0"/>
    <n v="7329.1100000000006"/>
    <n v="0"/>
    <n v="-7329.1100000000006"/>
    <s v="N/A"/>
    <n v="0"/>
    <n v="1089.24"/>
    <n v="373.56"/>
    <n v="172.27"/>
    <n v="70.820000000000007"/>
    <n v="1834.44"/>
    <n v="241"/>
    <n v="593.91999999999996"/>
    <n v="368.03000000000003"/>
    <n v="1652.82"/>
    <n v="669.42"/>
    <n v="263.59000000000003"/>
    <n v="0"/>
    <s v="SHARED SERVICES FUND"/>
    <s v="WLR HWM INTERNAL ADMIN"/>
    <s v="HAZARDOUS WASTE MGMT"/>
    <s v="CHEMICAL AND  PHYSICAL"/>
  </r>
  <r>
    <x v="0"/>
    <s v="1044738"/>
    <s v="741150"/>
    <s v="52180"/>
    <x v="101"/>
    <s v="5625700"/>
    <n v="2012"/>
    <x v="4"/>
    <s v="MINOR ASSET NON CONTR LT 5K"/>
    <s v="50000-PROGRAM EXPENDITUR BUDGET"/>
    <s v="52000-SUPPLIES"/>
    <m/>
    <n v="0"/>
    <n v="0"/>
    <n v="1664.99"/>
    <n v="0"/>
    <n v="-1664.99"/>
    <s v="N/A"/>
    <n v="0"/>
    <n v="61.31"/>
    <n v="0"/>
    <n v="812.71"/>
    <n v="0"/>
    <n v="722.17"/>
    <n v="0"/>
    <n v="0"/>
    <n v="0"/>
    <n v="0"/>
    <n v="0"/>
    <n v="68.8"/>
    <n v="0"/>
    <s v="SHARED SERVICES FUND"/>
    <s v="WLR HWM INTERNAL ADMIN"/>
    <s v="HAZARDOUS WASTE MGMT"/>
    <s v="CHEMICAL AND  PHYSICAL"/>
  </r>
  <r>
    <x v="0"/>
    <s v="1044738"/>
    <s v="741150"/>
    <s v="52181"/>
    <x v="217"/>
    <s v="5625700"/>
    <n v="2012"/>
    <x v="4"/>
    <s v="INVENTORY EQUIP 5K UNDER"/>
    <s v="50000-PROGRAM EXPENDITUR BUDGET"/>
    <s v="52000-SUPPLIES"/>
    <m/>
    <n v="0"/>
    <n v="0"/>
    <n v="3311.9300000000003"/>
    <n v="0"/>
    <n v="-3311.9300000000003"/>
    <s v="N/A"/>
    <n v="0"/>
    <n v="0"/>
    <n v="0"/>
    <n v="0"/>
    <n v="0"/>
    <n v="0"/>
    <n v="0"/>
    <n v="0"/>
    <n v="3311.94"/>
    <n v="-0.01"/>
    <n v="0"/>
    <n v="0"/>
    <n v="0"/>
    <s v="SHARED SERVICES FUND"/>
    <s v="WLR HWM INTERNAL ADMIN"/>
    <s v="HAZARDOUS WASTE MGMT"/>
    <s v="CHEMICAL AND  PHYSICAL"/>
  </r>
  <r>
    <x v="0"/>
    <s v="1044738"/>
    <s v="741150"/>
    <s v="52189"/>
    <x v="219"/>
    <s v="5625700"/>
    <n v="2012"/>
    <x v="4"/>
    <s v="SOFTWARE LT 25K"/>
    <s v="50000-PROGRAM EXPENDITUR BUDGET"/>
    <s v="52000-SUPPLIES"/>
    <m/>
    <n v="0"/>
    <n v="0"/>
    <n v="120.39"/>
    <n v="0"/>
    <n v="-120.39"/>
    <s v="N/A"/>
    <n v="0"/>
    <n v="0"/>
    <n v="0"/>
    <n v="0"/>
    <n v="0"/>
    <n v="0"/>
    <n v="0"/>
    <n v="0"/>
    <n v="0"/>
    <n v="0"/>
    <n v="0"/>
    <n v="120.39"/>
    <n v="0"/>
    <s v="SHARED SERVICES FUND"/>
    <s v="WLR HWM INTERNAL ADMIN"/>
    <s v="HAZARDOUS WASTE MGMT"/>
    <s v="CHEMICAL AND  PHYSICAL"/>
  </r>
  <r>
    <x v="0"/>
    <s v="1044738"/>
    <s v="741150"/>
    <s v="52190"/>
    <x v="102"/>
    <s v="5625700"/>
    <n v="2012"/>
    <x v="4"/>
    <s v="SUPPLIES IT"/>
    <s v="50000-PROGRAM EXPENDITUR BUDGET"/>
    <s v="52000-SUPPLIES"/>
    <m/>
    <n v="0"/>
    <n v="0"/>
    <n v="226.61"/>
    <n v="0"/>
    <n v="-226.61"/>
    <s v="N/A"/>
    <n v="0"/>
    <n v="43.79"/>
    <n v="0"/>
    <n v="0"/>
    <n v="0"/>
    <n v="89"/>
    <n v="0"/>
    <n v="93.820000000000007"/>
    <n v="0"/>
    <n v="0"/>
    <n v="0"/>
    <n v="0"/>
    <n v="0"/>
    <s v="SHARED SERVICES FUND"/>
    <s v="WLR HWM INTERNAL ADMIN"/>
    <s v="HAZARDOUS WASTE MGMT"/>
    <s v="CHEMICAL AND  PHYSICAL"/>
  </r>
  <r>
    <x v="0"/>
    <s v="1044738"/>
    <s v="741150"/>
    <s v="52202"/>
    <x v="103"/>
    <s v="5625700"/>
    <n v="2012"/>
    <x v="4"/>
    <s v="SUPPLIES MISCELLANEOUS"/>
    <s v="50000-PROGRAM EXPENDITUR BUDGET"/>
    <s v="52000-SUPPLIES"/>
    <m/>
    <n v="0"/>
    <n v="0"/>
    <n v="518.09"/>
    <n v="0"/>
    <n v="-518.09"/>
    <s v="N/A"/>
    <n v="0"/>
    <n v="0"/>
    <n v="274.91000000000003"/>
    <n v="0"/>
    <n v="22.75"/>
    <n v="25.26"/>
    <n v="22.72"/>
    <n v="42.84"/>
    <n v="0"/>
    <n v="129.61000000000001"/>
    <n v="0"/>
    <n v="0"/>
    <n v="0"/>
    <s v="SHARED SERVICES FUND"/>
    <s v="WLR HWM INTERNAL ADMIN"/>
    <s v="HAZARDOUS WASTE MGMT"/>
    <s v="CHEMICAL AND  PHYSICAL"/>
  </r>
  <r>
    <x v="0"/>
    <s v="1044738"/>
    <s v="741150"/>
    <s v="52216"/>
    <x v="104"/>
    <s v="5625700"/>
    <n v="2012"/>
    <x v="4"/>
    <s v="SUPPLIES SAFETY SECURITY"/>
    <s v="50000-PROGRAM EXPENDITUR BUDGET"/>
    <s v="52000-SUPPLIES"/>
    <m/>
    <n v="0"/>
    <n v="0"/>
    <n v="81.2"/>
    <n v="0"/>
    <n v="-81.2"/>
    <s v="N/A"/>
    <n v="0"/>
    <n v="0"/>
    <n v="0"/>
    <n v="33.340000000000003"/>
    <n v="0"/>
    <n v="0"/>
    <n v="0"/>
    <n v="0"/>
    <n v="0"/>
    <n v="47.86"/>
    <n v="0"/>
    <n v="0"/>
    <n v="0"/>
    <s v="SHARED SERVICES FUND"/>
    <s v="WLR HWM INTERNAL ADMIN"/>
    <s v="HAZARDOUS WASTE MGMT"/>
    <s v="CHEMICAL AND  PHYSICAL"/>
  </r>
  <r>
    <x v="0"/>
    <s v="1044738"/>
    <s v="741150"/>
    <s v="52222"/>
    <x v="207"/>
    <s v="5625700"/>
    <n v="2012"/>
    <x v="4"/>
    <s v="SUPPLIES COMMUNICATIONS"/>
    <s v="50000-PROGRAM EXPENDITUR BUDGET"/>
    <s v="52000-SUPPLIES"/>
    <m/>
    <n v="0"/>
    <n v="0"/>
    <n v="1598.68"/>
    <n v="0"/>
    <n v="-1598.68"/>
    <s v="N/A"/>
    <n v="0"/>
    <n v="0"/>
    <n v="0"/>
    <n v="0"/>
    <n v="0"/>
    <n v="0"/>
    <n v="0"/>
    <n v="0"/>
    <n v="0"/>
    <n v="0"/>
    <n v="0"/>
    <n v="1598.68"/>
    <n v="0"/>
    <s v="SHARED SERVICES FUND"/>
    <s v="WLR HWM INTERNAL ADMIN"/>
    <s v="HAZARDOUS WASTE MGMT"/>
    <s v="CHEMICAL AND  PHYSICAL"/>
  </r>
  <r>
    <x v="0"/>
    <s v="1044738"/>
    <s v="741150"/>
    <s v="53100"/>
    <x v="145"/>
    <s v="5625700"/>
    <n v="2012"/>
    <x v="4"/>
    <s v="ADVERTISING"/>
    <s v="50000-PROGRAM EXPENDITUR BUDGET"/>
    <s v="53000-SERVICES-OTHER CHARGES"/>
    <m/>
    <n v="0"/>
    <n v="0"/>
    <n v="0"/>
    <n v="0"/>
    <n v="0"/>
    <s v="N/A"/>
    <n v="0"/>
    <n v="0"/>
    <n v="0"/>
    <n v="0"/>
    <n v="0"/>
    <n v="0"/>
    <n v="0"/>
    <n v="150"/>
    <n v="0"/>
    <n v="-150"/>
    <n v="0"/>
    <n v="0"/>
    <n v="0"/>
    <s v="SHARED SERVICES FUND"/>
    <s v="WLR HWM INTERNAL ADMIN"/>
    <s v="HAZARDOUS WASTE MGMT"/>
    <s v="CHEMICAL AND  PHYSICAL"/>
  </r>
  <r>
    <x v="0"/>
    <s v="1044738"/>
    <s v="741150"/>
    <s v="53101"/>
    <x v="105"/>
    <s v="5625700"/>
    <n v="2012"/>
    <x v="4"/>
    <s v="PROFESSIONAL SERVICES PRINTING BINDING"/>
    <s v="50000-PROGRAM EXPENDITUR BUDGET"/>
    <s v="53000-SERVICES-OTHER CHARGES"/>
    <m/>
    <n v="0"/>
    <n v="0"/>
    <n v="314.88"/>
    <n v="0"/>
    <n v="-314.88"/>
    <s v="N/A"/>
    <n v="0"/>
    <n v="0"/>
    <n v="0"/>
    <n v="0"/>
    <n v="0"/>
    <n v="0"/>
    <n v="0"/>
    <n v="0"/>
    <n v="0"/>
    <n v="314.88"/>
    <n v="0"/>
    <n v="0"/>
    <n v="0"/>
    <s v="SHARED SERVICES FUND"/>
    <s v="WLR HWM INTERNAL ADMIN"/>
    <s v="HAZARDOUS WASTE MGMT"/>
    <s v="CHEMICAL AND  PHYSICAL"/>
  </r>
  <r>
    <x v="0"/>
    <s v="1044738"/>
    <s v="741150"/>
    <s v="53105"/>
    <x v="107"/>
    <s v="5625700"/>
    <n v="2012"/>
    <x v="4"/>
    <s v="OTHER CONTRACTUAL PROF SVCS"/>
    <s v="50000-PROGRAM EXPENDITUR BUDGET"/>
    <s v="53000-SERVICES-OTHER CHARGES"/>
    <m/>
    <n v="0"/>
    <n v="0"/>
    <n v="191.62"/>
    <n v="0"/>
    <n v="-191.62"/>
    <s v="N/A"/>
    <n v="0"/>
    <n v="0"/>
    <n v="0"/>
    <n v="191.62"/>
    <n v="0"/>
    <n v="0"/>
    <n v="0"/>
    <n v="0"/>
    <n v="0"/>
    <n v="0"/>
    <n v="0"/>
    <n v="0"/>
    <n v="0"/>
    <s v="SHARED SERVICES FUND"/>
    <s v="WLR HWM INTERNAL ADMIN"/>
    <s v="HAZARDOUS WASTE MGMT"/>
    <s v="CHEMICAL AND  PHYSICAL"/>
  </r>
  <r>
    <x v="0"/>
    <s v="1044738"/>
    <s v="741150"/>
    <s v="53180"/>
    <x v="78"/>
    <s v="5625700"/>
    <n v="2012"/>
    <x v="4"/>
    <s v="SUBCONTRACT OTHER"/>
    <s v="50000-PROGRAM EXPENDITUR BUDGET"/>
    <s v="53000-SERVICES-OTHER CHARGES"/>
    <m/>
    <n v="0"/>
    <n v="0"/>
    <n v="732.12"/>
    <n v="0"/>
    <n v="-732.12"/>
    <s v="N/A"/>
    <n v="0"/>
    <n v="0"/>
    <n v="0"/>
    <n v="0"/>
    <n v="182.43"/>
    <n v="0"/>
    <n v="0"/>
    <n v="0"/>
    <n v="0"/>
    <n v="549.69000000000005"/>
    <n v="0"/>
    <n v="0"/>
    <n v="0"/>
    <s v="SHARED SERVICES FUND"/>
    <s v="WLR HWM INTERNAL ADMIN"/>
    <s v="HAZARDOUS WASTE MGMT"/>
    <s v="CHEMICAL AND  PHYSICAL"/>
  </r>
  <r>
    <x v="0"/>
    <s v="1044738"/>
    <s v="741150"/>
    <s v="53210"/>
    <x v="195"/>
    <s v="5625700"/>
    <n v="2012"/>
    <x v="4"/>
    <s v="SERVICES COMMUNICATIONS"/>
    <s v="50000-PROGRAM EXPENDITUR BUDGET"/>
    <s v="53000-SERVICES-OTHER CHARGES"/>
    <m/>
    <n v="0"/>
    <n v="0"/>
    <n v="191.44"/>
    <n v="0"/>
    <n v="-191.44"/>
    <s v="N/A"/>
    <n v="0"/>
    <n v="0"/>
    <n v="0"/>
    <n v="0"/>
    <n v="0"/>
    <n v="0"/>
    <n v="0"/>
    <n v="0"/>
    <n v="0"/>
    <n v="0"/>
    <n v="101.11"/>
    <n v="90.33"/>
    <n v="0"/>
    <s v="SHARED SERVICES FUND"/>
    <s v="WLR HWM INTERNAL ADMIN"/>
    <s v="HAZARDOUS WASTE MGMT"/>
    <s v="CHEMICAL AND  PHYSICAL"/>
  </r>
  <r>
    <x v="0"/>
    <s v="1044738"/>
    <s v="741150"/>
    <s v="53212"/>
    <x v="92"/>
    <s v="5625700"/>
    <n v="2012"/>
    <x v="4"/>
    <s v="SERVICES COMMUNICATIONS TELECOM ONGOING CHRG"/>
    <s v="50000-PROGRAM EXPENDITUR BUDGET"/>
    <s v="53000-SERVICES-OTHER CHARGES"/>
    <m/>
    <n v="0"/>
    <n v="0"/>
    <n v="17201.48"/>
    <n v="0"/>
    <n v="-17201.48"/>
    <s v="N/A"/>
    <n v="0"/>
    <n v="0"/>
    <n v="138.95000000000002"/>
    <n v="233.1"/>
    <n v="444.94"/>
    <n v="450.68"/>
    <n v="216.39000000000001"/>
    <n v="214.56"/>
    <n v="11434.130000000001"/>
    <n v="1423.09"/>
    <n v="1313.78"/>
    <n v="1331.8600000000001"/>
    <n v="0"/>
    <s v="SHARED SERVICES FUND"/>
    <s v="WLR HWM INTERNAL ADMIN"/>
    <s v="HAZARDOUS WASTE MGMT"/>
    <s v="CHEMICAL AND  PHYSICAL"/>
  </r>
  <r>
    <x v="0"/>
    <s v="1044738"/>
    <s v="741150"/>
    <s v="53213"/>
    <x v="79"/>
    <s v="5625700"/>
    <n v="2012"/>
    <x v="4"/>
    <s v="SERVICES COMMUNICATIONS CELL PHONE PAGER SVC"/>
    <s v="50000-PROGRAM EXPENDITUR BUDGET"/>
    <s v="53000-SERVICES-OTHER CHARGES"/>
    <m/>
    <n v="0"/>
    <n v="0"/>
    <n v="6251.32"/>
    <n v="0"/>
    <n v="-6251.32"/>
    <s v="N/A"/>
    <n v="0"/>
    <n v="0"/>
    <n v="498.86"/>
    <n v="497.28000000000003"/>
    <n v="1012.77"/>
    <n v="896.37"/>
    <n v="471.14"/>
    <n v="454.28000000000003"/>
    <n v="554.97"/>
    <n v="459.7"/>
    <n v="369.69"/>
    <n v="1036.26"/>
    <n v="0"/>
    <s v="SHARED SERVICES FUND"/>
    <s v="WLR HWM INTERNAL ADMIN"/>
    <s v="HAZARDOUS WASTE MGMT"/>
    <s v="CHEMICAL AND  PHYSICAL"/>
  </r>
  <r>
    <x v="0"/>
    <s v="1044738"/>
    <s v="741150"/>
    <s v="53320"/>
    <x v="185"/>
    <s v="5625700"/>
    <n v="2012"/>
    <x v="4"/>
    <s v="FREIGHT AND DELIVRY SRV"/>
    <s v="50000-PROGRAM EXPENDITUR BUDGET"/>
    <s v="53000-SERVICES-OTHER CHARGES"/>
    <m/>
    <n v="0"/>
    <n v="0"/>
    <n v="75.08"/>
    <n v="0"/>
    <n v="-75.08"/>
    <s v="N/A"/>
    <n v="0"/>
    <n v="0"/>
    <n v="6.07"/>
    <n v="0"/>
    <n v="5.1100000000000003"/>
    <n v="0"/>
    <n v="0"/>
    <n v="0"/>
    <n v="31.14"/>
    <n v="0"/>
    <n v="32.76"/>
    <n v="0"/>
    <n v="0"/>
    <s v="SHARED SERVICES FUND"/>
    <s v="WLR HWM INTERNAL ADMIN"/>
    <s v="HAZARDOUS WASTE MGMT"/>
    <s v="CHEMICAL AND  PHYSICAL"/>
  </r>
  <r>
    <x v="0"/>
    <s v="1044738"/>
    <s v="741150"/>
    <s v="53541"/>
    <x v="172"/>
    <s v="5625700"/>
    <n v="2012"/>
    <x v="4"/>
    <s v="DISPOSAL HAZARDOUS WASTE"/>
    <s v="50000-PROGRAM EXPENDITUR BUDGET"/>
    <s v="53000-SERVICES-OTHER CHARGES"/>
    <m/>
    <n v="0"/>
    <n v="0"/>
    <n v="8000"/>
    <n v="0"/>
    <n v="-8000"/>
    <s v="N/A"/>
    <n v="0"/>
    <n v="0"/>
    <n v="0"/>
    <n v="0"/>
    <n v="0"/>
    <n v="0"/>
    <n v="0"/>
    <n v="0"/>
    <n v="0"/>
    <n v="0"/>
    <n v="0"/>
    <n v="8000"/>
    <n v="0"/>
    <s v="SHARED SERVICES FUND"/>
    <s v="WLR HWM INTERNAL ADMIN"/>
    <s v="HAZARDOUS WASTE MGMT"/>
    <s v="CHEMICAL AND  PHYSICAL"/>
  </r>
  <r>
    <x v="0"/>
    <s v="1044738"/>
    <s v="741150"/>
    <s v="53610"/>
    <x v="93"/>
    <s v="5625700"/>
    <n v="2012"/>
    <x v="4"/>
    <s v="SERVICES REPAIR MAINTENANCE"/>
    <s v="50000-PROGRAM EXPENDITUR BUDGET"/>
    <s v="53000-SERVICES-OTHER CHARGES"/>
    <m/>
    <n v="0"/>
    <n v="0"/>
    <n v="726.4"/>
    <n v="0.01"/>
    <n v="-726.41"/>
    <s v="N/A"/>
    <n v="0"/>
    <n v="0"/>
    <n v="0"/>
    <n v="0"/>
    <n v="0"/>
    <n v="644.27"/>
    <n v="0"/>
    <n v="0"/>
    <n v="82.13"/>
    <n v="0"/>
    <n v="0"/>
    <n v="0"/>
    <n v="0"/>
    <s v="SHARED SERVICES FUND"/>
    <s v="WLR HWM INTERNAL ADMIN"/>
    <s v="HAZARDOUS WASTE MGMT"/>
    <s v="CHEMICAL AND  PHYSICAL"/>
  </r>
  <r>
    <x v="0"/>
    <s v="1044738"/>
    <s v="741150"/>
    <s v="53612"/>
    <x v="173"/>
    <s v="5625700"/>
    <n v="2012"/>
    <x v="4"/>
    <s v="SERVICES REPAIR MAINTENANCE LAUNDRY SERVICE"/>
    <s v="50000-PROGRAM EXPENDITUR BUDGET"/>
    <s v="53000-SERVICES-OTHER CHARGES"/>
    <m/>
    <n v="0"/>
    <n v="0"/>
    <n v="547.5"/>
    <n v="0"/>
    <n v="-547.5"/>
    <s v="N/A"/>
    <n v="54.75"/>
    <n v="43.800000000000004"/>
    <n v="43.800000000000004"/>
    <n v="54.75"/>
    <n v="0"/>
    <n v="76.650000000000006"/>
    <n v="0"/>
    <n v="98.55"/>
    <n v="43.800000000000004"/>
    <n v="0"/>
    <n v="98.55"/>
    <n v="32.85"/>
    <n v="0"/>
    <s v="SHARED SERVICES FUND"/>
    <s v="WLR HWM INTERNAL ADMIN"/>
    <s v="HAZARDOUS WASTE MGMT"/>
    <s v="CHEMICAL AND  PHYSICAL"/>
  </r>
  <r>
    <x v="0"/>
    <s v="1044738"/>
    <s v="741150"/>
    <s v="53690"/>
    <x v="205"/>
    <s v="5625700"/>
    <n v="2012"/>
    <x v="4"/>
    <s v="REPAIR MAINTENANCE OTHER"/>
    <s v="50000-PROGRAM EXPENDITUR BUDGET"/>
    <s v="53000-SERVICES-OTHER CHARGES"/>
    <m/>
    <n v="0"/>
    <n v="0"/>
    <n v="131.41"/>
    <n v="0.01"/>
    <n v="-131.42000000000002"/>
    <s v="N/A"/>
    <n v="0"/>
    <n v="0"/>
    <n v="0"/>
    <n v="0"/>
    <n v="82.13"/>
    <n v="0"/>
    <n v="0"/>
    <n v="0"/>
    <n v="0"/>
    <n v="0"/>
    <n v="0"/>
    <n v="49.28"/>
    <n v="0"/>
    <s v="SHARED SERVICES FUND"/>
    <s v="WLR HWM INTERNAL ADMIN"/>
    <s v="HAZARDOUS WASTE MGMT"/>
    <s v="CHEMICAL AND  PHYSICAL"/>
  </r>
  <r>
    <x v="0"/>
    <s v="1044738"/>
    <s v="741150"/>
    <s v="53712"/>
    <x v="109"/>
    <s v="5625700"/>
    <n v="2012"/>
    <x v="4"/>
    <s v="RENT LEASE COPY MACHINE"/>
    <s v="50000-PROGRAM EXPENDITUR BUDGET"/>
    <s v="53000-SERVICES-OTHER CHARGES"/>
    <m/>
    <n v="0"/>
    <n v="0"/>
    <n v="8151.74"/>
    <n v="26.13"/>
    <n v="-8177.87"/>
    <s v="N/A"/>
    <n v="0"/>
    <n v="0"/>
    <n v="2845.58"/>
    <n v="566.65"/>
    <n v="616.91"/>
    <n v="772.64"/>
    <n v="695.69"/>
    <n v="646.63"/>
    <n v="676.54"/>
    <n v="0"/>
    <n v="1331.1000000000001"/>
    <n v="0"/>
    <n v="0"/>
    <s v="SHARED SERVICES FUND"/>
    <s v="WLR HWM INTERNAL ADMIN"/>
    <s v="HAZARDOUS WASTE MGMT"/>
    <s v="CHEMICAL AND  PHYSICAL"/>
  </r>
  <r>
    <x v="0"/>
    <s v="1044738"/>
    <s v="741150"/>
    <s v="53803"/>
    <x v="151"/>
    <s v="5625700"/>
    <n v="2012"/>
    <x v="4"/>
    <s v="DUES MEMBERSHIPS"/>
    <s v="50000-PROGRAM EXPENDITUR BUDGET"/>
    <s v="53000-SERVICES-OTHER CHARGES"/>
    <m/>
    <n v="0"/>
    <n v="0"/>
    <n v="75"/>
    <n v="0"/>
    <n v="-75"/>
    <s v="N/A"/>
    <n v="0"/>
    <n v="0"/>
    <n v="75"/>
    <n v="0"/>
    <n v="0"/>
    <n v="0"/>
    <n v="0"/>
    <n v="0"/>
    <n v="0"/>
    <n v="0"/>
    <n v="0"/>
    <n v="0"/>
    <n v="0"/>
    <s v="SHARED SERVICES FUND"/>
    <s v="WLR HWM INTERNAL ADMIN"/>
    <s v="HAZARDOUS WASTE MGMT"/>
    <s v="CHEMICAL AND  PHYSICAL"/>
  </r>
  <r>
    <x v="0"/>
    <s v="1044738"/>
    <s v="741150"/>
    <s v="53814"/>
    <x v="65"/>
    <s v="5625700"/>
    <n v="2012"/>
    <x v="4"/>
    <s v="TRAINING"/>
    <s v="50000-PROGRAM EXPENDITUR BUDGET"/>
    <s v="53000-SERVICES-OTHER CHARGES"/>
    <m/>
    <n v="0"/>
    <n v="0"/>
    <n v="3250.55"/>
    <n v="0"/>
    <n v="-3250.55"/>
    <s v="N/A"/>
    <n v="0"/>
    <n v="0"/>
    <n v="0"/>
    <n v="0"/>
    <n v="0"/>
    <n v="0"/>
    <n v="289"/>
    <n v="0"/>
    <n v="558"/>
    <n v="2403.5500000000002"/>
    <n v="0"/>
    <n v="0"/>
    <n v="0"/>
    <s v="SHARED SERVICES FUND"/>
    <s v="WLR HWM INTERNAL ADMIN"/>
    <s v="HAZARDOUS WASTE MGMT"/>
    <s v="CHEMICAL AND  PHYSICAL"/>
  </r>
  <r>
    <x v="0"/>
    <s v="1044738"/>
    <s v="741150"/>
    <s v="53820"/>
    <x v="210"/>
    <s v="5625700"/>
    <n v="2012"/>
    <x v="4"/>
    <s v="MEETING REGISTRATIONS"/>
    <s v="50000-PROGRAM EXPENDITUR BUDGET"/>
    <s v="53000-SERVICES-OTHER CHARGES"/>
    <m/>
    <n v="0"/>
    <n v="0"/>
    <n v="755"/>
    <n v="0"/>
    <n v="-755"/>
    <s v="N/A"/>
    <n v="0"/>
    <n v="0"/>
    <n v="0"/>
    <n v="0"/>
    <n v="0"/>
    <n v="155"/>
    <n v="0"/>
    <n v="225"/>
    <n v="375"/>
    <n v="0"/>
    <n v="0"/>
    <n v="0"/>
    <n v="0"/>
    <s v="SHARED SERVICES FUND"/>
    <s v="WLR HWM INTERNAL ADMIN"/>
    <s v="HAZARDOUS WASTE MGMT"/>
    <s v="CHEMICAL AND  PHYSICAL"/>
  </r>
  <r>
    <x v="0"/>
    <s v="1044738"/>
    <s v="741150"/>
    <s v="53890"/>
    <x v="66"/>
    <s v="5625700"/>
    <n v="2012"/>
    <x v="4"/>
    <s v="MISC SERVICES CHARGES"/>
    <s v="50000-PROGRAM EXPENDITUR BUDGET"/>
    <s v="53000-SERVICES-OTHER CHARGES"/>
    <m/>
    <n v="0"/>
    <n v="0"/>
    <n v="4644.72"/>
    <n v="0.02"/>
    <n v="-4644.74"/>
    <s v="N/A"/>
    <n v="0"/>
    <n v="0"/>
    <n v="0"/>
    <n v="237.72"/>
    <n v="0"/>
    <n v="0"/>
    <n v="0"/>
    <n v="4400"/>
    <n v="0"/>
    <n v="7"/>
    <n v="0"/>
    <n v="0"/>
    <n v="0"/>
    <s v="SHARED SERVICES FUND"/>
    <s v="WLR HWM INTERNAL ADMIN"/>
    <s v="HAZARDOUS WASTE MGMT"/>
    <s v="CHEMICAL AND  PHYSICAL"/>
  </r>
  <r>
    <x v="0"/>
    <s v="1044738"/>
    <s v="741150"/>
    <s v="55144"/>
    <x v="96"/>
    <s v="5625700"/>
    <n v="2012"/>
    <x v="4"/>
    <s v="PROPERTY SERVICES"/>
    <s v="50000-PROGRAM EXPENDITUR BUDGET"/>
    <s v="55000-INTRAGOVERNMENTAL SERVICES"/>
    <m/>
    <n v="0"/>
    <n v="0"/>
    <n v="3296.19"/>
    <n v="0"/>
    <n v="-3296.19"/>
    <s v="N/A"/>
    <n v="0"/>
    <n v="0"/>
    <n v="0"/>
    <n v="0"/>
    <n v="3296.19"/>
    <n v="0"/>
    <n v="0"/>
    <n v="0"/>
    <n v="0"/>
    <n v="0"/>
    <n v="0"/>
    <n v="0"/>
    <n v="0"/>
    <s v="SHARED SERVICES FUND"/>
    <s v="WLR HWM INTERNAL ADMIN"/>
    <s v="HAZARDOUS WASTE MGMT"/>
    <s v="CHEMICAL AND  PHYSICAL"/>
  </r>
  <r>
    <x v="0"/>
    <s v="1044738"/>
    <s v="741150"/>
    <s v="55159"/>
    <x v="174"/>
    <s v="5625700"/>
    <n v="2012"/>
    <x v="4"/>
    <s v="FMD COPY CENTER"/>
    <s v="50000-PROGRAM EXPENDITUR BUDGET"/>
    <s v="55000-INTRAGOVERNMENTAL SERVICES"/>
    <m/>
    <n v="0"/>
    <n v="0"/>
    <n v="27.6"/>
    <n v="0"/>
    <n v="-27.6"/>
    <s v="N/A"/>
    <n v="0"/>
    <n v="0"/>
    <n v="0"/>
    <n v="0"/>
    <n v="0"/>
    <n v="0"/>
    <n v="0"/>
    <n v="0"/>
    <n v="27.6"/>
    <n v="0"/>
    <n v="0"/>
    <n v="0"/>
    <n v="0"/>
    <s v="SHARED SERVICES FUND"/>
    <s v="WLR HWM INTERNAL ADMIN"/>
    <s v="HAZARDOUS WASTE MGMT"/>
    <s v="CHEMICAL AND  PHYSICAL"/>
  </r>
  <r>
    <x v="0"/>
    <s v="1044738"/>
    <s v="741150"/>
    <s v="55331"/>
    <x v="97"/>
    <s v="5625700"/>
    <n v="2012"/>
    <x v="4"/>
    <s v="LONG TERM LEASES"/>
    <s v="50000-PROGRAM EXPENDITUR BUDGET"/>
    <s v="55000-INTRAGOVERNMENTAL SERVICES"/>
    <m/>
    <n v="0"/>
    <n v="0"/>
    <n v="175037.09"/>
    <n v="0"/>
    <n v="-175037.09"/>
    <s v="N/A"/>
    <n v="0"/>
    <n v="0"/>
    <n v="0"/>
    <n v="0"/>
    <n v="72291.09"/>
    <n v="14678"/>
    <n v="0"/>
    <n v="0"/>
    <n v="44034"/>
    <n v="0"/>
    <n v="0"/>
    <n v="44034"/>
    <n v="0"/>
    <s v="SHARED SERVICES FUND"/>
    <s v="WLR HWM INTERNAL ADMIN"/>
    <s v="HAZARDOUS WASTE MGMT"/>
    <s v="CHEMICAL AND  PHYSICAL"/>
  </r>
  <r>
    <x v="0"/>
    <s v="1044738"/>
    <s v="741150"/>
    <s v="82100"/>
    <x v="71"/>
    <s v="5625700"/>
    <n v="2012"/>
    <x v="4"/>
    <s v="EMPLOYER PAID BENEFITS"/>
    <s v="50000-PROGRAM EXPENDITUR BUDGET"/>
    <s v="82000-APPLIED OVERHEAD"/>
    <m/>
    <n v="0"/>
    <n v="0"/>
    <n v="106055.67"/>
    <n v="0"/>
    <n v="-106055.67"/>
    <s v="N/A"/>
    <n v="7153.78"/>
    <n v="5138.29"/>
    <n v="12055.02"/>
    <n v="7992.7"/>
    <n v="9510.1"/>
    <n v="7609.31"/>
    <n v="7833.16"/>
    <n v="11872.57"/>
    <n v="8985.27"/>
    <n v="10310.9"/>
    <n v="7491.49"/>
    <n v="10103.08"/>
    <n v="0"/>
    <s v="SHARED SERVICES FUND"/>
    <s v="WLR HWM INTERNAL ADMIN"/>
    <s v="HAZARDOUS WASTE MGMT"/>
    <s v="CHEMICAL AND  PHYSICAL"/>
  </r>
  <r>
    <x v="0"/>
    <s v="1044738"/>
    <s v="741150"/>
    <s v="82200"/>
    <x v="72"/>
    <s v="5625700"/>
    <n v="2012"/>
    <x v="4"/>
    <s v="PAID TIME OFF"/>
    <s v="50000-PROGRAM EXPENDITUR BUDGET"/>
    <s v="82000-APPLIED OVERHEAD"/>
    <m/>
    <n v="0"/>
    <n v="0"/>
    <n v="81955.06"/>
    <n v="0"/>
    <n v="-81955.06"/>
    <s v="N/A"/>
    <n v="5518.58"/>
    <n v="3963.81"/>
    <n v="9300.68"/>
    <n v="6165.78"/>
    <n v="7336.26"/>
    <n v="5869.9800000000005"/>
    <n v="6042.6500000000005"/>
    <n v="9245.61"/>
    <n v="6931.33"/>
    <n v="8007.52"/>
    <n v="5779.14"/>
    <n v="7793.72"/>
    <n v="0"/>
    <s v="SHARED SERVICES FUND"/>
    <s v="WLR HWM INTERNAL ADMIN"/>
    <s v="HAZARDOUS WASTE MGMT"/>
    <s v="CHEMICAL AND  PHYSICAL"/>
  </r>
  <r>
    <x v="0"/>
    <s v="1044738"/>
    <s v="741150"/>
    <s v="82300"/>
    <x v="73"/>
    <s v="5625700"/>
    <n v="2012"/>
    <x v="4"/>
    <s v="INDIRECT COSTS"/>
    <s v="50000-PROGRAM EXPENDITUR BUDGET"/>
    <s v="82000-APPLIED OVERHEAD"/>
    <m/>
    <n v="0"/>
    <n v="0"/>
    <n v="176140.1"/>
    <n v="0"/>
    <n v="-176140.1"/>
    <s v="N/A"/>
    <n v="11854.84"/>
    <n v="8514.9"/>
    <n v="20065.34"/>
    <n v="13245.15"/>
    <n v="15759.640000000001"/>
    <n v="12609.74"/>
    <n v="12980.64"/>
    <n v="19861.189999999999"/>
    <n v="14889.800000000001"/>
    <n v="17201.689999999999"/>
    <n v="12414.720000000001"/>
    <n v="16742.45"/>
    <n v="0"/>
    <s v="SHARED SERVICES FUND"/>
    <s v="WLR HWM INTERNAL ADMIN"/>
    <s v="HAZARDOUS WASTE MGMT"/>
    <s v="CHEMICAL AND  PHYSICAL"/>
  </r>
  <r>
    <x v="0"/>
    <s v="1044738"/>
    <s v="741150"/>
    <s v="82500"/>
    <x v="140"/>
    <s v="5625700"/>
    <n v="2012"/>
    <x v="4"/>
    <s v="OVERTIME BENEFITS"/>
    <s v="50000-PROGRAM EXPENDITUR BUDGET"/>
    <s v="82000-APPLIED OVERHEAD"/>
    <m/>
    <n v="0"/>
    <n v="0"/>
    <n v="78"/>
    <n v="0"/>
    <n v="-78"/>
    <s v="N/A"/>
    <n v="0"/>
    <n v="0"/>
    <n v="0"/>
    <n v="0"/>
    <n v="0"/>
    <n v="0"/>
    <n v="0"/>
    <n v="48.29"/>
    <n v="0"/>
    <n v="29.71"/>
    <n v="0"/>
    <n v="0"/>
    <n v="0"/>
    <s v="SHARED SERVICES FUND"/>
    <s v="WLR HWM INTERNAL ADMIN"/>
    <s v="HAZARDOUS WASTE MGMT"/>
    <s v="CHEMICAL AND  PHYSICAL"/>
  </r>
  <r>
    <x v="0"/>
    <s v="1044739"/>
    <s v="741150"/>
    <s v="51110"/>
    <x v="54"/>
    <s v="5625700"/>
    <n v="2012"/>
    <x v="4"/>
    <s v="REGULAR SALARIED EMPLOYEE"/>
    <s v="50000-PROGRAM EXPENDITUR BUDGET"/>
    <s v="51000-WAGES AND BENEFITS"/>
    <s v="51100-SALARIES/WAGES"/>
    <n v="0"/>
    <n v="0"/>
    <n v="57263.340000000004"/>
    <n v="0"/>
    <n v="-57263.340000000004"/>
    <s v="N/A"/>
    <n v="3207.9300000000003"/>
    <n v="2961.88"/>
    <n v="11669.56"/>
    <n v="3959.48"/>
    <n v="4241.0600000000004"/>
    <n v="1323.5"/>
    <n v="4724.3"/>
    <n v="4560.3100000000004"/>
    <n v="6648.51"/>
    <n v="5061.28"/>
    <n v="4096.9400000000005"/>
    <n v="4808.59"/>
    <n v="0"/>
    <s v="SHARED SERVICES FUND"/>
    <s v="WLR HWM PESTICIDE USE RED-OUT"/>
    <s v="HAZARDOUS WASTE MGMT"/>
    <s v="CHEMICAL AND  PHYSICAL"/>
  </r>
  <r>
    <x v="0"/>
    <s v="1044739"/>
    <s v="741150"/>
    <s v="52202"/>
    <x v="103"/>
    <s v="5625700"/>
    <n v="2012"/>
    <x v="4"/>
    <s v="SUPPLIES MISCELLANEOUS"/>
    <s v="50000-PROGRAM EXPENDITUR BUDGET"/>
    <s v="52000-SUPPLIES"/>
    <m/>
    <n v="0"/>
    <n v="0"/>
    <n v="75.25"/>
    <n v="0"/>
    <n v="-75.25"/>
    <s v="N/A"/>
    <n v="0"/>
    <n v="0"/>
    <n v="0"/>
    <n v="0"/>
    <n v="0"/>
    <n v="50"/>
    <n v="0"/>
    <n v="0"/>
    <n v="0"/>
    <n v="25.25"/>
    <n v="0"/>
    <n v="0"/>
    <n v="0"/>
    <s v="SHARED SERVICES FUND"/>
    <s v="WLR HWM PESTICIDE USE RED-OUT"/>
    <s v="HAZARDOUS WASTE MGMT"/>
    <s v="CHEMICAL AND  PHYSICAL"/>
  </r>
  <r>
    <x v="0"/>
    <s v="1044739"/>
    <s v="741150"/>
    <s v="52205"/>
    <x v="134"/>
    <s v="5625700"/>
    <n v="2012"/>
    <x v="4"/>
    <s v="SUPPLIES FOOD"/>
    <s v="50000-PROGRAM EXPENDITUR BUDGET"/>
    <s v="52000-SUPPLIES"/>
    <m/>
    <n v="0"/>
    <n v="0"/>
    <n v="175.20000000000002"/>
    <n v="0"/>
    <n v="-175.20000000000002"/>
    <s v="N/A"/>
    <n v="0"/>
    <n v="0"/>
    <n v="0"/>
    <n v="0"/>
    <n v="0"/>
    <n v="175.20000000000002"/>
    <n v="0"/>
    <n v="0"/>
    <n v="0"/>
    <n v="0"/>
    <n v="0"/>
    <n v="0"/>
    <n v="0"/>
    <s v="SHARED SERVICES FUND"/>
    <s v="WLR HWM PESTICIDE USE RED-OUT"/>
    <s v="HAZARDOUS WASTE MGMT"/>
    <s v="CHEMICAL AND  PHYSICAL"/>
  </r>
  <r>
    <x v="0"/>
    <s v="1044739"/>
    <s v="741150"/>
    <s v="52216"/>
    <x v="104"/>
    <s v="5625700"/>
    <n v="2012"/>
    <x v="4"/>
    <s v="SUPPLIES SAFETY SECURITY"/>
    <s v="50000-PROGRAM EXPENDITUR BUDGET"/>
    <s v="52000-SUPPLIES"/>
    <m/>
    <n v="0"/>
    <n v="0"/>
    <n v="378.99"/>
    <n v="0"/>
    <n v="-378.99"/>
    <s v="N/A"/>
    <n v="0"/>
    <n v="0"/>
    <n v="0"/>
    <n v="0"/>
    <n v="0"/>
    <n v="0"/>
    <n v="0"/>
    <n v="0"/>
    <n v="0"/>
    <n v="0"/>
    <n v="276.11"/>
    <n v="102.88"/>
    <n v="0"/>
    <s v="SHARED SERVICES FUND"/>
    <s v="WLR HWM PESTICIDE USE RED-OUT"/>
    <s v="HAZARDOUS WASTE MGMT"/>
    <s v="CHEMICAL AND  PHYSICAL"/>
  </r>
  <r>
    <x v="0"/>
    <s v="1044739"/>
    <s v="741150"/>
    <s v="53180"/>
    <x v="78"/>
    <s v="5625700"/>
    <n v="2012"/>
    <x v="4"/>
    <s v="SUBCONTRACT OTHER"/>
    <s v="50000-PROGRAM EXPENDITUR BUDGET"/>
    <s v="53000-SERVICES-OTHER CHARGES"/>
    <m/>
    <n v="0"/>
    <n v="0"/>
    <n v="2190.5100000000002"/>
    <n v="0"/>
    <n v="-2190.5100000000002"/>
    <s v="N/A"/>
    <n v="0"/>
    <n v="0"/>
    <n v="0"/>
    <n v="0"/>
    <n v="2190.5100000000002"/>
    <n v="0"/>
    <n v="0"/>
    <n v="0"/>
    <n v="0"/>
    <n v="0"/>
    <n v="0"/>
    <n v="0"/>
    <n v="0"/>
    <s v="SHARED SERVICES FUND"/>
    <s v="WLR HWM PESTICIDE USE RED-OUT"/>
    <s v="HAZARDOUS WASTE MGMT"/>
    <s v="CHEMICAL AND  PHYSICAL"/>
  </r>
  <r>
    <x v="0"/>
    <s v="1044739"/>
    <s v="741150"/>
    <s v="53320"/>
    <x v="185"/>
    <s v="5625700"/>
    <n v="2012"/>
    <x v="4"/>
    <s v="FREIGHT AND DELIVRY SRV"/>
    <s v="50000-PROGRAM EXPENDITUR BUDGET"/>
    <s v="53000-SERVICES-OTHER CHARGES"/>
    <m/>
    <n v="0"/>
    <n v="0"/>
    <n v="18.62"/>
    <n v="0"/>
    <n v="-18.62"/>
    <s v="N/A"/>
    <n v="18.62"/>
    <n v="0"/>
    <n v="0"/>
    <n v="0"/>
    <n v="0"/>
    <n v="0"/>
    <n v="0"/>
    <n v="0"/>
    <n v="0"/>
    <n v="0"/>
    <n v="0"/>
    <n v="0"/>
    <n v="0"/>
    <s v="SHARED SERVICES FUND"/>
    <s v="WLR HWM PESTICIDE USE RED-OUT"/>
    <s v="HAZARDOUS WASTE MGMT"/>
    <s v="CHEMICAL AND  PHYSICAL"/>
  </r>
  <r>
    <x v="0"/>
    <s v="1044739"/>
    <s v="741150"/>
    <s v="53803"/>
    <x v="151"/>
    <s v="5625700"/>
    <n v="2012"/>
    <x v="4"/>
    <s v="DUES MEMBERSHIPS"/>
    <s v="50000-PROGRAM EXPENDITUR BUDGET"/>
    <s v="53000-SERVICES-OTHER CHARGES"/>
    <m/>
    <n v="0"/>
    <n v="0"/>
    <n v="75"/>
    <n v="0"/>
    <n v="-75"/>
    <s v="N/A"/>
    <n v="0"/>
    <n v="0"/>
    <n v="75"/>
    <n v="0"/>
    <n v="0"/>
    <n v="0"/>
    <n v="0"/>
    <n v="0"/>
    <n v="0"/>
    <n v="0"/>
    <n v="0"/>
    <n v="0"/>
    <n v="0"/>
    <s v="SHARED SERVICES FUND"/>
    <s v="WLR HWM PESTICIDE USE RED-OUT"/>
    <s v="HAZARDOUS WASTE MGMT"/>
    <s v="CHEMICAL AND  PHYSICAL"/>
  </r>
  <r>
    <x v="0"/>
    <s v="1044739"/>
    <s v="741150"/>
    <s v="53813"/>
    <x v="160"/>
    <s v="5625700"/>
    <n v="2012"/>
    <x v="4"/>
    <s v="LICENSES FEES PERMITS"/>
    <s v="50000-PROGRAM EXPENDITUR BUDGET"/>
    <s v="53000-SERVICES-OTHER CHARGES"/>
    <m/>
    <n v="0"/>
    <n v="0"/>
    <n v="100"/>
    <n v="0"/>
    <n v="-100"/>
    <s v="N/A"/>
    <n v="0"/>
    <n v="0"/>
    <n v="0"/>
    <n v="0"/>
    <n v="0"/>
    <n v="0"/>
    <n v="100"/>
    <n v="0"/>
    <n v="0"/>
    <n v="0"/>
    <n v="0"/>
    <n v="0"/>
    <n v="0"/>
    <s v="SHARED SERVICES FUND"/>
    <s v="WLR HWM PESTICIDE USE RED-OUT"/>
    <s v="HAZARDOUS WASTE MGMT"/>
    <s v="CHEMICAL AND  PHYSICAL"/>
  </r>
  <r>
    <x v="0"/>
    <s v="1044739"/>
    <s v="741150"/>
    <s v="53814"/>
    <x v="65"/>
    <s v="5625700"/>
    <n v="2012"/>
    <x v="4"/>
    <s v="TRAINING"/>
    <s v="50000-PROGRAM EXPENDITUR BUDGET"/>
    <s v="53000-SERVICES-OTHER CHARGES"/>
    <m/>
    <n v="0"/>
    <n v="0"/>
    <n v="26.87"/>
    <n v="0"/>
    <n v="-26.87"/>
    <s v="N/A"/>
    <n v="0"/>
    <n v="0"/>
    <n v="0"/>
    <n v="0"/>
    <n v="0"/>
    <n v="0"/>
    <n v="0"/>
    <n v="0"/>
    <n v="0"/>
    <n v="26.87"/>
    <n v="0"/>
    <n v="0"/>
    <n v="0"/>
    <s v="SHARED SERVICES FUND"/>
    <s v="WLR HWM PESTICIDE USE RED-OUT"/>
    <s v="HAZARDOUS WASTE MGMT"/>
    <s v="CHEMICAL AND  PHYSICAL"/>
  </r>
  <r>
    <x v="0"/>
    <s v="1044739"/>
    <s v="741150"/>
    <s v="53820"/>
    <x v="210"/>
    <s v="5625700"/>
    <n v="2012"/>
    <x v="4"/>
    <s v="MEETING REGISTRATIONS"/>
    <s v="50000-PROGRAM EXPENDITUR BUDGET"/>
    <s v="53000-SERVICES-OTHER CHARGES"/>
    <m/>
    <n v="0"/>
    <n v="0"/>
    <n v="65"/>
    <n v="0"/>
    <n v="-65"/>
    <s v="N/A"/>
    <n v="0"/>
    <n v="0"/>
    <n v="0"/>
    <n v="0"/>
    <n v="0"/>
    <n v="0"/>
    <n v="0"/>
    <n v="0"/>
    <n v="65"/>
    <n v="0"/>
    <n v="0"/>
    <n v="0"/>
    <n v="0"/>
    <s v="SHARED SERVICES FUND"/>
    <s v="WLR HWM PESTICIDE USE RED-OUT"/>
    <s v="HAZARDOUS WASTE MGMT"/>
    <s v="CHEMICAL AND  PHYSICAL"/>
  </r>
  <r>
    <x v="0"/>
    <s v="1044739"/>
    <s v="741150"/>
    <s v="53890"/>
    <x v="66"/>
    <s v="5625700"/>
    <n v="2012"/>
    <x v="4"/>
    <s v="MISC SERVICES CHARGES"/>
    <s v="50000-PROGRAM EXPENDITUR BUDGET"/>
    <s v="53000-SERVICES-OTHER CHARGES"/>
    <m/>
    <n v="0"/>
    <n v="0"/>
    <n v="630.74"/>
    <n v="0"/>
    <n v="-630.74"/>
    <s v="N/A"/>
    <n v="0"/>
    <n v="0"/>
    <n v="0"/>
    <n v="19"/>
    <n v="0"/>
    <n v="0"/>
    <n v="0"/>
    <n v="0"/>
    <n v="0"/>
    <n v="611.74"/>
    <n v="0"/>
    <n v="0"/>
    <n v="0"/>
    <s v="SHARED SERVICES FUND"/>
    <s v="WLR HWM PESTICIDE USE RED-OUT"/>
    <s v="HAZARDOUS WASTE MGMT"/>
    <s v="CHEMICAL AND  PHYSICAL"/>
  </r>
  <r>
    <x v="0"/>
    <s v="1044739"/>
    <s v="741150"/>
    <s v="55159"/>
    <x v="174"/>
    <s v="5625700"/>
    <n v="2012"/>
    <x v="4"/>
    <s v="FMD COPY CENTER"/>
    <s v="50000-PROGRAM EXPENDITUR BUDGET"/>
    <s v="55000-INTRAGOVERNMENTAL SERVICES"/>
    <m/>
    <n v="0"/>
    <n v="0"/>
    <n v="535.9"/>
    <n v="0"/>
    <n v="-535.9"/>
    <s v="N/A"/>
    <n v="0"/>
    <n v="0"/>
    <n v="68.8"/>
    <n v="61.9"/>
    <n v="0"/>
    <n v="226.4"/>
    <n v="0"/>
    <n v="61.9"/>
    <n v="116.9"/>
    <n v="0"/>
    <n v="0"/>
    <n v="0"/>
    <n v="0"/>
    <s v="SHARED SERVICES FUND"/>
    <s v="WLR HWM PESTICIDE USE RED-OUT"/>
    <s v="HAZARDOUS WASTE MGMT"/>
    <s v="CHEMICAL AND  PHYSICAL"/>
  </r>
  <r>
    <x v="0"/>
    <s v="1044739"/>
    <s v="741150"/>
    <s v="82100"/>
    <x v="71"/>
    <s v="5625700"/>
    <n v="2012"/>
    <x v="4"/>
    <s v="EMPLOYER PAID BENEFITS"/>
    <s v="50000-PROGRAM EXPENDITUR BUDGET"/>
    <s v="82000-APPLIED OVERHEAD"/>
    <m/>
    <n v="0"/>
    <n v="0"/>
    <n v="20042.04"/>
    <n v="0"/>
    <n v="-20042.04"/>
    <s v="N/A"/>
    <n v="1122.76"/>
    <n v="1036.6400000000001"/>
    <n v="3597.21"/>
    <n v="1385.81"/>
    <n v="1971.45"/>
    <n v="463.22"/>
    <n v="1653.5"/>
    <n v="1596.1200000000001"/>
    <n v="2326.94"/>
    <n v="1771.45"/>
    <n v="1433.93"/>
    <n v="1683.01"/>
    <n v="0"/>
    <s v="SHARED SERVICES FUND"/>
    <s v="WLR HWM PESTICIDE USE RED-OUT"/>
    <s v="HAZARDOUS WASTE MGMT"/>
    <s v="CHEMICAL AND  PHYSICAL"/>
  </r>
  <r>
    <x v="0"/>
    <s v="1044739"/>
    <s v="741150"/>
    <s v="82200"/>
    <x v="72"/>
    <s v="5625700"/>
    <n v="2012"/>
    <x v="4"/>
    <s v="PAID TIME OFF"/>
    <s v="50000-PROGRAM EXPENDITUR BUDGET"/>
    <s v="82000-APPLIED OVERHEAD"/>
    <m/>
    <n v="0"/>
    <n v="0"/>
    <n v="15460.74"/>
    <n v="0"/>
    <n v="-15460.74"/>
    <s v="N/A"/>
    <n v="866.12"/>
    <n v="799.68000000000006"/>
    <n v="2774.93"/>
    <n v="1069.03"/>
    <n v="1520.81"/>
    <n v="357.34000000000003"/>
    <n v="1275.54"/>
    <n v="1231.27"/>
    <n v="1795.06"/>
    <n v="1366.52"/>
    <n v="1106.1500000000001"/>
    <n v="1298.29"/>
    <n v="0"/>
    <s v="SHARED SERVICES FUND"/>
    <s v="WLR HWM PESTICIDE USE RED-OUT"/>
    <s v="HAZARDOUS WASTE MGMT"/>
    <s v="CHEMICAL AND  PHYSICAL"/>
  </r>
  <r>
    <x v="0"/>
    <s v="1044739"/>
    <s v="741150"/>
    <s v="82300"/>
    <x v="73"/>
    <s v="5625700"/>
    <n v="2012"/>
    <x v="4"/>
    <s v="INDIRECT COSTS"/>
    <s v="50000-PROGRAM EXPENDITUR BUDGET"/>
    <s v="82000-APPLIED OVERHEAD"/>
    <m/>
    <n v="0"/>
    <n v="0"/>
    <n v="33213.11"/>
    <n v="0"/>
    <n v="-33213.11"/>
    <s v="N/A"/>
    <n v="1860.6200000000001"/>
    <n v="1717.9"/>
    <n v="5961.2"/>
    <n v="2296.5300000000002"/>
    <n v="3267.02"/>
    <n v="767.64"/>
    <n v="2740.13"/>
    <n v="2645.01"/>
    <n v="3856.2200000000003"/>
    <n v="2935.58"/>
    <n v="2376.25"/>
    <n v="2789.01"/>
    <n v="0"/>
    <s v="SHARED SERVICES FUND"/>
    <s v="WLR HWM PESTICIDE USE RED-OUT"/>
    <s v="HAZARDOUS WASTE MGMT"/>
    <s v="CHEMICAL AND  PHYSICAL"/>
  </r>
  <r>
    <x v="0"/>
    <s v="1044742"/>
    <s v="741150"/>
    <s v="51110"/>
    <x v="54"/>
    <s v="5625700"/>
    <n v="2012"/>
    <x v="4"/>
    <s v="REGULAR SALARIED EMPLOYEE"/>
    <s v="50000-PROGRAM EXPENDITUR BUDGET"/>
    <s v="51000-WAGES AND BENEFITS"/>
    <s v="51100-SALARIES/WAGES"/>
    <n v="0"/>
    <n v="0"/>
    <n v="59683.23"/>
    <n v="0"/>
    <n v="-59683.23"/>
    <s v="N/A"/>
    <n v="1674.1100000000001"/>
    <n v="1167.95"/>
    <n v="6073.46"/>
    <n v="5294.8"/>
    <n v="4671.87"/>
    <n v="5606.26"/>
    <n v="3426.04"/>
    <n v="8720.83"/>
    <n v="5606.26"/>
    <n v="6229.16"/>
    <n v="4983.33"/>
    <n v="6229.16"/>
    <n v="0"/>
    <s v="SHARED SERVICES FUND"/>
    <s v="WLR HWM POLICY DEVELOPMENT"/>
    <s v="HAZARDOUS WASTE MGMT"/>
    <s v="CHEMICAL AND  PHYSICAL"/>
  </r>
  <r>
    <x v="0"/>
    <s v="1044742"/>
    <s v="741150"/>
    <s v="52180"/>
    <x v="101"/>
    <s v="5315000"/>
    <n v="2012"/>
    <x v="4"/>
    <s v="MINOR ASSET NON CONTR LT 5K"/>
    <s v="50000-PROGRAM EXPENDITUR BUDGET"/>
    <s v="52000-SUPPLIES"/>
    <m/>
    <n v="0"/>
    <n v="0"/>
    <n v="1449.04"/>
    <n v="0"/>
    <n v="-1449.04"/>
    <s v="N/A"/>
    <n v="0"/>
    <n v="0"/>
    <n v="0"/>
    <n v="0"/>
    <n v="0"/>
    <n v="0"/>
    <n v="0"/>
    <n v="0"/>
    <n v="0"/>
    <n v="0"/>
    <n v="0"/>
    <n v="0"/>
    <n v="1449.04"/>
    <s v="SHARED SERVICES FUND"/>
    <s v="WLR HWM POLICY DEVELOPMENT"/>
    <s v="HAZARDOUS WASTE MGMT"/>
    <s v="DRAINAGE"/>
  </r>
  <r>
    <x v="0"/>
    <s v="1044742"/>
    <s v="741150"/>
    <s v="52181"/>
    <x v="217"/>
    <s v="5315000"/>
    <n v="2012"/>
    <x v="4"/>
    <s v="INVENTORY EQUIP 5K UNDER"/>
    <s v="50000-PROGRAM EXPENDITUR BUDGET"/>
    <s v="52000-SUPPLIES"/>
    <m/>
    <n v="0"/>
    <n v="0"/>
    <n v="-1449.04"/>
    <n v="0"/>
    <n v="1449.04"/>
    <s v="N/A"/>
    <n v="0"/>
    <n v="0"/>
    <n v="0"/>
    <n v="0"/>
    <n v="0"/>
    <n v="0"/>
    <n v="0"/>
    <n v="0"/>
    <n v="0"/>
    <n v="0"/>
    <n v="0"/>
    <n v="0"/>
    <n v="-1449.04"/>
    <s v="SHARED SERVICES FUND"/>
    <s v="WLR HWM POLICY DEVELOPMENT"/>
    <s v="HAZARDOUS WASTE MGMT"/>
    <s v="DRAINAGE"/>
  </r>
  <r>
    <x v="0"/>
    <s v="1044742"/>
    <s v="741150"/>
    <s v="52181"/>
    <x v="217"/>
    <s v="5625700"/>
    <n v="2012"/>
    <x v="4"/>
    <s v="INVENTORY EQUIP 5K UNDER"/>
    <s v="50000-PROGRAM EXPENDITUR BUDGET"/>
    <s v="52000-SUPPLIES"/>
    <m/>
    <n v="0"/>
    <n v="0"/>
    <n v="1499.04"/>
    <n v="0"/>
    <n v="-1499.04"/>
    <s v="N/A"/>
    <n v="0"/>
    <n v="0"/>
    <n v="0"/>
    <n v="0"/>
    <n v="0"/>
    <n v="0"/>
    <n v="0"/>
    <n v="0"/>
    <n v="0"/>
    <n v="1499.04"/>
    <n v="0"/>
    <n v="0"/>
    <n v="0"/>
    <s v="SHARED SERVICES FUND"/>
    <s v="WLR HWM POLICY DEVELOPMENT"/>
    <s v="HAZARDOUS WASTE MGMT"/>
    <s v="CHEMICAL AND  PHYSICAL"/>
  </r>
  <r>
    <x v="0"/>
    <s v="1044742"/>
    <s v="741150"/>
    <s v="52190"/>
    <x v="102"/>
    <s v="5625700"/>
    <n v="2012"/>
    <x v="4"/>
    <s v="SUPPLIES IT"/>
    <s v="50000-PROGRAM EXPENDITUR BUDGET"/>
    <s v="52000-SUPPLIES"/>
    <m/>
    <n v="0"/>
    <n v="0"/>
    <n v="60.42"/>
    <n v="0"/>
    <n v="-60.42"/>
    <s v="N/A"/>
    <n v="0"/>
    <n v="0"/>
    <n v="0"/>
    <n v="0"/>
    <n v="0"/>
    <n v="0"/>
    <n v="0"/>
    <n v="0"/>
    <n v="0"/>
    <n v="60.42"/>
    <n v="0"/>
    <n v="0"/>
    <n v="0"/>
    <s v="SHARED SERVICES FUND"/>
    <s v="WLR HWM POLICY DEVELOPMENT"/>
    <s v="HAZARDOUS WASTE MGMT"/>
    <s v="CHEMICAL AND  PHYSICAL"/>
  </r>
  <r>
    <x v="0"/>
    <s v="1044742"/>
    <s v="741150"/>
    <s v="52202"/>
    <x v="103"/>
    <s v="5625700"/>
    <n v="2012"/>
    <x v="4"/>
    <s v="SUPPLIES MISCELLANEOUS"/>
    <s v="50000-PROGRAM EXPENDITUR BUDGET"/>
    <s v="52000-SUPPLIES"/>
    <m/>
    <n v="0"/>
    <n v="0"/>
    <n v="312.33"/>
    <n v="0"/>
    <n v="-312.33"/>
    <s v="N/A"/>
    <n v="0"/>
    <n v="0"/>
    <n v="41.5"/>
    <n v="0"/>
    <n v="105.12"/>
    <n v="0"/>
    <n v="165.71"/>
    <n v="0"/>
    <n v="0"/>
    <n v="0"/>
    <n v="0"/>
    <n v="0"/>
    <n v="0"/>
    <s v="SHARED SERVICES FUND"/>
    <s v="WLR HWM POLICY DEVELOPMENT"/>
    <s v="HAZARDOUS WASTE MGMT"/>
    <s v="CHEMICAL AND  PHYSICAL"/>
  </r>
  <r>
    <x v="0"/>
    <s v="1044742"/>
    <s v="741150"/>
    <s v="52221"/>
    <x v="212"/>
    <s v="5625700"/>
    <n v="2012"/>
    <x v="4"/>
    <s v="SUPPLIES VEHICLE"/>
    <s v="50000-PROGRAM EXPENDITUR BUDGET"/>
    <s v="52000-SUPPLIES"/>
    <m/>
    <n v="0"/>
    <n v="0"/>
    <n v="1"/>
    <n v="0"/>
    <n v="-1"/>
    <s v="N/A"/>
    <n v="0"/>
    <n v="0"/>
    <n v="1"/>
    <n v="0"/>
    <n v="0"/>
    <n v="0"/>
    <n v="0"/>
    <n v="0"/>
    <n v="0"/>
    <n v="0"/>
    <n v="0"/>
    <n v="0"/>
    <n v="0"/>
    <s v="SHARED SERVICES FUND"/>
    <s v="WLR HWM POLICY DEVELOPMENT"/>
    <s v="HAZARDOUS WASTE MGMT"/>
    <s v="CHEMICAL AND  PHYSICAL"/>
  </r>
  <r>
    <x v="0"/>
    <s v="1044742"/>
    <s v="741150"/>
    <s v="53310"/>
    <x v="144"/>
    <s v="5625700"/>
    <n v="2012"/>
    <x v="4"/>
    <s v="TRAVEL SUBSISTENCE IN STATE"/>
    <s v="50000-PROGRAM EXPENDITUR BUDGET"/>
    <s v="53000-SERVICES-OTHER CHARGES"/>
    <m/>
    <n v="0"/>
    <n v="0"/>
    <n v="872.12"/>
    <n v="0"/>
    <n v="-872.12"/>
    <s v="N/A"/>
    <n v="0"/>
    <n v="0"/>
    <n v="427.76"/>
    <n v="0"/>
    <n v="0"/>
    <n v="0"/>
    <n v="288.12"/>
    <n v="0"/>
    <n v="0"/>
    <n v="0"/>
    <n v="156.24"/>
    <n v="0"/>
    <n v="0"/>
    <s v="SHARED SERVICES FUND"/>
    <s v="WLR HWM POLICY DEVELOPMENT"/>
    <s v="HAZARDOUS WASTE MGMT"/>
    <s v="CHEMICAL AND  PHYSICAL"/>
  </r>
  <r>
    <x v="0"/>
    <s v="1044742"/>
    <s v="741150"/>
    <s v="53330"/>
    <x v="146"/>
    <s v="5625700"/>
    <n v="2012"/>
    <x v="4"/>
    <s v="PURCHASED TRANSPORTATION"/>
    <s v="50000-PROGRAM EXPENDITUR BUDGET"/>
    <s v="53000-SERVICES-OTHER CHARGES"/>
    <m/>
    <n v="0"/>
    <n v="0"/>
    <n v="182"/>
    <n v="0"/>
    <n v="-182"/>
    <s v="N/A"/>
    <n v="0"/>
    <n v="0"/>
    <n v="0"/>
    <n v="0"/>
    <n v="0"/>
    <n v="0"/>
    <n v="0"/>
    <n v="0"/>
    <n v="0"/>
    <n v="182"/>
    <n v="0"/>
    <n v="0"/>
    <n v="0"/>
    <s v="SHARED SERVICES FUND"/>
    <s v="WLR HWM POLICY DEVELOPMENT"/>
    <s v="HAZARDOUS WASTE MGMT"/>
    <s v="CHEMICAL AND  PHYSICAL"/>
  </r>
  <r>
    <x v="0"/>
    <s v="1044742"/>
    <s v="741150"/>
    <s v="53803"/>
    <x v="151"/>
    <s v="5625700"/>
    <n v="2012"/>
    <x v="4"/>
    <s v="DUES MEMBERSHIPS"/>
    <s v="50000-PROGRAM EXPENDITUR BUDGET"/>
    <s v="53000-SERVICES-OTHER CHARGES"/>
    <m/>
    <n v="0"/>
    <n v="0"/>
    <n v="258"/>
    <n v="0"/>
    <n v="-258"/>
    <s v="N/A"/>
    <n v="0"/>
    <n v="0"/>
    <n v="75"/>
    <n v="0"/>
    <n v="0"/>
    <n v="0"/>
    <n v="183"/>
    <n v="0"/>
    <n v="0"/>
    <n v="0"/>
    <n v="0"/>
    <n v="0"/>
    <n v="0"/>
    <s v="SHARED SERVICES FUND"/>
    <s v="WLR HWM POLICY DEVELOPMENT"/>
    <s v="HAZARDOUS WASTE MGMT"/>
    <s v="CHEMICAL AND  PHYSICAL"/>
  </r>
  <r>
    <x v="0"/>
    <s v="1044742"/>
    <s v="741150"/>
    <s v="53814"/>
    <x v="65"/>
    <s v="5625700"/>
    <n v="2012"/>
    <x v="4"/>
    <s v="TRAINING"/>
    <s v="50000-PROGRAM EXPENDITUR BUDGET"/>
    <s v="53000-SERVICES-OTHER CHARGES"/>
    <m/>
    <n v="0"/>
    <n v="0"/>
    <n v="199"/>
    <n v="0"/>
    <n v="-199"/>
    <s v="N/A"/>
    <n v="0"/>
    <n v="0"/>
    <n v="0"/>
    <n v="0"/>
    <n v="0"/>
    <n v="0"/>
    <n v="0"/>
    <n v="0"/>
    <n v="0"/>
    <n v="199"/>
    <n v="0"/>
    <n v="0"/>
    <n v="0"/>
    <s v="SHARED SERVICES FUND"/>
    <s v="WLR HWM POLICY DEVELOPMENT"/>
    <s v="HAZARDOUS WASTE MGMT"/>
    <s v="CHEMICAL AND  PHYSICAL"/>
  </r>
  <r>
    <x v="0"/>
    <s v="1044742"/>
    <s v="741150"/>
    <s v="53820"/>
    <x v="210"/>
    <s v="5625700"/>
    <n v="2012"/>
    <x v="4"/>
    <s v="MEETING REGISTRATIONS"/>
    <s v="50000-PROGRAM EXPENDITUR BUDGET"/>
    <s v="53000-SERVICES-OTHER CHARGES"/>
    <m/>
    <n v="0"/>
    <n v="0"/>
    <n v="610"/>
    <n v="0"/>
    <n v="-610"/>
    <s v="N/A"/>
    <n v="0"/>
    <n v="0"/>
    <n v="0"/>
    <n v="0"/>
    <n v="0"/>
    <n v="0"/>
    <n v="205"/>
    <n v="405"/>
    <n v="0"/>
    <n v="0"/>
    <n v="0"/>
    <n v="0"/>
    <n v="0"/>
    <s v="SHARED SERVICES FUND"/>
    <s v="WLR HWM POLICY DEVELOPMENT"/>
    <s v="HAZARDOUS WASTE MGMT"/>
    <s v="CHEMICAL AND  PHYSICAL"/>
  </r>
  <r>
    <x v="0"/>
    <s v="1044742"/>
    <s v="741150"/>
    <s v="53890"/>
    <x v="66"/>
    <s v="5625700"/>
    <n v="2012"/>
    <x v="4"/>
    <s v="MISC SERVICES CHARGES"/>
    <s v="50000-PROGRAM EXPENDITUR BUDGET"/>
    <s v="53000-SERVICES-OTHER CHARGES"/>
    <m/>
    <n v="0"/>
    <n v="0"/>
    <n v="43.480000000000004"/>
    <n v="0"/>
    <n v="-43.480000000000004"/>
    <s v="N/A"/>
    <n v="0"/>
    <n v="0"/>
    <n v="0"/>
    <n v="0"/>
    <n v="0"/>
    <n v="0"/>
    <n v="43.480000000000004"/>
    <n v="0"/>
    <n v="0"/>
    <n v="0"/>
    <n v="0"/>
    <n v="0"/>
    <n v="0"/>
    <s v="SHARED SERVICES FUND"/>
    <s v="WLR HWM POLICY DEVELOPMENT"/>
    <s v="HAZARDOUS WASTE MGMT"/>
    <s v="CHEMICAL AND  PHYSICAL"/>
  </r>
  <r>
    <x v="0"/>
    <s v="1044742"/>
    <s v="741150"/>
    <s v="56007"/>
    <x v="220"/>
    <s v="5315000"/>
    <n v="2012"/>
    <x v="4"/>
    <s v="CONTROLLABLE ASSETS"/>
    <s v="50000-PROGRAM EXPENDITUR BUDGET"/>
    <s v="56000-CAPITAL OUTLAY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WLR HWM POLICY DEVELOPMENT"/>
    <s v="HAZARDOUS WASTE MGMT"/>
    <s v="DRAINAGE"/>
  </r>
  <r>
    <x v="0"/>
    <s v="1044742"/>
    <s v="741150"/>
    <s v="82100"/>
    <x v="71"/>
    <s v="5625700"/>
    <n v="2012"/>
    <x v="4"/>
    <s v="EMPLOYER PAID BENEFITS"/>
    <s v="50000-PROGRAM EXPENDITUR BUDGET"/>
    <s v="82000-APPLIED OVERHEAD"/>
    <m/>
    <n v="0"/>
    <n v="0"/>
    <n v="19689.900000000001"/>
    <n v="0"/>
    <n v="-19689.900000000001"/>
    <s v="N/A"/>
    <n v="585.93000000000006"/>
    <n v="408.78000000000003"/>
    <n v="763.12"/>
    <n v="1853.17"/>
    <n v="1798.66"/>
    <n v="1962.18"/>
    <n v="1199.1100000000001"/>
    <n v="3052.26"/>
    <n v="1962.18"/>
    <n v="2180.1799999999998"/>
    <n v="1744.15"/>
    <n v="2180.1799999999998"/>
    <n v="0"/>
    <s v="SHARED SERVICES FUND"/>
    <s v="WLR HWM POLICY DEVELOPMENT"/>
    <s v="HAZARDOUS WASTE MGMT"/>
    <s v="CHEMICAL AND  PHYSICAL"/>
  </r>
  <r>
    <x v="0"/>
    <s v="1044742"/>
    <s v="741150"/>
    <s v="82200"/>
    <x v="72"/>
    <s v="5625700"/>
    <n v="2012"/>
    <x v="4"/>
    <s v="PAID TIME OFF"/>
    <s v="50000-PROGRAM EXPENDITUR BUDGET"/>
    <s v="82000-APPLIED OVERHEAD"/>
    <m/>
    <n v="0"/>
    <n v="0"/>
    <n v="15188.92"/>
    <n v="0"/>
    <n v="-15188.92"/>
    <s v="N/A"/>
    <n v="452.04"/>
    <n v="315.38"/>
    <n v="588.68000000000006"/>
    <n v="1429.53"/>
    <n v="1387.5"/>
    <n v="1513.6200000000001"/>
    <n v="924.99"/>
    <n v="2354.52"/>
    <n v="1513.6200000000001"/>
    <n v="1681.8"/>
    <n v="1345.44"/>
    <n v="1681.8"/>
    <n v="0"/>
    <s v="SHARED SERVICES FUND"/>
    <s v="WLR HWM POLICY DEVELOPMENT"/>
    <s v="HAZARDOUS WASTE MGMT"/>
    <s v="CHEMICAL AND  PHYSICAL"/>
  </r>
  <r>
    <x v="0"/>
    <s v="1044742"/>
    <s v="741150"/>
    <s v="82300"/>
    <x v="73"/>
    <s v="5625700"/>
    <n v="2012"/>
    <x v="4"/>
    <s v="INDIRECT COSTS"/>
    <s v="50000-PROGRAM EXPENDITUR BUDGET"/>
    <s v="82000-APPLIED OVERHEAD"/>
    <m/>
    <n v="0"/>
    <n v="0"/>
    <n v="32629.55"/>
    <n v="0"/>
    <n v="-32629.55"/>
    <s v="N/A"/>
    <n v="970.95"/>
    <n v="677.38"/>
    <n v="1264.5"/>
    <n v="3071.03"/>
    <n v="2980.69"/>
    <n v="3251.6800000000003"/>
    <n v="1987.13"/>
    <n v="5058.17"/>
    <n v="3251.6800000000003"/>
    <n v="3612.98"/>
    <n v="2890.38"/>
    <n v="3612.98"/>
    <n v="0"/>
    <s v="SHARED SERVICES FUND"/>
    <s v="WLR HWM POLICY DEVELOPMENT"/>
    <s v="HAZARDOUS WASTE MGMT"/>
    <s v="CHEMICAL AND  PHYSICAL"/>
  </r>
  <r>
    <x v="0"/>
    <s v="1044822"/>
    <s v="741150"/>
    <s v="51110"/>
    <x v="54"/>
    <s v="5625700"/>
    <n v="2012"/>
    <x v="4"/>
    <s v="REGULAR SALARIED EMPLOYEE"/>
    <s v="50000-PROGRAM EXPENDITUR BUDGET"/>
    <s v="51000-WAGES AND BENEFITS"/>
    <s v="51100-SALARIES/WAGES"/>
    <n v="0"/>
    <n v="0"/>
    <n v="89357.23"/>
    <n v="0"/>
    <n v="-89357.23"/>
    <s v="N/A"/>
    <n v="13205.75"/>
    <n v="8650.81"/>
    <n v="14506.16"/>
    <n v="8938.83"/>
    <n v="5427.1500000000005"/>
    <n v="5746.39"/>
    <n v="4788.66"/>
    <n v="7023.37"/>
    <n v="5427.1500000000005"/>
    <n v="5427.1500000000005"/>
    <n v="2553.9500000000003"/>
    <n v="7661.8600000000006"/>
    <n v="0"/>
    <s v="SHARED SERVICES FUND"/>
    <s v="WLR HWM PHARMS"/>
    <s v="HAZARDOUS WASTE MGMT"/>
    <s v="CHEMICAL AND  PHYSICAL"/>
  </r>
  <r>
    <x v="0"/>
    <s v="1044822"/>
    <s v="741150"/>
    <s v="52202"/>
    <x v="103"/>
    <s v="5625700"/>
    <n v="2012"/>
    <x v="4"/>
    <s v="SUPPLIES MISCELLANEOUS"/>
    <s v="50000-PROGRAM EXPENDITUR BUDGET"/>
    <s v="52000-SUPPLIES"/>
    <m/>
    <n v="0"/>
    <n v="0"/>
    <n v="195"/>
    <n v="0"/>
    <n v="-195"/>
    <s v="N/A"/>
    <n v="0"/>
    <n v="180"/>
    <n v="15"/>
    <n v="0"/>
    <n v="0"/>
    <n v="0"/>
    <n v="0"/>
    <n v="0"/>
    <n v="0"/>
    <n v="0"/>
    <n v="0"/>
    <n v="0"/>
    <n v="0"/>
    <s v="SHARED SERVICES FUND"/>
    <s v="WLR HWM PHARMS"/>
    <s v="HAZARDOUS WASTE MGMT"/>
    <s v="CHEMICAL AND  PHYSICAL"/>
  </r>
  <r>
    <x v="0"/>
    <s v="1044822"/>
    <s v="741150"/>
    <s v="52215"/>
    <x v="62"/>
    <s v="5625700"/>
    <n v="2012"/>
    <x v="4"/>
    <s v="SUPPLIES BOOKS SUBSCRIPTIONS"/>
    <s v="50000-PROGRAM EXPENDITUR BUDGET"/>
    <s v="52000-SUPPLIES"/>
    <m/>
    <n v="0"/>
    <n v="0"/>
    <n v="1746"/>
    <n v="0"/>
    <n v="-1746"/>
    <s v="N/A"/>
    <n v="0"/>
    <n v="0"/>
    <n v="0"/>
    <n v="275"/>
    <n v="79"/>
    <n v="296"/>
    <n v="118"/>
    <n v="0"/>
    <n v="256"/>
    <n v="118"/>
    <n v="0"/>
    <n v="604"/>
    <n v="0"/>
    <s v="SHARED SERVICES FUND"/>
    <s v="WLR HWM PHARMS"/>
    <s v="HAZARDOUS WASTE MGMT"/>
    <s v="CHEMICAL AND  PHYSICAL"/>
  </r>
  <r>
    <x v="0"/>
    <s v="1044822"/>
    <s v="741150"/>
    <s v="53320"/>
    <x v="185"/>
    <s v="5625700"/>
    <n v="2012"/>
    <x v="4"/>
    <s v="FREIGHT AND DELIVRY SRV"/>
    <s v="50000-PROGRAM EXPENDITUR BUDGET"/>
    <s v="53000-SERVICES-OTHER CHARGES"/>
    <m/>
    <n v="0"/>
    <n v="0"/>
    <n v="31.93"/>
    <n v="0"/>
    <n v="-31.93"/>
    <s v="N/A"/>
    <n v="0"/>
    <n v="0"/>
    <n v="13.89"/>
    <n v="0"/>
    <n v="0"/>
    <n v="0"/>
    <n v="0"/>
    <n v="0"/>
    <n v="0"/>
    <n v="18.04"/>
    <n v="0"/>
    <n v="0"/>
    <n v="0"/>
    <s v="SHARED SERVICES FUND"/>
    <s v="WLR HWM PHARMS"/>
    <s v="HAZARDOUS WASTE MGMT"/>
    <s v="CHEMICAL AND  PHYSICAL"/>
  </r>
  <r>
    <x v="0"/>
    <s v="1044822"/>
    <s v="741150"/>
    <s v="53803"/>
    <x v="151"/>
    <s v="5625700"/>
    <n v="2012"/>
    <x v="4"/>
    <s v="DUES MEMBERSHIPS"/>
    <s v="50000-PROGRAM EXPENDITUR BUDGET"/>
    <s v="53000-SERVICES-OTHER CHARGES"/>
    <m/>
    <n v="0"/>
    <n v="0"/>
    <n v="150"/>
    <n v="0"/>
    <n v="-150"/>
    <s v="N/A"/>
    <n v="0"/>
    <n v="0"/>
    <n v="150"/>
    <n v="0"/>
    <n v="0"/>
    <n v="0"/>
    <n v="0"/>
    <n v="0"/>
    <n v="0"/>
    <n v="0"/>
    <n v="0"/>
    <n v="0"/>
    <n v="0"/>
    <s v="SHARED SERVICES FUND"/>
    <s v="WLR HWM PHARMS"/>
    <s v="HAZARDOUS WASTE MGMT"/>
    <s v="CHEMICAL AND  PHYSICAL"/>
  </r>
  <r>
    <x v="0"/>
    <s v="1044822"/>
    <s v="741150"/>
    <s v="53820"/>
    <x v="210"/>
    <s v="5625700"/>
    <n v="2012"/>
    <x v="4"/>
    <s v="MEETING REGISTRATIONS"/>
    <s v="50000-PROGRAM EXPENDITUR BUDGET"/>
    <s v="53000-SERVICES-OTHER CHARGES"/>
    <m/>
    <n v="0"/>
    <n v="0"/>
    <n v="375"/>
    <n v="0"/>
    <n v="-375"/>
    <s v="N/A"/>
    <n v="0"/>
    <n v="0"/>
    <n v="0"/>
    <n v="0"/>
    <n v="0"/>
    <n v="0"/>
    <n v="0"/>
    <n v="0"/>
    <n v="0"/>
    <n v="0"/>
    <n v="375"/>
    <n v="0"/>
    <n v="0"/>
    <s v="SHARED SERVICES FUND"/>
    <s v="WLR HWM PHARMS"/>
    <s v="HAZARDOUS WASTE MGMT"/>
    <s v="CHEMICAL AND  PHYSICAL"/>
  </r>
  <r>
    <x v="0"/>
    <s v="1044822"/>
    <s v="741150"/>
    <s v="53890"/>
    <x v="66"/>
    <s v="5625700"/>
    <n v="2012"/>
    <x v="4"/>
    <s v="MISC SERVICES CHARGES"/>
    <s v="50000-PROGRAM EXPENDITUR BUDGET"/>
    <s v="53000-SERVICES-OTHER CHARGES"/>
    <m/>
    <n v="0"/>
    <n v="0"/>
    <n v="409.99"/>
    <n v="0"/>
    <n v="-409.99"/>
    <s v="N/A"/>
    <n v="0"/>
    <n v="0"/>
    <n v="0"/>
    <n v="0"/>
    <n v="0"/>
    <n v="0"/>
    <n v="0"/>
    <n v="180"/>
    <n v="0"/>
    <n v="229.99"/>
    <n v="0"/>
    <n v="0"/>
    <n v="0"/>
    <s v="SHARED SERVICES FUND"/>
    <s v="WLR HWM PHARMS"/>
    <s v="HAZARDOUS WASTE MGMT"/>
    <s v="CHEMICAL AND  PHYSICAL"/>
  </r>
  <r>
    <x v="0"/>
    <s v="1044822"/>
    <s v="741150"/>
    <s v="82100"/>
    <x v="71"/>
    <s v="5625700"/>
    <n v="2012"/>
    <x v="4"/>
    <s v="EMPLOYER PAID BENEFITS"/>
    <s v="50000-PROGRAM EXPENDITUR BUDGET"/>
    <s v="82000-APPLIED OVERHEAD"/>
    <m/>
    <n v="0"/>
    <n v="0"/>
    <n v="31274.15"/>
    <n v="0"/>
    <n v="-31274.15"/>
    <s v="N/A"/>
    <n v="4621.9000000000005"/>
    <n v="3027.71"/>
    <n v="3910.64"/>
    <n v="3128.4900000000002"/>
    <n v="3065.86"/>
    <n v="2011.17"/>
    <n v="1675.98"/>
    <n v="2458.1"/>
    <n v="1899.44"/>
    <n v="1899.44"/>
    <n v="893.85"/>
    <n v="2681.57"/>
    <n v="0"/>
    <s v="SHARED SERVICES FUND"/>
    <s v="WLR HWM PHARMS"/>
    <s v="HAZARDOUS WASTE MGMT"/>
    <s v="CHEMICAL AND  PHYSICAL"/>
  </r>
  <r>
    <x v="0"/>
    <s v="1044822"/>
    <s v="741150"/>
    <s v="82200"/>
    <x v="72"/>
    <s v="5625700"/>
    <n v="2012"/>
    <x v="4"/>
    <s v="PAID TIME OFF"/>
    <s v="50000-PROGRAM EXPENDITUR BUDGET"/>
    <s v="82000-APPLIED OVERHEAD"/>
    <m/>
    <n v="0"/>
    <n v="0"/>
    <n v="24125.5"/>
    <n v="0"/>
    <n v="-24125.5"/>
    <s v="N/A"/>
    <n v="3565.44"/>
    <n v="2335.66"/>
    <n v="3016.7400000000002"/>
    <n v="2413.37"/>
    <n v="2365.08"/>
    <n v="1551.45"/>
    <n v="1292.8800000000001"/>
    <n v="1896.22"/>
    <n v="1465.26"/>
    <n v="1465.26"/>
    <n v="689.53"/>
    <n v="2068.61"/>
    <n v="0"/>
    <s v="SHARED SERVICES FUND"/>
    <s v="WLR HWM PHARMS"/>
    <s v="HAZARDOUS WASTE MGMT"/>
    <s v="CHEMICAL AND  PHYSICAL"/>
  </r>
  <r>
    <x v="0"/>
    <s v="1044822"/>
    <s v="741150"/>
    <s v="82300"/>
    <x v="73"/>
    <s v="5625700"/>
    <n v="2012"/>
    <x v="4"/>
    <s v="INDIRECT COSTS"/>
    <s v="50000-PROGRAM EXPENDITUR BUDGET"/>
    <s v="82000-APPLIED OVERHEAD"/>
    <m/>
    <n v="0"/>
    <n v="0"/>
    <n v="51827.33"/>
    <n v="0"/>
    <n v="-51827.33"/>
    <s v="N/A"/>
    <n v="7659.32"/>
    <n v="5017.45"/>
    <n v="6480.7"/>
    <n v="5184.54"/>
    <n v="5080.6900000000005"/>
    <n v="3332.92"/>
    <n v="2777.43"/>
    <n v="4073.57"/>
    <n v="3147.76"/>
    <n v="3147.76"/>
    <n v="1481.3"/>
    <n v="4443.8900000000003"/>
    <n v="0"/>
    <s v="SHARED SERVICES FUND"/>
    <s v="WLR HWM PHARMS"/>
    <s v="HAZARDOUS WASTE MGMT"/>
    <s v="CHEMICAL AND  PHYSICAL"/>
  </r>
  <r>
    <x v="0"/>
    <s v="1044825"/>
    <s v="741150"/>
    <s v="51110"/>
    <x v="54"/>
    <s v="5625700"/>
    <n v="2012"/>
    <x v="4"/>
    <s v="REGULAR SALARIED EMPLOYEE"/>
    <s v="50000-PROGRAM EXPENDITUR BUDGET"/>
    <s v="51000-WAGES AND BENEFITS"/>
    <s v="51100-SALARIES/WAGES"/>
    <n v="0"/>
    <n v="0"/>
    <n v="93578.41"/>
    <n v="0"/>
    <n v="-93578.41"/>
    <s v="N/A"/>
    <n v="4788.66"/>
    <n v="4329.74"/>
    <n v="13567.87"/>
    <n v="8260.4500000000007"/>
    <n v="7861.39"/>
    <n v="7542.14"/>
    <n v="7482.29"/>
    <n v="8699.4"/>
    <n v="6923.6100000000006"/>
    <n v="8080.8600000000006"/>
    <n v="6843.79"/>
    <n v="9198.2100000000009"/>
    <n v="0"/>
    <s v="SHARED SERVICES FUND"/>
    <s v="WLR HWM YOUNG CHILDREN"/>
    <s v="HAZARDOUS WASTE MGMT"/>
    <s v="CHEMICAL AND  PHYSICAL"/>
  </r>
  <r>
    <x v="0"/>
    <s v="1044825"/>
    <s v="741150"/>
    <s v="52110"/>
    <x v="61"/>
    <s v="5625700"/>
    <n v="2012"/>
    <x v="4"/>
    <s v="OFFICE SUPPLIES"/>
    <s v="50000-PROGRAM EXPENDITUR BUDGET"/>
    <s v="52000-SUPPLIES"/>
    <m/>
    <n v="0"/>
    <n v="0"/>
    <n v="53.81"/>
    <n v="0"/>
    <n v="-53.81"/>
    <s v="N/A"/>
    <n v="0"/>
    <n v="0"/>
    <n v="0"/>
    <n v="0"/>
    <n v="0"/>
    <n v="0"/>
    <n v="0"/>
    <n v="0"/>
    <n v="0"/>
    <n v="0"/>
    <n v="53.81"/>
    <n v="0"/>
    <n v="0"/>
    <s v="SHARED SERVICES FUND"/>
    <s v="WLR HWM YOUNG CHILDREN"/>
    <s v="HAZARDOUS WASTE MGMT"/>
    <s v="CHEMICAL AND  PHYSICAL"/>
  </r>
  <r>
    <x v="0"/>
    <s v="1044825"/>
    <s v="741150"/>
    <s v="52202"/>
    <x v="103"/>
    <s v="5625700"/>
    <n v="2012"/>
    <x v="4"/>
    <s v="SUPPLIES MISCELLANEOUS"/>
    <s v="50000-PROGRAM EXPENDITUR BUDGET"/>
    <s v="52000-SUPPLIES"/>
    <m/>
    <n v="0"/>
    <n v="0"/>
    <n v="428.75"/>
    <n v="0.01"/>
    <n v="-428.76"/>
    <s v="N/A"/>
    <n v="0"/>
    <n v="0"/>
    <n v="85.76"/>
    <n v="0"/>
    <n v="169.73"/>
    <n v="20"/>
    <n v="16.920000000000002"/>
    <n v="43.69"/>
    <n v="0"/>
    <n v="92.65"/>
    <n v="0"/>
    <n v="0"/>
    <n v="0"/>
    <s v="SHARED SERVICES FUND"/>
    <s v="WLR HWM YOUNG CHILDREN"/>
    <s v="HAZARDOUS WASTE MGMT"/>
    <s v="CHEMICAL AND  PHYSICAL"/>
  </r>
  <r>
    <x v="0"/>
    <s v="1044825"/>
    <s v="741150"/>
    <s v="52290"/>
    <x v="63"/>
    <s v="5625700"/>
    <n v="2012"/>
    <x v="4"/>
    <s v="MISC OPERATING SUPPLIES"/>
    <s v="50000-PROGRAM EXPENDITUR BUDGET"/>
    <s v="52000-SUPPLIES"/>
    <m/>
    <n v="0"/>
    <n v="0"/>
    <n v="10883.880000000001"/>
    <n v="0"/>
    <n v="-10883.880000000001"/>
    <s v="N/A"/>
    <n v="0"/>
    <n v="0"/>
    <n v="10.86"/>
    <n v="0"/>
    <n v="25.69"/>
    <n v="0"/>
    <n v="456.04"/>
    <n v="0"/>
    <n v="0"/>
    <n v="0"/>
    <n v="0"/>
    <n v="10391.290000000001"/>
    <n v="0"/>
    <s v="SHARED SERVICES FUND"/>
    <s v="WLR HWM YOUNG CHILDREN"/>
    <s v="HAZARDOUS WASTE MGMT"/>
    <s v="CHEMICAL AND  PHYSICAL"/>
  </r>
  <r>
    <x v="0"/>
    <s v="1044825"/>
    <s v="741150"/>
    <s v="53101"/>
    <x v="105"/>
    <s v="5625700"/>
    <n v="2012"/>
    <x v="4"/>
    <s v="PROFESSIONAL SERVICES PRINTING BINDING"/>
    <s v="50000-PROGRAM EXPENDITUR BUDGET"/>
    <s v="53000-SERVICES-OTHER CHARGES"/>
    <m/>
    <n v="0"/>
    <n v="0"/>
    <n v="43.01"/>
    <n v="0.01"/>
    <n v="-43.02"/>
    <s v="N/A"/>
    <n v="0"/>
    <n v="0"/>
    <n v="0"/>
    <n v="0"/>
    <n v="0"/>
    <n v="0"/>
    <n v="43.01"/>
    <n v="0"/>
    <n v="0"/>
    <n v="0"/>
    <n v="0"/>
    <n v="0"/>
    <n v="0"/>
    <s v="SHARED SERVICES FUND"/>
    <s v="WLR HWM YOUNG CHILDREN"/>
    <s v="HAZARDOUS WASTE MGMT"/>
    <s v="CHEMICAL AND  PHYSICAL"/>
  </r>
  <r>
    <x v="0"/>
    <s v="1044825"/>
    <s v="741150"/>
    <s v="53102"/>
    <x v="106"/>
    <s v="5625700"/>
    <n v="2012"/>
    <x v="4"/>
    <s v="PROFESSIONAL SERVICES"/>
    <s v="50000-PROGRAM EXPENDITUR BUDGET"/>
    <s v="53000-SERVICES-OTHER CHARGES"/>
    <m/>
    <n v="0"/>
    <n v="0"/>
    <n v="150"/>
    <n v="0"/>
    <n v="-150"/>
    <s v="N/A"/>
    <n v="0"/>
    <n v="0"/>
    <n v="0"/>
    <n v="0"/>
    <n v="0"/>
    <n v="0"/>
    <n v="0"/>
    <n v="0"/>
    <n v="150"/>
    <n v="0"/>
    <n v="0"/>
    <n v="0"/>
    <n v="0"/>
    <s v="SHARED SERVICES FUND"/>
    <s v="WLR HWM YOUNG CHILDREN"/>
    <s v="HAZARDOUS WASTE MGMT"/>
    <s v="CHEMICAL AND  PHYSICAL"/>
  </r>
  <r>
    <x v="0"/>
    <s v="1044825"/>
    <s v="741150"/>
    <s v="53120"/>
    <x v="156"/>
    <s v="5625700"/>
    <n v="2012"/>
    <x v="4"/>
    <s v="MISCELLANEOUS SERVICES"/>
    <s v="50000-PROGRAM EXPENDITUR BUDGET"/>
    <s v="53000-SERVICES-OTHER CHARGES"/>
    <m/>
    <n v="0"/>
    <n v="0"/>
    <n v="172.91"/>
    <n v="0"/>
    <n v="-172.91"/>
    <s v="N/A"/>
    <n v="0"/>
    <n v="0"/>
    <n v="37.14"/>
    <n v="0"/>
    <n v="0"/>
    <n v="0"/>
    <n v="117.27"/>
    <n v="0"/>
    <n v="0"/>
    <n v="18.5"/>
    <n v="0"/>
    <n v="0"/>
    <n v="0"/>
    <s v="SHARED SERVICES FUND"/>
    <s v="WLR HWM YOUNG CHILDREN"/>
    <s v="HAZARDOUS WASTE MGMT"/>
    <s v="CHEMICAL AND  PHYSICAL"/>
  </r>
  <r>
    <x v="0"/>
    <s v="1044825"/>
    <s v="741150"/>
    <s v="53180"/>
    <x v="78"/>
    <s v="5625700"/>
    <n v="2012"/>
    <x v="4"/>
    <s v="SUBCONTRACT OTHER"/>
    <s v="50000-PROGRAM EXPENDITUR BUDGET"/>
    <s v="53000-SERVICES-OTHER CHARGES"/>
    <m/>
    <n v="0"/>
    <n v="0"/>
    <n v="253.44"/>
    <n v="0"/>
    <n v="-253.44"/>
    <s v="N/A"/>
    <n v="253.44"/>
    <n v="0"/>
    <n v="0"/>
    <n v="0"/>
    <n v="0"/>
    <n v="0"/>
    <n v="0"/>
    <n v="0"/>
    <n v="0"/>
    <n v="0"/>
    <n v="0"/>
    <n v="0"/>
    <n v="0"/>
    <s v="SHARED SERVICES FUND"/>
    <s v="WLR HWM YOUNG CHILDREN"/>
    <s v="HAZARDOUS WASTE MGMT"/>
    <s v="CHEMICAL AND  PHYSICAL"/>
  </r>
  <r>
    <x v="0"/>
    <s v="1044825"/>
    <s v="741150"/>
    <s v="53310"/>
    <x v="144"/>
    <s v="5625700"/>
    <n v="2012"/>
    <x v="4"/>
    <s v="TRAVEL SUBSISTENCE IN STATE"/>
    <s v="50000-PROGRAM EXPENDITUR BUDGET"/>
    <s v="53000-SERVICES-OTHER CHARGES"/>
    <m/>
    <n v="0"/>
    <n v="0"/>
    <n v="288.12"/>
    <n v="0"/>
    <n v="-288.12"/>
    <s v="N/A"/>
    <n v="0"/>
    <n v="0"/>
    <n v="0"/>
    <n v="0"/>
    <n v="0"/>
    <n v="0"/>
    <n v="288.12"/>
    <n v="0"/>
    <n v="0"/>
    <n v="0"/>
    <n v="0"/>
    <n v="0"/>
    <n v="0"/>
    <s v="SHARED SERVICES FUND"/>
    <s v="WLR HWM YOUNG CHILDREN"/>
    <s v="HAZARDOUS WASTE MGMT"/>
    <s v="CHEMICAL AND  PHYSICAL"/>
  </r>
  <r>
    <x v="0"/>
    <s v="1044825"/>
    <s v="741150"/>
    <s v="53320"/>
    <x v="185"/>
    <s v="5625700"/>
    <n v="2012"/>
    <x v="4"/>
    <s v="FREIGHT AND DELIVRY SRV"/>
    <s v="50000-PROGRAM EXPENDITUR BUDGET"/>
    <s v="53000-SERVICES-OTHER CHARGES"/>
    <m/>
    <n v="0"/>
    <n v="0"/>
    <n v="227.59"/>
    <n v="0"/>
    <n v="-227.59"/>
    <s v="N/A"/>
    <n v="0"/>
    <n v="0"/>
    <n v="0"/>
    <n v="0"/>
    <n v="0"/>
    <n v="0"/>
    <n v="0"/>
    <n v="0"/>
    <n v="0"/>
    <n v="0"/>
    <n v="14.06"/>
    <n v="213.53"/>
    <n v="0"/>
    <s v="SHARED SERVICES FUND"/>
    <s v="WLR HWM YOUNG CHILDREN"/>
    <s v="HAZARDOUS WASTE MGMT"/>
    <s v="CHEMICAL AND  PHYSICAL"/>
  </r>
  <r>
    <x v="0"/>
    <s v="1044825"/>
    <s v="741150"/>
    <s v="53803"/>
    <x v="151"/>
    <s v="5625700"/>
    <n v="2012"/>
    <x v="4"/>
    <s v="DUES MEMBERSHIPS"/>
    <s v="50000-PROGRAM EXPENDITUR BUDGET"/>
    <s v="53000-SERVICES-OTHER CHARGES"/>
    <m/>
    <n v="0"/>
    <n v="0"/>
    <n v="75"/>
    <n v="0"/>
    <n v="-75"/>
    <s v="N/A"/>
    <n v="0"/>
    <n v="0"/>
    <n v="75"/>
    <n v="0"/>
    <n v="0"/>
    <n v="0"/>
    <n v="0"/>
    <n v="0"/>
    <n v="0"/>
    <n v="0"/>
    <n v="0"/>
    <n v="0"/>
    <n v="0"/>
    <s v="SHARED SERVICES FUND"/>
    <s v="WLR HWM YOUNG CHILDREN"/>
    <s v="HAZARDOUS WASTE MGMT"/>
    <s v="CHEMICAL AND  PHYSICAL"/>
  </r>
  <r>
    <x v="0"/>
    <s v="1044825"/>
    <s v="741150"/>
    <s v="53808"/>
    <x v="186"/>
    <s v="5625700"/>
    <n v="2012"/>
    <x v="4"/>
    <s v="TAXES ASSESSMENTS MISC"/>
    <s v="50000-PROGRAM EXPENDITUR BUDGET"/>
    <s v="53000-SERVICES-OTHER CHARGES"/>
    <m/>
    <n v="0"/>
    <n v="0"/>
    <n v="43.33"/>
    <n v="0"/>
    <n v="-43.33"/>
    <s v="N/A"/>
    <n v="0"/>
    <n v="0"/>
    <n v="0"/>
    <n v="0"/>
    <n v="0"/>
    <n v="0"/>
    <n v="0"/>
    <n v="0"/>
    <n v="0"/>
    <n v="0"/>
    <n v="0"/>
    <n v="43.33"/>
    <n v="0"/>
    <s v="SHARED SERVICES FUND"/>
    <s v="WLR HWM YOUNG CHILDREN"/>
    <s v="HAZARDOUS WASTE MGMT"/>
    <s v="CHEMICAL AND  PHYSICAL"/>
  </r>
  <r>
    <x v="0"/>
    <s v="1044825"/>
    <s v="741150"/>
    <s v="53814"/>
    <x v="65"/>
    <s v="5625700"/>
    <n v="2012"/>
    <x v="4"/>
    <s v="TRAINING"/>
    <s v="50000-PROGRAM EXPENDITUR BUDGET"/>
    <s v="53000-SERVICES-OTHER CHARGES"/>
    <m/>
    <n v="0"/>
    <n v="0"/>
    <n v="11.34"/>
    <n v="0"/>
    <n v="-11.34"/>
    <s v="N/A"/>
    <n v="0"/>
    <n v="0"/>
    <n v="0"/>
    <n v="0"/>
    <n v="0"/>
    <n v="0"/>
    <n v="0"/>
    <n v="0"/>
    <n v="0"/>
    <n v="11.34"/>
    <n v="0"/>
    <n v="0"/>
    <n v="0"/>
    <s v="SHARED SERVICES FUND"/>
    <s v="WLR HWM YOUNG CHILDREN"/>
    <s v="HAZARDOUS WASTE MGMT"/>
    <s v="CHEMICAL AND  PHYSICAL"/>
  </r>
  <r>
    <x v="0"/>
    <s v="1044825"/>
    <s v="741150"/>
    <s v="53820"/>
    <x v="210"/>
    <s v="5625700"/>
    <n v="2012"/>
    <x v="4"/>
    <s v="MEETING REGISTRATIONS"/>
    <s v="50000-PROGRAM EXPENDITUR BUDGET"/>
    <s v="53000-SERVICES-OTHER CHARGES"/>
    <m/>
    <n v="0"/>
    <n v="0"/>
    <n v="205"/>
    <n v="0"/>
    <n v="-205"/>
    <s v="N/A"/>
    <n v="0"/>
    <n v="0"/>
    <n v="0"/>
    <n v="0"/>
    <n v="0"/>
    <n v="205"/>
    <n v="0"/>
    <n v="0"/>
    <n v="0"/>
    <n v="0"/>
    <n v="0"/>
    <n v="0"/>
    <n v="0"/>
    <s v="SHARED SERVICES FUND"/>
    <s v="WLR HWM YOUNG CHILDREN"/>
    <s v="HAZARDOUS WASTE MGMT"/>
    <s v="CHEMICAL AND  PHYSICAL"/>
  </r>
  <r>
    <x v="0"/>
    <s v="1044825"/>
    <s v="741150"/>
    <s v="53890"/>
    <x v="66"/>
    <s v="5625700"/>
    <n v="2012"/>
    <x v="4"/>
    <s v="MISC SERVICES CHARGES"/>
    <s v="50000-PROGRAM EXPENDITUR BUDGET"/>
    <s v="53000-SERVICES-OTHER CHARGES"/>
    <m/>
    <n v="0"/>
    <n v="0"/>
    <n v="180"/>
    <n v="0"/>
    <n v="-180"/>
    <s v="N/A"/>
    <n v="0"/>
    <n v="0"/>
    <n v="180"/>
    <n v="0"/>
    <n v="0"/>
    <n v="0"/>
    <n v="0"/>
    <n v="0"/>
    <n v="0"/>
    <n v="0"/>
    <n v="0"/>
    <n v="0"/>
    <n v="0"/>
    <s v="SHARED SERVICES FUND"/>
    <s v="WLR HWM YOUNG CHILDREN"/>
    <s v="HAZARDOUS WASTE MGMT"/>
    <s v="CHEMICAL AND  PHYSICAL"/>
  </r>
  <r>
    <x v="0"/>
    <s v="1044825"/>
    <s v="741150"/>
    <s v="55159"/>
    <x v="174"/>
    <s v="5625700"/>
    <n v="2012"/>
    <x v="4"/>
    <s v="FMD COPY CENTER"/>
    <s v="50000-PROGRAM EXPENDITUR BUDGET"/>
    <s v="55000-INTRAGOVERNMENTAL SERVICES"/>
    <m/>
    <n v="0"/>
    <n v="0"/>
    <n v="2789.05"/>
    <n v="0"/>
    <n v="-2789.05"/>
    <s v="N/A"/>
    <n v="0"/>
    <n v="0"/>
    <n v="0"/>
    <n v="1511.2"/>
    <n v="0"/>
    <n v="0"/>
    <n v="1007.45"/>
    <n v="0"/>
    <n v="0"/>
    <n v="270.39999999999998"/>
    <n v="0"/>
    <n v="0"/>
    <n v="0"/>
    <s v="SHARED SERVICES FUND"/>
    <s v="WLR HWM YOUNG CHILDREN"/>
    <s v="HAZARDOUS WASTE MGMT"/>
    <s v="CHEMICAL AND  PHYSICAL"/>
  </r>
  <r>
    <x v="0"/>
    <s v="1044825"/>
    <s v="741150"/>
    <s v="82100"/>
    <x v="71"/>
    <s v="5625700"/>
    <n v="2012"/>
    <x v="4"/>
    <s v="EMPLOYER PAID BENEFITS"/>
    <s v="50000-PROGRAM EXPENDITUR BUDGET"/>
    <s v="82000-APPLIED OVERHEAD"/>
    <m/>
    <n v="0"/>
    <n v="0"/>
    <n v="32752.850000000002"/>
    <n v="0"/>
    <n v="-32752.850000000002"/>
    <s v="N/A"/>
    <n v="1676.04"/>
    <n v="1515.43"/>
    <n v="4120.32"/>
    <n v="2891.2200000000003"/>
    <n v="3380.05"/>
    <n v="2639.8"/>
    <n v="2618.83"/>
    <n v="3044.84"/>
    <n v="2423.29"/>
    <n v="2828.31"/>
    <n v="2395.35"/>
    <n v="3219.37"/>
    <n v="0"/>
    <s v="SHARED SERVICES FUND"/>
    <s v="WLR HWM YOUNG CHILDREN"/>
    <s v="HAZARDOUS WASTE MGMT"/>
    <s v="CHEMICAL AND  PHYSICAL"/>
  </r>
  <r>
    <x v="0"/>
    <s v="1044825"/>
    <s v="741150"/>
    <s v="82200"/>
    <x v="72"/>
    <s v="5625700"/>
    <n v="2012"/>
    <x v="4"/>
    <s v="PAID TIME OFF"/>
    <s v="50000-PROGRAM EXPENDITUR BUDGET"/>
    <s v="82000-APPLIED OVERHEAD"/>
    <m/>
    <n v="0"/>
    <n v="0"/>
    <n v="25266.27"/>
    <n v="0"/>
    <n v="-25266.27"/>
    <s v="N/A"/>
    <n v="1292.98"/>
    <n v="1169.04"/>
    <n v="3178.51"/>
    <n v="2230.34"/>
    <n v="2607.4500000000003"/>
    <n v="2036.4"/>
    <n v="2020.24"/>
    <n v="2348.87"/>
    <n v="1869.3700000000001"/>
    <n v="2181.79"/>
    <n v="1847.81"/>
    <n v="2483.4700000000003"/>
    <n v="0"/>
    <s v="SHARED SERVICES FUND"/>
    <s v="WLR HWM YOUNG CHILDREN"/>
    <s v="HAZARDOUS WASTE MGMT"/>
    <s v="CHEMICAL AND  PHYSICAL"/>
  </r>
  <r>
    <x v="0"/>
    <s v="1044825"/>
    <s v="741150"/>
    <s v="82300"/>
    <x v="73"/>
    <s v="5625700"/>
    <n v="2012"/>
    <x v="4"/>
    <s v="INDIRECT COSTS"/>
    <s v="50000-PROGRAM EXPENDITUR BUDGET"/>
    <s v="82000-APPLIED OVERHEAD"/>
    <m/>
    <n v="0"/>
    <n v="0"/>
    <n v="54276.26"/>
    <n v="0"/>
    <n v="-54276.26"/>
    <s v="N/A"/>
    <n v="2777.44"/>
    <n v="2511.29"/>
    <n v="6827.9400000000005"/>
    <n v="4791.13"/>
    <n v="5601.2300000000005"/>
    <n v="4374.51"/>
    <n v="4339.79"/>
    <n v="5045.74"/>
    <n v="4015.75"/>
    <n v="4686.95"/>
    <n v="3969.46"/>
    <n v="5335.03"/>
    <n v="0"/>
    <s v="SHARED SERVICES FUND"/>
    <s v="WLR HWM YOUNG CHILDREN"/>
    <s v="HAZARDOUS WASTE MGMT"/>
    <s v="CHEMICAL AND  PHYSICAL"/>
  </r>
  <r>
    <x v="0"/>
    <s v="1044826"/>
    <s v="741150"/>
    <s v="51110"/>
    <x v="54"/>
    <s v="5625700"/>
    <n v="2012"/>
    <x v="4"/>
    <s v="REGULAR SALARIED EMPLOYEE"/>
    <s v="50000-PROGRAM EXPENDITUR BUDGET"/>
    <s v="51000-WAGES AND BENEFITS"/>
    <s v="51100-SALARIES/WAGES"/>
    <n v="0"/>
    <n v="0"/>
    <n v="18244"/>
    <n v="0"/>
    <n v="-18244"/>
    <s v="N/A"/>
    <n v="1004.26"/>
    <n v="1380.8500000000001"/>
    <n v="4812.0600000000004"/>
    <n v="1924.83"/>
    <n v="1757.45"/>
    <n v="1297.17"/>
    <n v="2719.86"/>
    <n v="878.72"/>
    <n v="41.84"/>
    <n v="502.13"/>
    <n v="585.82000000000005"/>
    <n v="1339.01"/>
    <n v="0"/>
    <s v="SHARED SERVICES FUND"/>
    <s v="WLR HWM HEALTHY SCHOOLS"/>
    <s v="HAZARDOUS WASTE MGMT"/>
    <s v="CHEMICAL AND  PHYSICAL"/>
  </r>
  <r>
    <x v="0"/>
    <s v="1044826"/>
    <s v="741150"/>
    <s v="52202"/>
    <x v="103"/>
    <s v="5625700"/>
    <n v="2012"/>
    <x v="4"/>
    <s v="SUPPLIES MISCELLANEOUS"/>
    <s v="50000-PROGRAM EXPENDITUR BUDGET"/>
    <s v="52000-SUPPLIES"/>
    <m/>
    <n v="0"/>
    <n v="0"/>
    <n v="60.480000000000004"/>
    <n v="0"/>
    <n v="-60.480000000000004"/>
    <s v="N/A"/>
    <n v="0"/>
    <n v="0"/>
    <n v="17.41"/>
    <n v="0"/>
    <n v="0"/>
    <n v="0"/>
    <n v="43.07"/>
    <n v="0"/>
    <n v="0"/>
    <n v="0"/>
    <n v="0"/>
    <n v="0"/>
    <n v="0"/>
    <s v="SHARED SERVICES FUND"/>
    <s v="WLR HWM HEALTHY SCHOOLS"/>
    <s v="HAZARDOUS WASTE MGMT"/>
    <s v="CHEMICAL AND  PHYSICAL"/>
  </r>
  <r>
    <x v="0"/>
    <s v="1044826"/>
    <s v="741150"/>
    <s v="53311"/>
    <x v="187"/>
    <s v="5625700"/>
    <n v="2012"/>
    <x v="4"/>
    <s v="TRAVEL SUBSISTENCE OUT OF STATE"/>
    <s v="50000-PROGRAM EXPENDITUR BUDGET"/>
    <s v="53000-SERVICES-OTHER CHARGES"/>
    <m/>
    <n v="0"/>
    <n v="0"/>
    <n v="205.8"/>
    <n v="0"/>
    <n v="-205.8"/>
    <s v="N/A"/>
    <n v="0"/>
    <n v="0"/>
    <n v="0"/>
    <n v="205.8"/>
    <n v="0"/>
    <n v="0"/>
    <n v="0"/>
    <n v="0"/>
    <n v="0"/>
    <n v="0"/>
    <n v="0"/>
    <n v="0"/>
    <n v="0"/>
    <s v="SHARED SERVICES FUND"/>
    <s v="WLR HWM HEALTHY SCHOOLS"/>
    <s v="HAZARDOUS WASTE MGMT"/>
    <s v="CHEMICAL AND  PHYSICAL"/>
  </r>
  <r>
    <x v="0"/>
    <s v="1044826"/>
    <s v="741150"/>
    <s v="82100"/>
    <x v="71"/>
    <s v="5625700"/>
    <n v="2012"/>
    <x v="4"/>
    <s v="EMPLOYER PAID BENEFITS"/>
    <s v="50000-PROGRAM EXPENDITUR BUDGET"/>
    <s v="82000-APPLIED OVERHEAD"/>
    <m/>
    <n v="0"/>
    <n v="0"/>
    <n v="6385.37"/>
    <n v="0"/>
    <n v="-6385.37"/>
    <s v="N/A"/>
    <n v="351.5"/>
    <n v="483.31"/>
    <n v="1552.41"/>
    <n v="673.68000000000006"/>
    <n v="746.92"/>
    <n v="454.01"/>
    <n v="951.95"/>
    <n v="307.53000000000003"/>
    <n v="14.64"/>
    <n v="175.74"/>
    <n v="205.03"/>
    <n v="468.65000000000003"/>
    <n v="0"/>
    <s v="SHARED SERVICES FUND"/>
    <s v="WLR HWM HEALTHY SCHOOLS"/>
    <s v="HAZARDOUS WASTE MGMT"/>
    <s v="CHEMICAL AND  PHYSICAL"/>
  </r>
  <r>
    <x v="0"/>
    <s v="1044826"/>
    <s v="741150"/>
    <s v="82200"/>
    <x v="72"/>
    <s v="5625700"/>
    <n v="2012"/>
    <x v="4"/>
    <s v="PAID TIME OFF"/>
    <s v="50000-PROGRAM EXPENDITUR BUDGET"/>
    <s v="82000-APPLIED OVERHEAD"/>
    <m/>
    <n v="0"/>
    <n v="0"/>
    <n v="4926"/>
    <n v="0"/>
    <n v="-4926"/>
    <s v="N/A"/>
    <n v="271.14999999999998"/>
    <n v="372.83"/>
    <n v="1197.58"/>
    <n v="519.71"/>
    <n v="576.20000000000005"/>
    <n v="350.26"/>
    <n v="734.37"/>
    <n v="237.28"/>
    <n v="11.3"/>
    <n v="135.58000000000001"/>
    <n v="158.19"/>
    <n v="361.55"/>
    <n v="0"/>
    <s v="SHARED SERVICES FUND"/>
    <s v="WLR HWM HEALTHY SCHOOLS"/>
    <s v="HAZARDOUS WASTE MGMT"/>
    <s v="CHEMICAL AND  PHYSICAL"/>
  </r>
  <r>
    <x v="0"/>
    <s v="1044826"/>
    <s v="741150"/>
    <s v="82300"/>
    <x v="73"/>
    <s v="5625700"/>
    <n v="2012"/>
    <x v="4"/>
    <s v="INDIRECT COSTS"/>
    <s v="50000-PROGRAM EXPENDITUR BUDGET"/>
    <s v="82000-APPLIED OVERHEAD"/>
    <m/>
    <n v="0"/>
    <n v="0"/>
    <n v="10581.57"/>
    <n v="0"/>
    <n v="-10581.57"/>
    <s v="N/A"/>
    <n v="582.47"/>
    <n v="800.9"/>
    <n v="2572.58"/>
    <n v="1116.4000000000001"/>
    <n v="1237.77"/>
    <n v="752.36"/>
    <n v="1577.52"/>
    <n v="509.66"/>
    <n v="24.27"/>
    <n v="291.23"/>
    <n v="339.78000000000003"/>
    <n v="776.63"/>
    <n v="0"/>
    <s v="SHARED SERVICES FUND"/>
    <s v="WLR HWM HEALTHY SCHOOLS"/>
    <s v="HAZARDOUS WASTE MGMT"/>
    <s v="CHEMICAL AND  PHYSICAL"/>
  </r>
  <r>
    <x v="0"/>
    <s v="1044829"/>
    <s v="741150"/>
    <s v="51110"/>
    <x v="54"/>
    <s v="5625700"/>
    <n v="2012"/>
    <x v="4"/>
    <s v="REGULAR SALARIED EMPLOYEE"/>
    <s v="50000-PROGRAM EXPENDITUR BUDGET"/>
    <s v="51000-WAGES AND BENEFITS"/>
    <s v="51100-SALARIES/WAGES"/>
    <n v="0"/>
    <n v="0"/>
    <n v="65564.75"/>
    <n v="0"/>
    <n v="-65564.75"/>
    <s v="N/A"/>
    <n v="4908.38"/>
    <n v="4229.9800000000005"/>
    <n v="7621.95"/>
    <n v="6105.54"/>
    <n v="5866.11"/>
    <n v="4389.6000000000004"/>
    <n v="5147.8100000000004"/>
    <n v="8420.07"/>
    <n v="4269.8900000000003"/>
    <n v="3192.44"/>
    <n v="4988.1900000000005"/>
    <n v="6424.79"/>
    <n v="0"/>
    <s v="SHARED SERVICES FUND"/>
    <s v="WLR HWM NAIL SALONS"/>
    <s v="HAZARDOUS WASTE MGMT"/>
    <s v="CHEMICAL AND  PHYSICAL"/>
  </r>
  <r>
    <x v="0"/>
    <s v="1044829"/>
    <s v="741150"/>
    <s v="52110"/>
    <x v="61"/>
    <s v="5625700"/>
    <n v="2012"/>
    <x v="4"/>
    <s v="OFFICE SUPPLIES"/>
    <s v="50000-PROGRAM EXPENDITUR BUDGET"/>
    <s v="52000-SUPPLIES"/>
    <m/>
    <n v="0"/>
    <n v="0"/>
    <n v="482.67"/>
    <n v="0.04"/>
    <n v="-482.71000000000004"/>
    <s v="N/A"/>
    <n v="0"/>
    <n v="0"/>
    <n v="0"/>
    <n v="0"/>
    <n v="0"/>
    <n v="0"/>
    <n v="0"/>
    <n v="0"/>
    <n v="0"/>
    <n v="287.49"/>
    <n v="0"/>
    <n v="195.18"/>
    <n v="0"/>
    <s v="SHARED SERVICES FUND"/>
    <s v="WLR HWM NAIL SALONS"/>
    <s v="HAZARDOUS WASTE MGMT"/>
    <s v="CHEMICAL AND  PHYSICAL"/>
  </r>
  <r>
    <x v="0"/>
    <s v="1044829"/>
    <s v="741150"/>
    <s v="52202"/>
    <x v="103"/>
    <s v="5625700"/>
    <n v="2012"/>
    <x v="4"/>
    <s v="SUPPLIES MISCELLANEOUS"/>
    <s v="50000-PROGRAM EXPENDITUR BUDGET"/>
    <s v="52000-SUPPLIES"/>
    <m/>
    <n v="0"/>
    <n v="0"/>
    <n v="960.28"/>
    <n v="0"/>
    <n v="-960.28"/>
    <s v="N/A"/>
    <n v="0"/>
    <n v="0"/>
    <n v="272.08"/>
    <n v="0"/>
    <n v="0"/>
    <n v="0"/>
    <n v="25"/>
    <n v="0"/>
    <n v="0"/>
    <n v="177.04"/>
    <n v="83.9"/>
    <n v="402.26"/>
    <n v="0"/>
    <s v="SHARED SERVICES FUND"/>
    <s v="WLR HWM NAIL SALONS"/>
    <s v="HAZARDOUS WASTE MGMT"/>
    <s v="CHEMICAL AND  PHYSICAL"/>
  </r>
  <r>
    <x v="0"/>
    <s v="1044829"/>
    <s v="741150"/>
    <s v="52216"/>
    <x v="104"/>
    <s v="5625700"/>
    <n v="2012"/>
    <x v="4"/>
    <s v="SUPPLIES SAFETY SECURITY"/>
    <s v="50000-PROGRAM EXPENDITUR BUDGET"/>
    <s v="52000-SUPPLIES"/>
    <m/>
    <n v="0"/>
    <n v="0"/>
    <n v="2897.08"/>
    <n v="0"/>
    <n v="-2897.08"/>
    <s v="N/A"/>
    <n v="0"/>
    <n v="1273.01"/>
    <n v="0"/>
    <n v="0"/>
    <n v="0"/>
    <n v="0"/>
    <n v="0"/>
    <n v="0"/>
    <n v="130.46"/>
    <n v="1493.6100000000001"/>
    <n v="0"/>
    <n v="0"/>
    <n v="0"/>
    <s v="SHARED SERVICES FUND"/>
    <s v="WLR HWM NAIL SALONS"/>
    <s v="HAZARDOUS WASTE MGMT"/>
    <s v="CHEMICAL AND  PHYSICAL"/>
  </r>
  <r>
    <x v="0"/>
    <s v="1044829"/>
    <s v="741150"/>
    <s v="52290"/>
    <x v="63"/>
    <s v="5625700"/>
    <n v="2012"/>
    <x v="4"/>
    <s v="MISC OPERATING SUPPLIES"/>
    <s v="50000-PROGRAM EXPENDITUR BUDGET"/>
    <s v="52000-SUPPLIES"/>
    <m/>
    <n v="0"/>
    <n v="0"/>
    <n v="37"/>
    <n v="0"/>
    <n v="-37"/>
    <s v="N/A"/>
    <n v="0"/>
    <n v="37"/>
    <n v="0"/>
    <n v="0"/>
    <n v="0"/>
    <n v="0"/>
    <n v="0"/>
    <n v="0"/>
    <n v="0"/>
    <n v="0"/>
    <n v="0"/>
    <n v="0"/>
    <n v="0"/>
    <s v="SHARED SERVICES FUND"/>
    <s v="WLR HWM NAIL SALONS"/>
    <s v="HAZARDOUS WASTE MGMT"/>
    <s v="CHEMICAL AND  PHYSICAL"/>
  </r>
  <r>
    <x v="0"/>
    <s v="1044829"/>
    <s v="741150"/>
    <s v="53100"/>
    <x v="145"/>
    <s v="5625700"/>
    <n v="2012"/>
    <x v="4"/>
    <s v="ADVERTISING"/>
    <s v="50000-PROGRAM EXPENDITUR BUDGET"/>
    <s v="53000-SERVICES-OTHER CHARGES"/>
    <m/>
    <n v="0"/>
    <n v="0"/>
    <n v="475"/>
    <n v="0"/>
    <n v="-475"/>
    <s v="N/A"/>
    <n v="0"/>
    <n v="520.13"/>
    <n v="-45.13"/>
    <n v="0"/>
    <n v="0"/>
    <n v="0"/>
    <n v="0"/>
    <n v="0"/>
    <n v="0"/>
    <n v="0"/>
    <n v="0"/>
    <n v="0"/>
    <n v="0"/>
    <s v="SHARED SERVICES FUND"/>
    <s v="WLR HWM NAIL SALONS"/>
    <s v="HAZARDOUS WASTE MGMT"/>
    <s v="CHEMICAL AND  PHYSICAL"/>
  </r>
  <r>
    <x v="0"/>
    <s v="1044829"/>
    <s v="741150"/>
    <s v="53120"/>
    <x v="156"/>
    <s v="5625700"/>
    <n v="2012"/>
    <x v="4"/>
    <s v="MISCELLANEOUS SERVICES"/>
    <s v="50000-PROGRAM EXPENDITUR BUDGET"/>
    <s v="53000-SERVICES-OTHER CHARGES"/>
    <m/>
    <n v="0"/>
    <n v="0"/>
    <n v="161.5"/>
    <n v="0"/>
    <n v="-161.5"/>
    <s v="N/A"/>
    <n v="0"/>
    <n v="0"/>
    <n v="0"/>
    <n v="0"/>
    <n v="0"/>
    <n v="0"/>
    <n v="0"/>
    <n v="0"/>
    <n v="0"/>
    <n v="0"/>
    <n v="161.5"/>
    <n v="0"/>
    <n v="0"/>
    <s v="SHARED SERVICES FUND"/>
    <s v="WLR HWM NAIL SALONS"/>
    <s v="HAZARDOUS WASTE MGMT"/>
    <s v="CHEMICAL AND  PHYSICAL"/>
  </r>
  <r>
    <x v="0"/>
    <s v="1044829"/>
    <s v="741150"/>
    <s v="53311"/>
    <x v="187"/>
    <s v="5625700"/>
    <n v="2012"/>
    <x v="4"/>
    <s v="TRAVEL SUBSISTENCE OUT OF STATE"/>
    <s v="50000-PROGRAM EXPENDITUR BUDGET"/>
    <s v="53000-SERVICES-OTHER CHARGES"/>
    <m/>
    <n v="0"/>
    <n v="0"/>
    <n v="1203.48"/>
    <n v="0"/>
    <n v="-1203.48"/>
    <s v="N/A"/>
    <n v="0"/>
    <n v="0"/>
    <n v="0"/>
    <n v="0"/>
    <n v="0"/>
    <n v="0"/>
    <n v="682.6"/>
    <n v="520.88"/>
    <n v="0"/>
    <n v="0"/>
    <n v="0"/>
    <n v="0"/>
    <n v="0"/>
    <s v="SHARED SERVICES FUND"/>
    <s v="WLR HWM NAIL SALONS"/>
    <s v="HAZARDOUS WASTE MGMT"/>
    <s v="CHEMICAL AND  PHYSICAL"/>
  </r>
  <r>
    <x v="0"/>
    <s v="1044829"/>
    <s v="741150"/>
    <s v="53320"/>
    <x v="185"/>
    <s v="5625700"/>
    <n v="2012"/>
    <x v="4"/>
    <s v="FREIGHT AND DELIVRY SRV"/>
    <s v="50000-PROGRAM EXPENDITUR BUDGET"/>
    <s v="53000-SERVICES-OTHER CHARGES"/>
    <m/>
    <n v="0"/>
    <n v="0"/>
    <n v="25"/>
    <n v="0"/>
    <n v="-25"/>
    <s v="N/A"/>
    <n v="0"/>
    <n v="25"/>
    <n v="0"/>
    <n v="0"/>
    <n v="0"/>
    <n v="0"/>
    <n v="0"/>
    <n v="0"/>
    <n v="0"/>
    <n v="0"/>
    <n v="0"/>
    <n v="0"/>
    <n v="0"/>
    <s v="SHARED SERVICES FUND"/>
    <s v="WLR HWM NAIL SALONS"/>
    <s v="HAZARDOUS WASTE MGMT"/>
    <s v="CHEMICAL AND  PHYSICAL"/>
  </r>
  <r>
    <x v="0"/>
    <s v="1044829"/>
    <s v="741150"/>
    <s v="53710"/>
    <x v="136"/>
    <s v="5625700"/>
    <n v="2012"/>
    <x v="4"/>
    <s v="RENT LEASE"/>
    <s v="50000-PROGRAM EXPENDITUR BUDGET"/>
    <s v="53000-SERVICES-OTHER CHARGES"/>
    <m/>
    <n v="0"/>
    <n v="0"/>
    <n v="500"/>
    <n v="0"/>
    <n v="-500"/>
    <s v="N/A"/>
    <n v="400"/>
    <n v="0"/>
    <n v="0"/>
    <n v="0"/>
    <n v="0"/>
    <n v="0"/>
    <n v="0"/>
    <n v="0"/>
    <n v="0"/>
    <n v="0"/>
    <n v="100"/>
    <n v="0"/>
    <n v="0"/>
    <s v="SHARED SERVICES FUND"/>
    <s v="WLR HWM NAIL SALONS"/>
    <s v="HAZARDOUS WASTE MGMT"/>
    <s v="CHEMICAL AND  PHYSICAL"/>
  </r>
  <r>
    <x v="0"/>
    <s v="1044829"/>
    <s v="741150"/>
    <s v="53713"/>
    <x v="206"/>
    <s v="5625700"/>
    <n v="2012"/>
    <x v="4"/>
    <s v="RENT LEASE OTHER EQUIP AND MACH"/>
    <s v="50000-PROGRAM EXPENDITUR BUDGET"/>
    <s v="53000-SERVICES-OTHER CHARGES"/>
    <m/>
    <n v="0"/>
    <n v="0"/>
    <n v="136.88"/>
    <n v="0"/>
    <n v="-136.88"/>
    <s v="N/A"/>
    <n v="0"/>
    <n v="136.88"/>
    <n v="0"/>
    <n v="0"/>
    <n v="0"/>
    <n v="0"/>
    <n v="0"/>
    <n v="0"/>
    <n v="0"/>
    <n v="0"/>
    <n v="0"/>
    <n v="0"/>
    <n v="0"/>
    <s v="SHARED SERVICES FUND"/>
    <s v="WLR HWM NAIL SALONS"/>
    <s v="HAZARDOUS WASTE MGMT"/>
    <s v="CHEMICAL AND  PHYSICAL"/>
  </r>
  <r>
    <x v="0"/>
    <s v="1044829"/>
    <s v="741150"/>
    <s v="53803"/>
    <x v="151"/>
    <s v="5625700"/>
    <n v="2012"/>
    <x v="4"/>
    <s v="DUES MEMBERSHIPS"/>
    <s v="50000-PROGRAM EXPENDITUR BUDGET"/>
    <s v="53000-SERVICES-OTHER CHARGES"/>
    <m/>
    <n v="0"/>
    <n v="0"/>
    <n v="75"/>
    <n v="0"/>
    <n v="-75"/>
    <s v="N/A"/>
    <n v="0"/>
    <n v="0"/>
    <n v="75"/>
    <n v="0"/>
    <n v="0"/>
    <n v="0"/>
    <n v="0"/>
    <n v="0"/>
    <n v="0"/>
    <n v="0"/>
    <n v="0"/>
    <n v="0"/>
    <n v="0"/>
    <s v="SHARED SERVICES FUND"/>
    <s v="WLR HWM NAIL SALONS"/>
    <s v="HAZARDOUS WASTE MGMT"/>
    <s v="CHEMICAL AND  PHYSICAL"/>
  </r>
  <r>
    <x v="0"/>
    <s v="1044829"/>
    <s v="741150"/>
    <s v="53808"/>
    <x v="186"/>
    <s v="5625700"/>
    <n v="2012"/>
    <x v="4"/>
    <s v="TAXES ASSESSMENTS MISC"/>
    <s v="50000-PROGRAM EXPENDITUR BUDGET"/>
    <s v="53000-SERVICES-OTHER CHARGES"/>
    <m/>
    <n v="0"/>
    <n v="0"/>
    <n v="42.26"/>
    <n v="0"/>
    <n v="-42.26"/>
    <s v="N/A"/>
    <n v="0"/>
    <n v="0"/>
    <n v="0"/>
    <n v="0"/>
    <n v="0"/>
    <n v="0"/>
    <n v="0"/>
    <n v="0"/>
    <n v="0"/>
    <n v="0"/>
    <n v="0"/>
    <n v="42.26"/>
    <n v="0"/>
    <s v="SHARED SERVICES FUND"/>
    <s v="WLR HWM NAIL SALONS"/>
    <s v="HAZARDOUS WASTE MGMT"/>
    <s v="CHEMICAL AND  PHYSICAL"/>
  </r>
  <r>
    <x v="0"/>
    <s v="1044829"/>
    <s v="741150"/>
    <s v="53820"/>
    <x v="210"/>
    <s v="5625700"/>
    <n v="2012"/>
    <x v="4"/>
    <s v="MEETING REGISTRATIONS"/>
    <s v="50000-PROGRAM EXPENDITUR BUDGET"/>
    <s v="53000-SERVICES-OTHER CHARGES"/>
    <m/>
    <n v="0"/>
    <n v="0"/>
    <n v="300"/>
    <n v="0"/>
    <n v="-300"/>
    <s v="N/A"/>
    <n v="0"/>
    <n v="0"/>
    <n v="0"/>
    <n v="0"/>
    <n v="0"/>
    <n v="0"/>
    <n v="0"/>
    <n v="0"/>
    <n v="0"/>
    <n v="0"/>
    <n v="0"/>
    <n v="300"/>
    <n v="0"/>
    <s v="SHARED SERVICES FUND"/>
    <s v="WLR HWM NAIL SALONS"/>
    <s v="HAZARDOUS WASTE MGMT"/>
    <s v="CHEMICAL AND  PHYSICAL"/>
  </r>
  <r>
    <x v="0"/>
    <s v="1044829"/>
    <s v="741150"/>
    <s v="55159"/>
    <x v="174"/>
    <s v="5625700"/>
    <n v="2012"/>
    <x v="4"/>
    <s v="FMD COPY CENTER"/>
    <s v="50000-PROGRAM EXPENDITUR BUDGET"/>
    <s v="55000-INTRAGOVERNMENTAL SERVICES"/>
    <m/>
    <n v="0"/>
    <n v="0"/>
    <n v="197.94"/>
    <n v="0"/>
    <n v="-197.94"/>
    <s v="N/A"/>
    <n v="0"/>
    <n v="0"/>
    <n v="0"/>
    <n v="0"/>
    <n v="0"/>
    <n v="0"/>
    <n v="0"/>
    <n v="0"/>
    <n v="70.86"/>
    <n v="94.2"/>
    <n v="32.880000000000003"/>
    <n v="0"/>
    <n v="0"/>
    <s v="SHARED SERVICES FUND"/>
    <s v="WLR HWM NAIL SALONS"/>
    <s v="HAZARDOUS WASTE MGMT"/>
    <s v="CHEMICAL AND  PHYSICAL"/>
  </r>
  <r>
    <x v="0"/>
    <s v="1044829"/>
    <s v="741150"/>
    <s v="82100"/>
    <x v="71"/>
    <s v="5625700"/>
    <n v="2012"/>
    <x v="4"/>
    <s v="EMPLOYER PAID BENEFITS"/>
    <s v="50000-PROGRAM EXPENDITUR BUDGET"/>
    <s v="82000-APPLIED OVERHEAD"/>
    <m/>
    <n v="0"/>
    <n v="0"/>
    <n v="22947.23"/>
    <n v="0"/>
    <n v="-22947.23"/>
    <s v="N/A"/>
    <n v="1717.9"/>
    <n v="1480.46"/>
    <n v="2290.5300000000002"/>
    <n v="2136.9"/>
    <n v="2430.2000000000003"/>
    <n v="1536.3500000000001"/>
    <n v="1801.7"/>
    <n v="2946.9700000000003"/>
    <n v="1494.43"/>
    <n v="1117.33"/>
    <n v="1745.83"/>
    <n v="2248.63"/>
    <n v="0"/>
    <s v="SHARED SERVICES FUND"/>
    <s v="WLR HWM NAIL SALONS"/>
    <s v="HAZARDOUS WASTE MGMT"/>
    <s v="CHEMICAL AND  PHYSICAL"/>
  </r>
  <r>
    <x v="0"/>
    <s v="1044829"/>
    <s v="741150"/>
    <s v="82200"/>
    <x v="72"/>
    <s v="5625700"/>
    <n v="2012"/>
    <x v="4"/>
    <s v="PAID TIME OFF"/>
    <s v="50000-PROGRAM EXPENDITUR BUDGET"/>
    <s v="82000-APPLIED OVERHEAD"/>
    <m/>
    <n v="0"/>
    <n v="0"/>
    <n v="17702.34"/>
    <n v="0"/>
    <n v="-17702.34"/>
    <s v="N/A"/>
    <n v="1325.25"/>
    <n v="1142.08"/>
    <n v="1767"/>
    <n v="1648.48"/>
    <n v="1874.74"/>
    <n v="1185.2"/>
    <n v="1389.9"/>
    <n v="2273.4"/>
    <n v="1152.8600000000001"/>
    <n v="861.95"/>
    <n v="1346.8"/>
    <n v="1734.68"/>
    <n v="0"/>
    <s v="SHARED SERVICES FUND"/>
    <s v="WLR HWM NAIL SALONS"/>
    <s v="HAZARDOUS WASTE MGMT"/>
    <s v="CHEMICAL AND  PHYSICAL"/>
  </r>
  <r>
    <x v="0"/>
    <s v="1044829"/>
    <s v="741150"/>
    <s v="82300"/>
    <x v="73"/>
    <s v="5625700"/>
    <n v="2012"/>
    <x v="4"/>
    <s v="INDIRECT COSTS"/>
    <s v="50000-PROGRAM EXPENDITUR BUDGET"/>
    <s v="82000-APPLIED OVERHEAD"/>
    <m/>
    <n v="0"/>
    <n v="0"/>
    <n v="38028.07"/>
    <n v="0"/>
    <n v="-38028.07"/>
    <s v="N/A"/>
    <n v="2846.9"/>
    <n v="2453.42"/>
    <n v="3795.86"/>
    <n v="3541.26"/>
    <n v="4027.32"/>
    <n v="2546"/>
    <n v="2985.77"/>
    <n v="4883.71"/>
    <n v="2476.5700000000002"/>
    <n v="1851.64"/>
    <n v="2893.19"/>
    <n v="3726.4300000000003"/>
    <n v="0"/>
    <s v="SHARED SERVICES FUND"/>
    <s v="WLR HWM NAIL SALONS"/>
    <s v="HAZARDOUS WASTE MGMT"/>
    <s v="CHEMICAL AND  PHYSICAL"/>
  </r>
  <r>
    <x v="0"/>
    <s v="1044896"/>
    <s v="741150"/>
    <s v="51110"/>
    <x v="54"/>
    <s v="5625700"/>
    <n v="2012"/>
    <x v="4"/>
    <s v="REGULAR SALARIED EMPLOYEE"/>
    <s v="50000-PROGRAM EXPENDITUR BUDGET"/>
    <s v="51000-WAGES AND BENEFITS"/>
    <s v="51100-SALARIES/WAGES"/>
    <n v="0"/>
    <n v="0"/>
    <n v="103075.96"/>
    <n v="0"/>
    <n v="-103075.96"/>
    <s v="N/A"/>
    <n v="7063.26"/>
    <n v="6105.56"/>
    <n v="15603.06"/>
    <n v="9657.130000000001"/>
    <n v="7701.77"/>
    <n v="7582.05"/>
    <n v="8539.7800000000007"/>
    <n v="12650.050000000001"/>
    <n v="8100.8200000000006"/>
    <n v="7382.52"/>
    <n v="6065.64"/>
    <n v="6624.32"/>
    <n v="0"/>
    <s v="SHARED SERVICES FUND"/>
    <s v="WLR HWM JANITORIAL"/>
    <s v="HAZARDOUS WASTE MGMT"/>
    <s v="CHEMICAL AND  PHYSICAL"/>
  </r>
  <r>
    <x v="0"/>
    <s v="1044896"/>
    <s v="741150"/>
    <s v="52110"/>
    <x v="61"/>
    <s v="5625700"/>
    <n v="2012"/>
    <x v="4"/>
    <s v="OFFICE SUPPLIES"/>
    <s v="50000-PROGRAM EXPENDITUR BUDGET"/>
    <s v="52000-SUPPLIES"/>
    <m/>
    <n v="0"/>
    <n v="0"/>
    <n v="1598.52"/>
    <n v="0"/>
    <n v="-1598.52"/>
    <s v="N/A"/>
    <n v="0"/>
    <n v="0"/>
    <n v="0"/>
    <n v="1438.6000000000001"/>
    <n v="0"/>
    <n v="159.92000000000002"/>
    <n v="0"/>
    <n v="0"/>
    <n v="0"/>
    <n v="0"/>
    <n v="0"/>
    <n v="0"/>
    <n v="0"/>
    <s v="SHARED SERVICES FUND"/>
    <s v="WLR HWM JANITORIAL"/>
    <s v="HAZARDOUS WASTE MGMT"/>
    <s v="CHEMICAL AND  PHYSICAL"/>
  </r>
  <r>
    <x v="0"/>
    <s v="1044896"/>
    <s v="741150"/>
    <s v="52181"/>
    <x v="217"/>
    <s v="5625700"/>
    <n v="2012"/>
    <x v="4"/>
    <s v="INVENTORY EQUIP 5K UNDER"/>
    <s v="50000-PROGRAM EXPENDITUR BUDGET"/>
    <s v="52000-SUPPLIES"/>
    <m/>
    <n v="0"/>
    <n v="0"/>
    <n v="669.37"/>
    <n v="0"/>
    <n v="-669.37"/>
    <s v="N/A"/>
    <n v="0"/>
    <n v="0"/>
    <n v="669.35"/>
    <n v="0.02"/>
    <n v="0"/>
    <n v="0"/>
    <n v="0"/>
    <n v="0"/>
    <n v="0"/>
    <n v="0"/>
    <n v="0"/>
    <n v="0"/>
    <n v="0"/>
    <s v="SHARED SERVICES FUND"/>
    <s v="WLR HWM JANITORIAL"/>
    <s v="HAZARDOUS WASTE MGMT"/>
    <s v="CHEMICAL AND  PHYSICAL"/>
  </r>
  <r>
    <x v="0"/>
    <s v="1044896"/>
    <s v="741150"/>
    <s v="52202"/>
    <x v="103"/>
    <s v="5625700"/>
    <n v="2012"/>
    <x v="4"/>
    <s v="SUPPLIES MISCELLANEOUS"/>
    <s v="50000-PROGRAM EXPENDITUR BUDGET"/>
    <s v="52000-SUPPLIES"/>
    <m/>
    <n v="0"/>
    <n v="0"/>
    <n v="446"/>
    <n v="0"/>
    <n v="-446"/>
    <s v="N/A"/>
    <n v="0"/>
    <n v="177.05"/>
    <n v="347.11"/>
    <n v="-177.05"/>
    <n v="0"/>
    <n v="82.39"/>
    <n v="13"/>
    <n v="0"/>
    <n v="0"/>
    <n v="3.5"/>
    <n v="0"/>
    <n v="0"/>
    <n v="0"/>
    <s v="SHARED SERVICES FUND"/>
    <s v="WLR HWM JANITORIAL"/>
    <s v="HAZARDOUS WASTE MGMT"/>
    <s v="CHEMICAL AND  PHYSICAL"/>
  </r>
  <r>
    <x v="0"/>
    <s v="1044896"/>
    <s v="741150"/>
    <s v="52215"/>
    <x v="62"/>
    <s v="5625700"/>
    <n v="2012"/>
    <x v="4"/>
    <s v="SUPPLIES BOOKS SUBSCRIPTIONS"/>
    <s v="50000-PROGRAM EXPENDITUR BUDGET"/>
    <s v="52000-SUPPLIES"/>
    <m/>
    <n v="0"/>
    <n v="0"/>
    <n v="382.57"/>
    <n v="0"/>
    <n v="-382.57"/>
    <s v="N/A"/>
    <n v="0"/>
    <n v="0"/>
    <n v="0"/>
    <n v="0"/>
    <n v="382.57"/>
    <n v="0"/>
    <n v="0"/>
    <n v="0"/>
    <n v="0"/>
    <n v="0"/>
    <n v="0"/>
    <n v="0"/>
    <n v="0"/>
    <s v="SHARED SERVICES FUND"/>
    <s v="WLR HWM JANITORIAL"/>
    <s v="HAZARDOUS WASTE MGMT"/>
    <s v="CHEMICAL AND  PHYSICAL"/>
  </r>
  <r>
    <x v="0"/>
    <s v="1044896"/>
    <s v="741150"/>
    <s v="52216"/>
    <x v="104"/>
    <s v="5625700"/>
    <n v="2012"/>
    <x v="4"/>
    <s v="SUPPLIES SAFETY SECURITY"/>
    <s v="50000-PROGRAM EXPENDITUR BUDGET"/>
    <s v="52000-SUPPLIES"/>
    <m/>
    <n v="0"/>
    <n v="0"/>
    <n v="2703.29"/>
    <n v="0"/>
    <n v="-2703.29"/>
    <s v="N/A"/>
    <n v="0"/>
    <n v="1537.4"/>
    <n v="0"/>
    <n v="0"/>
    <n v="659.5"/>
    <n v="506.39"/>
    <n v="0"/>
    <n v="0"/>
    <n v="0"/>
    <n v="0"/>
    <n v="0"/>
    <n v="0"/>
    <n v="0"/>
    <s v="SHARED SERVICES FUND"/>
    <s v="WLR HWM JANITORIAL"/>
    <s v="HAZARDOUS WASTE MGMT"/>
    <s v="CHEMICAL AND  PHYSICAL"/>
  </r>
  <r>
    <x v="0"/>
    <s v="1044896"/>
    <s v="741150"/>
    <s v="52290"/>
    <x v="63"/>
    <s v="5625700"/>
    <n v="2012"/>
    <x v="4"/>
    <s v="MISC OPERATING SUPPLIES"/>
    <s v="50000-PROGRAM EXPENDITUR BUDGET"/>
    <s v="52000-SUPPLIES"/>
    <m/>
    <n v="0"/>
    <n v="0"/>
    <n v="481.97"/>
    <n v="0"/>
    <n v="-481.97"/>
    <s v="N/A"/>
    <n v="0"/>
    <n v="0"/>
    <n v="0"/>
    <n v="0"/>
    <n v="0"/>
    <n v="0"/>
    <n v="481.97"/>
    <n v="0"/>
    <n v="0"/>
    <n v="0"/>
    <n v="0"/>
    <n v="0"/>
    <n v="0"/>
    <s v="SHARED SERVICES FUND"/>
    <s v="WLR HWM JANITORIAL"/>
    <s v="HAZARDOUS WASTE MGMT"/>
    <s v="CHEMICAL AND  PHYSICAL"/>
  </r>
  <r>
    <x v="0"/>
    <s v="1044896"/>
    <s v="741150"/>
    <s v="53120"/>
    <x v="156"/>
    <s v="5625700"/>
    <n v="2012"/>
    <x v="4"/>
    <s v="MISCELLANEOUS SERVICES"/>
    <s v="50000-PROGRAM EXPENDITUR BUDGET"/>
    <s v="53000-SERVICES-OTHER CHARGES"/>
    <m/>
    <n v="0"/>
    <n v="0"/>
    <n v="155.62"/>
    <n v="0"/>
    <n v="-155.62"/>
    <s v="N/A"/>
    <n v="0"/>
    <n v="26.86"/>
    <n v="126.05"/>
    <n v="-26.86"/>
    <n v="0"/>
    <n v="0"/>
    <n v="29.57"/>
    <n v="0"/>
    <n v="0"/>
    <n v="0"/>
    <n v="0"/>
    <n v="0"/>
    <n v="0"/>
    <s v="SHARED SERVICES FUND"/>
    <s v="WLR HWM JANITORIAL"/>
    <s v="HAZARDOUS WASTE MGMT"/>
    <s v="CHEMICAL AND  PHYSICAL"/>
  </r>
  <r>
    <x v="0"/>
    <s v="1044896"/>
    <s v="741150"/>
    <s v="53180"/>
    <x v="78"/>
    <s v="5625700"/>
    <n v="2012"/>
    <x v="4"/>
    <s v="SUBCONTRACT OTHER"/>
    <s v="50000-PROGRAM EXPENDITUR BUDGET"/>
    <s v="53000-SERVICES-OTHER CHARGES"/>
    <m/>
    <n v="0"/>
    <n v="0"/>
    <n v="725"/>
    <n v="0"/>
    <n v="-725"/>
    <s v="N/A"/>
    <n v="0"/>
    <n v="0"/>
    <n v="725"/>
    <n v="0"/>
    <n v="0"/>
    <n v="0"/>
    <n v="0"/>
    <n v="0"/>
    <n v="0"/>
    <n v="0"/>
    <n v="0"/>
    <n v="0"/>
    <n v="0"/>
    <s v="SHARED SERVICES FUND"/>
    <s v="WLR HWM JANITORIAL"/>
    <s v="HAZARDOUS WASTE MGMT"/>
    <s v="CHEMICAL AND  PHYSICAL"/>
  </r>
  <r>
    <x v="0"/>
    <s v="1044896"/>
    <s v="741150"/>
    <s v="53710"/>
    <x v="136"/>
    <s v="5625700"/>
    <n v="2012"/>
    <x v="4"/>
    <s v="RENT LEASE"/>
    <s v="50000-PROGRAM EXPENDITUR BUDGET"/>
    <s v="53000-SERVICES-OTHER CHARGES"/>
    <m/>
    <n v="0"/>
    <n v="0"/>
    <n v="170"/>
    <n v="0"/>
    <n v="-170"/>
    <s v="N/A"/>
    <n v="0"/>
    <n v="0"/>
    <n v="45"/>
    <n v="0"/>
    <n v="125"/>
    <n v="0"/>
    <n v="0"/>
    <n v="0"/>
    <n v="0"/>
    <n v="0"/>
    <n v="0"/>
    <n v="0"/>
    <n v="0"/>
    <s v="SHARED SERVICES FUND"/>
    <s v="WLR HWM JANITORIAL"/>
    <s v="HAZARDOUS WASTE MGMT"/>
    <s v="CHEMICAL AND  PHYSICAL"/>
  </r>
  <r>
    <x v="0"/>
    <s v="1044896"/>
    <s v="741150"/>
    <s v="53808"/>
    <x v="186"/>
    <s v="5625700"/>
    <n v="2012"/>
    <x v="4"/>
    <s v="TAXES ASSESSMENTS MISC"/>
    <s v="50000-PROGRAM EXPENDITUR BUDGET"/>
    <s v="53000-SERVICES-OTHER CHARGES"/>
    <m/>
    <n v="0"/>
    <n v="0"/>
    <n v="20.100000000000001"/>
    <n v="0"/>
    <n v="-20.100000000000001"/>
    <s v="N/A"/>
    <n v="0"/>
    <n v="0"/>
    <n v="0"/>
    <n v="0"/>
    <n v="0"/>
    <n v="0"/>
    <n v="0"/>
    <n v="0"/>
    <n v="0"/>
    <n v="0"/>
    <n v="0"/>
    <n v="20.100000000000001"/>
    <n v="0"/>
    <s v="SHARED SERVICES FUND"/>
    <s v="WLR HWM JANITORIAL"/>
    <s v="HAZARDOUS WASTE MGMT"/>
    <s v="CHEMICAL AND  PHYSICAL"/>
  </r>
  <r>
    <x v="0"/>
    <s v="1044896"/>
    <s v="741150"/>
    <s v="53820"/>
    <x v="210"/>
    <s v="5625700"/>
    <n v="2012"/>
    <x v="4"/>
    <s v="MEETING REGISTRATIONS"/>
    <s v="50000-PROGRAM EXPENDITUR BUDGET"/>
    <s v="53000-SERVICES-OTHER CHARGES"/>
    <m/>
    <n v="0"/>
    <n v="0"/>
    <n v="150"/>
    <n v="0"/>
    <n v="-150"/>
    <s v="N/A"/>
    <n v="0"/>
    <n v="0"/>
    <n v="0"/>
    <n v="0"/>
    <n v="0"/>
    <n v="0"/>
    <n v="0"/>
    <n v="150"/>
    <n v="0"/>
    <n v="0"/>
    <n v="0"/>
    <n v="0"/>
    <n v="0"/>
    <s v="SHARED SERVICES FUND"/>
    <s v="WLR HWM JANITORIAL"/>
    <s v="HAZARDOUS WASTE MGMT"/>
    <s v="CHEMICAL AND  PHYSICAL"/>
  </r>
  <r>
    <x v="0"/>
    <s v="1044896"/>
    <s v="741150"/>
    <s v="55159"/>
    <x v="174"/>
    <s v="5625700"/>
    <n v="2012"/>
    <x v="4"/>
    <s v="FMD COPY CENTER"/>
    <s v="50000-PROGRAM EXPENDITUR BUDGET"/>
    <s v="55000-INTRAGOVERNMENTAL SERVICES"/>
    <m/>
    <n v="0"/>
    <n v="0"/>
    <n v="94.9"/>
    <n v="0"/>
    <n v="-94.9"/>
    <s v="N/A"/>
    <n v="0"/>
    <n v="0"/>
    <n v="94.9"/>
    <n v="0"/>
    <n v="0"/>
    <n v="0"/>
    <n v="0"/>
    <n v="0"/>
    <n v="0"/>
    <n v="0"/>
    <n v="0"/>
    <n v="0"/>
    <n v="0"/>
    <s v="SHARED SERVICES FUND"/>
    <s v="WLR HWM JANITORIAL"/>
    <s v="HAZARDOUS WASTE MGMT"/>
    <s v="CHEMICAL AND  PHYSICAL"/>
  </r>
  <r>
    <x v="0"/>
    <s v="1044896"/>
    <s v="741150"/>
    <s v="82100"/>
    <x v="71"/>
    <s v="5625700"/>
    <n v="2012"/>
    <x v="4"/>
    <s v="EMPLOYER PAID BENEFITS"/>
    <s v="50000-PROGRAM EXPENDITUR BUDGET"/>
    <s v="82000-APPLIED OVERHEAD"/>
    <m/>
    <n v="0"/>
    <n v="0"/>
    <n v="36075.879999999997"/>
    <n v="0"/>
    <n v="-36075.879999999997"/>
    <s v="N/A"/>
    <n v="2472.08"/>
    <n v="2136.9"/>
    <n v="5014.0200000000004"/>
    <n v="3379.9300000000003"/>
    <n v="3142.51"/>
    <n v="2653.68"/>
    <n v="2988.85"/>
    <n v="4427.4400000000005"/>
    <n v="2835.2200000000003"/>
    <n v="2583.87"/>
    <n v="2122.9299999999998"/>
    <n v="2318.4500000000003"/>
    <n v="0"/>
    <s v="SHARED SERVICES FUND"/>
    <s v="WLR HWM JANITORIAL"/>
    <s v="HAZARDOUS WASTE MGMT"/>
    <s v="CHEMICAL AND  PHYSICAL"/>
  </r>
  <r>
    <x v="0"/>
    <s v="1044896"/>
    <s v="741150"/>
    <s v="82200"/>
    <x v="72"/>
    <s v="5625700"/>
    <n v="2012"/>
    <x v="4"/>
    <s v="PAID TIME OFF"/>
    <s v="50000-PROGRAM EXPENDITUR BUDGET"/>
    <s v="82000-APPLIED OVERHEAD"/>
    <m/>
    <n v="0"/>
    <n v="0"/>
    <n v="27829.98"/>
    <n v="0"/>
    <n v="-27829.98"/>
    <s v="N/A"/>
    <n v="1907.01"/>
    <n v="1648.47"/>
    <n v="3867.9700000000003"/>
    <n v="2607.37"/>
    <n v="2424.2400000000002"/>
    <n v="2047.13"/>
    <n v="2305.6799999999998"/>
    <n v="3415.4700000000003"/>
    <n v="2187.1799999999998"/>
    <n v="1993.27"/>
    <n v="1637.69"/>
    <n v="1788.5"/>
    <n v="0"/>
    <s v="SHARED SERVICES FUND"/>
    <s v="WLR HWM JANITORIAL"/>
    <s v="HAZARDOUS WASTE MGMT"/>
    <s v="CHEMICAL AND  PHYSICAL"/>
  </r>
  <r>
    <x v="0"/>
    <s v="1044896"/>
    <s v="741150"/>
    <s v="82300"/>
    <x v="73"/>
    <s v="5625700"/>
    <n v="2012"/>
    <x v="4"/>
    <s v="INDIRECT COSTS"/>
    <s v="50000-PROGRAM EXPENDITUR BUDGET"/>
    <s v="82000-APPLIED OVERHEAD"/>
    <m/>
    <n v="0"/>
    <n v="0"/>
    <n v="59784.22"/>
    <n v="0"/>
    <n v="-59784.22"/>
    <s v="N/A"/>
    <n v="4096.71"/>
    <n v="3541.23"/>
    <n v="8309.130000000001"/>
    <n v="5601.1500000000005"/>
    <n v="5207.6900000000005"/>
    <n v="4397.6099999999997"/>
    <n v="4953.09"/>
    <n v="7337.05"/>
    <n v="4698.4800000000005"/>
    <n v="4281.8900000000003"/>
    <n v="3518.08"/>
    <n v="3842.11"/>
    <n v="0"/>
    <s v="SHARED SERVICES FUND"/>
    <s v="WLR HWM JANITORIAL"/>
    <s v="HAZARDOUS WASTE MGMT"/>
    <s v="CHEMICAL AND  PHYSICAL"/>
  </r>
  <r>
    <x v="0"/>
    <s v="1044897"/>
    <s v="741150"/>
    <s v="51110"/>
    <x v="54"/>
    <s v="5625700"/>
    <n v="2012"/>
    <x v="4"/>
    <s v="REGULAR SALARIED EMPLOYEE"/>
    <s v="50000-PROGRAM EXPENDITUR BUDGET"/>
    <s v="51000-WAGES AND BENEFITS"/>
    <s v="51100-SALARIES/WAGES"/>
    <n v="0"/>
    <n v="0"/>
    <n v="70168.650000000009"/>
    <n v="0"/>
    <n v="-70168.650000000009"/>
    <s v="N/A"/>
    <n v="3936.4100000000003"/>
    <n v="2829.09"/>
    <n v="4940.67"/>
    <n v="3772.1"/>
    <n v="5780.62"/>
    <n v="6704.26"/>
    <n v="2755.09"/>
    <n v="11422.94"/>
    <n v="7183.93"/>
    <n v="7898.3600000000006"/>
    <n v="4000.71"/>
    <n v="8944.4699999999993"/>
    <n v="0"/>
    <s v="SHARED SERVICES FUND"/>
    <s v="WLR HWM ART CHEMICAL HAZARDS"/>
    <s v="HAZARDOUS WASTE MGMT"/>
    <s v="CHEMICAL AND  PHYSICAL"/>
  </r>
  <r>
    <x v="0"/>
    <s v="1044897"/>
    <s v="741150"/>
    <s v="52180"/>
    <x v="101"/>
    <s v="5315000"/>
    <n v="2012"/>
    <x v="4"/>
    <s v="MINOR ASSET NON CONTR LT 5K"/>
    <s v="50000-PROGRAM EXPENDITUR BUDGET"/>
    <s v="52000-SUPPLIES"/>
    <m/>
    <n v="0"/>
    <n v="0"/>
    <n v="189"/>
    <n v="0"/>
    <n v="-189"/>
    <s v="N/A"/>
    <n v="0"/>
    <n v="0"/>
    <n v="0"/>
    <n v="0"/>
    <n v="0"/>
    <n v="0"/>
    <n v="0"/>
    <n v="0"/>
    <n v="0"/>
    <n v="0"/>
    <n v="0"/>
    <n v="0"/>
    <n v="189"/>
    <s v="SHARED SERVICES FUND"/>
    <s v="WLR HWM ART CHEMICAL HAZARDS"/>
    <s v="HAZARDOUS WASTE MGMT"/>
    <s v="DRAINAGE"/>
  </r>
  <r>
    <x v="0"/>
    <s v="1044897"/>
    <s v="741150"/>
    <s v="52181"/>
    <x v="217"/>
    <s v="5315000"/>
    <n v="2012"/>
    <x v="4"/>
    <s v="INVENTORY EQUIP 5K UNDER"/>
    <s v="50000-PROGRAM EXPENDITUR BUDGET"/>
    <s v="52000-SUPPLIES"/>
    <m/>
    <n v="0"/>
    <n v="0"/>
    <n v="-189"/>
    <n v="0"/>
    <n v="189"/>
    <s v="N/A"/>
    <n v="0"/>
    <n v="0"/>
    <n v="0"/>
    <n v="0"/>
    <n v="0"/>
    <n v="0"/>
    <n v="0"/>
    <n v="0"/>
    <n v="0"/>
    <n v="0"/>
    <n v="0"/>
    <n v="0"/>
    <n v="-189"/>
    <s v="SHARED SERVICES FUND"/>
    <s v="WLR HWM ART CHEMICAL HAZARDS"/>
    <s v="HAZARDOUS WASTE MGMT"/>
    <s v="DRAINAGE"/>
  </r>
  <r>
    <x v="0"/>
    <s v="1044897"/>
    <s v="741150"/>
    <s v="52181"/>
    <x v="217"/>
    <s v="5625700"/>
    <n v="2012"/>
    <x v="4"/>
    <s v="INVENTORY EQUIP 5K UNDER"/>
    <s v="50000-PROGRAM EXPENDITUR BUDGET"/>
    <s v="52000-SUPPLIES"/>
    <m/>
    <n v="0"/>
    <n v="0"/>
    <n v="189"/>
    <n v="0"/>
    <n v="-189"/>
    <s v="N/A"/>
    <n v="0"/>
    <n v="0"/>
    <n v="0"/>
    <n v="0"/>
    <n v="0"/>
    <n v="189"/>
    <n v="0"/>
    <n v="0"/>
    <n v="0"/>
    <n v="0"/>
    <n v="0"/>
    <n v="0"/>
    <n v="0"/>
    <s v="SHARED SERVICES FUND"/>
    <s v="WLR HWM ART CHEMICAL HAZARDS"/>
    <s v="HAZARDOUS WASTE MGMT"/>
    <s v="CHEMICAL AND  PHYSICAL"/>
  </r>
  <r>
    <x v="0"/>
    <s v="1044897"/>
    <s v="741150"/>
    <s v="52202"/>
    <x v="103"/>
    <s v="5625700"/>
    <n v="2012"/>
    <x v="4"/>
    <s v="SUPPLIES MISCELLANEOUS"/>
    <s v="50000-PROGRAM EXPENDITUR BUDGET"/>
    <s v="52000-SUPPLIES"/>
    <m/>
    <n v="0"/>
    <n v="0"/>
    <n v="78.600000000000009"/>
    <n v="0"/>
    <n v="-78.600000000000009"/>
    <s v="N/A"/>
    <n v="0"/>
    <n v="0"/>
    <n v="0"/>
    <n v="0"/>
    <n v="0"/>
    <n v="78.600000000000009"/>
    <n v="0"/>
    <n v="0"/>
    <n v="0"/>
    <n v="0"/>
    <n v="0"/>
    <n v="0"/>
    <n v="0"/>
    <s v="SHARED SERVICES FUND"/>
    <s v="WLR HWM ART CHEMICAL HAZARDS"/>
    <s v="HAZARDOUS WASTE MGMT"/>
    <s v="CHEMICAL AND  PHYSICAL"/>
  </r>
  <r>
    <x v="0"/>
    <s v="1044897"/>
    <s v="741150"/>
    <s v="52216"/>
    <x v="104"/>
    <s v="5625700"/>
    <n v="2012"/>
    <x v="4"/>
    <s v="SUPPLIES SAFETY SECURITY"/>
    <s v="50000-PROGRAM EXPENDITUR BUDGET"/>
    <s v="52000-SUPPLIES"/>
    <m/>
    <n v="0"/>
    <n v="0"/>
    <n v="17.11"/>
    <n v="0"/>
    <n v="-17.11"/>
    <s v="N/A"/>
    <n v="0"/>
    <n v="0"/>
    <n v="0"/>
    <n v="0"/>
    <n v="0"/>
    <n v="0"/>
    <n v="0"/>
    <n v="0"/>
    <n v="0"/>
    <n v="0"/>
    <n v="17.11"/>
    <n v="0"/>
    <n v="0"/>
    <s v="SHARED SERVICES FUND"/>
    <s v="WLR HWM ART CHEMICAL HAZARDS"/>
    <s v="HAZARDOUS WASTE MGMT"/>
    <s v="CHEMICAL AND  PHYSICAL"/>
  </r>
  <r>
    <x v="0"/>
    <s v="1044897"/>
    <s v="741150"/>
    <s v="53220"/>
    <x v="108"/>
    <s v="5625700"/>
    <n v="2012"/>
    <x v="4"/>
    <s v="POSTAGE"/>
    <s v="50000-PROGRAM EXPENDITUR BUDGET"/>
    <s v="53000-SERVICES-OTHER CHARGES"/>
    <m/>
    <n v="0"/>
    <n v="0"/>
    <n v="10.9"/>
    <n v="0"/>
    <n v="-10.9"/>
    <s v="N/A"/>
    <n v="0"/>
    <n v="0"/>
    <n v="0"/>
    <n v="0"/>
    <n v="0"/>
    <n v="0"/>
    <n v="0"/>
    <n v="0"/>
    <n v="0"/>
    <n v="10.9"/>
    <n v="0"/>
    <n v="0"/>
    <n v="0"/>
    <s v="SHARED SERVICES FUND"/>
    <s v="WLR HWM ART CHEMICAL HAZARDS"/>
    <s v="HAZARDOUS WASTE MGMT"/>
    <s v="CHEMICAL AND  PHYSICAL"/>
  </r>
  <r>
    <x v="0"/>
    <s v="1044897"/>
    <s v="741150"/>
    <s v="53311"/>
    <x v="187"/>
    <s v="5625700"/>
    <n v="2012"/>
    <x v="4"/>
    <s v="TRAVEL SUBSISTENCE OUT OF STATE"/>
    <s v="50000-PROGRAM EXPENDITUR BUDGET"/>
    <s v="53000-SERVICES-OTHER CHARGES"/>
    <m/>
    <n v="0"/>
    <n v="0"/>
    <n v="769.30000000000007"/>
    <n v="0"/>
    <n v="-769.30000000000007"/>
    <s v="N/A"/>
    <n v="0"/>
    <n v="0"/>
    <n v="0"/>
    <n v="205.8"/>
    <n v="0"/>
    <n v="0"/>
    <n v="0"/>
    <n v="0"/>
    <n v="0"/>
    <n v="563.5"/>
    <n v="0"/>
    <n v="0"/>
    <n v="0"/>
    <s v="SHARED SERVICES FUND"/>
    <s v="WLR HWM ART CHEMICAL HAZARDS"/>
    <s v="HAZARDOUS WASTE MGMT"/>
    <s v="CHEMICAL AND  PHYSICAL"/>
  </r>
  <r>
    <x v="0"/>
    <s v="1044897"/>
    <s v="741150"/>
    <s v="53330"/>
    <x v="146"/>
    <s v="5625700"/>
    <n v="2012"/>
    <x v="4"/>
    <s v="PURCHASED TRANSPORTATION"/>
    <s v="50000-PROGRAM EXPENDITUR BUDGET"/>
    <s v="53000-SERVICES-OTHER CHARGES"/>
    <m/>
    <n v="0"/>
    <n v="0"/>
    <n v="28.32"/>
    <n v="0"/>
    <n v="-28.32"/>
    <s v="N/A"/>
    <n v="0"/>
    <n v="0"/>
    <n v="0"/>
    <n v="0"/>
    <n v="0"/>
    <n v="0"/>
    <n v="0"/>
    <n v="0"/>
    <n v="0"/>
    <n v="28.32"/>
    <n v="0"/>
    <n v="0"/>
    <n v="0"/>
    <s v="SHARED SERVICES FUND"/>
    <s v="WLR HWM ART CHEMICAL HAZARDS"/>
    <s v="HAZARDOUS WASTE MGMT"/>
    <s v="CHEMICAL AND  PHYSICAL"/>
  </r>
  <r>
    <x v="0"/>
    <s v="1044897"/>
    <s v="741150"/>
    <s v="53803"/>
    <x v="151"/>
    <s v="5625700"/>
    <n v="2012"/>
    <x v="4"/>
    <s v="DUES MEMBERSHIPS"/>
    <s v="50000-PROGRAM EXPENDITUR BUDGET"/>
    <s v="53000-SERVICES-OTHER CHARGES"/>
    <m/>
    <n v="0"/>
    <n v="0"/>
    <n v="250"/>
    <n v="0"/>
    <n v="-250"/>
    <s v="N/A"/>
    <n v="0"/>
    <n v="0"/>
    <n v="250"/>
    <n v="0"/>
    <n v="0"/>
    <n v="0"/>
    <n v="0"/>
    <n v="0"/>
    <n v="0"/>
    <n v="0"/>
    <n v="0"/>
    <n v="0"/>
    <n v="0"/>
    <s v="SHARED SERVICES FUND"/>
    <s v="WLR HWM ART CHEMICAL HAZARDS"/>
    <s v="HAZARDOUS WASTE MGMT"/>
    <s v="CHEMICAL AND  PHYSICAL"/>
  </r>
  <r>
    <x v="0"/>
    <s v="1044897"/>
    <s v="741150"/>
    <s v="53808"/>
    <x v="186"/>
    <s v="5625700"/>
    <n v="2012"/>
    <x v="4"/>
    <s v="TAXES ASSESSMENTS MISC"/>
    <s v="50000-PROGRAM EXPENDITUR BUDGET"/>
    <s v="53000-SERVICES-OTHER CHARGES"/>
    <m/>
    <n v="0"/>
    <n v="0"/>
    <n v="17.96"/>
    <n v="0"/>
    <n v="-17.96"/>
    <s v="N/A"/>
    <n v="0"/>
    <n v="0"/>
    <n v="0"/>
    <n v="0"/>
    <n v="0"/>
    <n v="0"/>
    <n v="0"/>
    <n v="0"/>
    <n v="0"/>
    <n v="0"/>
    <n v="0"/>
    <n v="17.96"/>
    <n v="0"/>
    <s v="SHARED SERVICES FUND"/>
    <s v="WLR HWM ART CHEMICAL HAZARDS"/>
    <s v="HAZARDOUS WASTE MGMT"/>
    <s v="CHEMICAL AND  PHYSICAL"/>
  </r>
  <r>
    <x v="0"/>
    <s v="1044897"/>
    <s v="741150"/>
    <s v="53820"/>
    <x v="210"/>
    <s v="5625700"/>
    <n v="2012"/>
    <x v="4"/>
    <s v="MEETING REGISTRATIONS"/>
    <s v="50000-PROGRAM EXPENDITUR BUDGET"/>
    <s v="53000-SERVICES-OTHER CHARGES"/>
    <m/>
    <n v="0"/>
    <n v="0"/>
    <n v="155"/>
    <n v="0"/>
    <n v="-155"/>
    <s v="N/A"/>
    <n v="0"/>
    <n v="0"/>
    <n v="0"/>
    <n v="0"/>
    <n v="0"/>
    <n v="155"/>
    <n v="0"/>
    <n v="0"/>
    <n v="0"/>
    <n v="0"/>
    <n v="0"/>
    <n v="0"/>
    <n v="0"/>
    <s v="SHARED SERVICES FUND"/>
    <s v="WLR HWM ART CHEMICAL HAZARDS"/>
    <s v="HAZARDOUS WASTE MGMT"/>
    <s v="CHEMICAL AND  PHYSICAL"/>
  </r>
  <r>
    <x v="0"/>
    <s v="1044897"/>
    <s v="741150"/>
    <s v="56007"/>
    <x v="220"/>
    <s v="5315000"/>
    <n v="2012"/>
    <x v="4"/>
    <s v="CONTROLLABLE ASSETS"/>
    <s v="50000-PROGRAM EXPENDITUR BUDGET"/>
    <s v="56000-CAPITAL OUTLAY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WLR HWM ART CHEMICAL HAZARDS"/>
    <s v="HAZARDOUS WASTE MGMT"/>
    <s v="DRAINAGE"/>
  </r>
  <r>
    <x v="0"/>
    <s v="1044897"/>
    <s v="741150"/>
    <s v="82100"/>
    <x v="71"/>
    <s v="5625700"/>
    <n v="2012"/>
    <x v="4"/>
    <s v="EMPLOYER PAID BENEFITS"/>
    <s v="50000-PROGRAM EXPENDITUR BUDGET"/>
    <s v="82000-APPLIED OVERHEAD"/>
    <m/>
    <n v="0"/>
    <n v="0"/>
    <n v="24559.06"/>
    <n v="0"/>
    <n v="-24559.06"/>
    <s v="N/A"/>
    <n v="1377.75"/>
    <n v="990.18000000000006"/>
    <n v="1208.78"/>
    <n v="1320.24"/>
    <n v="2543.6799999999998"/>
    <n v="2346.5"/>
    <n v="964.28"/>
    <n v="3998.04"/>
    <n v="2514.37"/>
    <n v="2764.42"/>
    <n v="1400.24"/>
    <n v="3130.58"/>
    <n v="0"/>
    <s v="SHARED SERVICES FUND"/>
    <s v="WLR HWM ART CHEMICAL HAZARDS"/>
    <s v="HAZARDOUS WASTE MGMT"/>
    <s v="CHEMICAL AND  PHYSICAL"/>
  </r>
  <r>
    <x v="0"/>
    <s v="1044897"/>
    <s v="741150"/>
    <s v="82200"/>
    <x v="72"/>
    <s v="5625700"/>
    <n v="2012"/>
    <x v="4"/>
    <s v="PAID TIME OFF"/>
    <s v="50000-PROGRAM EXPENDITUR BUDGET"/>
    <s v="82000-APPLIED OVERHEAD"/>
    <m/>
    <n v="0"/>
    <n v="0"/>
    <n v="18945.670000000002"/>
    <n v="0"/>
    <n v="-18945.670000000002"/>
    <s v="N/A"/>
    <n v="1062.83"/>
    <n v="763.88"/>
    <n v="932.51"/>
    <n v="1018.47"/>
    <n v="1962.3"/>
    <n v="1810.21"/>
    <n v="743.88"/>
    <n v="3084.17"/>
    <n v="1939.64"/>
    <n v="2132.5700000000002"/>
    <n v="1080.19"/>
    <n v="2415.02"/>
    <n v="0"/>
    <s v="SHARED SERVICES FUND"/>
    <s v="WLR HWM ART CHEMICAL HAZARDS"/>
    <s v="HAZARDOUS WASTE MGMT"/>
    <s v="CHEMICAL AND  PHYSICAL"/>
  </r>
  <r>
    <x v="0"/>
    <s v="1044897"/>
    <s v="741150"/>
    <s v="82300"/>
    <x v="73"/>
    <s v="5625700"/>
    <n v="2012"/>
    <x v="4"/>
    <s v="INDIRECT COSTS"/>
    <s v="50000-PROGRAM EXPENDITUR BUDGET"/>
    <s v="82000-APPLIED OVERHEAD"/>
    <m/>
    <n v="0"/>
    <n v="0"/>
    <n v="40697.840000000004"/>
    <n v="0"/>
    <n v="-40697.840000000004"/>
    <s v="N/A"/>
    <n v="2283.12"/>
    <n v="1640.8500000000001"/>
    <n v="2003.13"/>
    <n v="2187.81"/>
    <n v="4215.21"/>
    <n v="3888.4500000000003"/>
    <n v="1597.95"/>
    <n v="6625.3600000000006"/>
    <n v="4166.7"/>
    <n v="4581.05"/>
    <n v="2320.4299999999998"/>
    <n v="5187.78"/>
    <n v="0"/>
    <s v="SHARED SERVICES FUND"/>
    <s v="WLR HWM ART CHEMICAL HAZARDS"/>
    <s v="HAZARDOUS WASTE MGMT"/>
    <s v="CHEMICAL AND  PHYSICAL"/>
  </r>
  <r>
    <x v="0"/>
    <s v="1044898"/>
    <s v="741150"/>
    <s v="51110"/>
    <x v="54"/>
    <s v="5625700"/>
    <n v="2012"/>
    <x v="4"/>
    <s v="REGULAR SALARIED EMPLOYEE"/>
    <s v="50000-PROGRAM EXPENDITUR BUDGET"/>
    <s v="51000-WAGES AND BENEFITS"/>
    <s v="51100-SALARIES/WAGES"/>
    <n v="0"/>
    <n v="0"/>
    <n v="73448.23"/>
    <n v="0"/>
    <n v="-73448.23"/>
    <s v="N/A"/>
    <n v="5493.52"/>
    <n v="4351.78"/>
    <n v="10377.32"/>
    <n v="6025.54"/>
    <n v="6360.29"/>
    <n v="4017.03"/>
    <n v="5021.28"/>
    <n v="8703.56"/>
    <n v="5690.79"/>
    <n v="6360.29"/>
    <n v="4351.78"/>
    <n v="6695.05"/>
    <n v="0"/>
    <s v="SHARED SERVICES FUND"/>
    <s v="WLR HWM IRAC"/>
    <s v="HAZARDOUS WASTE MGMT"/>
    <s v="CHEMICAL AND  PHYSICAL"/>
  </r>
  <r>
    <x v="0"/>
    <s v="1044898"/>
    <s v="741150"/>
    <s v="52202"/>
    <x v="103"/>
    <s v="5625700"/>
    <n v="2012"/>
    <x v="4"/>
    <s v="SUPPLIES MISCELLANEOUS"/>
    <s v="50000-PROGRAM EXPENDITUR BUDGET"/>
    <s v="52000-SUPPLIES"/>
    <m/>
    <n v="0"/>
    <n v="0"/>
    <n v="137.87"/>
    <n v="0"/>
    <n v="-137.87"/>
    <s v="N/A"/>
    <n v="0"/>
    <n v="0"/>
    <n v="23"/>
    <n v="0"/>
    <n v="30"/>
    <n v="0"/>
    <n v="19.670000000000002"/>
    <n v="0"/>
    <n v="0"/>
    <n v="65.2"/>
    <n v="0"/>
    <n v="0"/>
    <n v="0"/>
    <s v="SHARED SERVICES FUND"/>
    <s v="WLR HWM IRAC"/>
    <s v="HAZARDOUS WASTE MGMT"/>
    <s v="CHEMICAL AND  PHYSICAL"/>
  </r>
  <r>
    <x v="0"/>
    <s v="1044898"/>
    <s v="741150"/>
    <s v="53120"/>
    <x v="156"/>
    <s v="5625700"/>
    <n v="2012"/>
    <x v="4"/>
    <s v="MISCELLANEOUS SERVICES"/>
    <s v="50000-PROGRAM EXPENDITUR BUDGET"/>
    <s v="53000-SERVICES-OTHER CHARGES"/>
    <m/>
    <n v="0"/>
    <n v="0"/>
    <n v="761.06000000000006"/>
    <n v="0"/>
    <n v="-761.06000000000006"/>
    <s v="N/A"/>
    <n v="0"/>
    <n v="83.460000000000008"/>
    <n v="269.93"/>
    <n v="-83.460000000000008"/>
    <n v="37.410000000000004"/>
    <n v="0"/>
    <n v="250.48000000000002"/>
    <n v="0"/>
    <n v="0"/>
    <n v="203.24"/>
    <n v="0"/>
    <n v="0"/>
    <n v="0"/>
    <s v="SHARED SERVICES FUND"/>
    <s v="WLR HWM IRAC"/>
    <s v="HAZARDOUS WASTE MGMT"/>
    <s v="CHEMICAL AND  PHYSICAL"/>
  </r>
  <r>
    <x v="0"/>
    <s v="1044898"/>
    <s v="741150"/>
    <s v="53180"/>
    <x v="78"/>
    <s v="5625700"/>
    <n v="2012"/>
    <x v="4"/>
    <s v="SUBCONTRACT OTHER"/>
    <s v="50000-PROGRAM EXPENDITUR BUDGET"/>
    <s v="53000-SERVICES-OTHER CHARGES"/>
    <m/>
    <n v="0"/>
    <n v="0"/>
    <n v="2128.25"/>
    <n v="0"/>
    <n v="-2128.25"/>
    <s v="N/A"/>
    <n v="0"/>
    <n v="0"/>
    <n v="0"/>
    <n v="0"/>
    <n v="927.5"/>
    <n v="1200.75"/>
    <n v="0"/>
    <n v="0"/>
    <n v="0"/>
    <n v="0"/>
    <n v="0"/>
    <n v="0"/>
    <n v="0"/>
    <s v="SHARED SERVICES FUND"/>
    <s v="WLR HWM IRAC"/>
    <s v="HAZARDOUS WASTE MGMT"/>
    <s v="CHEMICAL AND  PHYSICAL"/>
  </r>
  <r>
    <x v="0"/>
    <s v="1044898"/>
    <s v="741150"/>
    <s v="53310"/>
    <x v="144"/>
    <s v="5625700"/>
    <n v="2012"/>
    <x v="4"/>
    <s v="TRAVEL SUBSISTENCE IN STATE"/>
    <s v="50000-PROGRAM EXPENDITUR BUDGET"/>
    <s v="53000-SERVICES-OTHER CHARGES"/>
    <m/>
    <n v="0"/>
    <n v="0"/>
    <n v="498.54"/>
    <n v="0"/>
    <n v="-498.54"/>
    <s v="N/A"/>
    <n v="0"/>
    <n v="0"/>
    <n v="0"/>
    <n v="0"/>
    <n v="0"/>
    <n v="0"/>
    <n v="0"/>
    <n v="0"/>
    <n v="0"/>
    <n v="0"/>
    <n v="498.54"/>
    <n v="0"/>
    <n v="0"/>
    <s v="SHARED SERVICES FUND"/>
    <s v="WLR HWM IRAC"/>
    <s v="HAZARDOUS WASTE MGMT"/>
    <s v="CHEMICAL AND  PHYSICAL"/>
  </r>
  <r>
    <x v="0"/>
    <s v="1044898"/>
    <s v="741150"/>
    <s v="53814"/>
    <x v="65"/>
    <s v="5625700"/>
    <n v="2012"/>
    <x v="4"/>
    <s v="TRAINING"/>
    <s v="50000-PROGRAM EXPENDITUR BUDGET"/>
    <s v="53000-SERVICES-OTHER CHARGES"/>
    <m/>
    <n v="0"/>
    <n v="0"/>
    <n v="330"/>
    <n v="0"/>
    <n v="-330"/>
    <s v="N/A"/>
    <n v="0"/>
    <n v="0"/>
    <n v="0"/>
    <n v="0"/>
    <n v="0"/>
    <n v="0"/>
    <n v="125"/>
    <n v="0"/>
    <n v="0"/>
    <n v="0"/>
    <n v="205"/>
    <n v="0"/>
    <n v="0"/>
    <s v="SHARED SERVICES FUND"/>
    <s v="WLR HWM IRAC"/>
    <s v="HAZARDOUS WASTE MGMT"/>
    <s v="CHEMICAL AND  PHYSICAL"/>
  </r>
  <r>
    <x v="0"/>
    <s v="1044898"/>
    <s v="741150"/>
    <s v="53890"/>
    <x v="66"/>
    <s v="5625700"/>
    <n v="2012"/>
    <x v="4"/>
    <s v="MISC SERVICES CHARGES"/>
    <s v="50000-PROGRAM EXPENDITUR BUDGET"/>
    <s v="53000-SERVICES-OTHER CHARGES"/>
    <m/>
    <n v="0"/>
    <n v="0"/>
    <n v="29.89"/>
    <n v="0"/>
    <n v="-29.89"/>
    <s v="N/A"/>
    <n v="0"/>
    <n v="0"/>
    <n v="0"/>
    <n v="0"/>
    <n v="0"/>
    <n v="0"/>
    <n v="0"/>
    <n v="0"/>
    <n v="0"/>
    <n v="0"/>
    <n v="29.89"/>
    <n v="0"/>
    <n v="0"/>
    <s v="SHARED SERVICES FUND"/>
    <s v="WLR HWM IRAC"/>
    <s v="HAZARDOUS WASTE MGMT"/>
    <s v="CHEMICAL AND  PHYSICAL"/>
  </r>
  <r>
    <x v="0"/>
    <s v="1044898"/>
    <s v="741150"/>
    <s v="82100"/>
    <x v="71"/>
    <s v="5625700"/>
    <n v="2012"/>
    <x v="4"/>
    <s v="EMPLOYER PAID BENEFITS"/>
    <s v="50000-PROGRAM EXPENDITUR BUDGET"/>
    <s v="82000-APPLIED OVERHEAD"/>
    <m/>
    <n v="0"/>
    <n v="0"/>
    <n v="25706.45"/>
    <n v="0"/>
    <n v="-25706.45"/>
    <s v="N/A"/>
    <n v="1922.71"/>
    <n v="1523.1000000000001"/>
    <n v="3163.35"/>
    <n v="2108.9"/>
    <n v="2694.71"/>
    <n v="1405.94"/>
    <n v="1757.42"/>
    <n v="3046.19"/>
    <n v="1991.74"/>
    <n v="2226.06"/>
    <n v="1523.1000000000001"/>
    <n v="2343.23"/>
    <n v="0"/>
    <s v="SHARED SERVICES FUND"/>
    <s v="WLR HWM IRAC"/>
    <s v="HAZARDOUS WASTE MGMT"/>
    <s v="CHEMICAL AND  PHYSICAL"/>
  </r>
  <r>
    <x v="0"/>
    <s v="1044898"/>
    <s v="741150"/>
    <s v="82200"/>
    <x v="72"/>
    <s v="5625700"/>
    <n v="2012"/>
    <x v="4"/>
    <s v="PAID TIME OFF"/>
    <s v="50000-PROGRAM EXPENDITUR BUDGET"/>
    <s v="82000-APPLIED OVERHEAD"/>
    <m/>
    <n v="0"/>
    <n v="0"/>
    <n v="19830.62"/>
    <n v="0"/>
    <n v="-19830.62"/>
    <s v="N/A"/>
    <n v="1483.22"/>
    <n v="1174.96"/>
    <n v="2440.29"/>
    <n v="1626.8600000000001"/>
    <n v="2078.77"/>
    <n v="1084.58"/>
    <n v="1355.72"/>
    <n v="2349.91"/>
    <n v="1536.48"/>
    <n v="1717.24"/>
    <n v="1174.96"/>
    <n v="1807.63"/>
    <n v="0"/>
    <s v="SHARED SERVICES FUND"/>
    <s v="WLR HWM IRAC"/>
    <s v="HAZARDOUS WASTE MGMT"/>
    <s v="CHEMICAL AND  PHYSICAL"/>
  </r>
  <r>
    <x v="0"/>
    <s v="1044898"/>
    <s v="741150"/>
    <s v="82300"/>
    <x v="73"/>
    <s v="5625700"/>
    <n v="2012"/>
    <x v="4"/>
    <s v="INDIRECT COSTS"/>
    <s v="50000-PROGRAM EXPENDITUR BUDGET"/>
    <s v="82000-APPLIED OVERHEAD"/>
    <m/>
    <n v="0"/>
    <n v="0"/>
    <n v="42600.99"/>
    <n v="0"/>
    <n v="-42600.99"/>
    <s v="N/A"/>
    <n v="3186.31"/>
    <n v="2524.09"/>
    <n v="5242.3500000000004"/>
    <n v="3494.9"/>
    <n v="4465.7"/>
    <n v="2329.9299999999998"/>
    <n v="2912.41"/>
    <n v="5048.1900000000005"/>
    <n v="3300.7400000000002"/>
    <n v="3689.06"/>
    <n v="2524.09"/>
    <n v="3883.2200000000003"/>
    <n v="0"/>
    <s v="SHARED SERVICES FUND"/>
    <s v="WLR HWM IRAC"/>
    <s v="HAZARDOUS WASTE MGMT"/>
    <s v="CHEMICAL AND  PHYSICAL"/>
  </r>
  <r>
    <x v="0"/>
    <s v="1044899"/>
    <s v="741150"/>
    <s v="51110"/>
    <x v="54"/>
    <s v="5625700"/>
    <n v="2012"/>
    <x v="4"/>
    <s v="REGULAR SALARIED EMPLOYEE"/>
    <s v="50000-PROGRAM EXPENDITUR BUDGET"/>
    <s v="51000-WAGES AND BENEFITS"/>
    <s v="51100-SALARIES/WAGES"/>
    <n v="0"/>
    <n v="0"/>
    <n v="40839.730000000003"/>
    <n v="0"/>
    <n v="-40839.730000000003"/>
    <s v="N/A"/>
    <n v="5021.28"/>
    <n v="1506.38"/>
    <n v="5523.4000000000005"/>
    <n v="3012.77"/>
    <n v="3347.52"/>
    <n v="3180.14"/>
    <n v="2678.02"/>
    <n v="4351.78"/>
    <n v="2845.39"/>
    <n v="3347.52"/>
    <n v="2343.2600000000002"/>
    <n v="3682.27"/>
    <n v="0"/>
    <s v="SHARED SERVICES FUND"/>
    <s v="WLR HWM ICT"/>
    <s v="HAZARDOUS WASTE MGMT"/>
    <s v="CHEMICAL AND  PHYSICAL"/>
  </r>
  <r>
    <x v="0"/>
    <s v="1044899"/>
    <s v="741150"/>
    <s v="52202"/>
    <x v="103"/>
    <s v="5625700"/>
    <n v="2012"/>
    <x v="4"/>
    <s v="SUPPLIES MISCELLANEOUS"/>
    <s v="50000-PROGRAM EXPENDITUR BUDGET"/>
    <s v="52000-SUPPLIES"/>
    <m/>
    <n v="0"/>
    <n v="0"/>
    <n v="50.17"/>
    <n v="0"/>
    <n v="-50.17"/>
    <s v="N/A"/>
    <n v="0"/>
    <n v="0"/>
    <n v="50.17"/>
    <n v="0"/>
    <n v="0"/>
    <n v="0"/>
    <n v="0"/>
    <n v="0"/>
    <n v="0"/>
    <n v="0"/>
    <n v="0"/>
    <n v="0"/>
    <n v="0"/>
    <s v="SHARED SERVICES FUND"/>
    <s v="WLR HWM ICT"/>
    <s v="HAZARDOUS WASTE MGMT"/>
    <s v="CHEMICAL AND  PHYSICAL"/>
  </r>
  <r>
    <x v="0"/>
    <s v="1044899"/>
    <s v="741150"/>
    <s v="52205"/>
    <x v="134"/>
    <s v="5625700"/>
    <n v="2012"/>
    <x v="4"/>
    <s v="SUPPLIES FOOD"/>
    <s v="50000-PROGRAM EXPENDITUR BUDGET"/>
    <s v="52000-SUPPLIES"/>
    <m/>
    <n v="0"/>
    <n v="0"/>
    <n v="650.96"/>
    <n v="0"/>
    <n v="-650.96"/>
    <s v="N/A"/>
    <n v="0"/>
    <n v="0"/>
    <n v="0"/>
    <n v="0"/>
    <n v="0"/>
    <n v="0"/>
    <n v="0"/>
    <n v="0"/>
    <n v="0"/>
    <n v="0"/>
    <n v="650.96"/>
    <n v="0"/>
    <n v="0"/>
    <s v="SHARED SERVICES FUND"/>
    <s v="WLR HWM ICT"/>
    <s v="HAZARDOUS WASTE MGMT"/>
    <s v="CHEMICAL AND  PHYSICAL"/>
  </r>
  <r>
    <x v="0"/>
    <s v="1044899"/>
    <s v="741150"/>
    <s v="53120"/>
    <x v="156"/>
    <s v="5625700"/>
    <n v="2012"/>
    <x v="4"/>
    <s v="MISCELLANEOUS SERVICES"/>
    <s v="50000-PROGRAM EXPENDITUR BUDGET"/>
    <s v="53000-SERVICES-OTHER CHARGES"/>
    <m/>
    <n v="0"/>
    <n v="0"/>
    <n v="232.38"/>
    <n v="0"/>
    <n v="-232.38"/>
    <s v="N/A"/>
    <n v="0"/>
    <n v="0"/>
    <n v="108.13"/>
    <n v="0"/>
    <n v="0"/>
    <n v="0"/>
    <n v="44.49"/>
    <n v="0"/>
    <n v="0"/>
    <n v="79.760000000000005"/>
    <n v="0"/>
    <n v="0"/>
    <n v="0"/>
    <s v="SHARED SERVICES FUND"/>
    <s v="WLR HWM ICT"/>
    <s v="HAZARDOUS WASTE MGMT"/>
    <s v="CHEMICAL AND  PHYSICAL"/>
  </r>
  <r>
    <x v="0"/>
    <s v="1044899"/>
    <s v="741150"/>
    <s v="53310"/>
    <x v="144"/>
    <s v="5625700"/>
    <n v="2012"/>
    <x v="4"/>
    <s v="TRAVEL SUBSISTENCE IN STATE"/>
    <s v="50000-PROGRAM EXPENDITUR BUDGET"/>
    <s v="53000-SERVICES-OTHER CHARGES"/>
    <m/>
    <n v="0"/>
    <n v="0"/>
    <n v="97.600000000000009"/>
    <n v="0"/>
    <n v="-97.600000000000009"/>
    <s v="N/A"/>
    <n v="0"/>
    <n v="0"/>
    <n v="0"/>
    <n v="0"/>
    <n v="0"/>
    <n v="0"/>
    <n v="97.600000000000009"/>
    <n v="0"/>
    <n v="0"/>
    <n v="0"/>
    <n v="0"/>
    <n v="0"/>
    <n v="0"/>
    <s v="SHARED SERVICES FUND"/>
    <s v="WLR HWM ICT"/>
    <s v="HAZARDOUS WASTE MGMT"/>
    <s v="CHEMICAL AND  PHYSICAL"/>
  </r>
  <r>
    <x v="0"/>
    <s v="1044899"/>
    <s v="741150"/>
    <s v="53803"/>
    <x v="151"/>
    <s v="5625700"/>
    <n v="2012"/>
    <x v="4"/>
    <s v="DUES MEMBERSHIPS"/>
    <s v="50000-PROGRAM EXPENDITUR BUDGET"/>
    <s v="53000-SERVICES-OTHER CHARGES"/>
    <m/>
    <n v="0"/>
    <n v="0"/>
    <n v="75"/>
    <n v="0"/>
    <n v="-75"/>
    <s v="N/A"/>
    <n v="0"/>
    <n v="0"/>
    <n v="75"/>
    <n v="0"/>
    <n v="0"/>
    <n v="0"/>
    <n v="0"/>
    <n v="0"/>
    <n v="0"/>
    <n v="0"/>
    <n v="0"/>
    <n v="0"/>
    <n v="0"/>
    <s v="SHARED SERVICES FUND"/>
    <s v="WLR HWM ICT"/>
    <s v="HAZARDOUS WASTE MGMT"/>
    <s v="CHEMICAL AND  PHYSICAL"/>
  </r>
  <r>
    <x v="0"/>
    <s v="1044899"/>
    <s v="741150"/>
    <s v="53814"/>
    <x v="65"/>
    <s v="5625700"/>
    <n v="2012"/>
    <x v="4"/>
    <s v="TRAINING"/>
    <s v="50000-PROGRAM EXPENDITUR BUDGET"/>
    <s v="53000-SERVICES-OTHER CHARGES"/>
    <m/>
    <n v="0"/>
    <n v="0"/>
    <n v="544"/>
    <n v="0"/>
    <n v="-544"/>
    <s v="N/A"/>
    <n v="0"/>
    <n v="79"/>
    <n v="0"/>
    <n v="0"/>
    <n v="0"/>
    <n v="0"/>
    <n v="0"/>
    <n v="0"/>
    <n v="0"/>
    <n v="0"/>
    <n v="155"/>
    <n v="310"/>
    <n v="0"/>
    <s v="SHARED SERVICES FUND"/>
    <s v="WLR HWM ICT"/>
    <s v="HAZARDOUS WASTE MGMT"/>
    <s v="CHEMICAL AND  PHYSICAL"/>
  </r>
  <r>
    <x v="0"/>
    <s v="1044899"/>
    <s v="741150"/>
    <s v="82100"/>
    <x v="71"/>
    <s v="5625700"/>
    <n v="2012"/>
    <x v="4"/>
    <s v="EMPLOYER PAID BENEFITS"/>
    <s v="50000-PROGRAM EXPENDITUR BUDGET"/>
    <s v="82000-APPLIED OVERHEAD"/>
    <m/>
    <n v="0"/>
    <n v="0"/>
    <n v="14293.630000000001"/>
    <n v="0"/>
    <n v="-14293.630000000001"/>
    <s v="N/A"/>
    <n v="1757.42"/>
    <n v="527.22"/>
    <n v="1698.8400000000001"/>
    <n v="1054.46"/>
    <n v="1405.93"/>
    <n v="1113.03"/>
    <n v="937.30000000000007"/>
    <n v="1523.09"/>
    <n v="995.87"/>
    <n v="1171.5899999999999"/>
    <n v="820.12"/>
    <n v="1288.76"/>
    <n v="0"/>
    <s v="SHARED SERVICES FUND"/>
    <s v="WLR HWM ICT"/>
    <s v="HAZARDOUS WASTE MGMT"/>
    <s v="CHEMICAL AND  PHYSICAL"/>
  </r>
  <r>
    <x v="0"/>
    <s v="1044899"/>
    <s v="741150"/>
    <s v="82200"/>
    <x v="72"/>
    <s v="5625700"/>
    <n v="2012"/>
    <x v="4"/>
    <s v="PAID TIME OFF"/>
    <s v="50000-PROGRAM EXPENDITUR BUDGET"/>
    <s v="82000-APPLIED OVERHEAD"/>
    <m/>
    <n v="0"/>
    <n v="0"/>
    <n v="11026.47"/>
    <n v="0"/>
    <n v="-11026.47"/>
    <s v="N/A"/>
    <n v="1355.72"/>
    <n v="406.71000000000004"/>
    <n v="1310.53"/>
    <n v="813.44"/>
    <n v="1084.57"/>
    <n v="858.62"/>
    <n v="723.06000000000006"/>
    <n v="1174.95"/>
    <n v="768.24"/>
    <n v="903.79"/>
    <n v="632.66"/>
    <n v="994.18000000000006"/>
    <n v="0"/>
    <s v="SHARED SERVICES FUND"/>
    <s v="WLR HWM ICT"/>
    <s v="HAZARDOUS WASTE MGMT"/>
    <s v="CHEMICAL AND  PHYSICAL"/>
  </r>
  <r>
    <x v="0"/>
    <s v="1044899"/>
    <s v="741150"/>
    <s v="82300"/>
    <x v="73"/>
    <s v="5625700"/>
    <n v="2012"/>
    <x v="4"/>
    <s v="INDIRECT COSTS"/>
    <s v="50000-PROGRAM EXPENDITUR BUDGET"/>
    <s v="82000-APPLIED OVERHEAD"/>
    <m/>
    <n v="0"/>
    <n v="0"/>
    <n v="23687.56"/>
    <n v="0"/>
    <n v="-23687.56"/>
    <s v="N/A"/>
    <n v="2912.41"/>
    <n v="873.72"/>
    <n v="2815.32"/>
    <n v="1747.44"/>
    <n v="2329.92"/>
    <n v="1844.52"/>
    <n v="1553.28"/>
    <n v="2524.09"/>
    <n v="1650.3600000000001"/>
    <n v="1941.6000000000001"/>
    <n v="1359.14"/>
    <n v="2135.7600000000002"/>
    <n v="0"/>
    <s v="SHARED SERVICES FUND"/>
    <s v="WLR HWM ICT"/>
    <s v="HAZARDOUS WASTE MGMT"/>
    <s v="CHEMICAL AND  PHYSICAL"/>
  </r>
  <r>
    <x v="0"/>
    <s v="1044900"/>
    <s v="741150"/>
    <s v="51110"/>
    <x v="54"/>
    <s v="5625700"/>
    <n v="2012"/>
    <x v="4"/>
    <s v="REGULAR SALARIED EMPLOYEE"/>
    <s v="50000-PROGRAM EXPENDITUR BUDGET"/>
    <s v="51000-WAGES AND BENEFITS"/>
    <s v="51100-SALARIES/WAGES"/>
    <n v="0"/>
    <n v="0"/>
    <n v="79225.100000000006"/>
    <n v="0"/>
    <n v="-79225.100000000006"/>
    <s v="N/A"/>
    <n v="2234.71"/>
    <n v="3710.07"/>
    <n v="11812.97"/>
    <n v="6803.79"/>
    <n v="6005.68"/>
    <n v="7649.56"/>
    <n v="6364.83"/>
    <n v="9499.59"/>
    <n v="5663.17"/>
    <n v="6539.96"/>
    <n v="4458.25"/>
    <n v="8482.52"/>
    <n v="0"/>
    <s v="SHARED SERVICES FUND"/>
    <s v="WLR HWM BUSINESS FIELD SVCS"/>
    <s v="HAZARDOUS WASTE MGMT"/>
    <s v="CHEMICAL AND  PHYSICAL"/>
  </r>
  <r>
    <x v="0"/>
    <s v="1044900"/>
    <s v="741150"/>
    <s v="52216"/>
    <x v="104"/>
    <s v="5625700"/>
    <n v="2012"/>
    <x v="4"/>
    <s v="SUPPLIES SAFETY SECURITY"/>
    <s v="50000-PROGRAM EXPENDITUR BUDGET"/>
    <s v="52000-SUPPLIES"/>
    <m/>
    <n v="0"/>
    <n v="0"/>
    <n v="19345.93"/>
    <n v="0"/>
    <n v="-19345.93"/>
    <s v="N/A"/>
    <n v="0"/>
    <n v="0"/>
    <n v="0"/>
    <n v="2080.84"/>
    <n v="4369.7300000000005"/>
    <n v="4757.59"/>
    <n v="2329.0500000000002"/>
    <n v="2282.61"/>
    <n v="-520.16"/>
    <n v="731.18000000000006"/>
    <n v="3315.09"/>
    <n v="0"/>
    <n v="0"/>
    <s v="SHARED SERVICES FUND"/>
    <s v="WLR HWM BUSINESS FIELD SVCS"/>
    <s v="HAZARDOUS WASTE MGMT"/>
    <s v="CHEMICAL AND  PHYSICAL"/>
  </r>
  <r>
    <x v="0"/>
    <s v="1044900"/>
    <s v="741150"/>
    <s v="53803"/>
    <x v="151"/>
    <s v="5625700"/>
    <n v="2012"/>
    <x v="4"/>
    <s v="DUES MEMBERSHIPS"/>
    <s v="50000-PROGRAM EXPENDITUR BUDGET"/>
    <s v="53000-SERVICES-OTHER CHARGES"/>
    <m/>
    <n v="0"/>
    <n v="0"/>
    <n v="196"/>
    <n v="0"/>
    <n v="-196"/>
    <s v="N/A"/>
    <n v="0"/>
    <n v="196"/>
    <n v="0"/>
    <n v="0"/>
    <n v="0"/>
    <n v="0"/>
    <n v="0"/>
    <n v="0"/>
    <n v="0"/>
    <n v="0"/>
    <n v="0"/>
    <n v="0"/>
    <n v="0"/>
    <s v="SHARED SERVICES FUND"/>
    <s v="WLR HWM BUSINESS FIELD SVCS"/>
    <s v="HAZARDOUS WASTE MGMT"/>
    <s v="CHEMICAL AND  PHYSICAL"/>
  </r>
  <r>
    <x v="0"/>
    <s v="1044900"/>
    <s v="741150"/>
    <s v="82100"/>
    <x v="71"/>
    <s v="5625700"/>
    <n v="2012"/>
    <x v="4"/>
    <s v="EMPLOYER PAID BENEFITS"/>
    <s v="50000-PROGRAM EXPENDITUR BUDGET"/>
    <s v="82000-APPLIED OVERHEAD"/>
    <m/>
    <n v="0"/>
    <n v="0"/>
    <n v="27728.260000000002"/>
    <n v="0"/>
    <n v="-27728.260000000002"/>
    <s v="N/A"/>
    <n v="782.13"/>
    <n v="1298.5"/>
    <n v="3648.7400000000002"/>
    <n v="2381.2800000000002"/>
    <n v="2587.67"/>
    <n v="2677.31"/>
    <n v="2227.66"/>
    <n v="3324.78"/>
    <n v="1982.07"/>
    <n v="2288.9299999999998"/>
    <n v="1560.3500000000001"/>
    <n v="2968.84"/>
    <n v="0"/>
    <s v="SHARED SERVICES FUND"/>
    <s v="WLR HWM BUSINESS FIELD SVCS"/>
    <s v="HAZARDOUS WASTE MGMT"/>
    <s v="CHEMICAL AND  PHYSICAL"/>
  </r>
  <r>
    <x v="0"/>
    <s v="1044900"/>
    <s v="741150"/>
    <s v="82200"/>
    <x v="72"/>
    <s v="5625700"/>
    <n v="2012"/>
    <x v="4"/>
    <s v="PAID TIME OFF"/>
    <s v="50000-PROGRAM EXPENDITUR BUDGET"/>
    <s v="82000-APPLIED OVERHEAD"/>
    <m/>
    <n v="0"/>
    <n v="0"/>
    <n v="21390.48"/>
    <n v="0"/>
    <n v="-21390.48"/>
    <s v="N/A"/>
    <n v="603.37"/>
    <n v="1001.7"/>
    <n v="2814.77"/>
    <n v="1837"/>
    <n v="1996.21"/>
    <n v="2065.35"/>
    <n v="1718.49"/>
    <n v="2564.85"/>
    <n v="1529.03"/>
    <n v="1765.75"/>
    <n v="1203.7"/>
    <n v="2290.2600000000002"/>
    <n v="0"/>
    <s v="SHARED SERVICES FUND"/>
    <s v="WLR HWM BUSINESS FIELD SVCS"/>
    <s v="HAZARDOUS WASTE MGMT"/>
    <s v="CHEMICAL AND  PHYSICAL"/>
  </r>
  <r>
    <x v="0"/>
    <s v="1044900"/>
    <s v="741150"/>
    <s v="82300"/>
    <x v="73"/>
    <s v="5625700"/>
    <n v="2012"/>
    <x v="4"/>
    <s v="INDIRECT COSTS"/>
    <s v="50000-PROGRAM EXPENDITUR BUDGET"/>
    <s v="82000-APPLIED OVERHEAD"/>
    <m/>
    <n v="0"/>
    <n v="0"/>
    <n v="45951.33"/>
    <n v="0"/>
    <n v="-45951.33"/>
    <s v="N/A"/>
    <n v="1296.1500000000001"/>
    <n v="2151.87"/>
    <n v="6046.7"/>
    <n v="3946.26"/>
    <n v="4288.29"/>
    <n v="4436.82"/>
    <n v="3691.66"/>
    <n v="5509.86"/>
    <n v="3284.69"/>
    <n v="3793.23"/>
    <n v="2585.85"/>
    <n v="4919.95"/>
    <n v="0"/>
    <s v="SHARED SERVICES FUND"/>
    <s v="WLR HWM BUSINESS FIELD SVCS"/>
    <s v="HAZARDOUS WASTE MGMT"/>
    <s v="CHEMICAL AND  PHYSICAL"/>
  </r>
  <r>
    <x v="0"/>
    <s v="1044902"/>
    <s v="741150"/>
    <s v="51110"/>
    <x v="54"/>
    <s v="5625700"/>
    <n v="2012"/>
    <x v="4"/>
    <s v="REGULAR SALARIED EMPLOYEE"/>
    <s v="50000-PROGRAM EXPENDITUR BUDGET"/>
    <s v="51000-WAGES AND BENEFITS"/>
    <s v="51100-SALARIES/WAGES"/>
    <n v="0"/>
    <n v="0"/>
    <n v="13180.85"/>
    <n v="0"/>
    <n v="-13180.85"/>
    <s v="N/A"/>
    <n v="4477.32"/>
    <n v="4477.29"/>
    <n v="3724.11"/>
    <n v="502.13"/>
    <n v="0"/>
    <n v="0"/>
    <n v="0"/>
    <n v="0"/>
    <n v="0"/>
    <n v="0"/>
    <n v="0"/>
    <n v="0"/>
    <n v="0"/>
    <s v="SHARED SERVICES FUND"/>
    <s v="WLR HWM SQG WASTE MGMT"/>
    <s v="HAZARDOUS WASTE MGMT"/>
    <s v="CHEMICAL AND  PHYSICAL"/>
  </r>
  <r>
    <x v="0"/>
    <s v="1044902"/>
    <s v="741150"/>
    <s v="52202"/>
    <x v="103"/>
    <s v="5625700"/>
    <n v="2012"/>
    <x v="4"/>
    <s v="SUPPLIES MISCELLANEOUS"/>
    <s v="50000-PROGRAM EXPENDITUR BUDGET"/>
    <s v="52000-SUPPLIES"/>
    <m/>
    <n v="0"/>
    <n v="0"/>
    <n v="9"/>
    <n v="0"/>
    <n v="-9"/>
    <s v="N/A"/>
    <n v="0"/>
    <n v="0"/>
    <n v="9"/>
    <n v="0"/>
    <n v="0"/>
    <n v="0"/>
    <n v="0"/>
    <n v="0"/>
    <n v="0"/>
    <n v="0"/>
    <n v="0"/>
    <n v="0"/>
    <n v="0"/>
    <s v="SHARED SERVICES FUND"/>
    <s v="WLR HWM SQG WASTE MGMT"/>
    <s v="HAZARDOUS WASTE MGMT"/>
    <s v="CHEMICAL AND  PHYSICAL"/>
  </r>
  <r>
    <x v="0"/>
    <s v="1044902"/>
    <s v="741150"/>
    <s v="82100"/>
    <x v="71"/>
    <s v="5625700"/>
    <n v="2012"/>
    <x v="4"/>
    <s v="EMPLOYER PAID BENEFITS"/>
    <s v="50000-PROGRAM EXPENDITUR BUDGET"/>
    <s v="82000-APPLIED OVERHEAD"/>
    <m/>
    <n v="0"/>
    <n v="0"/>
    <n v="4613.29"/>
    <n v="0"/>
    <n v="-4613.29"/>
    <s v="N/A"/>
    <n v="1567.06"/>
    <n v="1567.05"/>
    <n v="1039.82"/>
    <n v="175.74"/>
    <n v="263.62"/>
    <n v="0"/>
    <n v="0"/>
    <n v="0"/>
    <n v="0"/>
    <n v="0"/>
    <n v="0"/>
    <n v="0"/>
    <n v="0"/>
    <s v="SHARED SERVICES FUND"/>
    <s v="WLR HWM SQG WASTE MGMT"/>
    <s v="HAZARDOUS WASTE MGMT"/>
    <s v="CHEMICAL AND  PHYSICAL"/>
  </r>
  <r>
    <x v="0"/>
    <s v="1044902"/>
    <s v="741150"/>
    <s v="82200"/>
    <x v="72"/>
    <s v="5625700"/>
    <n v="2012"/>
    <x v="4"/>
    <s v="PAID TIME OFF"/>
    <s v="50000-PROGRAM EXPENDITUR BUDGET"/>
    <s v="82000-APPLIED OVERHEAD"/>
    <m/>
    <n v="0"/>
    <n v="0"/>
    <n v="3558.75"/>
    <n v="0"/>
    <n v="-3558.75"/>
    <s v="N/A"/>
    <n v="1208.8500000000001"/>
    <n v="1208.8399999999999"/>
    <n v="802.13"/>
    <n v="135.57"/>
    <n v="203.36"/>
    <n v="0"/>
    <n v="0"/>
    <n v="0"/>
    <n v="0"/>
    <n v="0"/>
    <n v="0"/>
    <n v="0"/>
    <n v="0"/>
    <s v="SHARED SERVICES FUND"/>
    <s v="WLR HWM SQG WASTE MGMT"/>
    <s v="HAZARDOUS WASTE MGMT"/>
    <s v="CHEMICAL AND  PHYSICAL"/>
  </r>
  <r>
    <x v="0"/>
    <s v="1044902"/>
    <s v="741150"/>
    <s v="82300"/>
    <x v="73"/>
    <s v="5625700"/>
    <n v="2012"/>
    <x v="4"/>
    <s v="INDIRECT COSTS"/>
    <s v="50000-PROGRAM EXPENDITUR BUDGET"/>
    <s v="82000-APPLIED OVERHEAD"/>
    <m/>
    <n v="0"/>
    <n v="0"/>
    <n v="7644.95"/>
    <n v="0"/>
    <n v="-7644.95"/>
    <s v="N/A"/>
    <n v="2596.87"/>
    <n v="2596.85"/>
    <n v="1723.15"/>
    <n v="291.23"/>
    <n v="436.85"/>
    <n v="0"/>
    <n v="0"/>
    <n v="0"/>
    <n v="0"/>
    <n v="0"/>
    <n v="0"/>
    <n v="0"/>
    <n v="0"/>
    <s v="SHARED SERVICES FUND"/>
    <s v="WLR HWM SQG WASTE MGMT"/>
    <s v="HAZARDOUS WASTE MGMT"/>
    <s v="CHEMICAL AND  PHYSICAL"/>
  </r>
  <r>
    <x v="0"/>
    <s v="1044904"/>
    <s v="741150"/>
    <s v="51110"/>
    <x v="54"/>
    <s v="5625700"/>
    <n v="2012"/>
    <x v="4"/>
    <s v="REGULAR SALARIED EMPLOYEE"/>
    <s v="50000-PROGRAM EXPENDITUR BUDGET"/>
    <s v="51000-WAGES AND BENEFITS"/>
    <s v="51100-SALARIES/WAGES"/>
    <n v="0"/>
    <n v="0"/>
    <n v="20511.75"/>
    <n v="0"/>
    <n v="-20511.75"/>
    <s v="N/A"/>
    <n v="869.07"/>
    <n v="1738.14"/>
    <n v="3910.81"/>
    <n v="2607.2000000000003"/>
    <n v="1822.3700000000001"/>
    <n v="1738.13"/>
    <n v="1742.56"/>
    <n v="1738.13"/>
    <n v="2172.67"/>
    <n v="1303.6000000000001"/>
    <n v="0"/>
    <n v="869.07"/>
    <n v="0"/>
    <s v="SHARED SERVICES FUND"/>
    <s v="WLR HWM PRODUCT STEWARDSHIP"/>
    <s v="HAZARDOUS WASTE MGMT"/>
    <s v="CHEMICAL AND  PHYSICAL"/>
  </r>
  <r>
    <x v="0"/>
    <s v="1044904"/>
    <s v="741150"/>
    <s v="53180"/>
    <x v="78"/>
    <s v="5625700"/>
    <n v="2012"/>
    <x v="4"/>
    <s v="SUBCONTRACT OTHER"/>
    <s v="50000-PROGRAM EXPENDITUR BUDGET"/>
    <s v="53000-SERVICES-OTHER CHARGES"/>
    <m/>
    <n v="0"/>
    <n v="0"/>
    <n v="4900"/>
    <n v="0"/>
    <n v="-4900"/>
    <s v="N/A"/>
    <n v="0"/>
    <n v="0"/>
    <n v="0"/>
    <n v="0"/>
    <n v="0"/>
    <n v="0"/>
    <n v="4900"/>
    <n v="0"/>
    <n v="0"/>
    <n v="0"/>
    <n v="0"/>
    <n v="0"/>
    <n v="0"/>
    <s v="SHARED SERVICES FUND"/>
    <s v="WLR HWM PRODUCT STEWARDSHIP"/>
    <s v="HAZARDOUS WASTE MGMT"/>
    <s v="CHEMICAL AND  PHYSICAL"/>
  </r>
  <r>
    <x v="0"/>
    <s v="1044904"/>
    <s v="741150"/>
    <s v="53311"/>
    <x v="187"/>
    <s v="5625700"/>
    <n v="2012"/>
    <x v="4"/>
    <s v="TRAVEL SUBSISTENCE OUT OF STATE"/>
    <s v="50000-PROGRAM EXPENDITUR BUDGET"/>
    <s v="53000-SERVICES-OTHER CHARGES"/>
    <m/>
    <n v="0"/>
    <n v="0"/>
    <n v="925.2"/>
    <n v="0"/>
    <n v="-925.2"/>
    <s v="N/A"/>
    <n v="0"/>
    <n v="0"/>
    <n v="0"/>
    <n v="0"/>
    <n v="0"/>
    <n v="0"/>
    <n v="0"/>
    <n v="0"/>
    <n v="0"/>
    <n v="925.2"/>
    <n v="0"/>
    <n v="0"/>
    <n v="0"/>
    <s v="SHARED SERVICES FUND"/>
    <s v="WLR HWM PRODUCT STEWARDSHIP"/>
    <s v="HAZARDOUS WASTE MGMT"/>
    <s v="CHEMICAL AND  PHYSICAL"/>
  </r>
  <r>
    <x v="0"/>
    <s v="1044904"/>
    <s v="741150"/>
    <s v="53803"/>
    <x v="151"/>
    <s v="5625700"/>
    <n v="2012"/>
    <x v="4"/>
    <s v="DUES MEMBERSHIPS"/>
    <s v="50000-PROGRAM EXPENDITUR BUDGET"/>
    <s v="53000-SERVICES-OTHER CHARGES"/>
    <m/>
    <n v="0"/>
    <n v="0"/>
    <n v="75"/>
    <n v="0"/>
    <n v="-75"/>
    <s v="N/A"/>
    <n v="0"/>
    <n v="0"/>
    <n v="75"/>
    <n v="0"/>
    <n v="0"/>
    <n v="0"/>
    <n v="0"/>
    <n v="0"/>
    <n v="0"/>
    <n v="0"/>
    <n v="0"/>
    <n v="0"/>
    <n v="0"/>
    <s v="SHARED SERVICES FUND"/>
    <s v="WLR HWM PRODUCT STEWARDSHIP"/>
    <s v="HAZARDOUS WASTE MGMT"/>
    <s v="CHEMICAL AND  PHYSICAL"/>
  </r>
  <r>
    <x v="0"/>
    <s v="1044904"/>
    <s v="741150"/>
    <s v="82100"/>
    <x v="71"/>
    <s v="5625700"/>
    <n v="2012"/>
    <x v="4"/>
    <s v="EMPLOYER PAID BENEFITS"/>
    <s v="50000-PROGRAM EXPENDITUR BUDGET"/>
    <s v="82000-APPLIED OVERHEAD"/>
    <m/>
    <n v="0"/>
    <n v="0"/>
    <n v="7179.26"/>
    <n v="0"/>
    <n v="-7179.26"/>
    <s v="N/A"/>
    <n v="304.18"/>
    <n v="608.36"/>
    <n v="1064.6300000000001"/>
    <n v="912.54"/>
    <n v="942.02"/>
    <n v="608.36"/>
    <n v="609.91"/>
    <n v="608.36"/>
    <n v="760.45"/>
    <n v="456.27"/>
    <n v="0"/>
    <n v="304.18"/>
    <n v="0"/>
    <s v="SHARED SERVICES FUND"/>
    <s v="WLR HWM PRODUCT STEWARDSHIP"/>
    <s v="HAZARDOUS WASTE MGMT"/>
    <s v="CHEMICAL AND  PHYSICAL"/>
  </r>
  <r>
    <x v="0"/>
    <s v="1044904"/>
    <s v="741150"/>
    <s v="82200"/>
    <x v="72"/>
    <s v="5625700"/>
    <n v="2012"/>
    <x v="4"/>
    <s v="PAID TIME OFF"/>
    <s v="50000-PROGRAM EXPENDITUR BUDGET"/>
    <s v="82000-APPLIED OVERHEAD"/>
    <m/>
    <n v="0"/>
    <n v="0"/>
    <n v="5538.16"/>
    <n v="0"/>
    <n v="-5538.16"/>
    <s v="N/A"/>
    <n v="234.65"/>
    <n v="469.3"/>
    <n v="821.27"/>
    <n v="703.94"/>
    <n v="726.69"/>
    <n v="469.29"/>
    <n v="470.49"/>
    <n v="469.29"/>
    <n v="586.62"/>
    <n v="351.97"/>
    <n v="0"/>
    <n v="234.65"/>
    <n v="0"/>
    <s v="SHARED SERVICES FUND"/>
    <s v="WLR HWM PRODUCT STEWARDSHIP"/>
    <s v="HAZARDOUS WASTE MGMT"/>
    <s v="CHEMICAL AND  PHYSICAL"/>
  </r>
  <r>
    <x v="0"/>
    <s v="1044904"/>
    <s v="741150"/>
    <s v="82300"/>
    <x v="73"/>
    <s v="5625700"/>
    <n v="2012"/>
    <x v="4"/>
    <s v="INDIRECT COSTS"/>
    <s v="50000-PROGRAM EXPENDITUR BUDGET"/>
    <s v="82000-APPLIED OVERHEAD"/>
    <m/>
    <n v="0"/>
    <n v="0"/>
    <n v="11896.84"/>
    <n v="0"/>
    <n v="-11896.84"/>
    <s v="N/A"/>
    <n v="504.06"/>
    <n v="1008.12"/>
    <n v="1764.21"/>
    <n v="1512.18"/>
    <n v="1561.04"/>
    <n v="1008.12"/>
    <n v="1010.69"/>
    <n v="1008.12"/>
    <n v="1260.1500000000001"/>
    <n v="756.09"/>
    <n v="0"/>
    <n v="504.06"/>
    <n v="0"/>
    <s v="SHARED SERVICES FUND"/>
    <s v="WLR HWM PRODUCT STEWARDSHIP"/>
    <s v="HAZARDOUS WASTE MGMT"/>
    <s v="CHEMICAL AND  PHYSICAL"/>
  </r>
  <r>
    <x v="0"/>
    <s v="1044905"/>
    <s v="741150"/>
    <s v="51110"/>
    <x v="54"/>
    <s v="5625700"/>
    <n v="2012"/>
    <x v="4"/>
    <s v="REGULAR SALARIED EMPLOYEE"/>
    <s v="50000-PROGRAM EXPENDITUR BUDGET"/>
    <s v="51000-WAGES AND BENEFITS"/>
    <s v="51100-SALARIES/WAGES"/>
    <n v="0"/>
    <n v="0"/>
    <n v="131424.19"/>
    <n v="0"/>
    <n v="-131424.19"/>
    <s v="N/A"/>
    <n v="4629.01"/>
    <n v="4389.63"/>
    <n v="10774.49"/>
    <n v="5546.86"/>
    <n v="12485.880000000001"/>
    <n v="12973.54"/>
    <n v="11226.58"/>
    <n v="15141.77"/>
    <n v="13902.44"/>
    <n v="14022.15"/>
    <n v="12180.4"/>
    <n v="14151.44"/>
    <n v="0"/>
    <s v="SHARED SERVICES FUND"/>
    <s v="WLR HWM COMMUNICATIONS"/>
    <s v="HAZARDOUS WASTE MGMT"/>
    <s v="CHEMICAL AND  PHYSICAL"/>
  </r>
  <r>
    <x v="0"/>
    <s v="1044905"/>
    <s v="741150"/>
    <s v="52202"/>
    <x v="103"/>
    <s v="5625700"/>
    <n v="2012"/>
    <x v="4"/>
    <s v="SUPPLIES MISCELLANEOUS"/>
    <s v="50000-PROGRAM EXPENDITUR BUDGET"/>
    <s v="52000-SUPPLIES"/>
    <m/>
    <n v="0"/>
    <n v="0"/>
    <n v="1059.01"/>
    <n v="0"/>
    <n v="-1059.01"/>
    <s v="N/A"/>
    <n v="0"/>
    <n v="0"/>
    <n v="34"/>
    <n v="0"/>
    <n v="0"/>
    <n v="16.25"/>
    <n v="80.25"/>
    <n v="57.800000000000004"/>
    <n v="767.02"/>
    <n v="103.69"/>
    <n v="0"/>
    <n v="0"/>
    <n v="0"/>
    <s v="SHARED SERVICES FUND"/>
    <s v="WLR HWM COMMUNICATIONS"/>
    <s v="HAZARDOUS WASTE MGMT"/>
    <s v="CHEMICAL AND  PHYSICAL"/>
  </r>
  <r>
    <x v="0"/>
    <s v="1044905"/>
    <s v="741150"/>
    <s v="52215"/>
    <x v="62"/>
    <s v="5625700"/>
    <n v="2012"/>
    <x v="4"/>
    <s v="SUPPLIES BOOKS SUBSCRIPTIONS"/>
    <s v="50000-PROGRAM EXPENDITUR BUDGET"/>
    <s v="52000-SUPPLIES"/>
    <m/>
    <n v="0"/>
    <n v="0"/>
    <n v="649"/>
    <n v="0"/>
    <n v="-649"/>
    <s v="N/A"/>
    <n v="0"/>
    <n v="0"/>
    <n v="0"/>
    <n v="0"/>
    <n v="0"/>
    <n v="0"/>
    <n v="0"/>
    <n v="0"/>
    <n v="0"/>
    <n v="649"/>
    <n v="0"/>
    <n v="0"/>
    <n v="0"/>
    <s v="SHARED SERVICES FUND"/>
    <s v="WLR HWM COMMUNICATIONS"/>
    <s v="HAZARDOUS WASTE MGMT"/>
    <s v="CHEMICAL AND  PHYSICAL"/>
  </r>
  <r>
    <x v="0"/>
    <s v="1044905"/>
    <s v="741150"/>
    <s v="52216"/>
    <x v="104"/>
    <s v="5625700"/>
    <n v="2012"/>
    <x v="4"/>
    <s v="SUPPLIES SAFETY SECURITY"/>
    <s v="50000-PROGRAM EXPENDITUR BUDGET"/>
    <s v="52000-SUPPLIES"/>
    <m/>
    <n v="0"/>
    <n v="0"/>
    <n v="348.5"/>
    <n v="0"/>
    <n v="-348.5"/>
    <s v="N/A"/>
    <n v="0"/>
    <n v="0"/>
    <n v="0"/>
    <n v="0"/>
    <n v="0"/>
    <n v="0"/>
    <n v="348.5"/>
    <n v="0"/>
    <n v="0"/>
    <n v="0"/>
    <n v="0"/>
    <n v="0"/>
    <n v="0"/>
    <s v="SHARED SERVICES FUND"/>
    <s v="WLR HWM COMMUNICATIONS"/>
    <s v="HAZARDOUS WASTE MGMT"/>
    <s v="CHEMICAL AND  PHYSICAL"/>
  </r>
  <r>
    <x v="0"/>
    <s v="1044905"/>
    <s v="741150"/>
    <s v="52290"/>
    <x v="63"/>
    <s v="5625700"/>
    <n v="2012"/>
    <x v="4"/>
    <s v="MISC OPERATING SUPPLIES"/>
    <s v="50000-PROGRAM EXPENDITUR BUDGET"/>
    <s v="52000-SUPPLIES"/>
    <m/>
    <n v="0"/>
    <n v="0"/>
    <n v="228.24"/>
    <n v="0"/>
    <n v="-228.24"/>
    <s v="N/A"/>
    <n v="0"/>
    <n v="0"/>
    <n v="0"/>
    <n v="0"/>
    <n v="16.690000000000001"/>
    <n v="0"/>
    <n v="211.55"/>
    <n v="0"/>
    <n v="0"/>
    <n v="0"/>
    <n v="0"/>
    <n v="0"/>
    <n v="0"/>
    <s v="SHARED SERVICES FUND"/>
    <s v="WLR HWM COMMUNICATIONS"/>
    <s v="HAZARDOUS WASTE MGMT"/>
    <s v="CHEMICAL AND  PHYSICAL"/>
  </r>
  <r>
    <x v="0"/>
    <s v="1044905"/>
    <s v="741150"/>
    <s v="53100"/>
    <x v="145"/>
    <s v="5625700"/>
    <n v="2012"/>
    <x v="4"/>
    <s v="ADVERTISING"/>
    <s v="50000-PROGRAM EXPENDITUR BUDGET"/>
    <s v="53000-SERVICES-OTHER CHARGES"/>
    <m/>
    <n v="0"/>
    <n v="0"/>
    <n v="30850"/>
    <n v="0"/>
    <n v="-30850"/>
    <s v="N/A"/>
    <n v="0"/>
    <n v="0"/>
    <n v="0"/>
    <n v="3500"/>
    <n v="2175"/>
    <n v="725"/>
    <n v="725"/>
    <n v="725"/>
    <n v="18000"/>
    <n v="0"/>
    <n v="1500"/>
    <n v="3500"/>
    <n v="0"/>
    <s v="SHARED SERVICES FUND"/>
    <s v="WLR HWM COMMUNICATIONS"/>
    <s v="HAZARDOUS WASTE MGMT"/>
    <s v="CHEMICAL AND  PHYSICAL"/>
  </r>
  <r>
    <x v="0"/>
    <s v="1044905"/>
    <s v="741150"/>
    <s v="53101"/>
    <x v="105"/>
    <s v="5625700"/>
    <n v="2012"/>
    <x v="4"/>
    <s v="PROFESSIONAL SERVICES PRINTING BINDING"/>
    <s v="50000-PROGRAM EXPENDITUR BUDGET"/>
    <s v="53000-SERVICES-OTHER CHARGES"/>
    <m/>
    <n v="0"/>
    <n v="0"/>
    <n v="6032.42"/>
    <n v="0"/>
    <n v="-6032.42"/>
    <s v="N/A"/>
    <n v="0"/>
    <n v="0"/>
    <n v="0"/>
    <n v="0"/>
    <n v="0"/>
    <n v="0"/>
    <n v="0"/>
    <n v="0"/>
    <n v="0"/>
    <n v="0"/>
    <n v="2163.7200000000003"/>
    <n v="3868.7000000000003"/>
    <n v="0"/>
    <s v="SHARED SERVICES FUND"/>
    <s v="WLR HWM COMMUNICATIONS"/>
    <s v="HAZARDOUS WASTE MGMT"/>
    <s v="CHEMICAL AND  PHYSICAL"/>
  </r>
  <r>
    <x v="0"/>
    <s v="1044905"/>
    <s v="741150"/>
    <s v="53102"/>
    <x v="106"/>
    <s v="5625700"/>
    <n v="2012"/>
    <x v="4"/>
    <s v="PROFESSIONAL SERVICES"/>
    <s v="50000-PROGRAM EXPENDITUR BUDGET"/>
    <s v="53000-SERVICES-OTHER CHARGES"/>
    <m/>
    <n v="0"/>
    <n v="0"/>
    <n v="17630"/>
    <n v="0"/>
    <n v="-17630"/>
    <s v="N/A"/>
    <n v="0"/>
    <n v="0"/>
    <n v="0"/>
    <n v="0"/>
    <n v="0"/>
    <n v="0"/>
    <n v="0"/>
    <n v="0"/>
    <n v="11520"/>
    <n v="2250"/>
    <n v="900"/>
    <n v="2960"/>
    <n v="0"/>
    <s v="SHARED SERVICES FUND"/>
    <s v="WLR HWM COMMUNICATIONS"/>
    <s v="HAZARDOUS WASTE MGMT"/>
    <s v="CHEMICAL AND  PHYSICAL"/>
  </r>
  <r>
    <x v="0"/>
    <s v="1044905"/>
    <s v="741150"/>
    <s v="53104"/>
    <x v="64"/>
    <s v="5625700"/>
    <n v="2012"/>
    <x v="4"/>
    <s v="CONSULTANT SERVICES"/>
    <s v="50000-PROGRAM EXPENDITUR BUDGET"/>
    <s v="53000-SERVICES-OTHER CHARGES"/>
    <m/>
    <n v="0"/>
    <n v="0"/>
    <n v="13268.24"/>
    <n v="0"/>
    <n v="-13268.24"/>
    <s v="N/A"/>
    <n v="0"/>
    <n v="0"/>
    <n v="0"/>
    <n v="0"/>
    <n v="0"/>
    <n v="0"/>
    <n v="0"/>
    <n v="0"/>
    <n v="2050"/>
    <n v="7033.9000000000005"/>
    <n v="0"/>
    <n v="4184.34"/>
    <n v="0"/>
    <s v="SHARED SERVICES FUND"/>
    <s v="WLR HWM COMMUNICATIONS"/>
    <s v="HAZARDOUS WASTE MGMT"/>
    <s v="CHEMICAL AND  PHYSICAL"/>
  </r>
  <r>
    <x v="0"/>
    <s v="1044905"/>
    <s v="741150"/>
    <s v="53105"/>
    <x v="107"/>
    <s v="5625700"/>
    <n v="2012"/>
    <x v="4"/>
    <s v="OTHER CONTRACTUAL PROF SVCS"/>
    <s v="50000-PROGRAM EXPENDITUR BUDGET"/>
    <s v="53000-SERVICES-OTHER CHARGES"/>
    <m/>
    <n v="0"/>
    <n v="0"/>
    <n v="1275.43"/>
    <n v="0"/>
    <n v="-1275.43"/>
    <s v="N/A"/>
    <n v="0"/>
    <n v="0"/>
    <n v="0"/>
    <n v="0"/>
    <n v="0"/>
    <n v="0"/>
    <n v="0"/>
    <n v="1275.43"/>
    <n v="0"/>
    <n v="0"/>
    <n v="0"/>
    <n v="0"/>
    <n v="0"/>
    <s v="SHARED SERVICES FUND"/>
    <s v="WLR HWM COMMUNICATIONS"/>
    <s v="HAZARDOUS WASTE MGMT"/>
    <s v="CHEMICAL AND  PHYSICAL"/>
  </r>
  <r>
    <x v="0"/>
    <s v="1044905"/>
    <s v="741150"/>
    <s v="53120"/>
    <x v="156"/>
    <s v="5625700"/>
    <n v="2012"/>
    <x v="4"/>
    <s v="MISCELLANEOUS SERVICES"/>
    <s v="50000-PROGRAM EXPENDITUR BUDGET"/>
    <s v="53000-SERVICES-OTHER CHARGES"/>
    <m/>
    <n v="0"/>
    <n v="0"/>
    <n v="531.6"/>
    <n v="0"/>
    <n v="-531.6"/>
    <s v="N/A"/>
    <n v="0"/>
    <n v="0"/>
    <n v="0"/>
    <n v="0"/>
    <n v="0"/>
    <n v="19.93"/>
    <n v="0"/>
    <n v="0"/>
    <n v="500"/>
    <n v="11.67"/>
    <n v="0"/>
    <n v="0"/>
    <n v="0"/>
    <s v="SHARED SERVICES FUND"/>
    <s v="WLR HWM COMMUNICATIONS"/>
    <s v="HAZARDOUS WASTE MGMT"/>
    <s v="CHEMICAL AND  PHYSICAL"/>
  </r>
  <r>
    <x v="0"/>
    <s v="1044905"/>
    <s v="741150"/>
    <s v="53180"/>
    <x v="78"/>
    <s v="5625700"/>
    <n v="2012"/>
    <x v="4"/>
    <s v="SUBCONTRACT OTHER"/>
    <s v="50000-PROGRAM EXPENDITUR BUDGET"/>
    <s v="53000-SERVICES-OTHER CHARGES"/>
    <m/>
    <n v="0"/>
    <n v="0"/>
    <n v="9078.84"/>
    <n v="0"/>
    <n v="-9078.84"/>
    <s v="N/A"/>
    <n v="1443.52"/>
    <n v="450.87"/>
    <n v="1175.8900000000001"/>
    <n v="465"/>
    <n v="4154.5200000000004"/>
    <n v="250"/>
    <n v="0"/>
    <n v="178.96"/>
    <n v="0"/>
    <n v="0"/>
    <n v="960.08"/>
    <n v="0"/>
    <n v="0"/>
    <s v="SHARED SERVICES FUND"/>
    <s v="WLR HWM COMMUNICATIONS"/>
    <s v="HAZARDOUS WASTE MGMT"/>
    <s v="CHEMICAL AND  PHYSICAL"/>
  </r>
  <r>
    <x v="0"/>
    <s v="1044905"/>
    <s v="741150"/>
    <s v="53310"/>
    <x v="144"/>
    <s v="5625700"/>
    <n v="2012"/>
    <x v="4"/>
    <s v="TRAVEL SUBSISTENCE IN STATE"/>
    <s v="50000-PROGRAM EXPENDITUR BUDGET"/>
    <s v="53000-SERVICES-OTHER CHARGES"/>
    <m/>
    <n v="0"/>
    <n v="0"/>
    <n v="312.52"/>
    <n v="0"/>
    <n v="-312.52"/>
    <s v="N/A"/>
    <n v="0"/>
    <n v="0"/>
    <n v="0"/>
    <n v="0"/>
    <n v="0"/>
    <n v="0"/>
    <n v="312.52"/>
    <n v="0"/>
    <n v="0"/>
    <n v="0"/>
    <n v="0"/>
    <n v="0"/>
    <n v="0"/>
    <s v="SHARED SERVICES FUND"/>
    <s v="WLR HWM COMMUNICATIONS"/>
    <s v="HAZARDOUS WASTE MGMT"/>
    <s v="CHEMICAL AND  PHYSICAL"/>
  </r>
  <r>
    <x v="0"/>
    <s v="1044905"/>
    <s v="741150"/>
    <s v="53320"/>
    <x v="185"/>
    <s v="5625700"/>
    <n v="2012"/>
    <x v="4"/>
    <s v="FREIGHT AND DELIVRY SRV"/>
    <s v="50000-PROGRAM EXPENDITUR BUDGET"/>
    <s v="53000-SERVICES-OTHER CHARGES"/>
    <m/>
    <n v="0"/>
    <n v="0"/>
    <n v="48.7"/>
    <n v="0"/>
    <n v="-48.7"/>
    <s v="N/A"/>
    <n v="4.55"/>
    <n v="0"/>
    <n v="0"/>
    <n v="0"/>
    <n v="5.1100000000000003"/>
    <n v="0"/>
    <n v="0"/>
    <n v="0"/>
    <n v="0"/>
    <n v="26.51"/>
    <n v="0"/>
    <n v="12.530000000000001"/>
    <n v="0"/>
    <s v="SHARED SERVICES FUND"/>
    <s v="WLR HWM COMMUNICATIONS"/>
    <s v="HAZARDOUS WASTE MGMT"/>
    <s v="CHEMICAL AND  PHYSICAL"/>
  </r>
  <r>
    <x v="0"/>
    <s v="1044905"/>
    <s v="741150"/>
    <s v="53803"/>
    <x v="151"/>
    <s v="5625700"/>
    <n v="2012"/>
    <x v="4"/>
    <s v="DUES MEMBERSHIPS"/>
    <s v="50000-PROGRAM EXPENDITUR BUDGET"/>
    <s v="53000-SERVICES-OTHER CHARGES"/>
    <m/>
    <n v="0"/>
    <n v="0"/>
    <n v="1295"/>
    <n v="0"/>
    <n v="-1295"/>
    <s v="N/A"/>
    <n v="0"/>
    <n v="0"/>
    <n v="1295"/>
    <n v="0"/>
    <n v="0"/>
    <n v="0"/>
    <n v="0"/>
    <n v="0"/>
    <n v="0"/>
    <n v="0"/>
    <n v="0"/>
    <n v="0"/>
    <n v="0"/>
    <s v="SHARED SERVICES FUND"/>
    <s v="WLR HWM COMMUNICATIONS"/>
    <s v="HAZARDOUS WASTE MGMT"/>
    <s v="CHEMICAL AND  PHYSICAL"/>
  </r>
  <r>
    <x v="0"/>
    <s v="1044905"/>
    <s v="741150"/>
    <s v="53808"/>
    <x v="186"/>
    <s v="5625700"/>
    <n v="2012"/>
    <x v="4"/>
    <s v="TAXES ASSESSMENTS MISC"/>
    <s v="50000-PROGRAM EXPENDITUR BUDGET"/>
    <s v="53000-SERVICES-OTHER CHARGES"/>
    <m/>
    <n v="0"/>
    <n v="0"/>
    <n v="20.100000000000001"/>
    <n v="0"/>
    <n v="-20.100000000000001"/>
    <s v="N/A"/>
    <n v="0"/>
    <n v="0"/>
    <n v="0"/>
    <n v="0"/>
    <n v="0"/>
    <n v="0"/>
    <n v="0"/>
    <n v="0"/>
    <n v="0"/>
    <n v="0"/>
    <n v="0"/>
    <n v="20.100000000000001"/>
    <n v="0"/>
    <s v="SHARED SERVICES FUND"/>
    <s v="WLR HWM COMMUNICATIONS"/>
    <s v="HAZARDOUS WASTE MGMT"/>
    <s v="CHEMICAL AND  PHYSICAL"/>
  </r>
  <r>
    <x v="0"/>
    <s v="1044905"/>
    <s v="741150"/>
    <s v="53814"/>
    <x v="65"/>
    <s v="5625700"/>
    <n v="2012"/>
    <x v="4"/>
    <s v="TRAINING"/>
    <s v="50000-PROGRAM EXPENDITUR BUDGET"/>
    <s v="53000-SERVICES-OTHER CHARGES"/>
    <m/>
    <n v="0"/>
    <n v="0"/>
    <n v="2109.61"/>
    <n v="0"/>
    <n v="-2109.61"/>
    <s v="N/A"/>
    <n v="0"/>
    <n v="79"/>
    <n v="0"/>
    <n v="0"/>
    <n v="0"/>
    <n v="180"/>
    <n v="170"/>
    <n v="225.36"/>
    <n v="0"/>
    <n v="1399"/>
    <n v="56.25"/>
    <n v="0"/>
    <n v="0"/>
    <s v="SHARED SERVICES FUND"/>
    <s v="WLR HWM COMMUNICATIONS"/>
    <s v="HAZARDOUS WASTE MGMT"/>
    <s v="CHEMICAL AND  PHYSICAL"/>
  </r>
  <r>
    <x v="0"/>
    <s v="1044905"/>
    <s v="741150"/>
    <s v="53820"/>
    <x v="210"/>
    <s v="5625700"/>
    <n v="2012"/>
    <x v="4"/>
    <s v="MEETING REGISTRATIONS"/>
    <s v="50000-PROGRAM EXPENDITUR BUDGET"/>
    <s v="53000-SERVICES-OTHER CHARGES"/>
    <m/>
    <n v="0"/>
    <n v="0"/>
    <n v="1823.5"/>
    <n v="0"/>
    <n v="-1823.5"/>
    <s v="N/A"/>
    <n v="0"/>
    <n v="0"/>
    <n v="0"/>
    <n v="0"/>
    <n v="0"/>
    <n v="200"/>
    <n v="416"/>
    <n v="0"/>
    <n v="582.5"/>
    <n v="0"/>
    <n v="625"/>
    <n v="0"/>
    <n v="0"/>
    <s v="SHARED SERVICES FUND"/>
    <s v="WLR HWM COMMUNICATIONS"/>
    <s v="HAZARDOUS WASTE MGMT"/>
    <s v="CHEMICAL AND  PHYSICAL"/>
  </r>
  <r>
    <x v="0"/>
    <s v="1044905"/>
    <s v="741150"/>
    <s v="53890"/>
    <x v="66"/>
    <s v="5625700"/>
    <n v="2012"/>
    <x v="4"/>
    <s v="MISC SERVICES CHARGES"/>
    <s v="50000-PROGRAM EXPENDITUR BUDGET"/>
    <s v="53000-SERVICES-OTHER CHARGES"/>
    <m/>
    <n v="0"/>
    <n v="0"/>
    <n v="422.98"/>
    <n v="0"/>
    <n v="-422.98"/>
    <s v="N/A"/>
    <n v="0"/>
    <n v="0"/>
    <n v="0"/>
    <n v="0"/>
    <n v="0"/>
    <n v="0"/>
    <n v="98"/>
    <n v="0"/>
    <n v="0"/>
    <n v="229.99"/>
    <n v="0"/>
    <n v="94.99"/>
    <n v="0"/>
    <s v="SHARED SERVICES FUND"/>
    <s v="WLR HWM COMMUNICATIONS"/>
    <s v="HAZARDOUS WASTE MGMT"/>
    <s v="CHEMICAL AND  PHYSICAL"/>
  </r>
  <r>
    <x v="0"/>
    <s v="1044905"/>
    <s v="741150"/>
    <s v="55159"/>
    <x v="174"/>
    <s v="5625700"/>
    <n v="2012"/>
    <x v="4"/>
    <s v="FMD COPY CENTER"/>
    <s v="50000-PROGRAM EXPENDITUR BUDGET"/>
    <s v="55000-INTRAGOVERNMENTAL SERVICES"/>
    <m/>
    <n v="0"/>
    <n v="0"/>
    <n v="20041.240000000002"/>
    <n v="0"/>
    <n v="-20041.240000000002"/>
    <s v="N/A"/>
    <n v="0"/>
    <n v="0"/>
    <n v="6649.5"/>
    <n v="863.2"/>
    <n v="1727"/>
    <n v="2675.5"/>
    <n v="1152.7"/>
    <n v="0"/>
    <n v="2255.06"/>
    <n v="-79.92"/>
    <n v="3816.12"/>
    <n v="982.08"/>
    <n v="0"/>
    <s v="SHARED SERVICES FUND"/>
    <s v="WLR HWM COMMUNICATIONS"/>
    <s v="HAZARDOUS WASTE MGMT"/>
    <s v="CHEMICAL AND  PHYSICAL"/>
  </r>
  <r>
    <x v="0"/>
    <s v="1044905"/>
    <s v="741150"/>
    <s v="55260"/>
    <x v="110"/>
    <s v="5625700"/>
    <n v="2012"/>
    <x v="4"/>
    <s v="PRINTING GRAPHIC ARTS SVC"/>
    <s v="50000-PROGRAM EXPENDITUR BUDGET"/>
    <s v="55000-INTRAGOVERNMENTAL SERVICES"/>
    <m/>
    <n v="0"/>
    <n v="0"/>
    <n v="47.22"/>
    <n v="0"/>
    <n v="-47.22"/>
    <s v="N/A"/>
    <n v="0"/>
    <n v="0"/>
    <n v="0"/>
    <n v="0"/>
    <n v="0"/>
    <n v="0"/>
    <n v="0"/>
    <n v="0"/>
    <n v="0"/>
    <n v="47.22"/>
    <n v="0"/>
    <n v="0"/>
    <n v="0"/>
    <s v="SHARED SERVICES FUND"/>
    <s v="WLR HWM COMMUNICATIONS"/>
    <s v="HAZARDOUS WASTE MGMT"/>
    <s v="CHEMICAL AND  PHYSICAL"/>
  </r>
  <r>
    <x v="0"/>
    <s v="1044905"/>
    <s v="741150"/>
    <s v="82100"/>
    <x v="71"/>
    <s v="5625700"/>
    <n v="2012"/>
    <x v="4"/>
    <s v="EMPLOYER PAID BENEFITS"/>
    <s v="50000-PROGRAM EXPENDITUR BUDGET"/>
    <s v="82000-APPLIED OVERHEAD"/>
    <m/>
    <n v="0"/>
    <n v="0"/>
    <n v="45429.01"/>
    <n v="0"/>
    <n v="-45429.01"/>
    <s v="N/A"/>
    <n v="1620.1000000000001"/>
    <n v="1536.33"/>
    <n v="3659.23"/>
    <n v="1941.3400000000001"/>
    <n v="4481.67"/>
    <n v="4540.6500000000005"/>
    <n v="3929.21"/>
    <n v="4740.87"/>
    <n v="4865.75"/>
    <n v="4907.6400000000003"/>
    <n v="4258.88"/>
    <n v="4947.34"/>
    <n v="0"/>
    <s v="SHARED SERVICES FUND"/>
    <s v="WLR HWM COMMUNICATIONS"/>
    <s v="HAZARDOUS WASTE MGMT"/>
    <s v="CHEMICAL AND  PHYSICAL"/>
  </r>
  <r>
    <x v="0"/>
    <s v="1044905"/>
    <s v="741150"/>
    <s v="82200"/>
    <x v="72"/>
    <s v="5625700"/>
    <n v="2012"/>
    <x v="4"/>
    <s v="PAID TIME OFF"/>
    <s v="50000-PROGRAM EXPENDITUR BUDGET"/>
    <s v="82000-APPLIED OVERHEAD"/>
    <m/>
    <n v="0"/>
    <n v="0"/>
    <n v="35021.21"/>
    <n v="0"/>
    <n v="-35021.21"/>
    <s v="N/A"/>
    <n v="1249.77"/>
    <n v="1185.1600000000001"/>
    <n v="2822.81"/>
    <n v="1497.6000000000001"/>
    <n v="3457.25"/>
    <n v="3502.77"/>
    <n v="3031.08"/>
    <n v="3657.2200000000003"/>
    <n v="3753.55"/>
    <n v="3785.86"/>
    <n v="3275.2200000000003"/>
    <n v="3802.92"/>
    <n v="0"/>
    <s v="SHARED SERVICES FUND"/>
    <s v="WLR HWM COMMUNICATIONS"/>
    <s v="HAZARDOUS WASTE MGMT"/>
    <s v="CHEMICAL AND  PHYSICAL"/>
  </r>
  <r>
    <x v="0"/>
    <s v="1044905"/>
    <s v="741150"/>
    <s v="82300"/>
    <x v="73"/>
    <s v="5625700"/>
    <n v="2012"/>
    <x v="4"/>
    <s v="INDIRECT COSTS"/>
    <s v="50000-PROGRAM EXPENDITUR BUDGET"/>
    <s v="82000-APPLIED OVERHEAD"/>
    <m/>
    <n v="0"/>
    <n v="0"/>
    <n v="75138.320000000007"/>
    <n v="0"/>
    <n v="-75138.320000000007"/>
    <s v="N/A"/>
    <n v="2684.84"/>
    <n v="2545.9900000000002"/>
    <n v="6064.07"/>
    <n v="3217.2000000000003"/>
    <n v="7427.04"/>
    <n v="7524.75"/>
    <n v="6511.5"/>
    <n v="7856.51"/>
    <n v="8063.52"/>
    <n v="8132.96"/>
    <n v="6994.99"/>
    <n v="8114.95"/>
    <n v="0"/>
    <s v="SHARED SERVICES FUND"/>
    <s v="WLR HWM COMMUNICATIONS"/>
    <s v="HAZARDOUS WASTE MGMT"/>
    <s v="CHEMICAL AND  PHYSICAL"/>
  </r>
  <r>
    <x v="0"/>
    <s v="1044905"/>
    <s v="741150"/>
    <s v="82700"/>
    <x v="221"/>
    <s v="5625700"/>
    <n v="2012"/>
    <x v="4"/>
    <s v="INDUSTRIAL INSURANCE"/>
    <s v="50000-PROGRAM EXPENDITUR BUDGET"/>
    <s v="82000-APPLIED OVERHEAD"/>
    <m/>
    <n v="0"/>
    <n v="0"/>
    <n v="2.29"/>
    <n v="0"/>
    <n v="-2.29"/>
    <s v="N/A"/>
    <n v="0"/>
    <n v="0"/>
    <n v="0"/>
    <n v="0"/>
    <n v="0"/>
    <n v="0"/>
    <n v="0"/>
    <n v="0"/>
    <n v="0"/>
    <n v="0"/>
    <n v="0.98"/>
    <n v="1.31"/>
    <n v="0"/>
    <s v="SHARED SERVICES FUND"/>
    <s v="WLR HWM COMMUNICATIONS"/>
    <s v="HAZARDOUS WASTE MGMT"/>
    <s v="CHEMICAL AND  PHYSICAL"/>
  </r>
  <r>
    <x v="0"/>
    <s v="1044906"/>
    <s v="741151"/>
    <s v="51110"/>
    <x v="54"/>
    <s v="5625700"/>
    <n v="2012"/>
    <x v="4"/>
    <s v="REGULAR SALARIED EMPLOYEE"/>
    <s v="50000-PROGRAM EXPENDITUR BUDGET"/>
    <s v="51000-WAGES AND BENEFITS"/>
    <s v="51100-SALARIES/WAGES"/>
    <n v="0"/>
    <n v="0"/>
    <n v="613.68000000000006"/>
    <n v="0"/>
    <n v="-613.68000000000006"/>
    <s v="N/A"/>
    <n v="0"/>
    <n v="0"/>
    <n v="613.68000000000006"/>
    <n v="0"/>
    <n v="0"/>
    <n v="0"/>
    <n v="0"/>
    <n v="0"/>
    <n v="0"/>
    <n v="0"/>
    <n v="0"/>
    <n v="0"/>
    <n v="0"/>
    <s v="SHARED SERVICES FUND"/>
    <s v="WLR HWM WEBSITE"/>
    <s v="HAZARDOUS WASTE IT"/>
    <s v="CHEMICAL AND  PHYSICAL"/>
  </r>
  <r>
    <x v="0"/>
    <s v="1044906"/>
    <s v="741151"/>
    <s v="52215"/>
    <x v="62"/>
    <s v="5625700"/>
    <n v="2012"/>
    <x v="4"/>
    <s v="SUPPLIES BOOKS SUBSCRIPTIONS"/>
    <s v="50000-PROGRAM EXPENDITUR BUDGET"/>
    <s v="52000-SUPPLIES"/>
    <m/>
    <n v="0"/>
    <n v="0"/>
    <n v="1529.97"/>
    <n v="0"/>
    <n v="-1529.97"/>
    <s v="N/A"/>
    <n v="0"/>
    <n v="750"/>
    <n v="0"/>
    <n v="29.97"/>
    <n v="0"/>
    <n v="0"/>
    <n v="0"/>
    <n v="0"/>
    <n v="0"/>
    <n v="0"/>
    <n v="750"/>
    <n v="0"/>
    <n v="0"/>
    <s v="SHARED SERVICES FUND"/>
    <s v="WLR HWM WEBSITE"/>
    <s v="HAZARDOUS WASTE IT"/>
    <s v="CHEMICAL AND  PHYSICAL"/>
  </r>
  <r>
    <x v="0"/>
    <s v="1044906"/>
    <s v="741151"/>
    <s v="53808"/>
    <x v="186"/>
    <s v="5625700"/>
    <n v="2012"/>
    <x v="4"/>
    <s v="TAXES ASSESSMENTS MISC"/>
    <s v="50000-PROGRAM EXPENDITUR BUDGET"/>
    <s v="53000-SERVICES-OTHER CHARGES"/>
    <m/>
    <n v="0"/>
    <n v="0"/>
    <n v="142.5"/>
    <n v="0"/>
    <n v="-142.5"/>
    <s v="N/A"/>
    <n v="0"/>
    <n v="0"/>
    <n v="0"/>
    <n v="0"/>
    <n v="0"/>
    <n v="0"/>
    <n v="0"/>
    <n v="0"/>
    <n v="0"/>
    <n v="0"/>
    <n v="0"/>
    <n v="142.5"/>
    <n v="0"/>
    <s v="SHARED SERVICES FUND"/>
    <s v="WLR HWM WEBSITE"/>
    <s v="HAZARDOUS WASTE IT"/>
    <s v="CHEMICAL AND  PHYSICAL"/>
  </r>
  <r>
    <x v="0"/>
    <s v="1044906"/>
    <s v="741151"/>
    <s v="53890"/>
    <x v="66"/>
    <s v="5625700"/>
    <n v="2012"/>
    <x v="4"/>
    <s v="MISC SERVICES CHARGES"/>
    <s v="50000-PROGRAM EXPENDITUR BUDGET"/>
    <s v="53000-SERVICES-OTHER CHARGES"/>
    <m/>
    <n v="0"/>
    <n v="0"/>
    <n v="180"/>
    <n v="0"/>
    <n v="-180"/>
    <s v="N/A"/>
    <n v="0"/>
    <n v="180"/>
    <n v="0"/>
    <n v="0"/>
    <n v="0"/>
    <n v="0"/>
    <n v="0"/>
    <n v="0"/>
    <n v="0"/>
    <n v="0"/>
    <n v="0"/>
    <n v="0"/>
    <n v="0"/>
    <s v="SHARED SERVICES FUND"/>
    <s v="WLR HWM WEBSITE"/>
    <s v="HAZARDOUS WASTE IT"/>
    <s v="CHEMICAL AND  PHYSICAL"/>
  </r>
  <r>
    <x v="0"/>
    <s v="1044906"/>
    <s v="741151"/>
    <s v="82100"/>
    <x v="71"/>
    <s v="5625700"/>
    <n v="2012"/>
    <x v="4"/>
    <s v="EMPLOYER PAID BENEFITS"/>
    <s v="50000-PROGRAM EXPENDITUR BUDGET"/>
    <s v="82000-APPLIED OVERHEAD"/>
    <m/>
    <n v="0"/>
    <n v="0"/>
    <n v="246.82"/>
    <n v="0"/>
    <n v="-246.82"/>
    <s v="N/A"/>
    <n v="0"/>
    <n v="0"/>
    <n v="0"/>
    <n v="0"/>
    <n v="246.82"/>
    <n v="0"/>
    <n v="0"/>
    <n v="0"/>
    <n v="0"/>
    <n v="0"/>
    <n v="0"/>
    <n v="0"/>
    <n v="0"/>
    <s v="SHARED SERVICES FUND"/>
    <s v="WLR HWM WEBSITE"/>
    <s v="HAZARDOUS WASTE IT"/>
    <s v="CHEMICAL AND  PHYSICAL"/>
  </r>
  <r>
    <x v="0"/>
    <s v="1044906"/>
    <s v="741151"/>
    <s v="82200"/>
    <x v="72"/>
    <s v="5625700"/>
    <n v="2012"/>
    <x v="4"/>
    <s v="PAID TIME OFF"/>
    <s v="50000-PROGRAM EXPENDITUR BUDGET"/>
    <s v="82000-APPLIED OVERHEAD"/>
    <m/>
    <n v="0"/>
    <n v="0"/>
    <n v="143.91"/>
    <n v="0"/>
    <n v="-143.91"/>
    <s v="N/A"/>
    <n v="0"/>
    <n v="0"/>
    <n v="0"/>
    <n v="0"/>
    <n v="143.91"/>
    <n v="0"/>
    <n v="0"/>
    <n v="0"/>
    <n v="0"/>
    <n v="0"/>
    <n v="0"/>
    <n v="0"/>
    <n v="0"/>
    <s v="SHARED SERVICES FUND"/>
    <s v="WLR HWM WEBSITE"/>
    <s v="HAZARDOUS WASTE IT"/>
    <s v="CHEMICAL AND  PHYSICAL"/>
  </r>
  <r>
    <x v="0"/>
    <s v="1044907"/>
    <s v="741151"/>
    <s v="51110"/>
    <x v="54"/>
    <s v="5625700"/>
    <n v="2012"/>
    <x v="4"/>
    <s v="REGULAR SALARIED EMPLOYEE"/>
    <s v="50000-PROGRAM EXPENDITUR BUDGET"/>
    <s v="51000-WAGES AND BENEFITS"/>
    <s v="51100-SALARIES/WAGES"/>
    <n v="0"/>
    <n v="0"/>
    <n v="105112.14"/>
    <n v="0"/>
    <n v="-105112.14"/>
    <s v="N/A"/>
    <n v="9707.7800000000007"/>
    <n v="7029.82"/>
    <n v="17072.36"/>
    <n v="9038.31"/>
    <n v="9373.0500000000011"/>
    <n v="10377.32"/>
    <n v="6360.29"/>
    <n v="15398.59"/>
    <n v="6025.54"/>
    <n v="3012.76"/>
    <n v="3682.27"/>
    <n v="8034.05"/>
    <n v="0"/>
    <s v="SHARED SERVICES FUND"/>
    <s v="WLR HWM DATA-IT"/>
    <s v="HAZARDOUS WASTE IT"/>
    <s v="CHEMICAL AND  PHYSICAL"/>
  </r>
  <r>
    <x v="0"/>
    <s v="1044907"/>
    <s v="741151"/>
    <s v="52180"/>
    <x v="101"/>
    <s v="5625700"/>
    <n v="2012"/>
    <x v="4"/>
    <s v="MINOR ASSET NON CONTR LT 5K"/>
    <s v="50000-PROGRAM EXPENDITUR BUDGET"/>
    <s v="52000-SUPPLIES"/>
    <m/>
    <n v="0"/>
    <n v="0"/>
    <n v="2370.23"/>
    <n v="0"/>
    <n v="-2370.23"/>
    <s v="N/A"/>
    <n v="0"/>
    <n v="0"/>
    <n v="0"/>
    <n v="0"/>
    <n v="0"/>
    <n v="0"/>
    <n v="0"/>
    <n v="0"/>
    <n v="0"/>
    <n v="0"/>
    <n v="0"/>
    <n v="0"/>
    <n v="2370.23"/>
    <s v="SHARED SERVICES FUND"/>
    <s v="WLR HWM DATA-IT"/>
    <s v="HAZARDOUS WASTE IT"/>
    <s v="CHEMICAL AND  PHYSICAL"/>
  </r>
  <r>
    <x v="0"/>
    <s v="1044907"/>
    <s v="741151"/>
    <s v="52189"/>
    <x v="219"/>
    <s v="5625700"/>
    <n v="2012"/>
    <x v="4"/>
    <s v="SOFTWARE LT 25K"/>
    <s v="50000-PROGRAM EXPENDITUR BUDGET"/>
    <s v="52000-SUPPLIES"/>
    <m/>
    <n v="0"/>
    <n v="0"/>
    <n v="216.82"/>
    <n v="0"/>
    <n v="-216.82"/>
    <s v="N/A"/>
    <n v="108.41"/>
    <n v="0"/>
    <n v="0"/>
    <n v="0"/>
    <n v="0"/>
    <n v="0"/>
    <n v="0"/>
    <n v="0"/>
    <n v="0"/>
    <n v="0"/>
    <n v="0"/>
    <n v="108.41"/>
    <n v="0"/>
    <s v="SHARED SERVICES FUND"/>
    <s v="WLR HWM DATA-IT"/>
    <s v="HAZARDOUS WASTE IT"/>
    <s v="CHEMICAL AND  PHYSICAL"/>
  </r>
  <r>
    <x v="0"/>
    <s v="1044907"/>
    <s v="741151"/>
    <s v="52190"/>
    <x v="102"/>
    <s v="5625700"/>
    <n v="2012"/>
    <x v="4"/>
    <s v="SUPPLIES IT"/>
    <s v="50000-PROGRAM EXPENDITUR BUDGET"/>
    <s v="52000-SUPPLIES"/>
    <m/>
    <n v="0"/>
    <n v="0"/>
    <n v="127.41"/>
    <n v="0"/>
    <n v="-127.41"/>
    <s v="N/A"/>
    <n v="0"/>
    <n v="0"/>
    <n v="84.7"/>
    <n v="0"/>
    <n v="0"/>
    <n v="42.71"/>
    <n v="0"/>
    <n v="0"/>
    <n v="0"/>
    <n v="0"/>
    <n v="0"/>
    <n v="0"/>
    <n v="0"/>
    <s v="SHARED SERVICES FUND"/>
    <s v="WLR HWM DATA-IT"/>
    <s v="HAZARDOUS WASTE IT"/>
    <s v="CHEMICAL AND  PHYSICAL"/>
  </r>
  <r>
    <x v="0"/>
    <s v="1044907"/>
    <s v="741151"/>
    <s v="52202"/>
    <x v="103"/>
    <s v="5625700"/>
    <n v="2012"/>
    <x v="4"/>
    <s v="SUPPLIES MISCELLANEOUS"/>
    <s v="50000-PROGRAM EXPENDITUR BUDGET"/>
    <s v="52000-SUPPLIES"/>
    <m/>
    <n v="0"/>
    <n v="0"/>
    <n v="203.02"/>
    <n v="0"/>
    <n v="-203.02"/>
    <s v="N/A"/>
    <n v="0"/>
    <n v="0"/>
    <n v="32.619999999999997"/>
    <n v="0"/>
    <n v="0"/>
    <n v="170.4"/>
    <n v="0"/>
    <n v="0"/>
    <n v="0"/>
    <n v="0"/>
    <n v="0"/>
    <n v="0"/>
    <n v="0"/>
    <s v="SHARED SERVICES FUND"/>
    <s v="WLR HWM DATA-IT"/>
    <s v="HAZARDOUS WASTE IT"/>
    <s v="CHEMICAL AND  PHYSICAL"/>
  </r>
  <r>
    <x v="0"/>
    <s v="1044907"/>
    <s v="741151"/>
    <s v="52215"/>
    <x v="62"/>
    <s v="5625700"/>
    <n v="2012"/>
    <x v="4"/>
    <s v="SUPPLIES BOOKS SUBSCRIPTIONS"/>
    <s v="50000-PROGRAM EXPENDITUR BUDGET"/>
    <s v="52000-SUPPLIES"/>
    <m/>
    <n v="0"/>
    <n v="0"/>
    <n v="957"/>
    <n v="0"/>
    <n v="-957"/>
    <s v="N/A"/>
    <n v="0"/>
    <n v="0"/>
    <n v="0"/>
    <n v="849"/>
    <n v="108"/>
    <n v="0"/>
    <n v="0"/>
    <n v="0"/>
    <n v="0"/>
    <n v="0"/>
    <n v="0"/>
    <n v="0"/>
    <n v="0"/>
    <s v="SHARED SERVICES FUND"/>
    <s v="WLR HWM DATA-IT"/>
    <s v="HAZARDOUS WASTE IT"/>
    <s v="CHEMICAL AND  PHYSICAL"/>
  </r>
  <r>
    <x v="0"/>
    <s v="1044907"/>
    <s v="741151"/>
    <s v="53180"/>
    <x v="78"/>
    <s v="5625700"/>
    <n v="2012"/>
    <x v="4"/>
    <s v="SUBCONTRACT OTHER"/>
    <s v="50000-PROGRAM EXPENDITUR BUDGET"/>
    <s v="53000-SERVICES-OTHER CHARGES"/>
    <m/>
    <n v="0"/>
    <n v="0"/>
    <n v="4999"/>
    <n v="0"/>
    <n v="-4999"/>
    <s v="N/A"/>
    <n v="0"/>
    <n v="0"/>
    <n v="0"/>
    <n v="0"/>
    <n v="0"/>
    <n v="0"/>
    <n v="4500"/>
    <n v="0"/>
    <n v="0"/>
    <n v="0"/>
    <n v="499"/>
    <n v="0"/>
    <n v="0"/>
    <s v="SHARED SERVICES FUND"/>
    <s v="WLR HWM DATA-IT"/>
    <s v="HAZARDOUS WASTE IT"/>
    <s v="CHEMICAL AND  PHYSICAL"/>
  </r>
  <r>
    <x v="0"/>
    <s v="1044907"/>
    <s v="741151"/>
    <s v="53808"/>
    <x v="186"/>
    <s v="5625700"/>
    <n v="2012"/>
    <x v="4"/>
    <s v="TAXES ASSESSMENTS MISC"/>
    <s v="50000-PROGRAM EXPENDITUR BUDGET"/>
    <s v="53000-SERVICES-OTHER CHARGES"/>
    <m/>
    <n v="0"/>
    <n v="0"/>
    <n v="80.66"/>
    <n v="0"/>
    <n v="-80.66"/>
    <s v="N/A"/>
    <n v="0"/>
    <n v="0"/>
    <n v="0"/>
    <n v="0"/>
    <n v="0"/>
    <n v="0"/>
    <n v="0"/>
    <n v="0"/>
    <n v="0"/>
    <n v="0"/>
    <n v="0"/>
    <n v="80.66"/>
    <n v="0"/>
    <s v="SHARED SERVICES FUND"/>
    <s v="WLR HWM DATA-IT"/>
    <s v="HAZARDOUS WASTE IT"/>
    <s v="CHEMICAL AND  PHYSICAL"/>
  </r>
  <r>
    <x v="0"/>
    <s v="1044907"/>
    <s v="741151"/>
    <s v="55247"/>
    <x v="119"/>
    <s v="5625700"/>
    <n v="2012"/>
    <x v="4"/>
    <s v="KCIT SERVICES"/>
    <s v="50000-PROGRAM EXPENDITUR BUDGET"/>
    <s v="55000-INTRAGOVERNMENTAL SERVICES"/>
    <m/>
    <n v="0"/>
    <n v="0"/>
    <n v="161228.91"/>
    <n v="0"/>
    <n v="-161228.91"/>
    <s v="N/A"/>
    <n v="0"/>
    <n v="0"/>
    <n v="0"/>
    <n v="0"/>
    <n v="0"/>
    <n v="0"/>
    <n v="0"/>
    <n v="0"/>
    <n v="0"/>
    <n v="0"/>
    <n v="0"/>
    <n v="161228.91"/>
    <n v="0"/>
    <s v="SHARED SERVICES FUND"/>
    <s v="WLR HWM DATA-IT"/>
    <s v="HAZARDOUS WASTE IT"/>
    <s v="CHEMICAL AND  PHYSICAL"/>
  </r>
  <r>
    <x v="0"/>
    <s v="1044907"/>
    <s v="741151"/>
    <s v="56007"/>
    <x v="220"/>
    <s v="5625700"/>
    <n v="2012"/>
    <x v="4"/>
    <s v="CONTROLLABLE ASSETS"/>
    <s v="50000-PROGRAM EXPENDITUR BUDGET"/>
    <s v="56000-CAPITAL OUTLAY"/>
    <m/>
    <n v="0"/>
    <n v="0"/>
    <n v="0"/>
    <n v="0"/>
    <n v="0"/>
    <s v="N/A"/>
    <n v="0"/>
    <n v="0"/>
    <n v="0"/>
    <n v="0"/>
    <n v="0"/>
    <n v="0"/>
    <n v="0"/>
    <n v="0"/>
    <n v="0"/>
    <n v="0"/>
    <n v="1250.6400000000001"/>
    <n v="1119.5899999999999"/>
    <n v="-2370.23"/>
    <s v="SHARED SERVICES FUND"/>
    <s v="WLR HWM DATA-IT"/>
    <s v="HAZARDOUS WASTE IT"/>
    <s v="CHEMICAL AND  PHYSICAL"/>
  </r>
  <r>
    <x v="0"/>
    <s v="1044907"/>
    <s v="741151"/>
    <s v="82100"/>
    <x v="71"/>
    <s v="5625700"/>
    <n v="2012"/>
    <x v="4"/>
    <s v="EMPLOYER PAID BENEFITS"/>
    <s v="50000-PROGRAM EXPENDITUR BUDGET"/>
    <s v="82000-APPLIED OVERHEAD"/>
    <m/>
    <n v="0"/>
    <n v="0"/>
    <n v="36788.67"/>
    <n v="0"/>
    <n v="-36788.67"/>
    <s v="N/A"/>
    <n v="3397.66"/>
    <n v="2460.4"/>
    <n v="5506.58"/>
    <n v="3163.36"/>
    <n v="3749.17"/>
    <n v="3632"/>
    <n v="2226.08"/>
    <n v="5389.42"/>
    <n v="2108.9"/>
    <n v="1054.45"/>
    <n v="1288.78"/>
    <n v="2811.87"/>
    <n v="0"/>
    <s v="SHARED SERVICES FUND"/>
    <s v="WLR HWM DATA-IT"/>
    <s v="HAZARDOUS WASTE IT"/>
    <s v="CHEMICAL AND  PHYSICAL"/>
  </r>
  <r>
    <x v="0"/>
    <s v="1044907"/>
    <s v="741151"/>
    <s v="82200"/>
    <x v="72"/>
    <s v="5625700"/>
    <n v="2012"/>
    <x v="4"/>
    <s v="PAID TIME OFF"/>
    <s v="50000-PROGRAM EXPENDITUR BUDGET"/>
    <s v="82000-APPLIED OVERHEAD"/>
    <m/>
    <n v="0"/>
    <n v="0"/>
    <n v="28379.75"/>
    <n v="0"/>
    <n v="-28379.75"/>
    <s v="N/A"/>
    <n v="2621.04"/>
    <n v="1898.02"/>
    <n v="4247.92"/>
    <n v="2440.3000000000002"/>
    <n v="2892.21"/>
    <n v="2801.82"/>
    <n v="1717.26"/>
    <n v="4157.54"/>
    <n v="1626.8600000000001"/>
    <n v="813.43000000000006"/>
    <n v="994.2"/>
    <n v="2169.15"/>
    <n v="0"/>
    <s v="SHARED SERVICES FUND"/>
    <s v="WLR HWM DATA-IT"/>
    <s v="HAZARDOUS WASTE IT"/>
    <s v="CHEMICAL AND  PHYSICAL"/>
  </r>
  <r>
    <x v="0"/>
    <s v="1044907"/>
    <s v="741151"/>
    <s v="82300"/>
    <x v="73"/>
    <s v="5625700"/>
    <n v="2012"/>
    <x v="4"/>
    <s v="INDIRECT COSTS"/>
    <s v="50000-PROGRAM EXPENDITUR BUDGET"/>
    <s v="82000-APPLIED OVERHEAD"/>
    <m/>
    <n v="0"/>
    <n v="0"/>
    <n v="60966.450000000004"/>
    <n v="0"/>
    <n v="-60966.450000000004"/>
    <s v="N/A"/>
    <n v="5630.6500000000005"/>
    <n v="4077.39"/>
    <n v="9125.56"/>
    <n v="5242.34"/>
    <n v="6213.13"/>
    <n v="6018.99"/>
    <n v="3689.04"/>
    <n v="8931.39"/>
    <n v="3494.9"/>
    <n v="1747.44"/>
    <n v="2135.7600000000002"/>
    <n v="4659.8599999999997"/>
    <n v="0"/>
    <s v="SHARED SERVICES FUND"/>
    <s v="WLR HWM DATA-IT"/>
    <s v="HAZARDOUS WASTE IT"/>
    <s v="CHEMICAL AND  PHYSICAL"/>
  </r>
  <r>
    <x v="0"/>
    <s v="1044908"/>
    <s v="741150"/>
    <s v="51110"/>
    <x v="54"/>
    <s v="5625700"/>
    <n v="2012"/>
    <x v="4"/>
    <s v="REGULAR SALARIED EMPLOYEE"/>
    <s v="50000-PROGRAM EXPENDITUR BUDGET"/>
    <s v="51000-WAGES AND BENEFITS"/>
    <s v="51100-SALARIES/WAGES"/>
    <n v="0"/>
    <n v="0"/>
    <n v="78674.06"/>
    <n v="0"/>
    <n v="-78674.06"/>
    <s v="N/A"/>
    <n v="5060.8900000000003"/>
    <n v="4600.83"/>
    <n v="11502.06"/>
    <n v="5520.9800000000005"/>
    <n v="7361.32"/>
    <n v="1840.33"/>
    <n v="5981.07"/>
    <n v="10581.89"/>
    <n v="6901.2300000000005"/>
    <n v="7361.32"/>
    <n v="5060.91"/>
    <n v="6901.2300000000005"/>
    <n v="0"/>
    <s v="SHARED SERVICES FUND"/>
    <s v="WLR HWM RESEARCH"/>
    <s v="HAZARDOUS WASTE MGMT"/>
    <s v="CHEMICAL AND  PHYSICAL"/>
  </r>
  <r>
    <x v="0"/>
    <s v="1044908"/>
    <s v="741150"/>
    <s v="52202"/>
    <x v="103"/>
    <s v="5625700"/>
    <n v="2012"/>
    <x v="4"/>
    <s v="SUPPLIES MISCELLANEOUS"/>
    <s v="50000-PROGRAM EXPENDITUR BUDGET"/>
    <s v="52000-SUPPLIES"/>
    <m/>
    <n v="0"/>
    <n v="0"/>
    <n v="167.89000000000001"/>
    <n v="0"/>
    <n v="-167.89000000000001"/>
    <s v="N/A"/>
    <n v="0"/>
    <n v="0"/>
    <n v="96.56"/>
    <n v="0"/>
    <n v="0"/>
    <n v="0"/>
    <n v="0"/>
    <n v="0"/>
    <n v="0"/>
    <n v="71.33"/>
    <n v="0"/>
    <n v="0"/>
    <n v="0"/>
    <s v="SHARED SERVICES FUND"/>
    <s v="WLR HWM RESEARCH"/>
    <s v="HAZARDOUS WASTE MGMT"/>
    <s v="CHEMICAL AND  PHYSICAL"/>
  </r>
  <r>
    <x v="0"/>
    <s v="1044908"/>
    <s v="741150"/>
    <s v="52215"/>
    <x v="62"/>
    <s v="5625700"/>
    <n v="2012"/>
    <x v="4"/>
    <s v="SUPPLIES BOOKS SUBSCRIPTIONS"/>
    <s v="50000-PROGRAM EXPENDITUR BUDGET"/>
    <s v="52000-SUPPLIES"/>
    <m/>
    <n v="0"/>
    <n v="0"/>
    <n v="9349.8000000000011"/>
    <n v="0"/>
    <n v="-9349.8000000000011"/>
    <s v="N/A"/>
    <n v="0"/>
    <n v="105.96000000000001"/>
    <n v="3359.17"/>
    <n v="235.17000000000002"/>
    <n v="220.20000000000002"/>
    <n v="2755"/>
    <n v="1263.0899999999999"/>
    <n v="455.28000000000003"/>
    <n v="0"/>
    <n v="612.41999999999996"/>
    <n v="-225.77"/>
    <n v="569.28"/>
    <n v="0"/>
    <s v="SHARED SERVICES FUND"/>
    <s v="WLR HWM RESEARCH"/>
    <s v="HAZARDOUS WASTE MGMT"/>
    <s v="CHEMICAL AND  PHYSICAL"/>
  </r>
  <r>
    <x v="0"/>
    <s v="1044908"/>
    <s v="741150"/>
    <s v="52216"/>
    <x v="104"/>
    <s v="5625700"/>
    <n v="2012"/>
    <x v="4"/>
    <s v="SUPPLIES SAFETY SECURITY"/>
    <s v="50000-PROGRAM EXPENDITUR BUDGET"/>
    <s v="52000-SUPPLIES"/>
    <m/>
    <n v="0"/>
    <n v="0"/>
    <n v="380.69"/>
    <n v="-0.01"/>
    <n v="-380.68"/>
    <s v="N/A"/>
    <n v="0"/>
    <n v="0"/>
    <n v="0"/>
    <n v="0"/>
    <n v="0"/>
    <n v="0"/>
    <n v="0"/>
    <n v="0"/>
    <n v="0"/>
    <n v="421.97"/>
    <n v="-41.28"/>
    <n v="0"/>
    <n v="0"/>
    <s v="SHARED SERVICES FUND"/>
    <s v="WLR HWM RESEARCH"/>
    <s v="HAZARDOUS WASTE MGMT"/>
    <s v="CHEMICAL AND  PHYSICAL"/>
  </r>
  <r>
    <x v="0"/>
    <s v="1044908"/>
    <s v="741150"/>
    <s v="53104"/>
    <x v="64"/>
    <s v="5625700"/>
    <n v="2012"/>
    <x v="4"/>
    <s v="CONSULTANT SERVICES"/>
    <s v="50000-PROGRAM EXPENDITUR BUDGET"/>
    <s v="53000-SERVICES-OTHER CHARGES"/>
    <m/>
    <n v="0"/>
    <n v="0"/>
    <n v="3240"/>
    <n v="0"/>
    <n v="-3240"/>
    <s v="N/A"/>
    <n v="0"/>
    <n v="0"/>
    <n v="0"/>
    <n v="0"/>
    <n v="0"/>
    <n v="0"/>
    <n v="0"/>
    <n v="0"/>
    <n v="0"/>
    <n v="0"/>
    <n v="0"/>
    <n v="3240"/>
    <n v="0"/>
    <s v="SHARED SERVICES FUND"/>
    <s v="WLR HWM RESEARCH"/>
    <s v="HAZARDOUS WASTE MGMT"/>
    <s v="CHEMICAL AND  PHYSICAL"/>
  </r>
  <r>
    <x v="0"/>
    <s v="1044908"/>
    <s v="741150"/>
    <s v="53180"/>
    <x v="78"/>
    <s v="5625700"/>
    <n v="2012"/>
    <x v="4"/>
    <s v="SUBCONTRACT OTHER"/>
    <s v="50000-PROGRAM EXPENDITUR BUDGET"/>
    <s v="53000-SERVICES-OTHER CHARGES"/>
    <m/>
    <n v="0"/>
    <n v="0"/>
    <n v="200"/>
    <n v="0"/>
    <n v="-200"/>
    <s v="N/A"/>
    <n v="0"/>
    <n v="0"/>
    <n v="0"/>
    <n v="0"/>
    <n v="0"/>
    <n v="0"/>
    <n v="0"/>
    <n v="0"/>
    <n v="0"/>
    <n v="0"/>
    <n v="200"/>
    <n v="0"/>
    <n v="0"/>
    <s v="SHARED SERVICES FUND"/>
    <s v="WLR HWM RESEARCH"/>
    <s v="HAZARDOUS WASTE MGMT"/>
    <s v="CHEMICAL AND  PHYSICAL"/>
  </r>
  <r>
    <x v="0"/>
    <s v="1044908"/>
    <s v="741150"/>
    <s v="53521"/>
    <x v="168"/>
    <s v="5625700"/>
    <n v="2012"/>
    <x v="4"/>
    <s v="UTILITIES ELECTRICITY"/>
    <s v="50000-PROGRAM EXPENDITUR BUDGET"/>
    <s v="53000-SERVICES-OTHER CHARGES"/>
    <m/>
    <n v="0"/>
    <n v="0"/>
    <n v="251.12"/>
    <n v="0"/>
    <n v="-251.12"/>
    <s v="N/A"/>
    <n v="61.02"/>
    <n v="35.590000000000003"/>
    <n v="23.13"/>
    <n v="0"/>
    <n v="46.58"/>
    <n v="0"/>
    <n v="26.080000000000002"/>
    <n v="11.52"/>
    <n v="10.28"/>
    <n v="12.97"/>
    <n v="12.08"/>
    <n v="11.870000000000001"/>
    <n v="0"/>
    <s v="SHARED SERVICES FUND"/>
    <s v="WLR HWM RESEARCH"/>
    <s v="HAZARDOUS WASTE MGMT"/>
    <s v="CHEMICAL AND  PHYSICAL"/>
  </r>
  <r>
    <x v="0"/>
    <s v="1044908"/>
    <s v="741150"/>
    <s v="53803"/>
    <x v="151"/>
    <s v="5625700"/>
    <n v="2012"/>
    <x v="4"/>
    <s v="DUES MEMBERSHIPS"/>
    <s v="50000-PROGRAM EXPENDITUR BUDGET"/>
    <s v="53000-SERVICES-OTHER CHARGES"/>
    <m/>
    <n v="0"/>
    <n v="0"/>
    <n v="75"/>
    <n v="0"/>
    <n v="-75"/>
    <s v="N/A"/>
    <n v="0"/>
    <n v="0"/>
    <n v="75"/>
    <n v="0"/>
    <n v="0"/>
    <n v="0"/>
    <n v="0"/>
    <n v="0"/>
    <n v="0"/>
    <n v="0"/>
    <n v="0"/>
    <n v="0"/>
    <n v="0"/>
    <s v="SHARED SERVICES FUND"/>
    <s v="WLR HWM RESEARCH"/>
    <s v="HAZARDOUS WASTE MGMT"/>
    <s v="CHEMICAL AND  PHYSICAL"/>
  </r>
  <r>
    <x v="0"/>
    <s v="1044908"/>
    <s v="741150"/>
    <s v="53808"/>
    <x v="186"/>
    <s v="5625700"/>
    <n v="2012"/>
    <x v="4"/>
    <s v="TAXES ASSESSMENTS MISC"/>
    <s v="50000-PROGRAM EXPENDITUR BUDGET"/>
    <s v="53000-SERVICES-OTHER CHARGES"/>
    <m/>
    <n v="0"/>
    <n v="0"/>
    <n v="70.11"/>
    <n v="0"/>
    <n v="-70.11"/>
    <s v="N/A"/>
    <n v="0"/>
    <n v="0"/>
    <n v="0"/>
    <n v="0"/>
    <n v="0"/>
    <n v="0"/>
    <n v="0"/>
    <n v="0"/>
    <n v="0"/>
    <n v="0"/>
    <n v="0"/>
    <n v="70.11"/>
    <n v="0"/>
    <s v="SHARED SERVICES FUND"/>
    <s v="WLR HWM RESEARCH"/>
    <s v="HAZARDOUS WASTE MGMT"/>
    <s v="CHEMICAL AND  PHYSICAL"/>
  </r>
  <r>
    <x v="0"/>
    <s v="1044908"/>
    <s v="741150"/>
    <s v="53814"/>
    <x v="65"/>
    <s v="5625700"/>
    <n v="2012"/>
    <x v="4"/>
    <s v="TRAINING"/>
    <s v="50000-PROGRAM EXPENDITUR BUDGET"/>
    <s v="53000-SERVICES-OTHER CHARGES"/>
    <m/>
    <n v="0"/>
    <n v="0"/>
    <n v="135"/>
    <n v="0"/>
    <n v="-135"/>
    <s v="N/A"/>
    <n v="0"/>
    <n v="0"/>
    <n v="0"/>
    <n v="0"/>
    <n v="0"/>
    <n v="0"/>
    <n v="0"/>
    <n v="0"/>
    <n v="135"/>
    <n v="0"/>
    <n v="0"/>
    <n v="0"/>
    <n v="0"/>
    <s v="SHARED SERVICES FUND"/>
    <s v="WLR HWM RESEARCH"/>
    <s v="HAZARDOUS WASTE MGMT"/>
    <s v="CHEMICAL AND  PHYSICAL"/>
  </r>
  <r>
    <x v="0"/>
    <s v="1044908"/>
    <s v="741150"/>
    <s v="53820"/>
    <x v="210"/>
    <s v="5625700"/>
    <n v="2012"/>
    <x v="4"/>
    <s v="MEETING REGISTRATIONS"/>
    <s v="50000-PROGRAM EXPENDITUR BUDGET"/>
    <s v="53000-SERVICES-OTHER CHARGES"/>
    <m/>
    <n v="0"/>
    <n v="0"/>
    <n v="60"/>
    <n v="0"/>
    <n v="-60"/>
    <s v="N/A"/>
    <n v="0"/>
    <n v="0"/>
    <n v="0"/>
    <n v="0"/>
    <n v="0"/>
    <n v="0"/>
    <n v="0"/>
    <n v="0"/>
    <n v="0"/>
    <n v="60"/>
    <n v="0"/>
    <n v="0"/>
    <n v="0"/>
    <s v="SHARED SERVICES FUND"/>
    <s v="WLR HWM RESEARCH"/>
    <s v="HAZARDOUS WASTE MGMT"/>
    <s v="CHEMICAL AND  PHYSICAL"/>
  </r>
  <r>
    <x v="0"/>
    <s v="1044908"/>
    <s v="741150"/>
    <s v="55034"/>
    <x v="216"/>
    <s v="5625700"/>
    <n v="2012"/>
    <x v="4"/>
    <s v="LABORATORY ANALYSIS"/>
    <s v="50000-PROGRAM EXPENDITUR BUDGET"/>
    <s v="55000-INTRAGOVERNMENTAL SERVICES"/>
    <m/>
    <n v="0"/>
    <n v="0"/>
    <n v="7650"/>
    <n v="0"/>
    <n v="-7650"/>
    <s v="N/A"/>
    <n v="0"/>
    <n v="0"/>
    <n v="0"/>
    <n v="0"/>
    <n v="0"/>
    <n v="3570"/>
    <n v="4080"/>
    <n v="0"/>
    <n v="0"/>
    <n v="0"/>
    <n v="0"/>
    <n v="0"/>
    <n v="0"/>
    <s v="SHARED SERVICES FUND"/>
    <s v="WLR HWM RESEARCH"/>
    <s v="HAZARDOUS WASTE MGMT"/>
    <s v="CHEMICAL AND  PHYSICAL"/>
  </r>
  <r>
    <x v="0"/>
    <s v="1044908"/>
    <s v="741150"/>
    <s v="55144"/>
    <x v="96"/>
    <s v="5625700"/>
    <n v="2012"/>
    <x v="4"/>
    <s v="PROPERTY SERVICES"/>
    <s v="50000-PROGRAM EXPENDITUR BUDGET"/>
    <s v="55000-INTRAGOVERNMENTAL SERVICES"/>
    <m/>
    <n v="0"/>
    <n v="0"/>
    <n v="366.16"/>
    <n v="0"/>
    <n v="-366.16"/>
    <s v="N/A"/>
    <n v="0"/>
    <n v="0"/>
    <n v="0"/>
    <n v="0"/>
    <n v="366.16"/>
    <n v="0"/>
    <n v="0"/>
    <n v="0"/>
    <n v="0"/>
    <n v="0"/>
    <n v="0"/>
    <n v="0"/>
    <n v="0"/>
    <s v="SHARED SERVICES FUND"/>
    <s v="WLR HWM RESEARCH"/>
    <s v="HAZARDOUS WASTE MGMT"/>
    <s v="CHEMICAL AND  PHYSICAL"/>
  </r>
  <r>
    <x v="0"/>
    <s v="1044908"/>
    <s v="741150"/>
    <s v="55159"/>
    <x v="174"/>
    <s v="5625700"/>
    <n v="2012"/>
    <x v="4"/>
    <s v="FMD COPY CENTER"/>
    <s v="50000-PROGRAM EXPENDITUR BUDGET"/>
    <s v="55000-INTRAGOVERNMENTAL SERVICES"/>
    <m/>
    <n v="0"/>
    <n v="0"/>
    <n v="138.4"/>
    <n v="0"/>
    <n v="-138.4"/>
    <s v="N/A"/>
    <n v="0"/>
    <n v="0"/>
    <n v="0"/>
    <n v="0"/>
    <n v="0"/>
    <n v="28.400000000000002"/>
    <n v="0"/>
    <n v="110"/>
    <n v="0"/>
    <n v="0"/>
    <n v="0"/>
    <n v="0"/>
    <n v="0"/>
    <s v="SHARED SERVICES FUND"/>
    <s v="WLR HWM RESEARCH"/>
    <s v="HAZARDOUS WASTE MGMT"/>
    <s v="CHEMICAL AND  PHYSICAL"/>
  </r>
  <r>
    <x v="0"/>
    <s v="1044908"/>
    <s v="741150"/>
    <s v="55331"/>
    <x v="97"/>
    <s v="5625700"/>
    <n v="2012"/>
    <x v="4"/>
    <s v="LONG TERM LEASES"/>
    <s v="50000-PROGRAM EXPENDITUR BUDGET"/>
    <s v="55000-INTRAGOVERNMENTAL SERVICES"/>
    <m/>
    <n v="0"/>
    <n v="0"/>
    <n v="19792.5"/>
    <n v="0"/>
    <n v="-19792.5"/>
    <s v="N/A"/>
    <n v="0"/>
    <n v="0"/>
    <n v="0"/>
    <n v="0"/>
    <n v="8125"/>
    <n v="1625"/>
    <n v="0"/>
    <n v="0"/>
    <n v="5021.25"/>
    <n v="0"/>
    <n v="0"/>
    <n v="5021.25"/>
    <n v="0"/>
    <s v="SHARED SERVICES FUND"/>
    <s v="WLR HWM RESEARCH"/>
    <s v="HAZARDOUS WASTE MGMT"/>
    <s v="CHEMICAL AND  PHYSICAL"/>
  </r>
  <r>
    <x v="0"/>
    <s v="1044908"/>
    <s v="741150"/>
    <s v="82100"/>
    <x v="71"/>
    <s v="5625700"/>
    <n v="2012"/>
    <x v="4"/>
    <s v="EMPLOYER PAID BENEFITS"/>
    <s v="50000-PROGRAM EXPENDITUR BUDGET"/>
    <s v="82000-APPLIED OVERHEAD"/>
    <m/>
    <n v="0"/>
    <n v="0"/>
    <n v="27536.260000000002"/>
    <n v="0"/>
    <n v="-27536.260000000002"/>
    <s v="N/A"/>
    <n v="1771.33"/>
    <n v="1610.31"/>
    <n v="3542.6800000000003"/>
    <n v="1932.3600000000001"/>
    <n v="3059.59"/>
    <n v="644.12"/>
    <n v="2093.4"/>
    <n v="3703.71"/>
    <n v="2415.46"/>
    <n v="2576.5"/>
    <n v="1771.3400000000001"/>
    <n v="2415.46"/>
    <n v="0"/>
    <s v="SHARED SERVICES FUND"/>
    <s v="WLR HWM RESEARCH"/>
    <s v="HAZARDOUS WASTE MGMT"/>
    <s v="CHEMICAL AND  PHYSICAL"/>
  </r>
  <r>
    <x v="0"/>
    <s v="1044908"/>
    <s v="741150"/>
    <s v="82200"/>
    <x v="72"/>
    <s v="5625700"/>
    <n v="2012"/>
    <x v="4"/>
    <s v="PAID TIME OFF"/>
    <s v="50000-PROGRAM EXPENDITUR BUDGET"/>
    <s v="82000-APPLIED OVERHEAD"/>
    <m/>
    <n v="0"/>
    <n v="0"/>
    <n v="21241.75"/>
    <n v="0"/>
    <n v="-21241.75"/>
    <s v="N/A"/>
    <n v="1366.42"/>
    <n v="1242.21"/>
    <n v="2732.86"/>
    <n v="1490.64"/>
    <n v="2360.2000000000003"/>
    <n v="496.88"/>
    <n v="1614.8700000000001"/>
    <n v="2857.08"/>
    <n v="1863.31"/>
    <n v="1987.54"/>
    <n v="1366.43"/>
    <n v="1863.31"/>
    <n v="0"/>
    <s v="SHARED SERVICES FUND"/>
    <s v="WLR HWM RESEARCH"/>
    <s v="HAZARDOUS WASTE MGMT"/>
    <s v="CHEMICAL AND  PHYSICAL"/>
  </r>
  <r>
    <x v="0"/>
    <s v="1044908"/>
    <s v="741150"/>
    <s v="82300"/>
    <x v="73"/>
    <s v="5625700"/>
    <n v="2012"/>
    <x v="4"/>
    <s v="INDIRECT COSTS"/>
    <s v="50000-PROGRAM EXPENDITUR BUDGET"/>
    <s v="82000-APPLIED OVERHEAD"/>
    <m/>
    <n v="0"/>
    <n v="0"/>
    <n v="45631.48"/>
    <n v="0"/>
    <n v="-45631.48"/>
    <s v="N/A"/>
    <n v="2935.35"/>
    <n v="2668.51"/>
    <n v="5870.72"/>
    <n v="3202.2000000000003"/>
    <n v="5070.17"/>
    <n v="1067.4000000000001"/>
    <n v="3469.06"/>
    <n v="6137.57"/>
    <n v="4002.76"/>
    <n v="4269.62"/>
    <n v="2935.36"/>
    <n v="4002.76"/>
    <n v="0"/>
    <s v="SHARED SERVICES FUND"/>
    <s v="WLR HWM RESEARCH"/>
    <s v="HAZARDOUS WASTE MGMT"/>
    <s v="CHEMICAL AND  PHYSICAL"/>
  </r>
  <r>
    <x v="0"/>
    <s v="1044910"/>
    <s v="741150"/>
    <s v="44227"/>
    <x v="218"/>
    <s v="0000000"/>
    <n v="2012"/>
    <x v="3"/>
    <s v="WATER OPERATING REVENUE MISC"/>
    <s v="R3000-REVENUE"/>
    <s v="R3400-CHARGE FOR SERVICES"/>
    <m/>
    <n v="0"/>
    <n v="0"/>
    <n v="-13792.39"/>
    <n v="0"/>
    <n v="13792.39"/>
    <s v="N/A"/>
    <n v="0"/>
    <n v="0"/>
    <n v="-5000"/>
    <n v="0"/>
    <n v="0"/>
    <n v="0"/>
    <n v="-5079.71"/>
    <n v="-3712.6800000000003"/>
    <n v="0"/>
    <n v="0"/>
    <n v="0"/>
    <n v="0"/>
    <n v="0"/>
    <s v="SHARED SERVICES FUND"/>
    <s v="WLR HWM ENVIROSTARS"/>
    <s v="HAZARDOUS WASTE MGMT"/>
    <s v="Default"/>
  </r>
  <r>
    <x v="0"/>
    <s v="1044910"/>
    <s v="741150"/>
    <s v="51110"/>
    <x v="54"/>
    <s v="5625700"/>
    <n v="2012"/>
    <x v="4"/>
    <s v="REGULAR SALARIED EMPLOYEE"/>
    <s v="50000-PROGRAM EXPENDITUR BUDGET"/>
    <s v="51000-WAGES AND BENEFITS"/>
    <s v="51100-SALARIES/WAGES"/>
    <n v="0"/>
    <n v="0"/>
    <n v="123285.67"/>
    <n v="0"/>
    <n v="-123285.67"/>
    <s v="N/A"/>
    <n v="9430.3000000000011"/>
    <n v="6578.71"/>
    <n v="18461.490000000002"/>
    <n v="9011.83"/>
    <n v="11483.7"/>
    <n v="6598.12"/>
    <n v="10846.35"/>
    <n v="13057.14"/>
    <n v="8612.7900000000009"/>
    <n v="11403.89"/>
    <n v="7913.87"/>
    <n v="9887.48"/>
    <n v="0"/>
    <s v="SHARED SERVICES FUND"/>
    <s v="WLR HWM ENVIROSTARS"/>
    <s v="HAZARDOUS WASTE MGMT"/>
    <s v="CHEMICAL AND  PHYSICAL"/>
  </r>
  <r>
    <x v="0"/>
    <s v="1044910"/>
    <s v="741150"/>
    <s v="52110"/>
    <x v="61"/>
    <s v="5625700"/>
    <n v="2012"/>
    <x v="4"/>
    <s v="OFFICE SUPPLIES"/>
    <s v="50000-PROGRAM EXPENDITUR BUDGET"/>
    <s v="52000-SUPPLIES"/>
    <m/>
    <n v="0"/>
    <n v="0"/>
    <n v="37.39"/>
    <n v="0"/>
    <n v="-37.39"/>
    <s v="N/A"/>
    <n v="0"/>
    <n v="0"/>
    <n v="0"/>
    <n v="0"/>
    <n v="0"/>
    <n v="0"/>
    <n v="0"/>
    <n v="0"/>
    <n v="0"/>
    <n v="0"/>
    <n v="37.39"/>
    <n v="0"/>
    <n v="0"/>
    <s v="SHARED SERVICES FUND"/>
    <s v="WLR HWM ENVIROSTARS"/>
    <s v="HAZARDOUS WASTE MGMT"/>
    <s v="CHEMICAL AND  PHYSICAL"/>
  </r>
  <r>
    <x v="0"/>
    <s v="1044910"/>
    <s v="741150"/>
    <s v="52202"/>
    <x v="103"/>
    <s v="5625700"/>
    <n v="2012"/>
    <x v="4"/>
    <s v="SUPPLIES MISCELLANEOUS"/>
    <s v="50000-PROGRAM EXPENDITUR BUDGET"/>
    <s v="52000-SUPPLIES"/>
    <m/>
    <n v="0"/>
    <n v="0"/>
    <n v="130.68"/>
    <n v="0"/>
    <n v="-130.68"/>
    <s v="N/A"/>
    <n v="0"/>
    <n v="0"/>
    <n v="0"/>
    <n v="0"/>
    <n v="0"/>
    <n v="30"/>
    <n v="78.680000000000007"/>
    <n v="0"/>
    <n v="0"/>
    <n v="22"/>
    <n v="0"/>
    <n v="0"/>
    <n v="0"/>
    <s v="SHARED SERVICES FUND"/>
    <s v="WLR HWM ENVIROSTARS"/>
    <s v="HAZARDOUS WASTE MGMT"/>
    <s v="CHEMICAL AND  PHYSICAL"/>
  </r>
  <r>
    <x v="0"/>
    <s v="1044910"/>
    <s v="741150"/>
    <s v="52290"/>
    <x v="63"/>
    <s v="5625700"/>
    <n v="2012"/>
    <x v="4"/>
    <s v="MISC OPERATING SUPPLIES"/>
    <s v="50000-PROGRAM EXPENDITUR BUDGET"/>
    <s v="52000-SUPPLIES"/>
    <m/>
    <n v="0"/>
    <n v="0"/>
    <n v="785.56000000000006"/>
    <n v="0"/>
    <n v="-785.56000000000006"/>
    <s v="N/A"/>
    <n v="0"/>
    <n v="0"/>
    <n v="0"/>
    <n v="0"/>
    <n v="0"/>
    <n v="0"/>
    <n v="0"/>
    <n v="0"/>
    <n v="0"/>
    <n v="785.56000000000006"/>
    <n v="0"/>
    <n v="0"/>
    <n v="0"/>
    <s v="SHARED SERVICES FUND"/>
    <s v="WLR HWM ENVIROSTARS"/>
    <s v="HAZARDOUS WASTE MGMT"/>
    <s v="CHEMICAL AND  PHYSICAL"/>
  </r>
  <r>
    <x v="0"/>
    <s v="1044910"/>
    <s v="741150"/>
    <s v="53100"/>
    <x v="145"/>
    <s v="5625700"/>
    <n v="2012"/>
    <x v="4"/>
    <s v="ADVERTISING"/>
    <s v="50000-PROGRAM EXPENDITUR BUDGET"/>
    <s v="53000-SERVICES-OTHER CHARGES"/>
    <m/>
    <n v="0"/>
    <n v="0"/>
    <n v="19347.080000000002"/>
    <n v="0"/>
    <n v="-19347.080000000002"/>
    <s v="N/A"/>
    <n v="720"/>
    <n v="0"/>
    <n v="2000"/>
    <n v="0"/>
    <n v="2583.08"/>
    <n v="8594"/>
    <n v="0"/>
    <n v="0"/>
    <n v="3942"/>
    <n v="-342"/>
    <n v="1850"/>
    <n v="0"/>
    <n v="0"/>
    <s v="SHARED SERVICES FUND"/>
    <s v="WLR HWM ENVIROSTARS"/>
    <s v="HAZARDOUS WASTE MGMT"/>
    <s v="CHEMICAL AND  PHYSICAL"/>
  </r>
  <r>
    <x v="0"/>
    <s v="1044910"/>
    <s v="741150"/>
    <s v="53101"/>
    <x v="105"/>
    <s v="5625700"/>
    <n v="2012"/>
    <x v="4"/>
    <s v="PROFESSIONAL SERVICES PRINTING BINDING"/>
    <s v="50000-PROGRAM EXPENDITUR BUDGET"/>
    <s v="53000-SERVICES-OTHER CHARGES"/>
    <m/>
    <n v="0"/>
    <n v="0"/>
    <n v="238.71"/>
    <n v="0"/>
    <n v="-238.71"/>
    <s v="N/A"/>
    <n v="0"/>
    <n v="0"/>
    <n v="0"/>
    <n v="0"/>
    <n v="0"/>
    <n v="0"/>
    <n v="0"/>
    <n v="0"/>
    <n v="0"/>
    <n v="238.71"/>
    <n v="0"/>
    <n v="0"/>
    <n v="0"/>
    <s v="SHARED SERVICES FUND"/>
    <s v="WLR HWM ENVIROSTARS"/>
    <s v="HAZARDOUS WASTE MGMT"/>
    <s v="CHEMICAL AND  PHYSICAL"/>
  </r>
  <r>
    <x v="0"/>
    <s v="1044910"/>
    <s v="741150"/>
    <s v="53104"/>
    <x v="64"/>
    <s v="5625700"/>
    <n v="2012"/>
    <x v="4"/>
    <s v="CONSULTANT SERVICES"/>
    <s v="50000-PROGRAM EXPENDITUR BUDGET"/>
    <s v="53000-SERVICES-OTHER CHARGES"/>
    <m/>
    <n v="0"/>
    <n v="0"/>
    <n v="35150.93"/>
    <n v="0"/>
    <n v="-35150.93"/>
    <s v="N/A"/>
    <n v="0"/>
    <n v="0"/>
    <n v="16630"/>
    <n v="0"/>
    <n v="0"/>
    <n v="0"/>
    <n v="0"/>
    <n v="0"/>
    <n v="2126.25"/>
    <n v="6788.89"/>
    <n v="0"/>
    <n v="9605.7900000000009"/>
    <n v="0"/>
    <s v="SHARED SERVICES FUND"/>
    <s v="WLR HWM ENVIROSTARS"/>
    <s v="HAZARDOUS WASTE MGMT"/>
    <s v="CHEMICAL AND  PHYSICAL"/>
  </r>
  <r>
    <x v="0"/>
    <s v="1044910"/>
    <s v="741150"/>
    <s v="53180"/>
    <x v="78"/>
    <s v="5625700"/>
    <n v="2012"/>
    <x v="4"/>
    <s v="SUBCONTRACT OTHER"/>
    <s v="50000-PROGRAM EXPENDITUR BUDGET"/>
    <s v="53000-SERVICES-OTHER CHARGES"/>
    <m/>
    <n v="0"/>
    <n v="0"/>
    <n v="4812.82"/>
    <n v="0"/>
    <n v="-4812.82"/>
    <s v="N/A"/>
    <n v="0"/>
    <n v="0"/>
    <n v="0"/>
    <n v="0"/>
    <n v="2950.19"/>
    <n v="1726.38"/>
    <n v="0"/>
    <n v="136.25"/>
    <n v="0"/>
    <n v="0"/>
    <n v="0"/>
    <n v="0"/>
    <n v="0"/>
    <s v="SHARED SERVICES FUND"/>
    <s v="WLR HWM ENVIROSTARS"/>
    <s v="HAZARDOUS WASTE MGMT"/>
    <s v="CHEMICAL AND  PHYSICAL"/>
  </r>
  <r>
    <x v="0"/>
    <s v="1044910"/>
    <s v="741150"/>
    <s v="53220"/>
    <x v="108"/>
    <s v="5625700"/>
    <n v="2012"/>
    <x v="4"/>
    <s v="POSTAGE"/>
    <s v="50000-PROGRAM EXPENDITUR BUDGET"/>
    <s v="53000-SERVICES-OTHER CHARGES"/>
    <m/>
    <n v="0"/>
    <n v="0"/>
    <n v="295.55"/>
    <n v="0"/>
    <n v="-295.55"/>
    <s v="N/A"/>
    <n v="0"/>
    <n v="0"/>
    <n v="0"/>
    <n v="0"/>
    <n v="0"/>
    <n v="0"/>
    <n v="0"/>
    <n v="0"/>
    <n v="295.55"/>
    <n v="0"/>
    <n v="0"/>
    <n v="0"/>
    <n v="0"/>
    <s v="SHARED SERVICES FUND"/>
    <s v="WLR HWM ENVIROSTARS"/>
    <s v="HAZARDOUS WASTE MGMT"/>
    <s v="CHEMICAL AND  PHYSICAL"/>
  </r>
  <r>
    <x v="0"/>
    <s v="1044910"/>
    <s v="741150"/>
    <s v="53310"/>
    <x v="144"/>
    <s v="5625700"/>
    <n v="2012"/>
    <x v="4"/>
    <s v="TRAVEL SUBSISTENCE IN STATE"/>
    <s v="50000-PROGRAM EXPENDITUR BUDGET"/>
    <s v="53000-SERVICES-OTHER CHARGES"/>
    <m/>
    <n v="0"/>
    <n v="0"/>
    <n v="343.02"/>
    <n v="0"/>
    <n v="-343.02"/>
    <s v="N/A"/>
    <n v="0"/>
    <n v="0"/>
    <n v="0"/>
    <n v="0"/>
    <n v="0"/>
    <n v="0"/>
    <n v="343.02"/>
    <n v="0"/>
    <n v="0"/>
    <n v="0"/>
    <n v="0"/>
    <n v="0"/>
    <n v="0"/>
    <s v="SHARED SERVICES FUND"/>
    <s v="WLR HWM ENVIROSTARS"/>
    <s v="HAZARDOUS WASTE MGMT"/>
    <s v="CHEMICAL AND  PHYSICAL"/>
  </r>
  <r>
    <x v="0"/>
    <s v="1044910"/>
    <s v="741150"/>
    <s v="53320"/>
    <x v="185"/>
    <s v="5625700"/>
    <n v="2012"/>
    <x v="4"/>
    <s v="FREIGHT AND DELIVRY SRV"/>
    <s v="50000-PROGRAM EXPENDITUR BUDGET"/>
    <s v="53000-SERVICES-OTHER CHARGES"/>
    <m/>
    <n v="0"/>
    <n v="0"/>
    <n v="213.22"/>
    <n v="0"/>
    <n v="-213.22"/>
    <s v="N/A"/>
    <n v="97.15"/>
    <n v="0"/>
    <n v="0"/>
    <n v="0"/>
    <n v="0"/>
    <n v="116.07000000000001"/>
    <n v="0"/>
    <n v="0"/>
    <n v="0"/>
    <n v="0"/>
    <n v="0"/>
    <n v="0"/>
    <n v="0"/>
    <s v="SHARED SERVICES FUND"/>
    <s v="WLR HWM ENVIROSTARS"/>
    <s v="HAZARDOUS WASTE MGMT"/>
    <s v="CHEMICAL AND  PHYSICAL"/>
  </r>
  <r>
    <x v="0"/>
    <s v="1044910"/>
    <s v="741150"/>
    <s v="53330"/>
    <x v="146"/>
    <s v="5625700"/>
    <n v="2012"/>
    <x v="4"/>
    <s v="PURCHASED TRANSPORTATION"/>
    <s v="50000-PROGRAM EXPENDITUR BUDGET"/>
    <s v="53000-SERVICES-OTHER CHARGES"/>
    <m/>
    <n v="0"/>
    <n v="0"/>
    <n v="80.8"/>
    <n v="0"/>
    <n v="-80.8"/>
    <s v="N/A"/>
    <n v="0"/>
    <n v="0"/>
    <n v="0"/>
    <n v="0"/>
    <n v="0"/>
    <n v="0"/>
    <n v="0"/>
    <n v="0"/>
    <n v="0"/>
    <n v="0"/>
    <n v="80.8"/>
    <n v="0"/>
    <n v="0"/>
    <s v="SHARED SERVICES FUND"/>
    <s v="WLR HWM ENVIROSTARS"/>
    <s v="HAZARDOUS WASTE MGMT"/>
    <s v="CHEMICAL AND  PHYSICAL"/>
  </r>
  <r>
    <x v="0"/>
    <s v="1044910"/>
    <s v="741150"/>
    <s v="53803"/>
    <x v="151"/>
    <s v="5625700"/>
    <n v="2012"/>
    <x v="4"/>
    <s v="DUES MEMBERSHIPS"/>
    <s v="50000-PROGRAM EXPENDITUR BUDGET"/>
    <s v="53000-SERVICES-OTHER CHARGES"/>
    <m/>
    <n v="0"/>
    <n v="0"/>
    <n v="270"/>
    <n v="0"/>
    <n v="-270"/>
    <s v="N/A"/>
    <n v="0"/>
    <n v="0"/>
    <n v="75"/>
    <n v="0"/>
    <n v="0"/>
    <n v="195"/>
    <n v="0"/>
    <n v="0"/>
    <n v="0"/>
    <n v="0"/>
    <n v="0"/>
    <n v="0"/>
    <n v="0"/>
    <s v="SHARED SERVICES FUND"/>
    <s v="WLR HWM ENVIROSTARS"/>
    <s v="HAZARDOUS WASTE MGMT"/>
    <s v="CHEMICAL AND  PHYSICAL"/>
  </r>
  <r>
    <x v="0"/>
    <s v="1044910"/>
    <s v="741150"/>
    <s v="53812"/>
    <x v="197"/>
    <s v="5625700"/>
    <n v="2012"/>
    <x v="4"/>
    <s v="LICENSES FEES"/>
    <s v="50000-PROGRAM EXPENDITUR BUDGET"/>
    <s v="53000-SERVICES-OTHER CHARGES"/>
    <m/>
    <n v="0"/>
    <n v="0"/>
    <n v="100"/>
    <n v="0"/>
    <n v="-100"/>
    <s v="N/A"/>
    <n v="0"/>
    <n v="0"/>
    <n v="100"/>
    <n v="0"/>
    <n v="0"/>
    <n v="0"/>
    <n v="0"/>
    <n v="0"/>
    <n v="0"/>
    <n v="0"/>
    <n v="0"/>
    <n v="0"/>
    <n v="0"/>
    <s v="SHARED SERVICES FUND"/>
    <s v="WLR HWM ENVIROSTARS"/>
    <s v="HAZARDOUS WASTE MGMT"/>
    <s v="CHEMICAL AND  PHYSICAL"/>
  </r>
  <r>
    <x v="0"/>
    <s v="1044910"/>
    <s v="741150"/>
    <s v="53814"/>
    <x v="65"/>
    <s v="5625700"/>
    <n v="2012"/>
    <x v="4"/>
    <s v="TRAINING"/>
    <s v="50000-PROGRAM EXPENDITUR BUDGET"/>
    <s v="53000-SERVICES-OTHER CHARGES"/>
    <m/>
    <n v="0"/>
    <n v="0"/>
    <n v="335.87"/>
    <n v="0"/>
    <n v="-335.87"/>
    <s v="N/A"/>
    <n v="0"/>
    <n v="0"/>
    <n v="0"/>
    <n v="0"/>
    <n v="0"/>
    <n v="0"/>
    <n v="0"/>
    <n v="149"/>
    <n v="60"/>
    <n v="26.87"/>
    <n v="100"/>
    <n v="0"/>
    <n v="0"/>
    <s v="SHARED SERVICES FUND"/>
    <s v="WLR HWM ENVIROSTARS"/>
    <s v="HAZARDOUS WASTE MGMT"/>
    <s v="CHEMICAL AND  PHYSICAL"/>
  </r>
  <r>
    <x v="0"/>
    <s v="1044910"/>
    <s v="741150"/>
    <s v="53820"/>
    <x v="210"/>
    <s v="5625700"/>
    <n v="2012"/>
    <x v="4"/>
    <s v="MEETING REGISTRATIONS"/>
    <s v="50000-PROGRAM EXPENDITUR BUDGET"/>
    <s v="53000-SERVICES-OTHER CHARGES"/>
    <m/>
    <n v="0"/>
    <n v="0"/>
    <n v="1716.92"/>
    <n v="0"/>
    <n v="-1716.92"/>
    <s v="N/A"/>
    <n v="0"/>
    <n v="0"/>
    <n v="0"/>
    <n v="325"/>
    <n v="0"/>
    <n v="155"/>
    <n v="0"/>
    <n v="500"/>
    <n v="0"/>
    <n v="37.92"/>
    <n v="0"/>
    <n v="699"/>
    <n v="0"/>
    <s v="SHARED SERVICES FUND"/>
    <s v="WLR HWM ENVIROSTARS"/>
    <s v="HAZARDOUS WASTE MGMT"/>
    <s v="CHEMICAL AND  PHYSICAL"/>
  </r>
  <r>
    <x v="0"/>
    <s v="1044910"/>
    <s v="741150"/>
    <s v="53890"/>
    <x v="66"/>
    <s v="5625700"/>
    <n v="2012"/>
    <x v="4"/>
    <s v="MISC SERVICES CHARGES"/>
    <s v="50000-PROGRAM EXPENDITUR BUDGET"/>
    <s v="53000-SERVICES-OTHER CHARGES"/>
    <m/>
    <n v="0"/>
    <n v="0"/>
    <n v="4429.46"/>
    <n v="0.01"/>
    <n v="-4429.47"/>
    <s v="N/A"/>
    <n v="0"/>
    <n v="0"/>
    <n v="0"/>
    <n v="0"/>
    <n v="0"/>
    <n v="756.37"/>
    <n v="55.44"/>
    <n v="0"/>
    <n v="163.11000000000001"/>
    <n v="0"/>
    <n v="2184.54"/>
    <n v="1270"/>
    <n v="0"/>
    <s v="SHARED SERVICES FUND"/>
    <s v="WLR HWM ENVIROSTARS"/>
    <s v="HAZARDOUS WASTE MGMT"/>
    <s v="CHEMICAL AND  PHYSICAL"/>
  </r>
  <r>
    <x v="0"/>
    <s v="1044910"/>
    <s v="741150"/>
    <s v="55159"/>
    <x v="174"/>
    <s v="5625700"/>
    <n v="2012"/>
    <x v="4"/>
    <s v="FMD COPY CENTER"/>
    <s v="50000-PROGRAM EXPENDITUR BUDGET"/>
    <s v="55000-INTRAGOVERNMENTAL SERVICES"/>
    <m/>
    <n v="0"/>
    <n v="0"/>
    <n v="1693.7"/>
    <n v="0"/>
    <n v="-1693.7"/>
    <s v="N/A"/>
    <n v="0"/>
    <n v="0"/>
    <n v="628.09"/>
    <n v="0"/>
    <n v="0"/>
    <n v="0"/>
    <n v="0"/>
    <n v="0"/>
    <n v="0"/>
    <n v="1065.6100000000001"/>
    <n v="0"/>
    <n v="0"/>
    <n v="0"/>
    <s v="SHARED SERVICES FUND"/>
    <s v="WLR HWM ENVIROSTARS"/>
    <s v="HAZARDOUS WASTE MGMT"/>
    <s v="CHEMICAL AND  PHYSICAL"/>
  </r>
  <r>
    <x v="0"/>
    <s v="1044910"/>
    <s v="741150"/>
    <s v="55260"/>
    <x v="110"/>
    <s v="5625700"/>
    <n v="2012"/>
    <x v="4"/>
    <s v="PRINTING GRAPHIC ARTS SVC"/>
    <s v="50000-PROGRAM EXPENDITUR BUDGET"/>
    <s v="55000-INTRAGOVERNMENTAL SERVICES"/>
    <m/>
    <n v="0"/>
    <n v="0"/>
    <n v="6457.06"/>
    <n v="0.01"/>
    <n v="-6457.07"/>
    <s v="N/A"/>
    <n v="0"/>
    <n v="0"/>
    <n v="0"/>
    <n v="0"/>
    <n v="0"/>
    <n v="5587.79"/>
    <n v="0"/>
    <n v="0"/>
    <n v="869.27"/>
    <n v="0"/>
    <n v="0"/>
    <n v="0"/>
    <n v="0"/>
    <s v="SHARED SERVICES FUND"/>
    <s v="WLR HWM ENVIROSTARS"/>
    <s v="HAZARDOUS WASTE MGMT"/>
    <s v="CHEMICAL AND  PHYSICAL"/>
  </r>
  <r>
    <x v="0"/>
    <s v="1044910"/>
    <s v="741150"/>
    <s v="82100"/>
    <x v="71"/>
    <s v="5625700"/>
    <n v="2012"/>
    <x v="4"/>
    <s v="EMPLOYER PAID BENEFITS"/>
    <s v="50000-PROGRAM EXPENDITUR BUDGET"/>
    <s v="82000-APPLIED OVERHEAD"/>
    <m/>
    <n v="0"/>
    <n v="0"/>
    <n v="41977.590000000004"/>
    <n v="0"/>
    <n v="-41977.590000000004"/>
    <s v="N/A"/>
    <n v="3300.54"/>
    <n v="2302.5"/>
    <n v="5742.72"/>
    <n v="2568.2800000000002"/>
    <n v="4152.1099999999997"/>
    <n v="2309.3000000000002"/>
    <n v="3796.16"/>
    <n v="4569.92"/>
    <n v="3014.42"/>
    <n v="3991.3"/>
    <n v="2769.8"/>
    <n v="3460.54"/>
    <n v="0"/>
    <s v="SHARED SERVICES FUND"/>
    <s v="WLR HWM ENVIROSTARS"/>
    <s v="HAZARDOUS WASTE MGMT"/>
    <s v="CHEMICAL AND  PHYSICAL"/>
  </r>
  <r>
    <x v="0"/>
    <s v="1044910"/>
    <s v="741150"/>
    <s v="82200"/>
    <x v="72"/>
    <s v="5625700"/>
    <n v="2012"/>
    <x v="4"/>
    <s v="PAID TIME OFF"/>
    <s v="50000-PROGRAM EXPENDITUR BUDGET"/>
    <s v="82000-APPLIED OVERHEAD"/>
    <m/>
    <n v="0"/>
    <n v="0"/>
    <n v="32383.83"/>
    <n v="0"/>
    <n v="-32383.83"/>
    <s v="N/A"/>
    <n v="2546.23"/>
    <n v="1776.28"/>
    <n v="4430.26"/>
    <n v="1981.32"/>
    <n v="3203.17"/>
    <n v="1781.51"/>
    <n v="2928.57"/>
    <n v="3525.4700000000003"/>
    <n v="2325.4900000000002"/>
    <n v="3079.1"/>
    <n v="2136.77"/>
    <n v="2669.66"/>
    <n v="0"/>
    <s v="SHARED SERVICES FUND"/>
    <s v="WLR HWM ENVIROSTARS"/>
    <s v="HAZARDOUS WASTE MGMT"/>
    <s v="CHEMICAL AND  PHYSICAL"/>
  </r>
  <r>
    <x v="0"/>
    <s v="1044910"/>
    <s v="741150"/>
    <s v="82300"/>
    <x v="73"/>
    <s v="5625700"/>
    <n v="2012"/>
    <x v="4"/>
    <s v="INDIRECT COSTS"/>
    <s v="50000-PROGRAM EXPENDITUR BUDGET"/>
    <s v="82000-APPLIED OVERHEAD"/>
    <m/>
    <n v="0"/>
    <n v="0"/>
    <n v="69564.56"/>
    <n v="0"/>
    <n v="-69564.56"/>
    <s v="N/A"/>
    <n v="5469.59"/>
    <n v="3815.6800000000003"/>
    <n v="9516.7199999999993"/>
    <n v="4256.08"/>
    <n v="6880.78"/>
    <n v="3826.9500000000003"/>
    <n v="6290.9000000000005"/>
    <n v="7573.2300000000005"/>
    <n v="4995.45"/>
    <n v="6614.31"/>
    <n v="4590.09"/>
    <n v="5734.78"/>
    <n v="0"/>
    <s v="SHARED SERVICES FUND"/>
    <s v="WLR HWM ENVIROSTARS"/>
    <s v="HAZARDOUS WASTE MGMT"/>
    <s v="CHEMICAL AND  PHYSICAL"/>
  </r>
  <r>
    <x v="0"/>
    <s v="1044911"/>
    <s v="741150"/>
    <s v="51110"/>
    <x v="54"/>
    <s v="5625700"/>
    <n v="2012"/>
    <x v="4"/>
    <s v="REGULAR SALARIED EMPLOYEE"/>
    <s v="50000-PROGRAM EXPENDITUR BUDGET"/>
    <s v="51000-WAGES AND BENEFITS"/>
    <s v="51100-SALARIES/WAGES"/>
    <n v="0"/>
    <n v="0"/>
    <n v="101719.22"/>
    <n v="0"/>
    <n v="-101719.22"/>
    <s v="N/A"/>
    <n v="5985.82"/>
    <n v="5626.6900000000005"/>
    <n v="14326.09"/>
    <n v="7302.71"/>
    <n v="8499.880000000001"/>
    <n v="8260.4500000000007"/>
    <n v="8579.69"/>
    <n v="12689.960000000001"/>
    <n v="8539.7900000000009"/>
    <n v="7781.59"/>
    <n v="6025.7300000000005"/>
    <n v="8100.8200000000006"/>
    <n v="0"/>
    <s v="SHARED SERVICES FUND"/>
    <s v="WLR HWM VIP-VOUCHER PGRM"/>
    <s v="HAZARDOUS WASTE MGMT"/>
    <s v="CHEMICAL AND  PHYSICAL"/>
  </r>
  <r>
    <x v="0"/>
    <s v="1044911"/>
    <s v="741150"/>
    <s v="52110"/>
    <x v="61"/>
    <s v="5625700"/>
    <n v="2012"/>
    <x v="4"/>
    <s v="OFFICE SUPPLIES"/>
    <s v="50000-PROGRAM EXPENDITUR BUDGET"/>
    <s v="52000-SUPPLIES"/>
    <m/>
    <n v="0"/>
    <n v="0"/>
    <n v="12.21"/>
    <n v="0"/>
    <n v="-12.21"/>
    <s v="N/A"/>
    <n v="0"/>
    <n v="0"/>
    <n v="0"/>
    <n v="0"/>
    <n v="0"/>
    <n v="0"/>
    <n v="0"/>
    <n v="0"/>
    <n v="0"/>
    <n v="0"/>
    <n v="12.21"/>
    <n v="0"/>
    <n v="0"/>
    <s v="SHARED SERVICES FUND"/>
    <s v="WLR HWM VIP-VOUCHER PGRM"/>
    <s v="HAZARDOUS WASTE MGMT"/>
    <s v="CHEMICAL AND  PHYSICAL"/>
  </r>
  <r>
    <x v="0"/>
    <s v="1044911"/>
    <s v="741150"/>
    <s v="52202"/>
    <x v="103"/>
    <s v="5625700"/>
    <n v="2012"/>
    <x v="4"/>
    <s v="SUPPLIES MISCELLANEOUS"/>
    <s v="50000-PROGRAM EXPENDITUR BUDGET"/>
    <s v="52000-SUPPLIES"/>
    <m/>
    <n v="0"/>
    <n v="0"/>
    <n v="22"/>
    <n v="0"/>
    <n v="-22"/>
    <s v="N/A"/>
    <n v="0"/>
    <n v="0"/>
    <n v="0"/>
    <n v="0"/>
    <n v="0"/>
    <n v="22"/>
    <n v="0"/>
    <n v="0"/>
    <n v="0"/>
    <n v="0"/>
    <n v="0"/>
    <n v="0"/>
    <n v="0"/>
    <s v="SHARED SERVICES FUND"/>
    <s v="WLR HWM VIP-VOUCHER PGRM"/>
    <s v="HAZARDOUS WASTE MGMT"/>
    <s v="CHEMICAL AND  PHYSICAL"/>
  </r>
  <r>
    <x v="0"/>
    <s v="1044911"/>
    <s v="741150"/>
    <s v="52216"/>
    <x v="104"/>
    <s v="5625700"/>
    <n v="2012"/>
    <x v="4"/>
    <s v="SUPPLIES SAFETY SECURITY"/>
    <s v="50000-PROGRAM EXPENDITUR BUDGET"/>
    <s v="52000-SUPPLIES"/>
    <m/>
    <n v="0"/>
    <n v="0"/>
    <n v="795.47"/>
    <n v="0"/>
    <n v="-795.47"/>
    <s v="N/A"/>
    <n v="0"/>
    <n v="0"/>
    <n v="0"/>
    <n v="150"/>
    <n v="0"/>
    <n v="0"/>
    <n v="0"/>
    <n v="0"/>
    <n v="0"/>
    <n v="645.47"/>
    <n v="0"/>
    <n v="0"/>
    <n v="0"/>
    <s v="SHARED SERVICES FUND"/>
    <s v="WLR HWM VIP-VOUCHER PGRM"/>
    <s v="HAZARDOUS WASTE MGMT"/>
    <s v="CHEMICAL AND  PHYSICAL"/>
  </r>
  <r>
    <x v="0"/>
    <s v="1044911"/>
    <s v="741150"/>
    <s v="52290"/>
    <x v="63"/>
    <s v="5625700"/>
    <n v="2012"/>
    <x v="4"/>
    <s v="MISC OPERATING SUPPLIES"/>
    <s v="50000-PROGRAM EXPENDITUR BUDGET"/>
    <s v="52000-SUPPLIES"/>
    <m/>
    <n v="0"/>
    <n v="0"/>
    <n v="1625.6200000000001"/>
    <n v="0"/>
    <n v="-1625.6200000000001"/>
    <s v="N/A"/>
    <n v="0"/>
    <n v="0"/>
    <n v="0"/>
    <n v="0"/>
    <n v="0"/>
    <n v="0"/>
    <n v="0"/>
    <n v="0"/>
    <n v="0"/>
    <n v="0"/>
    <n v="0"/>
    <n v="1625.6200000000001"/>
    <n v="0"/>
    <s v="SHARED SERVICES FUND"/>
    <s v="WLR HWM VIP-VOUCHER PGRM"/>
    <s v="HAZARDOUS WASTE MGMT"/>
    <s v="CHEMICAL AND  PHYSICAL"/>
  </r>
  <r>
    <x v="0"/>
    <s v="1044911"/>
    <s v="741150"/>
    <s v="53104"/>
    <x v="64"/>
    <s v="5625700"/>
    <n v="2012"/>
    <x v="4"/>
    <s v="CONSULTANT SERVICES"/>
    <s v="50000-PROGRAM EXPENDITUR BUDGET"/>
    <s v="53000-SERVICES-OTHER CHARGES"/>
    <m/>
    <n v="0"/>
    <n v="0"/>
    <n v="50000"/>
    <n v="0"/>
    <n v="-50000"/>
    <s v="N/A"/>
    <n v="0"/>
    <n v="0"/>
    <n v="0"/>
    <n v="0"/>
    <n v="0"/>
    <n v="0"/>
    <n v="0"/>
    <n v="0"/>
    <n v="10000"/>
    <n v="28000"/>
    <n v="6000"/>
    <n v="6000"/>
    <n v="0"/>
    <s v="SHARED SERVICES FUND"/>
    <s v="WLR HWM VIP-VOUCHER PGRM"/>
    <s v="HAZARDOUS WASTE MGMT"/>
    <s v="CHEMICAL AND  PHYSICAL"/>
  </r>
  <r>
    <x v="0"/>
    <s v="1044911"/>
    <s v="741150"/>
    <s v="53180"/>
    <x v="78"/>
    <s v="5625700"/>
    <n v="2012"/>
    <x v="4"/>
    <s v="SUBCONTRACT OTHER"/>
    <s v="50000-PROGRAM EXPENDITUR BUDGET"/>
    <s v="53000-SERVICES-OTHER CHARGES"/>
    <m/>
    <n v="0"/>
    <n v="0"/>
    <n v="41795.340000000004"/>
    <n v="0"/>
    <n v="-41795.340000000004"/>
    <s v="N/A"/>
    <n v="0"/>
    <n v="0"/>
    <n v="5872.21"/>
    <n v="3162.33"/>
    <n v="3429.4"/>
    <n v="5294.93"/>
    <n v="6100.61"/>
    <n v="4000"/>
    <n v="4735.8100000000004"/>
    <n v="2315.2600000000002"/>
    <n v="1575.51"/>
    <n v="5309.28"/>
    <n v="0"/>
    <s v="SHARED SERVICES FUND"/>
    <s v="WLR HWM VIP-VOUCHER PGRM"/>
    <s v="HAZARDOUS WASTE MGMT"/>
    <s v="CHEMICAL AND  PHYSICAL"/>
  </r>
  <r>
    <x v="0"/>
    <s v="1044911"/>
    <s v="741150"/>
    <s v="53311"/>
    <x v="187"/>
    <s v="5625700"/>
    <n v="2012"/>
    <x v="4"/>
    <s v="TRAVEL SUBSISTENCE OUT OF STATE"/>
    <s v="50000-PROGRAM EXPENDITUR BUDGET"/>
    <s v="53000-SERVICES-OTHER CHARGES"/>
    <m/>
    <n v="0"/>
    <n v="0"/>
    <n v="1303.2"/>
    <n v="0"/>
    <n v="-1303.2"/>
    <s v="N/A"/>
    <n v="0"/>
    <n v="0"/>
    <n v="0"/>
    <n v="0"/>
    <n v="1303.2"/>
    <n v="0"/>
    <n v="0"/>
    <n v="0"/>
    <n v="0"/>
    <n v="0"/>
    <n v="0"/>
    <n v="0"/>
    <n v="0"/>
    <s v="SHARED SERVICES FUND"/>
    <s v="WLR HWM VIP-VOUCHER PGRM"/>
    <s v="HAZARDOUS WASTE MGMT"/>
    <s v="CHEMICAL AND  PHYSICAL"/>
  </r>
  <r>
    <x v="0"/>
    <s v="1044911"/>
    <s v="741150"/>
    <s v="53320"/>
    <x v="185"/>
    <s v="5625700"/>
    <n v="2012"/>
    <x v="4"/>
    <s v="FREIGHT AND DELIVRY SRV"/>
    <s v="50000-PROGRAM EXPENDITUR BUDGET"/>
    <s v="53000-SERVICES-OTHER CHARGES"/>
    <m/>
    <n v="0"/>
    <n v="0"/>
    <n v="136.07"/>
    <n v="0"/>
    <n v="-136.07"/>
    <s v="N/A"/>
    <n v="0"/>
    <n v="0"/>
    <n v="0"/>
    <n v="0"/>
    <n v="0"/>
    <n v="0"/>
    <n v="0"/>
    <n v="0"/>
    <n v="0"/>
    <n v="136.07"/>
    <n v="0"/>
    <n v="0"/>
    <n v="0"/>
    <s v="SHARED SERVICES FUND"/>
    <s v="WLR HWM VIP-VOUCHER PGRM"/>
    <s v="HAZARDOUS WASTE MGMT"/>
    <s v="CHEMICAL AND  PHYSICAL"/>
  </r>
  <r>
    <x v="0"/>
    <s v="1044911"/>
    <s v="741150"/>
    <s v="53330"/>
    <x v="146"/>
    <s v="5625700"/>
    <n v="2012"/>
    <x v="4"/>
    <s v="PURCHASED TRANSPORTATION"/>
    <s v="50000-PROGRAM EXPENDITUR BUDGET"/>
    <s v="53000-SERVICES-OTHER CHARGES"/>
    <m/>
    <n v="0"/>
    <n v="0"/>
    <n v="133.80000000000001"/>
    <n v="0"/>
    <n v="-133.80000000000001"/>
    <s v="N/A"/>
    <n v="0"/>
    <n v="0"/>
    <n v="0"/>
    <n v="0"/>
    <n v="133.80000000000001"/>
    <n v="0"/>
    <n v="0"/>
    <n v="0"/>
    <n v="0"/>
    <n v="0"/>
    <n v="0"/>
    <n v="0"/>
    <n v="0"/>
    <s v="SHARED SERVICES FUND"/>
    <s v="WLR HWM VIP-VOUCHER PGRM"/>
    <s v="HAZARDOUS WASTE MGMT"/>
    <s v="CHEMICAL AND  PHYSICAL"/>
  </r>
  <r>
    <x v="0"/>
    <s v="1044911"/>
    <s v="741150"/>
    <s v="53541"/>
    <x v="172"/>
    <s v="5625700"/>
    <n v="2012"/>
    <x v="4"/>
    <s v="DISPOSAL HAZARDOUS WASTE"/>
    <s v="50000-PROGRAM EXPENDITUR BUDGET"/>
    <s v="53000-SERVICES-OTHER CHARGES"/>
    <m/>
    <n v="0"/>
    <n v="0"/>
    <n v="13619.83"/>
    <n v="0"/>
    <n v="-13619.83"/>
    <s v="N/A"/>
    <n v="0"/>
    <n v="2860.9500000000003"/>
    <n v="0"/>
    <n v="-246.54"/>
    <n v="3327.98"/>
    <n v="0"/>
    <n v="0"/>
    <n v="0"/>
    <n v="3323.8"/>
    <n v="2657.26"/>
    <n v="0"/>
    <n v="1696.38"/>
    <n v="0"/>
    <s v="SHARED SERVICES FUND"/>
    <s v="WLR HWM VIP-VOUCHER PGRM"/>
    <s v="HAZARDOUS WASTE MGMT"/>
    <s v="CHEMICAL AND  PHYSICAL"/>
  </r>
  <r>
    <x v="0"/>
    <s v="1044911"/>
    <s v="741150"/>
    <s v="53803"/>
    <x v="151"/>
    <s v="5625700"/>
    <n v="2012"/>
    <x v="4"/>
    <s v="DUES MEMBERSHIPS"/>
    <s v="50000-PROGRAM EXPENDITUR BUDGET"/>
    <s v="53000-SERVICES-OTHER CHARGES"/>
    <m/>
    <n v="0"/>
    <n v="0"/>
    <n v="300"/>
    <n v="0"/>
    <n v="-300"/>
    <s v="N/A"/>
    <n v="0"/>
    <n v="0"/>
    <n v="95"/>
    <n v="0"/>
    <n v="0"/>
    <n v="0"/>
    <n v="0"/>
    <n v="0"/>
    <n v="0"/>
    <n v="0"/>
    <n v="0"/>
    <n v="205"/>
    <n v="0"/>
    <s v="SHARED SERVICES FUND"/>
    <s v="WLR HWM VIP-VOUCHER PGRM"/>
    <s v="HAZARDOUS WASTE MGMT"/>
    <s v="CHEMICAL AND  PHYSICAL"/>
  </r>
  <r>
    <x v="0"/>
    <s v="1044911"/>
    <s v="741150"/>
    <s v="53820"/>
    <x v="210"/>
    <s v="5625700"/>
    <n v="2012"/>
    <x v="4"/>
    <s v="MEETING REGISTRATIONS"/>
    <s v="50000-PROGRAM EXPENDITUR BUDGET"/>
    <s v="53000-SERVICES-OTHER CHARGES"/>
    <m/>
    <n v="0"/>
    <n v="0"/>
    <n v="145"/>
    <n v="0"/>
    <n v="-145"/>
    <s v="N/A"/>
    <n v="0"/>
    <n v="0"/>
    <n v="0"/>
    <n v="0"/>
    <n v="145"/>
    <n v="0"/>
    <n v="0"/>
    <n v="0"/>
    <n v="0"/>
    <n v="0"/>
    <n v="0"/>
    <n v="0"/>
    <n v="0"/>
    <s v="SHARED SERVICES FUND"/>
    <s v="WLR HWM VIP-VOUCHER PGRM"/>
    <s v="HAZARDOUS WASTE MGMT"/>
    <s v="CHEMICAL AND  PHYSICAL"/>
  </r>
  <r>
    <x v="0"/>
    <s v="1044911"/>
    <s v="741150"/>
    <s v="82100"/>
    <x v="71"/>
    <s v="5625700"/>
    <n v="2012"/>
    <x v="4"/>
    <s v="EMPLOYER PAID BENEFITS"/>
    <s v="50000-PROGRAM EXPENDITUR BUDGET"/>
    <s v="82000-APPLIED OVERHEAD"/>
    <m/>
    <n v="0"/>
    <n v="0"/>
    <n v="35601.18"/>
    <n v="0"/>
    <n v="-35601.18"/>
    <s v="N/A"/>
    <n v="2094.9900000000002"/>
    <n v="1969.3"/>
    <n v="4315.7300000000005"/>
    <n v="2555.91"/>
    <n v="3673.25"/>
    <n v="2891.12"/>
    <n v="3002.83"/>
    <n v="4441.43"/>
    <n v="2988.88"/>
    <n v="2723.55"/>
    <n v="2108.9700000000003"/>
    <n v="2835.2200000000003"/>
    <n v="0"/>
    <s v="SHARED SERVICES FUND"/>
    <s v="WLR HWM VIP-VOUCHER PGRM"/>
    <s v="HAZARDOUS WASTE MGMT"/>
    <s v="CHEMICAL AND  PHYSICAL"/>
  </r>
  <r>
    <x v="0"/>
    <s v="1044911"/>
    <s v="741150"/>
    <s v="82200"/>
    <x v="72"/>
    <s v="5625700"/>
    <n v="2012"/>
    <x v="4"/>
    <s v="PAID TIME OFF"/>
    <s v="50000-PROGRAM EXPENDITUR BUDGET"/>
    <s v="82000-APPLIED OVERHEAD"/>
    <m/>
    <n v="0"/>
    <n v="0"/>
    <n v="27463.73"/>
    <n v="0"/>
    <n v="-27463.73"/>
    <s v="N/A"/>
    <n v="1616.13"/>
    <n v="1519.17"/>
    <n v="3329.27"/>
    <n v="1971.7"/>
    <n v="2833.65"/>
    <n v="2230.29"/>
    <n v="2316.46"/>
    <n v="3426.2400000000002"/>
    <n v="2305.71"/>
    <n v="2101.0300000000002"/>
    <n v="1626.92"/>
    <n v="2187.16"/>
    <n v="0"/>
    <s v="SHARED SERVICES FUND"/>
    <s v="WLR HWM VIP-VOUCHER PGRM"/>
    <s v="HAZARDOUS WASTE MGMT"/>
    <s v="CHEMICAL AND  PHYSICAL"/>
  </r>
  <r>
    <x v="0"/>
    <s v="1044911"/>
    <s v="741150"/>
    <s v="82300"/>
    <x v="73"/>
    <s v="5625700"/>
    <n v="2012"/>
    <x v="4"/>
    <s v="INDIRECT COSTS"/>
    <s v="50000-PROGRAM EXPENDITUR BUDGET"/>
    <s v="82000-APPLIED OVERHEAD"/>
    <m/>
    <n v="0"/>
    <n v="0"/>
    <n v="58997.72"/>
    <n v="0"/>
    <n v="-58997.72"/>
    <s v="N/A"/>
    <n v="3471.81"/>
    <n v="3263.5"/>
    <n v="7151.9400000000005"/>
    <n v="4235.62"/>
    <n v="6087.25"/>
    <n v="4791.1099999999997"/>
    <n v="4976.26"/>
    <n v="7360.25"/>
    <n v="4953.13"/>
    <n v="4513.38"/>
    <n v="3494.96"/>
    <n v="4698.51"/>
    <n v="0"/>
    <s v="SHARED SERVICES FUND"/>
    <s v="WLR HWM VIP-VOUCHER PGRM"/>
    <s v="HAZARDOUS WASTE MGMT"/>
    <s v="CHEMICAL AND  PHYSICAL"/>
  </r>
  <r>
    <x v="0"/>
    <s v="1047084"/>
    <s v="741100"/>
    <s v="43944"/>
    <x v="130"/>
    <s v="0000000"/>
    <n v="2012"/>
    <x v="3"/>
    <s v="SWM SERVICES CITIES"/>
    <s v="R3000-REVENUE"/>
    <s v="R3400-CHARGE FOR SERVICES"/>
    <m/>
    <n v="0"/>
    <n v="0"/>
    <n v="-1402.5"/>
    <n v="0"/>
    <n v="1402.5"/>
    <s v="N/A"/>
    <n v="-1402.5"/>
    <n v="0"/>
    <n v="0"/>
    <n v="0"/>
    <n v="0"/>
    <n v="0"/>
    <n v="0"/>
    <n v="0"/>
    <n v="0"/>
    <n v="0"/>
    <n v="0"/>
    <n v="0"/>
    <n v="0"/>
    <s v="SHARED SERVICES FUND"/>
    <s v="WLR Lab Grant County PH"/>
    <s v="ENVIRONMENTAL LABS MGR"/>
    <s v="Default"/>
  </r>
  <r>
    <x v="0"/>
    <s v="1047087"/>
    <s v="000000"/>
    <s v="11500"/>
    <x v="7"/>
    <s v="0000000"/>
    <n v="2012"/>
    <x v="0"/>
    <s v="ACCOUNTS RECEIVABLE"/>
    <s v="BS000-CURRENT ASSETS"/>
    <s v="B1150-ACCOUNTS RECEIVABLE"/>
    <m/>
    <n v="0"/>
    <n v="0"/>
    <n v="4579"/>
    <n v="0"/>
    <n v="-4579"/>
    <s v="N/A"/>
    <n v="0"/>
    <n v="0"/>
    <n v="0"/>
    <n v="0"/>
    <n v="0"/>
    <n v="0"/>
    <n v="0"/>
    <n v="0"/>
    <n v="0"/>
    <n v="0"/>
    <n v="0"/>
    <n v="4579"/>
    <n v="0"/>
    <s v="SHARED SERVICES FUND"/>
    <s v="WLR Lab Thurston County SPATT"/>
    <s v="DEFAULT"/>
    <s v="Default"/>
  </r>
  <r>
    <x v="0"/>
    <s v="1047087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WLR Lab Thurston County SPATT"/>
    <s v="DEFAULT"/>
    <s v="Default"/>
  </r>
  <r>
    <x v="0"/>
    <s v="1047087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4579"/>
    <n v="-4579"/>
    <n v="0"/>
    <s v="SHARED SERVICES FUND"/>
    <s v="WLR Lab Thurston County SPATT"/>
    <s v="DEFAULT"/>
    <s v="Default"/>
  </r>
  <r>
    <x v="0"/>
    <s v="1047087"/>
    <s v="741100"/>
    <s v="43944"/>
    <x v="130"/>
    <s v="0000000"/>
    <n v="2012"/>
    <x v="3"/>
    <s v="SWM SERVICES CITIES"/>
    <s v="R3000-REVENUE"/>
    <s v="R3400-CHARGE FOR SERVICES"/>
    <m/>
    <n v="0"/>
    <n v="0"/>
    <n v="-4579"/>
    <n v="0"/>
    <n v="4579"/>
    <s v="N/A"/>
    <n v="0"/>
    <n v="0"/>
    <n v="0"/>
    <n v="0"/>
    <n v="0"/>
    <n v="0"/>
    <n v="0"/>
    <n v="0"/>
    <n v="0"/>
    <n v="0"/>
    <n v="-4579"/>
    <n v="0"/>
    <n v="0"/>
    <s v="SHARED SERVICES FUND"/>
    <s v="WLR Lab Thurston County SPATT"/>
    <s v="ENVIRONMENTAL LABS MGR"/>
    <s v="Default"/>
  </r>
  <r>
    <x v="0"/>
    <s v="1047087"/>
    <s v="741101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872.08"/>
    <n v="0"/>
    <n v="-1872.08"/>
    <s v="N/A"/>
    <n v="0"/>
    <n v="0"/>
    <n v="0"/>
    <n v="0"/>
    <n v="0"/>
    <n v="0"/>
    <n v="0"/>
    <n v="0"/>
    <n v="0"/>
    <n v="0"/>
    <n v="0"/>
    <n v="1872.08"/>
    <n v="0"/>
    <s v="SHARED SERVICES FUND"/>
    <s v="WLR Lab Thurston County SPATT"/>
    <s v="AQUATIC TOXICOLOGY"/>
    <s v="DRAINAGE"/>
  </r>
  <r>
    <x v="0"/>
    <s v="1047087"/>
    <s v="741101"/>
    <s v="82100"/>
    <x v="71"/>
    <s v="5315000"/>
    <n v="2012"/>
    <x v="4"/>
    <s v="EMPLOYER PAID BENEFITS"/>
    <s v="50000-PROGRAM EXPENDITUR BUDGET"/>
    <s v="82000-APPLIED OVERHEAD"/>
    <m/>
    <n v="0"/>
    <n v="0"/>
    <n v="655.23"/>
    <n v="0"/>
    <n v="-655.23"/>
    <s v="N/A"/>
    <n v="0"/>
    <n v="0"/>
    <n v="0"/>
    <n v="0"/>
    <n v="0"/>
    <n v="0"/>
    <n v="0"/>
    <n v="0"/>
    <n v="0"/>
    <n v="0"/>
    <n v="0"/>
    <n v="655.23"/>
    <n v="0"/>
    <s v="SHARED SERVICES FUND"/>
    <s v="WLR Lab Thurston County SPATT"/>
    <s v="AQUATIC TOXICOLOGY"/>
    <s v="DRAINAGE"/>
  </r>
  <r>
    <x v="0"/>
    <s v="1047087"/>
    <s v="741101"/>
    <s v="82200"/>
    <x v="72"/>
    <s v="5315000"/>
    <n v="2012"/>
    <x v="4"/>
    <s v="PAID TIME OFF"/>
    <s v="50000-PROGRAM EXPENDITUR BUDGET"/>
    <s v="82000-APPLIED OVERHEAD"/>
    <m/>
    <n v="0"/>
    <n v="0"/>
    <n v="505.47"/>
    <n v="0"/>
    <n v="-505.47"/>
    <s v="N/A"/>
    <n v="0"/>
    <n v="0"/>
    <n v="0"/>
    <n v="0"/>
    <n v="0"/>
    <n v="0"/>
    <n v="0"/>
    <n v="0"/>
    <n v="0"/>
    <n v="0"/>
    <n v="0"/>
    <n v="505.47"/>
    <n v="0"/>
    <s v="SHARED SERVICES FUND"/>
    <s v="WLR Lab Thurston County SPATT"/>
    <s v="AQUATIC TOXICOLOGY"/>
    <s v="DRAINAGE"/>
  </r>
  <r>
    <x v="0"/>
    <s v="1047087"/>
    <s v="741101"/>
    <s v="82300"/>
    <x v="73"/>
    <s v="5315000"/>
    <n v="2012"/>
    <x v="4"/>
    <s v="INDIRECT COSTS"/>
    <s v="50000-PROGRAM EXPENDITUR BUDGET"/>
    <s v="82000-APPLIED OVERHEAD"/>
    <m/>
    <n v="0"/>
    <n v="0"/>
    <n v="1085.81"/>
    <n v="0"/>
    <n v="-1085.81"/>
    <s v="N/A"/>
    <n v="0"/>
    <n v="0"/>
    <n v="0"/>
    <n v="0"/>
    <n v="0"/>
    <n v="0"/>
    <n v="0"/>
    <n v="0"/>
    <n v="0"/>
    <n v="0"/>
    <n v="0"/>
    <n v="1085.81"/>
    <n v="0"/>
    <s v="SHARED SERVICES FUND"/>
    <s v="WLR Lab Thurston County SPATT"/>
    <s v="AQUATIC TOXICOLOGY"/>
    <s v="DRAINAGE"/>
  </r>
  <r>
    <x v="0"/>
    <s v="1047090"/>
    <s v="000000"/>
    <s v="11500"/>
    <x v="7"/>
    <s v="0000000"/>
    <n v="2012"/>
    <x v="0"/>
    <s v="ACCOUNTS RECEIVABLE"/>
    <s v="BS000-CURRENT ASSETS"/>
    <s v="B1150-ACCOUNTS RECEIVABLE"/>
    <m/>
    <n v="0"/>
    <n v="0"/>
    <n v="3799"/>
    <n v="0"/>
    <n v="-3799"/>
    <s v="N/A"/>
    <n v="0"/>
    <n v="1861"/>
    <n v="-1861"/>
    <n v="0"/>
    <n v="3347"/>
    <n v="867"/>
    <n v="612"/>
    <n v="-4214"/>
    <n v="2745"/>
    <n v="629.5"/>
    <n v="-2371.5"/>
    <n v="2184"/>
    <n v="0"/>
    <s v="SHARED SERVICES FUND"/>
    <s v="WLR Lab Lakehaven Utility"/>
    <s v="DEFAULT"/>
    <s v="Default"/>
  </r>
  <r>
    <x v="0"/>
    <s v="1047090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865"/>
    <n v="0"/>
    <n v="-865"/>
    <n v="0"/>
    <n v="0"/>
    <n v="3357"/>
    <n v="-3357"/>
    <n v="1037"/>
    <n v="-1037"/>
    <n v="0"/>
    <n v="0"/>
    <s v="SHARED SERVICES FUND"/>
    <s v="WLR Lab Lakehaven Utility"/>
    <s v="DEFAULT"/>
    <s v="Default"/>
  </r>
  <r>
    <x v="0"/>
    <s v="1047090"/>
    <s v="000000"/>
    <s v="22258"/>
    <x v="204"/>
    <s v="0000000"/>
    <n v="2012"/>
    <x v="1"/>
    <s v="DEFERRED ACCT REC 11503"/>
    <s v="BS200-CURRENT LIABILITIES"/>
    <s v="B2220-DEFERRED REVENUES"/>
    <m/>
    <n v="0"/>
    <n v="0"/>
    <n v="255"/>
    <n v="0"/>
    <n v="-255"/>
    <s v="N/A"/>
    <n v="0"/>
    <n v="0"/>
    <n v="0"/>
    <n v="0"/>
    <n v="0"/>
    <n v="0"/>
    <n v="0"/>
    <n v="0"/>
    <n v="612"/>
    <n v="-612"/>
    <n v="867"/>
    <n v="-612"/>
    <n v="0"/>
    <s v="SHARED SERVICES FUND"/>
    <s v="WLR Lab Lakehaven Utility"/>
    <s v="DEFAULT"/>
    <s v="Default"/>
  </r>
  <r>
    <x v="0"/>
    <s v="1047090"/>
    <s v="741100"/>
    <s v="43944"/>
    <x v="130"/>
    <s v="0000000"/>
    <n v="2012"/>
    <x v="3"/>
    <s v="SWM SERVICES CITIES"/>
    <s v="R3000-REVENUE"/>
    <s v="R3400-CHARGE FOR SERVICES"/>
    <m/>
    <n v="0"/>
    <n v="0"/>
    <n v="-22228.5"/>
    <n v="0"/>
    <n v="22228.5"/>
    <s v="N/A"/>
    <n v="0"/>
    <n v="-4968"/>
    <n v="-865"/>
    <n v="0"/>
    <n v="-2482"/>
    <n v="-867"/>
    <n v="-612"/>
    <n v="-3357"/>
    <n v="-612"/>
    <n v="-4411.5"/>
    <n v="-1445"/>
    <n v="-2609"/>
    <n v="0"/>
    <s v="SHARED SERVICES FUND"/>
    <s v="WLR Lab Lakehaven Utility"/>
    <s v="ENVIRONMENTAL LABS MGR"/>
    <s v="Default"/>
  </r>
  <r>
    <x v="0"/>
    <s v="1047090"/>
    <s v="74110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241.66"/>
    <n v="0"/>
    <n v="-4241.66"/>
    <s v="N/A"/>
    <n v="336.64"/>
    <n v="168.32"/>
    <n v="504.96000000000004"/>
    <n v="336.64"/>
    <n v="336.64"/>
    <n v="336.64"/>
    <n v="336.64"/>
    <n v="504.96000000000004"/>
    <n v="336.64"/>
    <n v="336.64"/>
    <n v="347.86"/>
    <n v="359.08"/>
    <n v="0"/>
    <s v="SHARED SERVICES FUND"/>
    <s v="WLR Lab Lakehaven Utility"/>
    <s v="CONVENTIONAL LAB"/>
    <s v="DRAINAGE"/>
  </r>
  <r>
    <x v="0"/>
    <s v="1047090"/>
    <s v="741102"/>
    <s v="53105"/>
    <x v="107"/>
    <s v="5315000"/>
    <n v="2012"/>
    <x v="4"/>
    <s v="OTHER CONTRACTUAL PROF SVCS"/>
    <s v="50000-PROGRAM EXPENDITUR BUDGET"/>
    <s v="53000-SERVICES-OTHER CHARGES"/>
    <m/>
    <n v="0"/>
    <n v="0"/>
    <n v="63"/>
    <n v="0"/>
    <n v="-63"/>
    <s v="N/A"/>
    <n v="0"/>
    <n v="0"/>
    <n v="0"/>
    <n v="0"/>
    <n v="0"/>
    <n v="0"/>
    <n v="0"/>
    <n v="21"/>
    <n v="0"/>
    <n v="21"/>
    <n v="0"/>
    <n v="21"/>
    <n v="0"/>
    <s v="SHARED SERVICES FUND"/>
    <s v="WLR Lab Lakehaven Utility"/>
    <s v="CONVENTIONAL LAB"/>
    <s v="DRAINAGE"/>
  </r>
  <r>
    <x v="0"/>
    <s v="1047090"/>
    <s v="741102"/>
    <s v="82100"/>
    <x v="71"/>
    <s v="5315000"/>
    <n v="2012"/>
    <x v="4"/>
    <s v="EMPLOYER PAID BENEFITS"/>
    <s v="50000-PROGRAM EXPENDITUR BUDGET"/>
    <s v="82000-APPLIED OVERHEAD"/>
    <m/>
    <n v="0"/>
    <n v="0"/>
    <n v="1484.54"/>
    <n v="0"/>
    <n v="-1484.54"/>
    <s v="N/A"/>
    <n v="117.82000000000001"/>
    <n v="58.910000000000004"/>
    <n v="176.73"/>
    <n v="117.82000000000001"/>
    <n v="117.82000000000001"/>
    <n v="117.82000000000001"/>
    <n v="117.82000000000001"/>
    <n v="176.73"/>
    <n v="117.82000000000001"/>
    <n v="117.82000000000001"/>
    <n v="121.75"/>
    <n v="125.68"/>
    <n v="0"/>
    <s v="SHARED SERVICES FUND"/>
    <s v="WLR Lab Lakehaven Utility"/>
    <s v="CONVENTIONAL LAB"/>
    <s v="DRAINAGE"/>
  </r>
  <r>
    <x v="0"/>
    <s v="1047090"/>
    <s v="741102"/>
    <s v="82200"/>
    <x v="72"/>
    <s v="5315000"/>
    <n v="2012"/>
    <x v="4"/>
    <s v="PAID TIME OFF"/>
    <s v="50000-PROGRAM EXPENDITUR BUDGET"/>
    <s v="82000-APPLIED OVERHEAD"/>
    <m/>
    <n v="0"/>
    <n v="0"/>
    <n v="1145.3399999999999"/>
    <n v="0"/>
    <n v="-1145.3399999999999"/>
    <s v="N/A"/>
    <n v="90.9"/>
    <n v="45.45"/>
    <n v="136.35"/>
    <n v="90.9"/>
    <n v="90.9"/>
    <n v="90.9"/>
    <n v="90.9"/>
    <n v="136.35"/>
    <n v="90.9"/>
    <n v="90.9"/>
    <n v="93.93"/>
    <n v="96.960000000000008"/>
    <n v="0"/>
    <s v="SHARED SERVICES FUND"/>
    <s v="WLR Lab Lakehaven Utility"/>
    <s v="CONVENTIONAL LAB"/>
    <s v="DRAINAGE"/>
  </r>
  <r>
    <x v="0"/>
    <s v="1047090"/>
    <s v="741102"/>
    <s v="82300"/>
    <x v="73"/>
    <s v="5315000"/>
    <n v="2012"/>
    <x v="4"/>
    <s v="INDIRECT COSTS"/>
    <s v="50000-PROGRAM EXPENDITUR BUDGET"/>
    <s v="82000-APPLIED OVERHEAD"/>
    <m/>
    <n v="0"/>
    <n v="0"/>
    <n v="2460.25"/>
    <n v="0"/>
    <n v="-2460.25"/>
    <s v="N/A"/>
    <n v="195.26"/>
    <n v="97.63"/>
    <n v="292.89"/>
    <n v="195.26"/>
    <n v="195.26"/>
    <n v="195.26"/>
    <n v="195.26"/>
    <n v="292.89"/>
    <n v="195.26"/>
    <n v="195.26"/>
    <n v="201.76"/>
    <n v="208.26"/>
    <n v="0"/>
    <s v="SHARED SERVICES FUND"/>
    <s v="WLR Lab Lakehaven Utility"/>
    <s v="CONVENTIONAL LAB"/>
    <s v="DRAINAGE"/>
  </r>
  <r>
    <x v="0"/>
    <s v="1047090"/>
    <s v="74110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954.16"/>
    <n v="0"/>
    <n v="-954.16"/>
    <s v="N/A"/>
    <n v="79.73"/>
    <n v="79.73"/>
    <n v="39.869999999999997"/>
    <n v="199.33"/>
    <n v="0"/>
    <n v="0"/>
    <n v="159.47"/>
    <n v="32.200000000000003"/>
    <n v="119.60000000000001"/>
    <n v="204.36"/>
    <n v="39.869999999999997"/>
    <n v="0"/>
    <n v="0"/>
    <s v="SHARED SERVICES FUND"/>
    <s v="WLR Lab Lakehaven Utility"/>
    <s v="TRACE METALS"/>
    <s v="DRAINAGE"/>
  </r>
  <r>
    <x v="0"/>
    <s v="1047090"/>
    <s v="741105"/>
    <s v="82100"/>
    <x v="71"/>
    <s v="5315000"/>
    <n v="2012"/>
    <x v="4"/>
    <s v="EMPLOYER PAID BENEFITS"/>
    <s v="50000-PROGRAM EXPENDITUR BUDGET"/>
    <s v="82000-APPLIED OVERHEAD"/>
    <m/>
    <n v="0"/>
    <n v="0"/>
    <n v="333.95"/>
    <n v="0"/>
    <n v="-333.95"/>
    <s v="N/A"/>
    <n v="27.91"/>
    <n v="27.91"/>
    <n v="0"/>
    <n v="69.77"/>
    <n v="13.950000000000001"/>
    <n v="0"/>
    <n v="55.81"/>
    <n v="11.27"/>
    <n v="41.86"/>
    <n v="71.52"/>
    <n v="13.950000000000001"/>
    <n v="0"/>
    <n v="0"/>
    <s v="SHARED SERVICES FUND"/>
    <s v="WLR Lab Lakehaven Utility"/>
    <s v="TRACE METALS"/>
    <s v="DRAINAGE"/>
  </r>
  <r>
    <x v="0"/>
    <s v="1047090"/>
    <s v="741105"/>
    <s v="82200"/>
    <x v="72"/>
    <s v="5315000"/>
    <n v="2012"/>
    <x v="4"/>
    <s v="PAID TIME OFF"/>
    <s v="50000-PROGRAM EXPENDITUR BUDGET"/>
    <s v="82000-APPLIED OVERHEAD"/>
    <m/>
    <n v="0"/>
    <n v="0"/>
    <n v="257.61"/>
    <n v="0"/>
    <n v="-257.61"/>
    <s v="N/A"/>
    <n v="21.53"/>
    <n v="21.53"/>
    <n v="0"/>
    <n v="53.82"/>
    <n v="10.76"/>
    <n v="0"/>
    <n v="43.06"/>
    <n v="8.69"/>
    <n v="32.29"/>
    <n v="55.17"/>
    <n v="10.76"/>
    <n v="0"/>
    <n v="0"/>
    <s v="SHARED SERVICES FUND"/>
    <s v="WLR Lab Lakehaven Utility"/>
    <s v="TRACE METALS"/>
    <s v="DRAINAGE"/>
  </r>
  <r>
    <x v="0"/>
    <s v="1047090"/>
    <s v="741105"/>
    <s v="82300"/>
    <x v="73"/>
    <s v="5315000"/>
    <n v="2012"/>
    <x v="4"/>
    <s v="INDIRECT COSTS"/>
    <s v="50000-PROGRAM EXPENDITUR BUDGET"/>
    <s v="82000-APPLIED OVERHEAD"/>
    <m/>
    <n v="0"/>
    <n v="0"/>
    <n v="553.4"/>
    <n v="0"/>
    <n v="-553.4"/>
    <s v="N/A"/>
    <n v="46.24"/>
    <n v="46.24"/>
    <n v="0"/>
    <n v="115.61"/>
    <n v="23.12"/>
    <n v="0"/>
    <n v="92.49"/>
    <n v="18.68"/>
    <n v="69.37"/>
    <n v="118.53"/>
    <n v="23.12"/>
    <n v="0"/>
    <n v="0"/>
    <s v="SHARED SERVICES FUND"/>
    <s v="WLR Lab Lakehaven Utility"/>
    <s v="TRACE METALS"/>
    <s v="DRAINAGE"/>
  </r>
  <r>
    <x v="0"/>
    <s v="1047090"/>
    <s v="741107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937.9900000000002"/>
    <n v="0"/>
    <n v="-2937.9900000000002"/>
    <s v="N/A"/>
    <n v="0"/>
    <n v="0"/>
    <n v="119.60000000000001"/>
    <n v="0"/>
    <n v="239.20000000000002"/>
    <n v="0"/>
    <n v="619.74"/>
    <n v="92.02"/>
    <n v="1053.71"/>
    <n v="218.53"/>
    <n v="257.26"/>
    <n v="337.93"/>
    <n v="0"/>
    <s v="SHARED SERVICES FUND"/>
    <s v="WLR Lab Lakehaven Utility"/>
    <s v="TRACE ORGANICS"/>
    <s v="DRAINAGE"/>
  </r>
  <r>
    <x v="0"/>
    <s v="1047090"/>
    <s v="741107"/>
    <s v="82100"/>
    <x v="71"/>
    <s v="5315000"/>
    <n v="2012"/>
    <x v="4"/>
    <s v="EMPLOYER PAID BENEFITS"/>
    <s v="50000-PROGRAM EXPENDITUR BUDGET"/>
    <s v="82000-APPLIED OVERHEAD"/>
    <m/>
    <n v="0"/>
    <n v="0"/>
    <n v="1028.31"/>
    <n v="0"/>
    <n v="-1028.31"/>
    <s v="N/A"/>
    <n v="0"/>
    <n v="0"/>
    <n v="41.86"/>
    <n v="0"/>
    <n v="83.72"/>
    <n v="0"/>
    <n v="216.91"/>
    <n v="32.21"/>
    <n v="368.79"/>
    <n v="76.489999999999995"/>
    <n v="90.05"/>
    <n v="118.28"/>
    <n v="0"/>
    <s v="SHARED SERVICES FUND"/>
    <s v="WLR Lab Lakehaven Utility"/>
    <s v="TRACE ORGANICS"/>
    <s v="DRAINAGE"/>
  </r>
  <r>
    <x v="0"/>
    <s v="1047090"/>
    <s v="741107"/>
    <s v="82200"/>
    <x v="72"/>
    <s v="5315000"/>
    <n v="2012"/>
    <x v="4"/>
    <s v="PAID TIME OFF"/>
    <s v="50000-PROGRAM EXPENDITUR BUDGET"/>
    <s v="82000-APPLIED OVERHEAD"/>
    <m/>
    <n v="0"/>
    <n v="0"/>
    <n v="793.25"/>
    <n v="0"/>
    <n v="-793.25"/>
    <s v="N/A"/>
    <n v="0"/>
    <n v="0"/>
    <n v="32.29"/>
    <n v="0"/>
    <n v="64.58"/>
    <n v="0"/>
    <n v="167.33"/>
    <n v="24.85"/>
    <n v="284.5"/>
    <n v="59"/>
    <n v="69.460000000000008"/>
    <n v="91.24"/>
    <n v="0"/>
    <s v="SHARED SERVICES FUND"/>
    <s v="WLR Lab Lakehaven Utility"/>
    <s v="TRACE ORGANICS"/>
    <s v="DRAINAGE"/>
  </r>
  <r>
    <x v="0"/>
    <s v="1047090"/>
    <s v="741107"/>
    <s v="82300"/>
    <x v="73"/>
    <s v="5315000"/>
    <n v="2012"/>
    <x v="4"/>
    <s v="INDIRECT COSTS"/>
    <s v="50000-PROGRAM EXPENDITUR BUDGET"/>
    <s v="82000-APPLIED OVERHEAD"/>
    <m/>
    <n v="0"/>
    <n v="0"/>
    <n v="1704.01"/>
    <n v="0"/>
    <n v="-1704.01"/>
    <s v="N/A"/>
    <n v="0"/>
    <n v="0"/>
    <n v="69.36"/>
    <n v="0"/>
    <n v="138.72999999999999"/>
    <n v="0"/>
    <n v="359.45"/>
    <n v="53.370000000000005"/>
    <n v="611.14"/>
    <n v="126.75"/>
    <n v="149.21"/>
    <n v="196"/>
    <n v="0"/>
    <s v="SHARED SERVICES FUND"/>
    <s v="WLR Lab Lakehaven Utility"/>
    <s v="TRACE ORGANICS"/>
    <s v="DRAINAGE"/>
  </r>
  <r>
    <x v="0"/>
    <s v="1047092"/>
    <s v="74110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71.96"/>
    <n v="0"/>
    <n v="-571.96"/>
    <s v="N/A"/>
    <n v="0"/>
    <n v="0"/>
    <n v="0"/>
    <n v="0"/>
    <n v="0"/>
    <n v="175.26"/>
    <n v="92.820000000000007"/>
    <n v="99.67"/>
    <n v="92.820000000000007"/>
    <n v="111.39"/>
    <n v="0"/>
    <n v="0"/>
    <n v="0"/>
    <s v="SHARED SERVICES FUND"/>
    <s v="WLR Lab WLR Lake Hicks"/>
    <s v="CONVENTIONAL LAB"/>
    <s v="DRAINAGE"/>
  </r>
  <r>
    <x v="0"/>
    <s v="1047092"/>
    <s v="741102"/>
    <s v="82100"/>
    <x v="71"/>
    <s v="5315000"/>
    <n v="2012"/>
    <x v="4"/>
    <s v="EMPLOYER PAID BENEFITS"/>
    <s v="50000-PROGRAM EXPENDITUR BUDGET"/>
    <s v="82000-APPLIED OVERHEAD"/>
    <m/>
    <n v="0"/>
    <n v="0"/>
    <n v="200.19"/>
    <n v="0"/>
    <n v="-200.19"/>
    <s v="N/A"/>
    <n v="0"/>
    <n v="0"/>
    <n v="0"/>
    <n v="0"/>
    <n v="0"/>
    <n v="61.34"/>
    <n v="32.49"/>
    <n v="34.880000000000003"/>
    <n v="32.49"/>
    <n v="38.99"/>
    <n v="0"/>
    <n v="0"/>
    <n v="0"/>
    <s v="SHARED SERVICES FUND"/>
    <s v="WLR Lab WLR Lake Hicks"/>
    <s v="CONVENTIONAL LAB"/>
    <s v="DRAINAGE"/>
  </r>
  <r>
    <x v="0"/>
    <s v="1047092"/>
    <s v="741102"/>
    <s v="82200"/>
    <x v="72"/>
    <s v="5315000"/>
    <n v="2012"/>
    <x v="4"/>
    <s v="PAID TIME OFF"/>
    <s v="50000-PROGRAM EXPENDITUR BUDGET"/>
    <s v="82000-APPLIED OVERHEAD"/>
    <m/>
    <n v="0"/>
    <n v="0"/>
    <n v="154.43"/>
    <n v="0"/>
    <n v="-154.43"/>
    <s v="N/A"/>
    <n v="0"/>
    <n v="0"/>
    <n v="0"/>
    <n v="0"/>
    <n v="0"/>
    <n v="47.32"/>
    <n v="25.060000000000002"/>
    <n v="26.91"/>
    <n v="25.060000000000002"/>
    <n v="30.080000000000002"/>
    <n v="0"/>
    <n v="0"/>
    <n v="0"/>
    <s v="SHARED SERVICES FUND"/>
    <s v="WLR Lab WLR Lake Hicks"/>
    <s v="CONVENTIONAL LAB"/>
    <s v="DRAINAGE"/>
  </r>
  <r>
    <x v="0"/>
    <s v="1047092"/>
    <s v="741102"/>
    <s v="82300"/>
    <x v="73"/>
    <s v="5315000"/>
    <n v="2012"/>
    <x v="4"/>
    <s v="INDIRECT COSTS"/>
    <s v="50000-PROGRAM EXPENDITUR BUDGET"/>
    <s v="82000-APPLIED OVERHEAD"/>
    <m/>
    <n v="0"/>
    <n v="0"/>
    <n v="331.73"/>
    <n v="0"/>
    <n v="-331.73"/>
    <s v="N/A"/>
    <n v="0"/>
    <n v="0"/>
    <n v="0"/>
    <n v="0"/>
    <n v="0"/>
    <n v="101.65"/>
    <n v="53.83"/>
    <n v="57.81"/>
    <n v="53.83"/>
    <n v="64.61"/>
    <n v="0"/>
    <n v="0"/>
    <n v="0"/>
    <s v="SHARED SERVICES FUND"/>
    <s v="WLR Lab WLR Lake Hicks"/>
    <s v="CONVENTIONAL LAB"/>
    <s v="DRAINAGE"/>
  </r>
  <r>
    <x v="0"/>
    <s v="1047092"/>
    <s v="74110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38.02000000000001"/>
    <n v="0"/>
    <n v="-138.02000000000001"/>
    <s v="N/A"/>
    <n v="0"/>
    <n v="0"/>
    <n v="0"/>
    <n v="0"/>
    <n v="0"/>
    <n v="0"/>
    <n v="0"/>
    <n v="0"/>
    <n v="0"/>
    <n v="138.02000000000001"/>
    <n v="0"/>
    <n v="0"/>
    <n v="0"/>
    <s v="SHARED SERVICES FUND"/>
    <s v="WLR Lab WLR Lake Hicks"/>
    <s v="TRACE METALS"/>
    <s v="DRAINAGE"/>
  </r>
  <r>
    <x v="0"/>
    <s v="1047092"/>
    <s v="741105"/>
    <s v="82100"/>
    <x v="71"/>
    <s v="5315000"/>
    <n v="2012"/>
    <x v="4"/>
    <s v="EMPLOYER PAID BENEFITS"/>
    <s v="50000-PROGRAM EXPENDITUR BUDGET"/>
    <s v="82000-APPLIED OVERHEAD"/>
    <m/>
    <n v="0"/>
    <n v="0"/>
    <n v="48.31"/>
    <n v="0"/>
    <n v="-48.31"/>
    <s v="N/A"/>
    <n v="0"/>
    <n v="0"/>
    <n v="0"/>
    <n v="0"/>
    <n v="0"/>
    <n v="0"/>
    <n v="0"/>
    <n v="0"/>
    <n v="0"/>
    <n v="48.31"/>
    <n v="0"/>
    <n v="0"/>
    <n v="0"/>
    <s v="SHARED SERVICES FUND"/>
    <s v="WLR Lab WLR Lake Hicks"/>
    <s v="TRACE METALS"/>
    <s v="DRAINAGE"/>
  </r>
  <r>
    <x v="0"/>
    <s v="1047092"/>
    <s v="741105"/>
    <s v="82200"/>
    <x v="72"/>
    <s v="5315000"/>
    <n v="2012"/>
    <x v="4"/>
    <s v="PAID TIME OFF"/>
    <s v="50000-PROGRAM EXPENDITUR BUDGET"/>
    <s v="82000-APPLIED OVERHEAD"/>
    <m/>
    <n v="0"/>
    <n v="0"/>
    <n v="37.270000000000003"/>
    <n v="0"/>
    <n v="-37.270000000000003"/>
    <s v="N/A"/>
    <n v="0"/>
    <n v="0"/>
    <n v="0"/>
    <n v="0"/>
    <n v="0"/>
    <n v="0"/>
    <n v="0"/>
    <n v="0"/>
    <n v="0"/>
    <n v="37.270000000000003"/>
    <n v="0"/>
    <n v="0"/>
    <n v="0"/>
    <s v="SHARED SERVICES FUND"/>
    <s v="WLR Lab WLR Lake Hicks"/>
    <s v="TRACE METALS"/>
    <s v="DRAINAGE"/>
  </r>
  <r>
    <x v="0"/>
    <s v="1047092"/>
    <s v="741105"/>
    <s v="82300"/>
    <x v="73"/>
    <s v="5315000"/>
    <n v="2012"/>
    <x v="4"/>
    <s v="INDIRECT COSTS"/>
    <s v="50000-PROGRAM EXPENDITUR BUDGET"/>
    <s v="82000-APPLIED OVERHEAD"/>
    <m/>
    <n v="0"/>
    <n v="0"/>
    <n v="80.05"/>
    <n v="0"/>
    <n v="-80.05"/>
    <s v="N/A"/>
    <n v="0"/>
    <n v="0"/>
    <n v="0"/>
    <n v="0"/>
    <n v="0"/>
    <n v="0"/>
    <n v="0"/>
    <n v="0"/>
    <n v="0"/>
    <n v="80.05"/>
    <n v="0"/>
    <n v="0"/>
    <n v="0"/>
    <s v="SHARED SERVICES FUND"/>
    <s v="WLR Lab WLR Lake Hicks"/>
    <s v="TRACE METALS"/>
    <s v="DRAINAGE"/>
  </r>
  <r>
    <x v="0"/>
    <s v="1047092"/>
    <s v="741106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8.5"/>
    <n v="0"/>
    <n v="-88.5"/>
    <s v="N/A"/>
    <n v="0"/>
    <n v="0"/>
    <n v="0"/>
    <n v="0"/>
    <n v="17.7"/>
    <n v="17.7"/>
    <n v="0"/>
    <n v="17.7"/>
    <n v="17.7"/>
    <n v="17.7"/>
    <n v="0"/>
    <n v="0"/>
    <n v="0"/>
    <s v="SHARED SERVICES FUND"/>
    <s v="WLR Lab WLR Lake Hicks"/>
    <s v="MICROBIOLOGY"/>
    <s v="DRAINAGE"/>
  </r>
  <r>
    <x v="0"/>
    <s v="1047092"/>
    <s v="741106"/>
    <s v="82100"/>
    <x v="71"/>
    <s v="5315000"/>
    <n v="2012"/>
    <x v="4"/>
    <s v="EMPLOYER PAID BENEFITS"/>
    <s v="50000-PROGRAM EXPENDITUR BUDGET"/>
    <s v="82000-APPLIED OVERHEAD"/>
    <m/>
    <n v="0"/>
    <n v="0"/>
    <n v="31"/>
    <n v="0"/>
    <n v="-31"/>
    <s v="N/A"/>
    <n v="0"/>
    <n v="0"/>
    <n v="0"/>
    <n v="0"/>
    <n v="6.2"/>
    <n v="6.2"/>
    <n v="0"/>
    <n v="6.2"/>
    <n v="6.2"/>
    <n v="6.2"/>
    <n v="0"/>
    <n v="0"/>
    <n v="0"/>
    <s v="SHARED SERVICES FUND"/>
    <s v="WLR Lab WLR Lake Hicks"/>
    <s v="MICROBIOLOGY"/>
    <s v="DRAINAGE"/>
  </r>
  <r>
    <x v="0"/>
    <s v="1047092"/>
    <s v="741106"/>
    <s v="82200"/>
    <x v="72"/>
    <s v="5315000"/>
    <n v="2012"/>
    <x v="4"/>
    <s v="PAID TIME OFF"/>
    <s v="50000-PROGRAM EXPENDITUR BUDGET"/>
    <s v="82000-APPLIED OVERHEAD"/>
    <m/>
    <n v="0"/>
    <n v="0"/>
    <n v="23.900000000000002"/>
    <n v="0"/>
    <n v="-23.900000000000002"/>
    <s v="N/A"/>
    <n v="0"/>
    <n v="0"/>
    <n v="0"/>
    <n v="0"/>
    <n v="4.78"/>
    <n v="4.78"/>
    <n v="0"/>
    <n v="4.78"/>
    <n v="4.78"/>
    <n v="4.78"/>
    <n v="0"/>
    <n v="0"/>
    <n v="0"/>
    <s v="SHARED SERVICES FUND"/>
    <s v="WLR Lab WLR Lake Hicks"/>
    <s v="MICROBIOLOGY"/>
    <s v="DRAINAGE"/>
  </r>
  <r>
    <x v="0"/>
    <s v="1047092"/>
    <s v="741106"/>
    <s v="82300"/>
    <x v="73"/>
    <s v="5315000"/>
    <n v="2012"/>
    <x v="4"/>
    <s v="INDIRECT COSTS"/>
    <s v="50000-PROGRAM EXPENDITUR BUDGET"/>
    <s v="82000-APPLIED OVERHEAD"/>
    <m/>
    <n v="0"/>
    <n v="0"/>
    <n v="51.35"/>
    <n v="0"/>
    <n v="-51.35"/>
    <s v="N/A"/>
    <n v="0"/>
    <n v="0"/>
    <n v="0"/>
    <n v="0"/>
    <n v="10.27"/>
    <n v="10.27"/>
    <n v="0"/>
    <n v="10.27"/>
    <n v="10.27"/>
    <n v="10.27"/>
    <n v="0"/>
    <n v="0"/>
    <n v="0"/>
    <s v="SHARED SERVICES FUND"/>
    <s v="WLR Lab WLR Lake Hicks"/>
    <s v="MICROBIOLOGY"/>
    <s v="DRAINAGE"/>
  </r>
  <r>
    <x v="0"/>
    <s v="1047099"/>
    <s v="74110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611.64"/>
    <n v="0"/>
    <n v="-611.64"/>
    <s v="N/A"/>
    <n v="64.41"/>
    <n v="112.71000000000001"/>
    <n v="0"/>
    <n v="0"/>
    <n v="112.71000000000001"/>
    <n v="0"/>
    <n v="0"/>
    <n v="209.1"/>
    <n v="0"/>
    <n v="112.71000000000001"/>
    <n v="0"/>
    <n v="0"/>
    <n v="0"/>
    <s v="SHARED SERVICES FUND"/>
    <s v="WLR Lab Roads UST GW"/>
    <s v="CONVENTIONAL LAB"/>
    <s v="DRAINAGE"/>
  </r>
  <r>
    <x v="0"/>
    <s v="1047099"/>
    <s v="741102"/>
    <s v="82100"/>
    <x v="71"/>
    <s v="5315000"/>
    <n v="2012"/>
    <x v="4"/>
    <s v="EMPLOYER PAID BENEFITS"/>
    <s v="50000-PROGRAM EXPENDITUR BUDGET"/>
    <s v="82000-APPLIED OVERHEAD"/>
    <m/>
    <n v="0"/>
    <n v="0"/>
    <n v="214.08"/>
    <n v="0"/>
    <n v="-214.08"/>
    <s v="N/A"/>
    <n v="22.54"/>
    <n v="39.450000000000003"/>
    <n v="0"/>
    <n v="0"/>
    <n v="39.450000000000003"/>
    <n v="0"/>
    <n v="0"/>
    <n v="73.19"/>
    <n v="0"/>
    <n v="39.450000000000003"/>
    <n v="0"/>
    <n v="0"/>
    <n v="0"/>
    <s v="SHARED SERVICES FUND"/>
    <s v="WLR Lab Roads UST GW"/>
    <s v="CONVENTIONAL LAB"/>
    <s v="DRAINAGE"/>
  </r>
  <r>
    <x v="0"/>
    <s v="1047099"/>
    <s v="741102"/>
    <s v="82200"/>
    <x v="72"/>
    <s v="5315000"/>
    <n v="2012"/>
    <x v="4"/>
    <s v="PAID TIME OFF"/>
    <s v="50000-PROGRAM EXPENDITUR BUDGET"/>
    <s v="82000-APPLIED OVERHEAD"/>
    <m/>
    <n v="0"/>
    <n v="0"/>
    <n v="165.14000000000001"/>
    <n v="0"/>
    <n v="-165.14000000000001"/>
    <s v="N/A"/>
    <n v="17.39"/>
    <n v="30.43"/>
    <n v="0"/>
    <n v="0"/>
    <n v="30.43"/>
    <n v="0"/>
    <n v="0"/>
    <n v="56.46"/>
    <n v="0"/>
    <n v="30.43"/>
    <n v="0"/>
    <n v="0"/>
    <n v="0"/>
    <s v="SHARED SERVICES FUND"/>
    <s v="WLR Lab Roads UST GW"/>
    <s v="CONVENTIONAL LAB"/>
    <s v="DRAINAGE"/>
  </r>
  <r>
    <x v="0"/>
    <s v="1047099"/>
    <s v="741102"/>
    <s v="82300"/>
    <x v="73"/>
    <s v="5315000"/>
    <n v="2012"/>
    <x v="4"/>
    <s v="INDIRECT COSTS"/>
    <s v="50000-PROGRAM EXPENDITUR BUDGET"/>
    <s v="82000-APPLIED OVERHEAD"/>
    <m/>
    <n v="0"/>
    <n v="0"/>
    <n v="354.75"/>
    <n v="0"/>
    <n v="-354.75"/>
    <s v="N/A"/>
    <n v="37.36"/>
    <n v="65.37"/>
    <n v="0"/>
    <n v="0"/>
    <n v="65.37"/>
    <n v="0"/>
    <n v="0"/>
    <n v="121.28"/>
    <n v="0"/>
    <n v="65.37"/>
    <n v="0"/>
    <n v="0"/>
    <n v="0"/>
    <s v="SHARED SERVICES FUND"/>
    <s v="WLR Lab Roads UST GW"/>
    <s v="CONVENTIONAL LAB"/>
    <s v="DRAINAGE"/>
  </r>
  <r>
    <x v="0"/>
    <s v="1047099"/>
    <s v="74110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64.09"/>
    <n v="0"/>
    <n v="-164.09"/>
    <s v="N/A"/>
    <n v="0"/>
    <n v="46.01"/>
    <n v="0"/>
    <n v="0"/>
    <n v="39.869999999999997"/>
    <n v="0"/>
    <n v="0"/>
    <n v="32.200000000000003"/>
    <n v="0"/>
    <n v="46.01"/>
    <n v="0"/>
    <n v="0"/>
    <n v="0"/>
    <s v="SHARED SERVICES FUND"/>
    <s v="WLR Lab Roads UST GW"/>
    <s v="TRACE METALS"/>
    <s v="DRAINAGE"/>
  </r>
  <r>
    <x v="0"/>
    <s v="1047099"/>
    <s v="741105"/>
    <s v="82100"/>
    <x v="71"/>
    <s v="5315000"/>
    <n v="2012"/>
    <x v="4"/>
    <s v="EMPLOYER PAID BENEFITS"/>
    <s v="50000-PROGRAM EXPENDITUR BUDGET"/>
    <s v="82000-APPLIED OVERHEAD"/>
    <m/>
    <n v="0"/>
    <n v="0"/>
    <n v="57.42"/>
    <n v="0"/>
    <n v="-57.42"/>
    <s v="N/A"/>
    <n v="0"/>
    <n v="16.100000000000001"/>
    <n v="0"/>
    <n v="0"/>
    <n v="13.950000000000001"/>
    <n v="0"/>
    <n v="0"/>
    <n v="11.27"/>
    <n v="0"/>
    <n v="16.100000000000001"/>
    <n v="0"/>
    <n v="0"/>
    <n v="0"/>
    <s v="SHARED SERVICES FUND"/>
    <s v="WLR Lab Roads UST GW"/>
    <s v="TRACE METALS"/>
    <s v="DRAINAGE"/>
  </r>
  <r>
    <x v="0"/>
    <s v="1047099"/>
    <s v="741105"/>
    <s v="82200"/>
    <x v="72"/>
    <s v="5315000"/>
    <n v="2012"/>
    <x v="4"/>
    <s v="PAID TIME OFF"/>
    <s v="50000-PROGRAM EXPENDITUR BUDGET"/>
    <s v="82000-APPLIED OVERHEAD"/>
    <m/>
    <n v="0"/>
    <n v="0"/>
    <n v="44.29"/>
    <n v="0"/>
    <n v="-44.29"/>
    <s v="N/A"/>
    <n v="0"/>
    <n v="12.42"/>
    <n v="0"/>
    <n v="0"/>
    <n v="10.76"/>
    <n v="0"/>
    <n v="0"/>
    <n v="8.69"/>
    <n v="0"/>
    <n v="12.42"/>
    <n v="0"/>
    <n v="0"/>
    <n v="0"/>
    <s v="SHARED SERVICES FUND"/>
    <s v="WLR Lab Roads UST GW"/>
    <s v="TRACE METALS"/>
    <s v="DRAINAGE"/>
  </r>
  <r>
    <x v="0"/>
    <s v="1047099"/>
    <s v="741105"/>
    <s v="82300"/>
    <x v="73"/>
    <s v="5315000"/>
    <n v="2012"/>
    <x v="4"/>
    <s v="INDIRECT COSTS"/>
    <s v="50000-PROGRAM EXPENDITUR BUDGET"/>
    <s v="82000-APPLIED OVERHEAD"/>
    <m/>
    <n v="0"/>
    <n v="0"/>
    <n v="95.18"/>
    <n v="0"/>
    <n v="-95.18"/>
    <s v="N/A"/>
    <n v="0"/>
    <n v="26.69"/>
    <n v="0"/>
    <n v="0"/>
    <n v="23.12"/>
    <n v="0"/>
    <n v="0"/>
    <n v="18.68"/>
    <n v="0"/>
    <n v="26.69"/>
    <n v="0"/>
    <n v="0"/>
    <n v="0"/>
    <s v="SHARED SERVICES FUND"/>
    <s v="WLR Lab Roads UST GW"/>
    <s v="TRACE METALS"/>
    <s v="DRAINAGE"/>
  </r>
  <r>
    <x v="0"/>
    <s v="1047099"/>
    <s v="741107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9091.7800000000007"/>
    <n v="0"/>
    <n v="-9091.7800000000007"/>
    <s v="N/A"/>
    <n v="0"/>
    <n v="679.33"/>
    <n v="1820.97"/>
    <n v="0"/>
    <n v="2194.0700000000002"/>
    <n v="159.47"/>
    <n v="0"/>
    <n v="1903.31"/>
    <n v="0"/>
    <n v="1120.33"/>
    <n v="1214.3"/>
    <n v="0"/>
    <n v="0"/>
    <s v="SHARED SERVICES FUND"/>
    <s v="WLR Lab Roads UST GW"/>
    <s v="TRACE ORGANICS"/>
    <s v="DRAINAGE"/>
  </r>
  <r>
    <x v="0"/>
    <s v="1047099"/>
    <s v="741107"/>
    <s v="82100"/>
    <x v="71"/>
    <s v="5315000"/>
    <n v="2012"/>
    <x v="4"/>
    <s v="EMPLOYER PAID BENEFITS"/>
    <s v="50000-PROGRAM EXPENDITUR BUDGET"/>
    <s v="82000-APPLIED OVERHEAD"/>
    <m/>
    <n v="0"/>
    <n v="0"/>
    <n v="3182.12"/>
    <n v="0"/>
    <n v="-3182.12"/>
    <s v="N/A"/>
    <n v="0"/>
    <n v="237.76"/>
    <n v="637.34"/>
    <n v="0"/>
    <n v="767.92000000000007"/>
    <n v="55.82"/>
    <n v="0"/>
    <n v="666.15"/>
    <n v="0"/>
    <n v="392.13"/>
    <n v="425"/>
    <n v="0"/>
    <n v="0"/>
    <s v="SHARED SERVICES FUND"/>
    <s v="WLR Lab Roads UST GW"/>
    <s v="TRACE ORGANICS"/>
    <s v="DRAINAGE"/>
  </r>
  <r>
    <x v="0"/>
    <s v="1047099"/>
    <s v="741107"/>
    <s v="82200"/>
    <x v="72"/>
    <s v="5315000"/>
    <n v="2012"/>
    <x v="4"/>
    <s v="PAID TIME OFF"/>
    <s v="50000-PROGRAM EXPENDITUR BUDGET"/>
    <s v="82000-APPLIED OVERHEAD"/>
    <m/>
    <n v="0"/>
    <n v="0"/>
    <n v="2454.7600000000002"/>
    <n v="0"/>
    <n v="-2454.7600000000002"/>
    <s v="N/A"/>
    <n v="0"/>
    <n v="183.41"/>
    <n v="491.67"/>
    <n v="0"/>
    <n v="592.39"/>
    <n v="43.06"/>
    <n v="0"/>
    <n v="513.88"/>
    <n v="0"/>
    <n v="302.49"/>
    <n v="327.86"/>
    <n v="0"/>
    <n v="0"/>
    <s v="SHARED SERVICES FUND"/>
    <s v="WLR Lab Roads UST GW"/>
    <s v="TRACE ORGANICS"/>
    <s v="DRAINAGE"/>
  </r>
  <r>
    <x v="0"/>
    <s v="1047099"/>
    <s v="741107"/>
    <s v="82300"/>
    <x v="73"/>
    <s v="5315000"/>
    <n v="2012"/>
    <x v="4"/>
    <s v="INDIRECT COSTS"/>
    <s v="50000-PROGRAM EXPENDITUR BUDGET"/>
    <s v="82000-APPLIED OVERHEAD"/>
    <m/>
    <n v="0"/>
    <n v="0"/>
    <n v="5273.2"/>
    <n v="0"/>
    <n v="-5273.2"/>
    <s v="N/A"/>
    <n v="0"/>
    <n v="394.01"/>
    <n v="1056.1500000000001"/>
    <n v="0"/>
    <n v="1272.56"/>
    <n v="92.49"/>
    <n v="0"/>
    <n v="1103.9100000000001"/>
    <n v="0"/>
    <n v="649.79"/>
    <n v="704.29"/>
    <n v="0"/>
    <n v="0"/>
    <s v="SHARED SERVICES FUND"/>
    <s v="WLR Lab Roads UST GW"/>
    <s v="TRACE ORGANICS"/>
    <s v="DRAINAGE"/>
  </r>
  <r>
    <x v="0"/>
    <s v="1047100"/>
    <s v="741102"/>
    <s v="53105"/>
    <x v="107"/>
    <s v="5315000"/>
    <n v="2012"/>
    <x v="4"/>
    <s v="OTHER CONTRACTUAL PROF SVCS"/>
    <s v="50000-PROGRAM EXPENDITUR BUDGET"/>
    <s v="53000-SERVICES-OTHER CHARGES"/>
    <m/>
    <n v="0"/>
    <n v="0"/>
    <n v="250"/>
    <n v="0"/>
    <n v="-250"/>
    <s v="N/A"/>
    <n v="0"/>
    <n v="0"/>
    <n v="0"/>
    <n v="0"/>
    <n v="0"/>
    <n v="0"/>
    <n v="0"/>
    <n v="0"/>
    <n v="0"/>
    <n v="0"/>
    <n v="0"/>
    <n v="250"/>
    <n v="0"/>
    <s v="SHARED SERVICES FUND"/>
    <s v="WLR Lab Roads Materials Lab"/>
    <s v="CONVENTIONAL LAB"/>
    <s v="DRAINAGE"/>
  </r>
  <r>
    <x v="0"/>
    <s v="1047103"/>
    <s v="741100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0566.98"/>
    <n v="0"/>
    <n v="-20566.98"/>
    <s v="N/A"/>
    <n v="1347.9"/>
    <n v="1078.32"/>
    <n v="2605.94"/>
    <n v="1752.27"/>
    <n v="1392.83"/>
    <n v="1426.8"/>
    <n v="1617.48"/>
    <n v="2695.8"/>
    <n v="898.6"/>
    <n v="2021.8500000000001"/>
    <n v="1527.6200000000001"/>
    <n v="2201.5700000000002"/>
    <n v="0"/>
    <s v="SHARED SERVICES FUND"/>
    <s v="WLR Lab Solid Waste"/>
    <s v="ENVIRONMENTAL LABS MGR"/>
    <s v="DRAINAGE"/>
  </r>
  <r>
    <x v="0"/>
    <s v="1047103"/>
    <s v="741100"/>
    <s v="52216"/>
    <x v="104"/>
    <s v="5315000"/>
    <n v="2012"/>
    <x v="4"/>
    <s v="SUPPLIES SAFETY SECURITY"/>
    <s v="50000-PROGRAM EXPENDITUR BUDGET"/>
    <s v="52000-SUPPLIES"/>
    <m/>
    <n v="0"/>
    <n v="0"/>
    <n v="120.45"/>
    <n v="0"/>
    <n v="-120.45"/>
    <s v="N/A"/>
    <n v="0"/>
    <n v="120.45"/>
    <n v="0"/>
    <n v="0"/>
    <n v="0"/>
    <n v="0"/>
    <n v="0"/>
    <n v="0"/>
    <n v="0"/>
    <n v="0"/>
    <n v="0"/>
    <n v="0"/>
    <n v="0"/>
    <s v="SHARED SERVICES FUND"/>
    <s v="WLR Lab Solid Waste"/>
    <s v="ENVIRONMENTAL LABS MGR"/>
    <s v="DRAINAGE"/>
  </r>
  <r>
    <x v="0"/>
    <s v="1047103"/>
    <s v="741100"/>
    <s v="82100"/>
    <x v="71"/>
    <s v="5315000"/>
    <n v="2012"/>
    <x v="4"/>
    <s v="EMPLOYER PAID BENEFITS"/>
    <s v="50000-PROGRAM EXPENDITUR BUDGET"/>
    <s v="82000-APPLIED OVERHEAD"/>
    <m/>
    <n v="0"/>
    <n v="0"/>
    <n v="7198.55"/>
    <n v="0"/>
    <n v="-7198.55"/>
    <s v="N/A"/>
    <n v="471.77"/>
    <n v="377.43"/>
    <n v="739.1"/>
    <n v="613.29"/>
    <n v="660.48"/>
    <n v="499.39"/>
    <n v="566.12"/>
    <n v="943.55000000000007"/>
    <n v="314.51"/>
    <n v="707.67"/>
    <n v="534.68000000000006"/>
    <n v="770.56000000000006"/>
    <n v="0"/>
    <s v="SHARED SERVICES FUND"/>
    <s v="WLR Lab Solid Waste"/>
    <s v="ENVIRONMENTAL LABS MGR"/>
    <s v="DRAINAGE"/>
  </r>
  <r>
    <x v="0"/>
    <s v="1047103"/>
    <s v="741100"/>
    <s v="82200"/>
    <x v="72"/>
    <s v="5315000"/>
    <n v="2012"/>
    <x v="4"/>
    <s v="PAID TIME OFF"/>
    <s v="50000-PROGRAM EXPENDITUR BUDGET"/>
    <s v="82000-APPLIED OVERHEAD"/>
    <m/>
    <n v="0"/>
    <n v="0"/>
    <n v="5552.56"/>
    <n v="0"/>
    <n v="-5552.56"/>
    <s v="N/A"/>
    <n v="363.90000000000003"/>
    <n v="291.12"/>
    <n v="570.11"/>
    <n v="473.07"/>
    <n v="509.46000000000004"/>
    <n v="385.18"/>
    <n v="436.68"/>
    <n v="727.80000000000007"/>
    <n v="242.6"/>
    <n v="545.85"/>
    <n v="412.42"/>
    <n v="594.37"/>
    <n v="0"/>
    <s v="SHARED SERVICES FUND"/>
    <s v="WLR Lab Solid Waste"/>
    <s v="ENVIRONMENTAL LABS MGR"/>
    <s v="DRAINAGE"/>
  </r>
  <r>
    <x v="0"/>
    <s v="1047103"/>
    <s v="741100"/>
    <s v="82300"/>
    <x v="73"/>
    <s v="5315000"/>
    <n v="2012"/>
    <x v="4"/>
    <s v="INDIRECT COSTS"/>
    <s v="50000-PROGRAM EXPENDITUR BUDGET"/>
    <s v="82000-APPLIED OVERHEAD"/>
    <m/>
    <n v="0"/>
    <n v="0"/>
    <n v="11929.1"/>
    <n v="0"/>
    <n v="-11929.1"/>
    <s v="N/A"/>
    <n v="781.80000000000007"/>
    <n v="625.44000000000005"/>
    <n v="1224.82"/>
    <n v="1016.34"/>
    <n v="1094.52"/>
    <n v="827.54"/>
    <n v="938.16"/>
    <n v="1563.6000000000001"/>
    <n v="521.20000000000005"/>
    <n v="1172.7"/>
    <n v="886.04"/>
    <n v="1276.94"/>
    <n v="0"/>
    <s v="SHARED SERVICES FUND"/>
    <s v="WLR Lab Solid Waste"/>
    <s v="ENVIRONMENTAL LABS MGR"/>
    <s v="DRAINAGE"/>
  </r>
  <r>
    <x v="0"/>
    <s v="1047103"/>
    <s v="74110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8602.06"/>
    <n v="0"/>
    <n v="-108602.06"/>
    <s v="N/A"/>
    <n v="7409.77"/>
    <n v="4948.1099999999997"/>
    <n v="14776.630000000001"/>
    <n v="8331.51"/>
    <n v="8320.67"/>
    <n v="8359.2999999999993"/>
    <n v="8278.43"/>
    <n v="12654.23"/>
    <n v="8359.2999999999993"/>
    <n v="8359.2999999999993"/>
    <n v="8449.81"/>
    <n v="10355"/>
    <n v="0"/>
    <s v="SHARED SERVICES FUND"/>
    <s v="WLR Lab Solid Waste"/>
    <s v="CONVENTIONAL LAB"/>
    <s v="DRAINAGE"/>
  </r>
  <r>
    <x v="0"/>
    <s v="1047103"/>
    <s v="741102"/>
    <s v="82100"/>
    <x v="71"/>
    <s v="5315000"/>
    <n v="2012"/>
    <x v="4"/>
    <s v="EMPLOYER PAID BENEFITS"/>
    <s v="50000-PROGRAM EXPENDITUR BUDGET"/>
    <s v="82000-APPLIED OVERHEAD"/>
    <m/>
    <n v="0"/>
    <n v="0"/>
    <n v="38011.300000000003"/>
    <n v="0"/>
    <n v="-38011.300000000003"/>
    <s v="N/A"/>
    <n v="2593.42"/>
    <n v="1731.8700000000001"/>
    <n v="4371.88"/>
    <n v="2916.06"/>
    <n v="3712.34"/>
    <n v="2925.82"/>
    <n v="2897.4700000000003"/>
    <n v="4429.07"/>
    <n v="2925.82"/>
    <n v="2925.81"/>
    <n v="2957.46"/>
    <n v="3624.28"/>
    <n v="0"/>
    <s v="SHARED SERVICES FUND"/>
    <s v="WLR Lab Solid Waste"/>
    <s v="CONVENTIONAL LAB"/>
    <s v="DRAINAGE"/>
  </r>
  <r>
    <x v="0"/>
    <s v="1047103"/>
    <s v="741102"/>
    <s v="82200"/>
    <x v="72"/>
    <s v="5315000"/>
    <n v="2012"/>
    <x v="4"/>
    <s v="PAID TIME OFF"/>
    <s v="50000-PROGRAM EXPENDITUR BUDGET"/>
    <s v="82000-APPLIED OVERHEAD"/>
    <m/>
    <n v="0"/>
    <n v="0"/>
    <n v="29322.9"/>
    <n v="0"/>
    <n v="-29322.9"/>
    <s v="N/A"/>
    <n v="2000.66"/>
    <n v="1335.99"/>
    <n v="3372.52"/>
    <n v="2249.54"/>
    <n v="2863.79"/>
    <n v="2257.04"/>
    <n v="2235.16"/>
    <n v="3416.66"/>
    <n v="2257.06"/>
    <n v="2257.06"/>
    <n v="2281.5"/>
    <n v="2795.92"/>
    <n v="0"/>
    <s v="SHARED SERVICES FUND"/>
    <s v="WLR Lab Solid Waste"/>
    <s v="CONVENTIONAL LAB"/>
    <s v="DRAINAGE"/>
  </r>
  <r>
    <x v="0"/>
    <s v="1047103"/>
    <s v="741102"/>
    <s v="82300"/>
    <x v="73"/>
    <s v="5315000"/>
    <n v="2012"/>
    <x v="4"/>
    <s v="INDIRECT COSTS"/>
    <s v="50000-PROGRAM EXPENDITUR BUDGET"/>
    <s v="82000-APPLIED OVERHEAD"/>
    <m/>
    <n v="0"/>
    <n v="0"/>
    <n v="62989.11"/>
    <n v="0"/>
    <n v="-62989.11"/>
    <s v="N/A"/>
    <n v="4297.6499999999996"/>
    <n v="2869.9"/>
    <n v="7244.6100000000006"/>
    <n v="4832.2700000000004"/>
    <n v="6151.79"/>
    <n v="4848.3900000000003"/>
    <n v="4801.49"/>
    <n v="7339.4400000000005"/>
    <n v="4848.41"/>
    <n v="4848.4000000000005"/>
    <n v="4900.8599999999997"/>
    <n v="6005.9000000000005"/>
    <n v="0"/>
    <s v="SHARED SERVICES FUND"/>
    <s v="WLR Lab Solid Waste"/>
    <s v="CONVENTIONAL LAB"/>
    <s v="DRAINAGE"/>
  </r>
  <r>
    <x v="0"/>
    <s v="1047103"/>
    <s v="74110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4127.06"/>
    <n v="0"/>
    <n v="-54127.06"/>
    <s v="N/A"/>
    <n v="4410.38"/>
    <n v="2480.2400000000002"/>
    <n v="7974.7300000000005"/>
    <n v="4009.4"/>
    <n v="3982.59"/>
    <n v="4001.02"/>
    <n v="4039"/>
    <n v="6025.29"/>
    <n v="4026.75"/>
    <n v="4004.09"/>
    <n v="4041.21"/>
    <n v="5132.3599999999997"/>
    <n v="0"/>
    <s v="SHARED SERVICES FUND"/>
    <s v="WLR Lab Solid Waste"/>
    <s v="TRACE METALS"/>
    <s v="DRAINAGE"/>
  </r>
  <r>
    <x v="0"/>
    <s v="1047103"/>
    <s v="741105"/>
    <s v="82100"/>
    <x v="71"/>
    <s v="5315000"/>
    <n v="2012"/>
    <x v="4"/>
    <s v="EMPLOYER PAID BENEFITS"/>
    <s v="50000-PROGRAM EXPENDITUR BUDGET"/>
    <s v="82000-APPLIED OVERHEAD"/>
    <m/>
    <n v="0"/>
    <n v="0"/>
    <n v="18944.689999999999"/>
    <n v="0"/>
    <n v="-18944.689999999999"/>
    <s v="N/A"/>
    <n v="1543.65"/>
    <n v="868.1"/>
    <n v="2042.95"/>
    <n v="1403.32"/>
    <n v="2142.19"/>
    <n v="1400.3700000000001"/>
    <n v="1413.63"/>
    <n v="2108.87"/>
    <n v="1409.39"/>
    <n v="1401.43"/>
    <n v="1414.45"/>
    <n v="1796.3400000000001"/>
    <n v="0"/>
    <s v="SHARED SERVICES FUND"/>
    <s v="WLR Lab Solid Waste"/>
    <s v="TRACE METALS"/>
    <s v="DRAINAGE"/>
  </r>
  <r>
    <x v="0"/>
    <s v="1047103"/>
    <s v="741105"/>
    <s v="82200"/>
    <x v="72"/>
    <s v="5315000"/>
    <n v="2012"/>
    <x v="4"/>
    <s v="PAID TIME OFF"/>
    <s v="50000-PROGRAM EXPENDITUR BUDGET"/>
    <s v="82000-APPLIED OVERHEAD"/>
    <m/>
    <n v="0"/>
    <n v="0"/>
    <n v="14614.300000000001"/>
    <n v="0"/>
    <n v="-14614.300000000001"/>
    <s v="N/A"/>
    <n v="1190.82"/>
    <n v="669.68000000000006"/>
    <n v="1575.95"/>
    <n v="1082.53"/>
    <n v="1652.52"/>
    <n v="1080.27"/>
    <n v="1090.55"/>
    <n v="1626.81"/>
    <n v="1087.2"/>
    <n v="1081.0999999999999"/>
    <n v="1091.1200000000001"/>
    <n v="1385.75"/>
    <n v="0"/>
    <s v="SHARED SERVICES FUND"/>
    <s v="WLR Lab Solid Waste"/>
    <s v="TRACE METALS"/>
    <s v="DRAINAGE"/>
  </r>
  <r>
    <x v="0"/>
    <s v="1047103"/>
    <s v="741105"/>
    <s v="82300"/>
    <x v="73"/>
    <s v="5315000"/>
    <n v="2012"/>
    <x v="4"/>
    <s v="INDIRECT COSTS"/>
    <s v="50000-PROGRAM EXPENDITUR BUDGET"/>
    <s v="82000-APPLIED OVERHEAD"/>
    <m/>
    <n v="0"/>
    <n v="0"/>
    <n v="31393.940000000002"/>
    <n v="0"/>
    <n v="-31393.940000000002"/>
    <s v="N/A"/>
    <n v="2558.02"/>
    <n v="1438.54"/>
    <n v="3385.37"/>
    <n v="2325.48"/>
    <n v="3549.94"/>
    <n v="2320.62"/>
    <n v="2342.64"/>
    <n v="3494.6800000000003"/>
    <n v="2335.54"/>
    <n v="2322.4"/>
    <n v="2343.92"/>
    <n v="2976.79"/>
    <n v="0"/>
    <s v="SHARED SERVICES FUND"/>
    <s v="WLR Lab Solid Waste"/>
    <s v="TRACE METALS"/>
    <s v="DRAINAGE"/>
  </r>
  <r>
    <x v="0"/>
    <s v="1047103"/>
    <s v="741106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323.7100000000009"/>
    <n v="0"/>
    <n v="-8323.7100000000009"/>
    <s v="N/A"/>
    <n v="573.6"/>
    <n v="415.23"/>
    <n v="1275.6300000000001"/>
    <n v="661.36"/>
    <n v="460.17"/>
    <n v="588.59"/>
    <n v="642.1"/>
    <n v="1005.95"/>
    <n v="663.5"/>
    <n v="663.5"/>
    <n v="552.20000000000005"/>
    <n v="821.88"/>
    <n v="0"/>
    <s v="SHARED SERVICES FUND"/>
    <s v="WLR Lab Solid Waste"/>
    <s v="MICROBIOLOGY"/>
    <s v="DRAINAGE"/>
  </r>
  <r>
    <x v="0"/>
    <s v="1047103"/>
    <s v="741106"/>
    <s v="82100"/>
    <x v="71"/>
    <s v="5315000"/>
    <n v="2012"/>
    <x v="4"/>
    <s v="EMPLOYER PAID BENEFITS"/>
    <s v="50000-PROGRAM EXPENDITUR BUDGET"/>
    <s v="82000-APPLIED OVERHEAD"/>
    <m/>
    <n v="0"/>
    <n v="0"/>
    <n v="2913.09"/>
    <n v="0"/>
    <n v="-2913.09"/>
    <s v="N/A"/>
    <n v="200.74"/>
    <n v="145.33000000000001"/>
    <n v="331.07"/>
    <n v="231.46"/>
    <n v="276.41000000000003"/>
    <n v="205.98000000000002"/>
    <n v="224.70000000000002"/>
    <n v="352.05"/>
    <n v="232.22"/>
    <n v="232.22"/>
    <n v="193.26"/>
    <n v="287.65000000000003"/>
    <n v="0"/>
    <s v="SHARED SERVICES FUND"/>
    <s v="WLR Lab Solid Waste"/>
    <s v="MICROBIOLOGY"/>
    <s v="DRAINAGE"/>
  </r>
  <r>
    <x v="0"/>
    <s v="1047103"/>
    <s v="741106"/>
    <s v="82200"/>
    <x v="72"/>
    <s v="5315000"/>
    <n v="2012"/>
    <x v="4"/>
    <s v="PAID TIME OFF"/>
    <s v="50000-PROGRAM EXPENDITUR BUDGET"/>
    <s v="82000-APPLIED OVERHEAD"/>
    <m/>
    <n v="0"/>
    <n v="0"/>
    <n v="2247.48"/>
    <n v="0"/>
    <n v="-2247.48"/>
    <s v="N/A"/>
    <n v="154.85"/>
    <n v="112.11"/>
    <n v="255.44"/>
    <n v="178.57"/>
    <n v="213.24"/>
    <n v="158.93"/>
    <n v="173.38"/>
    <n v="271.63"/>
    <n v="179.16"/>
    <n v="179.16"/>
    <n v="149.11000000000001"/>
    <n v="221.9"/>
    <n v="0"/>
    <s v="SHARED SERVICES FUND"/>
    <s v="WLR Lab Solid Waste"/>
    <s v="MICROBIOLOGY"/>
    <s v="DRAINAGE"/>
  </r>
  <r>
    <x v="0"/>
    <s v="1047103"/>
    <s v="741106"/>
    <s v="82300"/>
    <x v="73"/>
    <s v="5315000"/>
    <n v="2012"/>
    <x v="4"/>
    <s v="INDIRECT COSTS"/>
    <s v="50000-PROGRAM EXPENDITUR BUDGET"/>
    <s v="82000-APPLIED OVERHEAD"/>
    <m/>
    <n v="0"/>
    <n v="0"/>
    <n v="4827.79"/>
    <n v="0"/>
    <n v="-4827.79"/>
    <s v="N/A"/>
    <n v="332.67"/>
    <n v="240.83"/>
    <n v="548.68000000000006"/>
    <n v="383.59000000000003"/>
    <n v="458.07"/>
    <n v="341.39"/>
    <n v="372.42"/>
    <n v="583.46"/>
    <n v="384.84000000000003"/>
    <n v="384.86"/>
    <n v="320.28000000000003"/>
    <n v="476.7"/>
    <n v="0"/>
    <s v="SHARED SERVICES FUND"/>
    <s v="WLR Lab Solid Waste"/>
    <s v="MICROBIOLOGY"/>
    <s v="DRAINAGE"/>
  </r>
  <r>
    <x v="0"/>
    <s v="1047103"/>
    <s v="741107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91690.19"/>
    <n v="0"/>
    <n v="-91690.19"/>
    <s v="N/A"/>
    <n v="6035.62"/>
    <n v="4100.1000000000004"/>
    <n v="12390.75"/>
    <n v="6623.6900000000005"/>
    <n v="6702.38"/>
    <n v="6634.18"/>
    <n v="6474.71"/>
    <n v="9520.61"/>
    <n v="7101.6900000000005"/>
    <n v="6398.7"/>
    <n v="6688.16"/>
    <n v="13019.6"/>
    <n v="0"/>
    <s v="SHARED SERVICES FUND"/>
    <s v="WLR Lab Solid Waste"/>
    <s v="TRACE ORGANICS"/>
    <s v="DRAINAGE"/>
  </r>
  <r>
    <x v="0"/>
    <s v="1047103"/>
    <s v="741107"/>
    <s v="82100"/>
    <x v="71"/>
    <s v="5315000"/>
    <n v="2012"/>
    <x v="4"/>
    <s v="EMPLOYER PAID BENEFITS"/>
    <s v="50000-PROGRAM EXPENDITUR BUDGET"/>
    <s v="82000-APPLIED OVERHEAD"/>
    <m/>
    <n v="0"/>
    <n v="0"/>
    <n v="32091.41"/>
    <n v="0"/>
    <n v="-32091.41"/>
    <s v="N/A"/>
    <n v="2112.41"/>
    <n v="1435.02"/>
    <n v="3584.62"/>
    <n v="2318.3000000000002"/>
    <n v="3097.96"/>
    <n v="2321.98"/>
    <n v="2266.15"/>
    <n v="3332.2000000000003"/>
    <n v="2485.58"/>
    <n v="2239.5300000000002"/>
    <n v="2340.8200000000002"/>
    <n v="4556.84"/>
    <n v="0"/>
    <s v="SHARED SERVICES FUND"/>
    <s v="WLR Lab Solid Waste"/>
    <s v="TRACE ORGANICS"/>
    <s v="DRAINAGE"/>
  </r>
  <r>
    <x v="0"/>
    <s v="1047103"/>
    <s v="741107"/>
    <s v="82200"/>
    <x v="72"/>
    <s v="5315000"/>
    <n v="2012"/>
    <x v="4"/>
    <s v="PAID TIME OFF"/>
    <s v="50000-PROGRAM EXPENDITUR BUDGET"/>
    <s v="82000-APPLIED OVERHEAD"/>
    <m/>
    <n v="0"/>
    <n v="0"/>
    <n v="24755.64"/>
    <n v="0"/>
    <n v="-24755.64"/>
    <s v="N/A"/>
    <n v="1629.53"/>
    <n v="1106.96"/>
    <n v="2765.2000000000003"/>
    <n v="1788.3400000000001"/>
    <n v="2389.79"/>
    <n v="1791.17"/>
    <n v="1748.1100000000001"/>
    <n v="2570.48"/>
    <n v="1917.42"/>
    <n v="1727.6100000000001"/>
    <n v="1805.76"/>
    <n v="3515.27"/>
    <n v="0"/>
    <s v="SHARED SERVICES FUND"/>
    <s v="WLR Lab Solid Waste"/>
    <s v="TRACE ORGANICS"/>
    <s v="DRAINAGE"/>
  </r>
  <r>
    <x v="0"/>
    <s v="1047103"/>
    <s v="741107"/>
    <s v="82300"/>
    <x v="73"/>
    <s v="5315000"/>
    <n v="2012"/>
    <x v="4"/>
    <s v="INDIRECT COSTS"/>
    <s v="50000-PROGRAM EXPENDITUR BUDGET"/>
    <s v="82000-APPLIED OVERHEAD"/>
    <m/>
    <n v="0"/>
    <n v="0"/>
    <n v="53180.65"/>
    <n v="0"/>
    <n v="-53180.65"/>
    <s v="N/A"/>
    <n v="3500.71"/>
    <n v="2378.1"/>
    <n v="5940.26"/>
    <n v="3841.82"/>
    <n v="5133.84"/>
    <n v="3847.85"/>
    <n v="3755.37"/>
    <n v="5521.97"/>
    <n v="4118.9800000000005"/>
    <n v="3711.25"/>
    <n v="3879.15"/>
    <n v="7551.35"/>
    <n v="0"/>
    <s v="SHARED SERVICES FUND"/>
    <s v="WLR Lab Solid Waste"/>
    <s v="TRACE ORGANICS"/>
    <s v="DRAINAGE"/>
  </r>
  <r>
    <x v="0"/>
    <s v="1047104"/>
    <s v="741104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968.06000000000006"/>
    <n v="0"/>
    <n v="-968.06000000000006"/>
    <s v="N/A"/>
    <n v="0"/>
    <n v="79.73"/>
    <n v="808.6"/>
    <n v="0"/>
    <n v="0"/>
    <n v="0"/>
    <n v="0"/>
    <n v="79.73"/>
    <n v="0"/>
    <n v="0"/>
    <n v="0"/>
    <n v="0"/>
    <n v="0"/>
    <s v="SHARED SERVICES FUND"/>
    <s v="WLR Lab EPA Regulatory Effect"/>
    <s v="FIELD SCIENCE UNIT (FSU)"/>
    <s v="DRAINAGE"/>
  </r>
  <r>
    <x v="0"/>
    <s v="1047104"/>
    <s v="741104"/>
    <s v="82100"/>
    <x v="71"/>
    <s v="5315000"/>
    <n v="2012"/>
    <x v="4"/>
    <s v="EMPLOYER PAID BENEFITS"/>
    <s v="50000-PROGRAM EXPENDITUR BUDGET"/>
    <s v="82000-APPLIED OVERHEAD"/>
    <m/>
    <n v="0"/>
    <n v="0"/>
    <n v="338.82"/>
    <n v="0"/>
    <n v="-338.82"/>
    <s v="N/A"/>
    <n v="0"/>
    <n v="27.900000000000002"/>
    <n v="283.01"/>
    <n v="0"/>
    <n v="0"/>
    <n v="0"/>
    <n v="0"/>
    <n v="27.91"/>
    <n v="0"/>
    <n v="0"/>
    <n v="0"/>
    <n v="0"/>
    <n v="0"/>
    <s v="SHARED SERVICES FUND"/>
    <s v="WLR Lab EPA Regulatory Effect"/>
    <s v="FIELD SCIENCE UNIT (FSU)"/>
    <s v="DRAINAGE"/>
  </r>
  <r>
    <x v="0"/>
    <s v="1047104"/>
    <s v="741104"/>
    <s v="82200"/>
    <x v="72"/>
    <s v="5315000"/>
    <n v="2012"/>
    <x v="4"/>
    <s v="PAID TIME OFF"/>
    <s v="50000-PROGRAM EXPENDITUR BUDGET"/>
    <s v="82000-APPLIED OVERHEAD"/>
    <m/>
    <n v="0"/>
    <n v="0"/>
    <n v="261.38"/>
    <n v="0"/>
    <n v="-261.38"/>
    <s v="N/A"/>
    <n v="0"/>
    <n v="21.52"/>
    <n v="218.33"/>
    <n v="0"/>
    <n v="0"/>
    <n v="0"/>
    <n v="0"/>
    <n v="21.53"/>
    <n v="0"/>
    <n v="0"/>
    <n v="0"/>
    <n v="0"/>
    <n v="0"/>
    <s v="SHARED SERVICES FUND"/>
    <s v="WLR Lab EPA Regulatory Effect"/>
    <s v="FIELD SCIENCE UNIT (FSU)"/>
    <s v="DRAINAGE"/>
  </r>
  <r>
    <x v="0"/>
    <s v="1047104"/>
    <s v="741104"/>
    <s v="82300"/>
    <x v="73"/>
    <s v="5315000"/>
    <n v="2012"/>
    <x v="4"/>
    <s v="INDIRECT COSTS"/>
    <s v="50000-PROGRAM EXPENDITUR BUDGET"/>
    <s v="82000-APPLIED OVERHEAD"/>
    <m/>
    <n v="0"/>
    <n v="0"/>
    <n v="561.46"/>
    <n v="0"/>
    <n v="-561.46"/>
    <s v="N/A"/>
    <n v="0"/>
    <n v="46.24"/>
    <n v="468.98"/>
    <n v="0"/>
    <n v="0"/>
    <n v="0"/>
    <n v="0"/>
    <n v="46.24"/>
    <n v="0"/>
    <n v="0"/>
    <n v="0"/>
    <n v="0"/>
    <n v="0"/>
    <s v="SHARED SERVICES FUND"/>
    <s v="WLR Lab EPA Regulatory Effect"/>
    <s v="FIELD SCIENCE UNIT (FSU)"/>
    <s v="DRAINAGE"/>
  </r>
  <r>
    <x v="0"/>
    <s v="1047105"/>
    <s v="741100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68.07"/>
    <n v="0"/>
    <n v="-368.07"/>
    <s v="N/A"/>
    <n v="0"/>
    <n v="0"/>
    <n v="368.07"/>
    <n v="0"/>
    <n v="0"/>
    <n v="0"/>
    <n v="0"/>
    <n v="0"/>
    <n v="0"/>
    <n v="0"/>
    <n v="0"/>
    <n v="0"/>
    <n v="0"/>
    <s v="SHARED SERVICES FUND"/>
    <s v="WLR Lab Lake Wash EPA Grant"/>
    <s v="ENVIRONMENTAL LABS MGR"/>
    <s v="DRAINAGE"/>
  </r>
  <r>
    <x v="0"/>
    <s v="1047105"/>
    <s v="741100"/>
    <s v="82100"/>
    <x v="71"/>
    <s v="5315000"/>
    <n v="2012"/>
    <x v="4"/>
    <s v="EMPLOYER PAID BENEFITS"/>
    <s v="50000-PROGRAM EXPENDITUR BUDGET"/>
    <s v="82000-APPLIED OVERHEAD"/>
    <m/>
    <n v="0"/>
    <n v="0"/>
    <n v="128.82"/>
    <n v="0"/>
    <n v="-128.82"/>
    <s v="N/A"/>
    <n v="0"/>
    <n v="0"/>
    <n v="0"/>
    <n v="0"/>
    <n v="128.82"/>
    <n v="0"/>
    <n v="0"/>
    <n v="0"/>
    <n v="0"/>
    <n v="0"/>
    <n v="0"/>
    <n v="0"/>
    <n v="0"/>
    <s v="SHARED SERVICES FUND"/>
    <s v="WLR Lab Lake Wash EPA Grant"/>
    <s v="ENVIRONMENTAL LABS MGR"/>
    <s v="DRAINAGE"/>
  </r>
  <r>
    <x v="0"/>
    <s v="1047105"/>
    <s v="741100"/>
    <s v="82200"/>
    <x v="72"/>
    <s v="5315000"/>
    <n v="2012"/>
    <x v="4"/>
    <s v="PAID TIME OFF"/>
    <s v="50000-PROGRAM EXPENDITUR BUDGET"/>
    <s v="82000-APPLIED OVERHEAD"/>
    <m/>
    <n v="0"/>
    <n v="0"/>
    <n v="99.38"/>
    <n v="0"/>
    <n v="-99.38"/>
    <s v="N/A"/>
    <n v="0"/>
    <n v="0"/>
    <n v="0"/>
    <n v="0"/>
    <n v="99.38"/>
    <n v="0"/>
    <n v="0"/>
    <n v="0"/>
    <n v="0"/>
    <n v="0"/>
    <n v="0"/>
    <n v="0"/>
    <n v="0"/>
    <s v="SHARED SERVICES FUND"/>
    <s v="WLR Lab Lake Wash EPA Grant"/>
    <s v="ENVIRONMENTAL LABS MGR"/>
    <s v="DRAINAGE"/>
  </r>
  <r>
    <x v="0"/>
    <s v="1047105"/>
    <s v="741100"/>
    <s v="82300"/>
    <x v="73"/>
    <s v="5315000"/>
    <n v="2012"/>
    <x v="4"/>
    <s v="INDIRECT COSTS"/>
    <s v="50000-PROGRAM EXPENDITUR BUDGET"/>
    <s v="82000-APPLIED OVERHEAD"/>
    <m/>
    <n v="0"/>
    <n v="0"/>
    <n v="213.48000000000002"/>
    <n v="0"/>
    <n v="-213.48000000000002"/>
    <s v="N/A"/>
    <n v="0"/>
    <n v="0"/>
    <n v="0"/>
    <n v="0"/>
    <n v="213.48000000000002"/>
    <n v="0"/>
    <n v="0"/>
    <n v="0"/>
    <n v="0"/>
    <n v="0"/>
    <n v="0"/>
    <n v="0"/>
    <n v="0"/>
    <s v="SHARED SERVICES FUND"/>
    <s v="WLR Lab Lake Wash EPA Grant"/>
    <s v="ENVIRONMENTAL LABS MGR"/>
    <s v="DRAINAGE"/>
  </r>
  <r>
    <x v="0"/>
    <s v="1047105"/>
    <s v="74110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330.91"/>
    <n v="0"/>
    <n v="-1330.91"/>
    <s v="N/A"/>
    <n v="503.32"/>
    <n v="0"/>
    <n v="827.59"/>
    <n v="0"/>
    <n v="0"/>
    <n v="0"/>
    <n v="0"/>
    <n v="0"/>
    <n v="0"/>
    <n v="0"/>
    <n v="0"/>
    <n v="0"/>
    <n v="0"/>
    <s v="SHARED SERVICES FUND"/>
    <s v="WLR Lab Lake Wash EPA Grant"/>
    <s v="CONVENTIONAL LAB"/>
    <s v="DRAINAGE"/>
  </r>
  <r>
    <x v="0"/>
    <s v="1047105"/>
    <s v="741102"/>
    <s v="82100"/>
    <x v="71"/>
    <s v="5315000"/>
    <n v="2012"/>
    <x v="4"/>
    <s v="EMPLOYER PAID BENEFITS"/>
    <s v="50000-PROGRAM EXPENDITUR BUDGET"/>
    <s v="82000-APPLIED OVERHEAD"/>
    <m/>
    <n v="0"/>
    <n v="0"/>
    <n v="465.81"/>
    <n v="0"/>
    <n v="-465.81"/>
    <s v="N/A"/>
    <n v="176.16"/>
    <n v="0"/>
    <n v="62.79"/>
    <n v="0"/>
    <n v="226.86"/>
    <n v="0"/>
    <n v="0"/>
    <n v="0"/>
    <n v="0"/>
    <n v="0"/>
    <n v="0"/>
    <n v="0"/>
    <n v="0"/>
    <s v="SHARED SERVICES FUND"/>
    <s v="WLR Lab Lake Wash EPA Grant"/>
    <s v="CONVENTIONAL LAB"/>
    <s v="DRAINAGE"/>
  </r>
  <r>
    <x v="0"/>
    <s v="1047105"/>
    <s v="741102"/>
    <s v="82200"/>
    <x v="72"/>
    <s v="5315000"/>
    <n v="2012"/>
    <x v="4"/>
    <s v="PAID TIME OFF"/>
    <s v="50000-PROGRAM EXPENDITUR BUDGET"/>
    <s v="82000-APPLIED OVERHEAD"/>
    <m/>
    <n v="0"/>
    <n v="0"/>
    <n v="359.35"/>
    <n v="0"/>
    <n v="-359.35"/>
    <s v="N/A"/>
    <n v="135.9"/>
    <n v="0"/>
    <n v="48.44"/>
    <n v="0"/>
    <n v="175.01"/>
    <n v="0"/>
    <n v="0"/>
    <n v="0"/>
    <n v="0"/>
    <n v="0"/>
    <n v="0"/>
    <n v="0"/>
    <n v="0"/>
    <s v="SHARED SERVICES FUND"/>
    <s v="WLR Lab Lake Wash EPA Grant"/>
    <s v="CONVENTIONAL LAB"/>
    <s v="DRAINAGE"/>
  </r>
  <r>
    <x v="0"/>
    <s v="1047105"/>
    <s v="741102"/>
    <s v="82300"/>
    <x v="73"/>
    <s v="5315000"/>
    <n v="2012"/>
    <x v="4"/>
    <s v="INDIRECT COSTS"/>
    <s v="50000-PROGRAM EXPENDITUR BUDGET"/>
    <s v="82000-APPLIED OVERHEAD"/>
    <m/>
    <n v="0"/>
    <n v="0"/>
    <n v="771.93000000000006"/>
    <n v="0"/>
    <n v="-771.93000000000006"/>
    <s v="N/A"/>
    <n v="291.93"/>
    <n v="0"/>
    <n v="104.05"/>
    <n v="0"/>
    <n v="375.95"/>
    <n v="0"/>
    <n v="0"/>
    <n v="0"/>
    <n v="0"/>
    <n v="0"/>
    <n v="0"/>
    <n v="0"/>
    <n v="0"/>
    <s v="SHARED SERVICES FUND"/>
    <s v="WLR Lab Lake Wash EPA Grant"/>
    <s v="CONVENTIONAL LAB"/>
    <s v="DRAINAGE"/>
  </r>
  <r>
    <x v="0"/>
    <s v="1047105"/>
    <s v="741104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1670.14"/>
    <n v="0"/>
    <n v="-11670.14"/>
    <s v="N/A"/>
    <n v="1614.69"/>
    <n v="3341.84"/>
    <n v="6554.1500000000005"/>
    <n v="79.73"/>
    <n v="0"/>
    <n v="0"/>
    <n v="79.73"/>
    <n v="0"/>
    <n v="0"/>
    <n v="0"/>
    <n v="0"/>
    <n v="0"/>
    <n v="0"/>
    <s v="SHARED SERVICES FUND"/>
    <s v="WLR Lab Lake Wash EPA Grant"/>
    <s v="FIELD SCIENCE UNIT (FSU)"/>
    <s v="DRAINAGE"/>
  </r>
  <r>
    <x v="0"/>
    <s v="1047105"/>
    <s v="741104"/>
    <s v="52202"/>
    <x v="103"/>
    <s v="5315000"/>
    <n v="2012"/>
    <x v="4"/>
    <s v="SUPPLIES MISCELLANEOUS"/>
    <s v="50000-PROGRAM EXPENDITUR BUDGET"/>
    <s v="52000-SUPPLIES"/>
    <m/>
    <n v="0"/>
    <n v="0"/>
    <n v="18.78"/>
    <n v="0"/>
    <n v="-18.78"/>
    <s v="N/A"/>
    <n v="0"/>
    <n v="12.22"/>
    <n v="0"/>
    <n v="0"/>
    <n v="6.5600000000000005"/>
    <n v="0"/>
    <n v="0"/>
    <n v="0"/>
    <n v="0"/>
    <n v="0"/>
    <n v="0"/>
    <n v="0"/>
    <n v="0"/>
    <s v="SHARED SERVICES FUND"/>
    <s v="WLR Lab Lake Wash EPA Grant"/>
    <s v="FIELD SCIENCE UNIT (FSU)"/>
    <s v="DRAINAGE"/>
  </r>
  <r>
    <x v="0"/>
    <s v="1047105"/>
    <s v="741104"/>
    <s v="82100"/>
    <x v="71"/>
    <s v="5315000"/>
    <n v="2012"/>
    <x v="4"/>
    <s v="EMPLOYER PAID BENEFITS"/>
    <s v="50000-PROGRAM EXPENDITUR BUDGET"/>
    <s v="82000-APPLIED OVERHEAD"/>
    <m/>
    <n v="0"/>
    <n v="0"/>
    <n v="4084.56"/>
    <n v="0"/>
    <n v="-4084.56"/>
    <s v="N/A"/>
    <n v="565.14"/>
    <n v="1169.6400000000001"/>
    <n v="1934.03"/>
    <n v="27.900000000000002"/>
    <n v="359.94"/>
    <n v="0"/>
    <n v="27.91"/>
    <n v="0"/>
    <n v="0"/>
    <n v="0"/>
    <n v="0"/>
    <n v="0"/>
    <n v="0"/>
    <s v="SHARED SERVICES FUND"/>
    <s v="WLR Lab Lake Wash EPA Grant"/>
    <s v="FIELD SCIENCE UNIT (FSU)"/>
    <s v="DRAINAGE"/>
  </r>
  <r>
    <x v="0"/>
    <s v="1047105"/>
    <s v="741104"/>
    <s v="82200"/>
    <x v="72"/>
    <s v="5315000"/>
    <n v="2012"/>
    <x v="4"/>
    <s v="PAID TIME OFF"/>
    <s v="50000-PROGRAM EXPENDITUR BUDGET"/>
    <s v="82000-APPLIED OVERHEAD"/>
    <m/>
    <n v="0"/>
    <n v="0"/>
    <n v="3151.02"/>
    <n v="0"/>
    <n v="-3151.02"/>
    <s v="N/A"/>
    <n v="435.97"/>
    <n v="902.33"/>
    <n v="1492"/>
    <n v="21.52"/>
    <n v="277.67"/>
    <n v="0"/>
    <n v="21.53"/>
    <n v="0"/>
    <n v="0"/>
    <n v="0"/>
    <n v="0"/>
    <n v="0"/>
    <n v="0"/>
    <s v="SHARED SERVICES FUND"/>
    <s v="WLR Lab Lake Wash EPA Grant"/>
    <s v="FIELD SCIENCE UNIT (FSU)"/>
    <s v="DRAINAGE"/>
  </r>
  <r>
    <x v="0"/>
    <s v="1047105"/>
    <s v="741104"/>
    <s v="82300"/>
    <x v="73"/>
    <s v="5315000"/>
    <n v="2012"/>
    <x v="4"/>
    <s v="INDIRECT COSTS"/>
    <s v="50000-PROGRAM EXPENDITUR BUDGET"/>
    <s v="82000-APPLIED OVERHEAD"/>
    <m/>
    <n v="0"/>
    <n v="0"/>
    <n v="6768.64"/>
    <n v="0"/>
    <n v="-6768.64"/>
    <s v="N/A"/>
    <n v="936.51"/>
    <n v="1938.23"/>
    <n v="3204.9500000000003"/>
    <n v="46.24"/>
    <n v="596.47"/>
    <n v="0"/>
    <n v="46.24"/>
    <n v="0"/>
    <n v="0"/>
    <n v="0"/>
    <n v="0"/>
    <n v="0"/>
    <n v="0"/>
    <s v="SHARED SERVICES FUND"/>
    <s v="WLR Lab Lake Wash EPA Grant"/>
    <s v="FIELD SCIENCE UNIT (FSU)"/>
    <s v="DRAINAGE"/>
  </r>
  <r>
    <x v="0"/>
    <s v="1047106"/>
    <s v="74110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581.7300000000005"/>
    <n v="0"/>
    <n v="-4581.7300000000005"/>
    <s v="N/A"/>
    <n v="0"/>
    <n v="0"/>
    <n v="0"/>
    <n v="0"/>
    <n v="0"/>
    <n v="0"/>
    <n v="394.42"/>
    <n v="1303.8399999999999"/>
    <n v="0"/>
    <n v="700.76"/>
    <n v="0"/>
    <n v="2182.71"/>
    <n v="0"/>
    <s v="SHARED SERVICES FUND"/>
    <s v="WLR Lab SWM NPDES SW MONITOR"/>
    <s v="CONVENTIONAL LAB"/>
    <s v="DRAINAGE"/>
  </r>
  <r>
    <x v="0"/>
    <s v="1047106"/>
    <s v="741102"/>
    <s v="53105"/>
    <x v="107"/>
    <s v="5315000"/>
    <n v="2012"/>
    <x v="4"/>
    <s v="OTHER CONTRACTUAL PROF SVCS"/>
    <s v="50000-PROGRAM EXPENDITUR BUDGET"/>
    <s v="53000-SERVICES-OTHER CHARGES"/>
    <m/>
    <n v="0"/>
    <n v="0"/>
    <n v="250"/>
    <n v="0"/>
    <n v="-250"/>
    <s v="N/A"/>
    <n v="0"/>
    <n v="0"/>
    <n v="0"/>
    <n v="0"/>
    <n v="0"/>
    <n v="0"/>
    <n v="0"/>
    <n v="200"/>
    <n v="0"/>
    <n v="0"/>
    <n v="0"/>
    <n v="50"/>
    <n v="0"/>
    <s v="SHARED SERVICES FUND"/>
    <s v="WLR Lab SWM NPDES SW MONITOR"/>
    <s v="CONVENTIONAL LAB"/>
    <s v="DRAINAGE"/>
  </r>
  <r>
    <x v="0"/>
    <s v="1047106"/>
    <s v="741102"/>
    <s v="82100"/>
    <x v="71"/>
    <s v="5315000"/>
    <n v="2012"/>
    <x v="4"/>
    <s v="EMPLOYER PAID BENEFITS"/>
    <s v="50000-PROGRAM EXPENDITUR BUDGET"/>
    <s v="82000-APPLIED OVERHEAD"/>
    <m/>
    <n v="0"/>
    <n v="0"/>
    <n v="1603.6200000000001"/>
    <n v="0"/>
    <n v="-1603.6200000000001"/>
    <s v="N/A"/>
    <n v="0"/>
    <n v="0"/>
    <n v="0"/>
    <n v="0"/>
    <n v="0"/>
    <n v="0"/>
    <n v="138.05000000000001"/>
    <n v="456.35"/>
    <n v="0"/>
    <n v="245.27"/>
    <n v="0"/>
    <n v="763.95"/>
    <n v="0"/>
    <s v="SHARED SERVICES FUND"/>
    <s v="WLR Lab SWM NPDES SW MONITOR"/>
    <s v="CONVENTIONAL LAB"/>
    <s v="DRAINAGE"/>
  </r>
  <r>
    <x v="0"/>
    <s v="1047106"/>
    <s v="741102"/>
    <s v="82200"/>
    <x v="72"/>
    <s v="5315000"/>
    <n v="2012"/>
    <x v="4"/>
    <s v="PAID TIME OFF"/>
    <s v="50000-PROGRAM EXPENDITUR BUDGET"/>
    <s v="82000-APPLIED OVERHEAD"/>
    <m/>
    <n v="0"/>
    <n v="0"/>
    <n v="1237.08"/>
    <n v="0"/>
    <n v="-1237.08"/>
    <s v="N/A"/>
    <n v="0"/>
    <n v="0"/>
    <n v="0"/>
    <n v="0"/>
    <n v="0"/>
    <n v="0"/>
    <n v="106.49000000000001"/>
    <n v="352.04"/>
    <n v="0"/>
    <n v="189.21"/>
    <n v="0"/>
    <n v="589.34"/>
    <n v="0"/>
    <s v="SHARED SERVICES FUND"/>
    <s v="WLR Lab SWM NPDES SW MONITOR"/>
    <s v="CONVENTIONAL LAB"/>
    <s v="DRAINAGE"/>
  </r>
  <r>
    <x v="0"/>
    <s v="1047106"/>
    <s v="741102"/>
    <s v="82300"/>
    <x v="73"/>
    <s v="5315000"/>
    <n v="2012"/>
    <x v="4"/>
    <s v="INDIRECT COSTS"/>
    <s v="50000-PROGRAM EXPENDITUR BUDGET"/>
    <s v="82000-APPLIED OVERHEAD"/>
    <m/>
    <n v="0"/>
    <n v="0"/>
    <n v="2657.41"/>
    <n v="0"/>
    <n v="-2657.41"/>
    <s v="N/A"/>
    <n v="0"/>
    <n v="0"/>
    <n v="0"/>
    <n v="0"/>
    <n v="0"/>
    <n v="0"/>
    <n v="228.77"/>
    <n v="756.22"/>
    <n v="0"/>
    <n v="406.44"/>
    <n v="0"/>
    <n v="1265.98"/>
    <n v="0"/>
    <s v="SHARED SERVICES FUND"/>
    <s v="WLR Lab SWM NPDES SW MONITOR"/>
    <s v="CONVENTIONAL LAB"/>
    <s v="DRAINAGE"/>
  </r>
  <r>
    <x v="0"/>
    <s v="1047106"/>
    <s v="741104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4716.36"/>
    <n v="0"/>
    <n v="-34716.36"/>
    <s v="N/A"/>
    <n v="0"/>
    <n v="0"/>
    <n v="0"/>
    <n v="0"/>
    <n v="0"/>
    <n v="2570.75"/>
    <n v="4877.46"/>
    <n v="2533.5300000000002"/>
    <n v="2295.52"/>
    <n v="3780.9500000000003"/>
    <n v="4010.9500000000003"/>
    <n v="14647.2"/>
    <n v="0"/>
    <s v="SHARED SERVICES FUND"/>
    <s v="WLR Lab SWM NPDES SW MONITOR"/>
    <s v="FIELD SCIENCE UNIT (FSU)"/>
    <s v="DRAINAGE"/>
  </r>
  <r>
    <x v="0"/>
    <s v="1047106"/>
    <s v="741104"/>
    <s v="82100"/>
    <x v="71"/>
    <s v="5315000"/>
    <n v="2012"/>
    <x v="4"/>
    <s v="EMPLOYER PAID BENEFITS"/>
    <s v="50000-PROGRAM EXPENDITUR BUDGET"/>
    <s v="82000-APPLIED OVERHEAD"/>
    <m/>
    <n v="0"/>
    <n v="0"/>
    <n v="12151.66"/>
    <n v="0"/>
    <n v="-12151.66"/>
    <s v="N/A"/>
    <n v="0"/>
    <n v="0"/>
    <n v="0"/>
    <n v="0"/>
    <n v="0"/>
    <n v="899.77"/>
    <n v="1707.08"/>
    <n v="886.73"/>
    <n v="804.44"/>
    <n v="1323.31"/>
    <n v="1403.82"/>
    <n v="5126.51"/>
    <n v="0"/>
    <s v="SHARED SERVICES FUND"/>
    <s v="WLR Lab SWM NPDES SW MONITOR"/>
    <s v="FIELD SCIENCE UNIT (FSU)"/>
    <s v="DRAINAGE"/>
  </r>
  <r>
    <x v="0"/>
    <s v="1047106"/>
    <s v="741104"/>
    <s v="82200"/>
    <x v="72"/>
    <s v="5315000"/>
    <n v="2012"/>
    <x v="4"/>
    <s v="PAID TIME OFF"/>
    <s v="50000-PROGRAM EXPENDITUR BUDGET"/>
    <s v="82000-APPLIED OVERHEAD"/>
    <m/>
    <n v="0"/>
    <n v="0"/>
    <n v="9372.24"/>
    <n v="0"/>
    <n v="-9372.24"/>
    <s v="N/A"/>
    <n v="0"/>
    <n v="0"/>
    <n v="0"/>
    <n v="0"/>
    <n v="0"/>
    <n v="694.13"/>
    <n v="1316.9"/>
    <n v="684.06000000000006"/>
    <n v="618.53"/>
    <n v="1020.9"/>
    <n v="1082.97"/>
    <n v="3954.75"/>
    <n v="0"/>
    <s v="SHARED SERVICES FUND"/>
    <s v="WLR Lab SWM NPDES SW MONITOR"/>
    <s v="FIELD SCIENCE UNIT (FSU)"/>
    <s v="DRAINAGE"/>
  </r>
  <r>
    <x v="0"/>
    <s v="1047106"/>
    <s v="741104"/>
    <s v="82300"/>
    <x v="73"/>
    <s v="5315000"/>
    <n v="2012"/>
    <x v="4"/>
    <s v="INDIRECT COSTS"/>
    <s v="50000-PROGRAM EXPENDITUR BUDGET"/>
    <s v="82000-APPLIED OVERHEAD"/>
    <m/>
    <n v="0"/>
    <n v="0"/>
    <n v="20157.850000000002"/>
    <n v="0"/>
    <n v="-20157.850000000002"/>
    <s v="N/A"/>
    <n v="0"/>
    <n v="0"/>
    <n v="0"/>
    <n v="0"/>
    <n v="0"/>
    <n v="1491.04"/>
    <n v="2828.9"/>
    <n v="1469.42"/>
    <n v="1353.75"/>
    <n v="2192.94"/>
    <n v="2326.39"/>
    <n v="8495.41"/>
    <n v="0"/>
    <s v="SHARED SERVICES FUND"/>
    <s v="WLR Lab SWM NPDES SW MONITOR"/>
    <s v="FIELD SCIENCE UNIT (FSU)"/>
    <s v="DRAINAGE"/>
  </r>
  <r>
    <x v="0"/>
    <s v="1047106"/>
    <s v="74110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206.4900000000002"/>
    <n v="0"/>
    <n v="-2206.4900000000002"/>
    <s v="N/A"/>
    <n v="0"/>
    <n v="0"/>
    <n v="0"/>
    <n v="0"/>
    <n v="0"/>
    <n v="0"/>
    <n v="119.60000000000001"/>
    <n v="472.29"/>
    <n v="0"/>
    <n v="418.6"/>
    <n v="0"/>
    <n v="1196"/>
    <n v="0"/>
    <s v="SHARED SERVICES FUND"/>
    <s v="WLR Lab SWM NPDES SW MONITOR"/>
    <s v="TRACE METALS"/>
    <s v="DRAINAGE"/>
  </r>
  <r>
    <x v="0"/>
    <s v="1047106"/>
    <s v="741105"/>
    <s v="82100"/>
    <x v="71"/>
    <s v="5315000"/>
    <n v="2012"/>
    <x v="4"/>
    <s v="EMPLOYER PAID BENEFITS"/>
    <s v="50000-PROGRAM EXPENDITUR BUDGET"/>
    <s v="82000-APPLIED OVERHEAD"/>
    <m/>
    <n v="0"/>
    <n v="0"/>
    <n v="772.27"/>
    <n v="0"/>
    <n v="-772.27"/>
    <s v="N/A"/>
    <n v="0"/>
    <n v="0"/>
    <n v="0"/>
    <n v="0"/>
    <n v="0"/>
    <n v="0"/>
    <n v="41.86"/>
    <n v="165.31"/>
    <n v="0"/>
    <n v="146.51"/>
    <n v="0"/>
    <n v="418.59000000000003"/>
    <n v="0"/>
    <s v="SHARED SERVICES FUND"/>
    <s v="WLR Lab SWM NPDES SW MONITOR"/>
    <s v="TRACE METALS"/>
    <s v="DRAINAGE"/>
  </r>
  <r>
    <x v="0"/>
    <s v="1047106"/>
    <s v="741105"/>
    <s v="82200"/>
    <x v="72"/>
    <s v="5315000"/>
    <n v="2012"/>
    <x v="4"/>
    <s v="PAID TIME OFF"/>
    <s v="50000-PROGRAM EXPENDITUR BUDGET"/>
    <s v="82000-APPLIED OVERHEAD"/>
    <m/>
    <n v="0"/>
    <n v="0"/>
    <n v="595.75"/>
    <n v="0"/>
    <n v="-595.75"/>
    <s v="N/A"/>
    <n v="0"/>
    <n v="0"/>
    <n v="0"/>
    <n v="0"/>
    <n v="0"/>
    <n v="0"/>
    <n v="32.29"/>
    <n v="127.52"/>
    <n v="0"/>
    <n v="113.02"/>
    <n v="0"/>
    <n v="322.92"/>
    <n v="0"/>
    <s v="SHARED SERVICES FUND"/>
    <s v="WLR Lab SWM NPDES SW MONITOR"/>
    <s v="TRACE METALS"/>
    <s v="DRAINAGE"/>
  </r>
  <r>
    <x v="0"/>
    <s v="1047106"/>
    <s v="741105"/>
    <s v="82300"/>
    <x v="73"/>
    <s v="5315000"/>
    <n v="2012"/>
    <x v="4"/>
    <s v="INDIRECT COSTS"/>
    <s v="50000-PROGRAM EXPENDITUR BUDGET"/>
    <s v="82000-APPLIED OVERHEAD"/>
    <m/>
    <n v="0"/>
    <n v="0"/>
    <n v="1279.77"/>
    <n v="0"/>
    <n v="-1279.77"/>
    <s v="N/A"/>
    <n v="0"/>
    <n v="0"/>
    <n v="0"/>
    <n v="0"/>
    <n v="0"/>
    <n v="0"/>
    <n v="69.37"/>
    <n v="273.93"/>
    <n v="0"/>
    <n v="242.79"/>
    <n v="0"/>
    <n v="693.68000000000006"/>
    <n v="0"/>
    <s v="SHARED SERVICES FUND"/>
    <s v="WLR Lab SWM NPDES SW MONITOR"/>
    <s v="TRACE METALS"/>
    <s v="DRAINAGE"/>
  </r>
  <r>
    <x v="0"/>
    <s v="1047106"/>
    <s v="741106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652.11"/>
    <n v="0"/>
    <n v="-652.11"/>
    <s v="N/A"/>
    <n v="0"/>
    <n v="0"/>
    <n v="0"/>
    <n v="0"/>
    <n v="0"/>
    <n v="0"/>
    <n v="0"/>
    <n v="0"/>
    <n v="0"/>
    <n v="77.86"/>
    <n v="0"/>
    <n v="574.25"/>
    <n v="0"/>
    <s v="SHARED SERVICES FUND"/>
    <s v="WLR Lab SWM NPDES SW MONITOR"/>
    <s v="MICROBIOLOGY"/>
    <s v="DRAINAGE"/>
  </r>
  <r>
    <x v="0"/>
    <s v="1047106"/>
    <s v="741106"/>
    <s v="82100"/>
    <x v="71"/>
    <s v="5315000"/>
    <n v="2012"/>
    <x v="4"/>
    <s v="EMPLOYER PAID BENEFITS"/>
    <s v="50000-PROGRAM EXPENDITUR BUDGET"/>
    <s v="82000-APPLIED OVERHEAD"/>
    <m/>
    <n v="0"/>
    <n v="0"/>
    <n v="228.25"/>
    <n v="0"/>
    <n v="-228.25"/>
    <s v="N/A"/>
    <n v="0"/>
    <n v="0"/>
    <n v="0"/>
    <n v="0"/>
    <n v="0"/>
    <n v="0"/>
    <n v="0"/>
    <n v="0"/>
    <n v="0"/>
    <n v="27.25"/>
    <n v="0"/>
    <n v="201"/>
    <n v="0"/>
    <s v="SHARED SERVICES FUND"/>
    <s v="WLR Lab SWM NPDES SW MONITOR"/>
    <s v="MICROBIOLOGY"/>
    <s v="DRAINAGE"/>
  </r>
  <r>
    <x v="0"/>
    <s v="1047106"/>
    <s v="741106"/>
    <s v="82200"/>
    <x v="72"/>
    <s v="5315000"/>
    <n v="2012"/>
    <x v="4"/>
    <s v="PAID TIME OFF"/>
    <s v="50000-PROGRAM EXPENDITUR BUDGET"/>
    <s v="82000-APPLIED OVERHEAD"/>
    <m/>
    <n v="0"/>
    <n v="0"/>
    <n v="176.07"/>
    <n v="0"/>
    <n v="-176.07"/>
    <s v="N/A"/>
    <n v="0"/>
    <n v="0"/>
    <n v="0"/>
    <n v="0"/>
    <n v="0"/>
    <n v="0"/>
    <n v="0"/>
    <n v="0"/>
    <n v="0"/>
    <n v="21.02"/>
    <n v="0"/>
    <n v="155.05000000000001"/>
    <n v="0"/>
    <s v="SHARED SERVICES FUND"/>
    <s v="WLR Lab SWM NPDES SW MONITOR"/>
    <s v="MICROBIOLOGY"/>
    <s v="DRAINAGE"/>
  </r>
  <r>
    <x v="0"/>
    <s v="1047106"/>
    <s v="741106"/>
    <s v="82300"/>
    <x v="73"/>
    <s v="5315000"/>
    <n v="2012"/>
    <x v="4"/>
    <s v="INDIRECT COSTS"/>
    <s v="50000-PROGRAM EXPENDITUR BUDGET"/>
    <s v="82000-APPLIED OVERHEAD"/>
    <m/>
    <n v="0"/>
    <n v="0"/>
    <n v="378.23"/>
    <n v="0"/>
    <n v="-378.23"/>
    <s v="N/A"/>
    <n v="0"/>
    <n v="0"/>
    <n v="0"/>
    <n v="0"/>
    <n v="0"/>
    <n v="0"/>
    <n v="0"/>
    <n v="0"/>
    <n v="0"/>
    <n v="45.160000000000004"/>
    <n v="0"/>
    <n v="333.07"/>
    <n v="0"/>
    <s v="SHARED SERVICES FUND"/>
    <s v="WLR Lab SWM NPDES SW MONITOR"/>
    <s v="MICROBIOLOGY"/>
    <s v="DRAINAGE"/>
  </r>
  <r>
    <x v="0"/>
    <s v="1047106"/>
    <s v="741107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3146.64"/>
    <n v="0"/>
    <n v="-13146.64"/>
    <s v="N/A"/>
    <n v="0"/>
    <n v="0"/>
    <n v="0"/>
    <n v="0"/>
    <n v="0"/>
    <n v="0"/>
    <n v="1344.72"/>
    <n v="2710.2200000000003"/>
    <n v="1279.81"/>
    <n v="1755.18"/>
    <n v="899.27"/>
    <n v="5157.4400000000005"/>
    <n v="0"/>
    <s v="SHARED SERVICES FUND"/>
    <s v="WLR Lab SWM NPDES SW MONITOR"/>
    <s v="TRACE ORGANICS"/>
    <s v="DRAINAGE"/>
  </r>
  <r>
    <x v="0"/>
    <s v="1047106"/>
    <s v="741107"/>
    <s v="51130"/>
    <x v="122"/>
    <s v="5315000"/>
    <n v="2012"/>
    <x v="4"/>
    <s v="OVERTIME"/>
    <s v="50000-PROGRAM EXPENDITUR BUDGET"/>
    <s v="51000-WAGES AND BENEFITS"/>
    <s v="51100-SALARIES/WAGES"/>
    <n v="0"/>
    <n v="0"/>
    <n v="197.86"/>
    <n v="0"/>
    <n v="-197.86"/>
    <s v="N/A"/>
    <n v="0"/>
    <n v="0"/>
    <n v="0"/>
    <n v="0"/>
    <n v="0"/>
    <n v="0"/>
    <n v="0"/>
    <n v="0"/>
    <n v="0"/>
    <n v="0"/>
    <n v="0"/>
    <n v="197.86"/>
    <n v="0"/>
    <s v="SHARED SERVICES FUND"/>
    <s v="WLR Lab SWM NPDES SW MONITOR"/>
    <s v="TRACE ORGANICS"/>
    <s v="DRAINAGE"/>
  </r>
  <r>
    <x v="0"/>
    <s v="1047106"/>
    <s v="741107"/>
    <s v="82100"/>
    <x v="71"/>
    <s v="5315000"/>
    <n v="2012"/>
    <x v="4"/>
    <s v="EMPLOYER PAID BENEFITS"/>
    <s v="50000-PROGRAM EXPENDITUR BUDGET"/>
    <s v="82000-APPLIED OVERHEAD"/>
    <m/>
    <n v="0"/>
    <n v="0"/>
    <n v="4601.3100000000004"/>
    <n v="0"/>
    <n v="-4601.3100000000004"/>
    <s v="N/A"/>
    <n v="0"/>
    <n v="0"/>
    <n v="0"/>
    <n v="0"/>
    <n v="0"/>
    <n v="0"/>
    <n v="470.64"/>
    <n v="948.58"/>
    <n v="447.94"/>
    <n v="614.31000000000006"/>
    <n v="314.74"/>
    <n v="1805.1000000000001"/>
    <n v="0"/>
    <s v="SHARED SERVICES FUND"/>
    <s v="WLR Lab SWM NPDES SW MONITOR"/>
    <s v="TRACE ORGANICS"/>
    <s v="DRAINAGE"/>
  </r>
  <r>
    <x v="0"/>
    <s v="1047106"/>
    <s v="741107"/>
    <s v="82200"/>
    <x v="72"/>
    <s v="5315000"/>
    <n v="2012"/>
    <x v="4"/>
    <s v="PAID TIME OFF"/>
    <s v="50000-PROGRAM EXPENDITUR BUDGET"/>
    <s v="82000-APPLIED OVERHEAD"/>
    <m/>
    <n v="0"/>
    <n v="0"/>
    <n v="3602.9900000000002"/>
    <n v="0"/>
    <n v="-3602.9900000000002"/>
    <s v="N/A"/>
    <n v="0"/>
    <n v="0"/>
    <n v="0"/>
    <n v="0"/>
    <n v="0"/>
    <n v="0"/>
    <n v="363.07"/>
    <n v="731.76"/>
    <n v="345.55"/>
    <n v="473.91"/>
    <n v="242.81"/>
    <n v="1445.89"/>
    <n v="0"/>
    <s v="SHARED SERVICES FUND"/>
    <s v="WLR Lab SWM NPDES SW MONITOR"/>
    <s v="TRACE ORGANICS"/>
    <s v="DRAINAGE"/>
  </r>
  <r>
    <x v="0"/>
    <s v="1047106"/>
    <s v="741107"/>
    <s v="82300"/>
    <x v="73"/>
    <s v="5315000"/>
    <n v="2012"/>
    <x v="4"/>
    <s v="INDIRECT COSTS"/>
    <s v="50000-PROGRAM EXPENDITUR BUDGET"/>
    <s v="82000-APPLIED OVERHEAD"/>
    <m/>
    <n v="0"/>
    <n v="0"/>
    <n v="7739.77"/>
    <n v="0"/>
    <n v="-7739.77"/>
    <s v="N/A"/>
    <n v="0"/>
    <n v="0"/>
    <n v="0"/>
    <n v="0"/>
    <n v="0"/>
    <n v="0"/>
    <n v="779.94"/>
    <n v="1571.92"/>
    <n v="742.28"/>
    <n v="1017.99"/>
    <n v="521.57000000000005"/>
    <n v="3106.07"/>
    <n v="0"/>
    <s v="SHARED SERVICES FUND"/>
    <s v="WLR Lab SWM NPDES SW MONITOR"/>
    <s v="TRACE ORGANICS"/>
    <s v="DRAINAGE"/>
  </r>
  <r>
    <x v="0"/>
    <s v="1047106"/>
    <s v="741107"/>
    <s v="82500"/>
    <x v="140"/>
    <s v="5315000"/>
    <n v="2012"/>
    <x v="4"/>
    <s v="OVERTIME BENEFITS"/>
    <s v="50000-PROGRAM EXPENDITUR BUDGET"/>
    <s v="82000-APPLIED OVERHEAD"/>
    <m/>
    <n v="0"/>
    <n v="0"/>
    <n v="29.68"/>
    <n v="0"/>
    <n v="-29.68"/>
    <s v="N/A"/>
    <n v="0"/>
    <n v="0"/>
    <n v="0"/>
    <n v="0"/>
    <n v="0"/>
    <n v="0"/>
    <n v="0"/>
    <n v="0"/>
    <n v="0"/>
    <n v="0"/>
    <n v="0"/>
    <n v="29.68"/>
    <n v="0"/>
    <s v="SHARED SERVICES FUND"/>
    <s v="WLR Lab SWM NPDES SW MONITOR"/>
    <s v="TRACE ORGANICS"/>
    <s v="DRAINAGE"/>
  </r>
  <r>
    <x v="0"/>
    <s v="1047108"/>
    <s v="741104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965.18"/>
    <n v="0"/>
    <n v="-4965.18"/>
    <s v="N/A"/>
    <n v="398.67"/>
    <n v="79.73"/>
    <n v="0"/>
    <n v="0"/>
    <n v="279.07"/>
    <n v="159.47"/>
    <n v="790.79"/>
    <n v="2824.39"/>
    <n v="193.86"/>
    <n v="239.20000000000002"/>
    <n v="0"/>
    <n v="0"/>
    <n v="0"/>
    <s v="SHARED SERVICES FUND"/>
    <s v="WLR Lab SWM Rural Pollution"/>
    <s v="FIELD SCIENCE UNIT (FSU)"/>
    <s v="DRAINAGE"/>
  </r>
  <r>
    <x v="0"/>
    <s v="1047108"/>
    <s v="741104"/>
    <s v="82100"/>
    <x v="71"/>
    <s v="5315000"/>
    <n v="2012"/>
    <x v="4"/>
    <s v="EMPLOYER PAID BENEFITS"/>
    <s v="50000-PROGRAM EXPENDITUR BUDGET"/>
    <s v="82000-APPLIED OVERHEAD"/>
    <m/>
    <n v="0"/>
    <n v="0"/>
    <n v="1737.83"/>
    <n v="0"/>
    <n v="-1737.83"/>
    <s v="N/A"/>
    <n v="139.53"/>
    <n v="27.91"/>
    <n v="0"/>
    <n v="0"/>
    <n v="97.68"/>
    <n v="55.81"/>
    <n v="276.79000000000002"/>
    <n v="988.53"/>
    <n v="67.849999999999994"/>
    <n v="83.73"/>
    <n v="0"/>
    <n v="0"/>
    <n v="0"/>
    <s v="SHARED SERVICES FUND"/>
    <s v="WLR Lab SWM Rural Pollution"/>
    <s v="FIELD SCIENCE UNIT (FSU)"/>
    <s v="DRAINAGE"/>
  </r>
  <r>
    <x v="0"/>
    <s v="1047108"/>
    <s v="741104"/>
    <s v="82200"/>
    <x v="72"/>
    <s v="5315000"/>
    <n v="2012"/>
    <x v="4"/>
    <s v="PAID TIME OFF"/>
    <s v="50000-PROGRAM EXPENDITUR BUDGET"/>
    <s v="82000-APPLIED OVERHEAD"/>
    <m/>
    <n v="0"/>
    <n v="0"/>
    <n v="1340.58"/>
    <n v="0"/>
    <n v="-1340.58"/>
    <s v="N/A"/>
    <n v="107.64"/>
    <n v="21.53"/>
    <n v="0"/>
    <n v="0"/>
    <n v="75.350000000000009"/>
    <n v="43.06"/>
    <n v="213.51"/>
    <n v="762.56000000000006"/>
    <n v="52.34"/>
    <n v="64.59"/>
    <n v="0"/>
    <n v="0"/>
    <n v="0"/>
    <s v="SHARED SERVICES FUND"/>
    <s v="WLR Lab SWM Rural Pollution"/>
    <s v="FIELD SCIENCE UNIT (FSU)"/>
    <s v="DRAINAGE"/>
  </r>
  <r>
    <x v="0"/>
    <s v="1047108"/>
    <s v="741104"/>
    <s v="82300"/>
    <x v="73"/>
    <s v="5315000"/>
    <n v="2012"/>
    <x v="4"/>
    <s v="INDIRECT COSTS"/>
    <s v="50000-PROGRAM EXPENDITUR BUDGET"/>
    <s v="82000-APPLIED OVERHEAD"/>
    <m/>
    <n v="0"/>
    <n v="0"/>
    <n v="2879.78"/>
    <n v="0"/>
    <n v="-2879.78"/>
    <s v="N/A"/>
    <n v="231.23000000000002"/>
    <n v="46.24"/>
    <n v="0"/>
    <n v="0"/>
    <n v="161.85"/>
    <n v="92.49"/>
    <n v="458.66"/>
    <n v="1638.14"/>
    <n v="112.44"/>
    <n v="138.72999999999999"/>
    <n v="0"/>
    <n v="0"/>
    <n v="0"/>
    <s v="SHARED SERVICES FUND"/>
    <s v="WLR Lab SWM Rural Pollution"/>
    <s v="FIELD SCIENCE UNIT (FSU)"/>
    <s v="DRAINAGE"/>
  </r>
  <r>
    <x v="0"/>
    <s v="1047108"/>
    <s v="741106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2565.72"/>
    <n v="0"/>
    <n v="-32565.72"/>
    <s v="N/A"/>
    <n v="0"/>
    <n v="0"/>
    <n v="0"/>
    <n v="0"/>
    <n v="0"/>
    <n v="0"/>
    <n v="0"/>
    <n v="9014.5"/>
    <n v="0"/>
    <n v="15174.26"/>
    <n v="6070.32"/>
    <n v="2306.64"/>
    <n v="0"/>
    <s v="SHARED SERVICES FUND"/>
    <s v="WLR Lab SWM Rural Pollution"/>
    <s v="MICROBIOLOGY"/>
    <s v="DRAINAGE"/>
  </r>
  <r>
    <x v="0"/>
    <s v="1047108"/>
    <s v="741106"/>
    <s v="52216"/>
    <x v="104"/>
    <s v="5315000"/>
    <n v="2012"/>
    <x v="4"/>
    <s v="SUPPLIES SAFETY SECURITY"/>
    <s v="50000-PROGRAM EXPENDITUR BUDGET"/>
    <s v="52000-SUPPLIES"/>
    <m/>
    <n v="0"/>
    <n v="0"/>
    <n v="3918.03"/>
    <n v="0.02"/>
    <n v="-3918.05"/>
    <s v="N/A"/>
    <n v="0"/>
    <n v="0"/>
    <n v="0"/>
    <n v="0"/>
    <n v="0"/>
    <n v="0"/>
    <n v="0"/>
    <n v="0"/>
    <n v="0"/>
    <n v="0"/>
    <n v="504.36"/>
    <n v="3413.67"/>
    <n v="0"/>
    <s v="SHARED SERVICES FUND"/>
    <s v="WLR Lab SWM Rural Pollution"/>
    <s v="MICROBIOLOGY"/>
    <s v="DRAINAGE"/>
  </r>
  <r>
    <x v="0"/>
    <s v="1047108"/>
    <s v="741106"/>
    <s v="82100"/>
    <x v="71"/>
    <s v="5315000"/>
    <n v="2012"/>
    <x v="4"/>
    <s v="EMPLOYER PAID BENEFITS"/>
    <s v="50000-PROGRAM EXPENDITUR BUDGET"/>
    <s v="82000-APPLIED OVERHEAD"/>
    <m/>
    <n v="0"/>
    <n v="0"/>
    <n v="11398.08"/>
    <n v="0"/>
    <n v="-11398.08"/>
    <s v="N/A"/>
    <n v="0"/>
    <n v="0"/>
    <n v="0"/>
    <n v="0"/>
    <n v="0"/>
    <n v="0"/>
    <n v="0"/>
    <n v="3155.06"/>
    <n v="0"/>
    <n v="5311.01"/>
    <n v="2124.67"/>
    <n v="807.34"/>
    <n v="0"/>
    <s v="SHARED SERVICES FUND"/>
    <s v="WLR Lab SWM Rural Pollution"/>
    <s v="MICROBIOLOGY"/>
    <s v="DRAINAGE"/>
  </r>
  <r>
    <x v="0"/>
    <s v="1047108"/>
    <s v="741106"/>
    <s v="82200"/>
    <x v="72"/>
    <s v="5315000"/>
    <n v="2012"/>
    <x v="4"/>
    <s v="PAID TIME OFF"/>
    <s v="50000-PROGRAM EXPENDITUR BUDGET"/>
    <s v="82000-APPLIED OVERHEAD"/>
    <m/>
    <n v="0"/>
    <n v="0"/>
    <n v="8792.7000000000007"/>
    <n v="0"/>
    <n v="-8792.7000000000007"/>
    <s v="N/A"/>
    <n v="0"/>
    <n v="0"/>
    <n v="0"/>
    <n v="0"/>
    <n v="0"/>
    <n v="0"/>
    <n v="0"/>
    <n v="2433.88"/>
    <n v="0"/>
    <n v="4097.01"/>
    <n v="1639.01"/>
    <n v="622.80000000000007"/>
    <n v="0"/>
    <s v="SHARED SERVICES FUND"/>
    <s v="WLR Lab SWM Rural Pollution"/>
    <s v="MICROBIOLOGY"/>
    <s v="DRAINAGE"/>
  </r>
  <r>
    <x v="0"/>
    <s v="1047108"/>
    <s v="741106"/>
    <s v="82300"/>
    <x v="73"/>
    <s v="5315000"/>
    <n v="2012"/>
    <x v="4"/>
    <s v="INDIRECT COSTS"/>
    <s v="50000-PROGRAM EXPENDITUR BUDGET"/>
    <s v="82000-APPLIED OVERHEAD"/>
    <m/>
    <n v="0"/>
    <n v="0"/>
    <n v="18888.260000000002"/>
    <n v="0"/>
    <n v="-18888.260000000002"/>
    <s v="N/A"/>
    <n v="0"/>
    <n v="0"/>
    <n v="0"/>
    <n v="0"/>
    <n v="0"/>
    <n v="0"/>
    <n v="0"/>
    <n v="5228.47"/>
    <n v="0"/>
    <n v="8801.09"/>
    <n v="3520.83"/>
    <n v="1337.8700000000001"/>
    <n v="0"/>
    <s v="SHARED SERVICES FUND"/>
    <s v="WLR Lab SWM Rural Pollution"/>
    <s v="MICROBIOLOGY"/>
    <s v="DRAINAGE"/>
  </r>
  <r>
    <x v="0"/>
    <s v="1047109"/>
    <s v="74110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2653.69"/>
    <n v="0"/>
    <n v="-12653.69"/>
    <s v="N/A"/>
    <n v="1054.02"/>
    <n v="1110.1000000000001"/>
    <n v="1035.53"/>
    <n v="1130.24"/>
    <n v="1016.41"/>
    <n v="1016.41"/>
    <n v="954.4"/>
    <n v="1131.4100000000001"/>
    <n v="1086.24"/>
    <n v="1153.49"/>
    <n v="0"/>
    <n v="1965.44"/>
    <n v="0"/>
    <s v="SHARED SERVICES FUND"/>
    <s v="WLR Lab SWM WRIA Streams"/>
    <s v="CONVENTIONAL LAB"/>
    <s v="DRAINAGE"/>
  </r>
  <r>
    <x v="0"/>
    <s v="1047109"/>
    <s v="741102"/>
    <s v="82100"/>
    <x v="71"/>
    <s v="5315000"/>
    <n v="2012"/>
    <x v="4"/>
    <s v="EMPLOYER PAID BENEFITS"/>
    <s v="50000-PROGRAM EXPENDITUR BUDGET"/>
    <s v="82000-APPLIED OVERHEAD"/>
    <m/>
    <n v="0"/>
    <n v="0"/>
    <n v="4428.8500000000004"/>
    <n v="0"/>
    <n v="-4428.8500000000004"/>
    <s v="N/A"/>
    <n v="368.91"/>
    <n v="388.55"/>
    <n v="362.44"/>
    <n v="395.58"/>
    <n v="355.75"/>
    <n v="355.76"/>
    <n v="334.04"/>
    <n v="396"/>
    <n v="380.19"/>
    <n v="403.73"/>
    <n v="0"/>
    <n v="687.9"/>
    <n v="0"/>
    <s v="SHARED SERVICES FUND"/>
    <s v="WLR Lab SWM WRIA Streams"/>
    <s v="CONVENTIONAL LAB"/>
    <s v="DRAINAGE"/>
  </r>
  <r>
    <x v="0"/>
    <s v="1047109"/>
    <s v="741102"/>
    <s v="82200"/>
    <x v="72"/>
    <s v="5315000"/>
    <n v="2012"/>
    <x v="4"/>
    <s v="PAID TIME OFF"/>
    <s v="50000-PROGRAM EXPENDITUR BUDGET"/>
    <s v="82000-APPLIED OVERHEAD"/>
    <m/>
    <n v="0"/>
    <n v="0"/>
    <n v="3416.53"/>
    <n v="0"/>
    <n v="-3416.53"/>
    <s v="N/A"/>
    <n v="284.59000000000003"/>
    <n v="299.75"/>
    <n v="279.59000000000003"/>
    <n v="305.17"/>
    <n v="274.43"/>
    <n v="274.44"/>
    <n v="257.69"/>
    <n v="305.49"/>
    <n v="293.28000000000003"/>
    <n v="311.44"/>
    <n v="0"/>
    <n v="530.66"/>
    <n v="0"/>
    <s v="SHARED SERVICES FUND"/>
    <s v="WLR Lab SWM WRIA Streams"/>
    <s v="CONVENTIONAL LAB"/>
    <s v="DRAINAGE"/>
  </r>
  <r>
    <x v="0"/>
    <s v="1047109"/>
    <s v="741102"/>
    <s v="82300"/>
    <x v="73"/>
    <s v="5315000"/>
    <n v="2012"/>
    <x v="4"/>
    <s v="INDIRECT COSTS"/>
    <s v="50000-PROGRAM EXPENDITUR BUDGET"/>
    <s v="82000-APPLIED OVERHEAD"/>
    <m/>
    <n v="0"/>
    <n v="0"/>
    <n v="7339.08"/>
    <n v="0"/>
    <n v="-7339.08"/>
    <s v="N/A"/>
    <n v="611.32000000000005"/>
    <n v="643.86"/>
    <n v="600.6"/>
    <n v="655.55000000000007"/>
    <n v="589.51"/>
    <n v="589.51"/>
    <n v="553.56000000000006"/>
    <n v="656.21"/>
    <n v="630"/>
    <n v="669.02"/>
    <n v="0"/>
    <n v="1139.94"/>
    <n v="0"/>
    <s v="SHARED SERVICES FUND"/>
    <s v="WLR Lab SWM WRIA Streams"/>
    <s v="CONVENTIONAL LAB"/>
    <s v="DRAINAGE"/>
  </r>
  <r>
    <x v="0"/>
    <s v="1047109"/>
    <s v="741104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809.93"/>
    <n v="0"/>
    <n v="-7809.93"/>
    <s v="N/A"/>
    <n v="478.40000000000003"/>
    <n v="717.6"/>
    <n v="598"/>
    <n v="661.30000000000007"/>
    <n v="677.74"/>
    <n v="478.40000000000003"/>
    <n v="757.47"/>
    <n v="598"/>
    <n v="515.53"/>
    <n v="783.64"/>
    <n v="279.07"/>
    <n v="1264.78"/>
    <n v="0"/>
    <s v="SHARED SERVICES FUND"/>
    <s v="WLR Lab SWM WRIA Streams"/>
    <s v="FIELD SCIENCE UNIT (FSU)"/>
    <s v="DRAINAGE"/>
  </r>
  <r>
    <x v="0"/>
    <s v="1047109"/>
    <s v="741104"/>
    <s v="82100"/>
    <x v="71"/>
    <s v="5315000"/>
    <n v="2012"/>
    <x v="4"/>
    <s v="EMPLOYER PAID BENEFITS"/>
    <s v="50000-PROGRAM EXPENDITUR BUDGET"/>
    <s v="82000-APPLIED OVERHEAD"/>
    <m/>
    <n v="0"/>
    <n v="0"/>
    <n v="2733.48"/>
    <n v="0"/>
    <n v="-2733.48"/>
    <s v="N/A"/>
    <n v="167.44"/>
    <n v="251.16"/>
    <n v="181.38"/>
    <n v="231.46"/>
    <n v="265.12"/>
    <n v="167.44"/>
    <n v="265.12"/>
    <n v="209.3"/>
    <n v="180.44"/>
    <n v="274.27"/>
    <n v="97.68"/>
    <n v="442.67"/>
    <n v="0"/>
    <s v="SHARED SERVICES FUND"/>
    <s v="WLR Lab SWM WRIA Streams"/>
    <s v="FIELD SCIENCE UNIT (FSU)"/>
    <s v="DRAINAGE"/>
  </r>
  <r>
    <x v="0"/>
    <s v="1047109"/>
    <s v="741104"/>
    <s v="82200"/>
    <x v="72"/>
    <s v="5315000"/>
    <n v="2012"/>
    <x v="4"/>
    <s v="PAID TIME OFF"/>
    <s v="50000-PROGRAM EXPENDITUR BUDGET"/>
    <s v="82000-APPLIED OVERHEAD"/>
    <m/>
    <n v="0"/>
    <n v="0"/>
    <n v="2108.69"/>
    <n v="0"/>
    <n v="-2108.69"/>
    <s v="N/A"/>
    <n v="129.17000000000002"/>
    <n v="193.75"/>
    <n v="139.92000000000002"/>
    <n v="178.55"/>
    <n v="204.52"/>
    <n v="129.17000000000002"/>
    <n v="204.52"/>
    <n v="161.46"/>
    <n v="139.20000000000002"/>
    <n v="211.58"/>
    <n v="75.350000000000009"/>
    <n v="341.5"/>
    <n v="0"/>
    <s v="SHARED SERVICES FUND"/>
    <s v="WLR Lab SWM WRIA Streams"/>
    <s v="FIELD SCIENCE UNIT (FSU)"/>
    <s v="DRAINAGE"/>
  </r>
  <r>
    <x v="0"/>
    <s v="1047109"/>
    <s v="741104"/>
    <s v="82300"/>
    <x v="73"/>
    <s v="5315000"/>
    <n v="2012"/>
    <x v="4"/>
    <s v="INDIRECT COSTS"/>
    <s v="50000-PROGRAM EXPENDITUR BUDGET"/>
    <s v="82000-APPLIED OVERHEAD"/>
    <m/>
    <n v="0"/>
    <n v="0"/>
    <n v="4529.7"/>
    <n v="0"/>
    <n v="-4529.7"/>
    <s v="N/A"/>
    <n v="277.47000000000003"/>
    <n v="416.2"/>
    <n v="300.58"/>
    <n v="383.56"/>
    <n v="439.32"/>
    <n v="277.47000000000003"/>
    <n v="439.33"/>
    <n v="346.83"/>
    <n v="299"/>
    <n v="454.51"/>
    <n v="161.86000000000001"/>
    <n v="733.57"/>
    <n v="0"/>
    <s v="SHARED SERVICES FUND"/>
    <s v="WLR Lab SWM WRIA Streams"/>
    <s v="FIELD SCIENCE UNIT (FSU)"/>
    <s v="DRAINAGE"/>
  </r>
  <r>
    <x v="0"/>
    <s v="1047109"/>
    <s v="741106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595.76"/>
    <n v="0"/>
    <n v="-3595.76"/>
    <s v="N/A"/>
    <n v="256.84000000000003"/>
    <n v="256.84000000000003"/>
    <n v="513.68000000000006"/>
    <n v="256.84000000000003"/>
    <n v="256.84000000000003"/>
    <n v="256.84000000000003"/>
    <n v="256.84000000000003"/>
    <n v="256.84000000000003"/>
    <n v="256.84000000000003"/>
    <n v="256.84000000000003"/>
    <n v="0"/>
    <n v="770.52"/>
    <n v="0"/>
    <s v="SHARED SERVICES FUND"/>
    <s v="WLR Lab SWM WRIA Streams"/>
    <s v="MICROBIOLOGY"/>
    <s v="DRAINAGE"/>
  </r>
  <r>
    <x v="0"/>
    <s v="1047109"/>
    <s v="741106"/>
    <s v="82100"/>
    <x v="71"/>
    <s v="5315000"/>
    <n v="2012"/>
    <x v="4"/>
    <s v="EMPLOYER PAID BENEFITS"/>
    <s v="50000-PROGRAM EXPENDITUR BUDGET"/>
    <s v="82000-APPLIED OVERHEAD"/>
    <m/>
    <n v="0"/>
    <n v="0"/>
    <n v="1258.49"/>
    <n v="0"/>
    <n v="-1258.49"/>
    <s v="N/A"/>
    <n v="89.89"/>
    <n v="89.89"/>
    <n v="89.88"/>
    <n v="89.89"/>
    <n v="179.78"/>
    <n v="89.89"/>
    <n v="89.9"/>
    <n v="89.9"/>
    <n v="89.9"/>
    <n v="89.89"/>
    <n v="0"/>
    <n v="269.68"/>
    <n v="0"/>
    <s v="SHARED SERVICES FUND"/>
    <s v="WLR Lab SWM WRIA Streams"/>
    <s v="MICROBIOLOGY"/>
    <s v="DRAINAGE"/>
  </r>
  <r>
    <x v="0"/>
    <s v="1047109"/>
    <s v="741106"/>
    <s v="82200"/>
    <x v="72"/>
    <s v="5315000"/>
    <n v="2012"/>
    <x v="4"/>
    <s v="PAID TIME OFF"/>
    <s v="50000-PROGRAM EXPENDITUR BUDGET"/>
    <s v="82000-APPLIED OVERHEAD"/>
    <m/>
    <n v="0"/>
    <n v="0"/>
    <n v="970.78"/>
    <n v="0"/>
    <n v="-970.78"/>
    <s v="N/A"/>
    <n v="69.34"/>
    <n v="69.34"/>
    <n v="69.34"/>
    <n v="69.34"/>
    <n v="138.69"/>
    <n v="69.34"/>
    <n v="69.34"/>
    <n v="69.34"/>
    <n v="69.34"/>
    <n v="69.350000000000009"/>
    <n v="0"/>
    <n v="208.02"/>
    <n v="0"/>
    <s v="SHARED SERVICES FUND"/>
    <s v="WLR Lab SWM WRIA Streams"/>
    <s v="MICROBIOLOGY"/>
    <s v="DRAINAGE"/>
  </r>
  <r>
    <x v="0"/>
    <s v="1047109"/>
    <s v="741106"/>
    <s v="82300"/>
    <x v="73"/>
    <s v="5315000"/>
    <n v="2012"/>
    <x v="4"/>
    <s v="INDIRECT COSTS"/>
    <s v="50000-PROGRAM EXPENDITUR BUDGET"/>
    <s v="82000-APPLIED OVERHEAD"/>
    <m/>
    <n v="0"/>
    <n v="0"/>
    <n v="2085.46"/>
    <n v="0"/>
    <n v="-2085.46"/>
    <s v="N/A"/>
    <n v="148.96"/>
    <n v="148.96"/>
    <n v="148.96"/>
    <n v="148.96"/>
    <n v="297.92"/>
    <n v="148.97"/>
    <n v="148.96"/>
    <n v="148.96"/>
    <n v="148.96"/>
    <n v="148.97"/>
    <n v="0"/>
    <n v="446.88"/>
    <n v="0"/>
    <s v="SHARED SERVICES FUND"/>
    <s v="WLR Lab SWM WRIA Streams"/>
    <s v="MICROBIOLOGY"/>
    <s v="DRAINAGE"/>
  </r>
  <r>
    <x v="0"/>
    <s v="1047113"/>
    <s v="741040"/>
    <s v="53180"/>
    <x v="78"/>
    <s v="5315000"/>
    <n v="2012"/>
    <x v="4"/>
    <s v="SUBCONTRACT OTHER"/>
    <s v="50000-PROGRAM EXPENDITUR BUDGET"/>
    <s v="53000-SERVICES-OTHER CHARGES"/>
    <m/>
    <n v="0"/>
    <n v="0"/>
    <n v="11229.65"/>
    <n v="0"/>
    <n v="-11229.65"/>
    <s v="N/A"/>
    <n v="0"/>
    <n v="0"/>
    <n v="0"/>
    <n v="0"/>
    <n v="0"/>
    <n v="0"/>
    <n v="0"/>
    <n v="0"/>
    <n v="0"/>
    <n v="10000"/>
    <n v="0"/>
    <n v="1229.6500000000001"/>
    <n v="0"/>
    <s v="SHARED SERVICES FUND"/>
    <s v="WLR NFWF RADICAL SALMON GRANT"/>
    <s v="LAWS ADMINISTRATION"/>
    <s v="DRAINAGE"/>
  </r>
  <r>
    <x v="0"/>
    <s v="1047114"/>
    <s v="74110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137.22"/>
    <n v="0"/>
    <n v="-4137.22"/>
    <s v="N/A"/>
    <n v="0"/>
    <n v="0"/>
    <n v="1031.47"/>
    <n v="0"/>
    <n v="0"/>
    <n v="1033.52"/>
    <n v="0"/>
    <n v="0"/>
    <n v="1083.18"/>
    <n v="0"/>
    <n v="0"/>
    <n v="989.05000000000007"/>
    <n v="0"/>
    <s v="SHARED SERVICES FUND"/>
    <s v="WLR Lab IW Septage"/>
    <s v="TRACE METALS"/>
    <s v="DRAINAGE"/>
  </r>
  <r>
    <x v="0"/>
    <s v="1047115"/>
    <s v="74110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98.8500000000001"/>
    <n v="0"/>
    <n v="-1098.8500000000001"/>
    <s v="N/A"/>
    <n v="0"/>
    <n v="65.95"/>
    <n v="112.22"/>
    <n v="44.89"/>
    <n v="89.77"/>
    <n v="84.76"/>
    <n v="0"/>
    <n v="77.87"/>
    <n v="224.43"/>
    <n v="89.77"/>
    <n v="134.66"/>
    <n v="174.53"/>
    <n v="0"/>
    <s v="SHARED SERVICES FUND"/>
    <s v="WLR Lab Construction Permit"/>
    <s v="CONVENTIONAL LAB"/>
    <s v="DRAINAGE"/>
  </r>
  <r>
    <x v="0"/>
    <s v="1047115"/>
    <s v="741107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205.88"/>
    <n v="0"/>
    <n v="-2205.88"/>
    <s v="N/A"/>
    <n v="0"/>
    <n v="413.36"/>
    <n v="119.60000000000001"/>
    <n v="0"/>
    <n v="223.20000000000002"/>
    <n v="223.20000000000002"/>
    <n v="0"/>
    <n v="119.60000000000001"/>
    <n v="119.60000000000001"/>
    <n v="239.20000000000002"/>
    <n v="550.66"/>
    <n v="197.46"/>
    <n v="0"/>
    <s v="SHARED SERVICES FUND"/>
    <s v="WLR Lab Construction Permit"/>
    <s v="TRACE ORGANICS"/>
    <s v="DRAINAGE"/>
  </r>
  <r>
    <x v="0"/>
    <s v="1047117"/>
    <s v="74110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918.47"/>
    <n v="0"/>
    <n v="-918.47"/>
    <s v="N/A"/>
    <n v="0"/>
    <n v="0"/>
    <n v="0"/>
    <n v="0"/>
    <n v="0"/>
    <n v="918.47"/>
    <n v="0"/>
    <n v="0"/>
    <n v="0"/>
    <n v="0"/>
    <n v="0"/>
    <n v="0"/>
    <n v="0"/>
    <s v="SHARED SERVICES FUND"/>
    <s v="WLR Lab Densmore Inline Sed"/>
    <s v="CONVENTIONAL LAB"/>
    <s v="DRAINAGE"/>
  </r>
  <r>
    <x v="0"/>
    <s v="1047117"/>
    <s v="74110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42.72"/>
    <n v="0"/>
    <n v="-1042.72"/>
    <s v="N/A"/>
    <n v="0"/>
    <n v="0"/>
    <n v="0"/>
    <n v="0"/>
    <n v="0"/>
    <n v="1042.72"/>
    <n v="0"/>
    <n v="0"/>
    <n v="0"/>
    <n v="0"/>
    <n v="0"/>
    <n v="0"/>
    <n v="0"/>
    <s v="SHARED SERVICES FUND"/>
    <s v="WLR Lab Densmore Inline Sed"/>
    <s v="TRACE METALS"/>
    <s v="DRAINAGE"/>
  </r>
  <r>
    <x v="0"/>
    <s v="1047117"/>
    <s v="741107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673.2200000000003"/>
    <n v="0"/>
    <n v="-3673.2200000000003"/>
    <s v="N/A"/>
    <n v="0"/>
    <n v="0"/>
    <n v="0"/>
    <n v="0"/>
    <n v="0"/>
    <n v="1303.57"/>
    <n v="2157.1999999999998"/>
    <n v="0"/>
    <n v="212.45000000000002"/>
    <n v="0"/>
    <n v="0"/>
    <n v="0"/>
    <n v="0"/>
    <s v="SHARED SERVICES FUND"/>
    <s v="WLR Lab Densmore Inline Sed"/>
    <s v="TRACE ORGANICS"/>
    <s v="DRAINAGE"/>
  </r>
  <r>
    <x v="0"/>
    <s v="1047120"/>
    <s v="741100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2220.960000000001"/>
    <n v="0"/>
    <n v="-12220.960000000001"/>
    <s v="N/A"/>
    <n v="539.16"/>
    <n v="494.23"/>
    <n v="2021.8500000000001"/>
    <n v="1123.25"/>
    <n v="853.67000000000007"/>
    <n v="449.3"/>
    <n v="1617.48"/>
    <n v="2021.8500000000001"/>
    <n v="89.86"/>
    <n v="404.37"/>
    <n v="943.53"/>
    <n v="1662.41"/>
    <n v="0"/>
    <s v="SHARED SERVICES FUND"/>
    <s v="WLR Lab Marine Ambient Offshor"/>
    <s v="ENVIRONMENTAL LABS MGR"/>
    <s v="DRAINAGE"/>
  </r>
  <r>
    <x v="0"/>
    <s v="1047120"/>
    <s v="741101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18.27"/>
    <n v="0"/>
    <n v="-518.27"/>
    <s v="N/A"/>
    <n v="0"/>
    <n v="0"/>
    <n v="0"/>
    <n v="0"/>
    <n v="0"/>
    <n v="0"/>
    <n v="0"/>
    <n v="0"/>
    <n v="0"/>
    <n v="518.27"/>
    <n v="0"/>
    <n v="0"/>
    <n v="0"/>
    <s v="SHARED SERVICES FUND"/>
    <s v="WLR Lab Marine Ambient Offshor"/>
    <s v="AQUATIC TOXICOLOGY"/>
    <s v="DRAINAGE"/>
  </r>
  <r>
    <x v="0"/>
    <s v="1047120"/>
    <s v="74110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99412.85"/>
    <n v="0"/>
    <n v="-99412.85"/>
    <s v="N/A"/>
    <n v="10990.43"/>
    <n v="4386.09"/>
    <n v="11191.710000000001"/>
    <n v="6548.24"/>
    <n v="9275.65"/>
    <n v="8667.42"/>
    <n v="6358.56"/>
    <n v="8988.7900000000009"/>
    <n v="5436.46"/>
    <n v="7552.04"/>
    <n v="7577.53"/>
    <n v="12439.93"/>
    <n v="0"/>
    <s v="SHARED SERVICES FUND"/>
    <s v="WLR Lab Marine Ambient Offshor"/>
    <s v="CONVENTIONAL LAB"/>
    <s v="DRAINAGE"/>
  </r>
  <r>
    <x v="0"/>
    <s v="1047120"/>
    <s v="741104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67216.540000000008"/>
    <n v="0"/>
    <n v="-67216.540000000008"/>
    <s v="N/A"/>
    <n v="5860.71"/>
    <n v="1216.9100000000001"/>
    <n v="8653.48"/>
    <n v="4711.99"/>
    <n v="3840.06"/>
    <n v="6087.58"/>
    <n v="5034.62"/>
    <n v="5791.59"/>
    <n v="4198.62"/>
    <n v="10473.06"/>
    <n v="937.67000000000007"/>
    <n v="10410.25"/>
    <n v="0"/>
    <s v="SHARED SERVICES FUND"/>
    <s v="WLR Lab Marine Ambient Offshor"/>
    <s v="FIELD SCIENCE UNIT (FSU)"/>
    <s v="DRAINAGE"/>
  </r>
  <r>
    <x v="0"/>
    <s v="1047120"/>
    <s v="741104"/>
    <s v="52202"/>
    <x v="103"/>
    <s v="5315000"/>
    <n v="2012"/>
    <x v="4"/>
    <s v="SUPPLIES MISCELLANEOUS"/>
    <s v="50000-PROGRAM EXPENDITUR BUDGET"/>
    <s v="52000-SUPPLIES"/>
    <m/>
    <n v="0"/>
    <n v="0"/>
    <n v="16.75"/>
    <n v="0"/>
    <n v="-16.75"/>
    <s v="N/A"/>
    <n v="0"/>
    <n v="0"/>
    <n v="0"/>
    <n v="0"/>
    <n v="0"/>
    <n v="0"/>
    <n v="0"/>
    <n v="0"/>
    <n v="0"/>
    <n v="16.75"/>
    <n v="0"/>
    <n v="0"/>
    <n v="0"/>
    <s v="SHARED SERVICES FUND"/>
    <s v="WLR Lab Marine Ambient Offshor"/>
    <s v="FIELD SCIENCE UNIT (FSU)"/>
    <s v="DRAINAGE"/>
  </r>
  <r>
    <x v="0"/>
    <s v="1047120"/>
    <s v="74110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19.89"/>
    <n v="0"/>
    <n v="-519.89"/>
    <s v="N/A"/>
    <n v="0"/>
    <n v="46.01"/>
    <n v="85.88"/>
    <n v="46.01"/>
    <n v="0"/>
    <n v="46.01"/>
    <n v="78.210000000000008"/>
    <n v="46.01"/>
    <n v="46.01"/>
    <n v="39.869999999999997"/>
    <n v="0"/>
    <n v="85.88"/>
    <n v="0"/>
    <s v="SHARED SERVICES FUND"/>
    <s v="WLR Lab Marine Ambient Offshor"/>
    <s v="TRACE METALS"/>
    <s v="DRAINAGE"/>
  </r>
  <r>
    <x v="0"/>
    <s v="1047120"/>
    <s v="741106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8214.300000000003"/>
    <n v="0"/>
    <n v="-38214.300000000003"/>
    <s v="N/A"/>
    <n v="2975.11"/>
    <n v="3991.26"/>
    <n v="9237.74"/>
    <n v="4567.95"/>
    <n v="4103.68"/>
    <n v="2549.2400000000002"/>
    <n v="2518.0300000000002"/>
    <n v="1513.51"/>
    <n v="1687.27"/>
    <n v="1235.8"/>
    <n v="1425.73"/>
    <n v="2408.98"/>
    <n v="0"/>
    <s v="SHARED SERVICES FUND"/>
    <s v="WLR Lab Marine Ambient Offshor"/>
    <s v="MICROBIOLOGY"/>
    <s v="DRAINAGE"/>
  </r>
  <r>
    <x v="0"/>
    <s v="1047121"/>
    <s v="741100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920.4500000000003"/>
    <n v="0"/>
    <n v="-2920.4500000000003"/>
    <s v="N/A"/>
    <n v="673.95"/>
    <n v="179.72"/>
    <n v="314.51"/>
    <n v="584.09"/>
    <n v="0"/>
    <n v="0"/>
    <n v="0"/>
    <n v="404.37"/>
    <n v="359.44"/>
    <n v="404.37"/>
    <n v="0"/>
    <n v="0"/>
    <n v="0"/>
    <s v="SHARED SERVICES FUND"/>
    <s v="WLR Lab MA Intertidal Beach"/>
    <s v="ENVIRONMENTAL LABS MGR"/>
    <s v="DRAINAGE"/>
  </r>
  <r>
    <x v="0"/>
    <s v="1047121"/>
    <s v="741101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59.47"/>
    <n v="0"/>
    <n v="-159.47"/>
    <s v="N/A"/>
    <n v="0"/>
    <n v="0"/>
    <n v="0"/>
    <n v="0"/>
    <n v="0"/>
    <n v="0"/>
    <n v="0"/>
    <n v="0"/>
    <n v="159.47"/>
    <n v="0"/>
    <n v="0"/>
    <n v="0"/>
    <n v="0"/>
    <s v="SHARED SERVICES FUND"/>
    <s v="WLR Lab MA Intertidal Beach"/>
    <s v="AQUATIC TOXICOLOGY"/>
    <s v="DRAINAGE"/>
  </r>
  <r>
    <x v="0"/>
    <s v="1047121"/>
    <s v="74110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347.01"/>
    <n v="0"/>
    <n v="-14347.01"/>
    <s v="N/A"/>
    <n v="1156.47"/>
    <n v="1320.84"/>
    <n v="1516.79"/>
    <n v="1125.1200000000001"/>
    <n v="1038.56"/>
    <n v="1125.1200000000001"/>
    <n v="1118.29"/>
    <n v="1505.88"/>
    <n v="965.65"/>
    <n v="1125.1200000000001"/>
    <n v="1125.1200000000001"/>
    <n v="1224.05"/>
    <n v="0"/>
    <s v="SHARED SERVICES FUND"/>
    <s v="WLR Lab MA Intertidal Beach"/>
    <s v="CONVENTIONAL LAB"/>
    <s v="DRAINAGE"/>
  </r>
  <r>
    <x v="0"/>
    <s v="1047121"/>
    <s v="741104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3745.32"/>
    <n v="0"/>
    <n v="-13745.32"/>
    <s v="N/A"/>
    <n v="578.07000000000005"/>
    <n v="800.83"/>
    <n v="2332.96"/>
    <n v="1572.76"/>
    <n v="1282.71"/>
    <n v="1062.45"/>
    <n v="897"/>
    <n v="1045.5"/>
    <n v="897"/>
    <n v="1601.64"/>
    <n v="259.14"/>
    <n v="1415.26"/>
    <n v="0"/>
    <s v="SHARED SERVICES FUND"/>
    <s v="WLR Lab MA Intertidal Beach"/>
    <s v="FIELD SCIENCE UNIT (FSU)"/>
    <s v="DRAINAGE"/>
  </r>
  <r>
    <x v="0"/>
    <s v="1047121"/>
    <s v="741106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8366.879999999997"/>
    <n v="0"/>
    <n v="-48366.879999999997"/>
    <s v="N/A"/>
    <n v="3685.59"/>
    <n v="3518.06"/>
    <n v="12674.91"/>
    <n v="5823.56"/>
    <n v="5665.25"/>
    <n v="4962.66"/>
    <n v="2484.7800000000002"/>
    <n v="1657.31"/>
    <n v="2526.58"/>
    <n v="1422.03"/>
    <n v="1438.47"/>
    <n v="2507.6799999999998"/>
    <n v="0"/>
    <s v="SHARED SERVICES FUND"/>
    <s v="WLR Lab MA Intertidal Beach"/>
    <s v="MICROBIOLOGY"/>
    <s v="DRAINAGE"/>
  </r>
  <r>
    <x v="0"/>
    <s v="1047122"/>
    <s v="741100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594.4"/>
    <n v="0"/>
    <n v="-3594.4"/>
    <s v="N/A"/>
    <n v="0"/>
    <n v="89.86"/>
    <n v="359.44"/>
    <n v="89.86"/>
    <n v="404.37"/>
    <n v="359.44"/>
    <n v="89.86"/>
    <n v="0"/>
    <n v="449.3"/>
    <n v="898.6"/>
    <n v="449.3"/>
    <n v="404.37"/>
    <n v="0"/>
    <s v="SHARED SERVICES FUND"/>
    <s v="WLR Lab MA Elliott Bay Sedimen"/>
    <s v="ENVIRONMENTAL LABS MGR"/>
    <s v="DRAINAGE"/>
  </r>
  <r>
    <x v="0"/>
    <s v="1047122"/>
    <s v="74110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717.87"/>
    <n v="0"/>
    <n v="-4717.87"/>
    <s v="N/A"/>
    <n v="0"/>
    <n v="0"/>
    <n v="0"/>
    <n v="0"/>
    <n v="0"/>
    <n v="1573.92"/>
    <n v="3143.9500000000003"/>
    <n v="0"/>
    <n v="0"/>
    <n v="0"/>
    <n v="0"/>
    <n v="0"/>
    <n v="0"/>
    <s v="SHARED SERVICES FUND"/>
    <s v="WLR Lab MA Elliott Bay Sedimen"/>
    <s v="CONVENTIONAL LAB"/>
    <s v="DRAINAGE"/>
  </r>
  <r>
    <x v="0"/>
    <s v="1047122"/>
    <s v="741104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263.71"/>
    <n v="0"/>
    <n v="-7263.71"/>
    <s v="N/A"/>
    <n v="877.06000000000006"/>
    <n v="438.53000000000003"/>
    <n v="1953.46"/>
    <n v="857.13"/>
    <n v="846.47"/>
    <n v="2291.06"/>
    <n v="0"/>
    <n v="0"/>
    <n v="0"/>
    <n v="0"/>
    <n v="0"/>
    <n v="0"/>
    <n v="0"/>
    <s v="SHARED SERVICES FUND"/>
    <s v="WLR Lab MA Elliott Bay Sedimen"/>
    <s v="FIELD SCIENCE UNIT (FSU)"/>
    <s v="DRAINAGE"/>
  </r>
  <r>
    <x v="0"/>
    <s v="1047122"/>
    <s v="74110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244.2"/>
    <n v="0"/>
    <n v="-1244.2"/>
    <s v="N/A"/>
    <n v="0"/>
    <n v="0"/>
    <n v="0"/>
    <n v="0"/>
    <n v="0"/>
    <n v="1244.2"/>
    <n v="0"/>
    <n v="0"/>
    <n v="0"/>
    <n v="0"/>
    <n v="0"/>
    <n v="0"/>
    <n v="0"/>
    <s v="SHARED SERVICES FUND"/>
    <s v="WLR Lab MA Elliott Bay Sedimen"/>
    <s v="TRACE METALS"/>
    <s v="DRAINAGE"/>
  </r>
  <r>
    <x v="0"/>
    <s v="1047122"/>
    <s v="741107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6580.96"/>
    <n v="0"/>
    <n v="-16580.96"/>
    <s v="N/A"/>
    <n v="0"/>
    <n v="1867.77"/>
    <n v="1503.53"/>
    <n v="0"/>
    <n v="398.67"/>
    <n v="733.33"/>
    <n v="1041.47"/>
    <n v="6566.6500000000005"/>
    <n v="4469.54"/>
    <n v="0"/>
    <n v="0"/>
    <n v="0"/>
    <n v="0"/>
    <s v="SHARED SERVICES FUND"/>
    <s v="WLR Lab MA Elliott Bay Sedimen"/>
    <s v="TRACE ORGANICS"/>
    <s v="DRAINAGE"/>
  </r>
  <r>
    <x v="0"/>
    <s v="1047124"/>
    <s v="741104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79.54"/>
    <n v="0"/>
    <n v="-1079.54"/>
    <s v="N/A"/>
    <n v="0"/>
    <n v="0"/>
    <n v="0"/>
    <n v="0"/>
    <n v="0"/>
    <n v="1079.54"/>
    <n v="0"/>
    <n v="0"/>
    <n v="0"/>
    <n v="0"/>
    <n v="0"/>
    <n v="0"/>
    <n v="0"/>
    <s v="SHARED SERVICES FUND"/>
    <s v="WLR Lab MA BTW Eelgrass ROV"/>
    <s v="FIELD SCIENCE UNIT (FSU)"/>
    <s v="DRAINAGE"/>
  </r>
  <r>
    <x v="0"/>
    <s v="1047125"/>
    <s v="74110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367.72"/>
    <n v="0"/>
    <n v="-1367.72"/>
    <s v="N/A"/>
    <n v="0"/>
    <n v="0"/>
    <n v="342.18"/>
    <n v="131.91"/>
    <n v="0"/>
    <n v="179.54"/>
    <n v="248.47"/>
    <n v="89.77"/>
    <n v="179.54"/>
    <n v="65.95"/>
    <n v="65.95"/>
    <n v="64.41"/>
    <n v="0"/>
    <s v="SHARED SERVICES FUND"/>
    <s v="WLR Lab MA Marine Moorings"/>
    <s v="CONVENTIONAL LAB"/>
    <s v="DRAINAGE"/>
  </r>
  <r>
    <x v="0"/>
    <s v="1047125"/>
    <s v="741104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6907.580000000002"/>
    <n v="0"/>
    <n v="-16907.580000000002"/>
    <s v="N/A"/>
    <n v="1238.72"/>
    <n v="723.07"/>
    <n v="2404.85"/>
    <n v="1409.6200000000001"/>
    <n v="1169.68"/>
    <n v="578.77"/>
    <n v="723.03"/>
    <n v="1886.17"/>
    <n v="286.68"/>
    <n v="2364.0300000000002"/>
    <n v="1351.66"/>
    <n v="2771.3"/>
    <n v="0"/>
    <s v="SHARED SERVICES FUND"/>
    <s v="WLR Lab MA Marine Moorings"/>
    <s v="FIELD SCIENCE UNIT (FSU)"/>
    <s v="DRAINAGE"/>
  </r>
  <r>
    <x v="0"/>
    <s v="1047125"/>
    <s v="741104"/>
    <s v="52202"/>
    <x v="103"/>
    <s v="5315000"/>
    <n v="2012"/>
    <x v="4"/>
    <s v="SUPPLIES MISCELLANEOUS"/>
    <s v="50000-PROGRAM EXPENDITUR BUDGET"/>
    <s v="52000-SUPPLIES"/>
    <m/>
    <n v="0"/>
    <n v="0"/>
    <n v="9.9"/>
    <n v="0"/>
    <n v="-9.9"/>
    <s v="N/A"/>
    <n v="0"/>
    <n v="4.9000000000000004"/>
    <n v="0"/>
    <n v="0"/>
    <n v="0"/>
    <n v="0"/>
    <n v="0"/>
    <n v="0"/>
    <n v="0"/>
    <n v="0"/>
    <n v="0"/>
    <n v="5"/>
    <n v="0"/>
    <s v="SHARED SERVICES FUND"/>
    <s v="WLR Lab MA Marine Moorings"/>
    <s v="FIELD SCIENCE UNIT (FSU)"/>
    <s v="DRAINAGE"/>
  </r>
  <r>
    <x v="0"/>
    <s v="1047126"/>
    <s v="741101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7207.49"/>
    <n v="0"/>
    <n v="-37207.49"/>
    <s v="N/A"/>
    <n v="2313.81"/>
    <n v="2652.1"/>
    <n v="7363.1500000000005"/>
    <n v="3912.98"/>
    <n v="4056.42"/>
    <n v="4487.62"/>
    <n v="3155.55"/>
    <n v="5194.51"/>
    <n v="1452.24"/>
    <n v="1165.06"/>
    <n v="416.22"/>
    <n v="1037.83"/>
    <n v="0"/>
    <s v="SHARED SERVICES FUND"/>
    <s v="WLR Lab MA Phytoplankton Study"/>
    <s v="AQUATIC TOXICOLOGY"/>
    <s v="DRAINAGE"/>
  </r>
  <r>
    <x v="0"/>
    <s v="1047126"/>
    <s v="741101"/>
    <s v="53803"/>
    <x v="151"/>
    <s v="5315000"/>
    <n v="2012"/>
    <x v="4"/>
    <s v="DUES MEMBERSHIPS"/>
    <s v="50000-PROGRAM EXPENDITUR BUDGET"/>
    <s v="53000-SERVICES-OTHER CHARGES"/>
    <m/>
    <n v="0"/>
    <n v="0"/>
    <n v="80"/>
    <n v="0"/>
    <n v="-80"/>
    <s v="N/A"/>
    <n v="0"/>
    <n v="0"/>
    <n v="80"/>
    <n v="0"/>
    <n v="0"/>
    <n v="0"/>
    <n v="0"/>
    <n v="0"/>
    <n v="0"/>
    <n v="0"/>
    <n v="0"/>
    <n v="0"/>
    <n v="0"/>
    <s v="SHARED SERVICES FUND"/>
    <s v="WLR Lab MA Phytoplankton Study"/>
    <s v="AQUATIC TOXICOLOGY"/>
    <s v="DRAINAGE"/>
  </r>
  <r>
    <x v="0"/>
    <s v="1047126"/>
    <s v="74110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634.6000000000004"/>
    <n v="0"/>
    <n v="-4634.6000000000004"/>
    <s v="N/A"/>
    <n v="179.54"/>
    <n v="359.08"/>
    <n v="624.23"/>
    <n v="359.08"/>
    <n v="359.08"/>
    <n v="359.08"/>
    <n v="321.60000000000002"/>
    <n v="538.62"/>
    <n v="342.99"/>
    <n v="359.08"/>
    <n v="359.08"/>
    <n v="473.14"/>
    <n v="0"/>
    <s v="SHARED SERVICES FUND"/>
    <s v="WLR Lab MA Phytoplankton Study"/>
    <s v="CONVENTIONAL LAB"/>
    <s v="DRAINAGE"/>
  </r>
  <r>
    <x v="0"/>
    <s v="1047126"/>
    <s v="741104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638.44"/>
    <n v="0"/>
    <n v="-8638.44"/>
    <s v="N/A"/>
    <n v="0"/>
    <n v="0"/>
    <n v="79.739999999999995"/>
    <n v="1061.8499999999999"/>
    <n v="648.28"/>
    <n v="514.88"/>
    <n v="1575.69"/>
    <n v="1345.49"/>
    <n v="995.82"/>
    <n v="2097.75"/>
    <n v="239.20000000000002"/>
    <n v="79.739999999999995"/>
    <n v="0"/>
    <s v="SHARED SERVICES FUND"/>
    <s v="WLR Lab MA Phytoplankton Study"/>
    <s v="FIELD SCIENCE UNIT (FSU)"/>
    <s v="DRAINAGE"/>
  </r>
  <r>
    <x v="0"/>
    <s v="1047129"/>
    <s v="741100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9291.020000000004"/>
    <n v="0"/>
    <n v="-39291.020000000004"/>
    <s v="N/A"/>
    <n v="0"/>
    <n v="1840.33"/>
    <n v="4830.87"/>
    <n v="3220.58"/>
    <n v="3082.55"/>
    <n v="2438.4299999999998"/>
    <n v="3220.58"/>
    <n v="3220.58"/>
    <n v="4416.78"/>
    <n v="6763.2"/>
    <n v="4278.76"/>
    <n v="1978.3600000000001"/>
    <n v="0"/>
    <s v="SHARED SERVICES FUND"/>
    <s v="WLR Lab SB FW Beach Sampling"/>
    <s v="ENVIRONMENTAL LABS MGR"/>
    <s v="DRAINAGE"/>
  </r>
  <r>
    <x v="0"/>
    <s v="1047129"/>
    <s v="741101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6418.53"/>
    <n v="0"/>
    <n v="-6418.53"/>
    <s v="N/A"/>
    <n v="717.6"/>
    <n v="478.40000000000003"/>
    <n v="1275.73"/>
    <n v="797.33"/>
    <n v="797.33"/>
    <n v="837.2"/>
    <n v="717.6"/>
    <n v="797.34"/>
    <n v="0"/>
    <n v="0"/>
    <n v="0"/>
    <n v="0"/>
    <n v="0"/>
    <s v="SHARED SERVICES FUND"/>
    <s v="WLR Lab SB FW Beach Sampling"/>
    <s v="AQUATIC TOXICOLOGY"/>
    <s v="DRAINAGE"/>
  </r>
  <r>
    <x v="0"/>
    <s v="1047129"/>
    <s v="741101"/>
    <s v="52216"/>
    <x v="104"/>
    <s v="5315000"/>
    <n v="2012"/>
    <x v="4"/>
    <s v="SUPPLIES SAFETY SECURITY"/>
    <s v="50000-PROGRAM EXPENDITUR BUDGET"/>
    <s v="52000-SUPPLIES"/>
    <m/>
    <n v="0"/>
    <n v="0"/>
    <n v="2207.52"/>
    <n v="0"/>
    <n v="-2207.52"/>
    <s v="N/A"/>
    <n v="0"/>
    <n v="0"/>
    <n v="0"/>
    <n v="0"/>
    <n v="1103.76"/>
    <n v="0"/>
    <n v="1103.76"/>
    <n v="0"/>
    <n v="0"/>
    <n v="0"/>
    <n v="0"/>
    <n v="0"/>
    <n v="0"/>
    <s v="SHARED SERVICES FUND"/>
    <s v="WLR Lab SB FW Beach Sampling"/>
    <s v="AQUATIC TOXICOLOGY"/>
    <s v="DRAINAGE"/>
  </r>
  <r>
    <x v="0"/>
    <s v="1047129"/>
    <s v="74110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18.93"/>
    <n v="0"/>
    <n v="-318.93"/>
    <s v="N/A"/>
    <n v="0"/>
    <n v="0"/>
    <n v="0"/>
    <n v="0"/>
    <n v="0"/>
    <n v="0"/>
    <n v="318.93"/>
    <n v="0"/>
    <n v="0"/>
    <n v="0"/>
    <n v="0"/>
    <n v="0"/>
    <n v="0"/>
    <s v="SHARED SERVICES FUND"/>
    <s v="WLR Lab SB FW Beach Sampling"/>
    <s v="INFO SYS SVC AND DATA ANALYSIS"/>
    <s v="DRAINAGE"/>
  </r>
  <r>
    <x v="0"/>
    <s v="1047129"/>
    <s v="741104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5760.99"/>
    <n v="0"/>
    <n v="-15760.99"/>
    <s v="N/A"/>
    <n v="0"/>
    <n v="79.739999999999995"/>
    <n v="318.93"/>
    <n v="503.32"/>
    <n v="2167.4"/>
    <n v="3232.1800000000003"/>
    <n v="2906.62"/>
    <n v="3873.96"/>
    <n v="2108.21"/>
    <n v="530.76"/>
    <n v="0"/>
    <n v="39.869999999999997"/>
    <n v="0"/>
    <s v="SHARED SERVICES FUND"/>
    <s v="WLR Lab SB FW Beach Sampling"/>
    <s v="FIELD SCIENCE UNIT (FSU)"/>
    <s v="DRAINAGE"/>
  </r>
  <r>
    <x v="0"/>
    <s v="1047129"/>
    <s v="741106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3130.630000000001"/>
    <n v="0"/>
    <n v="-13130.630000000001"/>
    <s v="N/A"/>
    <n v="0"/>
    <n v="0"/>
    <n v="0"/>
    <n v="0"/>
    <n v="989.19"/>
    <n v="1920.3400000000001"/>
    <n v="2096.31"/>
    <n v="2553.16"/>
    <n v="1341.6000000000001"/>
    <n v="1159"/>
    <n v="760.53"/>
    <n v="2310.5"/>
    <n v="0"/>
    <s v="SHARED SERVICES FUND"/>
    <s v="WLR Lab SB FW Beach Sampling"/>
    <s v="MICROBIOLOGY"/>
    <s v="DRAINAGE"/>
  </r>
  <r>
    <x v="0"/>
    <s v="1048186"/>
    <s v="741048"/>
    <s v="36999"/>
    <x v="49"/>
    <s v="0000000"/>
    <n v="2012"/>
    <x v="3"/>
    <s v="OTHER MISC REVENUE"/>
    <s v="R3000-REVENUE"/>
    <s v="R3600-MISCELLANEOUS REVENUE"/>
    <m/>
    <n v="0"/>
    <n v="0"/>
    <n v="-63042"/>
    <n v="0"/>
    <n v="63042"/>
    <s v="N/A"/>
    <n v="0"/>
    <n v="0"/>
    <n v="0"/>
    <n v="0"/>
    <n v="0"/>
    <n v="0"/>
    <n v="0"/>
    <n v="0"/>
    <n v="0"/>
    <n v="0"/>
    <n v="0"/>
    <n v="-63042"/>
    <n v="0"/>
    <s v="SHARED SERVICES FUND"/>
    <s v="WL SCI DNRP Kokanee"/>
    <s v="ECOLOGY AND WATERSHEDS"/>
    <s v="Default"/>
  </r>
  <r>
    <x v="0"/>
    <s v="1048186"/>
    <s v="74104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632.86"/>
    <n v="0"/>
    <n v="-14632.86"/>
    <s v="N/A"/>
    <n v="628.4"/>
    <n v="807.95"/>
    <n v="1705.67"/>
    <n v="2872.71"/>
    <n v="1750.56"/>
    <n v="0"/>
    <n v="448.86"/>
    <n v="2378.96"/>
    <n v="987.5"/>
    <n v="0"/>
    <n v="1795.44"/>
    <n v="1256.81"/>
    <n v="0"/>
    <s v="SHARED SERVICES FUND"/>
    <s v="WL SCI DNRP Kokanee"/>
    <s v="ECOLOGY AND WATERSHEDS"/>
    <s v="DRAINAGE"/>
  </r>
  <r>
    <x v="0"/>
    <s v="1048186"/>
    <s v="741048"/>
    <s v="51110"/>
    <x v="54"/>
    <s v="5351000"/>
    <n v="2012"/>
    <x v="4"/>
    <s v="REGULAR SALARIED EMPLOYEE"/>
    <s v="50000-PROGRAM EXPENDITUR BUDGET"/>
    <s v="51000-WAGES AND BENEFITS"/>
    <s v="51100-SALARIES/WAGES"/>
    <n v="0"/>
    <n v="0"/>
    <n v="21994.78"/>
    <n v="0"/>
    <n v="-21994.78"/>
    <s v="N/A"/>
    <n v="6341.05"/>
    <n v="1346.9"/>
    <n v="3446.51"/>
    <n v="2031.81"/>
    <n v="909.02"/>
    <n v="2693.5"/>
    <n v="1509.82"/>
    <n v="752.09"/>
    <n v="639.70000000000005"/>
    <n v="1414.71"/>
    <n v="2638.61"/>
    <n v="-1728.94"/>
    <n v="0"/>
    <s v="SHARED SERVICES FUND"/>
    <s v="WL SCI DNRP Kokanee"/>
    <s v="ECOLOGY AND WATERSHEDS"/>
    <s v="SEWER UTILITIES ADMINISTRATION GENERAL"/>
  </r>
  <r>
    <x v="0"/>
    <s v="1048186"/>
    <s v="741048"/>
    <s v="51120"/>
    <x v="143"/>
    <s v="5351000"/>
    <n v="2012"/>
    <x v="4"/>
    <s v="TEMPORARY"/>
    <s v="50000-PROGRAM EXPENDITUR BUDGET"/>
    <s v="51000-WAGES AND BENEFITS"/>
    <s v="51100-SALARIES/WAGES"/>
    <n v="0"/>
    <n v="0"/>
    <n v="1288.1600000000001"/>
    <n v="0"/>
    <n v="-1288.1600000000001"/>
    <s v="N/A"/>
    <n v="0"/>
    <n v="0"/>
    <n v="0"/>
    <n v="0"/>
    <n v="0"/>
    <n v="0"/>
    <n v="0"/>
    <n v="0"/>
    <n v="0"/>
    <n v="1030.53"/>
    <n v="3075.4900000000002"/>
    <n v="-2817.86"/>
    <n v="0"/>
    <s v="SHARED SERVICES FUND"/>
    <s v="WL SCI DNRP Kokanee"/>
    <s v="ECOLOGY AND WATERSHEDS"/>
    <s v="SEWER UTILITIES ADMINISTRATION GENERAL"/>
  </r>
  <r>
    <x v="0"/>
    <s v="1048186"/>
    <s v="741048"/>
    <s v="51130"/>
    <x v="122"/>
    <s v="5315000"/>
    <n v="2012"/>
    <x v="4"/>
    <s v="OVERTIME"/>
    <s v="50000-PROGRAM EXPENDITUR BUDGET"/>
    <s v="51000-WAGES AND BENEFITS"/>
    <s v="51100-SALARIES/WAGES"/>
    <n v="0"/>
    <n v="0"/>
    <n v="1144.6000000000001"/>
    <n v="0"/>
    <n v="-1144.6000000000001"/>
    <s v="N/A"/>
    <n v="0"/>
    <n v="0"/>
    <n v="0"/>
    <n v="0"/>
    <n v="0"/>
    <n v="0"/>
    <n v="0"/>
    <n v="0"/>
    <n v="403.98"/>
    <n v="0"/>
    <n v="0"/>
    <n v="740.62"/>
    <n v="0"/>
    <s v="SHARED SERVICES FUND"/>
    <s v="WL SCI DNRP Kokanee"/>
    <s v="ECOLOGY AND WATERSHEDS"/>
    <s v="DRAINAGE"/>
  </r>
  <r>
    <x v="0"/>
    <s v="1048187"/>
    <s v="000000"/>
    <s v="20310"/>
    <x v="21"/>
    <s v="0000000"/>
    <n v="2012"/>
    <x v="1"/>
    <s v="ACCRUAL OFFSET"/>
    <s v="BS200-CURRENT LIABILITIES"/>
    <s v="B2020-ACCOUNTS PAYABLE"/>
    <m/>
    <n v="0"/>
    <n v="0"/>
    <n v="-6868.76"/>
    <n v="0"/>
    <n v="6868.76"/>
    <s v="N/A"/>
    <n v="0"/>
    <n v="0"/>
    <n v="0"/>
    <n v="0"/>
    <n v="0"/>
    <n v="0"/>
    <n v="0"/>
    <n v="0"/>
    <n v="0"/>
    <n v="0"/>
    <n v="0"/>
    <n v="-6868.76"/>
    <n v="0"/>
    <s v="SHARED SERVICES FUND"/>
    <s v="WL SCI SWM NPDES-2004C"/>
    <s v="DEFAULT"/>
    <s v="Default"/>
  </r>
  <r>
    <x v="0"/>
    <s v="1048187"/>
    <s v="741052"/>
    <s v="51110"/>
    <x v="54"/>
    <s v="5351000"/>
    <n v="2012"/>
    <x v="4"/>
    <s v="REGULAR SALARIED EMPLOYEE"/>
    <s v="50000-PROGRAM EXPENDITUR BUDGET"/>
    <s v="51000-WAGES AND BENEFITS"/>
    <s v="51100-SALARIES/WAGES"/>
    <n v="0"/>
    <n v="0"/>
    <n v="68907.59"/>
    <n v="0"/>
    <n v="-68907.59"/>
    <s v="N/A"/>
    <n v="7342.21"/>
    <n v="7038.2300000000005"/>
    <n v="17554.600000000002"/>
    <n v="4187.1499999999996"/>
    <n v="2329.67"/>
    <n v="3507.55"/>
    <n v="3677.4900000000002"/>
    <n v="3162.5"/>
    <n v="2469.23"/>
    <n v="727.26"/>
    <n v="3640.5"/>
    <n v="13271.2"/>
    <n v="0"/>
    <s v="SHARED SERVICES FUND"/>
    <s v="WL SCI SWM NPDES-2004C"/>
    <s v="WPC MODELING, ASSESSMENT ANALYSIS"/>
    <s v="SEWER UTILITIES ADMINISTRATION GENERAL"/>
  </r>
  <r>
    <x v="0"/>
    <s v="1048187"/>
    <s v="741052"/>
    <s v="51130"/>
    <x v="122"/>
    <s v="5351000"/>
    <n v="2012"/>
    <x v="4"/>
    <s v="OVERTIME"/>
    <s v="50000-PROGRAM EXPENDITUR BUDGET"/>
    <s v="51000-WAGES AND BENEFITS"/>
    <s v="51100-SALARIES/WAGES"/>
    <n v="0"/>
    <n v="0"/>
    <n v="2083.17"/>
    <n v="0"/>
    <n v="-2083.17"/>
    <s v="N/A"/>
    <n v="0"/>
    <n v="1435.34"/>
    <n v="0"/>
    <n v="0"/>
    <n v="0"/>
    <n v="0"/>
    <n v="0"/>
    <n v="0"/>
    <n v="0"/>
    <n v="0"/>
    <n v="0"/>
    <n v="647.83000000000004"/>
    <n v="0"/>
    <s v="SHARED SERVICES FUND"/>
    <s v="WL SCI SWM NPDES-2004C"/>
    <s v="WPC MODELING, ASSESSMENT ANALYSIS"/>
    <s v="SEWER UTILITIES ADMINISTRATION GENERAL"/>
  </r>
  <r>
    <x v="0"/>
    <s v="1048187"/>
    <s v="741052"/>
    <s v="53104"/>
    <x v="64"/>
    <s v="5315000"/>
    <n v="2012"/>
    <x v="4"/>
    <s v="CONSULTANT SERVICES"/>
    <s v="50000-PROGRAM EXPENDITUR BUDGET"/>
    <s v="53000-SERVICES-OTHER CHARGES"/>
    <m/>
    <n v="0"/>
    <n v="0"/>
    <n v="34917.910000000003"/>
    <n v="0"/>
    <n v="-34917.910000000003"/>
    <s v="N/A"/>
    <n v="0"/>
    <n v="7087.32"/>
    <n v="8855.7100000000009"/>
    <n v="0"/>
    <n v="18974.88"/>
    <n v="0"/>
    <n v="0"/>
    <n v="0"/>
    <n v="0"/>
    <n v="0"/>
    <n v="0"/>
    <n v="0"/>
    <n v="0"/>
    <s v="SHARED SERVICES FUND"/>
    <s v="WL SCI SWM NPDES-2004C"/>
    <s v="WPC MODELING, ASSESSMENT ANALYSIS"/>
    <s v="DRAINAGE"/>
  </r>
  <r>
    <x v="0"/>
    <s v="1048187"/>
    <s v="741052"/>
    <s v="53120"/>
    <x v="156"/>
    <s v="5351000"/>
    <n v="2012"/>
    <x v="4"/>
    <s v="MISCELLANEOUS SERVICES"/>
    <s v="50000-PROGRAM EXPENDITUR BUDGET"/>
    <s v="53000-SERVICES-OTHER CHARGES"/>
    <m/>
    <n v="0"/>
    <n v="0"/>
    <n v="54.33"/>
    <n v="-0.02"/>
    <n v="-54.31"/>
    <s v="N/A"/>
    <n v="0"/>
    <n v="0"/>
    <n v="0"/>
    <n v="0"/>
    <n v="0"/>
    <n v="0"/>
    <n v="0"/>
    <n v="58.800000000000004"/>
    <n v="0"/>
    <n v="-4.47"/>
    <n v="0"/>
    <n v="0"/>
    <n v="0"/>
    <s v="SHARED SERVICES FUND"/>
    <s v="WL SCI SWM NPDES-2004C"/>
    <s v="WPC MODELING, ASSESSMENT ANALYSIS"/>
    <s v="SEWER UTILITIES ADMINISTRATION GENERAL"/>
  </r>
  <r>
    <x v="0"/>
    <s v="1048187"/>
    <s v="741052"/>
    <s v="53520"/>
    <x v="190"/>
    <s v="5351000"/>
    <n v="2012"/>
    <x v="4"/>
    <s v="UTILITIES"/>
    <s v="50000-PROGRAM EXPENDITUR BUDGET"/>
    <s v="53000-SERVICES-OTHER CHARGES"/>
    <m/>
    <n v="0"/>
    <n v="0"/>
    <n v="50.69"/>
    <n v="0"/>
    <n v="-50.69"/>
    <s v="N/A"/>
    <n v="0"/>
    <n v="0"/>
    <n v="0"/>
    <n v="0"/>
    <n v="0"/>
    <n v="0"/>
    <n v="0"/>
    <n v="0"/>
    <n v="0"/>
    <n v="40.07"/>
    <n v="10.620000000000001"/>
    <n v="0"/>
    <n v="0"/>
    <s v="SHARED SERVICES FUND"/>
    <s v="WL SCI SWM NPDES-2004C"/>
    <s v="WPC MODELING, ASSESSMENT ANALYSIS"/>
    <s v="SEWER UTILITIES ADMINISTRATION GENERAL"/>
  </r>
  <r>
    <x v="0"/>
    <s v="1048187"/>
    <s v="741052"/>
    <s v="53521"/>
    <x v="168"/>
    <s v="5351000"/>
    <n v="2012"/>
    <x v="4"/>
    <s v="UTILITIES ELECTRICITY"/>
    <s v="50000-PROGRAM EXPENDITUR BUDGET"/>
    <s v="53000-SERVICES-OTHER CHARGES"/>
    <m/>
    <n v="0"/>
    <n v="0"/>
    <n v="11.200000000000001"/>
    <n v="0"/>
    <n v="-11.200000000000001"/>
    <s v="N/A"/>
    <n v="0"/>
    <n v="0"/>
    <n v="0"/>
    <n v="23.650000000000002"/>
    <n v="0"/>
    <n v="0"/>
    <n v="0"/>
    <n v="-12.450000000000001"/>
    <n v="0"/>
    <n v="0"/>
    <n v="0"/>
    <n v="0"/>
    <n v="0"/>
    <s v="SHARED SERVICES FUND"/>
    <s v="WL SCI SWM NPDES-2004C"/>
    <s v="WPC MODELING, ASSESSMENT ANALYSIS"/>
    <s v="SEWER UTILITIES ADMINISTRATION GENERAL"/>
  </r>
  <r>
    <x v="0"/>
    <s v="1048187"/>
    <s v="741053"/>
    <s v="53104"/>
    <x v="64"/>
    <s v="5315000"/>
    <n v="2012"/>
    <x v="4"/>
    <s v="CONSULTANT SERVICES"/>
    <s v="50000-PROGRAM EXPENDITUR BUDGET"/>
    <s v="53000-SERVICES-OTHER CHARGES"/>
    <m/>
    <n v="0"/>
    <n v="0"/>
    <n v="6868.76"/>
    <n v="0"/>
    <n v="-6868.76"/>
    <s v="N/A"/>
    <n v="0"/>
    <n v="0"/>
    <n v="0"/>
    <n v="0"/>
    <n v="0"/>
    <n v="0"/>
    <n v="0"/>
    <n v="0"/>
    <n v="0"/>
    <n v="0"/>
    <n v="0"/>
    <n v="6868.76"/>
    <n v="0"/>
    <s v="SHARED SERVICES FUND"/>
    <s v="WL SCI SWM NPDES-2004C"/>
    <s v="SCIENCE ADMIN"/>
    <s v="DRAINAGE"/>
  </r>
  <r>
    <x v="0"/>
    <s v="1048188"/>
    <s v="000000"/>
    <s v="11500"/>
    <x v="7"/>
    <s v="0000000"/>
    <n v="2012"/>
    <x v="0"/>
    <s v="ACCOUNTS RECEIVABLE"/>
    <s v="BS000-CURRENT ASSETS"/>
    <s v="B1150-ACCOUNTS RECEIVABLE"/>
    <m/>
    <n v="0"/>
    <n v="0"/>
    <n v="21623"/>
    <n v="0"/>
    <n v="-21623"/>
    <s v="N/A"/>
    <n v="0"/>
    <n v="0"/>
    <n v="0"/>
    <n v="0"/>
    <n v="0"/>
    <n v="0"/>
    <n v="0"/>
    <n v="0"/>
    <n v="0"/>
    <n v="0"/>
    <n v="0"/>
    <n v="21623"/>
    <n v="0"/>
    <s v="SHARED SERVICES FUND"/>
    <s v="WL SCI ILA Port of Seattle"/>
    <s v="DEFAULT"/>
    <s v="Default"/>
  </r>
  <r>
    <x v="0"/>
    <s v="1048188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WL SCI ILA Port of Seattle"/>
    <s v="DEFAULT"/>
    <s v="Default"/>
  </r>
  <r>
    <x v="0"/>
    <s v="1048188"/>
    <s v="74104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547.14"/>
    <n v="0"/>
    <n v="-14547.14"/>
    <s v="N/A"/>
    <n v="279.07"/>
    <n v="1270.99"/>
    <n v="1435.2"/>
    <n v="2073.0700000000002"/>
    <n v="1116.55"/>
    <n v="1275.73"/>
    <n v="956.80000000000007"/>
    <n v="1176.2"/>
    <n v="1196"/>
    <n v="618.07000000000005"/>
    <n v="1833.8600000000001"/>
    <n v="1315.6000000000001"/>
    <n v="0"/>
    <s v="SHARED SERVICES FUND"/>
    <s v="WL SCI ILA Port of Seattle"/>
    <s v="ECOLOGY AND WATERSHEDS"/>
    <s v="DRAINAGE"/>
  </r>
  <r>
    <x v="0"/>
    <s v="1048188"/>
    <s v="741048"/>
    <s v="82100"/>
    <x v="71"/>
    <s v="5315000"/>
    <n v="2012"/>
    <x v="4"/>
    <s v="EMPLOYER PAID BENEFITS"/>
    <s v="50000-PROGRAM EXPENDITUR BUDGET"/>
    <s v="82000-APPLIED OVERHEAD"/>
    <m/>
    <n v="0"/>
    <n v="0"/>
    <n v="5091.5600000000004"/>
    <n v="0"/>
    <n v="-5091.5600000000004"/>
    <s v="N/A"/>
    <n v="97.67"/>
    <n v="444.86"/>
    <n v="279.07"/>
    <n v="725.6"/>
    <n v="387.29"/>
    <n v="0"/>
    <n v="0"/>
    <n v="383.76"/>
    <n v="418.6"/>
    <n v="1252.4000000000001"/>
    <n v="641.85"/>
    <n v="460.46000000000004"/>
    <n v="0"/>
    <s v="SHARED SERVICES FUND"/>
    <s v="WL SCI ILA Port of Seattle"/>
    <s v="ECOLOGY AND WATERSHEDS"/>
    <s v="DRAINAGE"/>
  </r>
  <r>
    <x v="0"/>
    <s v="1048188"/>
    <s v="741048"/>
    <s v="82200"/>
    <x v="72"/>
    <s v="5315000"/>
    <n v="2012"/>
    <x v="4"/>
    <s v="PAID TIME OFF"/>
    <s v="50000-PROGRAM EXPENDITUR BUDGET"/>
    <s v="82000-APPLIED OVERHEAD"/>
    <m/>
    <n v="0"/>
    <n v="0"/>
    <n v="3927.7200000000003"/>
    <n v="0"/>
    <n v="-3927.7200000000003"/>
    <s v="N/A"/>
    <n v="75.350000000000009"/>
    <n v="343.17"/>
    <n v="215.28"/>
    <n v="559.72"/>
    <n v="298.76"/>
    <n v="0"/>
    <n v="0"/>
    <n v="296.05"/>
    <n v="322.92"/>
    <n v="966.12"/>
    <n v="495.14"/>
    <n v="355.21"/>
    <n v="0"/>
    <s v="SHARED SERVICES FUND"/>
    <s v="WL SCI ILA Port of Seattle"/>
    <s v="ECOLOGY AND WATERSHEDS"/>
    <s v="DRAINAGE"/>
  </r>
  <r>
    <x v="0"/>
    <s v="1048188"/>
    <s v="741048"/>
    <s v="82300"/>
    <x v="73"/>
    <s v="5315000"/>
    <n v="2012"/>
    <x v="4"/>
    <s v="INDIRECT COSTS"/>
    <s v="50000-PROGRAM EXPENDITUR BUDGET"/>
    <s v="82000-APPLIED OVERHEAD"/>
    <m/>
    <n v="0"/>
    <n v="0"/>
    <n v="8437.3700000000008"/>
    <n v="0"/>
    <n v="-8437.3700000000008"/>
    <s v="N/A"/>
    <n v="161.86000000000001"/>
    <n v="737.18000000000006"/>
    <n v="462.45"/>
    <n v="1202.3900000000001"/>
    <n v="641.79"/>
    <n v="0"/>
    <n v="0"/>
    <n v="635.95000000000005"/>
    <n v="693.68000000000006"/>
    <n v="2075.38"/>
    <n v="1063.6400000000001"/>
    <n v="763.05000000000007"/>
    <n v="0"/>
    <s v="SHARED SERVICES FUND"/>
    <s v="WL SCI ILA Port of Seattle"/>
    <s v="ECOLOGY AND WATERSHEDS"/>
    <s v="DRAINAGE"/>
  </r>
  <r>
    <x v="0"/>
    <s v="1048188"/>
    <s v="741052"/>
    <s v="43944"/>
    <x v="130"/>
    <s v="0000000"/>
    <n v="2012"/>
    <x v="3"/>
    <s v="SWM SERVICES CITIES"/>
    <s v="R3000-REVENUE"/>
    <s v="R3400-CHARGE FOR SERVICES"/>
    <m/>
    <n v="0"/>
    <n v="0"/>
    <n v="-21623"/>
    <n v="0"/>
    <n v="21623"/>
    <s v="N/A"/>
    <n v="0"/>
    <n v="0"/>
    <n v="0"/>
    <n v="0"/>
    <n v="0"/>
    <n v="0"/>
    <n v="0"/>
    <n v="0"/>
    <n v="0"/>
    <n v="0"/>
    <n v="0"/>
    <n v="-21623"/>
    <n v="0"/>
    <s v="SHARED SERVICES FUND"/>
    <s v="WL SCI ILA Port of Seattle"/>
    <s v="WPC MODELING, ASSESSMENT ANALYSIS"/>
    <s v="Default"/>
  </r>
  <r>
    <x v="0"/>
    <s v="1048189"/>
    <s v="741048"/>
    <s v="53120"/>
    <x v="156"/>
    <s v="5351000"/>
    <n v="2012"/>
    <x v="4"/>
    <s v="MISCELLANEOUS SERVICES"/>
    <s v="50000-PROGRAM EXPENDITUR BUDGET"/>
    <s v="53000-SERVICES-OTHER CHARGES"/>
    <m/>
    <n v="0"/>
    <n v="0"/>
    <n v="16.37"/>
    <n v="0"/>
    <n v="-16.37"/>
    <s v="N/A"/>
    <n v="0"/>
    <n v="0"/>
    <n v="0"/>
    <n v="0"/>
    <n v="0"/>
    <n v="0"/>
    <n v="0"/>
    <n v="0"/>
    <n v="0"/>
    <n v="0"/>
    <n v="16.37"/>
    <n v="0"/>
    <n v="0"/>
    <s v="SHARED SERVICES FUND"/>
    <s v="WL SCI Ecology Admin"/>
    <s v="ECOLOGY AND WATERSHEDS"/>
    <s v="SEWER UTILITIES ADMINISTRATION GENERAL"/>
  </r>
  <r>
    <x v="0"/>
    <s v="1048189"/>
    <s v="741048"/>
    <s v="53330"/>
    <x v="146"/>
    <s v="5351000"/>
    <n v="2012"/>
    <x v="4"/>
    <s v="PURCHASED TRANSPORTATION"/>
    <s v="50000-PROGRAM EXPENDITUR BUDGET"/>
    <s v="53000-SERVICES-OTHER CHARGES"/>
    <m/>
    <n v="0"/>
    <n v="0"/>
    <n v="19.2"/>
    <n v="0"/>
    <n v="-19.2"/>
    <s v="N/A"/>
    <n v="0"/>
    <n v="0"/>
    <n v="0"/>
    <n v="0"/>
    <n v="0"/>
    <n v="0"/>
    <n v="0"/>
    <n v="0"/>
    <n v="0"/>
    <n v="0"/>
    <n v="0"/>
    <n v="19.2"/>
    <n v="0"/>
    <s v="SHARED SERVICES FUND"/>
    <s v="WL SCI Ecology Admin"/>
    <s v="ECOLOGY AND WATERSHEDS"/>
    <s v="SEWER UTILITIES ADMINISTRATION GENERAL"/>
  </r>
  <r>
    <x v="0"/>
    <s v="1048189"/>
    <s v="741048"/>
    <s v="53803"/>
    <x v="151"/>
    <s v="5351000"/>
    <n v="2012"/>
    <x v="4"/>
    <s v="DUES MEMBERSHIPS"/>
    <s v="50000-PROGRAM EXPENDITUR BUDGET"/>
    <s v="53000-SERVICES-OTHER CHARGES"/>
    <m/>
    <n v="0"/>
    <n v="0"/>
    <n v="80"/>
    <n v="0"/>
    <n v="-80"/>
    <s v="N/A"/>
    <n v="0"/>
    <n v="0"/>
    <n v="0"/>
    <n v="0"/>
    <n v="0"/>
    <n v="0"/>
    <n v="80"/>
    <n v="0"/>
    <n v="0"/>
    <n v="0"/>
    <n v="0"/>
    <n v="0"/>
    <n v="0"/>
    <s v="SHARED SERVICES FUND"/>
    <s v="WL SCI Ecology Admin"/>
    <s v="ECOLOGY AND WATERSHEDS"/>
    <s v="SEWER UTILITIES ADMINISTRATION GENERAL"/>
  </r>
  <r>
    <x v="0"/>
    <s v="1048189"/>
    <s v="741048"/>
    <s v="55050"/>
    <x v="68"/>
    <s v="5351000"/>
    <n v="2012"/>
    <x v="4"/>
    <s v="ROAD EQUIP ER R"/>
    <s v="50000-PROGRAM EXPENDITUR BUDGET"/>
    <s v="55000-INTRAGOVERNMENTAL SERVICES"/>
    <m/>
    <n v="0"/>
    <n v="0"/>
    <n v="2292"/>
    <n v="0"/>
    <n v="-2292"/>
    <s v="N/A"/>
    <n v="0"/>
    <n v="0"/>
    <n v="0"/>
    <n v="0"/>
    <n v="0"/>
    <n v="0"/>
    <n v="0"/>
    <n v="764"/>
    <n v="382"/>
    <n v="764"/>
    <n v="-382"/>
    <n v="764"/>
    <n v="0"/>
    <s v="SHARED SERVICES FUND"/>
    <s v="WL SCI Ecology Admin"/>
    <s v="ECOLOGY AND WATERSHEDS"/>
    <s v="SEWER UTILITIES ADMINISTRATION GENERAL"/>
  </r>
  <r>
    <x v="0"/>
    <s v="1048190"/>
    <s v="741052"/>
    <s v="51110"/>
    <x v="54"/>
    <s v="5351000"/>
    <n v="2012"/>
    <x v="4"/>
    <s v="REGULAR SALARIED EMPLOYEE"/>
    <s v="50000-PROGRAM EXPENDITUR BUDGET"/>
    <s v="51000-WAGES AND BENEFITS"/>
    <s v="51100-SALARIES/WAGES"/>
    <n v="0"/>
    <n v="0"/>
    <n v="3604.2400000000002"/>
    <n v="0"/>
    <n v="-3604.2400000000002"/>
    <s v="N/A"/>
    <n v="0"/>
    <n v="0"/>
    <n v="271.72000000000003"/>
    <n v="271.72000000000003"/>
    <n v="0"/>
    <n v="271.72000000000003"/>
    <n v="317"/>
    <n v="588.72"/>
    <n v="318.48"/>
    <n v="1564.88"/>
    <n v="0"/>
    <n v="0"/>
    <n v="0"/>
    <s v="SHARED SERVICES FUND"/>
    <s v="WL SCI Lakes Cyanobacteria"/>
    <s v="WPC MODELING, ASSESSMENT ANALYSIS"/>
    <s v="SEWER UTILITIES ADMINISTRATION GENERAL"/>
  </r>
  <r>
    <x v="0"/>
    <s v="1048191"/>
    <s v="74105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244.3000000000002"/>
    <n v="0"/>
    <n v="-2244.3000000000002"/>
    <s v="N/A"/>
    <n v="0"/>
    <n v="0"/>
    <n v="583.52"/>
    <n v="0"/>
    <n v="0"/>
    <n v="965.05000000000007"/>
    <n v="0"/>
    <n v="0"/>
    <n v="695.73"/>
    <n v="0"/>
    <n v="0"/>
    <n v="0"/>
    <n v="0"/>
    <s v="SHARED SERVICES FUND"/>
    <s v="WL SCI Caranation Chinook Bend"/>
    <s v="WPC MODELING, ASSESSMENT ANALYSIS"/>
    <s v="DRAINAGE"/>
  </r>
  <r>
    <x v="0"/>
    <s v="1048191"/>
    <s v="741052"/>
    <s v="51110"/>
    <x v="54"/>
    <s v="5351000"/>
    <n v="2012"/>
    <x v="4"/>
    <s v="REGULAR SALARIED EMPLOYEE"/>
    <s v="50000-PROGRAM EXPENDITUR BUDGET"/>
    <s v="51000-WAGES AND BENEFITS"/>
    <s v="51100-SALARIES/WAGES"/>
    <n v="0"/>
    <n v="0"/>
    <n v="5880.07"/>
    <n v="0"/>
    <n v="-5880.07"/>
    <s v="N/A"/>
    <n v="0"/>
    <n v="0"/>
    <n v="673.29"/>
    <n v="807.94"/>
    <n v="134.66"/>
    <n v="763.06000000000006"/>
    <n v="0"/>
    <n v="1122.1500000000001"/>
    <n v="852.84"/>
    <n v="1032.3800000000001"/>
    <n v="44.89"/>
    <n v="448.86"/>
    <n v="0"/>
    <s v="SHARED SERVICES FUND"/>
    <s v="WL SCI Caranation Chinook Bend"/>
    <s v="WPC MODELING, ASSESSMENT ANALYSIS"/>
    <s v="SEWER UTILITIES ADMINISTRATION GENERAL"/>
  </r>
  <r>
    <x v="0"/>
    <s v="1048192"/>
    <s v="741048"/>
    <s v="51110"/>
    <x v="54"/>
    <s v="5351000"/>
    <n v="2012"/>
    <x v="4"/>
    <s v="REGULAR SALARIED EMPLOYEE"/>
    <s v="50000-PROGRAM EXPENDITUR BUDGET"/>
    <s v="51000-WAGES AND BENEFITS"/>
    <s v="51100-SALARIES/WAGES"/>
    <n v="0"/>
    <n v="0"/>
    <n v="21859.52"/>
    <n v="0"/>
    <n v="-21859.52"/>
    <s v="N/A"/>
    <n v="1301.7"/>
    <n v="1122.1500000000001"/>
    <n v="3366.4500000000003"/>
    <n v="1773"/>
    <n v="1615.9"/>
    <n v="1593.46"/>
    <n v="1930.1000000000001"/>
    <n v="2558.5100000000002"/>
    <n v="314.2"/>
    <n v="1885.21"/>
    <n v="1122.1600000000001"/>
    <n v="3276.6800000000003"/>
    <n v="0"/>
    <s v="SHARED SERVICES FUND"/>
    <s v="WL SCI WRIA 7 Assmt"/>
    <s v="ECOLOGY AND WATERSHEDS"/>
    <s v="SEWER UTILITIES ADMINISTRATION GENERAL"/>
  </r>
  <r>
    <x v="0"/>
    <s v="1048192"/>
    <s v="741048"/>
    <s v="52290"/>
    <x v="63"/>
    <s v="5351000"/>
    <n v="2012"/>
    <x v="4"/>
    <s v="MISC OPERATING SUPPLIES"/>
    <s v="50000-PROGRAM EXPENDITUR BUDGET"/>
    <s v="52000-SUPPLIES"/>
    <m/>
    <n v="0"/>
    <n v="0"/>
    <n v="88.33"/>
    <n v="0"/>
    <n v="-88.33"/>
    <s v="N/A"/>
    <n v="0"/>
    <n v="0"/>
    <n v="0"/>
    <n v="0"/>
    <n v="0"/>
    <n v="0"/>
    <n v="0"/>
    <n v="0"/>
    <n v="0"/>
    <n v="0"/>
    <n v="88.33"/>
    <n v="0"/>
    <n v="0"/>
    <s v="SHARED SERVICES FUND"/>
    <s v="WL SCI WRIA 7 Assmt"/>
    <s v="ECOLOGY AND WATERSHEDS"/>
    <s v="SEWER UTILITIES ADMINISTRATION GENERAL"/>
  </r>
  <r>
    <x v="0"/>
    <s v="1048194"/>
    <s v="000000"/>
    <s v="11500"/>
    <x v="7"/>
    <s v="0000000"/>
    <n v="2012"/>
    <x v="0"/>
    <s v="ACCOUNTS RECEIVABLE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WL SCI EPA Qtrmaster Harbor"/>
    <s v="DEFAULT"/>
    <s v="Default"/>
  </r>
  <r>
    <x v="0"/>
    <s v="1048194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WL SCI EPA Qtrmaster Harbor"/>
    <s v="DEFAULT"/>
    <s v="Default"/>
  </r>
  <r>
    <x v="0"/>
    <s v="1048194"/>
    <s v="000000"/>
    <s v="13303"/>
    <x v="15"/>
    <s v="0000000"/>
    <n v="2012"/>
    <x v="0"/>
    <s v="DUE FROM OTHER GOVERNMENTS-NON EBS"/>
    <s v="BS000-CURRENT ASSETS"/>
    <s v="B1330-DUE FROM OTHER GOVTS"/>
    <m/>
    <n v="0"/>
    <n v="0"/>
    <n v="36697.26"/>
    <n v="0"/>
    <n v="-36697.26"/>
    <s v="N/A"/>
    <n v="0"/>
    <n v="0"/>
    <n v="0"/>
    <n v="0"/>
    <n v="0"/>
    <n v="0"/>
    <n v="0"/>
    <n v="0"/>
    <n v="0"/>
    <n v="0"/>
    <n v="0"/>
    <n v="0"/>
    <n v="36697.26"/>
    <s v="SHARED SERVICES FUND"/>
    <s v="WL SCI EPA Qtrmaster Harbor"/>
    <s v="DEFAULT"/>
    <s v="Default"/>
  </r>
  <r>
    <x v="0"/>
    <s v="1048194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WL SCI EPA Qtrmaster Harbor"/>
    <s v="DEFAULT"/>
    <s v="Default"/>
  </r>
  <r>
    <x v="0"/>
    <s v="1048194"/>
    <s v="741052"/>
    <s v="33131"/>
    <x v="158"/>
    <s v="0000000"/>
    <n v="2012"/>
    <x v="3"/>
    <s v="EPA RESEARCH DEVELOPMENT"/>
    <s v="R3000-REVENUE"/>
    <s v="R3310-FEDERAL GRANTS DIRECT"/>
    <m/>
    <n v="0"/>
    <n v="0"/>
    <n v="-87618.72"/>
    <n v="0"/>
    <n v="87618.72"/>
    <s v="N/A"/>
    <n v="0"/>
    <n v="0"/>
    <n v="0"/>
    <n v="0"/>
    <n v="0"/>
    <n v="0"/>
    <n v="-15813.57"/>
    <n v="0"/>
    <n v="0"/>
    <n v="0"/>
    <n v="-35107.89"/>
    <n v="0"/>
    <n v="-36697.26"/>
    <s v="SHARED SERVICES FUND"/>
    <s v="WL SCI EPA Qtrmaster Harbor"/>
    <s v="WPC MODELING, ASSESSMENT ANALYSIS"/>
    <s v="Default"/>
  </r>
  <r>
    <x v="0"/>
    <s v="1048194"/>
    <s v="74105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289.63"/>
    <n v="0"/>
    <n v="-2289.63"/>
    <s v="N/A"/>
    <n v="89.77"/>
    <n v="317.95"/>
    <n v="203.87"/>
    <n v="211.97"/>
    <n v="0"/>
    <n v="211.97"/>
    <n v="0"/>
    <n v="0"/>
    <n v="0"/>
    <n v="1298.99"/>
    <n v="-44.89"/>
    <n v="0"/>
    <n v="0"/>
    <s v="SHARED SERVICES FUND"/>
    <s v="WL SCI EPA Qtrmaster Harbor"/>
    <s v="WPC MODELING, ASSESSMENT ANALYSIS"/>
    <s v="DRAINAGE"/>
  </r>
  <r>
    <x v="0"/>
    <s v="1048194"/>
    <s v="741052"/>
    <s v="51110"/>
    <x v="54"/>
    <s v="5351000"/>
    <n v="2012"/>
    <x v="4"/>
    <s v="REGULAR SALARIED EMPLOYEE"/>
    <s v="50000-PROGRAM EXPENDITUR BUDGET"/>
    <s v="51000-WAGES AND BENEFITS"/>
    <s v="51100-SALARIES/WAGES"/>
    <n v="0"/>
    <n v="0"/>
    <n v="34578.06"/>
    <n v="0"/>
    <n v="-34578.06"/>
    <s v="N/A"/>
    <n v="994.04000000000008"/>
    <n v="2598.81"/>
    <n v="3873.2000000000003"/>
    <n v="2888.54"/>
    <n v="2408.84"/>
    <n v="3449.04"/>
    <n v="2344.29"/>
    <n v="1300.8900000000001"/>
    <n v="2448.17"/>
    <n v="2546.0300000000002"/>
    <n v="3234.17"/>
    <n v="6492.04"/>
    <n v="0"/>
    <s v="SHARED SERVICES FUND"/>
    <s v="WL SCI EPA Qtrmaster Harbor"/>
    <s v="WPC MODELING, ASSESSMENT ANALYSIS"/>
    <s v="SEWER UTILITIES ADMINISTRATION GENERAL"/>
  </r>
  <r>
    <x v="0"/>
    <s v="1048194"/>
    <s v="741052"/>
    <s v="53104"/>
    <x v="64"/>
    <s v="0000000"/>
    <n v="2012"/>
    <x v="4"/>
    <s v="CONSULTANT SERVICES"/>
    <s v="50000-PROGRAM EXPENDITUR BUDGET"/>
    <s v="53000-SERVICES-OTHER CHARGES"/>
    <m/>
    <n v="0"/>
    <n v="34922"/>
    <n v="0"/>
    <n v="0"/>
    <n v="34922"/>
    <s v="0"/>
    <n v="0"/>
    <n v="0"/>
    <n v="0"/>
    <n v="0"/>
    <n v="0"/>
    <n v="0"/>
    <n v="0"/>
    <n v="0"/>
    <n v="0"/>
    <n v="0"/>
    <n v="0"/>
    <n v="0"/>
    <n v="0"/>
    <s v="SHARED SERVICES FUND"/>
    <s v="WL SCI EPA Qtrmaster Harbor"/>
    <s v="WPC MODELING, ASSESSMENT ANALYSIS"/>
    <s v="Default"/>
  </r>
  <r>
    <x v="0"/>
    <s v="1048194"/>
    <s v="741052"/>
    <s v="53104"/>
    <x v="64"/>
    <s v="5315000"/>
    <n v="2012"/>
    <x v="4"/>
    <s v="CONSULTANT SERVICES"/>
    <s v="50000-PROGRAM EXPENDITUR BUDGET"/>
    <s v="53000-SERVICES-OTHER CHARGES"/>
    <m/>
    <n v="0"/>
    <n v="0"/>
    <n v="11555.25"/>
    <n v="0"/>
    <n v="-11555.25"/>
    <s v="N/A"/>
    <n v="0"/>
    <n v="0"/>
    <n v="11555.25"/>
    <n v="0"/>
    <n v="0"/>
    <n v="0"/>
    <n v="0"/>
    <n v="0"/>
    <n v="0"/>
    <n v="0"/>
    <n v="0"/>
    <n v="0"/>
    <n v="0"/>
    <s v="SHARED SERVICES FUND"/>
    <s v="WL SCI EPA Qtrmaster Harbor"/>
    <s v="WPC MODELING, ASSESSMENT ANALYSIS"/>
    <s v="DRAINAGE"/>
  </r>
  <r>
    <x v="0"/>
    <s v="1048194"/>
    <s v="741052"/>
    <s v="53104"/>
    <x v="64"/>
    <s v="5351000"/>
    <n v="2012"/>
    <x v="4"/>
    <s v="CONSULTANT SERVICES"/>
    <s v="50000-PROGRAM EXPENDITUR BUDGET"/>
    <s v="53000-SERVICES-OTHER CHARGES"/>
    <m/>
    <n v="0"/>
    <n v="0"/>
    <n v="7622.88"/>
    <n v="0"/>
    <n v="-7622.88"/>
    <s v="N/A"/>
    <n v="0"/>
    <n v="0"/>
    <n v="3880.83"/>
    <n v="0"/>
    <n v="0"/>
    <n v="0"/>
    <n v="0"/>
    <n v="0"/>
    <n v="0"/>
    <n v="0"/>
    <n v="0"/>
    <n v="3742.05"/>
    <n v="0"/>
    <s v="SHARED SERVICES FUND"/>
    <s v="WL SCI EPA Qtrmaster Harbor"/>
    <s v="WPC MODELING, ASSESSMENT ANALYSIS"/>
    <s v="SEWER UTILITIES ADMINISTRATION GENERAL"/>
  </r>
  <r>
    <x v="0"/>
    <s v="1048194"/>
    <s v="741052"/>
    <s v="53180"/>
    <x v="78"/>
    <s v="5315000"/>
    <n v="2012"/>
    <x v="4"/>
    <s v="SUBCONTRACT OTHER"/>
    <s v="50000-PROGRAM EXPENDITUR BUDGET"/>
    <s v="53000-SERVICES-OTHER CHARGES"/>
    <m/>
    <n v="0"/>
    <n v="0"/>
    <n v="475.92"/>
    <n v="0"/>
    <n v="-475.92"/>
    <s v="N/A"/>
    <n v="0"/>
    <n v="0"/>
    <n v="0"/>
    <n v="0"/>
    <n v="0"/>
    <n v="0"/>
    <n v="475.92"/>
    <n v="0"/>
    <n v="0"/>
    <n v="0"/>
    <n v="0"/>
    <n v="0"/>
    <n v="0"/>
    <s v="SHARED SERVICES FUND"/>
    <s v="WL SCI EPA Qtrmaster Harbor"/>
    <s v="WPC MODELING, ASSESSMENT ANALYSIS"/>
    <s v="DRAINAGE"/>
  </r>
  <r>
    <x v="0"/>
    <s v="1048194"/>
    <s v="741052"/>
    <s v="53180"/>
    <x v="78"/>
    <s v="5351000"/>
    <n v="2012"/>
    <x v="4"/>
    <s v="SUBCONTRACT OTHER"/>
    <s v="50000-PROGRAM EXPENDITUR BUDGET"/>
    <s v="53000-SERVICES-OTHER CHARGES"/>
    <m/>
    <n v="0"/>
    <n v="0"/>
    <n v="18105.34"/>
    <n v="0"/>
    <n v="-18105.34"/>
    <s v="N/A"/>
    <n v="0"/>
    <n v="0"/>
    <n v="0"/>
    <n v="0"/>
    <n v="0"/>
    <n v="0"/>
    <n v="0"/>
    <n v="8092.91"/>
    <n v="10012.43"/>
    <n v="0"/>
    <n v="0"/>
    <n v="0"/>
    <n v="0"/>
    <s v="SHARED SERVICES FUND"/>
    <s v="WL SCI EPA Qtrmaster Harbor"/>
    <s v="WPC MODELING, ASSESSMENT ANALYSIS"/>
    <s v="SEWER UTILITIES ADMINISTRATION GENERAL"/>
  </r>
  <r>
    <x v="0"/>
    <s v="1048194"/>
    <s v="741052"/>
    <s v="55034"/>
    <x v="216"/>
    <s v="5351000"/>
    <n v="2012"/>
    <x v="4"/>
    <s v="LABORATORY ANALYSIS"/>
    <s v="50000-PROGRAM EXPENDITUR BUDGET"/>
    <s v="55000-INTRAGOVERNMENTAL SERVICES"/>
    <m/>
    <n v="0"/>
    <n v="0"/>
    <n v="20312"/>
    <n v="0"/>
    <n v="-20312"/>
    <s v="N/A"/>
    <n v="0"/>
    <n v="0"/>
    <n v="0"/>
    <n v="0"/>
    <n v="0"/>
    <n v="0"/>
    <n v="14108"/>
    <n v="0"/>
    <n v="0"/>
    <n v="6204"/>
    <n v="0"/>
    <n v="0"/>
    <n v="0"/>
    <s v="SHARED SERVICES FUND"/>
    <s v="WL SCI EPA Qtrmaster Harbor"/>
    <s v="WPC MODELING, ASSESSMENT ANALYSIS"/>
    <s v="SEWER UTILITIES ADMINISTRATION GENERAL"/>
  </r>
  <r>
    <x v="0"/>
    <s v="1048194"/>
    <s v="741052"/>
    <s v="82100"/>
    <x v="71"/>
    <s v="5315000"/>
    <n v="2012"/>
    <x v="4"/>
    <s v="EMPLOYER PAID BENEFITS"/>
    <s v="50000-PROGRAM EXPENDITUR BUDGET"/>
    <s v="82000-APPLIED OVERHEAD"/>
    <m/>
    <n v="0"/>
    <n v="0"/>
    <n v="801.37"/>
    <n v="0"/>
    <n v="-801.37"/>
    <s v="N/A"/>
    <n v="31.42"/>
    <n v="111.29"/>
    <n v="55.64"/>
    <n v="74.19"/>
    <n v="15.71"/>
    <n v="74.19"/>
    <n v="0"/>
    <n v="0"/>
    <n v="0"/>
    <n v="454.64"/>
    <n v="-15.71"/>
    <n v="0"/>
    <n v="0"/>
    <s v="SHARED SERVICES FUND"/>
    <s v="WL SCI EPA Qtrmaster Harbor"/>
    <s v="WPC MODELING, ASSESSMENT ANALYSIS"/>
    <s v="DRAINAGE"/>
  </r>
  <r>
    <x v="0"/>
    <s v="1048194"/>
    <s v="741052"/>
    <s v="82100"/>
    <x v="71"/>
    <s v="5351000"/>
    <n v="2012"/>
    <x v="4"/>
    <s v="EMPLOYER PAID BENEFITS"/>
    <s v="50000-PROGRAM EXPENDITUR BUDGET"/>
    <s v="82000-APPLIED OVERHEAD"/>
    <m/>
    <n v="0"/>
    <n v="0"/>
    <n v="12102.41"/>
    <n v="0"/>
    <n v="-12102.41"/>
    <s v="N/A"/>
    <n v="347.93"/>
    <n v="909.58"/>
    <n v="1287.6200000000001"/>
    <n v="1011.03"/>
    <n v="738.30000000000007"/>
    <n v="248.87"/>
    <n v="254.97"/>
    <n v="455.3"/>
    <n v="856.85"/>
    <n v="2493.5300000000002"/>
    <n v="1226.22"/>
    <n v="2272.21"/>
    <n v="0"/>
    <s v="SHARED SERVICES FUND"/>
    <s v="WL SCI EPA Qtrmaster Harbor"/>
    <s v="WPC MODELING, ASSESSMENT ANALYSIS"/>
    <s v="SEWER UTILITIES ADMINISTRATION GENERAL"/>
  </r>
  <r>
    <x v="0"/>
    <s v="1048194"/>
    <s v="741052"/>
    <s v="82200"/>
    <x v="72"/>
    <s v="5315000"/>
    <n v="2012"/>
    <x v="4"/>
    <s v="PAID TIME OFF"/>
    <s v="50000-PROGRAM EXPENDITUR BUDGET"/>
    <s v="82000-APPLIED OVERHEAD"/>
    <m/>
    <n v="0"/>
    <n v="0"/>
    <n v="618.20000000000005"/>
    <n v="0"/>
    <n v="-618.20000000000005"/>
    <s v="N/A"/>
    <n v="24.240000000000002"/>
    <n v="85.850000000000009"/>
    <n v="42.92"/>
    <n v="57.230000000000004"/>
    <n v="12.120000000000001"/>
    <n v="57.230000000000004"/>
    <n v="0"/>
    <n v="0"/>
    <n v="0"/>
    <n v="350.73"/>
    <n v="-12.120000000000001"/>
    <n v="0"/>
    <n v="0"/>
    <s v="SHARED SERVICES FUND"/>
    <s v="WL SCI EPA Qtrmaster Harbor"/>
    <s v="WPC MODELING, ASSESSMENT ANALYSIS"/>
    <s v="DRAINAGE"/>
  </r>
  <r>
    <x v="0"/>
    <s v="1048194"/>
    <s v="741052"/>
    <s v="82200"/>
    <x v="72"/>
    <s v="5351000"/>
    <n v="2012"/>
    <x v="4"/>
    <s v="PAID TIME OFF"/>
    <s v="50000-PROGRAM EXPENDITUR BUDGET"/>
    <s v="82000-APPLIED OVERHEAD"/>
    <m/>
    <n v="0"/>
    <n v="0"/>
    <n v="9336.15"/>
    <n v="0"/>
    <n v="-9336.15"/>
    <s v="N/A"/>
    <n v="268.39"/>
    <n v="701.67"/>
    <n v="993.32"/>
    <n v="779.91"/>
    <n v="569.51"/>
    <n v="191.95000000000002"/>
    <n v="196.65"/>
    <n v="351.24"/>
    <n v="661.04"/>
    <n v="1923.66"/>
    <n v="945.95"/>
    <n v="1752.8600000000001"/>
    <n v="0"/>
    <s v="SHARED SERVICES FUND"/>
    <s v="WL SCI EPA Qtrmaster Harbor"/>
    <s v="WPC MODELING, ASSESSMENT ANALYSIS"/>
    <s v="SEWER UTILITIES ADMINISTRATION GENERAL"/>
  </r>
  <r>
    <x v="0"/>
    <s v="1048194"/>
    <s v="741052"/>
    <s v="82300"/>
    <x v="73"/>
    <s v="5315000"/>
    <n v="2012"/>
    <x v="4"/>
    <s v="INDIRECT COSTS"/>
    <s v="50000-PROGRAM EXPENDITUR BUDGET"/>
    <s v="82000-APPLIED OVERHEAD"/>
    <m/>
    <n v="0"/>
    <n v="0"/>
    <n v="1327.98"/>
    <n v="0"/>
    <n v="-1327.98"/>
    <s v="N/A"/>
    <n v="52.07"/>
    <n v="184.4"/>
    <n v="92.210000000000008"/>
    <n v="122.94"/>
    <n v="26.04"/>
    <n v="122.94"/>
    <n v="0"/>
    <n v="0"/>
    <n v="0"/>
    <n v="753.42"/>
    <n v="-26.04"/>
    <n v="0"/>
    <n v="0"/>
    <s v="SHARED SERVICES FUND"/>
    <s v="WL SCI EPA Qtrmaster Harbor"/>
    <s v="WPC MODELING, ASSESSMENT ANALYSIS"/>
    <s v="DRAINAGE"/>
  </r>
  <r>
    <x v="0"/>
    <s v="1048194"/>
    <s v="741052"/>
    <s v="82300"/>
    <x v="73"/>
    <s v="5351000"/>
    <n v="2012"/>
    <x v="4"/>
    <s v="INDIRECT COSTS"/>
    <s v="50000-PROGRAM EXPENDITUR BUDGET"/>
    <s v="82000-APPLIED OVERHEAD"/>
    <m/>
    <n v="0"/>
    <n v="0"/>
    <n v="20055.150000000001"/>
    <n v="0"/>
    <n v="-20055.150000000001"/>
    <s v="N/A"/>
    <n v="576.52"/>
    <n v="1507.31"/>
    <n v="2133.81"/>
    <n v="1675.32"/>
    <n v="1223.3700000000001"/>
    <n v="412.34000000000003"/>
    <n v="422.43"/>
    <n v="754.52"/>
    <n v="1419.93"/>
    <n v="4132.22"/>
    <n v="2032.03"/>
    <n v="3765.35"/>
    <n v="0"/>
    <s v="SHARED SERVICES FUND"/>
    <s v="WL SCI EPA Qtrmaster Harbor"/>
    <s v="WPC MODELING, ASSESSMENT ANALYSIS"/>
    <s v="SEWER UTILITIES ADMINISTRATION GENERAL"/>
  </r>
  <r>
    <x v="0"/>
    <s v="1048196"/>
    <s v="74105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14.2"/>
    <n v="0"/>
    <n v="-314.2"/>
    <s v="N/A"/>
    <n v="0"/>
    <n v="0"/>
    <n v="0"/>
    <n v="0"/>
    <n v="0"/>
    <n v="0"/>
    <n v="0"/>
    <n v="0"/>
    <n v="0"/>
    <n v="0"/>
    <n v="314.2"/>
    <n v="0"/>
    <n v="0"/>
    <s v="SHARED SERVICES FUND"/>
    <s v="WL SCI Cedar Hills Gauge"/>
    <s v="WPC MODELING, ASSESSMENT ANALYSIS"/>
    <s v="DRAINAGE"/>
  </r>
  <r>
    <x v="0"/>
    <s v="1048196"/>
    <s v="741052"/>
    <s v="51110"/>
    <x v="54"/>
    <s v="5351000"/>
    <n v="2012"/>
    <x v="4"/>
    <s v="REGULAR SALARIED EMPLOYEE"/>
    <s v="50000-PROGRAM EXPENDITUR BUDGET"/>
    <s v="51000-WAGES AND BENEFITS"/>
    <s v="51100-SALARIES/WAGES"/>
    <n v="0"/>
    <n v="0"/>
    <n v="942.6"/>
    <n v="0"/>
    <n v="-942.6"/>
    <s v="N/A"/>
    <n v="0"/>
    <n v="0"/>
    <n v="89.77"/>
    <n v="179.54"/>
    <n v="0"/>
    <n v="0"/>
    <n v="0"/>
    <n v="538.63"/>
    <n v="0"/>
    <n v="0"/>
    <n v="89.77"/>
    <n v="44.89"/>
    <n v="0"/>
    <s v="SHARED SERVICES FUND"/>
    <s v="WL SCI Cedar Hills Gauge"/>
    <s v="WPC MODELING, ASSESSMENT ANALYSIS"/>
    <s v="SEWER UTILITIES ADMINISTRATION GENERAL"/>
  </r>
  <r>
    <x v="0"/>
    <s v="1048202"/>
    <s v="74105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7.33"/>
    <n v="0"/>
    <n v="-707.33"/>
    <s v="N/A"/>
    <n v="0"/>
    <n v="0"/>
    <n v="707.33"/>
    <n v="0"/>
    <n v="0"/>
    <n v="0"/>
    <n v="0"/>
    <n v="0"/>
    <n v="0"/>
    <n v="0"/>
    <n v="0"/>
    <n v="0"/>
    <n v="0"/>
    <s v="SHARED SERVICES FUND"/>
    <s v="WL SCI Administration"/>
    <s v="SCIENCE ADMIN"/>
    <s v="DRAINAGE"/>
  </r>
  <r>
    <x v="0"/>
    <s v="1048202"/>
    <s v="741053"/>
    <s v="51110"/>
    <x v="54"/>
    <s v="5351000"/>
    <n v="2012"/>
    <x v="4"/>
    <s v="REGULAR SALARIED EMPLOYEE"/>
    <s v="50000-PROGRAM EXPENDITUR BUDGET"/>
    <s v="51000-WAGES AND BENEFITS"/>
    <s v="51100-SALARIES/WAGES"/>
    <n v="0"/>
    <n v="0"/>
    <n v="110906.18000000001"/>
    <n v="0"/>
    <n v="-110906.18000000001"/>
    <s v="N/A"/>
    <n v="10641.92"/>
    <n v="10408.65"/>
    <n v="21411.920000000002"/>
    <n v="9036.91"/>
    <n v="8570.32"/>
    <n v="8856.32"/>
    <n v="6525.71"/>
    <n v="12119.18"/>
    <n v="5418.67"/>
    <n v="6176.13"/>
    <n v="4923.41"/>
    <n v="6817.04"/>
    <n v="0"/>
    <s v="SHARED SERVICES FUND"/>
    <s v="WL SCI Administration"/>
    <s v="SCIENCE ADMIN"/>
    <s v="SEWER UTILITIES ADMINISTRATION GENERAL"/>
  </r>
  <r>
    <x v="0"/>
    <s v="1048202"/>
    <s v="741053"/>
    <s v="51398"/>
    <x v="222"/>
    <s v="5351000"/>
    <n v="2012"/>
    <x v="4"/>
    <s v="LOAN IN OUT BNFTS MANUAL"/>
    <s v="50000-PROGRAM EXPENDITUR BUDGET"/>
    <s v="51000-WAGES AND BENEFITS"/>
    <s v="51300-PERSONNEL BENEFITS"/>
    <n v="0"/>
    <n v="0"/>
    <n v="342.23"/>
    <n v="0"/>
    <n v="-342.23"/>
    <s v="N/A"/>
    <n v="0"/>
    <n v="0"/>
    <n v="0"/>
    <n v="0"/>
    <n v="0"/>
    <n v="0"/>
    <n v="0"/>
    <n v="0"/>
    <n v="0"/>
    <n v="0"/>
    <n v="0"/>
    <n v="342.23"/>
    <n v="0"/>
    <s v="SHARED SERVICES FUND"/>
    <s v="WL SCI Administration"/>
    <s v="SCIENCE ADMIN"/>
    <s v="SEWER UTILITIES ADMINISTRATION GENERAL"/>
  </r>
  <r>
    <x v="0"/>
    <s v="1048202"/>
    <s v="741053"/>
    <s v="52110"/>
    <x v="61"/>
    <s v="5351000"/>
    <n v="2012"/>
    <x v="4"/>
    <s v="OFFICE SUPPLIES"/>
    <s v="50000-PROGRAM EXPENDITUR BUDGET"/>
    <s v="52000-SUPPLIES"/>
    <m/>
    <n v="0"/>
    <n v="0"/>
    <n v="212.83"/>
    <n v="0"/>
    <n v="-212.83"/>
    <s v="N/A"/>
    <n v="0"/>
    <n v="0"/>
    <n v="0"/>
    <n v="0"/>
    <n v="0"/>
    <n v="0"/>
    <n v="31.46"/>
    <n v="0"/>
    <n v="48.07"/>
    <n v="0"/>
    <n v="91.18"/>
    <n v="42.12"/>
    <n v="0"/>
    <s v="SHARED SERVICES FUND"/>
    <s v="WL SCI Administration"/>
    <s v="SCIENCE ADMIN"/>
    <s v="SEWER UTILITIES ADMINISTRATION GENERAL"/>
  </r>
  <r>
    <x v="0"/>
    <s v="1048202"/>
    <s v="741053"/>
    <s v="52180"/>
    <x v="101"/>
    <s v="5351000"/>
    <n v="2012"/>
    <x v="4"/>
    <s v="MINOR ASSET NON CONTR LT 5K"/>
    <s v="50000-PROGRAM EXPENDITUR BUDGET"/>
    <s v="52000-SUPPLIES"/>
    <m/>
    <n v="0"/>
    <n v="0"/>
    <n v="858.26"/>
    <n v="0"/>
    <n v="-858.26"/>
    <s v="N/A"/>
    <n v="0"/>
    <n v="0"/>
    <n v="0"/>
    <n v="0"/>
    <n v="0"/>
    <n v="0"/>
    <n v="0"/>
    <n v="0"/>
    <n v="0"/>
    <n v="0"/>
    <n v="0"/>
    <n v="858.26"/>
    <n v="0"/>
    <s v="SHARED SERVICES FUND"/>
    <s v="WL SCI Administration"/>
    <s v="SCIENCE ADMIN"/>
    <s v="SEWER UTILITIES ADMINISTRATION GENERAL"/>
  </r>
  <r>
    <x v="0"/>
    <s v="1048202"/>
    <s v="741053"/>
    <s v="52189"/>
    <x v="219"/>
    <s v="5351000"/>
    <n v="2012"/>
    <x v="4"/>
    <s v="SOFTWARE LT 25K"/>
    <s v="50000-PROGRAM EXPENDITUR BUDGET"/>
    <s v="52000-SUPPLIES"/>
    <m/>
    <n v="0"/>
    <n v="0"/>
    <n v="730"/>
    <n v="0"/>
    <n v="-730"/>
    <s v="N/A"/>
    <n v="0"/>
    <n v="0"/>
    <n v="0"/>
    <n v="0"/>
    <n v="0"/>
    <n v="730"/>
    <n v="0"/>
    <n v="0"/>
    <n v="0"/>
    <n v="0"/>
    <n v="0"/>
    <n v="0"/>
    <n v="0"/>
    <s v="SHARED SERVICES FUND"/>
    <s v="WL SCI Administration"/>
    <s v="SCIENCE ADMIN"/>
    <s v="SEWER UTILITIES ADMINISTRATION GENERAL"/>
  </r>
  <r>
    <x v="0"/>
    <s v="1048202"/>
    <s v="741053"/>
    <s v="52202"/>
    <x v="103"/>
    <s v="5351000"/>
    <n v="2012"/>
    <x v="4"/>
    <s v="SUPPLIES MISCELLANEOUS"/>
    <s v="50000-PROGRAM EXPENDITUR BUDGET"/>
    <s v="52000-SUPPLIES"/>
    <m/>
    <n v="0"/>
    <n v="0"/>
    <n v="127.45"/>
    <n v="0"/>
    <n v="-127.45"/>
    <s v="N/A"/>
    <n v="0"/>
    <n v="0"/>
    <n v="0"/>
    <n v="0"/>
    <n v="0"/>
    <n v="0"/>
    <n v="0"/>
    <n v="85.850000000000009"/>
    <n v="0"/>
    <n v="0"/>
    <n v="0"/>
    <n v="41.6"/>
    <n v="0"/>
    <s v="SHARED SERVICES FUND"/>
    <s v="WL SCI Administration"/>
    <s v="SCIENCE ADMIN"/>
    <s v="SEWER UTILITIES ADMINISTRATION GENERAL"/>
  </r>
  <r>
    <x v="0"/>
    <s v="1048202"/>
    <s v="741053"/>
    <s v="52205"/>
    <x v="134"/>
    <s v="5351000"/>
    <n v="2012"/>
    <x v="4"/>
    <s v="SUPPLIES FOOD"/>
    <s v="50000-PROGRAM EXPENDITUR BUDGET"/>
    <s v="52000-SUPPLIES"/>
    <m/>
    <n v="0"/>
    <n v="0"/>
    <n v="207.71"/>
    <n v="0.01"/>
    <n v="-207.72"/>
    <s v="N/A"/>
    <n v="0"/>
    <n v="0"/>
    <n v="0"/>
    <n v="0"/>
    <n v="0"/>
    <n v="0"/>
    <n v="0"/>
    <n v="0"/>
    <n v="0"/>
    <n v="0"/>
    <n v="226.54"/>
    <n v="-18.830000000000002"/>
    <n v="0"/>
    <s v="SHARED SERVICES FUND"/>
    <s v="WL SCI Administration"/>
    <s v="SCIENCE ADMIN"/>
    <s v="SEWER UTILITIES ADMINISTRATION GENERAL"/>
  </r>
  <r>
    <x v="0"/>
    <s v="1048202"/>
    <s v="741053"/>
    <s v="52215"/>
    <x v="62"/>
    <s v="5351000"/>
    <n v="2012"/>
    <x v="4"/>
    <s v="SUPPLIES BOOKS SUBSCRIPTIONS"/>
    <s v="50000-PROGRAM EXPENDITUR BUDGET"/>
    <s v="52000-SUPPLIES"/>
    <m/>
    <n v="0"/>
    <n v="0"/>
    <n v="257.42"/>
    <n v="0"/>
    <n v="-257.42"/>
    <s v="N/A"/>
    <n v="0"/>
    <n v="0"/>
    <n v="0"/>
    <n v="0"/>
    <n v="0"/>
    <n v="0"/>
    <n v="37.42"/>
    <n v="220"/>
    <n v="0"/>
    <n v="0"/>
    <n v="0"/>
    <n v="0"/>
    <n v="0"/>
    <s v="SHARED SERVICES FUND"/>
    <s v="WL SCI Administration"/>
    <s v="SCIENCE ADMIN"/>
    <s v="SEWER UTILITIES ADMINISTRATION GENERAL"/>
  </r>
  <r>
    <x v="0"/>
    <s v="1048202"/>
    <s v="741053"/>
    <s v="52290"/>
    <x v="63"/>
    <s v="5351000"/>
    <n v="2012"/>
    <x v="4"/>
    <s v="MISC OPERATING SUPPLIES"/>
    <s v="50000-PROGRAM EXPENDITUR BUDGET"/>
    <s v="52000-SUPPLIES"/>
    <m/>
    <n v="0"/>
    <n v="0"/>
    <n v="68.790000000000006"/>
    <n v="0"/>
    <n v="-68.790000000000006"/>
    <s v="N/A"/>
    <n v="0"/>
    <n v="0"/>
    <n v="0"/>
    <n v="0"/>
    <n v="0"/>
    <n v="0"/>
    <n v="0"/>
    <n v="0"/>
    <n v="0"/>
    <n v="0"/>
    <n v="0"/>
    <n v="68.790000000000006"/>
    <n v="0"/>
    <s v="SHARED SERVICES FUND"/>
    <s v="WL SCI Administration"/>
    <s v="SCIENCE ADMIN"/>
    <s v="SEWER UTILITIES ADMINISTRATION GENERAL"/>
  </r>
  <r>
    <x v="0"/>
    <s v="1048202"/>
    <s v="741053"/>
    <s v="52410"/>
    <x v="194"/>
    <s v="5351000"/>
    <n v="2012"/>
    <x v="4"/>
    <s v="COST GOODS SOLD SUPPLIES FOR RESALE"/>
    <s v="50000-PROGRAM EXPENDITUR BUDGET"/>
    <s v="52000-SUPPLIES"/>
    <m/>
    <n v="0"/>
    <n v="0"/>
    <n v="620.96"/>
    <n v="0"/>
    <n v="-620.96"/>
    <s v="N/A"/>
    <n v="0"/>
    <n v="27.18"/>
    <n v="0"/>
    <n v="26"/>
    <n v="567.78"/>
    <n v="0"/>
    <n v="0"/>
    <n v="0"/>
    <n v="0"/>
    <n v="0"/>
    <n v="0"/>
    <n v="0"/>
    <n v="0"/>
    <s v="SHARED SERVICES FUND"/>
    <s v="WL SCI Administration"/>
    <s v="SCIENCE ADMIN"/>
    <s v="SEWER UTILITIES ADMINISTRATION GENERAL"/>
  </r>
  <r>
    <x v="0"/>
    <s v="1048202"/>
    <s v="741053"/>
    <s v="53102"/>
    <x v="106"/>
    <s v="5351000"/>
    <n v="2012"/>
    <x v="4"/>
    <s v="PROFESSIONAL SERVICES"/>
    <s v="50000-PROGRAM EXPENDITUR BUDGET"/>
    <s v="53000-SERVICES-OTHER CHARGES"/>
    <m/>
    <n v="0"/>
    <n v="0"/>
    <n v="598.75"/>
    <n v="0"/>
    <n v="-598.75"/>
    <s v="N/A"/>
    <n v="0"/>
    <n v="0"/>
    <n v="0"/>
    <n v="0"/>
    <n v="0"/>
    <n v="0"/>
    <n v="0"/>
    <n v="273.75"/>
    <n v="325"/>
    <n v="0"/>
    <n v="0"/>
    <n v="0"/>
    <n v="0"/>
    <s v="SHARED SERVICES FUND"/>
    <s v="WL SCI Administration"/>
    <s v="SCIENCE ADMIN"/>
    <s v="SEWER UTILITIES ADMINISTRATION GENERAL"/>
  </r>
  <r>
    <x v="0"/>
    <s v="1048202"/>
    <s v="741053"/>
    <s v="53120"/>
    <x v="156"/>
    <s v="5351000"/>
    <n v="2012"/>
    <x v="4"/>
    <s v="MISCELLANEOUS SERVICES"/>
    <s v="50000-PROGRAM EXPENDITUR BUDGET"/>
    <s v="53000-SERVICES-OTHER CHARGES"/>
    <m/>
    <n v="0"/>
    <n v="0"/>
    <n v="100"/>
    <n v="0"/>
    <n v="-100"/>
    <s v="N/A"/>
    <n v="0"/>
    <n v="0"/>
    <n v="0"/>
    <n v="0"/>
    <n v="100"/>
    <n v="0"/>
    <n v="0"/>
    <n v="0"/>
    <n v="0"/>
    <n v="0"/>
    <n v="0"/>
    <n v="0"/>
    <n v="0"/>
    <s v="SHARED SERVICES FUND"/>
    <s v="WL SCI Administration"/>
    <s v="SCIENCE ADMIN"/>
    <s v="SEWER UTILITIES ADMINISTRATION GENERAL"/>
  </r>
  <r>
    <x v="0"/>
    <s v="1048202"/>
    <s v="741053"/>
    <s v="53320"/>
    <x v="185"/>
    <s v="5351000"/>
    <n v="2012"/>
    <x v="4"/>
    <s v="FREIGHT AND DELIVRY SRV"/>
    <s v="50000-PROGRAM EXPENDITUR BUDGET"/>
    <s v="53000-SERVICES-OTHER CHARGES"/>
    <m/>
    <n v="0"/>
    <n v="0"/>
    <n v="33"/>
    <n v="0"/>
    <n v="-33"/>
    <s v="N/A"/>
    <n v="0"/>
    <n v="0"/>
    <n v="0"/>
    <n v="0"/>
    <n v="0"/>
    <n v="0"/>
    <n v="0"/>
    <n v="0"/>
    <n v="0"/>
    <n v="0"/>
    <n v="0"/>
    <n v="33"/>
    <n v="0"/>
    <s v="SHARED SERVICES FUND"/>
    <s v="WL SCI Administration"/>
    <s v="SCIENCE ADMIN"/>
    <s v="SEWER UTILITIES ADMINISTRATION GENERAL"/>
  </r>
  <r>
    <x v="0"/>
    <s v="1048202"/>
    <s v="741053"/>
    <s v="53808"/>
    <x v="186"/>
    <s v="5351000"/>
    <n v="2012"/>
    <x v="4"/>
    <s v="TAXES ASSESSMENTS MISC"/>
    <s v="50000-PROGRAM EXPENDITUR BUDGET"/>
    <s v="53000-SERVICES-OTHER CHARGES"/>
    <m/>
    <n v="0"/>
    <n v="0"/>
    <n v="100.23"/>
    <n v="0"/>
    <n v="-100.23"/>
    <s v="N/A"/>
    <n v="0"/>
    <n v="0"/>
    <n v="0"/>
    <n v="0"/>
    <n v="0"/>
    <n v="0"/>
    <n v="0"/>
    <n v="0"/>
    <n v="0"/>
    <n v="0"/>
    <n v="0"/>
    <n v="100.23"/>
    <n v="0"/>
    <s v="SHARED SERVICES FUND"/>
    <s v="WL SCI Administration"/>
    <s v="SCIENCE ADMIN"/>
    <s v="SEWER UTILITIES ADMINISTRATION GENERAL"/>
  </r>
  <r>
    <x v="0"/>
    <s v="1048202"/>
    <s v="741053"/>
    <s v="53890"/>
    <x v="66"/>
    <s v="5315000"/>
    <n v="2012"/>
    <x v="4"/>
    <s v="MISC SERVICES CHARGES"/>
    <s v="50000-PROGRAM EXPENDITUR BUDGET"/>
    <s v="53000-SERVICES-OTHER CHARGES"/>
    <m/>
    <n v="0"/>
    <n v="0"/>
    <n v="456.18"/>
    <n v="0.01"/>
    <n v="-456.19"/>
    <s v="N/A"/>
    <n v="0"/>
    <n v="0"/>
    <n v="0"/>
    <n v="0"/>
    <n v="0"/>
    <n v="0"/>
    <n v="0"/>
    <n v="0"/>
    <n v="0"/>
    <n v="0"/>
    <n v="0"/>
    <n v="456.18"/>
    <n v="0"/>
    <s v="SHARED SERVICES FUND"/>
    <s v="WL SCI Administration"/>
    <s v="SCIENCE ADMIN"/>
    <s v="DRAINAGE"/>
  </r>
  <r>
    <x v="0"/>
    <s v="1048202"/>
    <s v="741053"/>
    <s v="53890"/>
    <x v="66"/>
    <s v="5351000"/>
    <n v="2012"/>
    <x v="4"/>
    <s v="MISC SERVICES CHARGES"/>
    <s v="50000-PROGRAM EXPENDITUR BUDGET"/>
    <s v="53000-SERVICES-OTHER CHARGES"/>
    <m/>
    <n v="0"/>
    <n v="0"/>
    <n v="12.200000000000001"/>
    <n v="0"/>
    <n v="-12.200000000000001"/>
    <s v="N/A"/>
    <n v="0"/>
    <n v="0"/>
    <n v="0"/>
    <n v="0"/>
    <n v="0"/>
    <n v="0"/>
    <n v="0"/>
    <n v="0"/>
    <n v="0"/>
    <n v="0"/>
    <n v="0"/>
    <n v="12.200000000000001"/>
    <n v="0"/>
    <s v="SHARED SERVICES FUND"/>
    <s v="WL SCI Administration"/>
    <s v="SCIENCE ADMIN"/>
    <s v="SEWER UTILITIES ADMINISTRATION GENERAL"/>
  </r>
  <r>
    <x v="0"/>
    <s v="1048202"/>
    <s v="741053"/>
    <s v="55145"/>
    <x v="208"/>
    <s v="5351000"/>
    <n v="2012"/>
    <x v="4"/>
    <s v="FACILITIES MANAGEMENT"/>
    <s v="50000-PROGRAM EXPENDITUR BUDGET"/>
    <s v="55000-INTRAGOVERNMENTAL SERVICES"/>
    <m/>
    <n v="0"/>
    <n v="0"/>
    <n v="530"/>
    <n v="0"/>
    <n v="-530"/>
    <s v="N/A"/>
    <n v="0"/>
    <n v="0"/>
    <n v="0"/>
    <n v="0"/>
    <n v="0"/>
    <n v="0"/>
    <n v="0"/>
    <n v="0"/>
    <n v="530"/>
    <n v="0"/>
    <n v="0"/>
    <n v="0"/>
    <n v="0"/>
    <s v="SHARED SERVICES FUND"/>
    <s v="WL SCI Administration"/>
    <s v="SCIENCE ADMIN"/>
    <s v="SEWER UTILITIES ADMINISTRATION GENERAL"/>
  </r>
  <r>
    <x v="0"/>
    <s v="1048202"/>
    <s v="741053"/>
    <s v="55159"/>
    <x v="174"/>
    <s v="5351000"/>
    <n v="2012"/>
    <x v="4"/>
    <s v="FMD COPY CENTER"/>
    <s v="50000-PROGRAM EXPENDITUR BUDGET"/>
    <s v="55000-INTRAGOVERNMENTAL SERVICES"/>
    <m/>
    <n v="0"/>
    <n v="0"/>
    <n v="180"/>
    <n v="0"/>
    <n v="-180"/>
    <s v="N/A"/>
    <n v="0"/>
    <n v="0"/>
    <n v="0"/>
    <n v="0"/>
    <n v="0"/>
    <n v="0"/>
    <n v="0"/>
    <n v="90"/>
    <n v="0"/>
    <n v="90"/>
    <n v="0"/>
    <n v="0"/>
    <n v="0"/>
    <s v="SHARED SERVICES FUND"/>
    <s v="WL SCI Administration"/>
    <s v="SCIENCE ADMIN"/>
    <s v="SEWER UTILITIES ADMINISTRATION GENERAL"/>
  </r>
  <r>
    <x v="0"/>
    <s v="1048202"/>
    <s v="741053"/>
    <s v="56730"/>
    <x v="223"/>
    <s v="5351000"/>
    <n v="2012"/>
    <x v="4"/>
    <s v="OFFICE EQUIPMENT"/>
    <s v="50000-PROGRAM EXPENDITUR BUDGET"/>
    <s v="56000-CAPITAL OUTLAY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WL SCI Administration"/>
    <s v="SCIENCE ADMIN"/>
    <s v="SEWER UTILITIES ADMINISTRATION GENERAL"/>
  </r>
  <r>
    <x v="0"/>
    <s v="1048203"/>
    <s v="741052"/>
    <s v="51110"/>
    <x v="54"/>
    <s v="5351000"/>
    <n v="2012"/>
    <x v="4"/>
    <s v="REGULAR SALARIED EMPLOYEE"/>
    <s v="50000-PROGRAM EXPENDITUR BUDGET"/>
    <s v="51000-WAGES AND BENEFITS"/>
    <s v="51100-SALARIES/WAGES"/>
    <n v="0"/>
    <n v="0"/>
    <n v="1006.85"/>
    <n v="0"/>
    <n v="-1006.85"/>
    <s v="N/A"/>
    <n v="0"/>
    <n v="0"/>
    <n v="423.94"/>
    <n v="0"/>
    <n v="0"/>
    <n v="0"/>
    <n v="0"/>
    <n v="0"/>
    <n v="0"/>
    <n v="582.91"/>
    <n v="0"/>
    <n v="0"/>
    <n v="0"/>
    <s v="SHARED SERVICES FUND"/>
    <s v="WL SCI PugetSound Partnership"/>
    <s v="WPC MODELING, ASSESSMENT ANALYSIS"/>
    <s v="SEWER UTILITIES ADMINISTRATION GENERAL"/>
  </r>
  <r>
    <x v="0"/>
    <s v="1048204"/>
    <s v="000000"/>
    <s v="11500"/>
    <x v="7"/>
    <s v="0000000"/>
    <n v="2012"/>
    <x v="0"/>
    <s v="ACCOUNTS RECEIVABLE"/>
    <s v="BS000-CURRENT ASSETS"/>
    <s v="B1150-ACCOUNTS RECEIVABLE"/>
    <m/>
    <n v="0"/>
    <n v="0"/>
    <n v="35591.660000000003"/>
    <n v="0"/>
    <n v="-35591.660000000003"/>
    <s v="N/A"/>
    <n v="0"/>
    <n v="0"/>
    <n v="0"/>
    <n v="0"/>
    <n v="0"/>
    <n v="0"/>
    <n v="0"/>
    <n v="0"/>
    <n v="0"/>
    <n v="0"/>
    <n v="0"/>
    <n v="35591.660000000003"/>
    <n v="0"/>
    <s v="SHARED SERVICES FUND"/>
    <s v="WL SCI ILA Mercer Island"/>
    <s v="DEFAULT"/>
    <s v="Default"/>
  </r>
  <r>
    <x v="0"/>
    <s v="1048204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WL SCI ILA Mercer Island"/>
    <s v="DEFAULT"/>
    <s v="Default"/>
  </r>
  <r>
    <x v="0"/>
    <s v="1048204"/>
    <s v="741048"/>
    <s v="43944"/>
    <x v="130"/>
    <s v="0000000"/>
    <n v="2012"/>
    <x v="3"/>
    <s v="SWM SERVICES CITIES"/>
    <s v="R3000-REVENUE"/>
    <s v="R3400-CHARGE FOR SERVICES"/>
    <m/>
    <n v="0"/>
    <n v="0"/>
    <n v="-35591.660000000003"/>
    <n v="0"/>
    <n v="35591.660000000003"/>
    <s v="N/A"/>
    <n v="0"/>
    <n v="0"/>
    <n v="0"/>
    <n v="0"/>
    <n v="0"/>
    <n v="0"/>
    <n v="0"/>
    <n v="0"/>
    <n v="0"/>
    <n v="0"/>
    <n v="0"/>
    <n v="-35591.660000000003"/>
    <n v="0"/>
    <s v="SHARED SERVICES FUND"/>
    <s v="WL SCI ILA Mercer Island"/>
    <s v="ECOLOGY AND WATERSHEDS"/>
    <s v="Default"/>
  </r>
  <r>
    <x v="0"/>
    <s v="1048204"/>
    <s v="74104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837.2000000000007"/>
    <n v="0"/>
    <n v="-8837.2000000000007"/>
    <s v="N/A"/>
    <n v="0"/>
    <n v="0"/>
    <n v="360.69"/>
    <n v="359.89"/>
    <n v="0"/>
    <n v="0"/>
    <n v="45.29"/>
    <n v="0"/>
    <n v="271.59000000000003"/>
    <n v="1033.52"/>
    <n v="772.19"/>
    <n v="5994.03"/>
    <n v="0"/>
    <s v="SHARED SERVICES FUND"/>
    <s v="WL SCI ILA Mercer Island"/>
    <s v="ECOLOGY AND WATERSHEDS"/>
    <s v="DRAINAGE"/>
  </r>
  <r>
    <x v="0"/>
    <s v="1048204"/>
    <s v="741048"/>
    <s v="51110"/>
    <x v="54"/>
    <s v="5351000"/>
    <n v="2012"/>
    <x v="4"/>
    <s v="REGULAR SALARIED EMPLOYEE"/>
    <s v="50000-PROGRAM EXPENDITUR BUDGET"/>
    <s v="51000-WAGES AND BENEFITS"/>
    <s v="51100-SALARIES/WAGES"/>
    <n v="0"/>
    <n v="0"/>
    <n v="1175.45"/>
    <n v="0"/>
    <n v="-1175.45"/>
    <s v="N/A"/>
    <n v="89.77"/>
    <n v="0"/>
    <n v="134.66"/>
    <n v="135.86000000000001"/>
    <n v="0"/>
    <n v="407.58"/>
    <n v="0"/>
    <n v="0"/>
    <n v="407.58"/>
    <n v="0"/>
    <n v="0"/>
    <n v="0"/>
    <n v="0"/>
    <s v="SHARED SERVICES FUND"/>
    <s v="WL SCI ILA Mercer Island"/>
    <s v="ECOLOGY AND WATERSHEDS"/>
    <s v="SEWER UTILITIES ADMINISTRATION GENERAL"/>
  </r>
  <r>
    <x v="0"/>
    <s v="1048204"/>
    <s v="741048"/>
    <s v="55034"/>
    <x v="216"/>
    <s v="5351000"/>
    <n v="2012"/>
    <x v="4"/>
    <s v="LABORATORY ANALYSIS"/>
    <s v="50000-PROGRAM EXPENDITUR BUDGET"/>
    <s v="55000-INTRAGOVERNMENTAL SERVICES"/>
    <m/>
    <n v="0"/>
    <n v="0"/>
    <n v="17799"/>
    <n v="0"/>
    <n v="-17799"/>
    <s v="N/A"/>
    <n v="0"/>
    <n v="0"/>
    <n v="0"/>
    <n v="0"/>
    <n v="8899.5"/>
    <n v="0"/>
    <n v="0"/>
    <n v="4449.75"/>
    <n v="0"/>
    <n v="0"/>
    <n v="0"/>
    <n v="4449.75"/>
    <n v="0"/>
    <s v="SHARED SERVICES FUND"/>
    <s v="WL SCI ILA Mercer Island"/>
    <s v="ECOLOGY AND WATERSHEDS"/>
    <s v="SEWER UTILITIES ADMINISTRATION GENERAL"/>
  </r>
  <r>
    <x v="0"/>
    <s v="1048204"/>
    <s v="741048"/>
    <s v="82100"/>
    <x v="71"/>
    <s v="5315000"/>
    <n v="2012"/>
    <x v="4"/>
    <s v="EMPLOYER PAID BENEFITS"/>
    <s v="50000-PROGRAM EXPENDITUR BUDGET"/>
    <s v="82000-APPLIED OVERHEAD"/>
    <m/>
    <n v="0"/>
    <n v="0"/>
    <n v="2974.39"/>
    <n v="0"/>
    <n v="-2974.39"/>
    <s v="N/A"/>
    <n v="0"/>
    <n v="0"/>
    <n v="126.24000000000001"/>
    <n v="125.96000000000001"/>
    <n v="0"/>
    <n v="0"/>
    <n v="15.85"/>
    <n v="0"/>
    <n v="95.06"/>
    <n v="361.73"/>
    <n v="270.27"/>
    <n v="1979.28"/>
    <n v="0"/>
    <s v="SHARED SERVICES FUND"/>
    <s v="WL SCI ILA Mercer Island"/>
    <s v="ECOLOGY AND WATERSHEDS"/>
    <s v="DRAINAGE"/>
  </r>
  <r>
    <x v="0"/>
    <s v="1048204"/>
    <s v="741048"/>
    <s v="82100"/>
    <x v="71"/>
    <s v="5351000"/>
    <n v="2012"/>
    <x v="4"/>
    <s v="EMPLOYER PAID BENEFITS"/>
    <s v="50000-PROGRAM EXPENDITUR BUDGET"/>
    <s v="82000-APPLIED OVERHEAD"/>
    <m/>
    <n v="0"/>
    <n v="0"/>
    <n v="411.40000000000003"/>
    <n v="0"/>
    <n v="-411.40000000000003"/>
    <s v="N/A"/>
    <n v="31.42"/>
    <n v="0"/>
    <n v="0"/>
    <n v="47.550000000000004"/>
    <n v="47.13"/>
    <n v="142.65"/>
    <n v="0"/>
    <n v="0"/>
    <n v="142.65"/>
    <n v="0"/>
    <n v="0"/>
    <n v="0"/>
    <n v="0"/>
    <s v="SHARED SERVICES FUND"/>
    <s v="WL SCI ILA Mercer Island"/>
    <s v="ECOLOGY AND WATERSHEDS"/>
    <s v="SEWER UTILITIES ADMINISTRATION GENERAL"/>
  </r>
  <r>
    <x v="0"/>
    <s v="1048204"/>
    <s v="741048"/>
    <s v="82200"/>
    <x v="72"/>
    <s v="5315000"/>
    <n v="2012"/>
    <x v="4"/>
    <s v="PAID TIME OFF"/>
    <s v="50000-PROGRAM EXPENDITUR BUDGET"/>
    <s v="82000-APPLIED OVERHEAD"/>
    <m/>
    <n v="0"/>
    <n v="0"/>
    <n v="2294.5700000000002"/>
    <n v="0"/>
    <n v="-2294.5700000000002"/>
    <s v="N/A"/>
    <n v="0"/>
    <n v="0"/>
    <n v="97.39"/>
    <n v="97.17"/>
    <n v="0"/>
    <n v="0"/>
    <n v="12.23"/>
    <n v="0"/>
    <n v="73.33"/>
    <n v="279.07"/>
    <n v="208.49"/>
    <n v="1526.89"/>
    <n v="0"/>
    <s v="SHARED SERVICES FUND"/>
    <s v="WL SCI ILA Mercer Island"/>
    <s v="ECOLOGY AND WATERSHEDS"/>
    <s v="DRAINAGE"/>
  </r>
  <r>
    <x v="0"/>
    <s v="1048204"/>
    <s v="741048"/>
    <s v="82200"/>
    <x v="72"/>
    <s v="5351000"/>
    <n v="2012"/>
    <x v="4"/>
    <s v="PAID TIME OFF"/>
    <s v="50000-PROGRAM EXPENDITUR BUDGET"/>
    <s v="82000-APPLIED OVERHEAD"/>
    <m/>
    <n v="0"/>
    <n v="0"/>
    <n v="317.37"/>
    <n v="0"/>
    <n v="-317.37"/>
    <s v="N/A"/>
    <n v="24.240000000000002"/>
    <n v="0"/>
    <n v="0"/>
    <n v="36.68"/>
    <n v="36.36"/>
    <n v="110.05"/>
    <n v="0"/>
    <n v="0"/>
    <n v="110.04"/>
    <n v="0"/>
    <n v="0"/>
    <n v="0"/>
    <n v="0"/>
    <s v="SHARED SERVICES FUND"/>
    <s v="WL SCI ILA Mercer Island"/>
    <s v="ECOLOGY AND WATERSHEDS"/>
    <s v="SEWER UTILITIES ADMINISTRATION GENERAL"/>
  </r>
  <r>
    <x v="0"/>
    <s v="1048204"/>
    <s v="741048"/>
    <s v="82300"/>
    <x v="73"/>
    <s v="5315000"/>
    <n v="2012"/>
    <x v="4"/>
    <s v="INDIRECT COSTS"/>
    <s v="50000-PROGRAM EXPENDITUR BUDGET"/>
    <s v="82000-APPLIED OVERHEAD"/>
    <m/>
    <n v="0"/>
    <n v="0"/>
    <n v="4929"/>
    <n v="0"/>
    <n v="-4929"/>
    <s v="N/A"/>
    <n v="0"/>
    <n v="0"/>
    <n v="209.20000000000002"/>
    <n v="208.74"/>
    <n v="0"/>
    <n v="0"/>
    <n v="26.27"/>
    <n v="0"/>
    <n v="157.52000000000001"/>
    <n v="599.44000000000005"/>
    <n v="447.87"/>
    <n v="3279.96"/>
    <n v="0"/>
    <s v="SHARED SERVICES FUND"/>
    <s v="WL SCI ILA Mercer Island"/>
    <s v="ECOLOGY AND WATERSHEDS"/>
    <s v="DRAINAGE"/>
  </r>
  <r>
    <x v="0"/>
    <s v="1048204"/>
    <s v="741048"/>
    <s v="82300"/>
    <x v="73"/>
    <s v="5351000"/>
    <n v="2012"/>
    <x v="4"/>
    <s v="INDIRECT COSTS"/>
    <s v="50000-PROGRAM EXPENDITUR BUDGET"/>
    <s v="82000-APPLIED OVERHEAD"/>
    <m/>
    <n v="0"/>
    <n v="0"/>
    <n v="681.77"/>
    <n v="0"/>
    <n v="-681.77"/>
    <s v="N/A"/>
    <n v="52.07"/>
    <n v="0"/>
    <n v="0"/>
    <n v="78.8"/>
    <n v="78.100000000000009"/>
    <n v="236.4"/>
    <n v="0"/>
    <n v="0"/>
    <n v="236.4"/>
    <n v="0"/>
    <n v="0"/>
    <n v="0"/>
    <n v="0"/>
    <s v="SHARED SERVICES FUND"/>
    <s v="WL SCI ILA Mercer Island"/>
    <s v="ECOLOGY AND WATERSHEDS"/>
    <s v="SEWER UTILITIES ADMINISTRATION GENERAL"/>
  </r>
  <r>
    <x v="0"/>
    <s v="1048205"/>
    <s v="741052"/>
    <s v="51110"/>
    <x v="54"/>
    <s v="5351000"/>
    <n v="2012"/>
    <x v="4"/>
    <s v="REGULAR SALARIED EMPLOYEE"/>
    <s v="50000-PROGRAM EXPENDITUR BUDGET"/>
    <s v="51000-WAGES AND BENEFITS"/>
    <s v="51100-SALARIES/WAGES"/>
    <n v="0"/>
    <n v="0"/>
    <n v="176.83"/>
    <n v="0"/>
    <n v="-176.83"/>
    <s v="N/A"/>
    <n v="176.83"/>
    <n v="0"/>
    <n v="0"/>
    <n v="0"/>
    <n v="0"/>
    <n v="0"/>
    <n v="0"/>
    <n v="0"/>
    <n v="0"/>
    <n v="0"/>
    <n v="0"/>
    <n v="0"/>
    <n v="0"/>
    <s v="SHARED SERVICES FUND"/>
    <s v="WL SCI Streams WetWeather"/>
    <s v="WPC MODELING, ASSESSMENT ANALYSIS"/>
    <s v="SEWER UTILITIES ADMINISTRATION GENERAL"/>
  </r>
  <r>
    <x v="0"/>
    <s v="1048206"/>
    <s v="741052"/>
    <s v="51110"/>
    <x v="54"/>
    <s v="5351000"/>
    <n v="2012"/>
    <x v="4"/>
    <s v="REGULAR SALARIED EMPLOYEE"/>
    <s v="50000-PROGRAM EXPENDITUR BUDGET"/>
    <s v="51000-WAGES AND BENEFITS"/>
    <s v="51100-SALARIES/WAGES"/>
    <n v="0"/>
    <n v="0"/>
    <n v="116462.34"/>
    <n v="0"/>
    <n v="-116462.34"/>
    <s v="N/A"/>
    <n v="10433.25"/>
    <n v="6940.7"/>
    <n v="16224.51"/>
    <n v="10786.87"/>
    <n v="12643.64"/>
    <n v="8399.6200000000008"/>
    <n v="9814.2900000000009"/>
    <n v="12643.630000000001"/>
    <n v="7683.43"/>
    <n v="6424.97"/>
    <n v="5032.1500000000005"/>
    <n v="9435.2800000000007"/>
    <n v="0"/>
    <s v="SHARED SERVICES FUND"/>
    <s v="WL SCI Marine Ambient"/>
    <s v="WPC MODELING, ASSESSMENT ANALYSIS"/>
    <s v="SEWER UTILITIES ADMINISTRATION GENERAL"/>
  </r>
  <r>
    <x v="0"/>
    <s v="1048206"/>
    <s v="741052"/>
    <s v="51120"/>
    <x v="143"/>
    <s v="5351000"/>
    <n v="2012"/>
    <x v="4"/>
    <s v="TEMPORARY"/>
    <s v="50000-PROGRAM EXPENDITUR BUDGET"/>
    <s v="51000-WAGES AND BENEFITS"/>
    <s v="51100-SALARIES/WAGES"/>
    <n v="0"/>
    <n v="0"/>
    <n v="222.51"/>
    <n v="0"/>
    <n v="-222.51"/>
    <s v="N/A"/>
    <n v="0"/>
    <n v="0"/>
    <n v="0"/>
    <n v="0"/>
    <n v="0"/>
    <n v="0"/>
    <n v="0"/>
    <n v="222.51"/>
    <n v="0"/>
    <n v="0"/>
    <n v="0"/>
    <n v="0"/>
    <n v="0"/>
    <s v="SHARED SERVICES FUND"/>
    <s v="WL SCI Marine Ambient"/>
    <s v="WPC MODELING, ASSESSMENT ANALYSIS"/>
    <s v="SEWER UTILITIES ADMINISTRATION GENERAL"/>
  </r>
  <r>
    <x v="0"/>
    <s v="1048206"/>
    <s v="741052"/>
    <s v="53101"/>
    <x v="105"/>
    <s v="5351000"/>
    <n v="2012"/>
    <x v="4"/>
    <s v="PROFESSIONAL SERVICES PRINTING BINDING"/>
    <s v="50000-PROGRAM EXPENDITUR BUDGET"/>
    <s v="53000-SERVICES-OTHER CHARGES"/>
    <m/>
    <n v="0"/>
    <n v="0"/>
    <n v="47.31"/>
    <n v="0"/>
    <n v="-47.31"/>
    <s v="N/A"/>
    <n v="0"/>
    <n v="0"/>
    <n v="0"/>
    <n v="0"/>
    <n v="47.31"/>
    <n v="0"/>
    <n v="0"/>
    <n v="0"/>
    <n v="0"/>
    <n v="0"/>
    <n v="0"/>
    <n v="0"/>
    <n v="0"/>
    <s v="SHARED SERVICES FUND"/>
    <s v="WL SCI Marine Ambient"/>
    <s v="WPC MODELING, ASSESSMENT ANALYSIS"/>
    <s v="SEWER UTILITIES ADMINISTRATION GENERAL"/>
  </r>
  <r>
    <x v="0"/>
    <s v="1048206"/>
    <s v="741052"/>
    <s v="53102"/>
    <x v="106"/>
    <s v="5351000"/>
    <n v="2012"/>
    <x v="4"/>
    <s v="PROFESSIONAL SERVICES"/>
    <s v="50000-PROGRAM EXPENDITUR BUDGET"/>
    <s v="53000-SERVICES-OTHER CHARGES"/>
    <m/>
    <n v="0"/>
    <n v="0"/>
    <n v="278.3"/>
    <n v="0"/>
    <n v="-278.3"/>
    <s v="N/A"/>
    <n v="0"/>
    <n v="153.30000000000001"/>
    <n v="0"/>
    <n v="125"/>
    <n v="0"/>
    <n v="0"/>
    <n v="0"/>
    <n v="0"/>
    <n v="0"/>
    <n v="0"/>
    <n v="0"/>
    <n v="0"/>
    <n v="0"/>
    <s v="SHARED SERVICES FUND"/>
    <s v="WL SCI Marine Ambient"/>
    <s v="WPC MODELING, ASSESSMENT ANALYSIS"/>
    <s v="SEWER UTILITIES ADMINISTRATION GENERAL"/>
  </r>
  <r>
    <x v="0"/>
    <s v="1048206"/>
    <s v="741052"/>
    <s v="53120"/>
    <x v="156"/>
    <s v="5351000"/>
    <n v="2012"/>
    <x v="4"/>
    <s v="MISCELLANEOUS SERVICES"/>
    <s v="50000-PROGRAM EXPENDITUR BUDGET"/>
    <s v="53000-SERVICES-OTHER CHARGES"/>
    <m/>
    <n v="0"/>
    <n v="0"/>
    <n v="140"/>
    <n v="0"/>
    <n v="-140"/>
    <s v="N/A"/>
    <n v="0"/>
    <n v="0"/>
    <n v="0"/>
    <n v="0"/>
    <n v="0"/>
    <n v="0"/>
    <n v="0"/>
    <n v="0"/>
    <n v="0"/>
    <n v="140"/>
    <n v="0"/>
    <n v="0"/>
    <n v="0"/>
    <s v="SHARED SERVICES FUND"/>
    <s v="WL SCI Marine Ambient"/>
    <s v="WPC MODELING, ASSESSMENT ANALYSIS"/>
    <s v="SEWER UTILITIES ADMINISTRATION GENERAL"/>
  </r>
  <r>
    <x v="0"/>
    <s v="1048206"/>
    <s v="741052"/>
    <s v="53310"/>
    <x v="144"/>
    <s v="5351000"/>
    <n v="2012"/>
    <x v="4"/>
    <s v="TRAVEL SUBSISTENCE IN STATE"/>
    <s v="50000-PROGRAM EXPENDITUR BUDGET"/>
    <s v="53000-SERVICES-OTHER CHARGES"/>
    <m/>
    <n v="0"/>
    <n v="0"/>
    <n v="84"/>
    <n v="0"/>
    <n v="-84"/>
    <s v="N/A"/>
    <n v="0"/>
    <n v="0"/>
    <n v="0"/>
    <n v="84"/>
    <n v="0"/>
    <n v="0"/>
    <n v="0"/>
    <n v="0"/>
    <n v="0"/>
    <n v="0"/>
    <n v="0"/>
    <n v="0"/>
    <n v="0"/>
    <s v="SHARED SERVICES FUND"/>
    <s v="WL SCI Marine Ambient"/>
    <s v="WPC MODELING, ASSESSMENT ANALYSIS"/>
    <s v="SEWER UTILITIES ADMINISTRATION GENERAL"/>
  </r>
  <r>
    <x v="0"/>
    <s v="1048206"/>
    <s v="741052"/>
    <s v="53890"/>
    <x v="66"/>
    <s v="5351000"/>
    <n v="2012"/>
    <x v="4"/>
    <s v="MISC SERVICES CHARGES"/>
    <s v="50000-PROGRAM EXPENDITUR BUDGET"/>
    <s v="53000-SERVICES-OTHER CHARGES"/>
    <m/>
    <n v="0"/>
    <n v="0"/>
    <n v="1686.3"/>
    <n v="0"/>
    <n v="-1686.3"/>
    <s v="N/A"/>
    <n v="0"/>
    <n v="0"/>
    <n v="140"/>
    <n v="0"/>
    <n v="0"/>
    <n v="473.2"/>
    <n v="0"/>
    <n v="0"/>
    <n v="459.90000000000003"/>
    <n v="153.30000000000001"/>
    <n v="153.30000000000001"/>
    <n v="306.60000000000002"/>
    <n v="0"/>
    <s v="SHARED SERVICES FUND"/>
    <s v="WL SCI Marine Ambient"/>
    <s v="WPC MODELING, ASSESSMENT ANALYSIS"/>
    <s v="SEWER UTILITIES ADMINISTRATION GENERAL"/>
  </r>
  <r>
    <x v="0"/>
    <s v="1048209"/>
    <s v="741052"/>
    <s v="53104"/>
    <x v="64"/>
    <s v="5351000"/>
    <n v="2012"/>
    <x v="4"/>
    <s v="CONSULTANT SERVICES"/>
    <s v="50000-PROGRAM EXPENDITUR BUDGET"/>
    <s v="53000-SERVICES-OTHER CHARGES"/>
    <m/>
    <n v="0"/>
    <n v="0"/>
    <n v="969"/>
    <n v="0"/>
    <n v="-969"/>
    <s v="N/A"/>
    <n v="0"/>
    <n v="0"/>
    <n v="0"/>
    <n v="0"/>
    <n v="0"/>
    <n v="0"/>
    <n v="484.5"/>
    <n v="0"/>
    <n v="484.5"/>
    <n v="0"/>
    <n v="0"/>
    <n v="0"/>
    <n v="0"/>
    <s v="SHARED SERVICES FUND"/>
    <s v="WL SCI Lakes Phyto FoodWeb"/>
    <s v="WPC MODELING, ASSESSMENT ANALYSIS"/>
    <s v="SEWER UTILITIES ADMINISTRATION GENERAL"/>
  </r>
  <r>
    <x v="0"/>
    <s v="1048210"/>
    <s v="000000"/>
    <s v="11500"/>
    <x v="7"/>
    <s v="0000000"/>
    <n v="2012"/>
    <x v="0"/>
    <s v="ACCOUNTS RECEIVABLE"/>
    <s v="BS000-CURRENT ASSETS"/>
    <s v="B1150-ACCOUNTS RECEIVABLE"/>
    <m/>
    <n v="0"/>
    <n v="0"/>
    <n v="0"/>
    <n v="0"/>
    <n v="0"/>
    <s v="N/A"/>
    <n v="0"/>
    <n v="0"/>
    <n v="0"/>
    <n v="0"/>
    <n v="0"/>
    <n v="0"/>
    <n v="55752.79"/>
    <n v="-55752.79"/>
    <n v="0"/>
    <n v="0"/>
    <n v="0"/>
    <n v="0"/>
    <n v="0"/>
    <s v="SHARED SERVICES FUND"/>
    <s v="WL SCI EPA Adaptive Monitor-1"/>
    <s v="DEFAULT"/>
    <s v="Default"/>
  </r>
  <r>
    <x v="0"/>
    <s v="1048210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WL SCI EPA Adaptive Monitor-1"/>
    <s v="DEFAULT"/>
    <s v="Default"/>
  </r>
  <r>
    <x v="0"/>
    <s v="1048210"/>
    <s v="000000"/>
    <s v="13303"/>
    <x v="15"/>
    <s v="0000000"/>
    <n v="2012"/>
    <x v="0"/>
    <s v="DUE FROM OTHER GOVERNMENTS-NON EBS"/>
    <s v="BS000-CURRENT ASSETS"/>
    <s v="B1330-DUE FROM OTHER GOVTS"/>
    <m/>
    <n v="0"/>
    <n v="0"/>
    <n v="35610.76"/>
    <n v="0"/>
    <n v="-35610.76"/>
    <s v="N/A"/>
    <n v="0"/>
    <n v="0"/>
    <n v="0"/>
    <n v="0"/>
    <n v="0"/>
    <n v="0"/>
    <n v="0"/>
    <n v="0"/>
    <n v="0"/>
    <n v="0"/>
    <n v="0"/>
    <n v="0"/>
    <n v="35610.76"/>
    <s v="SHARED SERVICES FUND"/>
    <s v="WL SCI EPA Adaptive Monitor-1"/>
    <s v="DEFAULT"/>
    <s v="Default"/>
  </r>
  <r>
    <x v="0"/>
    <s v="1048210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WL SCI EPA Adaptive Monitor-1"/>
    <s v="DEFAULT"/>
    <s v="Default"/>
  </r>
  <r>
    <x v="0"/>
    <s v="1048210"/>
    <s v="741048"/>
    <s v="33131"/>
    <x v="158"/>
    <s v="0000000"/>
    <n v="2012"/>
    <x v="3"/>
    <s v="EPA RESEARCH DEVELOPMENT"/>
    <s v="R3000-REVENUE"/>
    <s v="R3310-FEDERAL GRANTS DIRECT"/>
    <m/>
    <n v="0"/>
    <n v="0"/>
    <n v="-129868.7"/>
    <n v="0"/>
    <n v="129868.7"/>
    <s v="N/A"/>
    <n v="0"/>
    <n v="0"/>
    <n v="0"/>
    <n v="0"/>
    <n v="0"/>
    <n v="0"/>
    <n v="-55752.79"/>
    <n v="0"/>
    <n v="0"/>
    <n v="0"/>
    <n v="-38505.15"/>
    <n v="0"/>
    <n v="-35610.76"/>
    <s v="SHARED SERVICES FUND"/>
    <s v="WL SCI EPA Adaptive Monitor-1"/>
    <s v="ECOLOGY AND WATERSHEDS"/>
    <s v="Default"/>
  </r>
  <r>
    <x v="0"/>
    <s v="1048210"/>
    <s v="74104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2975.51"/>
    <n v="0"/>
    <n v="-12975.51"/>
    <s v="N/A"/>
    <n v="1531.1100000000001"/>
    <n v="538.63"/>
    <n v="2040.14"/>
    <n v="1151.23"/>
    <n v="1436.3500000000001"/>
    <n v="403.97"/>
    <n v="1705.67"/>
    <n v="1974.98"/>
    <n v="224.43"/>
    <n v="763.06000000000006"/>
    <n v="981.51"/>
    <n v="224.43"/>
    <n v="0"/>
    <s v="SHARED SERVICES FUND"/>
    <s v="WL SCI EPA Adaptive Monitor-1"/>
    <s v="ECOLOGY AND WATERSHEDS"/>
    <s v="DRAINAGE"/>
  </r>
  <r>
    <x v="0"/>
    <s v="1048210"/>
    <s v="741048"/>
    <s v="51110"/>
    <x v="54"/>
    <s v="5351000"/>
    <n v="2012"/>
    <x v="4"/>
    <s v="REGULAR SALARIED EMPLOYEE"/>
    <s v="50000-PROGRAM EXPENDITUR BUDGET"/>
    <s v="51000-WAGES AND BENEFITS"/>
    <s v="51100-SALARIES/WAGES"/>
    <n v="0"/>
    <n v="0"/>
    <n v="38232.1"/>
    <n v="0"/>
    <n v="-38232.1"/>
    <s v="N/A"/>
    <n v="2074.7200000000003"/>
    <n v="1728.94"/>
    <n v="3958.94"/>
    <n v="4823.7300000000005"/>
    <n v="4398.1400000000003"/>
    <n v="3512.4"/>
    <n v="4218.6000000000004"/>
    <n v="8160.58"/>
    <n v="1936.41"/>
    <n v="978.52"/>
    <n v="366.40000000000003"/>
    <n v="2074.7200000000003"/>
    <n v="0"/>
    <s v="SHARED SERVICES FUND"/>
    <s v="WL SCI EPA Adaptive Monitor-1"/>
    <s v="ECOLOGY AND WATERSHEDS"/>
    <s v="SEWER UTILITIES ADMINISTRATION GENERAL"/>
  </r>
  <r>
    <x v="0"/>
    <s v="1048210"/>
    <s v="741048"/>
    <s v="51120"/>
    <x v="143"/>
    <s v="5351000"/>
    <n v="2012"/>
    <x v="4"/>
    <s v="TEMPORARY"/>
    <s v="50000-PROGRAM EXPENDITUR BUDGET"/>
    <s v="51000-WAGES AND BENEFITS"/>
    <s v="51100-SALARIES/WAGES"/>
    <n v="0"/>
    <n v="0"/>
    <n v="1706.8"/>
    <n v="0"/>
    <n v="-1706.8"/>
    <s v="N/A"/>
    <n v="579.66999999999996"/>
    <n v="579.66999999999996"/>
    <n v="0"/>
    <n v="0"/>
    <n v="0"/>
    <n v="0"/>
    <n v="0"/>
    <n v="0"/>
    <n v="0"/>
    <n v="547.46"/>
    <n v="0"/>
    <n v="0"/>
    <n v="0"/>
    <s v="SHARED SERVICES FUND"/>
    <s v="WL SCI EPA Adaptive Monitor-1"/>
    <s v="ECOLOGY AND WATERSHEDS"/>
    <s v="SEWER UTILITIES ADMINISTRATION GENERAL"/>
  </r>
  <r>
    <x v="0"/>
    <s v="1048210"/>
    <s v="741048"/>
    <s v="52202"/>
    <x v="103"/>
    <s v="5351000"/>
    <n v="2012"/>
    <x v="4"/>
    <s v="SUPPLIES MISCELLANEOUS"/>
    <s v="50000-PROGRAM EXPENDITUR BUDGET"/>
    <s v="52000-SUPPLIES"/>
    <m/>
    <n v="0"/>
    <n v="0"/>
    <n v="70.02"/>
    <n v="0"/>
    <n v="-70.02"/>
    <s v="N/A"/>
    <n v="0"/>
    <n v="0"/>
    <n v="0"/>
    <n v="70.02"/>
    <n v="0"/>
    <n v="0"/>
    <n v="0"/>
    <n v="0"/>
    <n v="0"/>
    <n v="0"/>
    <n v="0"/>
    <n v="0"/>
    <n v="0"/>
    <s v="SHARED SERVICES FUND"/>
    <s v="WL SCI EPA Adaptive Monitor-1"/>
    <s v="ECOLOGY AND WATERSHEDS"/>
    <s v="SEWER UTILITIES ADMINISTRATION GENERAL"/>
  </r>
  <r>
    <x v="0"/>
    <s v="1048210"/>
    <s v="741048"/>
    <s v="53102"/>
    <x v="106"/>
    <s v="5351000"/>
    <n v="2012"/>
    <x v="4"/>
    <s v="PROFESSIONAL SERVICES"/>
    <s v="50000-PROGRAM EXPENDITUR BUDGET"/>
    <s v="53000-SERVICES-OTHER CHARGES"/>
    <m/>
    <n v="0"/>
    <n v="0"/>
    <n v="117"/>
    <n v="0"/>
    <n v="-117"/>
    <s v="N/A"/>
    <n v="0"/>
    <n v="0"/>
    <n v="0"/>
    <n v="117"/>
    <n v="0"/>
    <n v="0"/>
    <n v="0"/>
    <n v="0"/>
    <n v="0"/>
    <n v="0"/>
    <n v="0"/>
    <n v="0"/>
    <n v="0"/>
    <s v="SHARED SERVICES FUND"/>
    <s v="WL SCI EPA Adaptive Monitor-1"/>
    <s v="ECOLOGY AND WATERSHEDS"/>
    <s v="SEWER UTILITIES ADMINISTRATION GENERAL"/>
  </r>
  <r>
    <x v="0"/>
    <s v="1048210"/>
    <s v="741048"/>
    <s v="53120"/>
    <x v="156"/>
    <s v="5351000"/>
    <n v="2012"/>
    <x v="4"/>
    <s v="MISCELLANEOUS SERVICES"/>
    <s v="50000-PROGRAM EXPENDITUR BUDGET"/>
    <s v="53000-SERVICES-OTHER CHARGES"/>
    <m/>
    <n v="0"/>
    <n v="0"/>
    <n v="457.31"/>
    <n v="0"/>
    <n v="-457.31"/>
    <s v="N/A"/>
    <n v="0"/>
    <n v="0"/>
    <n v="0"/>
    <n v="0"/>
    <n v="0"/>
    <n v="0"/>
    <n v="16.37"/>
    <n v="0"/>
    <n v="0"/>
    <n v="0"/>
    <n v="440.94"/>
    <n v="0"/>
    <n v="0"/>
    <s v="SHARED SERVICES FUND"/>
    <s v="WL SCI EPA Adaptive Monitor-1"/>
    <s v="ECOLOGY AND WATERSHEDS"/>
    <s v="SEWER UTILITIES ADMINISTRATION GENERAL"/>
  </r>
  <r>
    <x v="0"/>
    <s v="1048210"/>
    <s v="741048"/>
    <s v="53311"/>
    <x v="187"/>
    <s v="5315000"/>
    <n v="2012"/>
    <x v="4"/>
    <s v="TRAVEL SUBSISTENCE OUT OF STATE"/>
    <s v="50000-PROGRAM EXPENDITUR BUDGET"/>
    <s v="53000-SERVICES-OTHER CHARGES"/>
    <m/>
    <n v="0"/>
    <n v="0"/>
    <n v="717.6"/>
    <n v="0"/>
    <n v="-717.6"/>
    <s v="N/A"/>
    <n v="0"/>
    <n v="0"/>
    <n v="0"/>
    <n v="0"/>
    <n v="682.6"/>
    <n v="35"/>
    <n v="0"/>
    <n v="0"/>
    <n v="0"/>
    <n v="0"/>
    <n v="0"/>
    <n v="0"/>
    <n v="0"/>
    <s v="SHARED SERVICES FUND"/>
    <s v="WL SCI EPA Adaptive Monitor-1"/>
    <s v="ECOLOGY AND WATERSHEDS"/>
    <s v="DRAINAGE"/>
  </r>
  <r>
    <x v="0"/>
    <s v="1048210"/>
    <s v="741048"/>
    <s v="53311"/>
    <x v="187"/>
    <s v="5351000"/>
    <n v="2012"/>
    <x v="4"/>
    <s v="TRAVEL SUBSISTENCE OUT OF STATE"/>
    <s v="50000-PROGRAM EXPENDITUR BUDGET"/>
    <s v="53000-SERVICES-OTHER CHARGES"/>
    <m/>
    <n v="0"/>
    <n v="0"/>
    <n v="3154.63"/>
    <n v="0"/>
    <n v="-3154.63"/>
    <s v="N/A"/>
    <n v="0"/>
    <n v="0"/>
    <n v="0"/>
    <n v="0"/>
    <n v="0"/>
    <n v="0"/>
    <n v="0"/>
    <n v="1839.53"/>
    <n v="1315.1000000000001"/>
    <n v="0"/>
    <n v="0"/>
    <n v="0"/>
    <n v="0"/>
    <s v="SHARED SERVICES FUND"/>
    <s v="WL SCI EPA Adaptive Monitor-1"/>
    <s v="ECOLOGY AND WATERSHEDS"/>
    <s v="SEWER UTILITIES ADMINISTRATION GENERAL"/>
  </r>
  <r>
    <x v="0"/>
    <s v="1048210"/>
    <s v="741048"/>
    <s v="53330"/>
    <x v="146"/>
    <s v="5351000"/>
    <n v="2012"/>
    <x v="4"/>
    <s v="PURCHASED TRANSPORTATION"/>
    <s v="50000-PROGRAM EXPENDITUR BUDGET"/>
    <s v="53000-SERVICES-OTHER CHARGES"/>
    <m/>
    <n v="0"/>
    <n v="0"/>
    <n v="32.299999999999997"/>
    <n v="0"/>
    <n v="-32.299999999999997"/>
    <s v="N/A"/>
    <n v="0"/>
    <n v="0"/>
    <n v="0"/>
    <n v="0"/>
    <n v="0"/>
    <n v="0"/>
    <n v="0"/>
    <n v="0"/>
    <n v="32.299999999999997"/>
    <n v="0"/>
    <n v="0"/>
    <n v="0"/>
    <n v="0"/>
    <s v="SHARED SERVICES FUND"/>
    <s v="WL SCI EPA Adaptive Monitor-1"/>
    <s v="ECOLOGY AND WATERSHEDS"/>
    <s v="SEWER UTILITIES ADMINISTRATION GENERAL"/>
  </r>
  <r>
    <x v="0"/>
    <s v="1048210"/>
    <s v="741048"/>
    <s v="53814"/>
    <x v="65"/>
    <s v="5351000"/>
    <n v="2012"/>
    <x v="4"/>
    <s v="TRAINING"/>
    <s v="50000-PROGRAM EXPENDITUR BUDGET"/>
    <s v="53000-SERVICES-OTHER CHARGES"/>
    <m/>
    <n v="0"/>
    <n v="0"/>
    <n v="0"/>
    <n v="0"/>
    <n v="0"/>
    <s v="N/A"/>
    <n v="0"/>
    <n v="0"/>
    <n v="0"/>
    <n v="0"/>
    <n v="0"/>
    <n v="0"/>
    <n v="1150"/>
    <n v="0"/>
    <n v="0"/>
    <n v="0"/>
    <n v="-1150"/>
    <n v="0"/>
    <n v="0"/>
    <s v="SHARED SERVICES FUND"/>
    <s v="WL SCI EPA Adaptive Monitor-1"/>
    <s v="ECOLOGY AND WATERSHEDS"/>
    <s v="SEWER UTILITIES ADMINISTRATION GENERAL"/>
  </r>
  <r>
    <x v="0"/>
    <s v="1048210"/>
    <s v="741048"/>
    <s v="53820"/>
    <x v="210"/>
    <s v="5351000"/>
    <n v="2012"/>
    <x v="4"/>
    <s v="MEETING REGISTRATIONS"/>
    <s v="50000-PROGRAM EXPENDITUR BUDGET"/>
    <s v="53000-SERVICES-OTHER CHARGES"/>
    <m/>
    <n v="0"/>
    <n v="0"/>
    <n v="1535"/>
    <n v="0"/>
    <n v="-1535"/>
    <s v="N/A"/>
    <n v="0"/>
    <n v="0"/>
    <n v="0"/>
    <n v="0"/>
    <n v="0"/>
    <n v="0"/>
    <n v="0"/>
    <n v="0"/>
    <n v="385"/>
    <n v="0"/>
    <n v="1150"/>
    <n v="0"/>
    <n v="0"/>
    <s v="SHARED SERVICES FUND"/>
    <s v="WL SCI EPA Adaptive Monitor-1"/>
    <s v="ECOLOGY AND WATERSHEDS"/>
    <s v="SEWER UTILITIES ADMINISTRATION GENERAL"/>
  </r>
  <r>
    <x v="0"/>
    <s v="1048210"/>
    <s v="741048"/>
    <s v="53890"/>
    <x v="66"/>
    <s v="5351000"/>
    <n v="2012"/>
    <x v="4"/>
    <s v="MISC SERVICES CHARGES"/>
    <s v="50000-PROGRAM EXPENDITUR BUDGET"/>
    <s v="53000-SERVICES-OTHER CHARGES"/>
    <m/>
    <n v="0"/>
    <n v="0"/>
    <n v="29.85"/>
    <n v="0"/>
    <n v="-29.85"/>
    <s v="N/A"/>
    <n v="0"/>
    <n v="0"/>
    <n v="0"/>
    <n v="0"/>
    <n v="0"/>
    <n v="0"/>
    <n v="0"/>
    <n v="0"/>
    <n v="29.85"/>
    <n v="0"/>
    <n v="0"/>
    <n v="0"/>
    <n v="0"/>
    <s v="SHARED SERVICES FUND"/>
    <s v="WL SCI EPA Adaptive Monitor-1"/>
    <s v="ECOLOGY AND WATERSHEDS"/>
    <s v="SEWER UTILITIES ADMINISTRATION GENERAL"/>
  </r>
  <r>
    <x v="0"/>
    <s v="1048210"/>
    <s v="741048"/>
    <s v="55010"/>
    <x v="141"/>
    <s v="5351000"/>
    <n v="2012"/>
    <x v="4"/>
    <s v="MOTOR POOL ER R SERVICE"/>
    <s v="50000-PROGRAM EXPENDITUR BUDGET"/>
    <s v="55000-INTRAGOVERNMENTAL SERVICES"/>
    <m/>
    <n v="0"/>
    <n v="0"/>
    <n v="48"/>
    <n v="0"/>
    <n v="-48"/>
    <s v="N/A"/>
    <n v="0"/>
    <n v="0"/>
    <n v="0"/>
    <n v="0"/>
    <n v="0"/>
    <n v="0"/>
    <n v="0"/>
    <n v="0"/>
    <n v="0"/>
    <n v="48"/>
    <n v="0"/>
    <n v="0"/>
    <n v="0"/>
    <s v="SHARED SERVICES FUND"/>
    <s v="WL SCI EPA Adaptive Monitor-1"/>
    <s v="ECOLOGY AND WATERSHEDS"/>
    <s v="SEWER UTILITIES ADMINISTRATION GENERAL"/>
  </r>
  <r>
    <x v="0"/>
    <s v="1048210"/>
    <s v="741048"/>
    <s v="55034"/>
    <x v="216"/>
    <s v="5351000"/>
    <n v="2012"/>
    <x v="4"/>
    <s v="LABORATORY ANALYSIS"/>
    <s v="50000-PROGRAM EXPENDITUR BUDGET"/>
    <s v="55000-INTRAGOVERNMENTAL SERVICES"/>
    <m/>
    <n v="0"/>
    <n v="0"/>
    <n v="24000"/>
    <n v="0"/>
    <n v="-24000"/>
    <s v="N/A"/>
    <n v="0"/>
    <n v="0"/>
    <n v="0"/>
    <n v="0"/>
    <n v="0"/>
    <n v="0"/>
    <n v="0"/>
    <n v="0"/>
    <n v="0"/>
    <n v="0"/>
    <n v="24000"/>
    <n v="0"/>
    <n v="0"/>
    <s v="SHARED SERVICES FUND"/>
    <s v="WL SCI EPA Adaptive Monitor-1"/>
    <s v="ECOLOGY AND WATERSHEDS"/>
    <s v="SEWER UTILITIES ADMINISTRATION GENERAL"/>
  </r>
  <r>
    <x v="0"/>
    <s v="1048210"/>
    <s v="741048"/>
    <s v="82100"/>
    <x v="71"/>
    <s v="5315000"/>
    <n v="2012"/>
    <x v="4"/>
    <s v="EMPLOYER PAID BENEFITS"/>
    <s v="50000-PROGRAM EXPENDITUR BUDGET"/>
    <s v="82000-APPLIED OVERHEAD"/>
    <m/>
    <n v="0"/>
    <n v="0"/>
    <n v="4541.63"/>
    <n v="0"/>
    <n v="-4541.63"/>
    <s v="N/A"/>
    <n v="535.89"/>
    <n v="188.52"/>
    <n v="714.03"/>
    <n v="403.16"/>
    <n v="502.72"/>
    <n v="141.39000000000001"/>
    <n v="596.98"/>
    <n v="659.82"/>
    <n v="78.55"/>
    <n v="298.49"/>
    <n v="343.53000000000003"/>
    <n v="78.55"/>
    <n v="0"/>
    <s v="SHARED SERVICES FUND"/>
    <s v="WL SCI EPA Adaptive Monitor-1"/>
    <s v="ECOLOGY AND WATERSHEDS"/>
    <s v="DRAINAGE"/>
  </r>
  <r>
    <x v="0"/>
    <s v="1048210"/>
    <s v="741048"/>
    <s v="82100"/>
    <x v="71"/>
    <s v="5351000"/>
    <n v="2012"/>
    <x v="4"/>
    <s v="EMPLOYER PAID BENEFITS"/>
    <s v="50000-PROGRAM EXPENDITUR BUDGET"/>
    <s v="82000-APPLIED OVERHEAD"/>
    <m/>
    <n v="0"/>
    <n v="0"/>
    <n v="13381.37"/>
    <n v="0"/>
    <n v="-13381.37"/>
    <s v="N/A"/>
    <n v="726.15"/>
    <n v="605.14"/>
    <n v="1385.65"/>
    <n v="1688.3"/>
    <n v="1539.38"/>
    <n v="1229.3500000000001"/>
    <n v="1476.53"/>
    <n v="2856.2400000000002"/>
    <n v="677.75"/>
    <n v="342.48"/>
    <n v="128.24"/>
    <n v="726.16"/>
    <n v="0"/>
    <s v="SHARED SERVICES FUND"/>
    <s v="WL SCI EPA Adaptive Monitor-1"/>
    <s v="ECOLOGY AND WATERSHEDS"/>
    <s v="SEWER UTILITIES ADMINISTRATION GENERAL"/>
  </r>
  <r>
    <x v="0"/>
    <s v="1048210"/>
    <s v="741048"/>
    <s v="82200"/>
    <x v="72"/>
    <s v="5315000"/>
    <n v="2012"/>
    <x v="4"/>
    <s v="PAID TIME OFF"/>
    <s v="50000-PROGRAM EXPENDITUR BUDGET"/>
    <s v="82000-APPLIED OVERHEAD"/>
    <m/>
    <n v="0"/>
    <n v="0"/>
    <n v="3472.32"/>
    <n v="0"/>
    <n v="-3472.32"/>
    <s v="N/A"/>
    <n v="413.39"/>
    <n v="145.44"/>
    <n v="550.85"/>
    <n v="279.72000000000003"/>
    <n v="387.83"/>
    <n v="109.07000000000001"/>
    <n v="460.52"/>
    <n v="509.02000000000004"/>
    <n v="60.6"/>
    <n v="230.27"/>
    <n v="265.01"/>
    <n v="60.6"/>
    <n v="0"/>
    <s v="SHARED SERVICES FUND"/>
    <s v="WL SCI EPA Adaptive Monitor-1"/>
    <s v="ECOLOGY AND WATERSHEDS"/>
    <s v="DRAINAGE"/>
  </r>
  <r>
    <x v="0"/>
    <s v="1048210"/>
    <s v="741048"/>
    <s v="82200"/>
    <x v="72"/>
    <s v="5351000"/>
    <n v="2012"/>
    <x v="4"/>
    <s v="PAID TIME OFF"/>
    <s v="50000-PROGRAM EXPENDITUR BUDGET"/>
    <s v="82000-APPLIED OVERHEAD"/>
    <m/>
    <n v="0"/>
    <n v="0"/>
    <n v="10783.29"/>
    <n v="0"/>
    <n v="-10783.29"/>
    <s v="N/A"/>
    <n v="716.68000000000006"/>
    <n v="623.31000000000006"/>
    <n v="1068.8900000000001"/>
    <n v="1302.4000000000001"/>
    <n v="1187.47"/>
    <n v="948.33"/>
    <n v="1138.99"/>
    <n v="2203.3000000000002"/>
    <n v="522.82000000000005"/>
    <n v="412.01"/>
    <n v="98.93"/>
    <n v="560.16"/>
    <n v="0"/>
    <s v="SHARED SERVICES FUND"/>
    <s v="WL SCI EPA Adaptive Monitor-1"/>
    <s v="ECOLOGY AND WATERSHEDS"/>
    <s v="SEWER UTILITIES ADMINISTRATION GENERAL"/>
  </r>
  <r>
    <x v="0"/>
    <s v="1048210"/>
    <s v="741048"/>
    <s v="82300"/>
    <x v="73"/>
    <s v="5315000"/>
    <n v="2012"/>
    <x v="4"/>
    <s v="INDIRECT COSTS"/>
    <s v="50000-PROGRAM EXPENDITUR BUDGET"/>
    <s v="82000-APPLIED OVERHEAD"/>
    <m/>
    <n v="0"/>
    <n v="0"/>
    <n v="7657.83"/>
    <n v="0"/>
    <n v="-7657.83"/>
    <s v="N/A"/>
    <n v="888.05000000000007"/>
    <n v="312.42"/>
    <n v="1183.28"/>
    <n v="799.69"/>
    <n v="833.09"/>
    <n v="234.31"/>
    <n v="989.29000000000008"/>
    <n v="1093.44"/>
    <n v="130.17000000000002"/>
    <n v="494.64"/>
    <n v="569.28"/>
    <n v="130.17000000000002"/>
    <n v="0"/>
    <s v="SHARED SERVICES FUND"/>
    <s v="WL SCI EPA Adaptive Monitor-1"/>
    <s v="ECOLOGY AND WATERSHEDS"/>
    <s v="DRAINAGE"/>
  </r>
  <r>
    <x v="0"/>
    <s v="1048210"/>
    <s v="741048"/>
    <s v="82300"/>
    <x v="73"/>
    <s v="5351000"/>
    <n v="2012"/>
    <x v="4"/>
    <s v="INDIRECT COSTS"/>
    <s v="50000-PROGRAM EXPENDITUR BUDGET"/>
    <s v="82000-APPLIED OVERHEAD"/>
    <m/>
    <n v="0"/>
    <n v="0"/>
    <n v="23164.73"/>
    <n v="0"/>
    <n v="-23164.73"/>
    <s v="N/A"/>
    <n v="1539.58"/>
    <n v="1339.01"/>
    <n v="2296.21"/>
    <n v="2797.77"/>
    <n v="2550.94"/>
    <n v="2037.21"/>
    <n v="2446.79"/>
    <n v="4733.1500000000005"/>
    <n v="1123.1300000000001"/>
    <n v="885.08"/>
    <n v="212.52"/>
    <n v="1203.3399999999999"/>
    <n v="0"/>
    <s v="SHARED SERVICES FUND"/>
    <s v="WL SCI EPA Adaptive Monitor-1"/>
    <s v="ECOLOGY AND WATERSHEDS"/>
    <s v="SEWER UTILITIES ADMINISTRATION GENERAL"/>
  </r>
  <r>
    <x v="0"/>
    <s v="1048210"/>
    <s v="741048"/>
    <s v="82400"/>
    <x v="111"/>
    <s v="5351000"/>
    <n v="2012"/>
    <x v="4"/>
    <s v="EXTRA HELP INDUST INS OH"/>
    <s v="50000-PROGRAM EXPENDITUR BUDGET"/>
    <s v="82000-APPLIED OVERHEAD"/>
    <m/>
    <n v="0"/>
    <n v="0"/>
    <n v="136.55000000000001"/>
    <n v="0"/>
    <n v="-136.55000000000001"/>
    <s v="N/A"/>
    <n v="46.38"/>
    <n v="46.37"/>
    <n v="0"/>
    <n v="0"/>
    <n v="0"/>
    <n v="0"/>
    <n v="0"/>
    <n v="0"/>
    <n v="0"/>
    <n v="43.800000000000004"/>
    <n v="0"/>
    <n v="0"/>
    <n v="0"/>
    <s v="SHARED SERVICES FUND"/>
    <s v="WL SCI EPA Adaptive Monitor-1"/>
    <s v="ECOLOGY AND WATERSHEDS"/>
    <s v="SEWER UTILITIES ADMINISTRATION GENERAL"/>
  </r>
  <r>
    <x v="0"/>
    <s v="1048210"/>
    <s v="741048"/>
    <s v="82700"/>
    <x v="221"/>
    <s v="5315000"/>
    <n v="2012"/>
    <x v="4"/>
    <s v="INDUSTRIAL INSURANCE"/>
    <s v="50000-PROGRAM EXPENDITUR BUDGET"/>
    <s v="82000-APPLIED OVERHEAD"/>
    <m/>
    <n v="0"/>
    <n v="0"/>
    <n v="0"/>
    <n v="0"/>
    <n v="0"/>
    <s v="N/A"/>
    <n v="0"/>
    <n v="0"/>
    <n v="0"/>
    <n v="60.44"/>
    <n v="0"/>
    <n v="-60.44"/>
    <n v="0"/>
    <n v="0"/>
    <n v="0"/>
    <n v="0"/>
    <n v="0"/>
    <n v="0"/>
    <n v="0"/>
    <s v="SHARED SERVICES FUND"/>
    <s v="WL SCI EPA Adaptive Monitor-1"/>
    <s v="ECOLOGY AND WATERSHEDS"/>
    <s v="DRAINAGE"/>
  </r>
  <r>
    <x v="0"/>
    <s v="1048211"/>
    <s v="000000"/>
    <s v="11500"/>
    <x v="7"/>
    <s v="0000000"/>
    <n v="2012"/>
    <x v="0"/>
    <s v="ACCOUNTS RECEIVABLE"/>
    <s v="BS000-CURRENT ASSETS"/>
    <s v="B1150-ACCOUNTS RECEIVABLE"/>
    <m/>
    <n v="0"/>
    <n v="0"/>
    <n v="0"/>
    <n v="0"/>
    <n v="0"/>
    <s v="N/A"/>
    <n v="0"/>
    <n v="0"/>
    <n v="0"/>
    <n v="0"/>
    <n v="0"/>
    <n v="0"/>
    <n v="143705.55000000002"/>
    <n v="-143705.55000000002"/>
    <n v="0"/>
    <n v="0"/>
    <n v="0"/>
    <n v="0"/>
    <n v="0"/>
    <s v="SHARED SERVICES FUND"/>
    <s v="WL SCI EPA StormH20 Retro"/>
    <s v="DEFAULT"/>
    <s v="Default"/>
  </r>
  <r>
    <x v="0"/>
    <s v="1048211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WL SCI EPA StormH20 Retro"/>
    <s v="DEFAULT"/>
    <s v="Default"/>
  </r>
  <r>
    <x v="0"/>
    <s v="1048211"/>
    <s v="000000"/>
    <s v="13303"/>
    <x v="15"/>
    <s v="0000000"/>
    <n v="2012"/>
    <x v="0"/>
    <s v="DUE FROM OTHER GOVERNMENTS-NON EBS"/>
    <s v="BS000-CURRENT ASSETS"/>
    <s v="B1330-DUE FROM OTHER GOVTS"/>
    <m/>
    <n v="0"/>
    <n v="0"/>
    <n v="84994.91"/>
    <n v="0"/>
    <n v="-84994.91"/>
    <s v="N/A"/>
    <n v="0"/>
    <n v="0"/>
    <n v="0"/>
    <n v="0"/>
    <n v="0"/>
    <n v="0"/>
    <n v="0"/>
    <n v="0"/>
    <n v="0"/>
    <n v="0"/>
    <n v="0"/>
    <n v="0"/>
    <n v="84994.91"/>
    <s v="SHARED SERVICES FUND"/>
    <s v="WL SCI EPA StormH20 Retro"/>
    <s v="DEFAULT"/>
    <s v="Default"/>
  </r>
  <r>
    <x v="0"/>
    <s v="1048211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-15.74"/>
    <n v="0"/>
    <n v="0"/>
    <n v="0"/>
    <n v="0"/>
    <n v="15.74"/>
    <n v="0"/>
    <n v="0"/>
    <n v="0"/>
    <n v="0"/>
    <n v="0"/>
    <n v="0"/>
    <s v="SHARED SERVICES FUND"/>
    <s v="WL SCI EPA StormH20 Retro"/>
    <s v="DEFAULT"/>
    <s v="Default"/>
  </r>
  <r>
    <x v="0"/>
    <s v="1048211"/>
    <s v="741052"/>
    <s v="33131"/>
    <x v="158"/>
    <s v="0000000"/>
    <n v="2012"/>
    <x v="3"/>
    <s v="EPA RESEARCH DEVELOPMENT"/>
    <s v="R3000-REVENUE"/>
    <s v="R3310-FEDERAL GRANTS DIRECT"/>
    <m/>
    <n v="0"/>
    <n v="0"/>
    <n v="-263034.84999999998"/>
    <n v="0"/>
    <n v="263034.84999999998"/>
    <s v="N/A"/>
    <n v="0"/>
    <n v="15.74"/>
    <n v="0"/>
    <n v="0"/>
    <n v="0"/>
    <n v="0"/>
    <n v="-143721.29"/>
    <n v="0"/>
    <n v="0"/>
    <n v="0"/>
    <n v="-34334.39"/>
    <n v="0"/>
    <n v="-84994.91"/>
    <s v="SHARED SERVICES FUND"/>
    <s v="WL SCI EPA StormH20 Retro"/>
    <s v="WPC MODELING, ASSESSMENT ANALYSIS"/>
    <s v="Default"/>
  </r>
  <r>
    <x v="0"/>
    <s v="1048211"/>
    <s v="74105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828.220000000001"/>
    <n v="0"/>
    <n v="-14828.220000000001"/>
    <s v="N/A"/>
    <n v="6161.59"/>
    <n v="529.91999999999996"/>
    <n v="3135.53"/>
    <n v="640.25"/>
    <n v="636.88"/>
    <n v="1685.74"/>
    <n v="0"/>
    <n v="0"/>
    <n v="1352.25"/>
    <n v="35.410000000000004"/>
    <n v="182.93"/>
    <n v="467.72"/>
    <n v="0"/>
    <s v="SHARED SERVICES FUND"/>
    <s v="WL SCI EPA StormH20 Retro"/>
    <s v="WPC MODELING, ASSESSMENT ANALYSIS"/>
    <s v="DRAINAGE"/>
  </r>
  <r>
    <x v="0"/>
    <s v="1048211"/>
    <s v="741052"/>
    <s v="51110"/>
    <x v="54"/>
    <s v="5351000"/>
    <n v="2012"/>
    <x v="4"/>
    <s v="REGULAR SALARIED EMPLOYEE"/>
    <s v="50000-PROGRAM EXPENDITUR BUDGET"/>
    <s v="51000-WAGES AND BENEFITS"/>
    <s v="51100-SALARIES/WAGES"/>
    <n v="0"/>
    <n v="0"/>
    <n v="76762"/>
    <n v="0"/>
    <n v="-76762"/>
    <s v="N/A"/>
    <n v="3948.31"/>
    <n v="4066.94"/>
    <n v="7785.79"/>
    <n v="5334.33"/>
    <n v="4150.4800000000005"/>
    <n v="8359.3700000000008"/>
    <n v="4397.37"/>
    <n v="3317.42"/>
    <n v="8743.8700000000008"/>
    <n v="7269.37"/>
    <n v="8872.5"/>
    <n v="10516.25"/>
    <n v="0"/>
    <s v="SHARED SERVICES FUND"/>
    <s v="WL SCI EPA StormH20 Retro"/>
    <s v="WPC MODELING, ASSESSMENT ANALYSIS"/>
    <s v="SEWER UTILITIES ADMINISTRATION GENERAL"/>
  </r>
  <r>
    <x v="0"/>
    <s v="1048211"/>
    <s v="741052"/>
    <s v="52205"/>
    <x v="134"/>
    <s v="5351000"/>
    <n v="2012"/>
    <x v="4"/>
    <s v="SUPPLIES FOOD"/>
    <s v="50000-PROGRAM EXPENDITUR BUDGET"/>
    <s v="52000-SUPPLIES"/>
    <m/>
    <n v="0"/>
    <n v="0"/>
    <n v="0"/>
    <n v="0"/>
    <n v="0"/>
    <s v="N/A"/>
    <n v="0"/>
    <n v="0"/>
    <n v="157.27000000000001"/>
    <n v="0"/>
    <n v="0"/>
    <n v="0"/>
    <n v="-157.27000000000001"/>
    <n v="0"/>
    <n v="0"/>
    <n v="0"/>
    <n v="0"/>
    <n v="0"/>
    <n v="0"/>
    <s v="SHARED SERVICES FUND"/>
    <s v="WL SCI EPA StormH20 Retro"/>
    <s v="WPC MODELING, ASSESSMENT ANALYSIS"/>
    <s v="SEWER UTILITIES ADMINISTRATION GENERAL"/>
  </r>
  <r>
    <x v="0"/>
    <s v="1048211"/>
    <s v="741052"/>
    <s v="53102"/>
    <x v="106"/>
    <s v="5315000"/>
    <n v="2012"/>
    <x v="4"/>
    <s v="PROFESSIONAL SERVICES"/>
    <s v="50000-PROGRAM EXPENDITUR BUDGET"/>
    <s v="53000-SERVICES-OTHER CHARGES"/>
    <m/>
    <n v="0"/>
    <n v="0"/>
    <n v="447"/>
    <n v="0"/>
    <n v="-447"/>
    <s v="N/A"/>
    <n v="0"/>
    <n v="0"/>
    <n v="0"/>
    <n v="0"/>
    <n v="0"/>
    <n v="447"/>
    <n v="0"/>
    <n v="0"/>
    <n v="0"/>
    <n v="0"/>
    <n v="0"/>
    <n v="0"/>
    <n v="0"/>
    <s v="SHARED SERVICES FUND"/>
    <s v="WL SCI EPA StormH20 Retro"/>
    <s v="WPC MODELING, ASSESSMENT ANALYSIS"/>
    <s v="DRAINAGE"/>
  </r>
  <r>
    <x v="0"/>
    <s v="1048211"/>
    <s v="741052"/>
    <s v="53104"/>
    <x v="64"/>
    <s v="5315000"/>
    <n v="2012"/>
    <x v="4"/>
    <s v="CONSULTANT SERVICES"/>
    <s v="50000-PROGRAM EXPENDITUR BUDGET"/>
    <s v="53000-SERVICES-OTHER CHARGES"/>
    <m/>
    <n v="0"/>
    <n v="0"/>
    <n v="35564.49"/>
    <n v="0"/>
    <n v="-35564.49"/>
    <s v="N/A"/>
    <n v="0"/>
    <n v="0"/>
    <n v="13917.31"/>
    <n v="8803.9"/>
    <n v="0"/>
    <n v="4320"/>
    <n v="0"/>
    <n v="4443.28"/>
    <n v="4080"/>
    <n v="0"/>
    <n v="0"/>
    <n v="0"/>
    <n v="0"/>
    <s v="SHARED SERVICES FUND"/>
    <s v="WL SCI EPA StormH20 Retro"/>
    <s v="WPC MODELING, ASSESSMENT ANALYSIS"/>
    <s v="DRAINAGE"/>
  </r>
  <r>
    <x v="0"/>
    <s v="1048211"/>
    <s v="741052"/>
    <s v="53104"/>
    <x v="64"/>
    <s v="5351000"/>
    <n v="2012"/>
    <x v="4"/>
    <s v="CONSULTANT SERVICES"/>
    <s v="50000-PROGRAM EXPENDITUR BUDGET"/>
    <s v="53000-SERVICES-OTHER CHARGES"/>
    <m/>
    <n v="0"/>
    <n v="0"/>
    <n v="65357.98"/>
    <n v="0"/>
    <n v="-65357.98"/>
    <s v="N/A"/>
    <n v="0"/>
    <n v="5360"/>
    <n v="32096.59"/>
    <n v="0"/>
    <n v="0"/>
    <n v="13916.31"/>
    <n v="0"/>
    <n v="0"/>
    <n v="0"/>
    <n v="0"/>
    <n v="0"/>
    <n v="13985.08"/>
    <n v="0"/>
    <s v="SHARED SERVICES FUND"/>
    <s v="WL SCI EPA StormH20 Retro"/>
    <s v="WPC MODELING, ASSESSMENT ANALYSIS"/>
    <s v="SEWER UTILITIES ADMINISTRATION GENERAL"/>
  </r>
  <r>
    <x v="0"/>
    <s v="1048211"/>
    <s v="741052"/>
    <s v="53120"/>
    <x v="156"/>
    <s v="5351000"/>
    <n v="2012"/>
    <x v="4"/>
    <s v="MISCELLANEOUS SERVICES"/>
    <s v="50000-PROGRAM EXPENDITUR BUDGET"/>
    <s v="53000-SERVICES-OTHER CHARGES"/>
    <m/>
    <n v="0"/>
    <n v="0"/>
    <n v="396"/>
    <n v="0"/>
    <n v="-396"/>
    <s v="N/A"/>
    <n v="0"/>
    <n v="0"/>
    <n v="396"/>
    <n v="0"/>
    <n v="0"/>
    <n v="0"/>
    <n v="0"/>
    <n v="0"/>
    <n v="0"/>
    <n v="0"/>
    <n v="0"/>
    <n v="0"/>
    <n v="0"/>
    <s v="SHARED SERVICES FUND"/>
    <s v="WL SCI EPA StormH20 Retro"/>
    <s v="WPC MODELING, ASSESSMENT ANALYSIS"/>
    <s v="SEWER UTILITIES ADMINISTRATION GENERAL"/>
  </r>
  <r>
    <x v="0"/>
    <s v="1048211"/>
    <s v="741052"/>
    <s v="53180"/>
    <x v="78"/>
    <s v="5351000"/>
    <n v="2012"/>
    <x v="4"/>
    <s v="SUBCONTRACT OTHER"/>
    <s v="50000-PROGRAM EXPENDITUR BUDGET"/>
    <s v="53000-SERVICES-OTHER CHARGES"/>
    <m/>
    <n v="0"/>
    <n v="0"/>
    <n v="28917.99"/>
    <n v="0"/>
    <n v="-28917.99"/>
    <s v="N/A"/>
    <n v="0"/>
    <n v="0"/>
    <n v="0"/>
    <n v="0"/>
    <n v="0"/>
    <n v="0"/>
    <n v="0"/>
    <n v="0"/>
    <n v="28917.99"/>
    <n v="0"/>
    <n v="0"/>
    <n v="0"/>
    <n v="0"/>
    <s v="SHARED SERVICES FUND"/>
    <s v="WL SCI EPA StormH20 Retro"/>
    <s v="WPC MODELING, ASSESSMENT ANALYSIS"/>
    <s v="SEWER UTILITIES ADMINISTRATION GENERAL"/>
  </r>
  <r>
    <x v="0"/>
    <s v="1048211"/>
    <s v="741052"/>
    <s v="53808"/>
    <x v="186"/>
    <s v="5315000"/>
    <n v="2012"/>
    <x v="4"/>
    <s v="TAXES ASSESSMENTS MISC"/>
    <s v="50000-PROGRAM EXPENDITUR BUDGET"/>
    <s v="53000-SERVICES-OTHER CHARGES"/>
    <m/>
    <n v="0"/>
    <n v="0"/>
    <n v="42.47"/>
    <n v="0"/>
    <n v="-42.47"/>
    <s v="N/A"/>
    <n v="0"/>
    <n v="0"/>
    <n v="0"/>
    <n v="0"/>
    <n v="0"/>
    <n v="0"/>
    <n v="0"/>
    <n v="0"/>
    <n v="0"/>
    <n v="0"/>
    <n v="0"/>
    <n v="42.47"/>
    <n v="0"/>
    <s v="SHARED SERVICES FUND"/>
    <s v="WL SCI EPA StormH20 Retro"/>
    <s v="WPC MODELING, ASSESSMENT ANALYSIS"/>
    <s v="DRAINAGE"/>
  </r>
  <r>
    <x v="0"/>
    <s v="1048211"/>
    <s v="741052"/>
    <s v="82100"/>
    <x v="71"/>
    <s v="5315000"/>
    <n v="2012"/>
    <x v="4"/>
    <s v="EMPLOYER PAID BENEFITS"/>
    <s v="50000-PROGRAM EXPENDITUR BUDGET"/>
    <s v="82000-APPLIED OVERHEAD"/>
    <m/>
    <n v="0"/>
    <n v="0"/>
    <n v="5189.8500000000004"/>
    <n v="0"/>
    <n v="-5189.8500000000004"/>
    <s v="N/A"/>
    <n v="2156.54"/>
    <n v="185.46"/>
    <n v="769.42000000000007"/>
    <n v="224.09"/>
    <n v="550.91999999999996"/>
    <n v="427.73"/>
    <n v="0"/>
    <n v="0"/>
    <n v="473.3"/>
    <n v="12.39"/>
    <n v="226.3"/>
    <n v="163.70000000000002"/>
    <n v="0"/>
    <s v="SHARED SERVICES FUND"/>
    <s v="WL SCI EPA StormH20 Retro"/>
    <s v="WPC MODELING, ASSESSMENT ANALYSIS"/>
    <s v="DRAINAGE"/>
  </r>
  <r>
    <x v="0"/>
    <s v="1048211"/>
    <s v="741052"/>
    <s v="82100"/>
    <x v="71"/>
    <s v="5351000"/>
    <n v="2012"/>
    <x v="4"/>
    <s v="EMPLOYER PAID BENEFITS"/>
    <s v="50000-PROGRAM EXPENDITUR BUDGET"/>
    <s v="82000-APPLIED OVERHEAD"/>
    <m/>
    <n v="0"/>
    <n v="0"/>
    <n v="25452.760000000002"/>
    <n v="0"/>
    <n v="-25452.760000000002"/>
    <s v="N/A"/>
    <n v="1381.9"/>
    <n v="1423.42"/>
    <n v="2725.02"/>
    <n v="1867"/>
    <n v="779.23"/>
    <n v="528.56000000000006"/>
    <n v="335.36"/>
    <n v="700.63"/>
    <n v="3060.34"/>
    <n v="2544.29"/>
    <n v="6426.28"/>
    <n v="3680.73"/>
    <n v="0"/>
    <s v="SHARED SERVICES FUND"/>
    <s v="WL SCI EPA StormH20 Retro"/>
    <s v="WPC MODELING, ASSESSMENT ANALYSIS"/>
    <s v="SEWER UTILITIES ADMINISTRATION GENERAL"/>
  </r>
  <r>
    <x v="0"/>
    <s v="1048211"/>
    <s v="741052"/>
    <s v="82200"/>
    <x v="72"/>
    <s v="5315000"/>
    <n v="2012"/>
    <x v="4"/>
    <s v="PAID TIME OFF"/>
    <s v="50000-PROGRAM EXPENDITUR BUDGET"/>
    <s v="82000-APPLIED OVERHEAD"/>
    <m/>
    <n v="0"/>
    <n v="0"/>
    <n v="4003.58"/>
    <n v="0"/>
    <n v="-4003.58"/>
    <s v="N/A"/>
    <n v="1663.63"/>
    <n v="143.06"/>
    <n v="593.54"/>
    <n v="172.87"/>
    <n v="425"/>
    <n v="329.95"/>
    <n v="0"/>
    <n v="0"/>
    <n v="365.11"/>
    <n v="9.56"/>
    <n v="174.57"/>
    <n v="126.29"/>
    <n v="0"/>
    <s v="SHARED SERVICES FUND"/>
    <s v="WL SCI EPA StormH20 Retro"/>
    <s v="WPC MODELING, ASSESSMENT ANALYSIS"/>
    <s v="DRAINAGE"/>
  </r>
  <r>
    <x v="0"/>
    <s v="1048211"/>
    <s v="741052"/>
    <s v="82200"/>
    <x v="72"/>
    <s v="5351000"/>
    <n v="2012"/>
    <x v="4"/>
    <s v="PAID TIME OFF"/>
    <s v="50000-PROGRAM EXPENDITUR BUDGET"/>
    <s v="82000-APPLIED OVERHEAD"/>
    <m/>
    <n v="0"/>
    <n v="0"/>
    <n v="19635.080000000002"/>
    <n v="0"/>
    <n v="-19635.080000000002"/>
    <s v="N/A"/>
    <n v="1066.03"/>
    <n v="1098.05"/>
    <n v="2102.1999999999998"/>
    <n v="1440.25"/>
    <n v="601.13"/>
    <n v="407.75"/>
    <n v="258.70999999999998"/>
    <n v="540.52"/>
    <n v="2360.89"/>
    <n v="1962.73"/>
    <n v="4957.43"/>
    <n v="2839.39"/>
    <n v="0"/>
    <s v="SHARED SERVICES FUND"/>
    <s v="WL SCI EPA StormH20 Retro"/>
    <s v="WPC MODELING, ASSESSMENT ANALYSIS"/>
    <s v="SEWER UTILITIES ADMINISTRATION GENERAL"/>
  </r>
  <r>
    <x v="0"/>
    <s v="1048211"/>
    <s v="741052"/>
    <s v="82300"/>
    <x v="73"/>
    <s v="5315000"/>
    <n v="2012"/>
    <x v="4"/>
    <s v="INDIRECT COSTS"/>
    <s v="50000-PROGRAM EXPENDITUR BUDGET"/>
    <s v="82000-APPLIED OVERHEAD"/>
    <m/>
    <n v="0"/>
    <n v="0"/>
    <n v="8600.3700000000008"/>
    <n v="0"/>
    <n v="-8600.3700000000008"/>
    <s v="N/A"/>
    <n v="3573.73"/>
    <n v="307.36"/>
    <n v="1275.03"/>
    <n v="371.34000000000003"/>
    <n v="912.97"/>
    <n v="708.82"/>
    <n v="0"/>
    <n v="0"/>
    <n v="784.30000000000007"/>
    <n v="20.54"/>
    <n v="375.01"/>
    <n v="271.27"/>
    <n v="0"/>
    <s v="SHARED SERVICES FUND"/>
    <s v="WL SCI EPA StormH20 Retro"/>
    <s v="WPC MODELING, ASSESSMENT ANALYSIS"/>
    <s v="DRAINAGE"/>
  </r>
  <r>
    <x v="0"/>
    <s v="1048211"/>
    <s v="741052"/>
    <s v="82300"/>
    <x v="73"/>
    <s v="5351000"/>
    <n v="2012"/>
    <x v="4"/>
    <s v="INDIRECT COSTS"/>
    <s v="50000-PROGRAM EXPENDITUR BUDGET"/>
    <s v="82000-APPLIED OVERHEAD"/>
    <m/>
    <n v="0"/>
    <n v="0"/>
    <n v="42179.05"/>
    <n v="0"/>
    <n v="-42179.05"/>
    <s v="N/A"/>
    <n v="2289.9900000000002"/>
    <n v="2358.84"/>
    <n v="4515.75"/>
    <n v="3093.92"/>
    <n v="1291.32"/>
    <n v="875.91"/>
    <n v="555.77"/>
    <n v="1161.02"/>
    <n v="5071.4800000000005"/>
    <n v="4216.2700000000004"/>
    <n v="10649.300000000001"/>
    <n v="6099.4800000000005"/>
    <n v="0"/>
    <s v="SHARED SERVICES FUND"/>
    <s v="WL SCI EPA StormH20 Retro"/>
    <s v="WPC MODELING, ASSESSMENT ANALYSIS"/>
    <s v="SEWER UTILITIES ADMINISTRATION GENERAL"/>
  </r>
  <r>
    <x v="0"/>
    <s v="1048216"/>
    <s v="741048"/>
    <s v="51110"/>
    <x v="54"/>
    <s v="5351000"/>
    <n v="2012"/>
    <x v="4"/>
    <s v="REGULAR SALARIED EMPLOYEE"/>
    <s v="50000-PROGRAM EXPENDITUR BUDGET"/>
    <s v="51000-WAGES AND BENEFITS"/>
    <s v="51100-SALARIES/WAGES"/>
    <n v="0"/>
    <n v="0"/>
    <n v="1076.0999999999999"/>
    <n v="0"/>
    <n v="-1076.0999999999999"/>
    <s v="N/A"/>
    <n v="0"/>
    <n v="634.01"/>
    <n v="0"/>
    <n v="0"/>
    <n v="0"/>
    <n v="0"/>
    <n v="0"/>
    <n v="442.09000000000003"/>
    <n v="0"/>
    <n v="0"/>
    <n v="0"/>
    <n v="0"/>
    <n v="0"/>
    <s v="SHARED SERVICES FUND"/>
    <s v="WL SCI Macroinvertebrates"/>
    <s v="ECOLOGY AND WATERSHEDS"/>
    <s v="SEWER UTILITIES ADMINISTRATION GENERAL"/>
  </r>
  <r>
    <x v="0"/>
    <s v="1048218"/>
    <s v="74104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6286.43"/>
    <n v="0"/>
    <n v="-26286.43"/>
    <s v="N/A"/>
    <n v="1578.1200000000001"/>
    <n v="1256.81"/>
    <n v="4696.83"/>
    <n v="897.72"/>
    <n v="2019.8700000000001"/>
    <n v="2019.8600000000001"/>
    <n v="3044.55"/>
    <n v="3366.4500000000003"/>
    <n v="1974.99"/>
    <n v="2109.65"/>
    <n v="1885.22"/>
    <n v="1436.3600000000001"/>
    <n v="0"/>
    <s v="SHARED SERVICES FUND"/>
    <s v="WL SCI WTD Cross H20Shed"/>
    <s v="ECOLOGY AND WATERSHEDS"/>
    <s v="DRAINAGE"/>
  </r>
  <r>
    <x v="0"/>
    <s v="1048218"/>
    <s v="741048"/>
    <s v="51110"/>
    <x v="54"/>
    <s v="5351000"/>
    <n v="2012"/>
    <x v="4"/>
    <s v="REGULAR SALARIED EMPLOYEE"/>
    <s v="50000-PROGRAM EXPENDITUR BUDGET"/>
    <s v="51000-WAGES AND BENEFITS"/>
    <s v="51100-SALARIES/WAGES"/>
    <n v="0"/>
    <n v="0"/>
    <n v="52171.89"/>
    <n v="0"/>
    <n v="-52171.89"/>
    <s v="N/A"/>
    <n v="5793.51"/>
    <n v="2770.08"/>
    <n v="8152.03"/>
    <n v="3886.1"/>
    <n v="4127.3599999999997"/>
    <n v="3737.94"/>
    <n v="2292"/>
    <n v="5027.8100000000004"/>
    <n v="3377.36"/>
    <n v="4452.13"/>
    <n v="3991.55"/>
    <n v="4564.0200000000004"/>
    <n v="0"/>
    <s v="SHARED SERVICES FUND"/>
    <s v="WL SCI WTD Cross H20Shed"/>
    <s v="ECOLOGY AND WATERSHEDS"/>
    <s v="SEWER UTILITIES ADMINISTRATION GENERAL"/>
  </r>
  <r>
    <x v="0"/>
    <s v="1048218"/>
    <s v="741048"/>
    <s v="51130"/>
    <x v="122"/>
    <s v="5351000"/>
    <n v="2012"/>
    <x v="4"/>
    <s v="OVERTIME"/>
    <s v="50000-PROGRAM EXPENDITUR BUDGET"/>
    <s v="51000-WAGES AND BENEFITS"/>
    <s v="51100-SALARIES/WAGES"/>
    <n v="0"/>
    <n v="0"/>
    <n v="379.03000000000003"/>
    <n v="0"/>
    <n v="-379.03000000000003"/>
    <s v="N/A"/>
    <n v="0"/>
    <n v="0"/>
    <n v="0"/>
    <n v="0"/>
    <n v="0"/>
    <n v="0"/>
    <n v="0"/>
    <n v="0"/>
    <n v="0"/>
    <n v="379.03000000000003"/>
    <n v="0"/>
    <n v="0"/>
    <n v="0"/>
    <s v="SHARED SERVICES FUND"/>
    <s v="WL SCI WTD Cross H20Shed"/>
    <s v="ECOLOGY AND WATERSHEDS"/>
    <s v="SEWER UTILITIES ADMINISTRATION GENERAL"/>
  </r>
  <r>
    <x v="0"/>
    <s v="1048218"/>
    <s v="741048"/>
    <s v="53120"/>
    <x v="156"/>
    <s v="5351000"/>
    <n v="2012"/>
    <x v="4"/>
    <s v="MISCELLANEOUS SERVICES"/>
    <s v="50000-PROGRAM EXPENDITUR BUDGET"/>
    <s v="53000-SERVICES-OTHER CHARGES"/>
    <m/>
    <n v="0"/>
    <n v="0"/>
    <n v="254"/>
    <n v="0"/>
    <n v="-254"/>
    <s v="N/A"/>
    <n v="0"/>
    <n v="0"/>
    <n v="254"/>
    <n v="0"/>
    <n v="0"/>
    <n v="0"/>
    <n v="0"/>
    <n v="0"/>
    <n v="0"/>
    <n v="0"/>
    <n v="0"/>
    <n v="0"/>
    <n v="0"/>
    <s v="SHARED SERVICES FUND"/>
    <s v="WL SCI WTD Cross H20Shed"/>
    <s v="ECOLOGY AND WATERSHEDS"/>
    <s v="SEWER UTILITIES ADMINISTRATION GENERAL"/>
  </r>
  <r>
    <x v="0"/>
    <s v="1048218"/>
    <s v="741048"/>
    <s v="53330"/>
    <x v="146"/>
    <s v="5315000"/>
    <n v="2012"/>
    <x v="4"/>
    <s v="PURCHASED TRANSPORTATION"/>
    <s v="50000-PROGRAM EXPENDITUR BUDGET"/>
    <s v="53000-SERVICES-OTHER CHARGES"/>
    <m/>
    <n v="0"/>
    <n v="0"/>
    <n v="48.75"/>
    <n v="0"/>
    <n v="-48.75"/>
    <s v="N/A"/>
    <n v="0"/>
    <n v="0"/>
    <n v="48.75"/>
    <n v="0"/>
    <n v="0"/>
    <n v="0"/>
    <n v="0"/>
    <n v="0"/>
    <n v="0"/>
    <n v="0"/>
    <n v="0"/>
    <n v="0"/>
    <n v="0"/>
    <s v="SHARED SERVICES FUND"/>
    <s v="WL SCI WTD Cross H20Shed"/>
    <s v="ECOLOGY AND WATERSHEDS"/>
    <s v="DRAINAGE"/>
  </r>
  <r>
    <x v="0"/>
    <s v="1048218"/>
    <s v="741048"/>
    <s v="53803"/>
    <x v="151"/>
    <s v="5351000"/>
    <n v="2012"/>
    <x v="4"/>
    <s v="DUES MEMBERSHIPS"/>
    <s v="50000-PROGRAM EXPENDITUR BUDGET"/>
    <s v="53000-SERVICES-OTHER CHARGES"/>
    <m/>
    <n v="0"/>
    <n v="0"/>
    <n v="155"/>
    <n v="0"/>
    <n v="-155"/>
    <s v="N/A"/>
    <n v="0"/>
    <n v="75"/>
    <n v="0"/>
    <n v="0"/>
    <n v="0"/>
    <n v="80"/>
    <n v="0"/>
    <n v="0"/>
    <n v="0"/>
    <n v="0"/>
    <n v="0"/>
    <n v="0"/>
    <n v="0"/>
    <s v="SHARED SERVICES FUND"/>
    <s v="WL SCI WTD Cross H20Shed"/>
    <s v="ECOLOGY AND WATERSHEDS"/>
    <s v="SEWER UTILITIES ADMINISTRATION GENERAL"/>
  </r>
  <r>
    <x v="0"/>
    <s v="1048218"/>
    <s v="741048"/>
    <s v="53814"/>
    <x v="65"/>
    <s v="5351000"/>
    <n v="2012"/>
    <x v="4"/>
    <s v="TRAINING"/>
    <s v="50000-PROGRAM EXPENDITUR BUDGET"/>
    <s v="53000-SERVICES-OTHER CHARGES"/>
    <m/>
    <n v="0"/>
    <n v="0"/>
    <n v="510"/>
    <n v="0"/>
    <n v="-510"/>
    <s v="N/A"/>
    <n v="0"/>
    <n v="0"/>
    <n v="120"/>
    <n v="0"/>
    <n v="0"/>
    <n v="0"/>
    <n v="130"/>
    <n v="0"/>
    <n v="0"/>
    <n v="0"/>
    <n v="260"/>
    <n v="0"/>
    <n v="0"/>
    <s v="SHARED SERVICES FUND"/>
    <s v="WL SCI WTD Cross H20Shed"/>
    <s v="ECOLOGY AND WATERSHEDS"/>
    <s v="SEWER UTILITIES ADMINISTRATION GENERAL"/>
  </r>
  <r>
    <x v="0"/>
    <s v="1048218"/>
    <s v="741048"/>
    <s v="53890"/>
    <x v="66"/>
    <s v="5315000"/>
    <n v="2012"/>
    <x v="4"/>
    <s v="MISC SERVICES CHARGES"/>
    <s v="50000-PROGRAM EXPENDITUR BUDGET"/>
    <s v="53000-SERVICES-OTHER CHARGES"/>
    <m/>
    <n v="0"/>
    <n v="0"/>
    <n v="75"/>
    <n v="0"/>
    <n v="-75"/>
    <s v="N/A"/>
    <n v="0"/>
    <n v="0"/>
    <n v="0"/>
    <n v="0"/>
    <n v="0"/>
    <n v="75"/>
    <n v="0"/>
    <n v="0"/>
    <n v="0"/>
    <n v="0"/>
    <n v="0"/>
    <n v="0"/>
    <n v="0"/>
    <s v="SHARED SERVICES FUND"/>
    <s v="WL SCI WTD Cross H20Shed"/>
    <s v="ECOLOGY AND WATERSHEDS"/>
    <s v="DRAINAGE"/>
  </r>
  <r>
    <x v="0"/>
    <s v="1048218"/>
    <s v="741048"/>
    <s v="55034"/>
    <x v="216"/>
    <s v="5351000"/>
    <n v="2012"/>
    <x v="4"/>
    <s v="LABORATORY ANALYSIS"/>
    <s v="50000-PROGRAM EXPENDITUR BUDGET"/>
    <s v="55000-INTRAGOVERNMENTAL SERVICES"/>
    <m/>
    <n v="0"/>
    <n v="0"/>
    <n v="0"/>
    <n v="0"/>
    <n v="0"/>
    <s v="N/A"/>
    <n v="0"/>
    <n v="0"/>
    <n v="0"/>
    <n v="0"/>
    <n v="0"/>
    <n v="0"/>
    <n v="0"/>
    <n v="0"/>
    <n v="24000"/>
    <n v="0"/>
    <n v="-24000"/>
    <n v="0"/>
    <n v="0"/>
    <s v="SHARED SERVICES FUND"/>
    <s v="WL SCI WTD Cross H20Shed"/>
    <s v="ECOLOGY AND WATERSHEDS"/>
    <s v="SEWER UTILITIES ADMINISTRATION GENERAL"/>
  </r>
  <r>
    <x v="0"/>
    <s v="1048219"/>
    <s v="74105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53.3"/>
    <n v="0"/>
    <n v="-253.3"/>
    <s v="N/A"/>
    <n v="0"/>
    <n v="0"/>
    <n v="0"/>
    <n v="0"/>
    <n v="0"/>
    <n v="197.01"/>
    <n v="56.29"/>
    <n v="0"/>
    <n v="0"/>
    <n v="0"/>
    <n v="0"/>
    <n v="0"/>
    <n v="0"/>
    <s v="SHARED SERVICES FUND"/>
    <s v="WL SCI Steams Flow-Temp"/>
    <s v="WPC MODELING, ASSESSMENT ANALYSIS"/>
    <s v="DRAINAGE"/>
  </r>
  <r>
    <x v="0"/>
    <s v="1048219"/>
    <s v="741052"/>
    <s v="51110"/>
    <x v="54"/>
    <s v="5351000"/>
    <n v="2012"/>
    <x v="4"/>
    <s v="REGULAR SALARIED EMPLOYEE"/>
    <s v="50000-PROGRAM EXPENDITUR BUDGET"/>
    <s v="51000-WAGES AND BENEFITS"/>
    <s v="51100-SALARIES/WAGES"/>
    <n v="0"/>
    <n v="0"/>
    <n v="461.95"/>
    <n v="0"/>
    <n v="-461.95"/>
    <s v="N/A"/>
    <n v="0"/>
    <n v="0"/>
    <n v="0"/>
    <n v="0"/>
    <n v="318.93"/>
    <n v="0"/>
    <n v="0"/>
    <n v="0"/>
    <n v="0"/>
    <n v="0"/>
    <n v="0"/>
    <n v="143.02000000000001"/>
    <n v="0"/>
    <s v="SHARED SERVICES FUND"/>
    <s v="WL SCI Steams Flow-Temp"/>
    <s v="WPC MODELING, ASSESSMENT ANALYSIS"/>
    <s v="SEWER UTILITIES ADMINISTRATION GENERAL"/>
  </r>
  <r>
    <x v="0"/>
    <s v="1048220"/>
    <s v="74105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59.47"/>
    <n v="0"/>
    <n v="-159.47"/>
    <s v="N/A"/>
    <n v="0"/>
    <n v="0"/>
    <n v="0"/>
    <n v="0"/>
    <n v="0"/>
    <n v="0"/>
    <n v="119.60000000000001"/>
    <n v="0"/>
    <n v="39.869999999999997"/>
    <n v="-119.60000000000001"/>
    <n v="119.60000000000001"/>
    <n v="0"/>
    <n v="0"/>
    <s v="SHARED SERVICES FUND"/>
    <s v="WL SCI Hydrolgoy Default"/>
    <s v="WPC MODELING, ASSESSMENT ANALYSIS"/>
    <s v="DRAINAGE"/>
  </r>
  <r>
    <x v="0"/>
    <s v="1048220"/>
    <s v="741052"/>
    <s v="51110"/>
    <x v="54"/>
    <s v="5351000"/>
    <n v="2012"/>
    <x v="4"/>
    <s v="REGULAR SALARIED EMPLOYEE"/>
    <s v="50000-PROGRAM EXPENDITUR BUDGET"/>
    <s v="51000-WAGES AND BENEFITS"/>
    <s v="51100-SALARIES/WAGES"/>
    <n v="0"/>
    <n v="0"/>
    <n v="1215.93"/>
    <n v="0"/>
    <n v="-1215.93"/>
    <s v="N/A"/>
    <n v="0"/>
    <n v="0"/>
    <n v="0"/>
    <n v="0"/>
    <n v="0"/>
    <n v="0"/>
    <n v="438.53000000000003"/>
    <n v="0"/>
    <n v="19.93"/>
    <n v="318.93"/>
    <n v="398.67"/>
    <n v="39.869999999999997"/>
    <n v="0"/>
    <s v="SHARED SERVICES FUND"/>
    <s v="WL SCI Hydrolgoy Default"/>
    <s v="WPC MODELING, ASSESSMENT ANALYSIS"/>
    <s v="SEWER UTILITIES ADMINISTRATION GENERAL"/>
  </r>
  <r>
    <x v="0"/>
    <s v="1048220"/>
    <s v="741052"/>
    <s v="52205"/>
    <x v="134"/>
    <s v="5351000"/>
    <n v="2012"/>
    <x v="4"/>
    <s v="SUPPLIES FOOD"/>
    <s v="50000-PROGRAM EXPENDITUR BUDGET"/>
    <s v="52000-SUPPLIES"/>
    <m/>
    <n v="0"/>
    <n v="0"/>
    <n v="157.27000000000001"/>
    <n v="0"/>
    <n v="-157.27000000000001"/>
    <s v="N/A"/>
    <n v="0"/>
    <n v="0"/>
    <n v="0"/>
    <n v="0"/>
    <n v="0"/>
    <n v="0"/>
    <n v="157.27000000000001"/>
    <n v="0"/>
    <n v="0"/>
    <n v="0"/>
    <n v="0"/>
    <n v="0"/>
    <n v="0"/>
    <s v="SHARED SERVICES FUND"/>
    <s v="WL SCI Hydrolgoy Default"/>
    <s v="WPC MODELING, ASSESSMENT ANALYSIS"/>
    <s v="SEWER UTILITIES ADMINISTRATION GENERAL"/>
  </r>
  <r>
    <x v="0"/>
    <s v="1048220"/>
    <s v="741052"/>
    <s v="53890"/>
    <x v="66"/>
    <s v="5351000"/>
    <n v="2012"/>
    <x v="4"/>
    <s v="MISC SERVICES CHARGES"/>
    <s v="50000-PROGRAM EXPENDITUR BUDGET"/>
    <s v="53000-SERVICES-OTHER CHARGES"/>
    <m/>
    <n v="0"/>
    <n v="0"/>
    <n v="360.81"/>
    <n v="0.01"/>
    <n v="-360.82"/>
    <s v="N/A"/>
    <n v="0"/>
    <n v="0"/>
    <n v="0"/>
    <n v="0"/>
    <n v="360.81"/>
    <n v="0"/>
    <n v="0"/>
    <n v="0"/>
    <n v="0"/>
    <n v="0"/>
    <n v="0"/>
    <n v="0"/>
    <n v="0"/>
    <s v="SHARED SERVICES FUND"/>
    <s v="WL SCI Hydrolgoy Default"/>
    <s v="WPC MODELING, ASSESSMENT ANALYSIS"/>
    <s v="SEWER UTILITIES ADMINISTRATION GENERAL"/>
  </r>
  <r>
    <x v="0"/>
    <s v="1048221"/>
    <s v="741052"/>
    <s v="51110"/>
    <x v="54"/>
    <s v="5351000"/>
    <n v="2012"/>
    <x v="4"/>
    <s v="REGULAR SALARIED EMPLOYEE"/>
    <s v="50000-PROGRAM EXPENDITUR BUDGET"/>
    <s v="51000-WAGES AND BENEFITS"/>
    <s v="51100-SALARIES/WAGES"/>
    <n v="0"/>
    <n v="0"/>
    <n v="34862.99"/>
    <n v="0"/>
    <n v="-34862.99"/>
    <s v="N/A"/>
    <n v="5343.84"/>
    <n v="4936.24"/>
    <n v="7291.1500000000005"/>
    <n v="3532.36"/>
    <n v="996.31000000000006"/>
    <n v="362.29"/>
    <n v="4147.95"/>
    <n v="1403.89"/>
    <n v="1786.13"/>
    <n v="3083.7200000000003"/>
    <n v="1564.8700000000001"/>
    <n v="414.24"/>
    <n v="0"/>
    <s v="SHARED SERVICES FUND"/>
    <s v="WL SCI Streams"/>
    <s v="WPC MODELING, ASSESSMENT ANALYSIS"/>
    <s v="SEWER UTILITIES ADMINISTRATION GENERAL"/>
  </r>
  <r>
    <x v="0"/>
    <s v="1048221"/>
    <s v="741052"/>
    <s v="51120"/>
    <x v="143"/>
    <s v="5351000"/>
    <n v="2012"/>
    <x v="4"/>
    <s v="TEMPORARY"/>
    <s v="50000-PROGRAM EXPENDITUR BUDGET"/>
    <s v="51000-WAGES AND BENEFITS"/>
    <s v="51100-SALARIES/WAGES"/>
    <n v="0"/>
    <n v="0"/>
    <n v="160.21"/>
    <n v="0"/>
    <n v="-160.21"/>
    <s v="N/A"/>
    <n v="0"/>
    <n v="0"/>
    <n v="0"/>
    <n v="0"/>
    <n v="0"/>
    <n v="0"/>
    <n v="160.21"/>
    <n v="0"/>
    <n v="0"/>
    <n v="0"/>
    <n v="0"/>
    <n v="0"/>
    <n v="0"/>
    <s v="SHARED SERVICES FUND"/>
    <s v="WL SCI Streams"/>
    <s v="WPC MODELING, ASSESSMENT ANALYSIS"/>
    <s v="SEWER UTILITIES ADMINISTRATION GENERAL"/>
  </r>
  <r>
    <x v="0"/>
    <s v="1048223"/>
    <s v="741052"/>
    <s v="51110"/>
    <x v="54"/>
    <s v="5351000"/>
    <n v="2012"/>
    <x v="4"/>
    <s v="REGULAR SALARIED EMPLOYEE"/>
    <s v="50000-PROGRAM EXPENDITUR BUDGET"/>
    <s v="51000-WAGES AND BENEFITS"/>
    <s v="51100-SALARIES/WAGES"/>
    <n v="0"/>
    <n v="0"/>
    <n v="1132.17"/>
    <n v="0"/>
    <n v="-1132.17"/>
    <s v="N/A"/>
    <n v="0"/>
    <n v="0"/>
    <n v="0"/>
    <n v="0"/>
    <n v="1132.17"/>
    <n v="0"/>
    <n v="0"/>
    <n v="0"/>
    <n v="0"/>
    <n v="0"/>
    <n v="0"/>
    <n v="0"/>
    <n v="0"/>
    <s v="SHARED SERVICES FUND"/>
    <s v="WL SCI Lakes Monitoring Prgm"/>
    <s v="WPC MODELING, ASSESSMENT ANALYSIS"/>
    <s v="SEWER UTILITIES ADMINISTRATION GENERAL"/>
  </r>
  <r>
    <x v="0"/>
    <s v="1048223"/>
    <s v="741052"/>
    <s v="51120"/>
    <x v="143"/>
    <s v="5315000"/>
    <n v="2012"/>
    <x v="4"/>
    <s v="TEMPORARY"/>
    <s v="50000-PROGRAM EXPENDITUR BUDGET"/>
    <s v="51000-WAGES AND BENEFITS"/>
    <s v="51100-SALARIES/WAGES"/>
    <n v="0"/>
    <n v="0"/>
    <n v="75.650000000000006"/>
    <n v="0"/>
    <n v="-75.650000000000006"/>
    <s v="N/A"/>
    <n v="0"/>
    <n v="0"/>
    <n v="0"/>
    <n v="0"/>
    <n v="0"/>
    <n v="0"/>
    <n v="0"/>
    <n v="0"/>
    <n v="0"/>
    <n v="75.650000000000006"/>
    <n v="0"/>
    <n v="0"/>
    <n v="0"/>
    <s v="SHARED SERVICES FUND"/>
    <s v="WL SCI Lakes Monitoring Prgm"/>
    <s v="WPC MODELING, ASSESSMENT ANALYSIS"/>
    <s v="DRAINAGE"/>
  </r>
  <r>
    <x v="0"/>
    <s v="1048223"/>
    <s v="741052"/>
    <s v="52110"/>
    <x v="61"/>
    <s v="5351000"/>
    <n v="2012"/>
    <x v="4"/>
    <s v="OFFICE SUPPLIES"/>
    <s v="50000-PROGRAM EXPENDITUR BUDGET"/>
    <s v="52000-SUPPLIES"/>
    <m/>
    <n v="0"/>
    <n v="0"/>
    <n v="380"/>
    <n v="0"/>
    <n v="-380"/>
    <s v="N/A"/>
    <n v="0"/>
    <n v="0"/>
    <n v="0"/>
    <n v="0"/>
    <n v="0"/>
    <n v="380"/>
    <n v="0"/>
    <n v="0"/>
    <n v="0"/>
    <n v="0"/>
    <n v="0"/>
    <n v="0"/>
    <n v="0"/>
    <s v="SHARED SERVICES FUND"/>
    <s v="WL SCI Lakes Monitoring Prgm"/>
    <s v="WPC MODELING, ASSESSMENT ANALYSIS"/>
    <s v="SEWER UTILITIES ADMINISTRATION GENERAL"/>
  </r>
  <r>
    <x v="0"/>
    <s v="1048223"/>
    <s v="741052"/>
    <s v="53104"/>
    <x v="64"/>
    <s v="5315000"/>
    <n v="2012"/>
    <x v="4"/>
    <s v="CONSULTANT SERVICES"/>
    <s v="50000-PROGRAM EXPENDITUR BUDGET"/>
    <s v="53000-SERVICES-OTHER CHARGES"/>
    <m/>
    <n v="0"/>
    <n v="0"/>
    <n v="484.5"/>
    <n v="0"/>
    <n v="-484.5"/>
    <s v="N/A"/>
    <n v="0"/>
    <n v="0"/>
    <n v="0"/>
    <n v="0"/>
    <n v="0"/>
    <n v="484.5"/>
    <n v="0"/>
    <n v="0"/>
    <n v="0"/>
    <n v="0"/>
    <n v="0"/>
    <n v="0"/>
    <n v="0"/>
    <s v="SHARED SERVICES FUND"/>
    <s v="WL SCI Lakes Monitoring Prgm"/>
    <s v="WPC MODELING, ASSESSMENT ANALYSIS"/>
    <s v="DRAINAGE"/>
  </r>
  <r>
    <x v="0"/>
    <s v="1048223"/>
    <s v="741052"/>
    <s v="53104"/>
    <x v="64"/>
    <s v="5351000"/>
    <n v="2012"/>
    <x v="4"/>
    <s v="CONSULTANT SERVICES"/>
    <s v="50000-PROGRAM EXPENDITUR BUDGET"/>
    <s v="53000-SERVICES-OTHER CHARGES"/>
    <m/>
    <n v="0"/>
    <n v="0"/>
    <n v="484.5"/>
    <n v="0"/>
    <n v="-484.5"/>
    <s v="N/A"/>
    <n v="0"/>
    <n v="484.5"/>
    <n v="0"/>
    <n v="0"/>
    <n v="0"/>
    <n v="0"/>
    <n v="0"/>
    <n v="0"/>
    <n v="0"/>
    <n v="0"/>
    <n v="0"/>
    <n v="0"/>
    <n v="0"/>
    <s v="SHARED SERVICES FUND"/>
    <s v="WL SCI Lakes Monitoring Prgm"/>
    <s v="WPC MODELING, ASSESSMENT ANALYSIS"/>
    <s v="SEWER UTILITIES ADMINISTRATION GENERAL"/>
  </r>
  <r>
    <x v="0"/>
    <s v="1048223"/>
    <s v="741052"/>
    <s v="53120"/>
    <x v="156"/>
    <s v="5351000"/>
    <n v="2012"/>
    <x v="4"/>
    <s v="MISCELLANEOUS SERVICES"/>
    <s v="50000-PROGRAM EXPENDITUR BUDGET"/>
    <s v="53000-SERVICES-OTHER CHARGES"/>
    <m/>
    <n v="0"/>
    <n v="0"/>
    <n v="1899.46"/>
    <n v="0"/>
    <n v="-1899.46"/>
    <s v="N/A"/>
    <n v="0"/>
    <n v="0"/>
    <n v="0"/>
    <n v="0"/>
    <n v="0"/>
    <n v="50"/>
    <n v="0"/>
    <n v="0"/>
    <n v="0"/>
    <n v="0"/>
    <n v="1849.46"/>
    <n v="0"/>
    <n v="0"/>
    <s v="SHARED SERVICES FUND"/>
    <s v="WL SCI Lakes Monitoring Prgm"/>
    <s v="WPC MODELING, ASSESSMENT ANALYSIS"/>
    <s v="SEWER UTILITIES ADMINISTRATION GENERAL"/>
  </r>
  <r>
    <x v="0"/>
    <s v="1048223"/>
    <s v="741052"/>
    <s v="53310"/>
    <x v="144"/>
    <s v="5351000"/>
    <n v="2012"/>
    <x v="4"/>
    <s v="TRAVEL SUBSISTENCE IN STATE"/>
    <s v="50000-PROGRAM EXPENDITUR BUDGET"/>
    <s v="53000-SERVICES-OTHER CHARGES"/>
    <m/>
    <n v="0"/>
    <n v="0"/>
    <n v="170"/>
    <n v="0"/>
    <n v="-170"/>
    <s v="N/A"/>
    <n v="0"/>
    <n v="0"/>
    <n v="0"/>
    <n v="0"/>
    <n v="0"/>
    <n v="0"/>
    <n v="170"/>
    <n v="0"/>
    <n v="0"/>
    <n v="0"/>
    <n v="0"/>
    <n v="0"/>
    <n v="0"/>
    <s v="SHARED SERVICES FUND"/>
    <s v="WL SCI Lakes Monitoring Prgm"/>
    <s v="WPC MODELING, ASSESSMENT ANALYSIS"/>
    <s v="SEWER UTILITIES ADMINISTRATION GENERAL"/>
  </r>
  <r>
    <x v="0"/>
    <s v="1048223"/>
    <s v="741052"/>
    <s v="53814"/>
    <x v="65"/>
    <s v="5351000"/>
    <n v="2012"/>
    <x v="4"/>
    <s v="TRAINING"/>
    <s v="50000-PROGRAM EXPENDITUR BUDGET"/>
    <s v="53000-SERVICES-OTHER CHARGES"/>
    <m/>
    <n v="0"/>
    <n v="0"/>
    <n v="120"/>
    <n v="0"/>
    <n v="-120"/>
    <s v="N/A"/>
    <n v="0"/>
    <n v="0"/>
    <n v="120"/>
    <n v="0"/>
    <n v="0"/>
    <n v="120"/>
    <n v="0"/>
    <n v="0"/>
    <n v="0"/>
    <n v="0"/>
    <n v="0"/>
    <n v="-120"/>
    <n v="0"/>
    <s v="SHARED SERVICES FUND"/>
    <s v="WL SCI Lakes Monitoring Prgm"/>
    <s v="WPC MODELING, ASSESSMENT ANALYSIS"/>
    <s v="SEWER UTILITIES ADMINISTRATION GENERAL"/>
  </r>
  <r>
    <x v="0"/>
    <s v="1048223"/>
    <s v="741052"/>
    <s v="53890"/>
    <x v="66"/>
    <s v="5351000"/>
    <n v="2012"/>
    <x v="4"/>
    <s v="MISC SERVICES CHARGES"/>
    <s v="50000-PROGRAM EXPENDITUR BUDGET"/>
    <s v="53000-SERVICES-OTHER CHARGES"/>
    <m/>
    <n v="0"/>
    <n v="0"/>
    <n v="9.42"/>
    <n v="0"/>
    <n v="-9.42"/>
    <s v="N/A"/>
    <n v="0"/>
    <n v="0"/>
    <n v="0"/>
    <n v="0"/>
    <n v="0"/>
    <n v="0"/>
    <n v="9.42"/>
    <n v="0"/>
    <n v="0"/>
    <n v="0"/>
    <n v="0"/>
    <n v="0"/>
    <n v="0"/>
    <s v="SHARED SERVICES FUND"/>
    <s v="WL SCI Lakes Monitoring Prgm"/>
    <s v="WPC MODELING, ASSESSMENT ANALYSIS"/>
    <s v="SEWER UTILITIES ADMINISTRATION GENERAL"/>
  </r>
  <r>
    <x v="0"/>
    <s v="1048223"/>
    <s v="741052"/>
    <s v="55159"/>
    <x v="174"/>
    <s v="5351000"/>
    <n v="2012"/>
    <x v="4"/>
    <s v="FMD COPY CENTER"/>
    <s v="50000-PROGRAM EXPENDITUR BUDGET"/>
    <s v="55000-INTRAGOVERNMENTAL SERVICES"/>
    <m/>
    <n v="0"/>
    <n v="0"/>
    <n v="129.41"/>
    <n v="0"/>
    <n v="-129.41"/>
    <s v="N/A"/>
    <n v="0"/>
    <n v="0"/>
    <n v="0"/>
    <n v="129.41"/>
    <n v="0"/>
    <n v="0"/>
    <n v="0"/>
    <n v="0"/>
    <n v="0"/>
    <n v="0"/>
    <n v="0"/>
    <n v="0"/>
    <n v="0"/>
    <s v="SHARED SERVICES FUND"/>
    <s v="WL SCI Lakes Monitoring Prgm"/>
    <s v="WPC MODELING, ASSESSMENT ANALYSIS"/>
    <s v="SEWER UTILITIES ADMINISTRATION GENERAL"/>
  </r>
  <r>
    <x v="0"/>
    <s v="1048225"/>
    <s v="000000"/>
    <s v="11500"/>
    <x v="7"/>
    <s v="0000000"/>
    <n v="2012"/>
    <x v="0"/>
    <s v="ACCOUNTS RECEIVABLE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WL SCI EPA BenthicMonitoring"/>
    <s v="DEFAULT"/>
    <s v="Default"/>
  </r>
  <r>
    <x v="0"/>
    <s v="1048225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WL SCI EPA BenthicMonitoring"/>
    <s v="DEFAULT"/>
    <s v="Default"/>
  </r>
  <r>
    <x v="0"/>
    <s v="1048225"/>
    <s v="000000"/>
    <s v="13303"/>
    <x v="15"/>
    <s v="0000000"/>
    <n v="2012"/>
    <x v="0"/>
    <s v="DUE FROM OTHER GOVERNMENTS-NON EBS"/>
    <s v="BS000-CURRENT ASSETS"/>
    <s v="B1330-DUE FROM OTHER GOVTS"/>
    <m/>
    <n v="0"/>
    <n v="0"/>
    <n v="36141.24"/>
    <n v="0"/>
    <n v="-36141.24"/>
    <s v="N/A"/>
    <n v="0"/>
    <n v="0"/>
    <n v="0"/>
    <n v="0"/>
    <n v="0"/>
    <n v="0"/>
    <n v="0"/>
    <n v="0"/>
    <n v="0"/>
    <n v="0"/>
    <n v="0"/>
    <n v="0"/>
    <n v="36141.24"/>
    <s v="SHARED SERVICES FUND"/>
    <s v="WL SCI EPA BenthicMonitoring"/>
    <s v="DEFAULT"/>
    <s v="Default"/>
  </r>
  <r>
    <x v="0"/>
    <s v="1048225"/>
    <s v="000000"/>
    <s v="20310"/>
    <x v="21"/>
    <s v="0000000"/>
    <n v="2012"/>
    <x v="1"/>
    <s v="ACCRUAL OFFSET"/>
    <s v="BS200-CURRENT LIABILITIES"/>
    <s v="B2020-ACCOUNTS PAYABLE"/>
    <m/>
    <n v="0"/>
    <n v="0"/>
    <n v="-6760"/>
    <n v="0"/>
    <n v="6760"/>
    <s v="N/A"/>
    <n v="0"/>
    <n v="0"/>
    <n v="0"/>
    <n v="0"/>
    <n v="0"/>
    <n v="0"/>
    <n v="0"/>
    <n v="0"/>
    <n v="0"/>
    <n v="0"/>
    <n v="0"/>
    <n v="-6760"/>
    <n v="0"/>
    <s v="SHARED SERVICES FUND"/>
    <s v="WL SCI EPA BenthicMonitoring"/>
    <s v="DEFAULT"/>
    <s v="Default"/>
  </r>
  <r>
    <x v="0"/>
    <s v="1048225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WL SCI EPA BenthicMonitoring"/>
    <s v="DEFAULT"/>
    <s v="Default"/>
  </r>
  <r>
    <x v="0"/>
    <s v="1048225"/>
    <s v="741052"/>
    <s v="33131"/>
    <x v="158"/>
    <s v="0000000"/>
    <n v="2012"/>
    <x v="3"/>
    <s v="EPA RESEARCH DEVELOPMENT"/>
    <s v="R3000-REVENUE"/>
    <s v="R3310-FEDERAL GRANTS DIRECT"/>
    <m/>
    <n v="0"/>
    <n v="0"/>
    <n v="-150860.53"/>
    <n v="0"/>
    <n v="150860.53"/>
    <s v="N/A"/>
    <n v="0"/>
    <n v="0"/>
    <n v="0"/>
    <n v="0"/>
    <n v="0"/>
    <n v="0"/>
    <n v="0"/>
    <n v="-96954.11"/>
    <n v="0"/>
    <n v="0"/>
    <n v="-17765.18"/>
    <n v="0"/>
    <n v="-36141.24"/>
    <s v="SHARED SERVICES FUND"/>
    <s v="WL SCI EPA BenthicMonitoring"/>
    <s v="WPC MODELING, ASSESSMENT ANALYSIS"/>
    <s v="Default"/>
  </r>
  <r>
    <x v="0"/>
    <s v="1048225"/>
    <s v="74105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6699.05"/>
    <n v="0"/>
    <n v="-6699.05"/>
    <s v="N/A"/>
    <n v="0"/>
    <n v="0"/>
    <n v="0"/>
    <n v="0"/>
    <n v="1032.92"/>
    <n v="3017.86"/>
    <n v="0"/>
    <n v="0"/>
    <n v="0"/>
    <n v="1728.1100000000001"/>
    <n v="0"/>
    <n v="920.16"/>
    <n v="0"/>
    <s v="SHARED SERVICES FUND"/>
    <s v="WL SCI EPA BenthicMonitoring"/>
    <s v="WPC MODELING, ASSESSMENT ANALYSIS"/>
    <s v="DRAINAGE"/>
  </r>
  <r>
    <x v="0"/>
    <s v="1048225"/>
    <s v="741052"/>
    <s v="51110"/>
    <x v="54"/>
    <s v="5351000"/>
    <n v="2012"/>
    <x v="4"/>
    <s v="REGULAR SALARIED EMPLOYEE"/>
    <s v="50000-PROGRAM EXPENDITUR BUDGET"/>
    <s v="51000-WAGES AND BENEFITS"/>
    <s v="51100-SALARIES/WAGES"/>
    <n v="0"/>
    <n v="0"/>
    <n v="35188.480000000003"/>
    <n v="0"/>
    <n v="-35188.480000000003"/>
    <s v="N/A"/>
    <n v="1734.71"/>
    <n v="2514.9299999999998"/>
    <n v="3641.14"/>
    <n v="4774.6099999999997"/>
    <n v="5653.41"/>
    <n v="543.44000000000005"/>
    <n v="1014.3100000000001"/>
    <n v="1715.02"/>
    <n v="1390.63"/>
    <n v="3799.62"/>
    <n v="5059.8500000000004"/>
    <n v="3346.81"/>
    <n v="0"/>
    <s v="SHARED SERVICES FUND"/>
    <s v="WL SCI EPA BenthicMonitoring"/>
    <s v="WPC MODELING, ASSESSMENT ANALYSIS"/>
    <s v="SEWER UTILITIES ADMINISTRATION GENERAL"/>
  </r>
  <r>
    <x v="0"/>
    <s v="1048225"/>
    <s v="741052"/>
    <s v="51120"/>
    <x v="143"/>
    <s v="5351000"/>
    <n v="2012"/>
    <x v="4"/>
    <s v="TEMPORARY"/>
    <s v="50000-PROGRAM EXPENDITUR BUDGET"/>
    <s v="51000-WAGES AND BENEFITS"/>
    <s v="51100-SALARIES/WAGES"/>
    <n v="0"/>
    <n v="0"/>
    <n v="142.41"/>
    <n v="0"/>
    <n v="-142.41"/>
    <s v="N/A"/>
    <n v="0"/>
    <n v="0"/>
    <n v="0"/>
    <n v="0"/>
    <n v="0"/>
    <n v="142.41"/>
    <n v="0"/>
    <n v="0"/>
    <n v="0"/>
    <n v="0"/>
    <n v="0"/>
    <n v="0"/>
    <n v="0"/>
    <s v="SHARED SERVICES FUND"/>
    <s v="WL SCI EPA BenthicMonitoring"/>
    <s v="WPC MODELING, ASSESSMENT ANALYSIS"/>
    <s v="SEWER UTILITIES ADMINISTRATION GENERAL"/>
  </r>
  <r>
    <x v="0"/>
    <s v="1048225"/>
    <s v="741052"/>
    <s v="53104"/>
    <x v="64"/>
    <s v="5315000"/>
    <n v="2012"/>
    <x v="4"/>
    <s v="CONSULTANT SERVICES"/>
    <s v="50000-PROGRAM EXPENDITUR BUDGET"/>
    <s v="53000-SERVICES-OTHER CHARGES"/>
    <m/>
    <n v="0"/>
    <n v="0"/>
    <n v="52985"/>
    <n v="0"/>
    <n v="-52985"/>
    <s v="N/A"/>
    <n v="0"/>
    <n v="31815"/>
    <n v="4982.25"/>
    <n v="9837.75"/>
    <n v="0"/>
    <n v="1800"/>
    <n v="0"/>
    <n v="4550"/>
    <n v="0"/>
    <n v="0"/>
    <n v="0"/>
    <n v="0"/>
    <n v="0"/>
    <s v="SHARED SERVICES FUND"/>
    <s v="WL SCI EPA BenthicMonitoring"/>
    <s v="WPC MODELING, ASSESSMENT ANALYSIS"/>
    <s v="DRAINAGE"/>
  </r>
  <r>
    <x v="0"/>
    <s v="1048225"/>
    <s v="741052"/>
    <s v="53104"/>
    <x v="64"/>
    <s v="5351000"/>
    <n v="2012"/>
    <x v="4"/>
    <s v="CONSULTANT SERVICES"/>
    <s v="50000-PROGRAM EXPENDITUR BUDGET"/>
    <s v="53000-SERVICES-OTHER CHARGES"/>
    <m/>
    <n v="0"/>
    <n v="0"/>
    <n v="4420"/>
    <n v="0"/>
    <n v="-4420"/>
    <s v="N/A"/>
    <n v="0"/>
    <n v="0"/>
    <n v="0"/>
    <n v="0"/>
    <n v="0"/>
    <n v="0"/>
    <n v="0"/>
    <n v="0"/>
    <n v="0"/>
    <n v="4420"/>
    <n v="0"/>
    <n v="0"/>
    <n v="0"/>
    <s v="SHARED SERVICES FUND"/>
    <s v="WL SCI EPA BenthicMonitoring"/>
    <s v="WPC MODELING, ASSESSMENT ANALYSIS"/>
    <s v="SEWER UTILITIES ADMINISTRATION GENERAL"/>
  </r>
  <r>
    <x v="0"/>
    <s v="1048225"/>
    <s v="741052"/>
    <s v="53180"/>
    <x v="78"/>
    <s v="5315000"/>
    <n v="2012"/>
    <x v="4"/>
    <s v="SUBCONTRACT OTHER"/>
    <s v="50000-PROGRAM EXPENDITUR BUDGET"/>
    <s v="53000-SERVICES-OTHER CHARGES"/>
    <m/>
    <n v="0"/>
    <n v="0"/>
    <n v="7760.66"/>
    <n v="0"/>
    <n v="-7760.66"/>
    <s v="N/A"/>
    <n v="0"/>
    <n v="0"/>
    <n v="0"/>
    <n v="0"/>
    <n v="0"/>
    <n v="6500"/>
    <n v="1260.6600000000001"/>
    <n v="0"/>
    <n v="0"/>
    <n v="0"/>
    <n v="0"/>
    <n v="0"/>
    <n v="0"/>
    <s v="SHARED SERVICES FUND"/>
    <s v="WL SCI EPA BenthicMonitoring"/>
    <s v="WPC MODELING, ASSESSMENT ANALYSIS"/>
    <s v="DRAINAGE"/>
  </r>
  <r>
    <x v="0"/>
    <s v="1048225"/>
    <s v="741052"/>
    <s v="53180"/>
    <x v="78"/>
    <s v="5351000"/>
    <n v="2012"/>
    <x v="4"/>
    <s v="SUBCONTRACT OTHER"/>
    <s v="50000-PROGRAM EXPENDITUR BUDGET"/>
    <s v="53000-SERVICES-OTHER CHARGES"/>
    <m/>
    <n v="0"/>
    <n v="0"/>
    <n v="2637.68"/>
    <n v="0"/>
    <n v="-2637.68"/>
    <s v="N/A"/>
    <n v="0"/>
    <n v="0"/>
    <n v="0"/>
    <n v="0"/>
    <n v="0"/>
    <n v="0"/>
    <n v="0"/>
    <n v="1867.8400000000001"/>
    <n v="0"/>
    <n v="0"/>
    <n v="769.84"/>
    <n v="0"/>
    <n v="0"/>
    <s v="SHARED SERVICES FUND"/>
    <s v="WL SCI EPA BenthicMonitoring"/>
    <s v="WPC MODELING, ASSESSMENT ANALYSIS"/>
    <s v="SEWER UTILITIES ADMINISTRATION GENERAL"/>
  </r>
  <r>
    <x v="0"/>
    <s v="1048225"/>
    <s v="741052"/>
    <s v="53311"/>
    <x v="187"/>
    <s v="5315000"/>
    <n v="2012"/>
    <x v="4"/>
    <s v="TRAVEL SUBSISTENCE OUT OF STATE"/>
    <s v="50000-PROGRAM EXPENDITUR BUDGET"/>
    <s v="53000-SERVICES-OTHER CHARGES"/>
    <m/>
    <n v="0"/>
    <n v="0"/>
    <n v="212.6"/>
    <n v="0"/>
    <n v="-212.6"/>
    <s v="N/A"/>
    <n v="0"/>
    <n v="0"/>
    <n v="0"/>
    <n v="0"/>
    <n v="0"/>
    <n v="0"/>
    <n v="0"/>
    <n v="0"/>
    <n v="212.6"/>
    <n v="0"/>
    <n v="0"/>
    <n v="0"/>
    <n v="0"/>
    <s v="SHARED SERVICES FUND"/>
    <s v="WL SCI EPA BenthicMonitoring"/>
    <s v="WPC MODELING, ASSESSMENT ANALYSIS"/>
    <s v="DRAINAGE"/>
  </r>
  <r>
    <x v="0"/>
    <s v="1048225"/>
    <s v="741052"/>
    <s v="53311"/>
    <x v="187"/>
    <s v="5351000"/>
    <n v="2012"/>
    <x v="4"/>
    <s v="TRAVEL SUBSISTENCE OUT OF STATE"/>
    <s v="50000-PROGRAM EXPENDITUR BUDGET"/>
    <s v="53000-SERVICES-OTHER CHARGES"/>
    <m/>
    <n v="0"/>
    <n v="0"/>
    <n v="1505.01"/>
    <n v="0"/>
    <n v="-1505.01"/>
    <s v="N/A"/>
    <n v="0"/>
    <n v="0"/>
    <n v="0"/>
    <n v="0"/>
    <n v="530.09"/>
    <n v="0"/>
    <n v="0"/>
    <n v="0"/>
    <n v="0"/>
    <n v="0"/>
    <n v="974.92000000000007"/>
    <n v="0"/>
    <n v="0"/>
    <s v="SHARED SERVICES FUND"/>
    <s v="WL SCI EPA BenthicMonitoring"/>
    <s v="WPC MODELING, ASSESSMENT ANALYSIS"/>
    <s v="SEWER UTILITIES ADMINISTRATION GENERAL"/>
  </r>
  <r>
    <x v="0"/>
    <s v="1048225"/>
    <s v="741052"/>
    <s v="53803"/>
    <x v="151"/>
    <s v="5351000"/>
    <n v="2012"/>
    <x v="4"/>
    <s v="DUES MEMBERSHIPS"/>
    <s v="50000-PROGRAM EXPENDITUR BUDGET"/>
    <s v="53000-SERVICES-OTHER CHARGES"/>
    <m/>
    <n v="0"/>
    <n v="0"/>
    <n v="0"/>
    <n v="0"/>
    <n v="0"/>
    <s v="N/A"/>
    <n v="0"/>
    <n v="0"/>
    <n v="200"/>
    <n v="0"/>
    <n v="0"/>
    <n v="0"/>
    <n v="-200"/>
    <n v="0"/>
    <n v="0"/>
    <n v="0"/>
    <n v="0"/>
    <n v="0"/>
    <n v="0"/>
    <s v="SHARED SERVICES FUND"/>
    <s v="WL SCI EPA BenthicMonitoring"/>
    <s v="WPC MODELING, ASSESSMENT ANALYSIS"/>
    <s v="SEWER UTILITIES ADMINISTRATION GENERAL"/>
  </r>
  <r>
    <x v="0"/>
    <s v="1048225"/>
    <s v="741052"/>
    <s v="53820"/>
    <x v="210"/>
    <s v="5351000"/>
    <n v="2012"/>
    <x v="4"/>
    <s v="MEETING REGISTRATIONS"/>
    <s v="50000-PROGRAM EXPENDITUR BUDGET"/>
    <s v="53000-SERVICES-OTHER CHARGES"/>
    <m/>
    <n v="0"/>
    <n v="0"/>
    <n v="355"/>
    <n v="0"/>
    <n v="-355"/>
    <s v="N/A"/>
    <n v="0"/>
    <n v="0"/>
    <n v="0"/>
    <n v="355"/>
    <n v="0"/>
    <n v="0"/>
    <n v="0"/>
    <n v="0"/>
    <n v="0"/>
    <n v="0"/>
    <n v="0"/>
    <n v="0"/>
    <n v="0"/>
    <s v="SHARED SERVICES FUND"/>
    <s v="WL SCI EPA BenthicMonitoring"/>
    <s v="WPC MODELING, ASSESSMENT ANALYSIS"/>
    <s v="SEWER UTILITIES ADMINISTRATION GENERAL"/>
  </r>
  <r>
    <x v="0"/>
    <s v="1048225"/>
    <s v="741052"/>
    <s v="82100"/>
    <x v="71"/>
    <s v="5315000"/>
    <n v="2012"/>
    <x v="4"/>
    <s v="EMPLOYER PAID BENEFITS"/>
    <s v="50000-PROGRAM EXPENDITUR BUDGET"/>
    <s v="82000-APPLIED OVERHEAD"/>
    <m/>
    <n v="0"/>
    <n v="0"/>
    <n v="2344.65"/>
    <n v="0"/>
    <n v="-2344.65"/>
    <s v="N/A"/>
    <n v="0"/>
    <n v="0"/>
    <n v="0"/>
    <n v="0"/>
    <n v="361.51"/>
    <n v="1056.24"/>
    <n v="0"/>
    <n v="0"/>
    <n v="0"/>
    <n v="604.84"/>
    <n v="0"/>
    <n v="322.06"/>
    <n v="0"/>
    <s v="SHARED SERVICES FUND"/>
    <s v="WL SCI EPA BenthicMonitoring"/>
    <s v="WPC MODELING, ASSESSMENT ANALYSIS"/>
    <s v="DRAINAGE"/>
  </r>
  <r>
    <x v="0"/>
    <s v="1048225"/>
    <s v="741052"/>
    <s v="82100"/>
    <x v="71"/>
    <s v="5351000"/>
    <n v="2012"/>
    <x v="4"/>
    <s v="EMPLOYER PAID BENEFITS"/>
    <s v="50000-PROGRAM EXPENDITUR BUDGET"/>
    <s v="82000-APPLIED OVERHEAD"/>
    <m/>
    <n v="0"/>
    <n v="0"/>
    <n v="12315.960000000001"/>
    <n v="0"/>
    <n v="-12315.960000000001"/>
    <s v="N/A"/>
    <n v="607.14"/>
    <n v="880.23"/>
    <n v="1162.76"/>
    <n v="1671.1200000000001"/>
    <n v="2090.3000000000002"/>
    <n v="190.20000000000002"/>
    <n v="354.99"/>
    <n v="600.26"/>
    <n v="486.73"/>
    <n v="1329.8600000000001"/>
    <n v="1770.97"/>
    <n v="1171.4000000000001"/>
    <n v="0"/>
    <s v="SHARED SERVICES FUND"/>
    <s v="WL SCI EPA BenthicMonitoring"/>
    <s v="WPC MODELING, ASSESSMENT ANALYSIS"/>
    <s v="SEWER UTILITIES ADMINISTRATION GENERAL"/>
  </r>
  <r>
    <x v="0"/>
    <s v="1048225"/>
    <s v="741052"/>
    <s v="82200"/>
    <x v="72"/>
    <s v="5315000"/>
    <n v="2012"/>
    <x v="4"/>
    <s v="PAID TIME OFF"/>
    <s v="50000-PROGRAM EXPENDITUR BUDGET"/>
    <s v="82000-APPLIED OVERHEAD"/>
    <m/>
    <n v="0"/>
    <n v="0"/>
    <n v="1808.75"/>
    <n v="0"/>
    <n v="-1808.75"/>
    <s v="N/A"/>
    <n v="0"/>
    <n v="0"/>
    <n v="0"/>
    <n v="0"/>
    <n v="278.88"/>
    <n v="814.83"/>
    <n v="0"/>
    <n v="0"/>
    <n v="0"/>
    <n v="466.59000000000003"/>
    <n v="0"/>
    <n v="248.45000000000002"/>
    <n v="0"/>
    <s v="SHARED SERVICES FUND"/>
    <s v="WL SCI EPA BenthicMonitoring"/>
    <s v="WPC MODELING, ASSESSMENT ANALYSIS"/>
    <s v="DRAINAGE"/>
  </r>
  <r>
    <x v="0"/>
    <s v="1048225"/>
    <s v="741052"/>
    <s v="82200"/>
    <x v="72"/>
    <s v="5351000"/>
    <n v="2012"/>
    <x v="4"/>
    <s v="PAID TIME OFF"/>
    <s v="50000-PROGRAM EXPENDITUR BUDGET"/>
    <s v="82000-APPLIED OVERHEAD"/>
    <m/>
    <n v="0"/>
    <n v="0"/>
    <n v="9539.36"/>
    <n v="0"/>
    <n v="-9539.36"/>
    <s v="N/A"/>
    <n v="468.38"/>
    <n v="679.03"/>
    <n v="896.98"/>
    <n v="1289.1400000000001"/>
    <n v="1612.56"/>
    <n v="185.17000000000002"/>
    <n v="273.85000000000002"/>
    <n v="463.04"/>
    <n v="375.48"/>
    <n v="1025.8900000000001"/>
    <n v="1366.18"/>
    <n v="903.66"/>
    <n v="0"/>
    <s v="SHARED SERVICES FUND"/>
    <s v="WL SCI EPA BenthicMonitoring"/>
    <s v="WPC MODELING, ASSESSMENT ANALYSIS"/>
    <s v="SEWER UTILITIES ADMINISTRATION GENERAL"/>
  </r>
  <r>
    <x v="0"/>
    <s v="1048225"/>
    <s v="741052"/>
    <s v="82300"/>
    <x v="73"/>
    <s v="5315000"/>
    <n v="2012"/>
    <x v="4"/>
    <s v="INDIRECT COSTS"/>
    <s v="50000-PROGRAM EXPENDITUR BUDGET"/>
    <s v="82000-APPLIED OVERHEAD"/>
    <m/>
    <n v="0"/>
    <n v="0"/>
    <n v="3885.4700000000003"/>
    <n v="0"/>
    <n v="-3885.4700000000003"/>
    <s v="N/A"/>
    <n v="0"/>
    <n v="0"/>
    <n v="0"/>
    <n v="0"/>
    <n v="599.09"/>
    <n v="1750.39"/>
    <n v="0"/>
    <n v="0"/>
    <n v="0"/>
    <n v="1002.3000000000001"/>
    <n v="0"/>
    <n v="533.69000000000005"/>
    <n v="0"/>
    <s v="SHARED SERVICES FUND"/>
    <s v="WL SCI EPA BenthicMonitoring"/>
    <s v="WPC MODELING, ASSESSMENT ANALYSIS"/>
    <s v="DRAINAGE"/>
  </r>
  <r>
    <x v="0"/>
    <s v="1048225"/>
    <s v="741052"/>
    <s v="82300"/>
    <x v="73"/>
    <s v="5351000"/>
    <n v="2012"/>
    <x v="4"/>
    <s v="INDIRECT COSTS"/>
    <s v="50000-PROGRAM EXPENDITUR BUDGET"/>
    <s v="82000-APPLIED OVERHEAD"/>
    <m/>
    <n v="0"/>
    <n v="0"/>
    <n v="20491.96"/>
    <n v="0"/>
    <n v="-20491.96"/>
    <s v="N/A"/>
    <n v="1006.13"/>
    <n v="1458.66"/>
    <n v="1926.88"/>
    <n v="2769.3"/>
    <n v="3463.9700000000003"/>
    <n v="397.79"/>
    <n v="588.30000000000007"/>
    <n v="994.71"/>
    <n v="806.58"/>
    <n v="2203.7600000000002"/>
    <n v="2934.71"/>
    <n v="1941.17"/>
    <n v="0"/>
    <s v="SHARED SERVICES FUND"/>
    <s v="WL SCI EPA BenthicMonitoring"/>
    <s v="WPC MODELING, ASSESSMENT ANALYSIS"/>
    <s v="SEWER UTILITIES ADMINISTRATION GENERAL"/>
  </r>
  <r>
    <x v="0"/>
    <s v="1048225"/>
    <s v="741052"/>
    <s v="82400"/>
    <x v="111"/>
    <s v="5351000"/>
    <n v="2012"/>
    <x v="4"/>
    <s v="EXTRA HELP INDUST INS OH"/>
    <s v="50000-PROGRAM EXPENDITUR BUDGET"/>
    <s v="82000-APPLIED OVERHEAD"/>
    <m/>
    <n v="0"/>
    <n v="0"/>
    <n v="11.39"/>
    <n v="0"/>
    <n v="-11.39"/>
    <s v="N/A"/>
    <n v="0"/>
    <n v="0"/>
    <n v="0"/>
    <n v="0"/>
    <n v="0"/>
    <n v="11.39"/>
    <n v="0"/>
    <n v="0"/>
    <n v="0"/>
    <n v="0"/>
    <n v="0"/>
    <n v="0"/>
    <n v="0"/>
    <s v="SHARED SERVICES FUND"/>
    <s v="WL SCI EPA BenthicMonitoring"/>
    <s v="WPC MODELING, ASSESSMENT ANALYSIS"/>
    <s v="SEWER UTILITIES ADMINISTRATION GENERAL"/>
  </r>
  <r>
    <x v="0"/>
    <s v="1048225"/>
    <s v="741053"/>
    <s v="53104"/>
    <x v="64"/>
    <s v="5315000"/>
    <n v="2012"/>
    <x v="4"/>
    <s v="CONSULTANT SERVICES"/>
    <s v="50000-PROGRAM EXPENDITUR BUDGET"/>
    <s v="53000-SERVICES-OTHER CHARGES"/>
    <m/>
    <n v="0"/>
    <n v="0"/>
    <n v="6760"/>
    <n v="0"/>
    <n v="-6760"/>
    <s v="N/A"/>
    <n v="0"/>
    <n v="0"/>
    <n v="0"/>
    <n v="0"/>
    <n v="0"/>
    <n v="0"/>
    <n v="0"/>
    <n v="0"/>
    <n v="0"/>
    <n v="0"/>
    <n v="0"/>
    <n v="6760"/>
    <n v="0"/>
    <s v="SHARED SERVICES FUND"/>
    <s v="WL SCI EPA BenthicMonitoring"/>
    <s v="SCIENCE ADMIN"/>
    <s v="DRAINAGE"/>
  </r>
  <r>
    <x v="0"/>
    <s v="1048226"/>
    <s v="741052"/>
    <s v="51110"/>
    <x v="54"/>
    <s v="5351000"/>
    <n v="2012"/>
    <x v="4"/>
    <s v="REGULAR SALARIED EMPLOYEE"/>
    <s v="50000-PROGRAM EXPENDITUR BUDGET"/>
    <s v="51000-WAGES AND BENEFITS"/>
    <s v="51100-SALARIES/WAGES"/>
    <n v="0"/>
    <n v="0"/>
    <n v="3497.46"/>
    <n v="0"/>
    <n v="-3497.46"/>
    <s v="N/A"/>
    <n v="0"/>
    <n v="211.97"/>
    <n v="1907.71"/>
    <n v="582.91999999999996"/>
    <n v="211.97"/>
    <n v="158.97"/>
    <n v="158.97"/>
    <n v="0"/>
    <n v="105.98"/>
    <n v="52.99"/>
    <n v="52.99"/>
    <n v="52.99"/>
    <n v="0"/>
    <s v="SHARED SERVICES FUND"/>
    <s v="WL SCI Climate Change"/>
    <s v="WPC MODELING, ASSESSMENT ANALYSIS"/>
    <s v="SEWER UTILITIES ADMINISTRATION GENERAL"/>
  </r>
  <r>
    <x v="0"/>
    <s v="1048226"/>
    <s v="741052"/>
    <s v="53820"/>
    <x v="210"/>
    <s v="5351000"/>
    <n v="2012"/>
    <x v="4"/>
    <s v="MEETING REGISTRATIONS"/>
    <s v="50000-PROGRAM EXPENDITUR BUDGET"/>
    <s v="53000-SERVICES-OTHER CHARGES"/>
    <m/>
    <n v="0"/>
    <n v="0"/>
    <n v="350"/>
    <n v="0"/>
    <n v="-350"/>
    <s v="N/A"/>
    <n v="0"/>
    <n v="0"/>
    <n v="0"/>
    <n v="350"/>
    <n v="0"/>
    <n v="0"/>
    <n v="0"/>
    <n v="0"/>
    <n v="0"/>
    <n v="0"/>
    <n v="0"/>
    <n v="0"/>
    <n v="0"/>
    <s v="SHARED SERVICES FUND"/>
    <s v="WL SCI Climate Change"/>
    <s v="WPC MODELING, ASSESSMENT ANALYSIS"/>
    <s v="SEWER UTILITIES ADMINISTRATION GENERAL"/>
  </r>
  <r>
    <x v="0"/>
    <s v="1048228"/>
    <s v="74105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0919.830000000002"/>
    <n v="0"/>
    <n v="-20919.830000000002"/>
    <s v="N/A"/>
    <n v="0"/>
    <n v="0"/>
    <n v="4558.57"/>
    <n v="1685.52"/>
    <n v="3026.28"/>
    <n v="689.53"/>
    <n v="2298.44"/>
    <n v="1422.95"/>
    <n v="1384.69"/>
    <n v="3114.58"/>
    <n v="2739.27"/>
    <n v="0"/>
    <n v="0"/>
    <s v="SHARED SERVICES FUND"/>
    <s v="WL SCI Risk Assessment"/>
    <s v="WPC MODELING, ASSESSMENT ANALYSIS"/>
    <s v="DRAINAGE"/>
  </r>
  <r>
    <x v="0"/>
    <s v="1048228"/>
    <s v="741052"/>
    <s v="51110"/>
    <x v="54"/>
    <s v="5351000"/>
    <n v="2012"/>
    <x v="4"/>
    <s v="REGULAR SALARIED EMPLOYEE"/>
    <s v="50000-PROGRAM EXPENDITUR BUDGET"/>
    <s v="51000-WAGES AND BENEFITS"/>
    <s v="51100-SALARIES/WAGES"/>
    <n v="0"/>
    <n v="0"/>
    <n v="53767.96"/>
    <n v="0"/>
    <n v="-53767.96"/>
    <s v="N/A"/>
    <n v="5210.92"/>
    <n v="3096.05"/>
    <n v="8718.43"/>
    <n v="4663.8900000000003"/>
    <n v="4405.97"/>
    <n v="6267.63"/>
    <n v="3338.64"/>
    <n v="3529.2400000000002"/>
    <n v="5950.75"/>
    <n v="3960.01"/>
    <n v="2831.84"/>
    <n v="1794.5900000000001"/>
    <n v="0"/>
    <s v="SHARED SERVICES FUND"/>
    <s v="WL SCI Risk Assessment"/>
    <s v="WPC MODELING, ASSESSMENT ANALYSIS"/>
    <s v="SEWER UTILITIES ADMINISTRATION GENERAL"/>
  </r>
  <r>
    <x v="0"/>
    <s v="1048228"/>
    <s v="741052"/>
    <s v="51120"/>
    <x v="143"/>
    <s v="5351000"/>
    <n v="2012"/>
    <x v="4"/>
    <s v="TEMPORARY"/>
    <s v="50000-PROGRAM EXPENDITUR BUDGET"/>
    <s v="51000-WAGES AND BENEFITS"/>
    <s v="51100-SALARIES/WAGES"/>
    <n v="0"/>
    <n v="0"/>
    <n v="712.03"/>
    <n v="0"/>
    <n v="-712.03"/>
    <s v="N/A"/>
    <n v="0"/>
    <n v="0"/>
    <n v="0"/>
    <n v="0"/>
    <n v="0"/>
    <n v="369.37"/>
    <n v="298.16000000000003"/>
    <n v="0"/>
    <n v="44.5"/>
    <n v="0"/>
    <n v="0"/>
    <n v="0"/>
    <n v="0"/>
    <s v="SHARED SERVICES FUND"/>
    <s v="WL SCI Risk Assessment"/>
    <s v="WPC MODELING, ASSESSMENT ANALYSIS"/>
    <s v="SEWER UTILITIES ADMINISTRATION GENERAL"/>
  </r>
  <r>
    <x v="0"/>
    <s v="1048228"/>
    <s v="741052"/>
    <s v="52202"/>
    <x v="103"/>
    <s v="5351000"/>
    <n v="2012"/>
    <x v="4"/>
    <s v="SUPPLIES MISCELLANEOUS"/>
    <s v="50000-PROGRAM EXPENDITUR BUDGET"/>
    <s v="52000-SUPPLIES"/>
    <m/>
    <n v="0"/>
    <n v="0"/>
    <n v="110.62"/>
    <n v="0"/>
    <n v="-110.62"/>
    <s v="N/A"/>
    <n v="0"/>
    <n v="0"/>
    <n v="0"/>
    <n v="0"/>
    <n v="0"/>
    <n v="0"/>
    <n v="0"/>
    <n v="0"/>
    <n v="0"/>
    <n v="0"/>
    <n v="0"/>
    <n v="110.62"/>
    <n v="0"/>
    <s v="SHARED SERVICES FUND"/>
    <s v="WL SCI Risk Assessment"/>
    <s v="WPC MODELING, ASSESSMENT ANALYSIS"/>
    <s v="SEWER UTILITIES ADMINISTRATION GENERAL"/>
  </r>
  <r>
    <x v="0"/>
    <s v="1048228"/>
    <s v="741052"/>
    <s v="52215"/>
    <x v="62"/>
    <s v="5351000"/>
    <n v="2012"/>
    <x v="4"/>
    <s v="SUPPLIES BOOKS SUBSCRIPTIONS"/>
    <s v="50000-PROGRAM EXPENDITUR BUDGET"/>
    <s v="52000-SUPPLIES"/>
    <m/>
    <n v="0"/>
    <n v="0"/>
    <n v="221.87"/>
    <n v="0"/>
    <n v="-221.87"/>
    <s v="N/A"/>
    <n v="0"/>
    <n v="0"/>
    <n v="0"/>
    <n v="0"/>
    <n v="0"/>
    <n v="0"/>
    <n v="0"/>
    <n v="0"/>
    <n v="0"/>
    <n v="0"/>
    <n v="221.87"/>
    <n v="0"/>
    <n v="0"/>
    <s v="SHARED SERVICES FUND"/>
    <s v="WL SCI Risk Assessment"/>
    <s v="WPC MODELING, ASSESSMENT ANALYSIS"/>
    <s v="SEWER UTILITIES ADMINISTRATION GENERAL"/>
  </r>
  <r>
    <x v="0"/>
    <s v="1048228"/>
    <s v="741052"/>
    <s v="53102"/>
    <x v="106"/>
    <s v="5351000"/>
    <n v="2012"/>
    <x v="4"/>
    <s v="PROFESSIONAL SERVICES"/>
    <s v="50000-PROGRAM EXPENDITUR BUDGET"/>
    <s v="53000-SERVICES-OTHER CHARGES"/>
    <m/>
    <n v="0"/>
    <n v="0"/>
    <n v="840"/>
    <n v="0"/>
    <n v="-840"/>
    <s v="N/A"/>
    <n v="0"/>
    <n v="0"/>
    <n v="0"/>
    <n v="0"/>
    <n v="0"/>
    <n v="840"/>
    <n v="0"/>
    <n v="0"/>
    <n v="0"/>
    <n v="0"/>
    <n v="0"/>
    <n v="0"/>
    <n v="0"/>
    <s v="SHARED SERVICES FUND"/>
    <s v="WL SCI Risk Assessment"/>
    <s v="WPC MODELING, ASSESSMENT ANALYSIS"/>
    <s v="SEWER UTILITIES ADMINISTRATION GENERAL"/>
  </r>
  <r>
    <x v="0"/>
    <s v="1048228"/>
    <s v="741052"/>
    <s v="53120"/>
    <x v="156"/>
    <s v="5351000"/>
    <n v="2012"/>
    <x v="4"/>
    <s v="MISCELLANEOUS SERVICES"/>
    <s v="50000-PROGRAM EXPENDITUR BUDGET"/>
    <s v="53000-SERVICES-OTHER CHARGES"/>
    <m/>
    <n v="0"/>
    <n v="0"/>
    <n v="700"/>
    <n v="0"/>
    <n v="-700"/>
    <s v="N/A"/>
    <n v="0"/>
    <n v="0"/>
    <n v="0"/>
    <n v="0"/>
    <n v="0"/>
    <n v="700"/>
    <n v="0"/>
    <n v="0"/>
    <n v="0"/>
    <n v="0"/>
    <n v="0"/>
    <n v="0"/>
    <n v="0"/>
    <s v="SHARED SERVICES FUND"/>
    <s v="WL SCI Risk Assessment"/>
    <s v="WPC MODELING, ASSESSMENT ANALYSIS"/>
    <s v="SEWER UTILITIES ADMINISTRATION GENERAL"/>
  </r>
  <r>
    <x v="0"/>
    <s v="1048228"/>
    <s v="741052"/>
    <s v="53311"/>
    <x v="187"/>
    <s v="5351000"/>
    <n v="2012"/>
    <x v="4"/>
    <s v="TRAVEL SUBSISTENCE OUT OF STATE"/>
    <s v="50000-PROGRAM EXPENDITUR BUDGET"/>
    <s v="53000-SERVICES-OTHER CHARGES"/>
    <m/>
    <n v="0"/>
    <n v="0"/>
    <n v="1028.55"/>
    <n v="0"/>
    <n v="-1028.55"/>
    <s v="N/A"/>
    <n v="0"/>
    <n v="0"/>
    <n v="0"/>
    <n v="0"/>
    <n v="0"/>
    <n v="0"/>
    <n v="0"/>
    <n v="0"/>
    <n v="0"/>
    <n v="0"/>
    <n v="0"/>
    <n v="1028.55"/>
    <n v="0"/>
    <s v="SHARED SERVICES FUND"/>
    <s v="WL SCI Risk Assessment"/>
    <s v="WPC MODELING, ASSESSMENT ANALYSIS"/>
    <s v="SEWER UTILITIES ADMINISTRATION GENERAL"/>
  </r>
  <r>
    <x v="0"/>
    <s v="1048228"/>
    <s v="741052"/>
    <s v="53803"/>
    <x v="151"/>
    <s v="5351000"/>
    <n v="2012"/>
    <x v="4"/>
    <s v="DUES MEMBERSHIPS"/>
    <s v="50000-PROGRAM EXPENDITUR BUDGET"/>
    <s v="53000-SERVICES-OTHER CHARGES"/>
    <m/>
    <n v="0"/>
    <n v="0"/>
    <n v="340"/>
    <n v="0"/>
    <n v="-340"/>
    <s v="N/A"/>
    <n v="0"/>
    <n v="0"/>
    <n v="0"/>
    <n v="0"/>
    <n v="0"/>
    <n v="0"/>
    <n v="200"/>
    <n v="0"/>
    <n v="0"/>
    <n v="0"/>
    <n v="140"/>
    <n v="0"/>
    <n v="0"/>
    <s v="SHARED SERVICES FUND"/>
    <s v="WL SCI Risk Assessment"/>
    <s v="WPC MODELING, ASSESSMENT ANALYSIS"/>
    <s v="SEWER UTILITIES ADMINISTRATION GENERAL"/>
  </r>
  <r>
    <x v="0"/>
    <s v="1048228"/>
    <s v="741052"/>
    <s v="53814"/>
    <x v="65"/>
    <s v="5351000"/>
    <n v="2012"/>
    <x v="4"/>
    <s v="TRAINING"/>
    <s v="50000-PROGRAM EXPENDITUR BUDGET"/>
    <s v="53000-SERVICES-OTHER CHARGES"/>
    <m/>
    <n v="0"/>
    <n v="0"/>
    <n v="1680"/>
    <n v="0"/>
    <n v="-1680"/>
    <s v="N/A"/>
    <n v="0"/>
    <n v="0"/>
    <n v="0"/>
    <n v="0"/>
    <n v="0"/>
    <n v="0"/>
    <n v="0"/>
    <n v="0"/>
    <n v="0"/>
    <n v="0"/>
    <n v="1680"/>
    <n v="0"/>
    <n v="0"/>
    <s v="SHARED SERVICES FUND"/>
    <s v="WL SCI Risk Assessment"/>
    <s v="WPC MODELING, ASSESSMENT ANALYSIS"/>
    <s v="SEWER UTILITIES ADMINISTRATION GENERAL"/>
  </r>
  <r>
    <x v="0"/>
    <s v="1048228"/>
    <s v="741052"/>
    <s v="55010"/>
    <x v="141"/>
    <s v="5315000"/>
    <n v="2012"/>
    <x v="4"/>
    <s v="MOTOR POOL ER R SERVICE"/>
    <s v="50000-PROGRAM EXPENDITUR BUDGET"/>
    <s v="55000-INTRAGOVERNMENTAL SERVICES"/>
    <m/>
    <n v="0"/>
    <n v="0"/>
    <n v="54"/>
    <n v="0"/>
    <n v="-54"/>
    <s v="N/A"/>
    <n v="0"/>
    <n v="0"/>
    <n v="0"/>
    <n v="0"/>
    <n v="0"/>
    <n v="0"/>
    <n v="0"/>
    <n v="0"/>
    <n v="0"/>
    <n v="54"/>
    <n v="0"/>
    <n v="0"/>
    <n v="0"/>
    <s v="SHARED SERVICES FUND"/>
    <s v="WL SCI Risk Assessment"/>
    <s v="WPC MODELING, ASSESSMENT ANALYSIS"/>
    <s v="DRAINAGE"/>
  </r>
  <r>
    <x v="0"/>
    <s v="1048230"/>
    <s v="741048"/>
    <s v="51110"/>
    <x v="54"/>
    <s v="5351000"/>
    <n v="2012"/>
    <x v="4"/>
    <s v="REGULAR SALARIED EMPLOYEE"/>
    <s v="50000-PROGRAM EXPENDITUR BUDGET"/>
    <s v="51000-WAGES AND BENEFITS"/>
    <s v="51100-SALARIES/WAGES"/>
    <n v="0"/>
    <n v="0"/>
    <n v="66020.08"/>
    <n v="0"/>
    <n v="-66020.08"/>
    <s v="N/A"/>
    <n v="4330.03"/>
    <n v="3618.87"/>
    <n v="7991.84"/>
    <n v="5008.13"/>
    <n v="5473.54"/>
    <n v="5967.35"/>
    <n v="5012.38"/>
    <n v="9043.74"/>
    <n v="3930.6"/>
    <n v="4129.76"/>
    <n v="4233.25"/>
    <n v="7280.59"/>
    <n v="0"/>
    <s v="SHARED SERVICES FUND"/>
    <s v="WL SCI SWM Program Spt"/>
    <s v="ECOLOGY AND WATERSHEDS"/>
    <s v="SEWER UTILITIES ADMINISTRATION GENERAL"/>
  </r>
  <r>
    <x v="0"/>
    <s v="1048230"/>
    <s v="741048"/>
    <s v="53814"/>
    <x v="65"/>
    <s v="5351000"/>
    <n v="2012"/>
    <x v="4"/>
    <s v="TRAINING"/>
    <s v="50000-PROGRAM EXPENDITUR BUDGET"/>
    <s v="53000-SERVICES-OTHER CHARGES"/>
    <m/>
    <n v="0"/>
    <n v="0"/>
    <n v="520"/>
    <n v="0"/>
    <n v="-520"/>
    <s v="N/A"/>
    <n v="0"/>
    <n v="0"/>
    <n v="0"/>
    <n v="0"/>
    <n v="0"/>
    <n v="0"/>
    <n v="390"/>
    <n v="0"/>
    <n v="0"/>
    <n v="0"/>
    <n v="130"/>
    <n v="0"/>
    <n v="0"/>
    <s v="SHARED SERVICES FUND"/>
    <s v="WL SCI SWM Program Spt"/>
    <s v="ECOLOGY AND WATERSHEDS"/>
    <s v="SEWER UTILITIES ADMINISTRATION GENERAL"/>
  </r>
  <r>
    <x v="0"/>
    <s v="1048233"/>
    <s v="74104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4.89"/>
    <n v="0"/>
    <n v="-44.89"/>
    <s v="N/A"/>
    <n v="0"/>
    <n v="0"/>
    <n v="0"/>
    <n v="0"/>
    <n v="0"/>
    <n v="0"/>
    <n v="44.89"/>
    <n v="0"/>
    <n v="0"/>
    <n v="0"/>
    <n v="0"/>
    <n v="0"/>
    <n v="0"/>
    <s v="SHARED SERVICES FUND"/>
    <s v="WL SCI ILA KCD Landowner Asst"/>
    <s v="ECOLOGY AND WATERSHEDS"/>
    <s v="DRAINAGE"/>
  </r>
  <r>
    <x v="0"/>
    <s v="1048233"/>
    <s v="741048"/>
    <s v="82100"/>
    <x v="71"/>
    <s v="5315000"/>
    <n v="2012"/>
    <x v="4"/>
    <s v="EMPLOYER PAID BENEFITS"/>
    <s v="50000-PROGRAM EXPENDITUR BUDGET"/>
    <s v="82000-APPLIED OVERHEAD"/>
    <m/>
    <n v="0"/>
    <n v="0"/>
    <n v="15.71"/>
    <n v="0"/>
    <n v="-15.71"/>
    <s v="N/A"/>
    <n v="0"/>
    <n v="0"/>
    <n v="0"/>
    <n v="0"/>
    <n v="0"/>
    <n v="0"/>
    <n v="15.71"/>
    <n v="0"/>
    <n v="0"/>
    <n v="0"/>
    <n v="0"/>
    <n v="0"/>
    <n v="0"/>
    <s v="SHARED SERVICES FUND"/>
    <s v="WL SCI ILA KCD Landowner Asst"/>
    <s v="ECOLOGY AND WATERSHEDS"/>
    <s v="DRAINAGE"/>
  </r>
  <r>
    <x v="0"/>
    <s v="1048233"/>
    <s v="741048"/>
    <s v="82200"/>
    <x v="72"/>
    <s v="5315000"/>
    <n v="2012"/>
    <x v="4"/>
    <s v="PAID TIME OFF"/>
    <s v="50000-PROGRAM EXPENDITUR BUDGET"/>
    <s v="82000-APPLIED OVERHEAD"/>
    <m/>
    <n v="0"/>
    <n v="0"/>
    <n v="12.120000000000001"/>
    <n v="0"/>
    <n v="-12.120000000000001"/>
    <s v="N/A"/>
    <n v="0"/>
    <n v="0"/>
    <n v="0"/>
    <n v="0"/>
    <n v="0"/>
    <n v="0"/>
    <n v="12.120000000000001"/>
    <n v="0"/>
    <n v="0"/>
    <n v="0"/>
    <n v="0"/>
    <n v="0"/>
    <n v="0"/>
    <s v="SHARED SERVICES FUND"/>
    <s v="WL SCI ILA KCD Landowner Asst"/>
    <s v="ECOLOGY AND WATERSHEDS"/>
    <s v="DRAINAGE"/>
  </r>
  <r>
    <x v="0"/>
    <s v="1048233"/>
    <s v="741048"/>
    <s v="82300"/>
    <x v="73"/>
    <s v="5315000"/>
    <n v="2012"/>
    <x v="4"/>
    <s v="INDIRECT COSTS"/>
    <s v="50000-PROGRAM EXPENDITUR BUDGET"/>
    <s v="82000-APPLIED OVERHEAD"/>
    <m/>
    <n v="0"/>
    <n v="0"/>
    <n v="26.04"/>
    <n v="0"/>
    <n v="-26.04"/>
    <s v="N/A"/>
    <n v="0"/>
    <n v="0"/>
    <n v="0"/>
    <n v="0"/>
    <n v="0"/>
    <n v="0"/>
    <n v="26.04"/>
    <n v="0"/>
    <n v="0"/>
    <n v="0"/>
    <n v="0"/>
    <n v="0"/>
    <n v="0"/>
    <s v="SHARED SERVICES FUND"/>
    <s v="WL SCI ILA KCD Landowner Asst"/>
    <s v="ECOLOGY AND WATERSHEDS"/>
    <s v="DRAINAGE"/>
  </r>
  <r>
    <x v="0"/>
    <s v="1048235"/>
    <s v="74105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59.88"/>
    <n v="0"/>
    <n v="-759.88"/>
    <s v="N/A"/>
    <n v="0"/>
    <n v="0"/>
    <n v="0"/>
    <n v="0"/>
    <n v="0"/>
    <n v="0"/>
    <n v="759.88"/>
    <n v="0"/>
    <n v="0"/>
    <n v="0"/>
    <n v="0"/>
    <n v="0"/>
    <n v="0"/>
    <s v="SHARED SERVICES FUND"/>
    <s v="WL SCI H20 Water Quantity"/>
    <s v="WPC MODELING, ASSESSMENT ANALYSIS"/>
    <s v="DRAINAGE"/>
  </r>
  <r>
    <x v="0"/>
    <s v="1048235"/>
    <s v="741052"/>
    <s v="51110"/>
    <x v="54"/>
    <s v="5351000"/>
    <n v="2012"/>
    <x v="4"/>
    <s v="REGULAR SALARIED EMPLOYEE"/>
    <s v="50000-PROGRAM EXPENDITUR BUDGET"/>
    <s v="51000-WAGES AND BENEFITS"/>
    <s v="51100-SALARIES/WAGES"/>
    <n v="0"/>
    <n v="0"/>
    <n v="135293.88"/>
    <n v="0"/>
    <n v="-135293.88"/>
    <s v="N/A"/>
    <n v="6125.57"/>
    <n v="6220.05"/>
    <n v="12810.45"/>
    <n v="10396.530000000001"/>
    <n v="7799.42"/>
    <n v="11297.98"/>
    <n v="9695.43"/>
    <n v="13007.03"/>
    <n v="12270.33"/>
    <n v="15310.98"/>
    <n v="14068.68"/>
    <n v="16291.43"/>
    <n v="0"/>
    <s v="SHARED SERVICES FUND"/>
    <s v="WL SCI H20 Water Quantity"/>
    <s v="WPC MODELING, ASSESSMENT ANALYSIS"/>
    <s v="SEWER UTILITIES ADMINISTRATION GENERAL"/>
  </r>
  <r>
    <x v="0"/>
    <s v="1048235"/>
    <s v="741052"/>
    <s v="52110"/>
    <x v="61"/>
    <s v="5351000"/>
    <n v="2012"/>
    <x v="4"/>
    <s v="OFFICE SUPPLIES"/>
    <s v="50000-PROGRAM EXPENDITUR BUDGET"/>
    <s v="52000-SUPPLIES"/>
    <m/>
    <n v="0"/>
    <n v="0"/>
    <n v="323.19"/>
    <n v="0"/>
    <n v="-323.19"/>
    <s v="N/A"/>
    <n v="0"/>
    <n v="0"/>
    <n v="0"/>
    <n v="0"/>
    <n v="0"/>
    <n v="0"/>
    <n v="0"/>
    <n v="0"/>
    <n v="0"/>
    <n v="0"/>
    <n v="0"/>
    <n v="323.19"/>
    <n v="0"/>
    <s v="SHARED SERVICES FUND"/>
    <s v="WL SCI H20 Water Quantity"/>
    <s v="WPC MODELING, ASSESSMENT ANALYSIS"/>
    <s v="SEWER UTILITIES ADMINISTRATION GENERAL"/>
  </r>
  <r>
    <x v="0"/>
    <s v="1048235"/>
    <s v="741052"/>
    <s v="52202"/>
    <x v="103"/>
    <s v="5351000"/>
    <n v="2012"/>
    <x v="4"/>
    <s v="SUPPLIES MISCELLANEOUS"/>
    <s v="50000-PROGRAM EXPENDITUR BUDGET"/>
    <s v="52000-SUPPLIES"/>
    <m/>
    <n v="0"/>
    <n v="0"/>
    <n v="1006.08"/>
    <n v="0"/>
    <n v="-1006.08"/>
    <s v="N/A"/>
    <n v="0"/>
    <n v="0"/>
    <n v="93.54"/>
    <n v="0.01"/>
    <n v="0"/>
    <n v="0"/>
    <n v="337.23"/>
    <n v="0"/>
    <n v="0"/>
    <n v="0"/>
    <n v="352.14"/>
    <n v="223.16"/>
    <n v="0"/>
    <s v="SHARED SERVICES FUND"/>
    <s v="WL SCI H20 Water Quantity"/>
    <s v="WPC MODELING, ASSESSMENT ANALYSIS"/>
    <s v="SEWER UTILITIES ADMINISTRATION GENERAL"/>
  </r>
  <r>
    <x v="0"/>
    <s v="1048235"/>
    <s v="741052"/>
    <s v="52290"/>
    <x v="63"/>
    <s v="5351000"/>
    <n v="2012"/>
    <x v="4"/>
    <s v="MISC OPERATING SUPPLIES"/>
    <s v="50000-PROGRAM EXPENDITUR BUDGET"/>
    <s v="52000-SUPPLIES"/>
    <m/>
    <n v="0"/>
    <n v="0"/>
    <n v="1231.6200000000001"/>
    <n v="0"/>
    <n v="-1231.6200000000001"/>
    <s v="N/A"/>
    <n v="0"/>
    <n v="0"/>
    <n v="0"/>
    <n v="0"/>
    <n v="0"/>
    <n v="435.44"/>
    <n v="0"/>
    <n v="481.39"/>
    <n v="0"/>
    <n v="223.95000000000002"/>
    <n v="5.34"/>
    <n v="85.5"/>
    <n v="0"/>
    <s v="SHARED SERVICES FUND"/>
    <s v="WL SCI H20 Water Quantity"/>
    <s v="WPC MODELING, ASSESSMENT ANALYSIS"/>
    <s v="SEWER UTILITIES ADMINISTRATION GENERAL"/>
  </r>
  <r>
    <x v="0"/>
    <s v="1048235"/>
    <s v="741052"/>
    <s v="52391"/>
    <x v="184"/>
    <s v="5351000"/>
    <n v="2012"/>
    <x v="4"/>
    <s v="MAINTENANCE PARTS MATERIALS"/>
    <s v="50000-PROGRAM EXPENDITUR BUDGET"/>
    <s v="52000-SUPPLIES"/>
    <m/>
    <n v="0"/>
    <n v="0"/>
    <n v="542.45000000000005"/>
    <n v="0"/>
    <n v="-542.45000000000005"/>
    <s v="N/A"/>
    <n v="0"/>
    <n v="0"/>
    <n v="0"/>
    <n v="0"/>
    <n v="0"/>
    <n v="20.78"/>
    <n v="0"/>
    <n v="112.14"/>
    <n v="0"/>
    <n v="165.73"/>
    <n v="0"/>
    <n v="243.8"/>
    <n v="0"/>
    <s v="SHARED SERVICES FUND"/>
    <s v="WL SCI H20 Water Quantity"/>
    <s v="WPC MODELING, ASSESSMENT ANALYSIS"/>
    <s v="SEWER UTILITIES ADMINISTRATION GENERAL"/>
  </r>
  <r>
    <x v="0"/>
    <s v="1048235"/>
    <s v="741052"/>
    <s v="52410"/>
    <x v="194"/>
    <s v="5351000"/>
    <n v="2012"/>
    <x v="4"/>
    <s v="COST GOODS SOLD SUPPLIES FOR RESALE"/>
    <s v="50000-PROGRAM EXPENDITUR BUDGET"/>
    <s v="52000-SUPPLIES"/>
    <m/>
    <n v="0"/>
    <n v="0"/>
    <n v="610"/>
    <n v="0"/>
    <n v="-610"/>
    <s v="N/A"/>
    <n v="0"/>
    <n v="0"/>
    <n v="0"/>
    <n v="0"/>
    <n v="0"/>
    <n v="0"/>
    <n v="0"/>
    <n v="0"/>
    <n v="610"/>
    <n v="0"/>
    <n v="0"/>
    <n v="0"/>
    <n v="0"/>
    <s v="SHARED SERVICES FUND"/>
    <s v="WL SCI H20 Water Quantity"/>
    <s v="WPC MODELING, ASSESSMENT ANALYSIS"/>
    <s v="SEWER UTILITIES ADMINISTRATION GENERAL"/>
  </r>
  <r>
    <x v="0"/>
    <s v="1048235"/>
    <s v="741052"/>
    <s v="53210"/>
    <x v="195"/>
    <s v="5351000"/>
    <n v="2012"/>
    <x v="4"/>
    <s v="SERVICES COMMUNICATIONS"/>
    <s v="50000-PROGRAM EXPENDITUR BUDGET"/>
    <s v="53000-SERVICES-OTHER CHARGES"/>
    <m/>
    <n v="0"/>
    <n v="0"/>
    <n v="138.76"/>
    <n v="0"/>
    <n v="-138.76"/>
    <s v="N/A"/>
    <n v="0"/>
    <n v="0"/>
    <n v="0"/>
    <n v="0"/>
    <n v="0"/>
    <n v="0"/>
    <n v="42.68"/>
    <n v="12.120000000000001"/>
    <n v="12.120000000000001"/>
    <n v="12.120000000000001"/>
    <n v="12.16"/>
    <n v="47.56"/>
    <n v="0"/>
    <s v="SHARED SERVICES FUND"/>
    <s v="WL SCI H20 Water Quantity"/>
    <s v="WPC MODELING, ASSESSMENT ANALYSIS"/>
    <s v="SEWER UTILITIES ADMINISTRATION GENERAL"/>
  </r>
  <r>
    <x v="0"/>
    <s v="1048235"/>
    <s v="741052"/>
    <s v="53808"/>
    <x v="186"/>
    <s v="5351000"/>
    <n v="2012"/>
    <x v="4"/>
    <s v="TAXES ASSESSMENTS MISC"/>
    <s v="50000-PROGRAM EXPENDITUR BUDGET"/>
    <s v="53000-SERVICES-OTHER CHARGES"/>
    <m/>
    <n v="0"/>
    <n v="0"/>
    <n v="91.4"/>
    <n v="0"/>
    <n v="-91.4"/>
    <s v="N/A"/>
    <n v="0"/>
    <n v="0"/>
    <n v="0"/>
    <n v="0"/>
    <n v="0"/>
    <n v="0"/>
    <n v="0"/>
    <n v="0"/>
    <n v="0"/>
    <n v="0"/>
    <n v="0"/>
    <n v="91.4"/>
    <n v="0"/>
    <s v="SHARED SERVICES FUND"/>
    <s v="WL SCI H20 Water Quantity"/>
    <s v="WPC MODELING, ASSESSMENT ANALYSIS"/>
    <s v="SEWER UTILITIES ADMINISTRATION GENERAL"/>
  </r>
  <r>
    <x v="0"/>
    <s v="1048235"/>
    <s v="741052"/>
    <s v="56790"/>
    <x v="224"/>
    <s v="5351000"/>
    <n v="2012"/>
    <x v="4"/>
    <s v="MISC MACHINERY EQUIP"/>
    <s v="50000-PROGRAM EXPENDITUR BUDGET"/>
    <s v="56000-CAPITAL OUTLAY"/>
    <m/>
    <n v="0"/>
    <n v="0"/>
    <n v="0"/>
    <n v="0"/>
    <n v="0"/>
    <s v="N/A"/>
    <n v="0"/>
    <n v="0"/>
    <n v="0"/>
    <n v="0"/>
    <n v="0"/>
    <n v="0"/>
    <n v="0"/>
    <n v="0"/>
    <n v="0"/>
    <n v="4.58"/>
    <n v="0"/>
    <n v="-4.58"/>
    <n v="0"/>
    <s v="SHARED SERVICES FUND"/>
    <s v="WL SCI H20 Water Quantity"/>
    <s v="WPC MODELING, ASSESSMENT ANALYSIS"/>
    <s v="SEWER UTILITIES ADMINISTRATION GENERAL"/>
  </r>
  <r>
    <x v="0"/>
    <s v="1048236"/>
    <s v="000000"/>
    <s v="11500"/>
    <x v="7"/>
    <s v="0000000"/>
    <n v="2012"/>
    <x v="0"/>
    <s v="ACCOUNTS RECEIVABLE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WL SCI EPA Rural Monitor"/>
    <s v="DEFAULT"/>
    <s v="Default"/>
  </r>
  <r>
    <x v="0"/>
    <s v="1048236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WL SCI EPA Rural Monitor"/>
    <s v="DEFAULT"/>
    <s v="Default"/>
  </r>
  <r>
    <x v="0"/>
    <s v="1048236"/>
    <s v="000000"/>
    <s v="13303"/>
    <x v="15"/>
    <s v="0000000"/>
    <n v="2012"/>
    <x v="0"/>
    <s v="DUE FROM OTHER GOVERNMENTS-NON EBS"/>
    <s v="BS000-CURRENT ASSETS"/>
    <s v="B1330-DUE FROM OTHER GOVTS"/>
    <m/>
    <n v="0"/>
    <n v="0"/>
    <n v="31172.639999999999"/>
    <n v="0"/>
    <n v="-31172.639999999999"/>
    <s v="N/A"/>
    <n v="0"/>
    <n v="0"/>
    <n v="0"/>
    <n v="0"/>
    <n v="0"/>
    <n v="0"/>
    <n v="0"/>
    <n v="0"/>
    <n v="0"/>
    <n v="0"/>
    <n v="0"/>
    <n v="0"/>
    <n v="31172.639999999999"/>
    <s v="SHARED SERVICES FUND"/>
    <s v="WL SCI EPA Rural Monitor"/>
    <s v="DEFAULT"/>
    <s v="Default"/>
  </r>
  <r>
    <x v="0"/>
    <s v="1048236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WL SCI EPA Rural Monitor"/>
    <s v="DEFAULT"/>
    <s v="Default"/>
  </r>
  <r>
    <x v="0"/>
    <s v="1048236"/>
    <s v="741048"/>
    <s v="33131"/>
    <x v="158"/>
    <s v="0000000"/>
    <n v="2012"/>
    <x v="3"/>
    <s v="EPA RESEARCH DEVELOPMENT"/>
    <s v="R3000-REVENUE"/>
    <s v="R3310-FEDERAL GRANTS DIRECT"/>
    <m/>
    <n v="0"/>
    <n v="0"/>
    <n v="-55828.01"/>
    <n v="0"/>
    <n v="55828.01"/>
    <s v="N/A"/>
    <n v="0"/>
    <n v="0"/>
    <n v="0"/>
    <n v="0"/>
    <n v="0"/>
    <n v="0"/>
    <n v="-4705.59"/>
    <n v="0"/>
    <n v="0"/>
    <n v="0"/>
    <n v="-19949.78"/>
    <n v="0"/>
    <n v="-31172.639999999999"/>
    <s v="SHARED SERVICES FUND"/>
    <s v="WL SCI EPA Rural Monitor"/>
    <s v="ECOLOGY AND WATERSHEDS"/>
    <s v="Default"/>
  </r>
  <r>
    <x v="0"/>
    <s v="1048236"/>
    <s v="74104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5144.74"/>
    <n v="0"/>
    <n v="-105144.74"/>
    <s v="N/A"/>
    <n v="9377.7000000000007"/>
    <n v="4064.6800000000003"/>
    <n v="13686.99"/>
    <n v="11728.43"/>
    <n v="10384.49"/>
    <n v="9655"/>
    <n v="9151.82"/>
    <n v="7117.66"/>
    <n v="4307.91"/>
    <n v="7805"/>
    <n v="9255"/>
    <n v="8610.06"/>
    <n v="0"/>
    <s v="SHARED SERVICES FUND"/>
    <s v="WL SCI EPA Rural Monitor"/>
    <s v="ECOLOGY AND WATERSHEDS"/>
    <s v="DRAINAGE"/>
  </r>
  <r>
    <x v="0"/>
    <s v="1048236"/>
    <s v="741048"/>
    <s v="51110"/>
    <x v="54"/>
    <s v="5351000"/>
    <n v="2012"/>
    <x v="4"/>
    <s v="REGULAR SALARIED EMPLOYEE"/>
    <s v="50000-PROGRAM EXPENDITUR BUDGET"/>
    <s v="51000-WAGES AND BENEFITS"/>
    <s v="51100-SALARIES/WAGES"/>
    <n v="0"/>
    <n v="0"/>
    <n v="55692.880000000005"/>
    <n v="0"/>
    <n v="-55692.880000000005"/>
    <s v="N/A"/>
    <n v="2961.06"/>
    <n v="1010.74"/>
    <n v="8330.7000000000007"/>
    <n v="4609.99"/>
    <n v="3588.14"/>
    <n v="1881.76"/>
    <n v="5441.18"/>
    <n v="4546.5600000000004"/>
    <n v="6367.6900000000005"/>
    <n v="5749.93"/>
    <n v="5373.7300000000005"/>
    <n v="5831.4000000000005"/>
    <n v="0"/>
    <s v="SHARED SERVICES FUND"/>
    <s v="WL SCI EPA Rural Monitor"/>
    <s v="ECOLOGY AND WATERSHEDS"/>
    <s v="SEWER UTILITIES ADMINISTRATION GENERAL"/>
  </r>
  <r>
    <x v="0"/>
    <s v="1048236"/>
    <s v="741048"/>
    <s v="51120"/>
    <x v="143"/>
    <s v="5315000"/>
    <n v="2012"/>
    <x v="4"/>
    <s v="TEMPORARY"/>
    <s v="50000-PROGRAM EXPENDITUR BUDGET"/>
    <s v="51000-WAGES AND BENEFITS"/>
    <s v="51100-SALARIES/WAGES"/>
    <n v="0"/>
    <n v="0"/>
    <n v="703.13"/>
    <n v="0"/>
    <n v="-703.13"/>
    <s v="N/A"/>
    <n v="0"/>
    <n v="0"/>
    <n v="0"/>
    <n v="0"/>
    <n v="0"/>
    <n v="0"/>
    <n v="0"/>
    <n v="703.13"/>
    <n v="0"/>
    <n v="0"/>
    <n v="0"/>
    <n v="0"/>
    <n v="0"/>
    <s v="SHARED SERVICES FUND"/>
    <s v="WL SCI EPA Rural Monitor"/>
    <s v="ECOLOGY AND WATERSHEDS"/>
    <s v="DRAINAGE"/>
  </r>
  <r>
    <x v="0"/>
    <s v="1048236"/>
    <s v="741048"/>
    <s v="51120"/>
    <x v="143"/>
    <s v="5351000"/>
    <n v="2012"/>
    <x v="4"/>
    <s v="TEMPORARY"/>
    <s v="50000-PROGRAM EXPENDITUR BUDGET"/>
    <s v="51000-WAGES AND BENEFITS"/>
    <s v="51100-SALARIES/WAGES"/>
    <n v="0"/>
    <n v="0"/>
    <n v="720.92"/>
    <n v="0"/>
    <n v="-720.92"/>
    <s v="N/A"/>
    <n v="0"/>
    <n v="0"/>
    <n v="0"/>
    <n v="0"/>
    <n v="0"/>
    <n v="0"/>
    <n v="0"/>
    <n v="0"/>
    <n v="0"/>
    <n v="720.92"/>
    <n v="0"/>
    <n v="0"/>
    <n v="0"/>
    <s v="SHARED SERVICES FUND"/>
    <s v="WL SCI EPA Rural Monitor"/>
    <s v="ECOLOGY AND WATERSHEDS"/>
    <s v="SEWER UTILITIES ADMINISTRATION GENERAL"/>
  </r>
  <r>
    <x v="0"/>
    <s v="1048236"/>
    <s v="741048"/>
    <s v="52202"/>
    <x v="103"/>
    <s v="5315000"/>
    <n v="2012"/>
    <x v="4"/>
    <s v="SUPPLIES MISCELLANEOUS"/>
    <s v="50000-PROGRAM EXPENDITUR BUDGET"/>
    <s v="52000-SUPPLIES"/>
    <m/>
    <n v="0"/>
    <n v="0"/>
    <n v="55.78"/>
    <n v="0"/>
    <n v="-55.78"/>
    <s v="N/A"/>
    <n v="0"/>
    <n v="0"/>
    <n v="0"/>
    <n v="0"/>
    <n v="0"/>
    <n v="0"/>
    <n v="0"/>
    <n v="0"/>
    <n v="0"/>
    <n v="0"/>
    <n v="0"/>
    <n v="55.78"/>
    <n v="0"/>
    <s v="SHARED SERVICES FUND"/>
    <s v="WL SCI EPA Rural Monitor"/>
    <s v="ECOLOGY AND WATERSHEDS"/>
    <s v="DRAINAGE"/>
  </r>
  <r>
    <x v="0"/>
    <s v="1048236"/>
    <s v="741048"/>
    <s v="52215"/>
    <x v="62"/>
    <s v="5351000"/>
    <n v="2012"/>
    <x v="4"/>
    <s v="SUPPLIES BOOKS SUBSCRIPTIONS"/>
    <s v="50000-PROGRAM EXPENDITUR BUDGET"/>
    <s v="52000-SUPPLIES"/>
    <m/>
    <n v="0"/>
    <n v="0"/>
    <n v="65"/>
    <n v="0"/>
    <n v="-65"/>
    <s v="N/A"/>
    <n v="0"/>
    <n v="0"/>
    <n v="65"/>
    <n v="0"/>
    <n v="0"/>
    <n v="0"/>
    <n v="0"/>
    <n v="0"/>
    <n v="0"/>
    <n v="0"/>
    <n v="0"/>
    <n v="0"/>
    <n v="0"/>
    <s v="SHARED SERVICES FUND"/>
    <s v="WL SCI EPA Rural Monitor"/>
    <s v="ECOLOGY AND WATERSHEDS"/>
    <s v="SEWER UTILITIES ADMINISTRATION GENERAL"/>
  </r>
  <r>
    <x v="0"/>
    <s v="1048236"/>
    <s v="741048"/>
    <s v="53104"/>
    <x v="64"/>
    <s v="5315000"/>
    <n v="2012"/>
    <x v="4"/>
    <s v="CONSULTANT SERVICES"/>
    <s v="50000-PROGRAM EXPENDITUR BUDGET"/>
    <s v="53000-SERVICES-OTHER CHARGES"/>
    <m/>
    <n v="0"/>
    <n v="0"/>
    <n v="10205"/>
    <n v="0"/>
    <n v="-10205"/>
    <s v="N/A"/>
    <n v="0"/>
    <n v="5265"/>
    <n v="0"/>
    <n v="0"/>
    <n v="0"/>
    <n v="4940"/>
    <n v="0"/>
    <n v="0"/>
    <n v="0"/>
    <n v="0"/>
    <n v="0"/>
    <n v="0"/>
    <n v="0"/>
    <s v="SHARED SERVICES FUND"/>
    <s v="WL SCI EPA Rural Monitor"/>
    <s v="ECOLOGY AND WATERSHEDS"/>
    <s v="DRAINAGE"/>
  </r>
  <r>
    <x v="0"/>
    <s v="1048236"/>
    <s v="741048"/>
    <s v="53104"/>
    <x v="64"/>
    <s v="5351000"/>
    <n v="2012"/>
    <x v="4"/>
    <s v="CONSULTANT SERVICES"/>
    <s v="50000-PROGRAM EXPENDITUR BUDGET"/>
    <s v="53000-SERVICES-OTHER CHARGES"/>
    <m/>
    <n v="0"/>
    <n v="0"/>
    <n v="12415"/>
    <n v="0"/>
    <n v="-12415"/>
    <s v="N/A"/>
    <n v="0"/>
    <n v="0"/>
    <n v="0"/>
    <n v="0"/>
    <n v="0"/>
    <n v="0"/>
    <n v="0"/>
    <n v="0"/>
    <n v="7150"/>
    <n v="5265"/>
    <n v="0"/>
    <n v="0"/>
    <n v="0"/>
    <s v="SHARED SERVICES FUND"/>
    <s v="WL SCI EPA Rural Monitor"/>
    <s v="ECOLOGY AND WATERSHEDS"/>
    <s v="SEWER UTILITIES ADMINISTRATION GENERAL"/>
  </r>
  <r>
    <x v="0"/>
    <s v="1048236"/>
    <s v="741048"/>
    <s v="53311"/>
    <x v="187"/>
    <s v="5351000"/>
    <n v="2012"/>
    <x v="4"/>
    <s v="TRAVEL SUBSISTENCE OUT OF STATE"/>
    <s v="50000-PROGRAM EXPENDITUR BUDGET"/>
    <s v="53000-SERVICES-OTHER CHARGES"/>
    <m/>
    <n v="0"/>
    <n v="0"/>
    <n v="972.51"/>
    <n v="0"/>
    <n v="-972.51"/>
    <s v="N/A"/>
    <n v="0"/>
    <n v="0"/>
    <n v="0"/>
    <n v="0"/>
    <n v="0"/>
    <n v="0"/>
    <n v="0"/>
    <n v="0"/>
    <n v="0"/>
    <n v="0"/>
    <n v="972.51"/>
    <n v="0"/>
    <n v="0"/>
    <s v="SHARED SERVICES FUND"/>
    <s v="WL SCI EPA Rural Monitor"/>
    <s v="ECOLOGY AND WATERSHEDS"/>
    <s v="SEWER UTILITIES ADMINISTRATION GENERAL"/>
  </r>
  <r>
    <x v="0"/>
    <s v="1048236"/>
    <s v="741048"/>
    <s v="53320"/>
    <x v="185"/>
    <s v="5351000"/>
    <n v="2012"/>
    <x v="4"/>
    <s v="FREIGHT AND DELIVRY SRV"/>
    <s v="50000-PROGRAM EXPENDITUR BUDGET"/>
    <s v="53000-SERVICES-OTHER CHARGES"/>
    <m/>
    <n v="0"/>
    <n v="0"/>
    <n v="35.71"/>
    <n v="0"/>
    <n v="-35.71"/>
    <s v="N/A"/>
    <n v="0"/>
    <n v="0"/>
    <n v="0"/>
    <n v="0"/>
    <n v="0"/>
    <n v="0"/>
    <n v="0"/>
    <n v="0"/>
    <n v="0"/>
    <n v="35.71"/>
    <n v="0"/>
    <n v="0"/>
    <n v="0"/>
    <s v="SHARED SERVICES FUND"/>
    <s v="WL SCI EPA Rural Monitor"/>
    <s v="ECOLOGY AND WATERSHEDS"/>
    <s v="SEWER UTILITIES ADMINISTRATION GENERAL"/>
  </r>
  <r>
    <x v="0"/>
    <s v="1048236"/>
    <s v="741048"/>
    <s v="53330"/>
    <x v="146"/>
    <s v="5315000"/>
    <n v="2012"/>
    <x v="4"/>
    <s v="PURCHASED TRANSPORTATION"/>
    <s v="50000-PROGRAM EXPENDITUR BUDGET"/>
    <s v="53000-SERVICES-OTHER CHARGES"/>
    <m/>
    <n v="0"/>
    <n v="0"/>
    <n v="518.25"/>
    <n v="0"/>
    <n v="-518.25"/>
    <s v="N/A"/>
    <n v="0"/>
    <n v="0"/>
    <n v="65"/>
    <n v="63.45"/>
    <n v="58.550000000000004"/>
    <n v="41.800000000000004"/>
    <n v="62.7"/>
    <n v="41.800000000000004"/>
    <n v="46.800000000000004"/>
    <n v="20.900000000000002"/>
    <n v="50.25"/>
    <n v="67"/>
    <n v="0"/>
    <s v="SHARED SERVICES FUND"/>
    <s v="WL SCI EPA Rural Monitor"/>
    <s v="ECOLOGY AND WATERSHEDS"/>
    <s v="DRAINAGE"/>
  </r>
  <r>
    <x v="0"/>
    <s v="1048236"/>
    <s v="741048"/>
    <s v="53330"/>
    <x v="146"/>
    <s v="5351000"/>
    <n v="2012"/>
    <x v="4"/>
    <s v="PURCHASED TRANSPORTATION"/>
    <s v="50000-PROGRAM EXPENDITUR BUDGET"/>
    <s v="53000-SERVICES-OTHER CHARGES"/>
    <m/>
    <n v="0"/>
    <n v="0"/>
    <n v="32.5"/>
    <n v="0"/>
    <n v="-32.5"/>
    <s v="N/A"/>
    <n v="0"/>
    <n v="0"/>
    <n v="32.5"/>
    <n v="0"/>
    <n v="0"/>
    <n v="0"/>
    <n v="0"/>
    <n v="0"/>
    <n v="0"/>
    <n v="0"/>
    <n v="0"/>
    <n v="0"/>
    <n v="0"/>
    <s v="SHARED SERVICES FUND"/>
    <s v="WL SCI EPA Rural Monitor"/>
    <s v="ECOLOGY AND WATERSHEDS"/>
    <s v="SEWER UTILITIES ADMINISTRATION GENERAL"/>
  </r>
  <r>
    <x v="0"/>
    <s v="1048236"/>
    <s v="741048"/>
    <s v="53803"/>
    <x v="151"/>
    <s v="5351000"/>
    <n v="2012"/>
    <x v="4"/>
    <s v="DUES MEMBERSHIPS"/>
    <s v="50000-PROGRAM EXPENDITUR BUDGET"/>
    <s v="53000-SERVICES-OTHER CHARGES"/>
    <m/>
    <n v="0"/>
    <n v="0"/>
    <n v="0"/>
    <n v="0"/>
    <n v="0"/>
    <s v="N/A"/>
    <n v="0"/>
    <n v="0"/>
    <n v="80"/>
    <n v="0"/>
    <n v="0"/>
    <n v="0"/>
    <n v="-80"/>
    <n v="0"/>
    <n v="0"/>
    <n v="0"/>
    <n v="0"/>
    <n v="0"/>
    <n v="0"/>
    <s v="SHARED SERVICES FUND"/>
    <s v="WL SCI EPA Rural Monitor"/>
    <s v="ECOLOGY AND WATERSHEDS"/>
    <s v="SEWER UTILITIES ADMINISTRATION GENERAL"/>
  </r>
  <r>
    <x v="0"/>
    <s v="1048236"/>
    <s v="741048"/>
    <s v="53820"/>
    <x v="210"/>
    <s v="5351000"/>
    <n v="2012"/>
    <x v="4"/>
    <s v="MEETING REGISTRATIONS"/>
    <s v="50000-PROGRAM EXPENDITUR BUDGET"/>
    <s v="53000-SERVICES-OTHER CHARGES"/>
    <m/>
    <n v="0"/>
    <n v="0"/>
    <n v="295"/>
    <n v="0"/>
    <n v="-295"/>
    <s v="N/A"/>
    <n v="0"/>
    <n v="0"/>
    <n v="0"/>
    <n v="0"/>
    <n v="0"/>
    <n v="0"/>
    <n v="0"/>
    <n v="0"/>
    <n v="0"/>
    <n v="0"/>
    <n v="295"/>
    <n v="0"/>
    <n v="0"/>
    <s v="SHARED SERVICES FUND"/>
    <s v="WL SCI EPA Rural Monitor"/>
    <s v="ECOLOGY AND WATERSHEDS"/>
    <s v="SEWER UTILITIES ADMINISTRATION GENERAL"/>
  </r>
  <r>
    <x v="0"/>
    <s v="1048236"/>
    <s v="741048"/>
    <s v="53890"/>
    <x v="66"/>
    <s v="5351000"/>
    <n v="2012"/>
    <x v="4"/>
    <s v="MISC SERVICES CHARGES"/>
    <s v="50000-PROGRAM EXPENDITUR BUDGET"/>
    <s v="53000-SERVICES-OTHER CHARGES"/>
    <m/>
    <n v="0"/>
    <n v="0"/>
    <n v="16.25"/>
    <n v="0"/>
    <n v="-16.25"/>
    <s v="N/A"/>
    <n v="16.25"/>
    <n v="0"/>
    <n v="0"/>
    <n v="0"/>
    <n v="0"/>
    <n v="0"/>
    <n v="0"/>
    <n v="0"/>
    <n v="0"/>
    <n v="0"/>
    <n v="0"/>
    <n v="0"/>
    <n v="0"/>
    <s v="SHARED SERVICES FUND"/>
    <s v="WL SCI EPA Rural Monitor"/>
    <s v="ECOLOGY AND WATERSHEDS"/>
    <s v="SEWER UTILITIES ADMINISTRATION GENERAL"/>
  </r>
  <r>
    <x v="0"/>
    <s v="1048236"/>
    <s v="741048"/>
    <s v="55010"/>
    <x v="141"/>
    <s v="5315000"/>
    <n v="2012"/>
    <x v="4"/>
    <s v="MOTOR POOL ER R SERVICE"/>
    <s v="50000-PROGRAM EXPENDITUR BUDGET"/>
    <s v="55000-INTRAGOVERNMENTAL SERVICES"/>
    <m/>
    <n v="0"/>
    <n v="0"/>
    <n v="304"/>
    <n v="0"/>
    <n v="-304"/>
    <s v="N/A"/>
    <n v="0"/>
    <n v="0"/>
    <n v="0"/>
    <n v="0"/>
    <n v="0"/>
    <n v="0"/>
    <n v="0"/>
    <n v="0"/>
    <n v="0"/>
    <n v="304"/>
    <n v="0"/>
    <n v="0"/>
    <n v="0"/>
    <s v="SHARED SERVICES FUND"/>
    <s v="WL SCI EPA Rural Monitor"/>
    <s v="ECOLOGY AND WATERSHEDS"/>
    <s v="DRAINAGE"/>
  </r>
  <r>
    <x v="0"/>
    <s v="1048236"/>
    <s v="741048"/>
    <s v="55034"/>
    <x v="216"/>
    <s v="5315000"/>
    <n v="2012"/>
    <x v="4"/>
    <s v="LABORATORY ANALYSIS"/>
    <s v="50000-PROGRAM EXPENDITUR BUDGET"/>
    <s v="55000-INTRAGOVERNMENTAL SERVICES"/>
    <m/>
    <n v="0"/>
    <n v="0"/>
    <n v="2750"/>
    <n v="0"/>
    <n v="-2750"/>
    <s v="N/A"/>
    <n v="0"/>
    <n v="0"/>
    <n v="0"/>
    <n v="0"/>
    <n v="0"/>
    <n v="0"/>
    <n v="0"/>
    <n v="0"/>
    <n v="0"/>
    <n v="0"/>
    <n v="0"/>
    <n v="2750"/>
    <n v="0"/>
    <s v="SHARED SERVICES FUND"/>
    <s v="WL SCI EPA Rural Monitor"/>
    <s v="ECOLOGY AND WATERSHEDS"/>
    <s v="DRAINAGE"/>
  </r>
  <r>
    <x v="0"/>
    <s v="1048236"/>
    <s v="741048"/>
    <s v="82100"/>
    <x v="71"/>
    <s v="5315000"/>
    <n v="2012"/>
    <x v="4"/>
    <s v="EMPLOYER PAID BENEFITS"/>
    <s v="50000-PROGRAM EXPENDITUR BUDGET"/>
    <s v="82000-APPLIED OVERHEAD"/>
    <m/>
    <n v="0"/>
    <n v="0"/>
    <n v="36800.800000000003"/>
    <n v="0"/>
    <n v="-36800.800000000003"/>
    <s v="N/A"/>
    <n v="3282.2200000000003"/>
    <n v="1422.63"/>
    <n v="4413.43"/>
    <n v="4105.01"/>
    <n v="3955.8"/>
    <n v="3002.53"/>
    <n v="2658.9900000000002"/>
    <n v="2433.63"/>
    <n v="1507.78"/>
    <n v="3766.02"/>
    <n v="3239.23"/>
    <n v="3013.53"/>
    <n v="0"/>
    <s v="SHARED SERVICES FUND"/>
    <s v="WL SCI EPA Rural Monitor"/>
    <s v="ECOLOGY AND WATERSHEDS"/>
    <s v="DRAINAGE"/>
  </r>
  <r>
    <x v="0"/>
    <s v="1048236"/>
    <s v="741048"/>
    <s v="82100"/>
    <x v="71"/>
    <s v="5351000"/>
    <n v="2012"/>
    <x v="4"/>
    <s v="EMPLOYER PAID BENEFITS"/>
    <s v="50000-PROGRAM EXPENDITUR BUDGET"/>
    <s v="82000-APPLIED OVERHEAD"/>
    <m/>
    <n v="0"/>
    <n v="0"/>
    <n v="19492.61"/>
    <n v="0"/>
    <n v="-19492.61"/>
    <s v="N/A"/>
    <n v="1036.3600000000001"/>
    <n v="353.75"/>
    <n v="2632.71"/>
    <n v="1613.5"/>
    <n v="1538.82"/>
    <n v="658.61"/>
    <n v="1904.44"/>
    <n v="1591.33"/>
    <n v="2228.75"/>
    <n v="2012.51"/>
    <n v="1880.82"/>
    <n v="2041.01"/>
    <n v="0"/>
    <s v="SHARED SERVICES FUND"/>
    <s v="WL SCI EPA Rural Monitor"/>
    <s v="ECOLOGY AND WATERSHEDS"/>
    <s v="SEWER UTILITIES ADMINISTRATION GENERAL"/>
  </r>
  <r>
    <x v="0"/>
    <s v="1048236"/>
    <s v="741048"/>
    <s v="82200"/>
    <x v="72"/>
    <s v="5315000"/>
    <n v="2012"/>
    <x v="4"/>
    <s v="PAID TIME OFF"/>
    <s v="50000-PROGRAM EXPENDITUR BUDGET"/>
    <s v="82000-APPLIED OVERHEAD"/>
    <m/>
    <n v="0"/>
    <n v="0"/>
    <n v="28578.84"/>
    <n v="0"/>
    <n v="-28578.84"/>
    <s v="N/A"/>
    <n v="2531.9700000000003"/>
    <n v="1097.47"/>
    <n v="3404.61"/>
    <n v="3166.65"/>
    <n v="3051.62"/>
    <n v="2316.21"/>
    <n v="2051.1799999999998"/>
    <n v="2067.1799999999998"/>
    <n v="1163.1400000000001"/>
    <n v="2905.23"/>
    <n v="2498.85"/>
    <n v="2324.73"/>
    <n v="0"/>
    <s v="SHARED SERVICES FUND"/>
    <s v="WL SCI EPA Rural Monitor"/>
    <s v="ECOLOGY AND WATERSHEDS"/>
    <s v="DRAINAGE"/>
  </r>
  <r>
    <x v="0"/>
    <s v="1048236"/>
    <s v="741048"/>
    <s v="82200"/>
    <x v="72"/>
    <s v="5351000"/>
    <n v="2012"/>
    <x v="4"/>
    <s v="PAID TIME OFF"/>
    <s v="50000-PROGRAM EXPENDITUR BUDGET"/>
    <s v="82000-APPLIED OVERHEAD"/>
    <m/>
    <n v="0"/>
    <n v="0"/>
    <n v="15231.82"/>
    <n v="0"/>
    <n v="-15231.82"/>
    <s v="N/A"/>
    <n v="799.49"/>
    <n v="272.91000000000003"/>
    <n v="2030.95"/>
    <n v="1244.69"/>
    <n v="1187.1100000000001"/>
    <n v="508.07"/>
    <n v="1469.14"/>
    <n v="1227.6000000000001"/>
    <n v="1719.27"/>
    <n v="1747.16"/>
    <n v="1450.93"/>
    <n v="1574.5"/>
    <n v="0"/>
    <s v="SHARED SERVICES FUND"/>
    <s v="WL SCI EPA Rural Monitor"/>
    <s v="ECOLOGY AND WATERSHEDS"/>
    <s v="SEWER UTILITIES ADMINISTRATION GENERAL"/>
  </r>
  <r>
    <x v="0"/>
    <s v="1048236"/>
    <s v="741048"/>
    <s v="82300"/>
    <x v="73"/>
    <s v="5315000"/>
    <n v="2012"/>
    <x v="4"/>
    <s v="INDIRECT COSTS"/>
    <s v="50000-PROGRAM EXPENDITUR BUDGET"/>
    <s v="82000-APPLIED OVERHEAD"/>
    <m/>
    <n v="0"/>
    <n v="0"/>
    <n v="61391.73"/>
    <n v="0"/>
    <n v="-61391.73"/>
    <s v="N/A"/>
    <n v="5439.09"/>
    <n v="2357.52"/>
    <n v="7313.6500000000005"/>
    <n v="6802.4800000000005"/>
    <n v="6555.29"/>
    <n v="4975.58"/>
    <n v="4406.2300000000005"/>
    <n v="4440.6400000000003"/>
    <n v="2498.59"/>
    <n v="6240.93"/>
    <n v="5367.89"/>
    <n v="4993.84"/>
    <n v="0"/>
    <s v="SHARED SERVICES FUND"/>
    <s v="WL SCI EPA Rural Monitor"/>
    <s v="ECOLOGY AND WATERSHEDS"/>
    <s v="DRAINAGE"/>
  </r>
  <r>
    <x v="0"/>
    <s v="1048236"/>
    <s v="741048"/>
    <s v="82300"/>
    <x v="73"/>
    <s v="5351000"/>
    <n v="2012"/>
    <x v="4"/>
    <s v="INDIRECT COSTS"/>
    <s v="50000-PROGRAM EXPENDITUR BUDGET"/>
    <s v="82000-APPLIED OVERHEAD"/>
    <m/>
    <n v="0"/>
    <n v="0"/>
    <n v="32719.97"/>
    <n v="0"/>
    <n v="-32719.97"/>
    <s v="N/A"/>
    <n v="1717.43"/>
    <n v="586.23"/>
    <n v="4362.8100000000004"/>
    <n v="2673.8"/>
    <n v="2550.13"/>
    <n v="1091.4000000000001"/>
    <n v="3155.88"/>
    <n v="2637.01"/>
    <n v="3693.2200000000003"/>
    <n v="3753.1"/>
    <n v="3116.75"/>
    <n v="3382.21"/>
    <n v="0"/>
    <s v="SHARED SERVICES FUND"/>
    <s v="WL SCI EPA Rural Monitor"/>
    <s v="ECOLOGY AND WATERSHEDS"/>
    <s v="SEWER UTILITIES ADMINISTRATION GENERAL"/>
  </r>
  <r>
    <x v="0"/>
    <s v="1048236"/>
    <s v="741048"/>
    <s v="82400"/>
    <x v="111"/>
    <s v="5315000"/>
    <n v="2012"/>
    <x v="4"/>
    <s v="EXTRA HELP INDUST INS OH"/>
    <s v="50000-PROGRAM EXPENDITUR BUDGET"/>
    <s v="82000-APPLIED OVERHEAD"/>
    <m/>
    <n v="0"/>
    <n v="0"/>
    <n v="56.25"/>
    <n v="0"/>
    <n v="-56.25"/>
    <s v="N/A"/>
    <n v="0"/>
    <n v="0"/>
    <n v="0"/>
    <n v="0"/>
    <n v="0"/>
    <n v="0"/>
    <n v="0"/>
    <n v="56.25"/>
    <n v="0"/>
    <n v="0"/>
    <n v="0"/>
    <n v="0"/>
    <n v="0"/>
    <s v="SHARED SERVICES FUND"/>
    <s v="WL SCI EPA Rural Monitor"/>
    <s v="ECOLOGY AND WATERSHEDS"/>
    <s v="DRAINAGE"/>
  </r>
  <r>
    <x v="0"/>
    <s v="1048236"/>
    <s v="741048"/>
    <s v="82400"/>
    <x v="111"/>
    <s v="5351000"/>
    <n v="2012"/>
    <x v="4"/>
    <s v="EXTRA HELP INDUST INS OH"/>
    <s v="50000-PROGRAM EXPENDITUR BUDGET"/>
    <s v="82000-APPLIED OVERHEAD"/>
    <m/>
    <n v="0"/>
    <n v="0"/>
    <n v="57.68"/>
    <n v="0"/>
    <n v="-57.68"/>
    <s v="N/A"/>
    <n v="0"/>
    <n v="0"/>
    <n v="0"/>
    <n v="0"/>
    <n v="0"/>
    <n v="0"/>
    <n v="0"/>
    <n v="0"/>
    <n v="0"/>
    <n v="57.68"/>
    <n v="0"/>
    <n v="0"/>
    <n v="0"/>
    <s v="SHARED SERVICES FUND"/>
    <s v="WL SCI EPA Rural Monitor"/>
    <s v="ECOLOGY AND WATERSHEDS"/>
    <s v="SEWER UTILITIES ADMINISTRATION GENERAL"/>
  </r>
  <r>
    <x v="0"/>
    <s v="1048239"/>
    <s v="741048"/>
    <s v="51110"/>
    <x v="54"/>
    <s v="5351000"/>
    <n v="2012"/>
    <x v="4"/>
    <s v="REGULAR SALARIED EMPLOYEE"/>
    <s v="50000-PROGRAM EXPENDITUR BUDGET"/>
    <s v="51000-WAGES AND BENEFITS"/>
    <s v="51100-SALARIES/WAGES"/>
    <n v="0"/>
    <n v="0"/>
    <n v="17844.96"/>
    <n v="0"/>
    <n v="-17844.96"/>
    <s v="N/A"/>
    <n v="1498.3600000000001"/>
    <n v="2205.23"/>
    <n v="3125.71"/>
    <n v="552.91"/>
    <n v="1369.19"/>
    <n v="785.68000000000006"/>
    <n v="516.35"/>
    <n v="1027.05"/>
    <n v="145.97"/>
    <n v="3181.58"/>
    <n v="2785.92"/>
    <n v="651.01"/>
    <n v="0"/>
    <s v="SHARED SERVICES FUND"/>
    <s v="WL SCI WTD Integ Res Map"/>
    <s v="ECOLOGY AND WATERSHEDS"/>
    <s v="SEWER UTILITIES ADMINISTRATION GENERAL"/>
  </r>
  <r>
    <x v="0"/>
    <s v="1048239"/>
    <s v="741048"/>
    <s v="53814"/>
    <x v="65"/>
    <s v="5351000"/>
    <n v="2012"/>
    <x v="4"/>
    <s v="TRAINING"/>
    <s v="50000-PROGRAM EXPENDITUR BUDGET"/>
    <s v="53000-SERVICES-OTHER CHARGES"/>
    <m/>
    <n v="0"/>
    <n v="0"/>
    <n v="350"/>
    <n v="0"/>
    <n v="-350"/>
    <s v="N/A"/>
    <n v="0"/>
    <n v="0"/>
    <n v="0"/>
    <n v="0"/>
    <n v="0"/>
    <n v="0"/>
    <n v="350"/>
    <n v="0"/>
    <n v="0"/>
    <n v="0"/>
    <n v="0"/>
    <n v="0"/>
    <n v="0"/>
    <s v="SHARED SERVICES FUND"/>
    <s v="WL SCI WTD Integ Res Map"/>
    <s v="ECOLOGY AND WATERSHEDS"/>
    <s v="SEWER UTILITIES ADMINISTRATION GENERAL"/>
  </r>
  <r>
    <x v="0"/>
    <s v="1048241"/>
    <s v="000000"/>
    <s v="11500"/>
    <x v="7"/>
    <s v="0000000"/>
    <n v="2012"/>
    <x v="0"/>
    <s v="ACCOUNTS RECEIVABLE"/>
    <s v="BS000-CURRENT ASSETS"/>
    <s v="B1150-ACCOUNTS RECEIVABLE"/>
    <m/>
    <n v="0"/>
    <n v="0"/>
    <n v="38859.279999999999"/>
    <n v="0"/>
    <n v="-38859.279999999999"/>
    <s v="N/A"/>
    <n v="0"/>
    <n v="0"/>
    <n v="0"/>
    <n v="0"/>
    <n v="0"/>
    <n v="0"/>
    <n v="0"/>
    <n v="0"/>
    <n v="0"/>
    <n v="0"/>
    <n v="0"/>
    <n v="38859.279999999999"/>
    <n v="0"/>
    <s v="SHARED SERVICES FUND"/>
    <s v="WL SCI USFW Kokanee"/>
    <s v="DEFAULT"/>
    <s v="Default"/>
  </r>
  <r>
    <x v="0"/>
    <s v="1048241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5143.96"/>
    <n v="2053.96"/>
    <n v="1466.6200000000001"/>
    <n v="760.74"/>
    <n v="1369.33"/>
    <n v="1267.51"/>
    <n v="-12062.12"/>
    <n v="0"/>
    <n v="0"/>
    <n v="0"/>
    <n v="0"/>
    <n v="0"/>
    <s v="SHARED SERVICES FUND"/>
    <s v="WL SCI USFW Kokanee"/>
    <s v="DEFAULT"/>
    <s v="Default"/>
  </r>
  <r>
    <x v="0"/>
    <s v="1048241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WL SCI USFW Kokanee"/>
    <s v="DEFAULT"/>
    <s v="Default"/>
  </r>
  <r>
    <x v="0"/>
    <s v="1048241"/>
    <s v="741048"/>
    <s v="33115"/>
    <x v="154"/>
    <s v="0000000"/>
    <n v="2012"/>
    <x v="3"/>
    <s v="US FISH WILDLIFE SERVICE"/>
    <s v="R3000-REVENUE"/>
    <s v="R3310-FEDERAL GRANTS DIRECT"/>
    <m/>
    <n v="0"/>
    <n v="0"/>
    <n v="-38859.279999999999"/>
    <n v="0"/>
    <n v="38859.279999999999"/>
    <s v="N/A"/>
    <n v="0"/>
    <n v="-5143.96"/>
    <n v="-2053.96"/>
    <n v="-1466.6200000000001"/>
    <n v="-760.74"/>
    <n v="-1369.33"/>
    <n v="-1267.51"/>
    <n v="12062.12"/>
    <n v="0"/>
    <n v="0"/>
    <n v="0"/>
    <n v="-38859.279999999999"/>
    <n v="0"/>
    <s v="SHARED SERVICES FUND"/>
    <s v="WL SCI USFW Kokanee"/>
    <s v="ECOLOGY AND WATERSHEDS"/>
    <s v="Default"/>
  </r>
  <r>
    <x v="0"/>
    <s v="1048241"/>
    <s v="74104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468.6500000000005"/>
    <n v="0"/>
    <n v="-4468.6500000000005"/>
    <s v="N/A"/>
    <n v="345.79"/>
    <n v="0"/>
    <n v="0"/>
    <n v="666.64"/>
    <n v="0"/>
    <n v="0"/>
    <n v="0"/>
    <n v="0"/>
    <n v="0"/>
    <n v="0"/>
    <n v="89.77"/>
    <n v="3366.4500000000003"/>
    <n v="0"/>
    <s v="SHARED SERVICES FUND"/>
    <s v="WL SCI USFW Kokanee"/>
    <s v="ECOLOGY AND WATERSHEDS"/>
    <s v="DRAINAGE"/>
  </r>
  <r>
    <x v="0"/>
    <s v="1048241"/>
    <s v="741048"/>
    <s v="51110"/>
    <x v="54"/>
    <s v="5351000"/>
    <n v="2012"/>
    <x v="4"/>
    <s v="REGULAR SALARIED EMPLOYEE"/>
    <s v="50000-PROGRAM EXPENDITUR BUDGET"/>
    <s v="51000-WAGES AND BENEFITS"/>
    <s v="51100-SALARIES/WAGES"/>
    <n v="0"/>
    <n v="0"/>
    <n v="6016.7"/>
    <n v="0"/>
    <n v="-6016.7"/>
    <s v="N/A"/>
    <n v="345.79"/>
    <n v="0"/>
    <n v="933.62"/>
    <n v="0"/>
    <n v="345.79"/>
    <n v="622.41999999999996"/>
    <n v="0"/>
    <n v="0"/>
    <n v="0"/>
    <n v="0"/>
    <n v="0"/>
    <n v="3769.08"/>
    <n v="0"/>
    <s v="SHARED SERVICES FUND"/>
    <s v="WL SCI USFW Kokanee"/>
    <s v="ECOLOGY AND WATERSHEDS"/>
    <s v="SEWER UTILITIES ADMINISTRATION GENERAL"/>
  </r>
  <r>
    <x v="0"/>
    <s v="1048241"/>
    <s v="741048"/>
    <s v="51120"/>
    <x v="143"/>
    <s v="5351000"/>
    <n v="2012"/>
    <x v="4"/>
    <s v="TEMPORARY"/>
    <s v="50000-PROGRAM EXPENDITUR BUDGET"/>
    <s v="51000-WAGES AND BENEFITS"/>
    <s v="51100-SALARIES/WAGES"/>
    <n v="0"/>
    <n v="0"/>
    <n v="10305.290000000001"/>
    <n v="0"/>
    <n v="-10305.290000000001"/>
    <s v="N/A"/>
    <n v="1368.67"/>
    <n v="322.04000000000002"/>
    <n v="0"/>
    <n v="0"/>
    <n v="0"/>
    <n v="0"/>
    <n v="0"/>
    <n v="0"/>
    <n v="0"/>
    <n v="0"/>
    <n v="0"/>
    <n v="8614.58"/>
    <n v="0"/>
    <s v="SHARED SERVICES FUND"/>
    <s v="WL SCI USFW Kokanee"/>
    <s v="ECOLOGY AND WATERSHEDS"/>
    <s v="SEWER UTILITIES ADMINISTRATION GENERAL"/>
  </r>
  <r>
    <x v="0"/>
    <s v="1048241"/>
    <s v="741048"/>
    <s v="53101"/>
    <x v="105"/>
    <s v="5351000"/>
    <n v="2012"/>
    <x v="4"/>
    <s v="PROFESSIONAL SERVICES PRINTING BINDING"/>
    <s v="50000-PROGRAM EXPENDITUR BUDGET"/>
    <s v="53000-SERVICES-OTHER CHARGES"/>
    <m/>
    <n v="0"/>
    <n v="0"/>
    <n v="45.33"/>
    <n v="0"/>
    <n v="-45.33"/>
    <s v="N/A"/>
    <n v="0"/>
    <n v="0"/>
    <n v="0"/>
    <n v="0"/>
    <n v="0"/>
    <n v="0"/>
    <n v="0"/>
    <n v="0"/>
    <n v="0"/>
    <n v="0"/>
    <n v="45.33"/>
    <n v="0"/>
    <n v="0"/>
    <s v="SHARED SERVICES FUND"/>
    <s v="WL SCI USFW Kokanee"/>
    <s v="ECOLOGY AND WATERSHEDS"/>
    <s v="SEWER UTILITIES ADMINISTRATION GENERAL"/>
  </r>
  <r>
    <x v="0"/>
    <s v="1048241"/>
    <s v="741048"/>
    <s v="53311"/>
    <x v="187"/>
    <s v="5351000"/>
    <n v="2012"/>
    <x v="4"/>
    <s v="TRAVEL SUBSISTENCE OUT OF STATE"/>
    <s v="50000-PROGRAM EXPENDITUR BUDGET"/>
    <s v="53000-SERVICES-OTHER CHARGES"/>
    <m/>
    <n v="0"/>
    <n v="0"/>
    <n v="0"/>
    <n v="0"/>
    <n v="0"/>
    <s v="N/A"/>
    <n v="0"/>
    <n v="0"/>
    <n v="0"/>
    <n v="0"/>
    <n v="0"/>
    <n v="0"/>
    <n v="324.60000000000002"/>
    <n v="647.91"/>
    <n v="0"/>
    <n v="0"/>
    <n v="-972.51"/>
    <n v="0"/>
    <n v="0"/>
    <s v="SHARED SERVICES FUND"/>
    <s v="WL SCI USFW Kokanee"/>
    <s v="ECOLOGY AND WATERSHEDS"/>
    <s v="SEWER UTILITIES ADMINISTRATION GENERAL"/>
  </r>
  <r>
    <x v="0"/>
    <s v="1048241"/>
    <s v="741048"/>
    <s v="53820"/>
    <x v="210"/>
    <s v="5351000"/>
    <n v="2012"/>
    <x v="4"/>
    <s v="MEETING REGISTRATIONS"/>
    <s v="50000-PROGRAM EXPENDITUR BUDGET"/>
    <s v="53000-SERVICES-OTHER CHARGES"/>
    <m/>
    <n v="0"/>
    <n v="0"/>
    <n v="0"/>
    <n v="0"/>
    <n v="0"/>
    <s v="N/A"/>
    <n v="0"/>
    <n v="0"/>
    <n v="0"/>
    <n v="0"/>
    <n v="0"/>
    <n v="0"/>
    <n v="0"/>
    <n v="295"/>
    <n v="0"/>
    <n v="0"/>
    <n v="-295"/>
    <n v="0"/>
    <n v="0"/>
    <s v="SHARED SERVICES FUND"/>
    <s v="WL SCI USFW Kokanee"/>
    <s v="ECOLOGY AND WATERSHEDS"/>
    <s v="SEWER UTILITIES ADMINISTRATION GENERAL"/>
  </r>
  <r>
    <x v="0"/>
    <s v="1048241"/>
    <s v="741048"/>
    <s v="82100"/>
    <x v="71"/>
    <s v="5315000"/>
    <n v="2012"/>
    <x v="4"/>
    <s v="EMPLOYER PAID BENEFITS"/>
    <s v="50000-PROGRAM EXPENDITUR BUDGET"/>
    <s v="82000-APPLIED OVERHEAD"/>
    <m/>
    <n v="0"/>
    <n v="0"/>
    <n v="1564.02"/>
    <n v="0"/>
    <n v="-1564.02"/>
    <s v="N/A"/>
    <n v="121.03"/>
    <n v="0"/>
    <n v="0"/>
    <n v="233.32"/>
    <n v="0"/>
    <n v="0"/>
    <n v="0"/>
    <n v="0"/>
    <n v="0"/>
    <n v="0"/>
    <n v="31.42"/>
    <n v="1178.25"/>
    <n v="0"/>
    <s v="SHARED SERVICES FUND"/>
    <s v="WL SCI USFW Kokanee"/>
    <s v="ECOLOGY AND WATERSHEDS"/>
    <s v="DRAINAGE"/>
  </r>
  <r>
    <x v="0"/>
    <s v="1048241"/>
    <s v="741048"/>
    <s v="82100"/>
    <x v="71"/>
    <s v="5351000"/>
    <n v="2012"/>
    <x v="4"/>
    <s v="EMPLOYER PAID BENEFITS"/>
    <s v="50000-PROGRAM EXPENDITUR BUDGET"/>
    <s v="82000-APPLIED OVERHEAD"/>
    <m/>
    <n v="0"/>
    <n v="0"/>
    <n v="2105.86"/>
    <n v="0"/>
    <n v="-2105.86"/>
    <s v="N/A"/>
    <n v="121.03"/>
    <n v="0"/>
    <n v="326.77"/>
    <n v="0"/>
    <n v="121.03"/>
    <n v="217.85"/>
    <n v="0"/>
    <n v="0"/>
    <n v="0"/>
    <n v="0"/>
    <n v="0"/>
    <n v="1319.18"/>
    <n v="0"/>
    <s v="SHARED SERVICES FUND"/>
    <s v="WL SCI USFW Kokanee"/>
    <s v="ECOLOGY AND WATERSHEDS"/>
    <s v="SEWER UTILITIES ADMINISTRATION GENERAL"/>
  </r>
  <r>
    <x v="0"/>
    <s v="1048241"/>
    <s v="741048"/>
    <s v="82200"/>
    <x v="72"/>
    <s v="5315000"/>
    <n v="2012"/>
    <x v="4"/>
    <s v="PAID TIME OFF"/>
    <s v="50000-PROGRAM EXPENDITUR BUDGET"/>
    <s v="82000-APPLIED OVERHEAD"/>
    <m/>
    <n v="0"/>
    <n v="0"/>
    <n v="1206.55"/>
    <n v="0"/>
    <n v="-1206.55"/>
    <s v="N/A"/>
    <n v="93.36"/>
    <n v="0"/>
    <n v="0"/>
    <n v="180"/>
    <n v="0"/>
    <n v="0"/>
    <n v="0"/>
    <n v="0"/>
    <n v="0"/>
    <n v="0"/>
    <n v="24.240000000000002"/>
    <n v="908.95"/>
    <n v="0"/>
    <s v="SHARED SERVICES FUND"/>
    <s v="WL SCI USFW Kokanee"/>
    <s v="ECOLOGY AND WATERSHEDS"/>
    <s v="DRAINAGE"/>
  </r>
  <r>
    <x v="0"/>
    <s v="1048241"/>
    <s v="741048"/>
    <s v="82200"/>
    <x v="72"/>
    <s v="5351000"/>
    <n v="2012"/>
    <x v="4"/>
    <s v="PAID TIME OFF"/>
    <s v="50000-PROGRAM EXPENDITUR BUDGET"/>
    <s v="82000-APPLIED OVERHEAD"/>
    <m/>
    <n v="0"/>
    <n v="0"/>
    <n v="2428.77"/>
    <n v="0"/>
    <n v="-2428.77"/>
    <s v="N/A"/>
    <n v="462.90000000000003"/>
    <n v="86.95"/>
    <n v="252.07"/>
    <n v="0"/>
    <n v="93.36"/>
    <n v="168.05"/>
    <n v="0"/>
    <n v="0"/>
    <n v="0"/>
    <n v="0"/>
    <n v="0"/>
    <n v="1365.44"/>
    <n v="0"/>
    <s v="SHARED SERVICES FUND"/>
    <s v="WL SCI USFW Kokanee"/>
    <s v="ECOLOGY AND WATERSHEDS"/>
    <s v="SEWER UTILITIES ADMINISTRATION GENERAL"/>
  </r>
  <r>
    <x v="0"/>
    <s v="1048241"/>
    <s v="741048"/>
    <s v="82300"/>
    <x v="73"/>
    <s v="5315000"/>
    <n v="2012"/>
    <x v="4"/>
    <s v="INDIRECT COSTS"/>
    <s v="50000-PROGRAM EXPENDITUR BUDGET"/>
    <s v="82000-APPLIED OVERHEAD"/>
    <m/>
    <n v="0"/>
    <n v="0"/>
    <n v="2591.84"/>
    <n v="0"/>
    <n v="-2591.84"/>
    <s v="N/A"/>
    <n v="200.56"/>
    <n v="0"/>
    <n v="0"/>
    <n v="386.66"/>
    <n v="0"/>
    <n v="0"/>
    <n v="0"/>
    <n v="0"/>
    <n v="0"/>
    <n v="0"/>
    <n v="52.07"/>
    <n v="1952.55"/>
    <n v="0"/>
    <s v="SHARED SERVICES FUND"/>
    <s v="WL SCI USFW Kokanee"/>
    <s v="ECOLOGY AND WATERSHEDS"/>
    <s v="DRAINAGE"/>
  </r>
  <r>
    <x v="0"/>
    <s v="1048241"/>
    <s v="741048"/>
    <s v="82300"/>
    <x v="73"/>
    <s v="5351000"/>
    <n v="2012"/>
    <x v="4"/>
    <s v="INDIRECT COSTS"/>
    <s v="50000-PROGRAM EXPENDITUR BUDGET"/>
    <s v="82000-APPLIED OVERHEAD"/>
    <m/>
    <n v="0"/>
    <n v="0"/>
    <n v="9466.9"/>
    <n v="0"/>
    <n v="-9466.9"/>
    <s v="N/A"/>
    <n v="994.39"/>
    <n v="186.78"/>
    <n v="541.5"/>
    <n v="0"/>
    <n v="200.56"/>
    <n v="361.01"/>
    <n v="0"/>
    <n v="0"/>
    <n v="0"/>
    <n v="0"/>
    <n v="0"/>
    <n v="7182.66"/>
    <n v="0"/>
    <s v="SHARED SERVICES FUND"/>
    <s v="WL SCI USFW Kokanee"/>
    <s v="ECOLOGY AND WATERSHEDS"/>
    <s v="SEWER UTILITIES ADMINISTRATION GENERAL"/>
  </r>
  <r>
    <x v="0"/>
    <s v="1048241"/>
    <s v="741048"/>
    <s v="82400"/>
    <x v="111"/>
    <s v="5351000"/>
    <n v="2012"/>
    <x v="4"/>
    <s v="EXTRA HELP INDUST INS OH"/>
    <s v="50000-PROGRAM EXPENDITUR BUDGET"/>
    <s v="82000-APPLIED OVERHEAD"/>
    <m/>
    <n v="0"/>
    <n v="0"/>
    <n v="824.42000000000007"/>
    <n v="0"/>
    <n v="-824.42000000000007"/>
    <s v="N/A"/>
    <n v="109.51"/>
    <n v="25.76"/>
    <n v="0"/>
    <n v="0"/>
    <n v="0"/>
    <n v="0"/>
    <n v="0"/>
    <n v="0"/>
    <n v="0"/>
    <n v="0"/>
    <n v="0"/>
    <n v="689.15"/>
    <n v="0"/>
    <s v="SHARED SERVICES FUND"/>
    <s v="WL SCI USFW Kokanee"/>
    <s v="ECOLOGY AND WATERSHEDS"/>
    <s v="SEWER UTILITIES ADMINISTRATION GENERAL"/>
  </r>
  <r>
    <x v="0"/>
    <s v="1048244"/>
    <s v="74105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144.01"/>
    <n v="0"/>
    <n v="-5144.01"/>
    <s v="N/A"/>
    <n v="534.73"/>
    <n v="0"/>
    <n v="1593.82"/>
    <n v="591.03"/>
    <n v="900.6"/>
    <n v="281.44"/>
    <n v="112.58"/>
    <n v="0"/>
    <n v="0"/>
    <n v="1360.19"/>
    <n v="-230.38"/>
    <n v="0"/>
    <n v="0"/>
    <s v="SHARED SERVICES FUND"/>
    <s v="WL SCI Lakes Major"/>
    <s v="WPC MODELING, ASSESSMENT ANALYSIS"/>
    <s v="DRAINAGE"/>
  </r>
  <r>
    <x v="0"/>
    <s v="1048244"/>
    <s v="741052"/>
    <s v="51110"/>
    <x v="54"/>
    <s v="5351000"/>
    <n v="2012"/>
    <x v="4"/>
    <s v="REGULAR SALARIED EMPLOYEE"/>
    <s v="50000-PROGRAM EXPENDITUR BUDGET"/>
    <s v="51000-WAGES AND BENEFITS"/>
    <s v="51100-SALARIES/WAGES"/>
    <n v="0"/>
    <n v="0"/>
    <n v="42566.75"/>
    <n v="0"/>
    <n v="-42566.75"/>
    <s v="N/A"/>
    <n v="1029.72"/>
    <n v="718.18000000000006"/>
    <n v="2721.67"/>
    <n v="2966.48"/>
    <n v="7625.8"/>
    <n v="5338.22"/>
    <n v="4202.04"/>
    <n v="7283.95"/>
    <n v="4867.21"/>
    <n v="2139.52"/>
    <n v="2117.62"/>
    <n v="1556.3400000000001"/>
    <n v="0"/>
    <s v="SHARED SERVICES FUND"/>
    <s v="WL SCI Lakes Major"/>
    <s v="WPC MODELING, ASSESSMENT ANALYSIS"/>
    <s v="SEWER UTILITIES ADMINISTRATION GENERAL"/>
  </r>
  <r>
    <x v="0"/>
    <s v="1048244"/>
    <s v="741052"/>
    <s v="51120"/>
    <x v="143"/>
    <s v="5351000"/>
    <n v="2012"/>
    <x v="4"/>
    <s v="TEMPORARY"/>
    <s v="50000-PROGRAM EXPENDITUR BUDGET"/>
    <s v="51000-WAGES AND BENEFITS"/>
    <s v="51100-SALARIES/WAGES"/>
    <n v="0"/>
    <n v="0"/>
    <n v="115.7"/>
    <n v="0"/>
    <n v="-115.7"/>
    <s v="N/A"/>
    <n v="0"/>
    <n v="0"/>
    <n v="0"/>
    <n v="0"/>
    <n v="0"/>
    <n v="75.650000000000006"/>
    <n v="0"/>
    <n v="0"/>
    <n v="40.050000000000004"/>
    <n v="0"/>
    <n v="0"/>
    <n v="0"/>
    <n v="0"/>
    <s v="SHARED SERVICES FUND"/>
    <s v="WL SCI Lakes Major"/>
    <s v="WPC MODELING, ASSESSMENT ANALYSIS"/>
    <s v="SEWER UTILITIES ADMINISTRATION GENERAL"/>
  </r>
  <r>
    <x v="0"/>
    <s v="1048244"/>
    <s v="741052"/>
    <s v="53104"/>
    <x v="64"/>
    <s v="5315000"/>
    <n v="2012"/>
    <x v="4"/>
    <s v="CONSULTANT SERVICES"/>
    <s v="50000-PROGRAM EXPENDITUR BUDGET"/>
    <s v="53000-SERVICES-OTHER CHARGES"/>
    <m/>
    <n v="0"/>
    <n v="0"/>
    <n v="726.75"/>
    <n v="0"/>
    <n v="-726.75"/>
    <s v="N/A"/>
    <n v="0"/>
    <n v="0"/>
    <n v="0"/>
    <n v="0"/>
    <n v="726.75"/>
    <n v="0"/>
    <n v="0"/>
    <n v="0"/>
    <n v="0"/>
    <n v="0"/>
    <n v="0"/>
    <n v="0"/>
    <n v="0"/>
    <s v="SHARED SERVICES FUND"/>
    <s v="WL SCI Lakes Major"/>
    <s v="WPC MODELING, ASSESSMENT ANALYSIS"/>
    <s v="DRAINAGE"/>
  </r>
  <r>
    <x v="0"/>
    <s v="1048244"/>
    <s v="741052"/>
    <s v="53104"/>
    <x v="64"/>
    <s v="5351000"/>
    <n v="2012"/>
    <x v="4"/>
    <s v="CONSULTANT SERVICES"/>
    <s v="50000-PROGRAM EXPENDITUR BUDGET"/>
    <s v="53000-SERVICES-OTHER CHARGES"/>
    <m/>
    <n v="0"/>
    <n v="0"/>
    <n v="3149.25"/>
    <n v="0"/>
    <n v="-3149.25"/>
    <s v="N/A"/>
    <n v="530.53"/>
    <n v="0"/>
    <n v="-46.03"/>
    <n v="0"/>
    <n v="0"/>
    <n v="0"/>
    <n v="0"/>
    <n v="0"/>
    <n v="0"/>
    <n v="484.5"/>
    <n v="1211.25"/>
    <n v="969"/>
    <n v="0"/>
    <s v="SHARED SERVICES FUND"/>
    <s v="WL SCI Lakes Major"/>
    <s v="WPC MODELING, ASSESSMENT ANALYSIS"/>
    <s v="SEWER UTILITIES ADMINISTRATION GENERAL"/>
  </r>
  <r>
    <x v="0"/>
    <s v="1048244"/>
    <s v="741052"/>
    <s v="53310"/>
    <x v="144"/>
    <s v="5351000"/>
    <n v="2012"/>
    <x v="4"/>
    <s v="TRAVEL SUBSISTENCE IN STATE"/>
    <s v="50000-PROGRAM EXPENDITUR BUDGET"/>
    <s v="53000-SERVICES-OTHER CHARGES"/>
    <m/>
    <n v="0"/>
    <n v="0"/>
    <n v="806.34"/>
    <n v="0"/>
    <n v="-806.34"/>
    <s v="N/A"/>
    <n v="0"/>
    <n v="0"/>
    <n v="0"/>
    <n v="0"/>
    <n v="0"/>
    <n v="0"/>
    <n v="0"/>
    <n v="0"/>
    <n v="0"/>
    <n v="0"/>
    <n v="806.34"/>
    <n v="0"/>
    <n v="0"/>
    <s v="SHARED SERVICES FUND"/>
    <s v="WL SCI Lakes Major"/>
    <s v="WPC MODELING, ASSESSMENT ANALYSIS"/>
    <s v="SEWER UTILITIES ADMINISTRATION GENERAL"/>
  </r>
  <r>
    <x v="0"/>
    <s v="1048244"/>
    <s v="741052"/>
    <s v="53311"/>
    <x v="187"/>
    <s v="5351000"/>
    <n v="2012"/>
    <x v="4"/>
    <s v="TRAVEL SUBSISTENCE OUT OF STATE"/>
    <s v="50000-PROGRAM EXPENDITUR BUDGET"/>
    <s v="53000-SERVICES-OTHER CHARGES"/>
    <m/>
    <n v="0"/>
    <n v="0"/>
    <n v="1423.8"/>
    <n v="0"/>
    <n v="-1423.8"/>
    <s v="N/A"/>
    <n v="0"/>
    <n v="0"/>
    <n v="0"/>
    <n v="0"/>
    <n v="0"/>
    <n v="0"/>
    <n v="0"/>
    <n v="0"/>
    <n v="0"/>
    <n v="0"/>
    <n v="1423.8"/>
    <n v="0"/>
    <n v="0"/>
    <s v="SHARED SERVICES FUND"/>
    <s v="WL SCI Lakes Major"/>
    <s v="WPC MODELING, ASSESSMENT ANALYSIS"/>
    <s v="SEWER UTILITIES ADMINISTRATION GENERAL"/>
  </r>
  <r>
    <x v="0"/>
    <s v="1048244"/>
    <s v="741052"/>
    <s v="53320"/>
    <x v="185"/>
    <s v="5351000"/>
    <n v="2012"/>
    <x v="4"/>
    <s v="FREIGHT AND DELIVRY SRV"/>
    <s v="50000-PROGRAM EXPENDITUR BUDGET"/>
    <s v="53000-SERVICES-OTHER CHARGES"/>
    <m/>
    <n v="0"/>
    <n v="0"/>
    <n v="26.6"/>
    <n v="0"/>
    <n v="-26.6"/>
    <s v="N/A"/>
    <n v="0"/>
    <n v="0"/>
    <n v="0"/>
    <n v="0"/>
    <n v="0"/>
    <n v="0"/>
    <n v="0"/>
    <n v="0"/>
    <n v="13.3"/>
    <n v="13.3"/>
    <n v="0"/>
    <n v="0"/>
    <n v="0"/>
    <s v="SHARED SERVICES FUND"/>
    <s v="WL SCI Lakes Major"/>
    <s v="WPC MODELING, ASSESSMENT ANALYSIS"/>
    <s v="SEWER UTILITIES ADMINISTRATION GENERAL"/>
  </r>
  <r>
    <x v="0"/>
    <s v="1048244"/>
    <s v="741052"/>
    <s v="53803"/>
    <x v="151"/>
    <s v="5351000"/>
    <n v="2012"/>
    <x v="4"/>
    <s v="DUES MEMBERSHIPS"/>
    <s v="50000-PROGRAM EXPENDITUR BUDGET"/>
    <s v="53000-SERVICES-OTHER CHARGES"/>
    <m/>
    <n v="0"/>
    <n v="0"/>
    <n v="36"/>
    <n v="0"/>
    <n v="-36"/>
    <s v="N/A"/>
    <n v="0"/>
    <n v="0"/>
    <n v="0"/>
    <n v="0"/>
    <n v="0"/>
    <n v="0"/>
    <n v="0"/>
    <n v="0"/>
    <n v="0"/>
    <n v="36"/>
    <n v="0"/>
    <n v="0"/>
    <n v="0"/>
    <s v="SHARED SERVICES FUND"/>
    <s v="WL SCI Lakes Major"/>
    <s v="WPC MODELING, ASSESSMENT ANALYSIS"/>
    <s v="SEWER UTILITIES ADMINISTRATION GENERAL"/>
  </r>
  <r>
    <x v="0"/>
    <s v="1048244"/>
    <s v="741052"/>
    <s v="53820"/>
    <x v="210"/>
    <s v="5315000"/>
    <n v="2012"/>
    <x v="4"/>
    <s v="MEETING REGISTRATIONS"/>
    <s v="50000-PROGRAM EXPENDITUR BUDGET"/>
    <s v="53000-SERVICES-OTHER CHARGES"/>
    <m/>
    <n v="0"/>
    <n v="0"/>
    <n v="150"/>
    <n v="0"/>
    <n v="-150"/>
    <s v="N/A"/>
    <n v="0"/>
    <n v="0"/>
    <n v="0"/>
    <n v="0"/>
    <n v="0"/>
    <n v="0"/>
    <n v="0"/>
    <n v="0"/>
    <n v="0"/>
    <n v="0"/>
    <n v="0"/>
    <n v="150"/>
    <n v="0"/>
    <s v="SHARED SERVICES FUND"/>
    <s v="WL SCI Lakes Major"/>
    <s v="WPC MODELING, ASSESSMENT ANALYSIS"/>
    <s v="DRAINAGE"/>
  </r>
  <r>
    <x v="0"/>
    <s v="1048244"/>
    <s v="741052"/>
    <s v="55159"/>
    <x v="174"/>
    <s v="5351000"/>
    <n v="2012"/>
    <x v="4"/>
    <s v="FMD COPY CENTER"/>
    <s v="50000-PROGRAM EXPENDITUR BUDGET"/>
    <s v="55000-INTRAGOVERNMENTAL SERVICES"/>
    <m/>
    <n v="0"/>
    <n v="0"/>
    <n v="167.1"/>
    <n v="0"/>
    <n v="-167.1"/>
    <s v="N/A"/>
    <n v="0"/>
    <n v="0"/>
    <n v="0"/>
    <n v="38.800000000000004"/>
    <n v="0"/>
    <n v="105.5"/>
    <n v="22.8"/>
    <n v="0"/>
    <n v="0"/>
    <n v="0"/>
    <n v="0"/>
    <n v="0"/>
    <n v="0"/>
    <s v="SHARED SERVICES FUND"/>
    <s v="WL SCI Lakes Major"/>
    <s v="WPC MODELING, ASSESSMENT ANALYSIS"/>
    <s v="SEWER UTILITIES ADMINISTRATION GENERAL"/>
  </r>
  <r>
    <x v="0"/>
    <s v="1048245"/>
    <s v="74105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21"/>
    <n v="0"/>
    <n v="-421"/>
    <s v="N/A"/>
    <n v="0"/>
    <n v="0"/>
    <n v="353.67"/>
    <n v="0"/>
    <n v="0"/>
    <n v="67.33"/>
    <n v="0"/>
    <n v="0"/>
    <n v="0"/>
    <n v="0"/>
    <n v="0"/>
    <n v="0"/>
    <n v="0"/>
    <s v="SHARED SERVICES FUND"/>
    <s v="WL SCI Performance Msmts"/>
    <s v="WPC MODELING, ASSESSMENT ANALYSIS"/>
    <s v="DRAINAGE"/>
  </r>
  <r>
    <x v="0"/>
    <s v="1048245"/>
    <s v="741052"/>
    <s v="51110"/>
    <x v="54"/>
    <s v="5351000"/>
    <n v="2012"/>
    <x v="4"/>
    <s v="REGULAR SALARIED EMPLOYEE"/>
    <s v="50000-PROGRAM EXPENDITUR BUDGET"/>
    <s v="51000-WAGES AND BENEFITS"/>
    <s v="51100-SALARIES/WAGES"/>
    <n v="0"/>
    <n v="0"/>
    <n v="40955.370000000003"/>
    <n v="0"/>
    <n v="-40955.370000000003"/>
    <s v="N/A"/>
    <n v="618.91999999999996"/>
    <n v="3725.03"/>
    <n v="8521.91"/>
    <n v="2701.46"/>
    <n v="1149.42"/>
    <n v="3196.57"/>
    <n v="2631.33"/>
    <n v="3104.11"/>
    <n v="4977.95"/>
    <n v="2066.16"/>
    <n v="3412.44"/>
    <n v="4850.07"/>
    <n v="0"/>
    <s v="SHARED SERVICES FUND"/>
    <s v="WL SCI Performance Msmts"/>
    <s v="WPC MODELING, ASSESSMENT ANALYSIS"/>
    <s v="SEWER UTILITIES ADMINISTRATION GENERAL"/>
  </r>
  <r>
    <x v="0"/>
    <s v="1048245"/>
    <s v="741052"/>
    <s v="53101"/>
    <x v="105"/>
    <s v="5351000"/>
    <n v="2012"/>
    <x v="4"/>
    <s v="PROFESSIONAL SERVICES PRINTING BINDING"/>
    <s v="50000-PROGRAM EXPENDITUR BUDGET"/>
    <s v="53000-SERVICES-OTHER CHARGES"/>
    <m/>
    <n v="0"/>
    <n v="0"/>
    <n v="459.03000000000003"/>
    <n v="0"/>
    <n v="-459.03000000000003"/>
    <s v="N/A"/>
    <n v="0"/>
    <n v="0"/>
    <n v="0"/>
    <n v="0"/>
    <n v="0"/>
    <n v="0"/>
    <n v="0"/>
    <n v="0"/>
    <n v="0"/>
    <n v="0"/>
    <n v="459.03000000000003"/>
    <n v="0"/>
    <n v="0"/>
    <s v="SHARED SERVICES FUND"/>
    <s v="WL SCI Performance Msmts"/>
    <s v="WPC MODELING, ASSESSMENT ANALYSIS"/>
    <s v="SEWER UTILITIES ADMINISTRATION GENERAL"/>
  </r>
  <r>
    <x v="0"/>
    <s v="1048246"/>
    <s v="741048"/>
    <s v="55050"/>
    <x v="68"/>
    <s v="5315000"/>
    <n v="2012"/>
    <x v="4"/>
    <s v="ROAD EQUIP ER R"/>
    <s v="50000-PROGRAM EXPENDITUR BUDGET"/>
    <s v="55000-INTRAGOVERNMENTAL SERVICES"/>
    <m/>
    <n v="0"/>
    <n v="0"/>
    <n v="-11.28"/>
    <n v="0"/>
    <n v="11.28"/>
    <s v="N/A"/>
    <n v="0"/>
    <n v="0"/>
    <n v="-11.28"/>
    <n v="0"/>
    <n v="0"/>
    <n v="0"/>
    <n v="0"/>
    <n v="0"/>
    <n v="0"/>
    <n v="0"/>
    <n v="0"/>
    <n v="0"/>
    <n v="0"/>
    <s v="SHARED SERVICES FUND"/>
    <s v="WL SCI Ecology Default"/>
    <s v="ECOLOGY AND WATERSHEDS"/>
    <s v="DRAINAGE"/>
  </r>
  <r>
    <x v="0"/>
    <s v="1048248"/>
    <s v="74105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642.75"/>
    <n v="0"/>
    <n v="-1642.75"/>
    <s v="N/A"/>
    <n v="0"/>
    <n v="0"/>
    <n v="0"/>
    <n v="0"/>
    <n v="1377.79"/>
    <n v="264.95999999999998"/>
    <n v="0"/>
    <n v="0"/>
    <n v="0"/>
    <n v="0"/>
    <n v="0"/>
    <n v="0"/>
    <n v="0"/>
    <s v="SHARED SERVICES FUND"/>
    <s v="WL SCI Hydrology Admin"/>
    <s v="WPC MODELING, ASSESSMENT ANALYSIS"/>
    <s v="DRAINAGE"/>
  </r>
  <r>
    <x v="0"/>
    <s v="1048248"/>
    <s v="741052"/>
    <s v="51110"/>
    <x v="54"/>
    <s v="5351000"/>
    <n v="2012"/>
    <x v="4"/>
    <s v="REGULAR SALARIED EMPLOYEE"/>
    <s v="50000-PROGRAM EXPENDITUR BUDGET"/>
    <s v="51000-WAGES AND BENEFITS"/>
    <s v="51100-SALARIES/WAGES"/>
    <n v="0"/>
    <n v="0"/>
    <n v="89532.479999999996"/>
    <n v="0"/>
    <n v="-89532.479999999996"/>
    <s v="N/A"/>
    <n v="0"/>
    <n v="0"/>
    <n v="1724.13"/>
    <n v="5824.13"/>
    <n v="4718.91"/>
    <n v="6178.08"/>
    <n v="5532.2300000000005"/>
    <n v="8007.8"/>
    <n v="31407.39"/>
    <n v="12416.960000000001"/>
    <n v="6617.21"/>
    <n v="7105.64"/>
    <n v="0"/>
    <s v="SHARED SERVICES FUND"/>
    <s v="WL SCI Hydrology Admin"/>
    <s v="WPC MODELING, ASSESSMENT ANALYSIS"/>
    <s v="SEWER UTILITIES ADMINISTRATION GENERAL"/>
  </r>
  <r>
    <x v="0"/>
    <s v="1048248"/>
    <s v="741052"/>
    <s v="51144"/>
    <x v="181"/>
    <s v="5351000"/>
    <n v="2012"/>
    <x v="4"/>
    <s v="PAY DIFFERENTIAL PREMIUM"/>
    <s v="50000-PROGRAM EXPENDITUR BUDGET"/>
    <s v="51000-WAGES AND BENEFITS"/>
    <s v="51100-SALARIES/WAGES"/>
    <n v="0"/>
    <n v="0"/>
    <n v="230.75"/>
    <n v="0"/>
    <n v="-230.75"/>
    <s v="N/A"/>
    <n v="0"/>
    <n v="0"/>
    <n v="0"/>
    <n v="0"/>
    <n v="0"/>
    <n v="0"/>
    <n v="0"/>
    <n v="0"/>
    <n v="230.75"/>
    <n v="0"/>
    <n v="0"/>
    <n v="0"/>
    <n v="0"/>
    <s v="SHARED SERVICES FUND"/>
    <s v="WL SCI Hydrology Admin"/>
    <s v="WPC MODELING, ASSESSMENT ANALYSIS"/>
    <s v="SEWER UTILITIES ADMINISTRATION GENERAL"/>
  </r>
  <r>
    <x v="0"/>
    <s v="1048248"/>
    <s v="741052"/>
    <s v="53102"/>
    <x v="106"/>
    <s v="5351000"/>
    <n v="2012"/>
    <x v="4"/>
    <s v="PROFESSIONAL SERVICES"/>
    <s v="50000-PROGRAM EXPENDITUR BUDGET"/>
    <s v="53000-SERVICES-OTHER CHARGES"/>
    <m/>
    <n v="0"/>
    <n v="0"/>
    <n v="90"/>
    <n v="0"/>
    <n v="-90"/>
    <s v="N/A"/>
    <n v="0"/>
    <n v="0"/>
    <n v="0"/>
    <n v="0"/>
    <n v="90"/>
    <n v="0"/>
    <n v="0"/>
    <n v="0"/>
    <n v="0"/>
    <n v="0"/>
    <n v="0"/>
    <n v="0"/>
    <n v="0"/>
    <s v="SHARED SERVICES FUND"/>
    <s v="WL SCI Hydrology Admin"/>
    <s v="WPC MODELING, ASSESSMENT ANALYSIS"/>
    <s v="SEWER UTILITIES ADMINISTRATION GENERAL"/>
  </r>
  <r>
    <x v="0"/>
    <s v="1048248"/>
    <s v="741052"/>
    <s v="55159"/>
    <x v="174"/>
    <s v="5351000"/>
    <n v="2012"/>
    <x v="4"/>
    <s v="FMD COPY CENTER"/>
    <s v="50000-PROGRAM EXPENDITUR BUDGET"/>
    <s v="55000-INTRAGOVERNMENTAL SERVICES"/>
    <m/>
    <n v="0"/>
    <n v="0"/>
    <n v="109.72"/>
    <n v="0"/>
    <n v="-109.72"/>
    <s v="N/A"/>
    <n v="0"/>
    <n v="0"/>
    <n v="0"/>
    <n v="0"/>
    <n v="0"/>
    <n v="0"/>
    <n v="0"/>
    <n v="0"/>
    <n v="0"/>
    <n v="109.72"/>
    <n v="0"/>
    <n v="0"/>
    <n v="0"/>
    <s v="SHARED SERVICES FUND"/>
    <s v="WL SCI Hydrology Admin"/>
    <s v="WPC MODELING, ASSESSMENT ANALYSIS"/>
    <s v="SEWER UTILITIES ADMINISTRATION GENERAL"/>
  </r>
  <r>
    <x v="0"/>
    <s v="1048249"/>
    <s v="741052"/>
    <s v="51110"/>
    <x v="54"/>
    <s v="5351000"/>
    <n v="2012"/>
    <x v="4"/>
    <s v="REGULAR SALARIED EMPLOYEE"/>
    <s v="50000-PROGRAM EXPENDITUR BUDGET"/>
    <s v="51000-WAGES AND BENEFITS"/>
    <s v="51100-SALARIES/WAGES"/>
    <n v="0"/>
    <n v="0"/>
    <n v="5208"/>
    <n v="0"/>
    <n v="-5208"/>
    <s v="N/A"/>
    <n v="0"/>
    <n v="0"/>
    <n v="181.15"/>
    <n v="1222.74"/>
    <n v="996.31000000000006"/>
    <n v="679.30000000000007"/>
    <n v="498.16"/>
    <n v="1041.6100000000001"/>
    <n v="588.73"/>
    <n v="0"/>
    <n v="0"/>
    <n v="0"/>
    <n v="0"/>
    <s v="SHARED SERVICES FUND"/>
    <s v="WL SCI Beach Sampling"/>
    <s v="WPC MODELING, ASSESSMENT ANALYSIS"/>
    <s v="SEWER UTILITIES ADMINISTRATION GENERAL"/>
  </r>
  <r>
    <x v="0"/>
    <s v="1111704"/>
    <s v="74105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07.35"/>
    <n v="0"/>
    <n v="-407.35"/>
    <s v="N/A"/>
    <n v="0"/>
    <n v="0"/>
    <n v="56.29"/>
    <n v="0"/>
    <n v="0"/>
    <n v="0"/>
    <n v="97.77"/>
    <n v="253.29"/>
    <n v="0"/>
    <n v="0"/>
    <n v="0"/>
    <n v="0"/>
    <n v="0"/>
    <s v="SHARED SERVICES FUND"/>
    <s v="WL SCI MacroInvertebrates"/>
    <s v="WPC MODELING, ASSESSMENT ANALYSIS"/>
    <s v="DRAINAGE"/>
  </r>
  <r>
    <x v="0"/>
    <s v="1111704"/>
    <s v="741052"/>
    <s v="51110"/>
    <x v="54"/>
    <s v="5351000"/>
    <n v="2012"/>
    <x v="4"/>
    <s v="REGULAR SALARIED EMPLOYEE"/>
    <s v="50000-PROGRAM EXPENDITUR BUDGET"/>
    <s v="51000-WAGES AND BENEFITS"/>
    <s v="51100-SALARIES/WAGES"/>
    <n v="0"/>
    <n v="0"/>
    <n v="46740.770000000004"/>
    <n v="0"/>
    <n v="-46740.770000000004"/>
    <s v="N/A"/>
    <n v="0"/>
    <n v="1156.1400000000001"/>
    <n v="3686.2400000000002"/>
    <n v="3125.7000000000003"/>
    <n v="2068.04"/>
    <n v="3814.11"/>
    <n v="6342.82"/>
    <n v="14761.61"/>
    <n v="5484"/>
    <n v="2924.43"/>
    <n v="1548.57"/>
    <n v="1829.1100000000001"/>
    <n v="0"/>
    <s v="SHARED SERVICES FUND"/>
    <s v="WL SCI MacroInvertebrates"/>
    <s v="WPC MODELING, ASSESSMENT ANALYSIS"/>
    <s v="SEWER UTILITIES ADMINISTRATION GENERAL"/>
  </r>
  <r>
    <x v="0"/>
    <s v="1111704"/>
    <s v="741052"/>
    <s v="51120"/>
    <x v="143"/>
    <s v="5351000"/>
    <n v="2012"/>
    <x v="4"/>
    <s v="TEMPORARY"/>
    <s v="50000-PROGRAM EXPENDITUR BUDGET"/>
    <s v="51000-WAGES AND BENEFITS"/>
    <s v="51100-SALARIES/WAGES"/>
    <n v="0"/>
    <n v="0"/>
    <n v="19982.62"/>
    <n v="0"/>
    <n v="-19982.62"/>
    <s v="N/A"/>
    <n v="0"/>
    <n v="0"/>
    <n v="0"/>
    <n v="0"/>
    <n v="0"/>
    <n v="676.43000000000006"/>
    <n v="3230.85"/>
    <n v="8419.77"/>
    <n v="5175.5600000000004"/>
    <n v="2480.0100000000002"/>
    <n v="0"/>
    <n v="0"/>
    <n v="0"/>
    <s v="SHARED SERVICES FUND"/>
    <s v="WL SCI MacroInvertebrates"/>
    <s v="WPC MODELING, ASSESSMENT ANALYSIS"/>
    <s v="SEWER UTILITIES ADMINISTRATION GENERAL"/>
  </r>
  <r>
    <x v="0"/>
    <s v="1111704"/>
    <s v="741052"/>
    <s v="51130"/>
    <x v="122"/>
    <s v="5351000"/>
    <n v="2012"/>
    <x v="4"/>
    <s v="OVERTIME"/>
    <s v="50000-PROGRAM EXPENDITUR BUDGET"/>
    <s v="51000-WAGES AND BENEFITS"/>
    <s v="51100-SALARIES/WAGES"/>
    <n v="0"/>
    <n v="0"/>
    <n v="206.94"/>
    <n v="0"/>
    <n v="-206.94"/>
    <s v="N/A"/>
    <n v="0"/>
    <n v="0"/>
    <n v="0"/>
    <n v="0"/>
    <n v="0"/>
    <n v="0"/>
    <n v="0"/>
    <n v="0"/>
    <n v="206.94"/>
    <n v="0"/>
    <n v="0"/>
    <n v="0"/>
    <n v="0"/>
    <s v="SHARED SERVICES FUND"/>
    <s v="WL SCI MacroInvertebrates"/>
    <s v="WPC MODELING, ASSESSMENT ANALYSIS"/>
    <s v="SEWER UTILITIES ADMINISTRATION GENERAL"/>
  </r>
  <r>
    <x v="0"/>
    <s v="1111704"/>
    <s v="741052"/>
    <s v="52110"/>
    <x v="61"/>
    <s v="5351000"/>
    <n v="2012"/>
    <x v="4"/>
    <s v="OFFICE SUPPLIES"/>
    <s v="50000-PROGRAM EXPENDITUR BUDGET"/>
    <s v="52000-SUPPLIES"/>
    <m/>
    <n v="0"/>
    <n v="0"/>
    <n v="46.78"/>
    <n v="0"/>
    <n v="-46.78"/>
    <s v="N/A"/>
    <n v="0"/>
    <n v="0"/>
    <n v="0"/>
    <n v="0"/>
    <n v="0"/>
    <n v="0"/>
    <n v="0"/>
    <n v="46.78"/>
    <n v="0"/>
    <n v="0"/>
    <n v="0"/>
    <n v="0"/>
    <n v="0"/>
    <s v="SHARED SERVICES FUND"/>
    <s v="WL SCI MacroInvertebrates"/>
    <s v="WPC MODELING, ASSESSMENT ANALYSIS"/>
    <s v="SEWER UTILITIES ADMINISTRATION GENERAL"/>
  </r>
  <r>
    <x v="0"/>
    <s v="1111704"/>
    <s v="741052"/>
    <s v="52202"/>
    <x v="103"/>
    <s v="5351000"/>
    <n v="2012"/>
    <x v="4"/>
    <s v="SUPPLIES MISCELLANEOUS"/>
    <s v="50000-PROGRAM EXPENDITUR BUDGET"/>
    <s v="52000-SUPPLIES"/>
    <m/>
    <n v="0"/>
    <n v="0"/>
    <n v="1181.6400000000001"/>
    <n v="0"/>
    <n v="-1181.6400000000001"/>
    <s v="N/A"/>
    <n v="0"/>
    <n v="0"/>
    <n v="0"/>
    <n v="0"/>
    <n v="0"/>
    <n v="0"/>
    <n v="0"/>
    <n v="328.14"/>
    <n v="599.62"/>
    <n v="253.88"/>
    <n v="0"/>
    <n v="0"/>
    <n v="0"/>
    <s v="SHARED SERVICES FUND"/>
    <s v="WL SCI MacroInvertebrates"/>
    <s v="WPC MODELING, ASSESSMENT ANALYSIS"/>
    <s v="SEWER UTILITIES ADMINISTRATION GENERAL"/>
  </r>
  <r>
    <x v="0"/>
    <s v="1111704"/>
    <s v="741052"/>
    <s v="52205"/>
    <x v="134"/>
    <s v="5351000"/>
    <n v="2012"/>
    <x v="4"/>
    <s v="SUPPLIES FOOD"/>
    <s v="50000-PROGRAM EXPENDITUR BUDGET"/>
    <s v="52000-SUPPLIES"/>
    <m/>
    <n v="0"/>
    <n v="0"/>
    <n v="131.79"/>
    <n v="0"/>
    <n v="-131.79"/>
    <s v="N/A"/>
    <n v="0"/>
    <n v="0"/>
    <n v="0"/>
    <n v="0"/>
    <n v="85.66"/>
    <n v="46.13"/>
    <n v="0"/>
    <n v="0"/>
    <n v="0"/>
    <n v="0"/>
    <n v="0"/>
    <n v="0"/>
    <n v="0"/>
    <s v="SHARED SERVICES FUND"/>
    <s v="WL SCI MacroInvertebrates"/>
    <s v="WPC MODELING, ASSESSMENT ANALYSIS"/>
    <s v="SEWER UTILITIES ADMINISTRATION GENERAL"/>
  </r>
  <r>
    <x v="0"/>
    <s v="1111704"/>
    <s v="741052"/>
    <s v="52290"/>
    <x v="63"/>
    <s v="5351000"/>
    <n v="2012"/>
    <x v="4"/>
    <s v="MISC OPERATING SUPPLIES"/>
    <s v="50000-PROGRAM EXPENDITUR BUDGET"/>
    <s v="52000-SUPPLIES"/>
    <m/>
    <n v="0"/>
    <n v="0"/>
    <n v="1315.02"/>
    <n v="0"/>
    <n v="-1315.02"/>
    <s v="N/A"/>
    <n v="0"/>
    <n v="0"/>
    <n v="0"/>
    <n v="0"/>
    <n v="0"/>
    <n v="0"/>
    <n v="285.75"/>
    <n v="460.8"/>
    <n v="568.47"/>
    <n v="0"/>
    <n v="0"/>
    <n v="0"/>
    <n v="0"/>
    <s v="SHARED SERVICES FUND"/>
    <s v="WL SCI MacroInvertebrates"/>
    <s v="WPC MODELING, ASSESSMENT ANALYSIS"/>
    <s v="SEWER UTILITIES ADMINISTRATION GENERAL"/>
  </r>
  <r>
    <x v="0"/>
    <s v="1111704"/>
    <s v="741052"/>
    <s v="52410"/>
    <x v="194"/>
    <s v="5351000"/>
    <n v="2012"/>
    <x v="4"/>
    <s v="COST GOODS SOLD SUPPLIES FOR RESALE"/>
    <s v="50000-PROGRAM EXPENDITUR BUDGET"/>
    <s v="52000-SUPPLIES"/>
    <m/>
    <n v="0"/>
    <n v="0"/>
    <n v="944.52"/>
    <n v="0"/>
    <n v="-944.52"/>
    <s v="N/A"/>
    <n v="0"/>
    <n v="0"/>
    <n v="0"/>
    <n v="0"/>
    <n v="0"/>
    <n v="0"/>
    <n v="0"/>
    <n v="944.52"/>
    <n v="0"/>
    <n v="0"/>
    <n v="0"/>
    <n v="0"/>
    <n v="0"/>
    <s v="SHARED SERVICES FUND"/>
    <s v="WL SCI MacroInvertebrates"/>
    <s v="WPC MODELING, ASSESSMENT ANALYSIS"/>
    <s v="SEWER UTILITIES ADMINISTRATION GENERAL"/>
  </r>
  <r>
    <x v="0"/>
    <s v="1111704"/>
    <s v="741052"/>
    <s v="53102"/>
    <x v="106"/>
    <s v="5351000"/>
    <n v="2012"/>
    <x v="4"/>
    <s v="PROFESSIONAL SERVICES"/>
    <s v="50000-PROGRAM EXPENDITUR BUDGET"/>
    <s v="53000-SERVICES-OTHER CHARGES"/>
    <m/>
    <n v="0"/>
    <n v="0"/>
    <n v="117"/>
    <n v="0"/>
    <n v="-117"/>
    <s v="N/A"/>
    <n v="0"/>
    <n v="0"/>
    <n v="0"/>
    <n v="0"/>
    <n v="0"/>
    <n v="117"/>
    <n v="0"/>
    <n v="0"/>
    <n v="0"/>
    <n v="0"/>
    <n v="0"/>
    <n v="0"/>
    <n v="0"/>
    <s v="SHARED SERVICES FUND"/>
    <s v="WL SCI MacroInvertebrates"/>
    <s v="WPC MODELING, ASSESSMENT ANALYSIS"/>
    <s v="SEWER UTILITIES ADMINISTRATION GENERAL"/>
  </r>
  <r>
    <x v="0"/>
    <s v="1111704"/>
    <s v="741052"/>
    <s v="53104"/>
    <x v="64"/>
    <s v="5351000"/>
    <n v="2012"/>
    <x v="4"/>
    <s v="CONSULTANT SERVICES"/>
    <s v="50000-PROGRAM EXPENDITUR BUDGET"/>
    <s v="53000-SERVICES-OTHER CHARGES"/>
    <m/>
    <n v="0"/>
    <n v="0"/>
    <n v="30080"/>
    <n v="0"/>
    <n v="-30080"/>
    <s v="N/A"/>
    <n v="0"/>
    <n v="4680"/>
    <n v="0"/>
    <n v="0"/>
    <n v="25350"/>
    <n v="0"/>
    <n v="0"/>
    <n v="0"/>
    <n v="50"/>
    <n v="0"/>
    <n v="0"/>
    <n v="0"/>
    <n v="0"/>
    <s v="SHARED SERVICES FUND"/>
    <s v="WL SCI MacroInvertebrates"/>
    <s v="WPC MODELING, ASSESSMENT ANALYSIS"/>
    <s v="SEWER UTILITIES ADMINISTRATION GENERAL"/>
  </r>
  <r>
    <x v="0"/>
    <s v="1111704"/>
    <s v="741052"/>
    <s v="53320"/>
    <x v="185"/>
    <s v="5351000"/>
    <n v="2012"/>
    <x v="4"/>
    <s v="FREIGHT AND DELIVRY SRV"/>
    <s v="50000-PROGRAM EXPENDITUR BUDGET"/>
    <s v="53000-SERVICES-OTHER CHARGES"/>
    <m/>
    <n v="0"/>
    <n v="0"/>
    <n v="8.83"/>
    <n v="0"/>
    <n v="-8.83"/>
    <s v="N/A"/>
    <n v="0"/>
    <n v="0"/>
    <n v="0"/>
    <n v="0"/>
    <n v="0"/>
    <n v="0"/>
    <n v="0"/>
    <n v="0"/>
    <n v="0"/>
    <n v="8.83"/>
    <n v="0"/>
    <n v="0"/>
    <n v="0"/>
    <s v="SHARED SERVICES FUND"/>
    <s v="WL SCI MacroInvertebrates"/>
    <s v="WPC MODELING, ASSESSMENT ANALYSIS"/>
    <s v="SEWER UTILITIES ADMINISTRATION GENERAL"/>
  </r>
  <r>
    <x v="0"/>
    <s v="1111704"/>
    <s v="741052"/>
    <s v="53330"/>
    <x v="146"/>
    <s v="5351000"/>
    <n v="2012"/>
    <x v="4"/>
    <s v="PURCHASED TRANSPORTATION"/>
    <s v="50000-PROGRAM EXPENDITUR BUDGET"/>
    <s v="53000-SERVICES-OTHER CHARGES"/>
    <m/>
    <n v="0"/>
    <n v="0"/>
    <n v="30.900000000000002"/>
    <n v="0"/>
    <n v="-30.900000000000002"/>
    <s v="N/A"/>
    <n v="0"/>
    <n v="0"/>
    <n v="0"/>
    <n v="0"/>
    <n v="0"/>
    <n v="0"/>
    <n v="5"/>
    <n v="0"/>
    <n v="25.900000000000002"/>
    <n v="0"/>
    <n v="0"/>
    <n v="0"/>
    <n v="0"/>
    <s v="SHARED SERVICES FUND"/>
    <s v="WL SCI MacroInvertebrates"/>
    <s v="WPC MODELING, ASSESSMENT ANALYSIS"/>
    <s v="SEWER UTILITIES ADMINISTRATION GENERAL"/>
  </r>
  <r>
    <x v="0"/>
    <s v="1111704"/>
    <s v="741052"/>
    <s v="53890"/>
    <x v="66"/>
    <s v="5351000"/>
    <n v="2012"/>
    <x v="4"/>
    <s v="MISC SERVICES CHARGES"/>
    <s v="50000-PROGRAM EXPENDITUR BUDGET"/>
    <s v="53000-SERVICES-OTHER CHARGES"/>
    <m/>
    <n v="0"/>
    <n v="0"/>
    <n v="97.2"/>
    <n v="0"/>
    <n v="-97.2"/>
    <s v="N/A"/>
    <n v="0"/>
    <n v="0"/>
    <n v="0"/>
    <n v="0"/>
    <n v="0"/>
    <n v="0"/>
    <n v="0"/>
    <n v="0"/>
    <n v="97.2"/>
    <n v="0"/>
    <n v="0"/>
    <n v="0"/>
    <n v="0"/>
    <s v="SHARED SERVICES FUND"/>
    <s v="WL SCI MacroInvertebrates"/>
    <s v="WPC MODELING, ASSESSMENT ANALYSIS"/>
    <s v="SEWER UTILITIES ADMINISTRATION GENERAL"/>
  </r>
  <r>
    <x v="0"/>
    <s v="1111704"/>
    <s v="741052"/>
    <s v="55010"/>
    <x v="141"/>
    <s v="5351000"/>
    <n v="2012"/>
    <x v="4"/>
    <s v="MOTOR POOL ER R SERVICE"/>
    <s v="50000-PROGRAM EXPENDITUR BUDGET"/>
    <s v="55000-INTRAGOVERNMENTAL SERVICES"/>
    <m/>
    <n v="0"/>
    <n v="0"/>
    <n v="301"/>
    <n v="0"/>
    <n v="-301"/>
    <s v="N/A"/>
    <n v="0"/>
    <n v="0"/>
    <n v="0"/>
    <n v="0"/>
    <n v="0"/>
    <n v="0"/>
    <n v="0"/>
    <n v="237"/>
    <n v="0"/>
    <n v="64"/>
    <n v="0"/>
    <n v="0"/>
    <n v="0"/>
    <s v="SHARED SERVICES FUND"/>
    <s v="WL SCI MacroInvertebrates"/>
    <s v="WPC MODELING, ASSESSMENT ANALYSIS"/>
    <s v="SEWER UTILITIES ADMINISTRATION GENERAL"/>
  </r>
  <r>
    <x v="0"/>
    <s v="1111705"/>
    <s v="741052"/>
    <s v="51110"/>
    <x v="54"/>
    <s v="5351000"/>
    <n v="2012"/>
    <x v="4"/>
    <s v="REGULAR SALARIED EMPLOYEE"/>
    <s v="50000-PROGRAM EXPENDITUR BUDGET"/>
    <s v="51000-WAGES AND BENEFITS"/>
    <s v="51100-SALARIES/WAGES"/>
    <n v="0"/>
    <n v="0"/>
    <n v="3921.4"/>
    <n v="0"/>
    <n v="-3921.4"/>
    <s v="N/A"/>
    <n v="0"/>
    <n v="0"/>
    <n v="0"/>
    <n v="0"/>
    <n v="1377.79"/>
    <n v="953.85"/>
    <n v="635.9"/>
    <n v="0"/>
    <n v="953.86"/>
    <n v="0"/>
    <n v="0"/>
    <n v="0"/>
    <n v="0"/>
    <s v="SHARED SERVICES FUND"/>
    <s v="WL SCI Strmwater Work Grou"/>
    <s v="WPC MODELING, ASSESSMENT ANALYSIS"/>
    <s v="SEWER UTILITIES ADMINISTRATION GENERAL"/>
  </r>
  <r>
    <x v="0"/>
    <s v="1111705"/>
    <s v="741052"/>
    <s v="82100"/>
    <x v="71"/>
    <s v="5351000"/>
    <n v="2012"/>
    <x v="4"/>
    <s v="EMPLOYER PAID BENEFITS"/>
    <s v="50000-PROGRAM EXPENDITUR BUDGET"/>
    <s v="82000-APPLIED OVERHEAD"/>
    <m/>
    <n v="0"/>
    <n v="0"/>
    <n v="1372.48"/>
    <n v="0"/>
    <n v="-1372.48"/>
    <s v="N/A"/>
    <n v="0"/>
    <n v="0"/>
    <n v="0"/>
    <n v="0"/>
    <n v="482.21000000000004"/>
    <n v="333.85"/>
    <n v="222.56"/>
    <n v="0"/>
    <n v="333.86"/>
    <n v="0"/>
    <n v="0"/>
    <n v="0"/>
    <n v="0"/>
    <s v="SHARED SERVICES FUND"/>
    <s v="WL SCI Strmwater Work Grou"/>
    <s v="WPC MODELING, ASSESSMENT ANALYSIS"/>
    <s v="SEWER UTILITIES ADMINISTRATION GENERAL"/>
  </r>
  <r>
    <x v="0"/>
    <s v="1111705"/>
    <s v="741052"/>
    <s v="82200"/>
    <x v="72"/>
    <s v="5351000"/>
    <n v="2012"/>
    <x v="4"/>
    <s v="PAID TIME OFF"/>
    <s v="50000-PROGRAM EXPENDITUR BUDGET"/>
    <s v="82000-APPLIED OVERHEAD"/>
    <m/>
    <n v="0"/>
    <n v="0"/>
    <n v="1058.76"/>
    <n v="0"/>
    <n v="-1058.76"/>
    <s v="N/A"/>
    <n v="0"/>
    <n v="0"/>
    <n v="0"/>
    <n v="0"/>
    <n v="371.98"/>
    <n v="257.54000000000002"/>
    <n v="171.69"/>
    <n v="0"/>
    <n v="257.55"/>
    <n v="0"/>
    <n v="0"/>
    <n v="0"/>
    <n v="0"/>
    <s v="SHARED SERVICES FUND"/>
    <s v="WL SCI Strmwater Work Grou"/>
    <s v="WPC MODELING, ASSESSMENT ANALYSIS"/>
    <s v="SEWER UTILITIES ADMINISTRATION GENERAL"/>
  </r>
  <r>
    <x v="0"/>
    <s v="1111705"/>
    <s v="741052"/>
    <s v="82300"/>
    <x v="73"/>
    <s v="5351000"/>
    <n v="2012"/>
    <x v="4"/>
    <s v="INDIRECT COSTS"/>
    <s v="50000-PROGRAM EXPENDITUR BUDGET"/>
    <s v="82000-APPLIED OVERHEAD"/>
    <m/>
    <n v="0"/>
    <n v="0"/>
    <n v="2274.39"/>
    <n v="0"/>
    <n v="-2274.39"/>
    <s v="N/A"/>
    <n v="0"/>
    <n v="0"/>
    <n v="0"/>
    <n v="0"/>
    <n v="799.13"/>
    <n v="553.22"/>
    <n v="368.82"/>
    <n v="0"/>
    <n v="553.22"/>
    <n v="0"/>
    <n v="0"/>
    <n v="0"/>
    <n v="0"/>
    <s v="SHARED SERVICES FUND"/>
    <s v="WL SCI Strmwater Work Grou"/>
    <s v="WPC MODELING, ASSESSMENT ANALYSIS"/>
    <s v="SEWER UTILITIES ADMINISTRATION GENERAL"/>
  </r>
  <r>
    <x v="0"/>
    <s v="1111711"/>
    <s v="000000"/>
    <s v="20310"/>
    <x v="21"/>
    <s v="0000000"/>
    <n v="2012"/>
    <x v="1"/>
    <s v="ACCRUAL OFFSET"/>
    <s v="BS200-CURRENT LIABILITIES"/>
    <s v="B2020-ACCOUNTS PAYABLE"/>
    <m/>
    <n v="0"/>
    <n v="0"/>
    <n v="-21730.47"/>
    <n v="0"/>
    <n v="21730.47"/>
    <s v="N/A"/>
    <n v="0"/>
    <n v="0"/>
    <n v="0"/>
    <n v="0"/>
    <n v="0"/>
    <n v="0"/>
    <n v="0"/>
    <n v="0"/>
    <n v="0"/>
    <n v="0"/>
    <n v="0"/>
    <n v="-21730.47"/>
    <n v="0"/>
    <s v="SHARED SERVICES FUND"/>
    <s v="WLADM KING STREET COSTS"/>
    <s v="DEFAULT"/>
    <s v="Default"/>
  </r>
  <r>
    <x v="0"/>
    <s v="1111711"/>
    <s v="741003"/>
    <s v="52180"/>
    <x v="101"/>
    <s v="5315000"/>
    <n v="2012"/>
    <x v="4"/>
    <s v="MINOR ASSET NON CONTR LT 5K"/>
    <s v="50000-PROGRAM EXPENDITUR BUDGET"/>
    <s v="52000-SUPPLIES"/>
    <m/>
    <n v="0"/>
    <n v="0"/>
    <n v="3000.29"/>
    <n v="0"/>
    <n v="-3000.29"/>
    <s v="N/A"/>
    <n v="0"/>
    <n v="0"/>
    <n v="0"/>
    <n v="328.49"/>
    <n v="0"/>
    <n v="0"/>
    <n v="0"/>
    <n v="0"/>
    <n v="2003.8500000000001"/>
    <n v="667.95"/>
    <n v="0"/>
    <n v="0"/>
    <n v="0"/>
    <s v="SHARED SERVICES FUND"/>
    <s v="WLADM KING STREET COSTS"/>
    <s v="KING STREET COSTS"/>
    <s v="DRAINAGE"/>
  </r>
  <r>
    <x v="0"/>
    <s v="1111711"/>
    <s v="741003"/>
    <s v="52202"/>
    <x v="103"/>
    <s v="5315000"/>
    <n v="2012"/>
    <x v="4"/>
    <s v="SUPPLIES MISCELLANEOUS"/>
    <s v="50000-PROGRAM EXPENDITUR BUDGET"/>
    <s v="52000-SUPPLIES"/>
    <m/>
    <n v="0"/>
    <n v="0"/>
    <n v="740.15"/>
    <n v="0"/>
    <n v="-740.15"/>
    <s v="N/A"/>
    <n v="0"/>
    <n v="0"/>
    <n v="0"/>
    <n v="0"/>
    <n v="0"/>
    <n v="0"/>
    <n v="740.15"/>
    <n v="0"/>
    <n v="0"/>
    <n v="0"/>
    <n v="0"/>
    <n v="0"/>
    <n v="0"/>
    <s v="SHARED SERVICES FUND"/>
    <s v="WLADM KING STREET COSTS"/>
    <s v="KING STREET COSTS"/>
    <s v="DRAINAGE"/>
  </r>
  <r>
    <x v="0"/>
    <s v="1111711"/>
    <s v="741003"/>
    <s v="52222"/>
    <x v="207"/>
    <s v="5315000"/>
    <n v="2012"/>
    <x v="4"/>
    <s v="SUPPLIES COMMUNICATIONS"/>
    <s v="50000-PROGRAM EXPENDITUR BUDGET"/>
    <s v="52000-SUPPLIES"/>
    <m/>
    <n v="0"/>
    <n v="0"/>
    <n v="1663.9"/>
    <n v="0"/>
    <n v="-1663.9"/>
    <s v="N/A"/>
    <n v="0"/>
    <n v="0"/>
    <n v="33.92"/>
    <n v="243.61"/>
    <n v="594.07000000000005"/>
    <n v="518.65"/>
    <n v="90.47"/>
    <n v="103.99000000000001"/>
    <n v="307.64"/>
    <n v="0"/>
    <n v="-228.45000000000002"/>
    <n v="0"/>
    <n v="0"/>
    <s v="SHARED SERVICES FUND"/>
    <s v="WLADM KING STREET COSTS"/>
    <s v="KING STREET COSTS"/>
    <s v="DRAINAGE"/>
  </r>
  <r>
    <x v="0"/>
    <s v="1111711"/>
    <s v="741003"/>
    <s v="52391"/>
    <x v="184"/>
    <s v="5315000"/>
    <n v="2012"/>
    <x v="4"/>
    <s v="MAINTENANCE PARTS MATERIALS"/>
    <s v="50000-PROGRAM EXPENDITUR BUDGET"/>
    <s v="52000-SUPPLIES"/>
    <m/>
    <n v="0"/>
    <n v="0"/>
    <n v="952.65"/>
    <n v="0"/>
    <n v="-952.65"/>
    <s v="N/A"/>
    <n v="0"/>
    <n v="0"/>
    <n v="952.65"/>
    <n v="0"/>
    <n v="0"/>
    <n v="0"/>
    <n v="0"/>
    <n v="0"/>
    <n v="0"/>
    <n v="0"/>
    <n v="0"/>
    <n v="0"/>
    <n v="0"/>
    <s v="SHARED SERVICES FUND"/>
    <s v="WLADM KING STREET COSTS"/>
    <s v="KING STREET COSTS"/>
    <s v="DRAINAGE"/>
  </r>
  <r>
    <x v="0"/>
    <s v="1111711"/>
    <s v="741003"/>
    <s v="53120"/>
    <x v="156"/>
    <s v="5315000"/>
    <n v="2012"/>
    <x v="4"/>
    <s v="MISCELLANEOUS SERVICES"/>
    <s v="50000-PROGRAM EXPENDITUR BUDGET"/>
    <s v="53000-SERVICES-OTHER CHARGES"/>
    <m/>
    <n v="0"/>
    <n v="0"/>
    <n v="0"/>
    <n v="0"/>
    <n v="0"/>
    <s v="N/A"/>
    <n v="0"/>
    <n v="0"/>
    <n v="484.7"/>
    <n v="-484.7"/>
    <n v="0"/>
    <n v="0"/>
    <n v="0"/>
    <n v="0"/>
    <n v="0"/>
    <n v="0"/>
    <n v="0"/>
    <n v="0"/>
    <n v="0"/>
    <s v="SHARED SERVICES FUND"/>
    <s v="WLADM KING STREET COSTS"/>
    <s v="KING STREET COSTS"/>
    <s v="DRAINAGE"/>
  </r>
  <r>
    <x v="0"/>
    <s v="1111711"/>
    <s v="741003"/>
    <s v="53180"/>
    <x v="78"/>
    <s v="5315000"/>
    <n v="2012"/>
    <x v="4"/>
    <s v="SUBCONTRACT OTHER"/>
    <s v="50000-PROGRAM EXPENDITUR BUDGET"/>
    <s v="53000-SERVICES-OTHER CHARGES"/>
    <m/>
    <n v="0"/>
    <n v="0"/>
    <n v="540"/>
    <n v="0.02"/>
    <n v="-540.02"/>
    <s v="N/A"/>
    <n v="0"/>
    <n v="0"/>
    <n v="0"/>
    <n v="0"/>
    <n v="0"/>
    <n v="0"/>
    <n v="0"/>
    <n v="0"/>
    <n v="0"/>
    <n v="0"/>
    <n v="540"/>
    <n v="0"/>
    <n v="0"/>
    <s v="SHARED SERVICES FUND"/>
    <s v="WLADM KING STREET COSTS"/>
    <s v="KING STREET COSTS"/>
    <s v="DRAINAGE"/>
  </r>
  <r>
    <x v="0"/>
    <s v="1111711"/>
    <s v="741003"/>
    <s v="53210"/>
    <x v="195"/>
    <s v="5315000"/>
    <n v="2012"/>
    <x v="4"/>
    <s v="SERVICES COMMUNICATIONS"/>
    <s v="50000-PROGRAM EXPENDITUR BUDGET"/>
    <s v="53000-SERVICES-OTHER CHARGES"/>
    <m/>
    <n v="0"/>
    <n v="0"/>
    <n v="4383.2700000000004"/>
    <n v="0"/>
    <n v="-4383.2700000000004"/>
    <s v="N/A"/>
    <n v="0"/>
    <n v="0"/>
    <n v="376.33"/>
    <n v="-0.39"/>
    <n v="0"/>
    <n v="1622.54"/>
    <n v="421.59000000000003"/>
    <n v="180.69"/>
    <n v="271.02"/>
    <n v="0"/>
    <n v="337.05"/>
    <n v="1174.44"/>
    <n v="0"/>
    <s v="SHARED SERVICES FUND"/>
    <s v="WLADM KING STREET COSTS"/>
    <s v="KING STREET COSTS"/>
    <s v="DRAINAGE"/>
  </r>
  <r>
    <x v="0"/>
    <s v="1111711"/>
    <s v="741003"/>
    <s v="53212"/>
    <x v="92"/>
    <s v="5315000"/>
    <n v="2012"/>
    <x v="4"/>
    <s v="SERVICES COMMUNICATIONS TELECOM ONGOING CHRG"/>
    <s v="50000-PROGRAM EXPENDITUR BUDGET"/>
    <s v="53000-SERVICES-OTHER CHARGES"/>
    <m/>
    <n v="0"/>
    <n v="0"/>
    <n v="122313.14"/>
    <n v="0"/>
    <n v="-122313.14"/>
    <s v="N/A"/>
    <n v="0"/>
    <n v="0"/>
    <n v="10174.219999999999"/>
    <n v="10286.89"/>
    <n v="20780.34"/>
    <n v="20691.21"/>
    <n v="10729.34"/>
    <n v="10728.83"/>
    <n v="10833.78"/>
    <n v="9630.5500000000011"/>
    <n v="9098.41"/>
    <n v="9359.57"/>
    <n v="0"/>
    <s v="SHARED SERVICES FUND"/>
    <s v="WLADM KING STREET COSTS"/>
    <s v="KING STREET COSTS"/>
    <s v="DRAINAGE"/>
  </r>
  <r>
    <x v="0"/>
    <s v="1111711"/>
    <s v="741003"/>
    <s v="53213"/>
    <x v="79"/>
    <s v="5315000"/>
    <n v="2012"/>
    <x v="4"/>
    <s v="SERVICES COMMUNICATIONS CELL PHONE PAGER SVC"/>
    <s v="50000-PROGRAM EXPENDITUR BUDGET"/>
    <s v="53000-SERVICES-OTHER CHARGES"/>
    <m/>
    <n v="0"/>
    <n v="0"/>
    <n v="67117.42"/>
    <n v="0"/>
    <n v="-67117.42"/>
    <s v="N/A"/>
    <n v="0"/>
    <n v="0"/>
    <n v="5827.56"/>
    <n v="5813.04"/>
    <n v="11821.19"/>
    <n v="11572.42"/>
    <n v="6077.67"/>
    <n v="5728.22"/>
    <n v="5340.6"/>
    <n v="4979.4400000000005"/>
    <n v="4980.4400000000005"/>
    <n v="4976.84"/>
    <n v="0"/>
    <s v="SHARED SERVICES FUND"/>
    <s v="WLADM KING STREET COSTS"/>
    <s v="KING STREET COSTS"/>
    <s v="DRAINAGE"/>
  </r>
  <r>
    <x v="0"/>
    <s v="1111711"/>
    <s v="741003"/>
    <s v="53330"/>
    <x v="146"/>
    <s v="5315000"/>
    <n v="2012"/>
    <x v="4"/>
    <s v="PURCHASED TRANSPORTATION"/>
    <s v="50000-PROGRAM EXPENDITUR BUDGET"/>
    <s v="53000-SERVICES-OTHER CHARGES"/>
    <m/>
    <n v="0"/>
    <n v="0"/>
    <n v="6888.1100000000006"/>
    <n v="0"/>
    <n v="-6888.1100000000006"/>
    <s v="N/A"/>
    <n v="0"/>
    <n v="0"/>
    <n v="0"/>
    <n v="628"/>
    <n v="984"/>
    <n v="772"/>
    <n v="795"/>
    <n v="666"/>
    <n v="450"/>
    <n v="991.04000000000008"/>
    <n v="748"/>
    <n v="854.07"/>
    <n v="0"/>
    <s v="SHARED SERVICES FUND"/>
    <s v="WLADM KING STREET COSTS"/>
    <s v="KING STREET COSTS"/>
    <s v="DRAINAGE"/>
  </r>
  <r>
    <x v="0"/>
    <s v="1111711"/>
    <s v="741003"/>
    <s v="53610"/>
    <x v="93"/>
    <s v="5315000"/>
    <n v="2012"/>
    <x v="4"/>
    <s v="SERVICES REPAIR MAINTENANCE"/>
    <s v="50000-PROGRAM EXPENDITUR BUDGET"/>
    <s v="53000-SERVICES-OTHER CHARGES"/>
    <m/>
    <n v="0"/>
    <n v="0"/>
    <n v="131.4"/>
    <n v="0"/>
    <n v="-131.4"/>
    <s v="N/A"/>
    <n v="0"/>
    <n v="0"/>
    <n v="0"/>
    <n v="131.4"/>
    <n v="0"/>
    <n v="0"/>
    <n v="0"/>
    <n v="0"/>
    <n v="0"/>
    <n v="0"/>
    <n v="0"/>
    <n v="0"/>
    <n v="0"/>
    <s v="SHARED SERVICES FUND"/>
    <s v="WLADM KING STREET COSTS"/>
    <s v="KING STREET COSTS"/>
    <s v="DRAINAGE"/>
  </r>
  <r>
    <x v="0"/>
    <s v="1111711"/>
    <s v="741003"/>
    <s v="53890"/>
    <x v="66"/>
    <s v="5315000"/>
    <n v="2012"/>
    <x v="4"/>
    <s v="MISC SERVICES CHARGES"/>
    <s v="50000-PROGRAM EXPENDITUR BUDGET"/>
    <s v="53000-SERVICES-OTHER CHARGES"/>
    <m/>
    <n v="0"/>
    <n v="0"/>
    <n v="73134.66"/>
    <n v="7.0000000000000007E-2"/>
    <n v="-73134.73"/>
    <s v="N/A"/>
    <n v="0"/>
    <n v="434"/>
    <n v="806"/>
    <n v="446.46000000000004"/>
    <n v="363.79"/>
    <n v="73.19"/>
    <n v="-0.01"/>
    <n v="0"/>
    <n v="77.64"/>
    <n v="0"/>
    <n v="0"/>
    <n v="70933.59"/>
    <n v="0"/>
    <s v="SHARED SERVICES FUND"/>
    <s v="WLADM KING STREET COSTS"/>
    <s v="KING STREET COSTS"/>
    <s v="DRAINAGE"/>
  </r>
  <r>
    <x v="0"/>
    <s v="1111711"/>
    <s v="741003"/>
    <s v="55010"/>
    <x v="141"/>
    <s v="5315000"/>
    <n v="2012"/>
    <x v="4"/>
    <s v="MOTOR POOL ER R SERVICE"/>
    <s v="50000-PROGRAM EXPENDITUR BUDGET"/>
    <s v="55000-INTRAGOVERNMENTAL SERVICES"/>
    <m/>
    <n v="0"/>
    <n v="0"/>
    <n v="64050"/>
    <n v="0"/>
    <n v="-64050"/>
    <s v="N/A"/>
    <n v="0"/>
    <n v="2129"/>
    <n v="20231"/>
    <n v="-5590"/>
    <n v="0"/>
    <n v="10104"/>
    <n v="5068"/>
    <n v="10136"/>
    <n v="5493"/>
    <n v="10986"/>
    <n v="-5493"/>
    <n v="10986"/>
    <n v="0"/>
    <s v="SHARED SERVICES FUND"/>
    <s v="WLADM KING STREET COSTS"/>
    <s v="KING STREET COSTS"/>
    <s v="DRAINAGE"/>
  </r>
  <r>
    <x v="0"/>
    <s v="1111711"/>
    <s v="741003"/>
    <s v="55026"/>
    <x v="94"/>
    <s v="5315000"/>
    <n v="2012"/>
    <x v="4"/>
    <s v="GIS OPERATIONS"/>
    <s v="50000-PROGRAM EXPENDITUR BUDGET"/>
    <s v="55000-INTRAGOVERNMENTAL SERVICES"/>
    <m/>
    <n v="0"/>
    <n v="0"/>
    <n v="286676"/>
    <n v="0"/>
    <n v="-286676"/>
    <s v="N/A"/>
    <n v="0"/>
    <n v="0"/>
    <n v="0"/>
    <n v="0"/>
    <n v="0"/>
    <n v="0"/>
    <n v="0"/>
    <n v="0"/>
    <n v="0"/>
    <n v="0"/>
    <n v="0"/>
    <n v="286676"/>
    <n v="0"/>
    <s v="SHARED SERVICES FUND"/>
    <s v="WLADM KING STREET COSTS"/>
    <s v="KING STREET COSTS"/>
    <s v="DRAINAGE"/>
  </r>
  <r>
    <x v="0"/>
    <s v="1111711"/>
    <s v="741003"/>
    <s v="55032"/>
    <x v="95"/>
    <s v="5315000"/>
    <n v="2012"/>
    <x v="4"/>
    <s v="TELECOM OVERHEAD"/>
    <s v="50000-PROGRAM EXPENDITUR BUDGET"/>
    <s v="55000-INTRAGOVERNMENTAL SERVICES"/>
    <m/>
    <n v="0"/>
    <n v="0"/>
    <n v="76492"/>
    <n v="0"/>
    <n v="-76492"/>
    <s v="N/A"/>
    <n v="0"/>
    <n v="0"/>
    <n v="0"/>
    <n v="0"/>
    <n v="0"/>
    <n v="0"/>
    <n v="0"/>
    <n v="0"/>
    <n v="0"/>
    <n v="0"/>
    <n v="0"/>
    <n v="76492"/>
    <n v="0"/>
    <s v="SHARED SERVICES FUND"/>
    <s v="WLADM KING STREET COSTS"/>
    <s v="KING STREET COSTS"/>
    <s v="DRAINAGE"/>
  </r>
  <r>
    <x v="0"/>
    <s v="1111711"/>
    <s v="741003"/>
    <s v="55044"/>
    <x v="67"/>
    <s v="5315000"/>
    <n v="2012"/>
    <x v="4"/>
    <s v="WASTEWATER EQUIP RENTAL"/>
    <s v="50000-PROGRAM EXPENDITUR BUDGET"/>
    <s v="55000-INTRAGOVERNMENTAL SERVICES"/>
    <m/>
    <n v="0"/>
    <n v="0"/>
    <n v="77788"/>
    <n v="0"/>
    <n v="-77788"/>
    <s v="N/A"/>
    <n v="0"/>
    <n v="0"/>
    <n v="28972"/>
    <n v="-7243"/>
    <n v="0"/>
    <n v="13856"/>
    <n v="9057"/>
    <n v="6690"/>
    <n v="6690"/>
    <n v="13380"/>
    <n v="-6690"/>
    <n v="13076"/>
    <n v="0"/>
    <s v="SHARED SERVICES FUND"/>
    <s v="WLADM KING STREET COSTS"/>
    <s v="KING STREET COSTS"/>
    <s v="DRAINAGE"/>
  </r>
  <r>
    <x v="0"/>
    <s v="1111711"/>
    <s v="741003"/>
    <s v="55050"/>
    <x v="68"/>
    <s v="5315000"/>
    <n v="2012"/>
    <x v="4"/>
    <s v="ROAD EQUIP ER R"/>
    <s v="50000-PROGRAM EXPENDITUR BUDGET"/>
    <s v="55000-INTRAGOVERNMENTAL SERVICES"/>
    <m/>
    <n v="0"/>
    <n v="0"/>
    <n v="30499"/>
    <n v="0"/>
    <n v="-30499"/>
    <s v="N/A"/>
    <n v="0"/>
    <n v="0"/>
    <n v="8516"/>
    <n v="-2129"/>
    <n v="0"/>
    <n v="4258"/>
    <n v="0"/>
    <n v="11338"/>
    <n v="2129"/>
    <n v="4258"/>
    <n v="-2129"/>
    <n v="4258"/>
    <n v="0"/>
    <s v="SHARED SERVICES FUND"/>
    <s v="WLADM KING STREET COSTS"/>
    <s v="KING STREET COSTS"/>
    <s v="DRAINAGE"/>
  </r>
  <r>
    <x v="0"/>
    <s v="1111711"/>
    <s v="741003"/>
    <s v="55052"/>
    <x v="192"/>
    <s v="5315000"/>
    <n v="2012"/>
    <x v="4"/>
    <s v="GIS MATRIX SERVICES"/>
    <s v="50000-PROGRAM EXPENDITUR BUDGET"/>
    <s v="55000-INTRAGOVERNMENTAL SERVICES"/>
    <m/>
    <n v="0"/>
    <n v="0"/>
    <n v="-463046"/>
    <n v="0"/>
    <n v="463046"/>
    <s v="N/A"/>
    <n v="0"/>
    <n v="0"/>
    <n v="0"/>
    <n v="0"/>
    <n v="0"/>
    <n v="0"/>
    <n v="0"/>
    <n v="0"/>
    <n v="0"/>
    <n v="0"/>
    <n v="0"/>
    <n v="-463046"/>
    <n v="0"/>
    <s v="SHARED SERVICES FUND"/>
    <s v="WLADM KING STREET COSTS"/>
    <s v="KING STREET COSTS"/>
    <s v="DRAINAGE"/>
  </r>
  <r>
    <x v="0"/>
    <s v="1111711"/>
    <s v="741003"/>
    <s v="58021"/>
    <x v="182"/>
    <s v="5315000"/>
    <n v="2012"/>
    <x v="4"/>
    <s v="T T SURFACE WATER MGMT"/>
    <s v="50000-PROGRAM EXPENDITUR BUDGET"/>
    <s v="58000-INTRAGOVERNMENTAL CONTRIBUTIONS"/>
    <m/>
    <n v="0"/>
    <n v="0"/>
    <n v="0"/>
    <n v="0"/>
    <n v="0"/>
    <s v="N/A"/>
    <n v="0"/>
    <n v="0"/>
    <n v="0"/>
    <n v="0"/>
    <n v="0"/>
    <n v="572042.5"/>
    <n v="-572042.5"/>
    <n v="0"/>
    <n v="0"/>
    <n v="0"/>
    <n v="0"/>
    <n v="0"/>
    <n v="0"/>
    <s v="SHARED SERVICES FUND"/>
    <s v="WLADM KING STREET COSTS"/>
    <s v="KING STREET COSTS"/>
    <s v="DRAINAGE"/>
  </r>
  <r>
    <x v="0"/>
    <s v="1111903"/>
    <s v="000000"/>
    <s v="11500"/>
    <x v="7"/>
    <s v="0000000"/>
    <n v="2012"/>
    <x v="0"/>
    <s v="ACCOUNTS RECEIVABLE"/>
    <s v="BS000-CURRENT ASSETS"/>
    <s v="B1150-ACCOUNTS RECEIVABLE"/>
    <m/>
    <n v="0"/>
    <n v="0"/>
    <n v="1113"/>
    <n v="0"/>
    <n v="-1113"/>
    <s v="N/A"/>
    <n v="0"/>
    <n v="0"/>
    <n v="0"/>
    <n v="0"/>
    <n v="1113"/>
    <n v="1113"/>
    <n v="-1113"/>
    <n v="-1113"/>
    <n v="0"/>
    <n v="1113"/>
    <n v="-1113"/>
    <n v="1113"/>
    <n v="0"/>
    <s v="SHARED SERVICES FUND"/>
    <s v="WLR Lab Clark County"/>
    <s v="DEFAULT"/>
    <s v="Default"/>
  </r>
  <r>
    <x v="0"/>
    <s v="1111903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WLR Lab Clark County"/>
    <s v="DEFAULT"/>
    <s v="Default"/>
  </r>
  <r>
    <x v="0"/>
    <s v="1111903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WLR Lab Clark County"/>
    <s v="DEFAULT"/>
    <s v="Default"/>
  </r>
  <r>
    <x v="0"/>
    <s v="1111903"/>
    <s v="741100"/>
    <s v="43944"/>
    <x v="130"/>
    <s v="0000000"/>
    <n v="2012"/>
    <x v="3"/>
    <s v="SWM SERVICES CITIES"/>
    <s v="R3000-REVENUE"/>
    <s v="R3400-CHARGE FOR SERVICES"/>
    <m/>
    <n v="0"/>
    <n v="0"/>
    <n v="-5410"/>
    <n v="0"/>
    <n v="5410"/>
    <s v="N/A"/>
    <n v="0"/>
    <n v="0"/>
    <n v="0"/>
    <n v="0"/>
    <n v="-2071"/>
    <n v="-1113"/>
    <n v="0"/>
    <n v="0"/>
    <n v="0"/>
    <n v="-1113"/>
    <n v="0"/>
    <n v="-1113"/>
    <n v="0"/>
    <s v="SHARED SERVICES FUND"/>
    <s v="WLR Lab Clark County"/>
    <s v="ENVIRONMENTAL LABS MGR"/>
    <s v="Default"/>
  </r>
  <r>
    <x v="0"/>
    <s v="1111903"/>
    <s v="74110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50.3"/>
    <n v="0"/>
    <n v="-250.3"/>
    <s v="N/A"/>
    <n v="0"/>
    <n v="0"/>
    <n v="67.33"/>
    <n v="0"/>
    <n v="0"/>
    <n v="48.31"/>
    <n v="0"/>
    <n v="0"/>
    <n v="67.33"/>
    <n v="0"/>
    <n v="67.33"/>
    <n v="0"/>
    <n v="0"/>
    <s v="SHARED SERVICES FUND"/>
    <s v="WLR Lab Clark County"/>
    <s v="CONVENTIONAL LAB"/>
    <s v="DRAINAGE"/>
  </r>
  <r>
    <x v="0"/>
    <s v="1111903"/>
    <s v="741102"/>
    <s v="82100"/>
    <x v="71"/>
    <s v="5315000"/>
    <n v="2012"/>
    <x v="4"/>
    <s v="EMPLOYER PAID BENEFITS"/>
    <s v="50000-PROGRAM EXPENDITUR BUDGET"/>
    <s v="82000-APPLIED OVERHEAD"/>
    <m/>
    <n v="0"/>
    <n v="0"/>
    <n v="87.62"/>
    <n v="0"/>
    <n v="-87.62"/>
    <s v="N/A"/>
    <n v="0"/>
    <n v="0"/>
    <n v="23.57"/>
    <n v="0"/>
    <n v="0"/>
    <n v="16.91"/>
    <n v="0"/>
    <n v="0"/>
    <n v="23.57"/>
    <n v="0"/>
    <n v="23.57"/>
    <n v="0"/>
    <n v="0"/>
    <s v="SHARED SERVICES FUND"/>
    <s v="WLR Lab Clark County"/>
    <s v="CONVENTIONAL LAB"/>
    <s v="DRAINAGE"/>
  </r>
  <r>
    <x v="0"/>
    <s v="1111903"/>
    <s v="741102"/>
    <s v="82200"/>
    <x v="72"/>
    <s v="5315000"/>
    <n v="2012"/>
    <x v="4"/>
    <s v="PAID TIME OFF"/>
    <s v="50000-PROGRAM EXPENDITUR BUDGET"/>
    <s v="82000-APPLIED OVERHEAD"/>
    <m/>
    <n v="0"/>
    <n v="0"/>
    <n v="67.58"/>
    <n v="0"/>
    <n v="-67.58"/>
    <s v="N/A"/>
    <n v="0"/>
    <n v="0"/>
    <n v="18.18"/>
    <n v="0"/>
    <n v="0"/>
    <n v="13.040000000000001"/>
    <n v="0"/>
    <n v="0"/>
    <n v="18.18"/>
    <n v="0"/>
    <n v="18.18"/>
    <n v="0"/>
    <n v="0"/>
    <s v="SHARED SERVICES FUND"/>
    <s v="WLR Lab Clark County"/>
    <s v="CONVENTIONAL LAB"/>
    <s v="DRAINAGE"/>
  </r>
  <r>
    <x v="0"/>
    <s v="1111903"/>
    <s v="741102"/>
    <s v="82300"/>
    <x v="73"/>
    <s v="5315000"/>
    <n v="2012"/>
    <x v="4"/>
    <s v="INDIRECT COSTS"/>
    <s v="50000-PROGRAM EXPENDITUR BUDGET"/>
    <s v="82000-APPLIED OVERHEAD"/>
    <m/>
    <n v="0"/>
    <n v="0"/>
    <n v="145.17000000000002"/>
    <n v="0"/>
    <n v="-145.17000000000002"/>
    <s v="N/A"/>
    <n v="0"/>
    <n v="0"/>
    <n v="39.050000000000004"/>
    <n v="0"/>
    <n v="0"/>
    <n v="28.02"/>
    <n v="0"/>
    <n v="0"/>
    <n v="39.050000000000004"/>
    <n v="0"/>
    <n v="39.050000000000004"/>
    <n v="0"/>
    <n v="0"/>
    <s v="SHARED SERVICES FUND"/>
    <s v="WLR Lab Clark County"/>
    <s v="CONVENTIONAL LAB"/>
    <s v="DRAINAGE"/>
  </r>
  <r>
    <x v="0"/>
    <s v="1111903"/>
    <s v="741106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598.74"/>
    <n v="0"/>
    <n v="-1598.74"/>
    <s v="N/A"/>
    <n v="0"/>
    <n v="0"/>
    <n v="399.21000000000004"/>
    <n v="0"/>
    <n v="399.21000000000004"/>
    <n v="0"/>
    <n v="0"/>
    <n v="0"/>
    <n v="401.11"/>
    <n v="0"/>
    <n v="399.21000000000004"/>
    <n v="0"/>
    <n v="0"/>
    <s v="SHARED SERVICES FUND"/>
    <s v="WLR Lab Clark County"/>
    <s v="MICROBIOLOGY"/>
    <s v="DRAINAGE"/>
  </r>
  <r>
    <x v="0"/>
    <s v="1111903"/>
    <s v="741106"/>
    <s v="82100"/>
    <x v="71"/>
    <s v="5315000"/>
    <n v="2012"/>
    <x v="4"/>
    <s v="EMPLOYER PAID BENEFITS"/>
    <s v="50000-PROGRAM EXPENDITUR BUDGET"/>
    <s v="82000-APPLIED OVERHEAD"/>
    <m/>
    <n v="0"/>
    <n v="0"/>
    <n v="559.55000000000007"/>
    <n v="0"/>
    <n v="-559.55000000000007"/>
    <s v="N/A"/>
    <n v="0"/>
    <n v="0"/>
    <n v="139.72"/>
    <n v="0"/>
    <n v="139.72999999999999"/>
    <n v="0"/>
    <n v="0"/>
    <n v="0"/>
    <n v="140.38"/>
    <n v="0"/>
    <n v="139.72"/>
    <n v="0"/>
    <n v="0"/>
    <s v="SHARED SERVICES FUND"/>
    <s v="WLR Lab Clark County"/>
    <s v="MICROBIOLOGY"/>
    <s v="DRAINAGE"/>
  </r>
  <r>
    <x v="0"/>
    <s v="1111903"/>
    <s v="741106"/>
    <s v="82200"/>
    <x v="72"/>
    <s v="5315000"/>
    <n v="2012"/>
    <x v="4"/>
    <s v="PAID TIME OFF"/>
    <s v="50000-PROGRAM EXPENDITUR BUDGET"/>
    <s v="82000-APPLIED OVERHEAD"/>
    <m/>
    <n v="0"/>
    <n v="0"/>
    <n v="431.65000000000003"/>
    <n v="0"/>
    <n v="-431.65000000000003"/>
    <s v="N/A"/>
    <n v="0"/>
    <n v="0"/>
    <n v="107.78"/>
    <n v="0"/>
    <n v="107.78"/>
    <n v="0"/>
    <n v="0"/>
    <n v="0"/>
    <n v="108.3"/>
    <n v="0"/>
    <n v="107.79"/>
    <n v="0"/>
    <n v="0"/>
    <s v="SHARED SERVICES FUND"/>
    <s v="WLR Lab Clark County"/>
    <s v="MICROBIOLOGY"/>
    <s v="DRAINAGE"/>
  </r>
  <r>
    <x v="0"/>
    <s v="1111903"/>
    <s v="741106"/>
    <s v="82300"/>
    <x v="73"/>
    <s v="5315000"/>
    <n v="2012"/>
    <x v="4"/>
    <s v="INDIRECT COSTS"/>
    <s v="50000-PROGRAM EXPENDITUR BUDGET"/>
    <s v="82000-APPLIED OVERHEAD"/>
    <m/>
    <n v="0"/>
    <n v="0"/>
    <n v="927.26"/>
    <n v="0"/>
    <n v="-927.26"/>
    <s v="N/A"/>
    <n v="0"/>
    <n v="0"/>
    <n v="231.54"/>
    <n v="0"/>
    <n v="231.54"/>
    <n v="0"/>
    <n v="0"/>
    <n v="0"/>
    <n v="232.65"/>
    <n v="0"/>
    <n v="231.53"/>
    <n v="0"/>
    <n v="0"/>
    <s v="SHARED SERVICES FUND"/>
    <s v="WLR Lab Clark County"/>
    <s v="MICROBIOLOGY"/>
    <s v="DRAINAGE"/>
  </r>
  <r>
    <x v="0"/>
    <s v="1111904"/>
    <s v="000000"/>
    <s v="11500"/>
    <x v="7"/>
    <s v="0000000"/>
    <n v="2012"/>
    <x v="0"/>
    <s v="ACCOUNTS RECEIVABLE"/>
    <s v="BS000-CURRENT ASSETS"/>
    <s v="B1150-ACCOUNTS RECEIVABLE"/>
    <m/>
    <n v="0"/>
    <n v="0"/>
    <n v="468"/>
    <n v="0"/>
    <n v="-468"/>
    <s v="N/A"/>
    <n v="0"/>
    <n v="0"/>
    <n v="0"/>
    <n v="0"/>
    <n v="468"/>
    <n v="0"/>
    <n v="170"/>
    <n v="0"/>
    <n v="-638"/>
    <n v="468"/>
    <n v="-468"/>
    <n v="468"/>
    <n v="0"/>
    <s v="SHARED SERVICES FUND"/>
    <s v="WLR Lab WSUT Karcher Creek"/>
    <s v="DEFAULT"/>
    <s v="Default"/>
  </r>
  <r>
    <x v="0"/>
    <s v="1111904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WLR Lab WSUT Karcher Creek"/>
    <s v="DEFAULT"/>
    <s v="Default"/>
  </r>
  <r>
    <x v="0"/>
    <s v="1111904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WLR Lab WSUT Karcher Creek"/>
    <s v="DEFAULT"/>
    <s v="Default"/>
  </r>
  <r>
    <x v="0"/>
    <s v="1111904"/>
    <s v="741100"/>
    <s v="43944"/>
    <x v="130"/>
    <s v="0000000"/>
    <n v="2012"/>
    <x v="3"/>
    <s v="SWM SERVICES CITIES"/>
    <s v="R3000-REVENUE"/>
    <s v="R3400-CHARGE FOR SERVICES"/>
    <m/>
    <n v="0"/>
    <n v="0"/>
    <n v="-2493"/>
    <n v="0"/>
    <n v="2493"/>
    <s v="N/A"/>
    <n v="0"/>
    <n v="0"/>
    <n v="0"/>
    <n v="0"/>
    <n v="-919"/>
    <n v="0"/>
    <n v="-638"/>
    <n v="0"/>
    <n v="0"/>
    <n v="-468"/>
    <n v="0"/>
    <n v="-468"/>
    <n v="0"/>
    <s v="SHARED SERVICES FUND"/>
    <s v="WLR Lab WSUT Karcher Creek"/>
    <s v="ENVIRONMENTAL LABS MGR"/>
    <s v="Default"/>
  </r>
  <r>
    <x v="0"/>
    <s v="1111904"/>
    <s v="741101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14.07"/>
    <n v="0"/>
    <n v="-414.07"/>
    <s v="N/A"/>
    <n v="0"/>
    <n v="414.07"/>
    <n v="0"/>
    <n v="0"/>
    <n v="0"/>
    <n v="0"/>
    <n v="0"/>
    <n v="0"/>
    <n v="0"/>
    <n v="0"/>
    <n v="0"/>
    <n v="0"/>
    <n v="0"/>
    <s v="SHARED SERVICES FUND"/>
    <s v="WLR Lab WSUT Karcher Creek"/>
    <s v="AQUATIC TOXICOLOGY"/>
    <s v="DRAINAGE"/>
  </r>
  <r>
    <x v="0"/>
    <s v="1111904"/>
    <s v="741101"/>
    <s v="82100"/>
    <x v="71"/>
    <s v="5315000"/>
    <n v="2012"/>
    <x v="4"/>
    <s v="EMPLOYER PAID BENEFITS"/>
    <s v="50000-PROGRAM EXPENDITUR BUDGET"/>
    <s v="82000-APPLIED OVERHEAD"/>
    <m/>
    <n v="0"/>
    <n v="0"/>
    <n v="144.92000000000002"/>
    <n v="0"/>
    <n v="-144.92000000000002"/>
    <s v="N/A"/>
    <n v="0"/>
    <n v="144.92000000000002"/>
    <n v="0"/>
    <n v="0"/>
    <n v="0"/>
    <n v="0"/>
    <n v="0"/>
    <n v="0"/>
    <n v="0"/>
    <n v="0"/>
    <n v="0"/>
    <n v="0"/>
    <n v="0"/>
    <s v="SHARED SERVICES FUND"/>
    <s v="WLR Lab WSUT Karcher Creek"/>
    <s v="AQUATIC TOXICOLOGY"/>
    <s v="DRAINAGE"/>
  </r>
  <r>
    <x v="0"/>
    <s v="1111904"/>
    <s v="741101"/>
    <s v="82200"/>
    <x v="72"/>
    <s v="5315000"/>
    <n v="2012"/>
    <x v="4"/>
    <s v="PAID TIME OFF"/>
    <s v="50000-PROGRAM EXPENDITUR BUDGET"/>
    <s v="82000-APPLIED OVERHEAD"/>
    <m/>
    <n v="0"/>
    <n v="0"/>
    <n v="111.8"/>
    <n v="0"/>
    <n v="-111.8"/>
    <s v="N/A"/>
    <n v="0"/>
    <n v="111.8"/>
    <n v="0"/>
    <n v="0"/>
    <n v="0"/>
    <n v="0"/>
    <n v="0"/>
    <n v="0"/>
    <n v="0"/>
    <n v="0"/>
    <n v="0"/>
    <n v="0"/>
    <n v="0"/>
    <s v="SHARED SERVICES FUND"/>
    <s v="WLR Lab WSUT Karcher Creek"/>
    <s v="AQUATIC TOXICOLOGY"/>
    <s v="DRAINAGE"/>
  </r>
  <r>
    <x v="0"/>
    <s v="1111904"/>
    <s v="741101"/>
    <s v="82300"/>
    <x v="73"/>
    <s v="5315000"/>
    <n v="2012"/>
    <x v="4"/>
    <s v="INDIRECT COSTS"/>
    <s v="50000-PROGRAM EXPENDITUR BUDGET"/>
    <s v="82000-APPLIED OVERHEAD"/>
    <m/>
    <n v="0"/>
    <n v="0"/>
    <n v="240.17000000000002"/>
    <n v="0"/>
    <n v="-240.17000000000002"/>
    <s v="N/A"/>
    <n v="0"/>
    <n v="240.17000000000002"/>
    <n v="0"/>
    <n v="0"/>
    <n v="0"/>
    <n v="0"/>
    <n v="0"/>
    <n v="0"/>
    <n v="0"/>
    <n v="0"/>
    <n v="0"/>
    <n v="0"/>
    <n v="0"/>
    <s v="SHARED SERVICES FUND"/>
    <s v="WLR Lab WSUT Karcher Creek"/>
    <s v="AQUATIC TOXICOLOGY"/>
    <s v="DRAINAGE"/>
  </r>
  <r>
    <x v="0"/>
    <s v="1111904"/>
    <s v="74110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92.02"/>
    <n v="0"/>
    <n v="-192.02"/>
    <s v="N/A"/>
    <n v="0"/>
    <n v="0"/>
    <n v="44.89"/>
    <n v="0"/>
    <n v="0"/>
    <n v="44.89"/>
    <n v="16.490000000000002"/>
    <n v="0"/>
    <n v="44.89"/>
    <n v="0"/>
    <n v="40.86"/>
    <n v="0"/>
    <n v="0"/>
    <s v="SHARED SERVICES FUND"/>
    <s v="WLR Lab WSUT Karcher Creek"/>
    <s v="CONVENTIONAL LAB"/>
    <s v="DRAINAGE"/>
  </r>
  <r>
    <x v="0"/>
    <s v="1111904"/>
    <s v="741102"/>
    <s v="82100"/>
    <x v="71"/>
    <s v="5315000"/>
    <n v="2012"/>
    <x v="4"/>
    <s v="EMPLOYER PAID BENEFITS"/>
    <s v="50000-PROGRAM EXPENDITUR BUDGET"/>
    <s v="82000-APPLIED OVERHEAD"/>
    <m/>
    <n v="0"/>
    <n v="0"/>
    <n v="67.2"/>
    <n v="0"/>
    <n v="-67.2"/>
    <s v="N/A"/>
    <n v="0"/>
    <n v="0"/>
    <n v="15.71"/>
    <n v="0"/>
    <n v="0"/>
    <n v="15.71"/>
    <n v="5.7700000000000005"/>
    <n v="0"/>
    <n v="15.71"/>
    <n v="0"/>
    <n v="14.3"/>
    <n v="0"/>
    <n v="0"/>
    <s v="SHARED SERVICES FUND"/>
    <s v="WLR Lab WSUT Karcher Creek"/>
    <s v="CONVENTIONAL LAB"/>
    <s v="DRAINAGE"/>
  </r>
  <r>
    <x v="0"/>
    <s v="1111904"/>
    <s v="741102"/>
    <s v="82200"/>
    <x v="72"/>
    <s v="5315000"/>
    <n v="2012"/>
    <x v="4"/>
    <s v="PAID TIME OFF"/>
    <s v="50000-PROGRAM EXPENDITUR BUDGET"/>
    <s v="82000-APPLIED OVERHEAD"/>
    <m/>
    <n v="0"/>
    <n v="0"/>
    <n v="51.84"/>
    <n v="0"/>
    <n v="-51.84"/>
    <s v="N/A"/>
    <n v="0"/>
    <n v="0"/>
    <n v="12.120000000000001"/>
    <n v="0"/>
    <n v="0"/>
    <n v="12.120000000000001"/>
    <n v="4.45"/>
    <n v="0"/>
    <n v="12.120000000000001"/>
    <n v="0"/>
    <n v="11.03"/>
    <n v="0"/>
    <n v="0"/>
    <s v="SHARED SERVICES FUND"/>
    <s v="WLR Lab WSUT Karcher Creek"/>
    <s v="CONVENTIONAL LAB"/>
    <s v="DRAINAGE"/>
  </r>
  <r>
    <x v="0"/>
    <s v="1111904"/>
    <s v="741102"/>
    <s v="82300"/>
    <x v="73"/>
    <s v="5315000"/>
    <n v="2012"/>
    <x v="4"/>
    <s v="INDIRECT COSTS"/>
    <s v="50000-PROGRAM EXPENDITUR BUDGET"/>
    <s v="82000-APPLIED OVERHEAD"/>
    <m/>
    <n v="0"/>
    <n v="0"/>
    <n v="111.38"/>
    <n v="0"/>
    <n v="-111.38"/>
    <s v="N/A"/>
    <n v="0"/>
    <n v="0"/>
    <n v="26.04"/>
    <n v="0"/>
    <n v="0"/>
    <n v="26.04"/>
    <n v="9.56"/>
    <n v="0"/>
    <n v="26.04"/>
    <n v="0"/>
    <n v="23.7"/>
    <n v="0"/>
    <n v="0"/>
    <s v="SHARED SERVICES FUND"/>
    <s v="WLR Lab WSUT Karcher Creek"/>
    <s v="CONVENTIONAL LAB"/>
    <s v="DRAINAGE"/>
  </r>
  <r>
    <x v="0"/>
    <s v="1111904"/>
    <s v="74110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68.35000000000002"/>
    <n v="0"/>
    <n v="-268.35000000000002"/>
    <s v="N/A"/>
    <n v="0"/>
    <n v="0"/>
    <n v="39.869999999999997"/>
    <n v="0"/>
    <n v="0"/>
    <n v="39.869999999999997"/>
    <n v="59.800000000000004"/>
    <n v="0"/>
    <n v="59.800000000000004"/>
    <n v="0"/>
    <n v="69.010000000000005"/>
    <n v="0"/>
    <n v="0"/>
    <s v="SHARED SERVICES FUND"/>
    <s v="WLR Lab WSUT Karcher Creek"/>
    <s v="TRACE METALS"/>
    <s v="DRAINAGE"/>
  </r>
  <r>
    <x v="0"/>
    <s v="1111904"/>
    <s v="741105"/>
    <s v="82100"/>
    <x v="71"/>
    <s v="5315000"/>
    <n v="2012"/>
    <x v="4"/>
    <s v="EMPLOYER PAID BENEFITS"/>
    <s v="50000-PROGRAM EXPENDITUR BUDGET"/>
    <s v="82000-APPLIED OVERHEAD"/>
    <m/>
    <n v="0"/>
    <n v="0"/>
    <n v="93.91"/>
    <n v="0"/>
    <n v="-93.91"/>
    <s v="N/A"/>
    <n v="0"/>
    <n v="0"/>
    <n v="13.950000000000001"/>
    <n v="0"/>
    <n v="0"/>
    <n v="13.950000000000001"/>
    <n v="20.93"/>
    <n v="0"/>
    <n v="20.93"/>
    <n v="0"/>
    <n v="24.150000000000002"/>
    <n v="0"/>
    <n v="0"/>
    <s v="SHARED SERVICES FUND"/>
    <s v="WLR Lab WSUT Karcher Creek"/>
    <s v="TRACE METALS"/>
    <s v="DRAINAGE"/>
  </r>
  <r>
    <x v="0"/>
    <s v="1111904"/>
    <s v="741105"/>
    <s v="82200"/>
    <x v="72"/>
    <s v="5315000"/>
    <n v="2012"/>
    <x v="4"/>
    <s v="PAID TIME OFF"/>
    <s v="50000-PROGRAM EXPENDITUR BUDGET"/>
    <s v="82000-APPLIED OVERHEAD"/>
    <m/>
    <n v="0"/>
    <n v="0"/>
    <n v="72.45"/>
    <n v="0"/>
    <n v="-72.45"/>
    <s v="N/A"/>
    <n v="0"/>
    <n v="0"/>
    <n v="10.76"/>
    <n v="0"/>
    <n v="0"/>
    <n v="10.76"/>
    <n v="16.149999999999999"/>
    <n v="0"/>
    <n v="16.149999999999999"/>
    <n v="0"/>
    <n v="18.63"/>
    <n v="0"/>
    <n v="0"/>
    <s v="SHARED SERVICES FUND"/>
    <s v="WLR Lab WSUT Karcher Creek"/>
    <s v="TRACE METALS"/>
    <s v="DRAINAGE"/>
  </r>
  <r>
    <x v="0"/>
    <s v="1111904"/>
    <s v="741105"/>
    <s v="82300"/>
    <x v="73"/>
    <s v="5315000"/>
    <n v="2012"/>
    <x v="4"/>
    <s v="INDIRECT COSTS"/>
    <s v="50000-PROGRAM EXPENDITUR BUDGET"/>
    <s v="82000-APPLIED OVERHEAD"/>
    <m/>
    <n v="0"/>
    <n v="0"/>
    <n v="155.63"/>
    <n v="0"/>
    <n v="-155.63"/>
    <s v="N/A"/>
    <n v="0"/>
    <n v="0"/>
    <n v="23.12"/>
    <n v="0"/>
    <n v="0"/>
    <n v="23.12"/>
    <n v="34.68"/>
    <n v="0"/>
    <n v="34.68"/>
    <n v="0"/>
    <n v="40.03"/>
    <n v="0"/>
    <n v="0"/>
    <s v="SHARED SERVICES FUND"/>
    <s v="WLR Lab WSUT Karcher Creek"/>
    <s v="TRACE METALS"/>
    <s v="DRAINAGE"/>
  </r>
  <r>
    <x v="0"/>
    <s v="1111905"/>
    <s v="741101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9221.64"/>
    <n v="0"/>
    <n v="-29221.64"/>
    <s v="N/A"/>
    <n v="3473.5"/>
    <n v="2051.08"/>
    <n v="5842.74"/>
    <n v="3642.26"/>
    <n v="3313.9500000000003"/>
    <n v="3552.89"/>
    <n v="3924.8"/>
    <n v="3420.42"/>
    <n v="0"/>
    <n v="0"/>
    <n v="0"/>
    <n v="0"/>
    <n v="0"/>
    <s v="SHARED SERVICES FUND"/>
    <s v="WLR Lab NPDES RW WP Outfall"/>
    <s v="AQUATIC TOXICOLOGY"/>
    <s v="DRAINAGE"/>
  </r>
  <r>
    <x v="0"/>
    <s v="1111905"/>
    <s v="741101"/>
    <s v="53813"/>
    <x v="160"/>
    <s v="5315000"/>
    <n v="2012"/>
    <x v="4"/>
    <s v="LICENSES FEES PERMITS"/>
    <s v="50000-PROGRAM EXPENDITUR BUDGET"/>
    <s v="53000-SERVICES-OTHER CHARGES"/>
    <m/>
    <n v="0"/>
    <n v="0"/>
    <n v="117"/>
    <n v="0"/>
    <n v="-117"/>
    <s v="N/A"/>
    <n v="117"/>
    <n v="0"/>
    <n v="0"/>
    <n v="0"/>
    <n v="0"/>
    <n v="0"/>
    <n v="0"/>
    <n v="0"/>
    <n v="0"/>
    <n v="0"/>
    <n v="0"/>
    <n v="0"/>
    <n v="0"/>
    <s v="SHARED SERVICES FUND"/>
    <s v="WLR Lab NPDES RW WP Outfall"/>
    <s v="AQUATIC TOXICOLOGY"/>
    <s v="DRAINAGE"/>
  </r>
  <r>
    <x v="0"/>
    <s v="1111906"/>
    <s v="741104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977.7"/>
    <n v="0"/>
    <n v="-977.7"/>
    <s v="N/A"/>
    <n v="0"/>
    <n v="0"/>
    <n v="350.39"/>
    <n v="0"/>
    <n v="306.05"/>
    <n v="0"/>
    <n v="0"/>
    <n v="87.67"/>
    <n v="77.86"/>
    <n v="155.72999999999999"/>
    <n v="0"/>
    <n v="0"/>
    <n v="0"/>
    <s v="SHARED SERVICES FUND"/>
    <s v="WLR Lab Boat Maint-Whaler"/>
    <s v="FIELD SCIENCE UNIT (FSU)"/>
    <s v="DRAINAGE"/>
  </r>
  <r>
    <x v="0"/>
    <s v="1111906"/>
    <s v="741104"/>
    <s v="52202"/>
    <x v="103"/>
    <s v="5315000"/>
    <n v="2012"/>
    <x v="4"/>
    <s v="SUPPLIES MISCELLANEOUS"/>
    <s v="50000-PROGRAM EXPENDITUR BUDGET"/>
    <s v="52000-SUPPLIES"/>
    <m/>
    <n v="0"/>
    <n v="0"/>
    <n v="24.63"/>
    <n v="0"/>
    <n v="-24.63"/>
    <s v="N/A"/>
    <n v="0"/>
    <n v="0"/>
    <n v="0"/>
    <n v="0"/>
    <n v="24.63"/>
    <n v="0"/>
    <n v="0"/>
    <n v="0"/>
    <n v="0"/>
    <n v="0"/>
    <n v="0"/>
    <n v="0"/>
    <n v="0"/>
    <s v="SHARED SERVICES FUND"/>
    <s v="WLR Lab Boat Maint-Whaler"/>
    <s v="FIELD SCIENCE UNIT (FSU)"/>
    <s v="DRAINAGE"/>
  </r>
  <r>
    <x v="0"/>
    <s v="1111907"/>
    <s v="741106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114.1800000000003"/>
    <n v="0"/>
    <n v="-3114.1800000000003"/>
    <s v="N/A"/>
    <n v="0"/>
    <n v="0"/>
    <n v="0"/>
    <n v="0"/>
    <n v="1155.78"/>
    <n v="0"/>
    <n v="0"/>
    <n v="0"/>
    <n v="0"/>
    <n v="0"/>
    <n v="1369.81"/>
    <n v="588.59"/>
    <n v="0"/>
    <s v="SHARED SERVICES FUND"/>
    <s v="WLR Lab White Center IDDE MST"/>
    <s v="MICROBIOLOGY"/>
    <s v="DRAINAGE"/>
  </r>
  <r>
    <x v="0"/>
    <s v="1111910"/>
    <s v="741101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913.5900000000001"/>
    <n v="0"/>
    <n v="-1913.5900000000001"/>
    <s v="N/A"/>
    <n v="0"/>
    <n v="0"/>
    <n v="0"/>
    <n v="0"/>
    <n v="0"/>
    <n v="0"/>
    <n v="0"/>
    <n v="279.07"/>
    <n v="279.06"/>
    <n v="558.13"/>
    <n v="318.93"/>
    <n v="478.40000000000003"/>
    <n v="0"/>
    <s v="SHARED SERVICES FUND"/>
    <s v="WLR Lab HW Green Dry Clean"/>
    <s v="AQUATIC TOXICOLOGY"/>
    <s v="DRAINAGE"/>
  </r>
  <r>
    <x v="0"/>
    <s v="1111910"/>
    <s v="741101"/>
    <s v="82100"/>
    <x v="71"/>
    <s v="5315000"/>
    <n v="2012"/>
    <x v="4"/>
    <s v="EMPLOYER PAID BENEFITS"/>
    <s v="50000-PROGRAM EXPENDITUR BUDGET"/>
    <s v="82000-APPLIED OVERHEAD"/>
    <m/>
    <n v="0"/>
    <n v="0"/>
    <n v="669.76"/>
    <n v="0"/>
    <n v="-669.76"/>
    <s v="N/A"/>
    <n v="0"/>
    <n v="0"/>
    <n v="0"/>
    <n v="0"/>
    <n v="0"/>
    <n v="0"/>
    <n v="0"/>
    <n v="97.67"/>
    <n v="97.68"/>
    <n v="195.35"/>
    <n v="111.62"/>
    <n v="167.44"/>
    <n v="0"/>
    <s v="SHARED SERVICES FUND"/>
    <s v="WLR Lab HW Green Dry Clean"/>
    <s v="AQUATIC TOXICOLOGY"/>
    <s v="DRAINAGE"/>
  </r>
  <r>
    <x v="0"/>
    <s v="1111910"/>
    <s v="741101"/>
    <s v="82200"/>
    <x v="72"/>
    <s v="5315000"/>
    <n v="2012"/>
    <x v="4"/>
    <s v="PAID TIME OFF"/>
    <s v="50000-PROGRAM EXPENDITUR BUDGET"/>
    <s v="82000-APPLIED OVERHEAD"/>
    <m/>
    <n v="0"/>
    <n v="0"/>
    <n v="516.68000000000006"/>
    <n v="0"/>
    <n v="-516.68000000000006"/>
    <s v="N/A"/>
    <n v="0"/>
    <n v="0"/>
    <n v="0"/>
    <n v="0"/>
    <n v="0"/>
    <n v="0"/>
    <n v="0"/>
    <n v="75.34"/>
    <n v="75.350000000000009"/>
    <n v="150.70000000000002"/>
    <n v="86.11"/>
    <n v="129.18"/>
    <n v="0"/>
    <s v="SHARED SERVICES FUND"/>
    <s v="WLR Lab HW Green Dry Clean"/>
    <s v="AQUATIC TOXICOLOGY"/>
    <s v="DRAINAGE"/>
  </r>
  <r>
    <x v="0"/>
    <s v="1111910"/>
    <s v="741101"/>
    <s v="82300"/>
    <x v="73"/>
    <s v="5315000"/>
    <n v="2012"/>
    <x v="4"/>
    <s v="INDIRECT COSTS"/>
    <s v="50000-PROGRAM EXPENDITUR BUDGET"/>
    <s v="82000-APPLIED OVERHEAD"/>
    <m/>
    <n v="0"/>
    <n v="0"/>
    <n v="1109.8500000000001"/>
    <n v="0"/>
    <n v="-1109.8500000000001"/>
    <s v="N/A"/>
    <n v="0"/>
    <n v="0"/>
    <n v="0"/>
    <n v="0"/>
    <n v="0"/>
    <n v="0"/>
    <n v="0"/>
    <n v="161.85"/>
    <n v="161.85"/>
    <n v="323.70999999999998"/>
    <n v="184.98"/>
    <n v="277.45999999999998"/>
    <n v="0"/>
    <s v="SHARED SERVICES FUND"/>
    <s v="WLR Lab HW Green Dry Clean"/>
    <s v="AQUATIC TOXICOLOGY"/>
    <s v="DRAINAGE"/>
  </r>
  <r>
    <x v="0"/>
    <s v="1111910"/>
    <s v="74110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56.46"/>
    <n v="0"/>
    <n v="-1056.46"/>
    <s v="N/A"/>
    <n v="0"/>
    <n v="0"/>
    <n v="239.20000000000002"/>
    <n v="79.73"/>
    <n v="239.20000000000002"/>
    <n v="79.73"/>
    <n v="199.33"/>
    <n v="219.27"/>
    <n v="0"/>
    <n v="0"/>
    <n v="0"/>
    <n v="0"/>
    <n v="0"/>
    <s v="SHARED SERVICES FUND"/>
    <s v="WLR Lab HW Green Dry Clean"/>
    <s v="CONVENTIONAL LAB"/>
    <s v="DRAINAGE"/>
  </r>
  <r>
    <x v="0"/>
    <s v="1111910"/>
    <s v="741102"/>
    <s v="82100"/>
    <x v="71"/>
    <s v="5315000"/>
    <n v="2012"/>
    <x v="4"/>
    <s v="EMPLOYER PAID BENEFITS"/>
    <s v="50000-PROGRAM EXPENDITUR BUDGET"/>
    <s v="82000-APPLIED OVERHEAD"/>
    <m/>
    <n v="0"/>
    <n v="0"/>
    <n v="369.78000000000003"/>
    <n v="0"/>
    <n v="-369.78000000000003"/>
    <s v="N/A"/>
    <n v="0"/>
    <n v="0"/>
    <n v="83.72"/>
    <n v="27.91"/>
    <n v="83.73"/>
    <n v="27.91"/>
    <n v="69.77"/>
    <n v="76.739999999999995"/>
    <n v="0"/>
    <n v="0"/>
    <n v="0"/>
    <n v="0"/>
    <n v="0"/>
    <s v="SHARED SERVICES FUND"/>
    <s v="WLR Lab HW Green Dry Clean"/>
    <s v="CONVENTIONAL LAB"/>
    <s v="DRAINAGE"/>
  </r>
  <r>
    <x v="0"/>
    <s v="1111910"/>
    <s v="741102"/>
    <s v="82200"/>
    <x v="72"/>
    <s v="5315000"/>
    <n v="2012"/>
    <x v="4"/>
    <s v="PAID TIME OFF"/>
    <s v="50000-PROGRAM EXPENDITUR BUDGET"/>
    <s v="82000-APPLIED OVERHEAD"/>
    <m/>
    <n v="0"/>
    <n v="0"/>
    <n v="285.25"/>
    <n v="0"/>
    <n v="-285.25"/>
    <s v="N/A"/>
    <n v="0"/>
    <n v="0"/>
    <n v="64.58"/>
    <n v="21.53"/>
    <n v="64.59"/>
    <n v="21.53"/>
    <n v="53.82"/>
    <n v="59.2"/>
    <n v="0"/>
    <n v="0"/>
    <n v="0"/>
    <n v="0"/>
    <n v="0"/>
    <s v="SHARED SERVICES FUND"/>
    <s v="WLR Lab HW Green Dry Clean"/>
    <s v="CONVENTIONAL LAB"/>
    <s v="DRAINAGE"/>
  </r>
  <r>
    <x v="0"/>
    <s v="1111910"/>
    <s v="741102"/>
    <s v="82300"/>
    <x v="73"/>
    <s v="5315000"/>
    <n v="2012"/>
    <x v="4"/>
    <s v="INDIRECT COSTS"/>
    <s v="50000-PROGRAM EXPENDITUR BUDGET"/>
    <s v="82000-APPLIED OVERHEAD"/>
    <m/>
    <n v="0"/>
    <n v="0"/>
    <n v="612.74"/>
    <n v="0"/>
    <n v="-612.74"/>
    <s v="N/A"/>
    <n v="0"/>
    <n v="0"/>
    <n v="138.74"/>
    <n v="46.24"/>
    <n v="138.72999999999999"/>
    <n v="46.24"/>
    <n v="115.61"/>
    <n v="127.18"/>
    <n v="0"/>
    <n v="0"/>
    <n v="0"/>
    <n v="0"/>
    <n v="0"/>
    <s v="SHARED SERVICES FUND"/>
    <s v="WLR Lab HW Green Dry Clean"/>
    <s v="CONVENTIONAL LAB"/>
    <s v="DRAINAGE"/>
  </r>
  <r>
    <x v="0"/>
    <s v="1111910"/>
    <s v="74110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744.81"/>
    <n v="0"/>
    <n v="-1744.81"/>
    <s v="N/A"/>
    <n v="0"/>
    <n v="0"/>
    <n v="386.44"/>
    <n v="138.02000000000001"/>
    <n v="414.07"/>
    <n v="138.02000000000001"/>
    <n v="345.06"/>
    <n v="323.2"/>
    <n v="0"/>
    <n v="0"/>
    <n v="0"/>
    <n v="0"/>
    <n v="0"/>
    <s v="SHARED SERVICES FUND"/>
    <s v="WLR Lab HW Green Dry Clean"/>
    <s v="TRACE METALS"/>
    <s v="DRAINAGE"/>
  </r>
  <r>
    <x v="0"/>
    <s v="1111910"/>
    <s v="741105"/>
    <s v="82100"/>
    <x v="71"/>
    <s v="5315000"/>
    <n v="2012"/>
    <x v="4"/>
    <s v="EMPLOYER PAID BENEFITS"/>
    <s v="50000-PROGRAM EXPENDITUR BUDGET"/>
    <s v="82000-APPLIED OVERHEAD"/>
    <m/>
    <n v="0"/>
    <n v="0"/>
    <n v="610.68000000000006"/>
    <n v="0"/>
    <n v="-610.68000000000006"/>
    <s v="N/A"/>
    <n v="0"/>
    <n v="0"/>
    <n v="135.25"/>
    <n v="48.31"/>
    <n v="144.93"/>
    <n v="48.31"/>
    <n v="120.76"/>
    <n v="113.12"/>
    <n v="0"/>
    <n v="0"/>
    <n v="0"/>
    <n v="0"/>
    <n v="0"/>
    <s v="SHARED SERVICES FUND"/>
    <s v="WLR Lab HW Green Dry Clean"/>
    <s v="TRACE METALS"/>
    <s v="DRAINAGE"/>
  </r>
  <r>
    <x v="0"/>
    <s v="1111910"/>
    <s v="741105"/>
    <s v="82200"/>
    <x v="72"/>
    <s v="5315000"/>
    <n v="2012"/>
    <x v="4"/>
    <s v="PAID TIME OFF"/>
    <s v="50000-PROGRAM EXPENDITUR BUDGET"/>
    <s v="82000-APPLIED OVERHEAD"/>
    <m/>
    <n v="0"/>
    <n v="0"/>
    <n v="471.1"/>
    <n v="0"/>
    <n v="-471.1"/>
    <s v="N/A"/>
    <n v="0"/>
    <n v="0"/>
    <n v="104.34"/>
    <n v="37.270000000000003"/>
    <n v="111.81"/>
    <n v="37.270000000000003"/>
    <n v="93.16"/>
    <n v="87.25"/>
    <n v="0"/>
    <n v="0"/>
    <n v="0"/>
    <n v="0"/>
    <n v="0"/>
    <s v="SHARED SERVICES FUND"/>
    <s v="WLR Lab HW Green Dry Clean"/>
    <s v="TRACE METALS"/>
    <s v="DRAINAGE"/>
  </r>
  <r>
    <x v="0"/>
    <s v="1111910"/>
    <s v="741105"/>
    <s v="82300"/>
    <x v="73"/>
    <s v="5315000"/>
    <n v="2012"/>
    <x v="4"/>
    <s v="INDIRECT COSTS"/>
    <s v="50000-PROGRAM EXPENDITUR BUDGET"/>
    <s v="82000-APPLIED OVERHEAD"/>
    <m/>
    <n v="0"/>
    <n v="0"/>
    <n v="1012"/>
    <n v="0"/>
    <n v="-1012"/>
    <s v="N/A"/>
    <n v="0"/>
    <n v="0"/>
    <n v="224.14000000000001"/>
    <n v="80.05"/>
    <n v="240.16"/>
    <n v="80.05"/>
    <n v="200.14000000000001"/>
    <n v="187.46"/>
    <n v="0"/>
    <n v="0"/>
    <n v="0"/>
    <n v="0"/>
    <n v="0"/>
    <s v="SHARED SERVICES FUND"/>
    <s v="WLR Lab HW Green Dry Clean"/>
    <s v="TRACE METALS"/>
    <s v="DRAINAGE"/>
  </r>
  <r>
    <x v="0"/>
    <s v="1111910"/>
    <s v="741107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604.2200000000003"/>
    <n v="0"/>
    <n v="-3604.2200000000003"/>
    <s v="N/A"/>
    <n v="0"/>
    <n v="0"/>
    <n v="0"/>
    <n v="0"/>
    <n v="0"/>
    <n v="0"/>
    <n v="0"/>
    <n v="0"/>
    <n v="1678.16"/>
    <n v="0"/>
    <n v="0"/>
    <n v="1926.06"/>
    <n v="0"/>
    <s v="SHARED SERVICES FUND"/>
    <s v="WLR Lab HW Green Dry Clean"/>
    <s v="TRACE ORGANICS"/>
    <s v="DRAINAGE"/>
  </r>
  <r>
    <x v="0"/>
    <s v="1111910"/>
    <s v="741107"/>
    <s v="82100"/>
    <x v="71"/>
    <s v="5315000"/>
    <n v="2012"/>
    <x v="4"/>
    <s v="EMPLOYER PAID BENEFITS"/>
    <s v="50000-PROGRAM EXPENDITUR BUDGET"/>
    <s v="82000-APPLIED OVERHEAD"/>
    <m/>
    <n v="0"/>
    <n v="0"/>
    <n v="1261.46"/>
    <n v="0"/>
    <n v="-1261.46"/>
    <s v="N/A"/>
    <n v="0"/>
    <n v="0"/>
    <n v="0"/>
    <n v="0"/>
    <n v="0"/>
    <n v="0"/>
    <n v="0"/>
    <n v="0"/>
    <n v="587.35"/>
    <n v="0"/>
    <n v="0"/>
    <n v="674.11"/>
    <n v="0"/>
    <s v="SHARED SERVICES FUND"/>
    <s v="WLR Lab HW Green Dry Clean"/>
    <s v="TRACE ORGANICS"/>
    <s v="DRAINAGE"/>
  </r>
  <r>
    <x v="0"/>
    <s v="1111910"/>
    <s v="741107"/>
    <s v="82200"/>
    <x v="72"/>
    <s v="5315000"/>
    <n v="2012"/>
    <x v="4"/>
    <s v="PAID TIME OFF"/>
    <s v="50000-PROGRAM EXPENDITUR BUDGET"/>
    <s v="82000-APPLIED OVERHEAD"/>
    <m/>
    <n v="0"/>
    <n v="0"/>
    <n v="973.14"/>
    <n v="0"/>
    <n v="-973.14"/>
    <s v="N/A"/>
    <n v="0"/>
    <n v="0"/>
    <n v="0"/>
    <n v="0"/>
    <n v="0"/>
    <n v="0"/>
    <n v="0"/>
    <n v="0"/>
    <n v="453.1"/>
    <n v="0"/>
    <n v="0"/>
    <n v="520.04"/>
    <n v="0"/>
    <s v="SHARED SERVICES FUND"/>
    <s v="WLR Lab HW Green Dry Clean"/>
    <s v="TRACE ORGANICS"/>
    <s v="DRAINAGE"/>
  </r>
  <r>
    <x v="0"/>
    <s v="1111910"/>
    <s v="741107"/>
    <s v="82300"/>
    <x v="73"/>
    <s v="5315000"/>
    <n v="2012"/>
    <x v="4"/>
    <s v="INDIRECT COSTS"/>
    <s v="50000-PROGRAM EXPENDITUR BUDGET"/>
    <s v="82000-APPLIED OVERHEAD"/>
    <m/>
    <n v="0"/>
    <n v="0"/>
    <n v="2090.46"/>
    <n v="0"/>
    <n v="-2090.46"/>
    <s v="N/A"/>
    <n v="0"/>
    <n v="0"/>
    <n v="0"/>
    <n v="0"/>
    <n v="0"/>
    <n v="0"/>
    <n v="0"/>
    <n v="0"/>
    <n v="973.34"/>
    <n v="0"/>
    <n v="0"/>
    <n v="1117.1200000000001"/>
    <n v="0"/>
    <s v="SHARED SERVICES FUND"/>
    <s v="WLR Lab HW Green Dry Clean"/>
    <s v="TRACE ORGANICS"/>
    <s v="DRAINAGE"/>
  </r>
  <r>
    <x v="0"/>
    <s v="1111911"/>
    <s v="741106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780.22"/>
    <n v="0"/>
    <n v="-7780.22"/>
    <s v="N/A"/>
    <n v="0"/>
    <n v="0"/>
    <n v="0"/>
    <n v="0"/>
    <n v="0"/>
    <n v="0"/>
    <n v="0"/>
    <n v="7508.41"/>
    <n v="271.81"/>
    <n v="0"/>
    <n v="0"/>
    <n v="0"/>
    <n v="0"/>
    <s v="SHARED SERVICES FUND"/>
    <s v="WLR Lab Juanita Creek ST"/>
    <s v="MICROBIOLOGY"/>
    <s v="DRAINAGE"/>
  </r>
  <r>
    <x v="0"/>
    <s v="1111911"/>
    <s v="741106"/>
    <s v="82100"/>
    <x v="71"/>
    <s v="5315000"/>
    <n v="2012"/>
    <x v="4"/>
    <s v="EMPLOYER PAID BENEFITS"/>
    <s v="50000-PROGRAM EXPENDITUR BUDGET"/>
    <s v="82000-APPLIED OVERHEAD"/>
    <m/>
    <n v="0"/>
    <n v="0"/>
    <n v="2723.12"/>
    <n v="0"/>
    <n v="-2723.12"/>
    <s v="N/A"/>
    <n v="0"/>
    <n v="0"/>
    <n v="0"/>
    <n v="0"/>
    <n v="0"/>
    <n v="0"/>
    <n v="0"/>
    <n v="2627.9900000000002"/>
    <n v="95.13"/>
    <n v="0"/>
    <n v="0"/>
    <n v="0"/>
    <n v="0"/>
    <s v="SHARED SERVICES FUND"/>
    <s v="WLR Lab Juanita Creek ST"/>
    <s v="MICROBIOLOGY"/>
    <s v="DRAINAGE"/>
  </r>
  <r>
    <x v="0"/>
    <s v="1111911"/>
    <s v="741106"/>
    <s v="82200"/>
    <x v="72"/>
    <s v="5315000"/>
    <n v="2012"/>
    <x v="4"/>
    <s v="PAID TIME OFF"/>
    <s v="50000-PROGRAM EXPENDITUR BUDGET"/>
    <s v="82000-APPLIED OVERHEAD"/>
    <m/>
    <n v="0"/>
    <n v="0"/>
    <n v="2100.64"/>
    <n v="0"/>
    <n v="-2100.64"/>
    <s v="N/A"/>
    <n v="0"/>
    <n v="0"/>
    <n v="0"/>
    <n v="0"/>
    <n v="0"/>
    <n v="0"/>
    <n v="0"/>
    <n v="2027.25"/>
    <n v="73.39"/>
    <n v="0"/>
    <n v="0"/>
    <n v="0"/>
    <n v="0"/>
    <s v="SHARED SERVICES FUND"/>
    <s v="WLR Lab Juanita Creek ST"/>
    <s v="MICROBIOLOGY"/>
    <s v="DRAINAGE"/>
  </r>
  <r>
    <x v="0"/>
    <s v="1111911"/>
    <s v="741106"/>
    <s v="82300"/>
    <x v="73"/>
    <s v="5315000"/>
    <n v="2012"/>
    <x v="4"/>
    <s v="INDIRECT COSTS"/>
    <s v="50000-PROGRAM EXPENDITUR BUDGET"/>
    <s v="82000-APPLIED OVERHEAD"/>
    <m/>
    <n v="0"/>
    <n v="0"/>
    <n v="4512.59"/>
    <n v="0"/>
    <n v="-4512.59"/>
    <s v="N/A"/>
    <n v="0"/>
    <n v="0"/>
    <n v="0"/>
    <n v="0"/>
    <n v="0"/>
    <n v="0"/>
    <n v="0"/>
    <n v="4354.9400000000005"/>
    <n v="157.65"/>
    <n v="0"/>
    <n v="0"/>
    <n v="0"/>
    <n v="0"/>
    <s v="SHARED SERVICES FUND"/>
    <s v="WLR Lab Juanita Creek ST"/>
    <s v="MICROBIOLOGY"/>
    <s v="DRAINAGE"/>
  </r>
  <r>
    <x v="0"/>
    <s v="1111912"/>
    <s v="741100"/>
    <s v="52216"/>
    <x v="104"/>
    <s v="5315000"/>
    <n v="2012"/>
    <x v="4"/>
    <s v="SUPPLIES SAFETY SECURITY"/>
    <s v="50000-PROGRAM EXPENDITUR BUDGET"/>
    <s v="52000-SUPPLIES"/>
    <m/>
    <n v="0"/>
    <n v="0"/>
    <n v="237.95000000000002"/>
    <n v="0.01"/>
    <n v="-237.96"/>
    <s v="N/A"/>
    <n v="0"/>
    <n v="0"/>
    <n v="0"/>
    <n v="0"/>
    <n v="0"/>
    <n v="0"/>
    <n v="0"/>
    <n v="237.96"/>
    <n v="-0.01"/>
    <n v="0"/>
    <n v="0"/>
    <n v="0"/>
    <n v="0"/>
    <s v="SHARED SERVICES FUND"/>
    <s v="WLR Lab Vashon Monitoring Well"/>
    <s v="ENVIRONMENTAL LABS MGR"/>
    <s v="DRAINAGE"/>
  </r>
  <r>
    <x v="0"/>
    <s v="1111912"/>
    <s v="74110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25.89000000000001"/>
    <n v="0"/>
    <n v="-225.89000000000001"/>
    <s v="N/A"/>
    <n v="0"/>
    <n v="0"/>
    <n v="0"/>
    <n v="0"/>
    <n v="0"/>
    <n v="0"/>
    <n v="0"/>
    <n v="133.07"/>
    <n v="92.820000000000007"/>
    <n v="0"/>
    <n v="0"/>
    <n v="0"/>
    <n v="0"/>
    <s v="SHARED SERVICES FUND"/>
    <s v="WLR Lab Vashon Monitoring Well"/>
    <s v="CONVENTIONAL LAB"/>
    <s v="DRAINAGE"/>
  </r>
  <r>
    <x v="0"/>
    <s v="1111912"/>
    <s v="741102"/>
    <s v="82100"/>
    <x v="71"/>
    <s v="5315000"/>
    <n v="2012"/>
    <x v="4"/>
    <s v="EMPLOYER PAID BENEFITS"/>
    <s v="50000-PROGRAM EXPENDITUR BUDGET"/>
    <s v="82000-APPLIED OVERHEAD"/>
    <m/>
    <n v="0"/>
    <n v="0"/>
    <n v="79.06"/>
    <n v="0"/>
    <n v="-79.06"/>
    <s v="N/A"/>
    <n v="0"/>
    <n v="0"/>
    <n v="0"/>
    <n v="0"/>
    <n v="0"/>
    <n v="0"/>
    <n v="0"/>
    <n v="46.57"/>
    <n v="32.49"/>
    <n v="0"/>
    <n v="0"/>
    <n v="0"/>
    <n v="0"/>
    <s v="SHARED SERVICES FUND"/>
    <s v="WLR Lab Vashon Monitoring Well"/>
    <s v="CONVENTIONAL LAB"/>
    <s v="DRAINAGE"/>
  </r>
  <r>
    <x v="0"/>
    <s v="1111912"/>
    <s v="741102"/>
    <s v="82200"/>
    <x v="72"/>
    <s v="5315000"/>
    <n v="2012"/>
    <x v="4"/>
    <s v="PAID TIME OFF"/>
    <s v="50000-PROGRAM EXPENDITUR BUDGET"/>
    <s v="82000-APPLIED OVERHEAD"/>
    <m/>
    <n v="0"/>
    <n v="0"/>
    <n v="60.99"/>
    <n v="0"/>
    <n v="-60.99"/>
    <s v="N/A"/>
    <n v="0"/>
    <n v="0"/>
    <n v="0"/>
    <n v="0"/>
    <n v="0"/>
    <n v="0"/>
    <n v="0"/>
    <n v="35.93"/>
    <n v="25.060000000000002"/>
    <n v="0"/>
    <n v="0"/>
    <n v="0"/>
    <n v="0"/>
    <s v="SHARED SERVICES FUND"/>
    <s v="WLR Lab Vashon Monitoring Well"/>
    <s v="CONVENTIONAL LAB"/>
    <s v="DRAINAGE"/>
  </r>
  <r>
    <x v="0"/>
    <s v="1111912"/>
    <s v="741102"/>
    <s v="82300"/>
    <x v="73"/>
    <s v="5315000"/>
    <n v="2012"/>
    <x v="4"/>
    <s v="INDIRECT COSTS"/>
    <s v="50000-PROGRAM EXPENDITUR BUDGET"/>
    <s v="82000-APPLIED OVERHEAD"/>
    <m/>
    <n v="0"/>
    <n v="0"/>
    <n v="131.01"/>
    <n v="0"/>
    <n v="-131.01"/>
    <s v="N/A"/>
    <n v="0"/>
    <n v="0"/>
    <n v="0"/>
    <n v="0"/>
    <n v="0"/>
    <n v="0"/>
    <n v="0"/>
    <n v="77.180000000000007"/>
    <n v="53.83"/>
    <n v="0"/>
    <n v="0"/>
    <n v="0"/>
    <n v="0"/>
    <s v="SHARED SERVICES FUND"/>
    <s v="WLR Lab Vashon Monitoring Well"/>
    <s v="CONVENTIONAL LAB"/>
    <s v="DRAINAGE"/>
  </r>
  <r>
    <x v="0"/>
    <s v="1111912"/>
    <s v="741104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98"/>
    <n v="0"/>
    <n v="-598"/>
    <s v="N/A"/>
    <n v="0"/>
    <n v="0"/>
    <n v="0"/>
    <n v="0"/>
    <n v="0"/>
    <n v="0"/>
    <n v="0"/>
    <n v="598"/>
    <n v="0"/>
    <n v="0"/>
    <n v="0"/>
    <n v="0"/>
    <n v="0"/>
    <s v="SHARED SERVICES FUND"/>
    <s v="WLR Lab Vashon Monitoring Well"/>
    <s v="FIELD SCIENCE UNIT (FSU)"/>
    <s v="DRAINAGE"/>
  </r>
  <r>
    <x v="0"/>
    <s v="1111912"/>
    <s v="741104"/>
    <s v="82100"/>
    <x v="71"/>
    <s v="5315000"/>
    <n v="2012"/>
    <x v="4"/>
    <s v="EMPLOYER PAID BENEFITS"/>
    <s v="50000-PROGRAM EXPENDITUR BUDGET"/>
    <s v="82000-APPLIED OVERHEAD"/>
    <m/>
    <n v="0"/>
    <n v="0"/>
    <n v="209.29"/>
    <n v="0"/>
    <n v="-209.29"/>
    <s v="N/A"/>
    <n v="0"/>
    <n v="0"/>
    <n v="0"/>
    <n v="0"/>
    <n v="0"/>
    <n v="0"/>
    <n v="0"/>
    <n v="209.29"/>
    <n v="0"/>
    <n v="0"/>
    <n v="0"/>
    <n v="0"/>
    <n v="0"/>
    <s v="SHARED SERVICES FUND"/>
    <s v="WLR Lab Vashon Monitoring Well"/>
    <s v="FIELD SCIENCE UNIT (FSU)"/>
    <s v="DRAINAGE"/>
  </r>
  <r>
    <x v="0"/>
    <s v="1111912"/>
    <s v="741104"/>
    <s v="82200"/>
    <x v="72"/>
    <s v="5315000"/>
    <n v="2012"/>
    <x v="4"/>
    <s v="PAID TIME OFF"/>
    <s v="50000-PROGRAM EXPENDITUR BUDGET"/>
    <s v="82000-APPLIED OVERHEAD"/>
    <m/>
    <n v="0"/>
    <n v="0"/>
    <n v="161.45000000000002"/>
    <n v="0"/>
    <n v="-161.45000000000002"/>
    <s v="N/A"/>
    <n v="0"/>
    <n v="0"/>
    <n v="0"/>
    <n v="0"/>
    <n v="0"/>
    <n v="0"/>
    <n v="0"/>
    <n v="161.45000000000002"/>
    <n v="0"/>
    <n v="0"/>
    <n v="0"/>
    <n v="0"/>
    <n v="0"/>
    <s v="SHARED SERVICES FUND"/>
    <s v="WLR Lab Vashon Monitoring Well"/>
    <s v="FIELD SCIENCE UNIT (FSU)"/>
    <s v="DRAINAGE"/>
  </r>
  <r>
    <x v="0"/>
    <s v="1111912"/>
    <s v="741104"/>
    <s v="82300"/>
    <x v="73"/>
    <s v="5315000"/>
    <n v="2012"/>
    <x v="4"/>
    <s v="INDIRECT COSTS"/>
    <s v="50000-PROGRAM EXPENDITUR BUDGET"/>
    <s v="82000-APPLIED OVERHEAD"/>
    <m/>
    <n v="0"/>
    <n v="0"/>
    <n v="346.84000000000003"/>
    <n v="0"/>
    <n v="-346.84000000000003"/>
    <s v="N/A"/>
    <n v="0"/>
    <n v="0"/>
    <n v="0"/>
    <n v="0"/>
    <n v="0"/>
    <n v="0"/>
    <n v="0"/>
    <n v="346.84000000000003"/>
    <n v="0"/>
    <n v="0"/>
    <n v="0"/>
    <n v="0"/>
    <n v="0"/>
    <s v="SHARED SERVICES FUND"/>
    <s v="WLR Lab Vashon Monitoring Well"/>
    <s v="FIELD SCIENCE UNIT (FSU)"/>
    <s v="DRAINAGE"/>
  </r>
  <r>
    <x v="0"/>
    <s v="1111912"/>
    <s v="74110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14.39000000000001"/>
    <n v="0"/>
    <n v="-214.39000000000001"/>
    <s v="N/A"/>
    <n v="0"/>
    <n v="0"/>
    <n v="0"/>
    <n v="0"/>
    <n v="0"/>
    <n v="0"/>
    <n v="0"/>
    <n v="134.66"/>
    <n v="79.73"/>
    <n v="0"/>
    <n v="0"/>
    <n v="0"/>
    <n v="0"/>
    <s v="SHARED SERVICES FUND"/>
    <s v="WLR Lab Vashon Monitoring Well"/>
    <s v="TRACE METALS"/>
    <s v="DRAINAGE"/>
  </r>
  <r>
    <x v="0"/>
    <s v="1111912"/>
    <s v="741105"/>
    <s v="82100"/>
    <x v="71"/>
    <s v="5315000"/>
    <n v="2012"/>
    <x v="4"/>
    <s v="EMPLOYER PAID BENEFITS"/>
    <s v="50000-PROGRAM EXPENDITUR BUDGET"/>
    <s v="82000-APPLIED OVERHEAD"/>
    <m/>
    <n v="0"/>
    <n v="0"/>
    <n v="75.03"/>
    <n v="0"/>
    <n v="-75.03"/>
    <s v="N/A"/>
    <n v="0"/>
    <n v="0"/>
    <n v="0"/>
    <n v="0"/>
    <n v="0"/>
    <n v="0"/>
    <n v="0"/>
    <n v="47.13"/>
    <n v="27.900000000000002"/>
    <n v="0"/>
    <n v="0"/>
    <n v="0"/>
    <n v="0"/>
    <s v="SHARED SERVICES FUND"/>
    <s v="WLR Lab Vashon Monitoring Well"/>
    <s v="TRACE METALS"/>
    <s v="DRAINAGE"/>
  </r>
  <r>
    <x v="0"/>
    <s v="1111912"/>
    <s v="741105"/>
    <s v="82200"/>
    <x v="72"/>
    <s v="5315000"/>
    <n v="2012"/>
    <x v="4"/>
    <s v="PAID TIME OFF"/>
    <s v="50000-PROGRAM EXPENDITUR BUDGET"/>
    <s v="82000-APPLIED OVERHEAD"/>
    <m/>
    <n v="0"/>
    <n v="0"/>
    <n v="57.88"/>
    <n v="0"/>
    <n v="-57.88"/>
    <s v="N/A"/>
    <n v="0"/>
    <n v="0"/>
    <n v="0"/>
    <n v="0"/>
    <n v="0"/>
    <n v="0"/>
    <n v="0"/>
    <n v="36.36"/>
    <n v="21.52"/>
    <n v="0"/>
    <n v="0"/>
    <n v="0"/>
    <n v="0"/>
    <s v="SHARED SERVICES FUND"/>
    <s v="WLR Lab Vashon Monitoring Well"/>
    <s v="TRACE METALS"/>
    <s v="DRAINAGE"/>
  </r>
  <r>
    <x v="0"/>
    <s v="1111912"/>
    <s v="741105"/>
    <s v="82300"/>
    <x v="73"/>
    <s v="5315000"/>
    <n v="2012"/>
    <x v="4"/>
    <s v="INDIRECT COSTS"/>
    <s v="50000-PROGRAM EXPENDITUR BUDGET"/>
    <s v="82000-APPLIED OVERHEAD"/>
    <m/>
    <n v="0"/>
    <n v="0"/>
    <n v="124.34"/>
    <n v="0"/>
    <n v="-124.34"/>
    <s v="N/A"/>
    <n v="0"/>
    <n v="0"/>
    <n v="0"/>
    <n v="0"/>
    <n v="0"/>
    <n v="0"/>
    <n v="0"/>
    <n v="78.100000000000009"/>
    <n v="46.24"/>
    <n v="0"/>
    <n v="0"/>
    <n v="0"/>
    <n v="0"/>
    <s v="SHARED SERVICES FUND"/>
    <s v="WLR Lab Vashon Monitoring Well"/>
    <s v="TRACE METALS"/>
    <s v="DRAINAGE"/>
  </r>
  <r>
    <x v="0"/>
    <s v="1111914"/>
    <s v="741101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8872.84"/>
    <n v="0"/>
    <n v="-28872.84"/>
    <s v="N/A"/>
    <n v="2958.91"/>
    <n v="1912.4"/>
    <n v="6644.09"/>
    <n v="3323.32"/>
    <n v="3393.69"/>
    <n v="3623.83"/>
    <n v="3636.05"/>
    <n v="3380.55"/>
    <n v="0"/>
    <n v="0"/>
    <n v="0"/>
    <n v="0"/>
    <n v="0"/>
    <s v="SHARED SERVICES FUND"/>
    <s v="WLR Lab NPDES RW SP Outfall"/>
    <s v="AQUATIC TOXICOLOGY"/>
    <s v="DRAINAGE"/>
  </r>
  <r>
    <x v="0"/>
    <s v="1111914"/>
    <s v="741104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3.83"/>
    <n v="0"/>
    <n v="-43.83"/>
    <s v="N/A"/>
    <n v="0"/>
    <n v="0"/>
    <n v="0"/>
    <n v="0"/>
    <n v="0"/>
    <n v="43.83"/>
    <n v="0"/>
    <n v="0"/>
    <n v="0"/>
    <n v="0"/>
    <n v="0"/>
    <n v="0"/>
    <n v="0"/>
    <s v="SHARED SERVICES FUND"/>
    <s v="WLR Lab NPDES RW SP Outfall"/>
    <s v="FIELD SCIENCE UNIT (FSU)"/>
    <s v="DRAINAGE"/>
  </r>
  <r>
    <x v="0"/>
    <s v="1111915"/>
    <s v="741104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9901.2199999999993"/>
    <n v="0"/>
    <n v="-9901.2199999999993"/>
    <s v="N/A"/>
    <n v="0"/>
    <n v="0"/>
    <n v="1026.71"/>
    <n v="401.2"/>
    <n v="163.45000000000002"/>
    <n v="1082.1600000000001"/>
    <n v="127.54"/>
    <n v="263"/>
    <n v="87.67"/>
    <n v="0"/>
    <n v="1260.26"/>
    <n v="5489.2300000000005"/>
    <n v="0"/>
    <s v="SHARED SERVICES FUND"/>
    <s v="WLR Lab Off Site Fac-Emerg Ove"/>
    <s v="FIELD SCIENCE UNIT (FSU)"/>
    <s v="DRAINAGE"/>
  </r>
  <r>
    <x v="0"/>
    <s v="1111915"/>
    <s v="741106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6086"/>
    <n v="0"/>
    <n v="-6086"/>
    <s v="N/A"/>
    <n v="0"/>
    <n v="0"/>
    <n v="0"/>
    <n v="603.35"/>
    <n v="94.13"/>
    <n v="1112.3"/>
    <n v="0"/>
    <n v="0"/>
    <n v="0"/>
    <n v="0"/>
    <n v="749.14"/>
    <n v="3527.08"/>
    <n v="0"/>
    <s v="SHARED SERVICES FUND"/>
    <s v="WLR Lab Off Site Fac-Emerg Ove"/>
    <s v="MICROBIOLOGY"/>
    <s v="DRAINAGE"/>
  </r>
  <r>
    <x v="0"/>
    <s v="1111916"/>
    <s v="741101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716.56"/>
    <n v="0"/>
    <n v="-2716.56"/>
    <s v="N/A"/>
    <n v="0"/>
    <n v="0"/>
    <n v="0"/>
    <n v="0"/>
    <n v="0"/>
    <n v="0"/>
    <n v="0"/>
    <n v="0"/>
    <n v="0"/>
    <n v="0"/>
    <n v="0"/>
    <n v="2716.56"/>
    <n v="0"/>
    <s v="SHARED SERVICES FUND"/>
    <s v="WLR Lab Prespawn Mortality Stu"/>
    <s v="AQUATIC TOXICOLOGY"/>
    <s v="DRAINAGE"/>
  </r>
  <r>
    <x v="0"/>
    <s v="1111916"/>
    <s v="74110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453.35"/>
    <n v="0"/>
    <n v="-2453.35"/>
    <s v="N/A"/>
    <n v="0"/>
    <n v="0"/>
    <n v="0"/>
    <n v="0"/>
    <n v="0"/>
    <n v="0"/>
    <n v="0"/>
    <n v="0"/>
    <n v="0"/>
    <n v="2453.35"/>
    <n v="0"/>
    <n v="0"/>
    <n v="0"/>
    <s v="SHARED SERVICES FUND"/>
    <s v="WLR Lab Prespawn Mortality Stu"/>
    <s v="CONVENTIONAL LAB"/>
    <s v="DRAINAGE"/>
  </r>
  <r>
    <x v="0"/>
    <s v="1111916"/>
    <s v="741104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774.05"/>
    <n v="0"/>
    <n v="-3774.05"/>
    <s v="N/A"/>
    <n v="0"/>
    <n v="0"/>
    <n v="0"/>
    <n v="0"/>
    <n v="0"/>
    <n v="0"/>
    <n v="0"/>
    <n v="0"/>
    <n v="0"/>
    <n v="3179.9900000000002"/>
    <n v="594.06000000000006"/>
    <n v="0"/>
    <n v="0"/>
    <s v="SHARED SERVICES FUND"/>
    <s v="WLR Lab Prespawn Mortality Stu"/>
    <s v="FIELD SCIENCE UNIT (FSU)"/>
    <s v="DRAINAGE"/>
  </r>
  <r>
    <x v="0"/>
    <s v="1111916"/>
    <s v="74110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110.69"/>
    <n v="0"/>
    <n v="-2110.69"/>
    <s v="N/A"/>
    <n v="0"/>
    <n v="0"/>
    <n v="0"/>
    <n v="0"/>
    <n v="0"/>
    <n v="0"/>
    <n v="0"/>
    <n v="0"/>
    <n v="0"/>
    <n v="2110.69"/>
    <n v="0"/>
    <n v="0"/>
    <n v="0"/>
    <s v="SHARED SERVICES FUND"/>
    <s v="WLR Lab Prespawn Mortality Stu"/>
    <s v="TRACE METALS"/>
    <s v="DRAINAGE"/>
  </r>
  <r>
    <x v="0"/>
    <s v="1111917"/>
    <s v="741101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1164.71"/>
    <n v="0"/>
    <n v="-41164.71"/>
    <s v="N/A"/>
    <n v="1807.73"/>
    <n v="2088.4700000000003"/>
    <n v="5669.72"/>
    <n v="3505.42"/>
    <n v="3829.67"/>
    <n v="3802.46"/>
    <n v="2583.54"/>
    <n v="5335.5"/>
    <n v="4015.85"/>
    <n v="3887.01"/>
    <n v="2092.3000000000002"/>
    <n v="2547.04"/>
    <n v="0"/>
    <s v="SHARED SERVICES FUND"/>
    <s v="WLR Lab SB FW Beach Cyanontoxi"/>
    <s v="AQUATIC TOXICOLOGY"/>
    <s v="DRAINAGE"/>
  </r>
  <r>
    <x v="0"/>
    <s v="1111917"/>
    <s v="741104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332.9700000000003"/>
    <n v="0"/>
    <n v="-2332.9700000000003"/>
    <s v="N/A"/>
    <n v="0"/>
    <n v="39.869999999999997"/>
    <n v="39.869999999999997"/>
    <n v="159.47"/>
    <n v="0"/>
    <n v="0"/>
    <n v="0"/>
    <n v="159.46"/>
    <n v="305.24"/>
    <n v="1629.06"/>
    <n v="0"/>
    <n v="0"/>
    <n v="0"/>
    <s v="SHARED SERVICES FUND"/>
    <s v="WLR Lab SB FW Beach Cyanontoxi"/>
    <s v="FIELD SCIENCE UNIT (FSU)"/>
    <s v="DRAINAGE"/>
  </r>
  <r>
    <x v="0"/>
    <s v="1111920"/>
    <s v="741100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4.93"/>
    <n v="0"/>
    <n v="-44.93"/>
    <s v="N/A"/>
    <n v="0"/>
    <n v="0"/>
    <n v="44.93"/>
    <n v="0"/>
    <n v="0"/>
    <n v="0"/>
    <n v="0"/>
    <n v="0"/>
    <n v="0"/>
    <n v="0"/>
    <n v="0"/>
    <n v="0"/>
    <n v="0"/>
    <s v="SHARED SERVICES FUND"/>
    <s v="WLR Lab Fish Tissue Study"/>
    <s v="ENVIRONMENTAL LABS MGR"/>
    <s v="DRAINAGE"/>
  </r>
  <r>
    <x v="0"/>
    <s v="1111920"/>
    <s v="741104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23.84"/>
    <n v="0"/>
    <n v="-723.84"/>
    <s v="N/A"/>
    <n v="0"/>
    <n v="0"/>
    <n v="0"/>
    <n v="79.73"/>
    <n v="0"/>
    <n v="0"/>
    <n v="0"/>
    <n v="0"/>
    <n v="0"/>
    <n v="644.11"/>
    <n v="0"/>
    <n v="0"/>
    <n v="0"/>
    <s v="SHARED SERVICES FUND"/>
    <s v="WLR Lab Fish Tissue Study"/>
    <s v="FIELD SCIENCE UNIT (FSU)"/>
    <s v="DRAINAGE"/>
  </r>
  <r>
    <x v="0"/>
    <s v="1111921"/>
    <s v="741100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34.79"/>
    <n v="0"/>
    <n v="-134.79"/>
    <s v="N/A"/>
    <n v="134.79"/>
    <n v="0"/>
    <n v="0"/>
    <n v="0"/>
    <n v="0"/>
    <n v="0"/>
    <n v="0"/>
    <n v="0"/>
    <n v="0"/>
    <n v="0"/>
    <n v="0"/>
    <n v="0"/>
    <n v="0"/>
    <s v="SHARED SERVICES FUND"/>
    <s v="WLR Lab Marine Ambient Inter-L"/>
    <s v="ENVIRONMENTAL LABS MGR"/>
    <s v="DRAINAGE"/>
  </r>
  <r>
    <x v="0"/>
    <s v="1111921"/>
    <s v="74110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954.46"/>
    <n v="0"/>
    <n v="-2954.46"/>
    <s v="N/A"/>
    <n v="159.47"/>
    <n v="1040.3600000000001"/>
    <n v="0"/>
    <n v="0"/>
    <n v="0"/>
    <n v="0"/>
    <n v="624.9"/>
    <n v="0"/>
    <n v="1129.73"/>
    <n v="0"/>
    <n v="0"/>
    <n v="0"/>
    <n v="0"/>
    <s v="SHARED SERVICES FUND"/>
    <s v="WLR Lab Marine Ambient Inter-L"/>
    <s v="CONVENTIONAL LAB"/>
    <s v="DRAINAGE"/>
  </r>
  <r>
    <x v="0"/>
    <s v="1111921"/>
    <s v="741104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99.34"/>
    <n v="0"/>
    <n v="-199.34"/>
    <s v="N/A"/>
    <n v="0"/>
    <n v="0"/>
    <n v="39.869999999999997"/>
    <n v="0"/>
    <n v="0"/>
    <n v="0"/>
    <n v="159.47"/>
    <n v="0"/>
    <n v="0"/>
    <n v="0"/>
    <n v="0"/>
    <n v="0"/>
    <n v="0"/>
    <s v="SHARED SERVICES FUND"/>
    <s v="WLR Lab Marine Ambient Inter-L"/>
    <s v="FIELD SCIENCE UNIT (FSU)"/>
    <s v="DRAINAGE"/>
  </r>
  <r>
    <x v="0"/>
    <s v="1112246"/>
    <s v="741046"/>
    <s v="51110"/>
    <x v="54"/>
    <s v="5319000"/>
    <n v="2012"/>
    <x v="4"/>
    <s v="REGULAR SALARIED EMPLOYEE"/>
    <s v="50000-PROGRAM EXPENDITUR BUDGET"/>
    <s v="51000-WAGES AND BENEFITS"/>
    <s v="51100-SALARIES/WAGES"/>
    <n v="0"/>
    <n v="0"/>
    <n v="23287.53"/>
    <n v="0"/>
    <n v="-23287.53"/>
    <s v="N/A"/>
    <n v="1321.6100000000001"/>
    <n v="1034.29"/>
    <n v="2213.75"/>
    <n v="708.68000000000006"/>
    <n v="1359.91"/>
    <n v="785.30000000000007"/>
    <n v="804.45"/>
    <n v="1647.21"/>
    <n v="3781.28"/>
    <n v="4894.91"/>
    <n v="1446.3600000000001"/>
    <n v="3289.78"/>
    <n v="0"/>
    <s v="SHARED SERVICES FUND"/>
    <s v="WLR WRIA 9 MILLER/WALKER CREEK"/>
    <s v="WRIA 9 ILA"/>
    <s v="OTHER ENVIRONMENTAL PRESERVATION"/>
  </r>
  <r>
    <x v="0"/>
    <s v="1112246"/>
    <s v="741046"/>
    <s v="51120"/>
    <x v="143"/>
    <s v="5319000"/>
    <n v="2012"/>
    <x v="4"/>
    <s v="TEMPORARY"/>
    <s v="50000-PROGRAM EXPENDITUR BUDGET"/>
    <s v="51000-WAGES AND BENEFITS"/>
    <s v="51100-SALARIES/WAGES"/>
    <n v="0"/>
    <n v="0"/>
    <n v="614.13"/>
    <n v="0"/>
    <n v="-614.13"/>
    <s v="N/A"/>
    <n v="0"/>
    <n v="0"/>
    <n v="0"/>
    <n v="0"/>
    <n v="0"/>
    <n v="0"/>
    <n v="0"/>
    <n v="0"/>
    <n v="364.92"/>
    <n v="249.21"/>
    <n v="0"/>
    <n v="0"/>
    <n v="0"/>
    <s v="SHARED SERVICES FUND"/>
    <s v="WLR WRIA 9 MILLER/WALKER CREEK"/>
    <s v="WRIA 9 ILA"/>
    <s v="OTHER ENVIRONMENTAL PRESERVATION"/>
  </r>
  <r>
    <x v="0"/>
    <s v="1112246"/>
    <s v="741046"/>
    <s v="52202"/>
    <x v="103"/>
    <s v="5319000"/>
    <n v="2012"/>
    <x v="4"/>
    <s v="SUPPLIES MISCELLANEOUS"/>
    <s v="50000-PROGRAM EXPENDITUR BUDGET"/>
    <s v="52000-SUPPLIES"/>
    <m/>
    <n v="0"/>
    <n v="0"/>
    <n v="619.09"/>
    <n v="0"/>
    <n v="-619.09"/>
    <s v="N/A"/>
    <n v="0"/>
    <n v="0"/>
    <n v="0"/>
    <n v="0"/>
    <n v="0"/>
    <n v="0"/>
    <n v="0"/>
    <n v="9.64"/>
    <n v="0"/>
    <n v="527.58000000000004"/>
    <n v="81.87"/>
    <n v="0"/>
    <n v="0"/>
    <s v="SHARED SERVICES FUND"/>
    <s v="WLR WRIA 9 MILLER/WALKER CREEK"/>
    <s v="WRIA 9 ILA"/>
    <s v="OTHER ENVIRONMENTAL PRESERVATION"/>
  </r>
  <r>
    <x v="0"/>
    <s v="1112246"/>
    <s v="741046"/>
    <s v="52205"/>
    <x v="134"/>
    <s v="5319000"/>
    <n v="2012"/>
    <x v="4"/>
    <s v="SUPPLIES FOOD"/>
    <s v="50000-PROGRAM EXPENDITUR BUDGET"/>
    <s v="52000-SUPPLIES"/>
    <m/>
    <n v="0"/>
    <n v="0"/>
    <n v="280.2"/>
    <n v="0"/>
    <n v="-280.2"/>
    <s v="N/A"/>
    <n v="0"/>
    <n v="0"/>
    <n v="193.37"/>
    <n v="0"/>
    <n v="0"/>
    <n v="0"/>
    <n v="0"/>
    <n v="0"/>
    <n v="0"/>
    <n v="0"/>
    <n v="86.83"/>
    <n v="0"/>
    <n v="0"/>
    <s v="SHARED SERVICES FUND"/>
    <s v="WLR WRIA 9 MILLER/WALKER CREEK"/>
    <s v="WRIA 9 ILA"/>
    <s v="OTHER ENVIRONMENTAL PRESERVATION"/>
  </r>
  <r>
    <x v="0"/>
    <s v="1112246"/>
    <s v="741046"/>
    <s v="52290"/>
    <x v="63"/>
    <s v="5319000"/>
    <n v="2012"/>
    <x v="4"/>
    <s v="MISC OPERATING SUPPLIES"/>
    <s v="50000-PROGRAM EXPENDITUR BUDGET"/>
    <s v="52000-SUPPLIES"/>
    <m/>
    <n v="0"/>
    <n v="0"/>
    <n v="697.6"/>
    <n v="0"/>
    <n v="-697.6"/>
    <s v="N/A"/>
    <n v="0"/>
    <n v="0"/>
    <n v="0"/>
    <n v="0"/>
    <n v="0"/>
    <n v="0"/>
    <n v="0"/>
    <n v="0"/>
    <n v="0"/>
    <n v="559.25"/>
    <n v="0.01"/>
    <n v="138.34"/>
    <n v="0"/>
    <s v="SHARED SERVICES FUND"/>
    <s v="WLR WRIA 9 MILLER/WALKER CREEK"/>
    <s v="WRIA 9 ILA"/>
    <s v="OTHER ENVIRONMENTAL PRESERVATION"/>
  </r>
  <r>
    <x v="0"/>
    <s v="1112246"/>
    <s v="741046"/>
    <s v="53101"/>
    <x v="105"/>
    <s v="5319000"/>
    <n v="2012"/>
    <x v="4"/>
    <s v="PROFESSIONAL SERVICES PRINTING BINDING"/>
    <s v="50000-PROGRAM EXPENDITUR BUDGET"/>
    <s v="53000-SERVICES-OTHER CHARGES"/>
    <m/>
    <n v="0"/>
    <n v="0"/>
    <n v="321.97000000000003"/>
    <n v="0"/>
    <n v="-321.97000000000003"/>
    <s v="N/A"/>
    <n v="0"/>
    <n v="0"/>
    <n v="0"/>
    <n v="0"/>
    <n v="0"/>
    <n v="0"/>
    <n v="0"/>
    <n v="0"/>
    <n v="0"/>
    <n v="321.97000000000003"/>
    <n v="0"/>
    <n v="0"/>
    <n v="0"/>
    <s v="SHARED SERVICES FUND"/>
    <s v="WLR WRIA 9 MILLER/WALKER CREEK"/>
    <s v="WRIA 9 ILA"/>
    <s v="OTHER ENVIRONMENTAL PRESERVATION"/>
  </r>
  <r>
    <x v="0"/>
    <s v="1112246"/>
    <s v="741046"/>
    <s v="53104"/>
    <x v="64"/>
    <s v="5319000"/>
    <n v="2012"/>
    <x v="4"/>
    <s v="CONSULTANT SERVICES"/>
    <s v="50000-PROGRAM EXPENDITUR BUDGET"/>
    <s v="53000-SERVICES-OTHER CHARGES"/>
    <m/>
    <n v="0"/>
    <n v="0"/>
    <n v="390"/>
    <n v="0"/>
    <n v="-390"/>
    <s v="N/A"/>
    <n v="0"/>
    <n v="390"/>
    <n v="0"/>
    <n v="0"/>
    <n v="0"/>
    <n v="0"/>
    <n v="0"/>
    <n v="0"/>
    <n v="0"/>
    <n v="0"/>
    <n v="0"/>
    <n v="0"/>
    <n v="0"/>
    <s v="SHARED SERVICES FUND"/>
    <s v="WLR WRIA 9 MILLER/WALKER CREEK"/>
    <s v="WRIA 9 ILA"/>
    <s v="OTHER ENVIRONMENTAL PRESERVATION"/>
  </r>
  <r>
    <x v="0"/>
    <s v="1112246"/>
    <s v="741046"/>
    <s v="53105"/>
    <x v="107"/>
    <s v="5319000"/>
    <n v="2012"/>
    <x v="4"/>
    <s v="OTHER CONTRACTUAL PROF SVCS"/>
    <s v="50000-PROGRAM EXPENDITUR BUDGET"/>
    <s v="53000-SERVICES-OTHER CHARGES"/>
    <m/>
    <n v="0"/>
    <n v="0"/>
    <n v="1825.91"/>
    <n v="0"/>
    <n v="-1825.91"/>
    <s v="N/A"/>
    <n v="0"/>
    <n v="0"/>
    <n v="0"/>
    <n v="0"/>
    <n v="0"/>
    <n v="0"/>
    <n v="0"/>
    <n v="1825.91"/>
    <n v="0"/>
    <n v="0"/>
    <n v="0"/>
    <n v="0"/>
    <n v="0"/>
    <s v="SHARED SERVICES FUND"/>
    <s v="WLR WRIA 9 MILLER/WALKER CREEK"/>
    <s v="WRIA 9 ILA"/>
    <s v="OTHER ENVIRONMENTAL PRESERVATION"/>
  </r>
  <r>
    <x v="0"/>
    <s v="1112246"/>
    <s v="741046"/>
    <s v="53812"/>
    <x v="197"/>
    <s v="5319000"/>
    <n v="2012"/>
    <x v="4"/>
    <s v="LICENSES FEES"/>
    <s v="50000-PROGRAM EXPENDITUR BUDGET"/>
    <s v="53000-SERVICES-OTHER CHARGES"/>
    <m/>
    <n v="0"/>
    <n v="0"/>
    <n v="147.92000000000002"/>
    <n v="0"/>
    <n v="-147.92000000000002"/>
    <s v="N/A"/>
    <n v="0"/>
    <n v="0"/>
    <n v="0"/>
    <n v="0"/>
    <n v="0"/>
    <n v="0"/>
    <n v="147.92000000000002"/>
    <n v="0"/>
    <n v="0"/>
    <n v="0"/>
    <n v="0"/>
    <n v="0"/>
    <n v="0"/>
    <s v="SHARED SERVICES FUND"/>
    <s v="WLR WRIA 9 MILLER/WALKER CREEK"/>
    <s v="WRIA 9 ILA"/>
    <s v="OTHER ENVIRONMENTAL PRESERVATION"/>
  </r>
  <r>
    <x v="0"/>
    <s v="1112246"/>
    <s v="741046"/>
    <s v="55159"/>
    <x v="174"/>
    <s v="5319000"/>
    <n v="2012"/>
    <x v="4"/>
    <s v="FMD COPY CENTER"/>
    <s v="50000-PROGRAM EXPENDITUR BUDGET"/>
    <s v="55000-INTRAGOVERNMENTAL SERVICES"/>
    <m/>
    <n v="0"/>
    <n v="0"/>
    <n v="10.76"/>
    <n v="0"/>
    <n v="-10.76"/>
    <s v="N/A"/>
    <n v="0"/>
    <n v="0"/>
    <n v="0"/>
    <n v="0"/>
    <n v="0"/>
    <n v="0"/>
    <n v="0"/>
    <n v="0"/>
    <n v="0"/>
    <n v="10.76"/>
    <n v="0"/>
    <n v="0"/>
    <n v="0"/>
    <s v="SHARED SERVICES FUND"/>
    <s v="WLR WRIA 9 MILLER/WALKER CREEK"/>
    <s v="WRIA 9 ILA"/>
    <s v="OTHER ENVIRONMENTAL PRESERVATION"/>
  </r>
  <r>
    <x v="0"/>
    <s v="1112249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22004.260000000002"/>
    <n v="17232.27"/>
    <n v="0"/>
    <n v="0"/>
    <n v="0"/>
    <n v="0"/>
    <n v="0"/>
    <n v="0"/>
    <n v="-39236.53"/>
    <n v="0"/>
    <n v="0"/>
    <n v="0"/>
    <s v="SHARED SERVICES FUND"/>
    <s v="WLR KCD WRIA9 PROJECT IMP 2011"/>
    <s v="DEFAULT"/>
    <s v="Default"/>
  </r>
  <r>
    <x v="0"/>
    <s v="1112249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WLR KCD WRIA9 PROJECT IMP 2011"/>
    <s v="DEFAULT"/>
    <s v="Default"/>
  </r>
  <r>
    <x v="0"/>
    <s v="1112249"/>
    <s v="741043"/>
    <s v="33711"/>
    <x v="142"/>
    <s v="0000000"/>
    <n v="2012"/>
    <x v="3"/>
    <s v="KING CONSERVATION DIST"/>
    <s v="R3000-REVENUE"/>
    <s v="R3370-GRANTS FROM LOCAL UNITS"/>
    <m/>
    <n v="0"/>
    <n v="0"/>
    <n v="0"/>
    <n v="0"/>
    <n v="0"/>
    <s v="N/A"/>
    <n v="0"/>
    <n v="-22004.260000000002"/>
    <n v="-17232.27"/>
    <n v="0"/>
    <n v="0"/>
    <n v="0"/>
    <n v="0"/>
    <n v="0"/>
    <n v="0"/>
    <n v="39236.53"/>
    <n v="0"/>
    <n v="0"/>
    <n v="0"/>
    <s v="SHARED SERVICES FUND"/>
    <s v="WLR KCD WRIA9 PROJECT IMP 2011"/>
    <s v="KING CONSERVATION DIST"/>
    <s v="Default"/>
  </r>
  <r>
    <x v="0"/>
    <s v="1112249"/>
    <s v="741043"/>
    <s v="33711"/>
    <x v="142"/>
    <s v="5319000"/>
    <n v="2012"/>
    <x v="3"/>
    <s v="KING CONSERVATION DIST"/>
    <s v="R3000-REVENUE"/>
    <s v="R3370-GRANTS FROM LOCAL UNITS"/>
    <m/>
    <n v="0"/>
    <n v="0"/>
    <n v="-40342.300000000003"/>
    <n v="0"/>
    <n v="40342.300000000003"/>
    <s v="N/A"/>
    <n v="0"/>
    <n v="0"/>
    <n v="0"/>
    <n v="0"/>
    <n v="0"/>
    <n v="0"/>
    <n v="0"/>
    <n v="0"/>
    <n v="0"/>
    <n v="0"/>
    <n v="0"/>
    <n v="0"/>
    <n v="-40342.300000000003"/>
    <s v="SHARED SERVICES FUND"/>
    <s v="WLR KCD WRIA9 PROJECT IMP 2011"/>
    <s v="KING CONSERVATION DIST"/>
    <s v="OTHER ENVIRONMENTAL PRESERVATION"/>
  </r>
  <r>
    <x v="0"/>
    <s v="1112249"/>
    <s v="741043"/>
    <s v="51110"/>
    <x v="54"/>
    <s v="5319000"/>
    <n v="2012"/>
    <x v="4"/>
    <s v="REGULAR SALARIED EMPLOYEE"/>
    <s v="50000-PROGRAM EXPENDITUR BUDGET"/>
    <s v="51000-WAGES AND BENEFITS"/>
    <s v="51100-SALARIES/WAGES"/>
    <n v="0"/>
    <n v="0"/>
    <n v="19943.47"/>
    <n v="0"/>
    <n v="-19943.47"/>
    <s v="N/A"/>
    <n v="6065.37"/>
    <n v="3936.4900000000002"/>
    <n v="7832.79"/>
    <n v="0"/>
    <n v="0"/>
    <n v="0"/>
    <n v="0"/>
    <n v="0"/>
    <n v="0"/>
    <n v="0"/>
    <n v="0"/>
    <n v="2108.8200000000002"/>
    <n v="0"/>
    <s v="SHARED SERVICES FUND"/>
    <s v="WLR KCD WRIA9 PROJECT IMP 2011"/>
    <s v="KING CONSERVATION DIST"/>
    <s v="OTHER ENVIRONMENTAL PRESERVATION"/>
  </r>
  <r>
    <x v="0"/>
    <s v="1112249"/>
    <s v="741043"/>
    <s v="82100"/>
    <x v="71"/>
    <s v="5319000"/>
    <n v="2012"/>
    <x v="4"/>
    <s v="EMPLOYER PAID BENEFITS"/>
    <s v="50000-PROGRAM EXPENDITUR BUDGET"/>
    <s v="82000-APPLIED OVERHEAD"/>
    <m/>
    <n v="0"/>
    <n v="0"/>
    <n v="6980.29"/>
    <n v="0"/>
    <n v="-6980.29"/>
    <s v="N/A"/>
    <n v="2122.9"/>
    <n v="1377.79"/>
    <n v="2741.51"/>
    <n v="0"/>
    <n v="0"/>
    <n v="0"/>
    <n v="0"/>
    <n v="0"/>
    <n v="0"/>
    <n v="0"/>
    <n v="0"/>
    <n v="738.09"/>
    <n v="0"/>
    <s v="SHARED SERVICES FUND"/>
    <s v="WLR KCD WRIA9 PROJECT IMP 2011"/>
    <s v="KING CONSERVATION DIST"/>
    <s v="OTHER ENVIRONMENTAL PRESERVATION"/>
  </r>
  <r>
    <x v="0"/>
    <s v="1112249"/>
    <s v="741043"/>
    <s v="82200"/>
    <x v="72"/>
    <s v="5319000"/>
    <n v="2012"/>
    <x v="4"/>
    <s v="PAID TIME OFF"/>
    <s v="50000-PROGRAM EXPENDITUR BUDGET"/>
    <s v="82000-APPLIED OVERHEAD"/>
    <m/>
    <n v="0"/>
    <n v="0"/>
    <n v="5384.81"/>
    <n v="0"/>
    <n v="-5384.81"/>
    <s v="N/A"/>
    <n v="1637.68"/>
    <n v="1062.8600000000001"/>
    <n v="2114.88"/>
    <n v="0"/>
    <n v="0"/>
    <n v="0"/>
    <n v="0"/>
    <n v="0"/>
    <n v="0"/>
    <n v="0"/>
    <n v="0"/>
    <n v="569.39"/>
    <n v="0"/>
    <s v="SHARED SERVICES FUND"/>
    <s v="WLR KCD WRIA9 PROJECT IMP 2011"/>
    <s v="KING CONSERVATION DIST"/>
    <s v="OTHER ENVIRONMENTAL PRESERVATION"/>
  </r>
  <r>
    <x v="0"/>
    <s v="1112249"/>
    <s v="741043"/>
    <s v="82300"/>
    <x v="73"/>
    <s v="5319000"/>
    <n v="2012"/>
    <x v="4"/>
    <s v="INDIRECT COSTS"/>
    <s v="50000-PROGRAM EXPENDITUR BUDGET"/>
    <s v="82000-APPLIED OVERHEAD"/>
    <m/>
    <n v="0"/>
    <n v="0"/>
    <n v="11567.39"/>
    <n v="0"/>
    <n v="-11567.39"/>
    <s v="N/A"/>
    <n v="3517.9700000000003"/>
    <n v="2283.2000000000003"/>
    <n v="4543.09"/>
    <n v="0"/>
    <n v="0"/>
    <n v="0"/>
    <n v="0"/>
    <n v="0"/>
    <n v="0"/>
    <n v="0"/>
    <n v="0"/>
    <n v="1223.1300000000001"/>
    <n v="0"/>
    <s v="SHARED SERVICES FUND"/>
    <s v="WLR KCD WRIA9 PROJECT IMP 2011"/>
    <s v="KING CONSERVATION DIST"/>
    <s v="OTHER ENVIRONMENTAL PRESERVATION"/>
  </r>
  <r>
    <x v="0"/>
    <s v="1112252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6616.24"/>
    <n v="3894.85"/>
    <n v="1135.6400000000001"/>
    <n v="888.77"/>
    <n v="4838.6900000000005"/>
    <n v="368.04"/>
    <n v="-3505.6"/>
    <n v="0"/>
    <n v="-14236.630000000001"/>
    <n v="0"/>
    <n v="0"/>
    <n v="0"/>
    <s v="SHARED SERVICES FUND"/>
    <s v="WLR KCD SALMON WATCHER 2011-12"/>
    <s v="DEFAULT"/>
    <s v="Default"/>
  </r>
  <r>
    <x v="0"/>
    <s v="1112252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WLR KCD SALMON WATCHER 2011-12"/>
    <s v="DEFAULT"/>
    <s v="Default"/>
  </r>
  <r>
    <x v="0"/>
    <s v="1112252"/>
    <s v="741043"/>
    <s v="33711"/>
    <x v="142"/>
    <s v="0000000"/>
    <n v="2012"/>
    <x v="3"/>
    <s v="KING CONSERVATION DIST"/>
    <s v="R3000-REVENUE"/>
    <s v="R3370-GRANTS FROM LOCAL UNITS"/>
    <m/>
    <n v="0"/>
    <n v="0"/>
    <n v="0"/>
    <n v="0"/>
    <n v="0"/>
    <s v="N/A"/>
    <n v="0"/>
    <n v="-6616.24"/>
    <n v="-3894.85"/>
    <n v="-1135.6400000000001"/>
    <n v="-888.77"/>
    <n v="-4838.6900000000005"/>
    <n v="-368.04"/>
    <n v="3505.6"/>
    <n v="0"/>
    <n v="14236.630000000001"/>
    <n v="0"/>
    <n v="0"/>
    <n v="0"/>
    <s v="SHARED SERVICES FUND"/>
    <s v="WLR KCD SALMON WATCHER 2011-12"/>
    <s v="KING CONSERVATION DIST"/>
    <s v="Default"/>
  </r>
  <r>
    <x v="0"/>
    <s v="1112252"/>
    <s v="741043"/>
    <s v="33711"/>
    <x v="142"/>
    <s v="5319000"/>
    <n v="2012"/>
    <x v="3"/>
    <s v="KING CONSERVATION DIST"/>
    <s v="R3000-REVENUE"/>
    <s v="R3370-GRANTS FROM LOCAL UNITS"/>
    <m/>
    <n v="0"/>
    <n v="0"/>
    <n v="-13051.23"/>
    <n v="0"/>
    <n v="13051.23"/>
    <s v="N/A"/>
    <n v="0"/>
    <n v="0"/>
    <n v="0"/>
    <n v="0"/>
    <n v="0"/>
    <n v="0"/>
    <n v="0"/>
    <n v="0"/>
    <n v="0"/>
    <n v="0"/>
    <n v="0"/>
    <n v="0"/>
    <n v="-13051.23"/>
    <s v="SHARED SERVICES FUND"/>
    <s v="WLR KCD SALMON WATCHER 2011-12"/>
    <s v="KING CONSERVATION DIST"/>
    <s v="OTHER ENVIRONMENTAL PRESERVATION"/>
  </r>
  <r>
    <x v="0"/>
    <s v="1112252"/>
    <s v="741043"/>
    <s v="51110"/>
    <x v="54"/>
    <s v="5319000"/>
    <n v="2012"/>
    <x v="4"/>
    <s v="REGULAR SALARIED EMPLOYEE"/>
    <s v="50000-PROGRAM EXPENDITUR BUDGET"/>
    <s v="51000-WAGES AND BENEFITS"/>
    <s v="51100-SALARIES/WAGES"/>
    <n v="0"/>
    <n v="0"/>
    <n v="6303.8600000000006"/>
    <n v="0"/>
    <n v="-6303.8600000000006"/>
    <s v="N/A"/>
    <n v="1593.45"/>
    <n v="1413.91"/>
    <n v="1770.38"/>
    <n v="516.19000000000005"/>
    <n v="403.98"/>
    <n v="2199.41"/>
    <n v="0"/>
    <n v="-1593.46"/>
    <n v="0"/>
    <n v="0"/>
    <n v="0"/>
    <n v="0"/>
    <n v="0"/>
    <s v="SHARED SERVICES FUND"/>
    <s v="WLR KCD SALMON WATCHER 2011-12"/>
    <s v="KING CONSERVATION DIST"/>
    <s v="OTHER ENVIRONMENTAL PRESERVATION"/>
  </r>
  <r>
    <x v="0"/>
    <s v="1112252"/>
    <s v="741043"/>
    <s v="53120"/>
    <x v="156"/>
    <s v="5319000"/>
    <n v="2012"/>
    <x v="4"/>
    <s v="MISCELLANEOUS SERVICES"/>
    <s v="50000-PROGRAM EXPENDITUR BUDGET"/>
    <s v="53000-SERVICES-OTHER CHARGES"/>
    <m/>
    <n v="0"/>
    <n v="0"/>
    <n v="285.83"/>
    <n v="0"/>
    <n v="-285.83"/>
    <s v="N/A"/>
    <n v="0"/>
    <n v="0"/>
    <n v="0"/>
    <n v="0"/>
    <n v="0"/>
    <n v="0"/>
    <n v="368.04"/>
    <n v="0"/>
    <n v="0"/>
    <n v="0"/>
    <n v="0"/>
    <n v="0"/>
    <n v="-82.210000000000008"/>
    <s v="SHARED SERVICES FUND"/>
    <s v="WLR KCD SALMON WATCHER 2011-12"/>
    <s v="KING CONSERVATION DIST"/>
    <s v="OTHER ENVIRONMENTAL PRESERVATION"/>
  </r>
  <r>
    <x v="0"/>
    <s v="1112252"/>
    <s v="741043"/>
    <s v="82100"/>
    <x v="71"/>
    <s v="5319000"/>
    <n v="2012"/>
    <x v="4"/>
    <s v="EMPLOYER PAID BENEFITS"/>
    <s v="50000-PROGRAM EXPENDITUR BUDGET"/>
    <s v="82000-APPLIED OVERHEAD"/>
    <m/>
    <n v="0"/>
    <n v="0"/>
    <n v="2206.35"/>
    <n v="0"/>
    <n v="-2206.35"/>
    <s v="N/A"/>
    <n v="557.71"/>
    <n v="494.87"/>
    <n v="619.63"/>
    <n v="180.67000000000002"/>
    <n v="141.39000000000001"/>
    <n v="769.79"/>
    <n v="0"/>
    <n v="-557.71"/>
    <n v="0"/>
    <n v="0"/>
    <n v="0"/>
    <n v="0"/>
    <n v="0"/>
    <s v="SHARED SERVICES FUND"/>
    <s v="WLR KCD SALMON WATCHER 2011-12"/>
    <s v="KING CONSERVATION DIST"/>
    <s v="OTHER ENVIRONMENTAL PRESERVATION"/>
  </r>
  <r>
    <x v="0"/>
    <s v="1112252"/>
    <s v="741043"/>
    <s v="82200"/>
    <x v="72"/>
    <s v="5319000"/>
    <n v="2012"/>
    <x v="4"/>
    <s v="PAID TIME OFF"/>
    <s v="50000-PROGRAM EXPENDITUR BUDGET"/>
    <s v="82000-APPLIED OVERHEAD"/>
    <m/>
    <n v="0"/>
    <n v="0"/>
    <n v="1702.1100000000001"/>
    <n v="0"/>
    <n v="-1702.1100000000001"/>
    <s v="N/A"/>
    <n v="430.25"/>
    <n v="381.77"/>
    <n v="478.02"/>
    <n v="139.38"/>
    <n v="109.08"/>
    <n v="593.83000000000004"/>
    <n v="0"/>
    <n v="-430.22"/>
    <n v="0"/>
    <n v="0"/>
    <n v="0"/>
    <n v="0"/>
    <n v="0"/>
    <s v="SHARED SERVICES FUND"/>
    <s v="WLR KCD SALMON WATCHER 2011-12"/>
    <s v="KING CONSERVATION DIST"/>
    <s v="OTHER ENVIRONMENTAL PRESERVATION"/>
  </r>
  <r>
    <x v="0"/>
    <s v="1112252"/>
    <s v="741043"/>
    <s v="82300"/>
    <x v="73"/>
    <s v="5319000"/>
    <n v="2012"/>
    <x v="4"/>
    <s v="INDIRECT COSTS"/>
    <s v="50000-PROGRAM EXPENDITUR BUDGET"/>
    <s v="82000-APPLIED OVERHEAD"/>
    <m/>
    <n v="0"/>
    <n v="0"/>
    <n v="3656.27"/>
    <n v="0"/>
    <n v="-3656.27"/>
    <s v="N/A"/>
    <n v="924.21"/>
    <n v="820.07"/>
    <n v="1026.82"/>
    <n v="299.40000000000003"/>
    <n v="234.32"/>
    <n v="1275.6600000000001"/>
    <n v="0"/>
    <n v="-924.21"/>
    <n v="0"/>
    <n v="0"/>
    <n v="0"/>
    <n v="0"/>
    <n v="0"/>
    <s v="SHARED SERVICES FUND"/>
    <s v="WLR KCD SALMON WATCHER 2011-12"/>
    <s v="KING CONSERVATION DIST"/>
    <s v="OTHER ENVIRONMENTAL PRESERVATION"/>
  </r>
  <r>
    <x v="0"/>
    <s v="1112253"/>
    <s v="741044"/>
    <s v="51110"/>
    <x v="54"/>
    <s v="5319000"/>
    <n v="2012"/>
    <x v="4"/>
    <s v="REGULAR SALARIED EMPLOYEE"/>
    <s v="50000-PROGRAM EXPENDITUR BUDGET"/>
    <s v="51000-WAGES AND BENEFITS"/>
    <s v="51100-SALARIES/WAGES"/>
    <n v="0"/>
    <n v="0"/>
    <n v="22449.74"/>
    <n v="0"/>
    <n v="-22449.74"/>
    <s v="N/A"/>
    <n v="2803.4700000000003"/>
    <n v="0"/>
    <n v="3019.11"/>
    <n v="0"/>
    <n v="0"/>
    <n v="517.56000000000006"/>
    <n v="129.39000000000001"/>
    <n v="6555.79"/>
    <n v="1731.55"/>
    <n v="1851.99"/>
    <n v="3386.1800000000003"/>
    <n v="2454.7000000000003"/>
    <n v="0"/>
    <s v="SHARED SERVICES FUND"/>
    <s v="WLR SCIENCE CONTRIBUTION"/>
    <s v="WRIA 7 ILA"/>
    <s v="OTHER ENVIRONMENTAL PRESERVATION"/>
  </r>
  <r>
    <x v="0"/>
    <s v="1112254"/>
    <s v="741043"/>
    <s v="33711"/>
    <x v="142"/>
    <s v="5319000"/>
    <n v="2012"/>
    <x v="3"/>
    <s v="KING CONSERVATION DIST"/>
    <s v="R3000-REVENUE"/>
    <s v="R3370-GRANTS FROM LOCAL UNITS"/>
    <m/>
    <n v="0"/>
    <n v="0"/>
    <n v="-16804.439999999999"/>
    <n v="0"/>
    <n v="16804.439999999999"/>
    <s v="N/A"/>
    <n v="0"/>
    <n v="0"/>
    <n v="0"/>
    <n v="0"/>
    <n v="0"/>
    <n v="0"/>
    <n v="0"/>
    <n v="0"/>
    <n v="0"/>
    <n v="0"/>
    <n v="0"/>
    <n v="0"/>
    <n v="-16804.439999999999"/>
    <s v="SHARED SERVICES FUND"/>
    <s v="WLR KCD PATTERSON CRK PHASE 2"/>
    <s v="KING CONSERVATION DIST"/>
    <s v="OTHER ENVIRONMENTAL PRESERVATION"/>
  </r>
  <r>
    <x v="0"/>
    <s v="1112254"/>
    <s v="741043"/>
    <s v="52202"/>
    <x v="103"/>
    <s v="5319000"/>
    <n v="2012"/>
    <x v="4"/>
    <s v="SUPPLIES MISCELLANEOUS"/>
    <s v="50000-PROGRAM EXPENDITUR BUDGET"/>
    <s v="52000-SUPPLIES"/>
    <m/>
    <n v="0"/>
    <n v="0"/>
    <n v="1943.63"/>
    <n v="0.01"/>
    <n v="-1943.64"/>
    <s v="N/A"/>
    <n v="0"/>
    <n v="0"/>
    <n v="0"/>
    <n v="0"/>
    <n v="0"/>
    <n v="0"/>
    <n v="0"/>
    <n v="0"/>
    <n v="0"/>
    <n v="0"/>
    <n v="0"/>
    <n v="1943.63"/>
    <n v="0"/>
    <s v="SHARED SERVICES FUND"/>
    <s v="WLR KCD PATTERSON CRK PHASE 2"/>
    <s v="KING CONSERVATION DIST"/>
    <s v="OTHER ENVIRONMENTAL PRESERVATION"/>
  </r>
  <r>
    <x v="0"/>
    <s v="1112254"/>
    <s v="741043"/>
    <s v="52391"/>
    <x v="184"/>
    <s v="5319000"/>
    <n v="2012"/>
    <x v="4"/>
    <s v="MAINTENANCE PARTS MATERIALS"/>
    <s v="50000-PROGRAM EXPENDITUR BUDGET"/>
    <s v="52000-SUPPLIES"/>
    <m/>
    <n v="0"/>
    <n v="0"/>
    <n v="3275"/>
    <n v="0"/>
    <n v="-3275"/>
    <s v="N/A"/>
    <n v="0"/>
    <n v="0"/>
    <n v="0"/>
    <n v="0"/>
    <n v="0"/>
    <n v="0"/>
    <n v="0"/>
    <n v="0"/>
    <n v="0"/>
    <n v="0"/>
    <n v="0"/>
    <n v="3275"/>
    <n v="0"/>
    <s v="SHARED SERVICES FUND"/>
    <s v="WLR KCD PATTERSON CRK PHASE 2"/>
    <s v="KING CONSERVATION DIST"/>
    <s v="OTHER ENVIRONMENTAL PRESERVATION"/>
  </r>
  <r>
    <x v="0"/>
    <s v="1112254"/>
    <s v="741043"/>
    <s v="53105"/>
    <x v="107"/>
    <s v="5319000"/>
    <n v="2012"/>
    <x v="4"/>
    <s v="OTHER CONTRACTUAL PROF SVCS"/>
    <s v="50000-PROGRAM EXPENDITUR BUDGET"/>
    <s v="53000-SERVICES-OTHER CHARGES"/>
    <m/>
    <n v="0"/>
    <n v="0"/>
    <n v="11585.81"/>
    <n v="0"/>
    <n v="-11585.81"/>
    <s v="N/A"/>
    <n v="0"/>
    <n v="0"/>
    <n v="0"/>
    <n v="0"/>
    <n v="0"/>
    <n v="0"/>
    <n v="0"/>
    <n v="0"/>
    <n v="0"/>
    <n v="0"/>
    <n v="2730"/>
    <n v="8855.81"/>
    <n v="0"/>
    <s v="SHARED SERVICES FUND"/>
    <s v="WLR KCD PATTERSON CRK PHASE 2"/>
    <s v="KING CONSERVATION DIST"/>
    <s v="OTHER ENVIRONMENTAL PRESERVATION"/>
  </r>
  <r>
    <x v="0"/>
    <s v="1112256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1040.68"/>
    <n v="9646.9600000000009"/>
    <n v="0"/>
    <n v="0"/>
    <n v="0"/>
    <n v="0"/>
    <n v="0"/>
    <n v="0"/>
    <n v="-10687.64"/>
    <n v="0"/>
    <n v="0"/>
    <n v="0"/>
    <s v="SHARED SERVICES FUND"/>
    <s v="WLR 2011 KCD GRANT"/>
    <s v="DEFAULT"/>
    <s v="Default"/>
  </r>
  <r>
    <x v="0"/>
    <s v="1112256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WLR 2011 KCD GRANT"/>
    <s v="DEFAULT"/>
    <s v="Default"/>
  </r>
  <r>
    <x v="0"/>
    <s v="1112256"/>
    <s v="741044"/>
    <s v="33711"/>
    <x v="142"/>
    <s v="0000000"/>
    <n v="2012"/>
    <x v="3"/>
    <s v="KING CONSERVATION DIST"/>
    <s v="R3000-REVENUE"/>
    <s v="R3370-GRANTS FROM LOCAL UNITS"/>
    <m/>
    <n v="0"/>
    <n v="0"/>
    <n v="0"/>
    <n v="0"/>
    <n v="0"/>
    <s v="N/A"/>
    <n v="0"/>
    <n v="-1040.68"/>
    <n v="-9646.9600000000009"/>
    <n v="0"/>
    <n v="0"/>
    <n v="0"/>
    <n v="0"/>
    <n v="0"/>
    <n v="0"/>
    <n v="10687.64"/>
    <n v="0"/>
    <n v="0"/>
    <n v="0"/>
    <s v="SHARED SERVICES FUND"/>
    <s v="WLR 2011 KCD GRANT"/>
    <s v="WRIA 7 ILA"/>
    <s v="Default"/>
  </r>
  <r>
    <x v="0"/>
    <s v="1112256"/>
    <s v="741044"/>
    <s v="33711"/>
    <x v="142"/>
    <s v="5319000"/>
    <n v="2012"/>
    <x v="3"/>
    <s v="KING CONSERVATION DIST"/>
    <s v="R3000-REVENUE"/>
    <s v="R3370-GRANTS FROM LOCAL UNITS"/>
    <m/>
    <n v="0"/>
    <n v="0"/>
    <n v="-9748.35"/>
    <n v="0"/>
    <n v="9748.35"/>
    <s v="N/A"/>
    <n v="0"/>
    <n v="0"/>
    <n v="0"/>
    <n v="0"/>
    <n v="0"/>
    <n v="0"/>
    <n v="0"/>
    <n v="0"/>
    <n v="0"/>
    <n v="0"/>
    <n v="0"/>
    <n v="0"/>
    <n v="-9748.35"/>
    <s v="SHARED SERVICES FUND"/>
    <s v="WLR 2011 KCD GRANT"/>
    <s v="WRIA 7 ILA"/>
    <s v="OTHER ENVIRONMENTAL PRESERVATION"/>
  </r>
  <r>
    <x v="0"/>
    <s v="1112256"/>
    <s v="741044"/>
    <s v="51110"/>
    <x v="54"/>
    <s v="5319000"/>
    <n v="2012"/>
    <x v="4"/>
    <s v="REGULAR SALARIED EMPLOYEE"/>
    <s v="50000-PROGRAM EXPENDITUR BUDGET"/>
    <s v="51000-WAGES AND BENEFITS"/>
    <s v="51100-SALARIES/WAGES"/>
    <n v="0"/>
    <n v="0"/>
    <n v="4839.84"/>
    <n v="0"/>
    <n v="-4839.84"/>
    <s v="N/A"/>
    <n v="246.79"/>
    <n v="226.23000000000002"/>
    <n v="4366.82"/>
    <n v="0"/>
    <n v="0"/>
    <n v="0"/>
    <n v="0"/>
    <n v="0"/>
    <n v="0"/>
    <n v="0"/>
    <n v="0"/>
    <n v="0"/>
    <n v="0"/>
    <s v="SHARED SERVICES FUND"/>
    <s v="WLR 2011 KCD GRANT"/>
    <s v="WRIA 7 ILA"/>
    <s v="OTHER ENVIRONMENTAL PRESERVATION"/>
  </r>
  <r>
    <x v="0"/>
    <s v="1112256"/>
    <s v="741044"/>
    <s v="53330"/>
    <x v="146"/>
    <s v="5319000"/>
    <n v="2012"/>
    <x v="4"/>
    <s v="PURCHASED TRANSPORTATION"/>
    <s v="50000-PROGRAM EXPENDITUR BUDGET"/>
    <s v="53000-SERVICES-OTHER CHARGES"/>
    <m/>
    <n v="0"/>
    <n v="0"/>
    <n v="39.96"/>
    <n v="0"/>
    <n v="-39.96"/>
    <s v="N/A"/>
    <n v="0"/>
    <n v="0"/>
    <n v="39.96"/>
    <n v="0"/>
    <n v="0"/>
    <n v="0"/>
    <n v="0"/>
    <n v="0"/>
    <n v="0"/>
    <n v="0"/>
    <n v="0"/>
    <n v="0"/>
    <n v="0"/>
    <s v="SHARED SERVICES FUND"/>
    <s v="WLR 2011 KCD GRANT"/>
    <s v="WRIA 7 ILA"/>
    <s v="OTHER ENVIRONMENTAL PRESERVATION"/>
  </r>
  <r>
    <x v="0"/>
    <s v="1112256"/>
    <s v="741044"/>
    <s v="82100"/>
    <x v="71"/>
    <s v="5319000"/>
    <n v="2012"/>
    <x v="4"/>
    <s v="EMPLOYER PAID BENEFITS"/>
    <s v="50000-PROGRAM EXPENDITUR BUDGET"/>
    <s v="82000-APPLIED OVERHEAD"/>
    <m/>
    <n v="0"/>
    <n v="0"/>
    <n v="1693.97"/>
    <n v="0"/>
    <n v="-1693.97"/>
    <s v="N/A"/>
    <n v="86.38"/>
    <n v="79.19"/>
    <n v="1528.4"/>
    <n v="0"/>
    <n v="0"/>
    <n v="0"/>
    <n v="0"/>
    <n v="0"/>
    <n v="0"/>
    <n v="0"/>
    <n v="0"/>
    <n v="0"/>
    <n v="0"/>
    <s v="SHARED SERVICES FUND"/>
    <s v="WLR 2011 KCD GRANT"/>
    <s v="WRIA 7 ILA"/>
    <s v="OTHER ENVIRONMENTAL PRESERVATION"/>
  </r>
  <r>
    <x v="0"/>
    <s v="1112256"/>
    <s v="741044"/>
    <s v="82200"/>
    <x v="72"/>
    <s v="5319000"/>
    <n v="2012"/>
    <x v="4"/>
    <s v="PAID TIME OFF"/>
    <s v="50000-PROGRAM EXPENDITUR BUDGET"/>
    <s v="82000-APPLIED OVERHEAD"/>
    <m/>
    <n v="0"/>
    <n v="0"/>
    <n v="1306.76"/>
    <n v="0"/>
    <n v="-1306.76"/>
    <s v="N/A"/>
    <n v="66.64"/>
    <n v="61.09"/>
    <n v="1179.03"/>
    <n v="0"/>
    <n v="0"/>
    <n v="0"/>
    <n v="0"/>
    <n v="0"/>
    <n v="0"/>
    <n v="0"/>
    <n v="0"/>
    <n v="0"/>
    <n v="0"/>
    <s v="SHARED SERVICES FUND"/>
    <s v="WLR 2011 KCD GRANT"/>
    <s v="WRIA 7 ILA"/>
    <s v="OTHER ENVIRONMENTAL PRESERVATION"/>
  </r>
  <r>
    <x v="0"/>
    <s v="1112256"/>
    <s v="741044"/>
    <s v="82300"/>
    <x v="73"/>
    <s v="5319000"/>
    <n v="2012"/>
    <x v="4"/>
    <s v="INDIRECT COSTS"/>
    <s v="50000-PROGRAM EXPENDITUR BUDGET"/>
    <s v="82000-APPLIED OVERHEAD"/>
    <m/>
    <n v="0"/>
    <n v="0"/>
    <n v="2807.11"/>
    <n v="0"/>
    <n v="-2807.11"/>
    <s v="N/A"/>
    <n v="143.14000000000001"/>
    <n v="131.22"/>
    <n v="2532.75"/>
    <n v="0"/>
    <n v="0"/>
    <n v="0"/>
    <n v="0"/>
    <n v="0"/>
    <n v="0"/>
    <n v="0"/>
    <n v="0"/>
    <n v="0"/>
    <n v="0"/>
    <s v="SHARED SERVICES FUND"/>
    <s v="WLR 2011 KCD GRANT"/>
    <s v="WRIA 7 ILA"/>
    <s v="OTHER ENVIRONMENTAL PRESERVATION"/>
  </r>
  <r>
    <x v="0"/>
    <s v="1112257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73488.650000000009"/>
    <n v="0"/>
    <n v="10554.210000000001"/>
    <n v="0"/>
    <n v="22314.38"/>
    <n v="3034.83"/>
    <n v="888.74"/>
    <n v="12350.31"/>
    <n v="-103003.39"/>
    <n v="1516.44"/>
    <n v="-21144.170000000002"/>
    <n v="0"/>
    <s v="SHARED SERVICES FUND"/>
    <s v="WLR KCD 2011 CHINOOK OUTMIGRNT"/>
    <s v="DEFAULT"/>
    <s v="Default"/>
  </r>
  <r>
    <x v="0"/>
    <s v="1112257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WLR KCD 2011 CHINOOK OUTMIGRNT"/>
    <s v="DEFAULT"/>
    <s v="Default"/>
  </r>
  <r>
    <x v="0"/>
    <s v="1112257"/>
    <s v="741043"/>
    <s v="33711"/>
    <x v="142"/>
    <s v="0000000"/>
    <n v="2012"/>
    <x v="3"/>
    <s v="KING CONSERVATION DIST"/>
    <s v="R3000-REVENUE"/>
    <s v="R3370-GRANTS FROM LOCAL UNITS"/>
    <m/>
    <n v="0"/>
    <n v="0"/>
    <n v="0"/>
    <n v="0"/>
    <n v="0"/>
    <s v="N/A"/>
    <n v="0"/>
    <n v="-73488.650000000009"/>
    <n v="0"/>
    <n v="-10554.210000000001"/>
    <n v="0"/>
    <n v="-22314.38"/>
    <n v="-3034.83"/>
    <n v="-888.74"/>
    <n v="-12350.31"/>
    <n v="103003.39"/>
    <n v="-1516.44"/>
    <n v="21144.170000000002"/>
    <n v="0"/>
    <s v="SHARED SERVICES FUND"/>
    <s v="WLR KCD 2011 CHINOOK OUTMIGRNT"/>
    <s v="KING CONSERVATION DIST"/>
    <s v="Default"/>
  </r>
  <r>
    <x v="0"/>
    <s v="1112257"/>
    <s v="741043"/>
    <s v="33711"/>
    <x v="142"/>
    <s v="5319000"/>
    <n v="2012"/>
    <x v="3"/>
    <s v="KING CONSERVATION DIST"/>
    <s v="R3000-REVENUE"/>
    <s v="R3370-GRANTS FROM LOCAL UNITS"/>
    <m/>
    <n v="0"/>
    <n v="0"/>
    <n v="-129389.8"/>
    <n v="0"/>
    <n v="129389.8"/>
    <s v="N/A"/>
    <n v="0"/>
    <n v="0"/>
    <n v="0"/>
    <n v="0"/>
    <n v="0"/>
    <n v="0"/>
    <n v="0"/>
    <n v="0"/>
    <n v="0"/>
    <n v="0"/>
    <n v="0"/>
    <n v="0"/>
    <n v="-129389.8"/>
    <s v="SHARED SERVICES FUND"/>
    <s v="WLR KCD 2011 CHINOOK OUTMIGRNT"/>
    <s v="KING CONSERVATION DIST"/>
    <s v="OTHER ENVIRONMENTAL PRESERVATION"/>
  </r>
  <r>
    <x v="0"/>
    <s v="1112257"/>
    <s v="741043"/>
    <s v="51110"/>
    <x v="54"/>
    <s v="5319000"/>
    <n v="2012"/>
    <x v="4"/>
    <s v="REGULAR SALARIED EMPLOYEE"/>
    <s v="50000-PROGRAM EXPENDITUR BUDGET"/>
    <s v="51000-WAGES AND BENEFITS"/>
    <s v="51100-SALARIES/WAGES"/>
    <n v="0"/>
    <n v="0"/>
    <n v="12605.050000000001"/>
    <n v="0"/>
    <n v="-12605.050000000001"/>
    <s v="N/A"/>
    <n v="801.96"/>
    <n v="0"/>
    <n v="0"/>
    <n v="0"/>
    <n v="0"/>
    <n v="942.61"/>
    <n v="359.09000000000003"/>
    <n v="403.97"/>
    <n v="5613.77"/>
    <n v="3210.84"/>
    <n v="689.29"/>
    <n v="583.52"/>
    <n v="0"/>
    <s v="SHARED SERVICES FUND"/>
    <s v="WLR KCD 2011 CHINOOK OUTMIGRNT"/>
    <s v="KING CONSERVATION DIST"/>
    <s v="OTHER ENVIRONMENTAL PRESERVATION"/>
  </r>
  <r>
    <x v="0"/>
    <s v="1112257"/>
    <s v="741043"/>
    <s v="51120"/>
    <x v="143"/>
    <s v="5319000"/>
    <n v="2012"/>
    <x v="4"/>
    <s v="TEMPORARY"/>
    <s v="50000-PROGRAM EXPENDITUR BUDGET"/>
    <s v="51000-WAGES AND BENEFITS"/>
    <s v="51100-SALARIES/WAGES"/>
    <n v="0"/>
    <n v="0"/>
    <n v="1803.43"/>
    <n v="0"/>
    <n v="-1803.43"/>
    <s v="N/A"/>
    <n v="805.1"/>
    <n v="998.33"/>
    <n v="0"/>
    <n v="0"/>
    <n v="0"/>
    <n v="0"/>
    <n v="0"/>
    <n v="0"/>
    <n v="0"/>
    <n v="0"/>
    <n v="0"/>
    <n v="0"/>
    <n v="0"/>
    <s v="SHARED SERVICES FUND"/>
    <s v="WLR KCD 2011 CHINOOK OUTMIGRNT"/>
    <s v="KING CONSERVATION DIST"/>
    <s v="OTHER ENVIRONMENTAL PRESERVATION"/>
  </r>
  <r>
    <x v="0"/>
    <s v="1112257"/>
    <s v="741043"/>
    <s v="53104"/>
    <x v="64"/>
    <s v="0000000"/>
    <n v="2012"/>
    <x v="4"/>
    <s v="CONSULTANT SERVICES"/>
    <s v="50000-PROGRAM EXPENDITUR BUDGET"/>
    <s v="53000-SERVICES-OTHER CHARGES"/>
    <m/>
    <n v="0"/>
    <n v="101432"/>
    <n v="0"/>
    <n v="0"/>
    <n v="101432"/>
    <s v="0"/>
    <n v="0"/>
    <n v="0"/>
    <n v="0"/>
    <n v="0"/>
    <n v="0"/>
    <n v="0"/>
    <n v="0"/>
    <n v="0"/>
    <n v="0"/>
    <n v="0"/>
    <n v="0"/>
    <n v="0"/>
    <n v="0"/>
    <s v="SHARED SERVICES FUND"/>
    <s v="WLR KCD 2011 CHINOOK OUTMIGRNT"/>
    <s v="KING CONSERVATION DIST"/>
    <s v="Default"/>
  </r>
  <r>
    <x v="0"/>
    <s v="1112257"/>
    <s v="741043"/>
    <s v="53104"/>
    <x v="64"/>
    <s v="5319000"/>
    <n v="2012"/>
    <x v="4"/>
    <s v="CONSULTANT SERVICES"/>
    <s v="50000-PROGRAM EXPENDITUR BUDGET"/>
    <s v="53000-SERVICES-OTHER CHARGES"/>
    <m/>
    <n v="0"/>
    <n v="0"/>
    <n v="90982.5"/>
    <n v="0"/>
    <n v="-90982.5"/>
    <s v="N/A"/>
    <n v="0"/>
    <n v="57913.26"/>
    <n v="10554.210000000001"/>
    <n v="0"/>
    <n v="4746.07"/>
    <n v="15494.550000000001"/>
    <n v="2244.84"/>
    <n v="0"/>
    <n v="0"/>
    <n v="29.57"/>
    <n v="0"/>
    <n v="0"/>
    <n v="0"/>
    <s v="SHARED SERVICES FUND"/>
    <s v="WLR KCD 2011 CHINOOK OUTMIGRNT"/>
    <s v="KING CONSERVATION DIST"/>
    <s v="OTHER ENVIRONMENTAL PRESERVATION"/>
  </r>
  <r>
    <x v="0"/>
    <s v="1112257"/>
    <s v="741043"/>
    <s v="53105"/>
    <x v="107"/>
    <s v="5319000"/>
    <n v="2012"/>
    <x v="4"/>
    <s v="OTHER CONTRACTUAL PROF SVCS"/>
    <s v="50000-PROGRAM EXPENDITUR BUDGET"/>
    <s v="53000-SERVICES-OTHER CHARGES"/>
    <m/>
    <n v="0"/>
    <n v="0"/>
    <n v="10330.460000000001"/>
    <n v="0"/>
    <n v="-10330.460000000001"/>
    <s v="N/A"/>
    <n v="0"/>
    <n v="10330.460000000001"/>
    <n v="0"/>
    <n v="0"/>
    <n v="0"/>
    <n v="0"/>
    <n v="0"/>
    <n v="0"/>
    <n v="0"/>
    <n v="0"/>
    <n v="0"/>
    <n v="0"/>
    <n v="0"/>
    <s v="SHARED SERVICES FUND"/>
    <s v="WLR KCD 2011 CHINOOK OUTMIGRNT"/>
    <s v="KING CONSERVATION DIST"/>
    <s v="OTHER ENVIRONMENTAL PRESERVATION"/>
  </r>
  <r>
    <x v="0"/>
    <s v="1112257"/>
    <s v="741043"/>
    <s v="55010"/>
    <x v="141"/>
    <s v="5319000"/>
    <n v="2012"/>
    <x v="4"/>
    <s v="MOTOR POOL ER R SERVICE"/>
    <s v="50000-PROGRAM EXPENDITUR BUDGET"/>
    <s v="55000-INTRAGOVERNMENTAL SERVICES"/>
    <m/>
    <n v="0"/>
    <n v="0"/>
    <n v="184"/>
    <n v="0"/>
    <n v="-184"/>
    <s v="N/A"/>
    <n v="0"/>
    <n v="0"/>
    <n v="0"/>
    <n v="0"/>
    <n v="0"/>
    <n v="0"/>
    <n v="0"/>
    <n v="0"/>
    <n v="0"/>
    <n v="184"/>
    <n v="0"/>
    <n v="0"/>
    <n v="0"/>
    <s v="SHARED SERVICES FUND"/>
    <s v="WLR KCD 2011 CHINOOK OUTMIGRNT"/>
    <s v="KING CONSERVATION DIST"/>
    <s v="OTHER ENVIRONMENTAL PRESERVATION"/>
  </r>
  <r>
    <x v="0"/>
    <s v="1112257"/>
    <s v="741043"/>
    <s v="82100"/>
    <x v="71"/>
    <s v="5319000"/>
    <n v="2012"/>
    <x v="4"/>
    <s v="EMPLOYER PAID BENEFITS"/>
    <s v="50000-PROGRAM EXPENDITUR BUDGET"/>
    <s v="82000-APPLIED OVERHEAD"/>
    <m/>
    <n v="0"/>
    <n v="0"/>
    <n v="4411.78"/>
    <n v="0"/>
    <n v="-4411.78"/>
    <s v="N/A"/>
    <n v="280.69"/>
    <n v="0"/>
    <n v="0"/>
    <n v="0"/>
    <n v="0"/>
    <n v="329.91"/>
    <n v="125.68"/>
    <n v="141.39000000000001"/>
    <n v="1964.82"/>
    <n v="1123.81"/>
    <n v="241.25"/>
    <n v="204.23000000000002"/>
    <n v="0"/>
    <s v="SHARED SERVICES FUND"/>
    <s v="WLR KCD 2011 CHINOOK OUTMIGRNT"/>
    <s v="KING CONSERVATION DIST"/>
    <s v="OTHER ENVIRONMENTAL PRESERVATION"/>
  </r>
  <r>
    <x v="0"/>
    <s v="1112257"/>
    <s v="741043"/>
    <s v="82200"/>
    <x v="72"/>
    <s v="5319000"/>
    <n v="2012"/>
    <x v="4"/>
    <s v="PAID TIME OFF"/>
    <s v="50000-PROGRAM EXPENDITUR BUDGET"/>
    <s v="82000-APPLIED OVERHEAD"/>
    <m/>
    <n v="0"/>
    <n v="0"/>
    <n v="3890.31"/>
    <n v="0"/>
    <n v="-3890.31"/>
    <s v="N/A"/>
    <n v="433.91"/>
    <n v="269.56"/>
    <n v="0"/>
    <n v="0"/>
    <n v="0"/>
    <n v="254.51000000000002"/>
    <n v="96.95"/>
    <n v="109.08"/>
    <n v="1515.72"/>
    <n v="866.9"/>
    <n v="186.12"/>
    <n v="157.56"/>
    <n v="0"/>
    <s v="SHARED SERVICES FUND"/>
    <s v="WLR KCD 2011 CHINOOK OUTMIGRNT"/>
    <s v="KING CONSERVATION DIST"/>
    <s v="OTHER ENVIRONMENTAL PRESERVATION"/>
  </r>
  <r>
    <x v="0"/>
    <s v="1112257"/>
    <s v="741043"/>
    <s v="82300"/>
    <x v="73"/>
    <s v="5319000"/>
    <n v="2012"/>
    <x v="4"/>
    <s v="INDIRECT COSTS"/>
    <s v="50000-PROGRAM EXPENDITUR BUDGET"/>
    <s v="82000-APPLIED OVERHEAD"/>
    <m/>
    <n v="0"/>
    <n v="0"/>
    <n v="8356.9500000000007"/>
    <n v="0"/>
    <n v="-8356.9500000000007"/>
    <s v="N/A"/>
    <n v="932.1"/>
    <n v="579.03"/>
    <n v="0"/>
    <n v="0"/>
    <n v="0"/>
    <n v="546.73"/>
    <n v="208.27"/>
    <n v="234.3"/>
    <n v="3256"/>
    <n v="1862.3"/>
    <n v="399.78000000000003"/>
    <n v="338.44"/>
    <n v="0"/>
    <s v="SHARED SERVICES FUND"/>
    <s v="WLR KCD 2011 CHINOOK OUTMIGRNT"/>
    <s v="KING CONSERVATION DIST"/>
    <s v="OTHER ENVIRONMENTAL PRESERVATION"/>
  </r>
  <r>
    <x v="0"/>
    <s v="1112257"/>
    <s v="741043"/>
    <s v="82400"/>
    <x v="111"/>
    <s v="5319000"/>
    <n v="2012"/>
    <x v="4"/>
    <s v="EXTRA HELP INDUST INS OH"/>
    <s v="50000-PROGRAM EXPENDITUR BUDGET"/>
    <s v="82000-APPLIED OVERHEAD"/>
    <m/>
    <n v="0"/>
    <n v="0"/>
    <n v="144.25"/>
    <n v="0"/>
    <n v="-144.25"/>
    <s v="N/A"/>
    <n v="64.400000000000006"/>
    <n v="79.850000000000009"/>
    <n v="0"/>
    <n v="0"/>
    <n v="0"/>
    <n v="0"/>
    <n v="0"/>
    <n v="0"/>
    <n v="0"/>
    <n v="0"/>
    <n v="0"/>
    <n v="0"/>
    <n v="0"/>
    <s v="SHARED SERVICES FUND"/>
    <s v="WLR KCD 2011 CHINOOK OUTMIGRNT"/>
    <s v="KING CONSERVATION DIST"/>
    <s v="OTHER ENVIRONMENTAL PRESERVATION"/>
  </r>
  <r>
    <x v="0"/>
    <s v="1112258"/>
    <s v="000000"/>
    <s v="13305"/>
    <x v="215"/>
    <s v="0000000"/>
    <n v="2012"/>
    <x v="0"/>
    <s v="DUE FROM OTHER GOVERNMENTS-UNBILLED"/>
    <s v="BS000-CURRENT ASSETS"/>
    <s v="B1330-DUE FROM OTHER GOVTS"/>
    <m/>
    <n v="0"/>
    <n v="0"/>
    <n v="35997.61"/>
    <n v="0"/>
    <n v="-35997.61"/>
    <s v="N/A"/>
    <n v="0"/>
    <n v="0"/>
    <n v="0"/>
    <n v="0"/>
    <n v="0"/>
    <n v="0"/>
    <n v="0"/>
    <n v="0"/>
    <n v="0"/>
    <n v="0"/>
    <n v="0"/>
    <n v="0"/>
    <n v="35997.61"/>
    <s v="SHARED SERVICES FUND"/>
    <s v="WLR DOE PAAM GRANT"/>
    <s v="DEFAULT"/>
    <s v="Default"/>
  </r>
  <r>
    <x v="0"/>
    <s v="1112258"/>
    <s v="741041"/>
    <s v="33429"/>
    <x v="133"/>
    <s v="0000000"/>
    <n v="2012"/>
    <x v="3"/>
    <s v="DEPT OF ECOLOGY"/>
    <s v="R3000-REVENUE"/>
    <s v="R3340-STATE GRANTS"/>
    <m/>
    <n v="0"/>
    <n v="0"/>
    <n v="-36262.5"/>
    <n v="0"/>
    <n v="36262.5"/>
    <s v="N/A"/>
    <n v="0"/>
    <n v="0"/>
    <n v="-264.89"/>
    <n v="0"/>
    <n v="0"/>
    <n v="0"/>
    <n v="0"/>
    <n v="0"/>
    <n v="0"/>
    <n v="0"/>
    <n v="0"/>
    <n v="0"/>
    <n v="-35997.61"/>
    <s v="SHARED SERVICES FUND"/>
    <s v="WLR DOE PAAM GRANT"/>
    <s v="LAKE STEWARDSHIP"/>
    <s v="Default"/>
  </r>
  <r>
    <x v="0"/>
    <s v="1112258"/>
    <s v="741041"/>
    <s v="51110"/>
    <x v="54"/>
    <s v="5319000"/>
    <n v="2012"/>
    <x v="4"/>
    <s v="REGULAR SALARIED EMPLOYEE"/>
    <s v="50000-PROGRAM EXPENDITUR BUDGET"/>
    <s v="51000-WAGES AND BENEFITS"/>
    <s v="51100-SALARIES/WAGES"/>
    <n v="0"/>
    <n v="0"/>
    <n v="22680.07"/>
    <n v="0"/>
    <n v="-22680.07"/>
    <s v="N/A"/>
    <n v="0"/>
    <n v="0"/>
    <n v="1333.45"/>
    <n v="949.85"/>
    <n v="840.24"/>
    <n v="493.19"/>
    <n v="0"/>
    <n v="0"/>
    <n v="0"/>
    <n v="0"/>
    <n v="0"/>
    <n v="19063.34"/>
    <n v="0"/>
    <s v="SHARED SERVICES FUND"/>
    <s v="WLR DOE PAAM GRANT"/>
    <s v="LAKE STEWARDSHIP"/>
    <s v="OTHER ENVIRONMENTAL PRESERVATION"/>
  </r>
  <r>
    <x v="0"/>
    <s v="1112258"/>
    <s v="741041"/>
    <s v="82100"/>
    <x v="71"/>
    <s v="5319000"/>
    <n v="2012"/>
    <x v="4"/>
    <s v="EMPLOYER PAID BENEFITS"/>
    <s v="50000-PROGRAM EXPENDITUR BUDGET"/>
    <s v="82000-APPLIED OVERHEAD"/>
    <m/>
    <n v="0"/>
    <n v="0"/>
    <n v="8933.17"/>
    <n v="0"/>
    <n v="-8933.17"/>
    <s v="N/A"/>
    <n v="0"/>
    <n v="0"/>
    <n v="466.7"/>
    <n v="332.44"/>
    <n v="294.12"/>
    <n v="172.63"/>
    <n v="0"/>
    <n v="0"/>
    <n v="0"/>
    <n v="0"/>
    <n v="0"/>
    <n v="7667.28"/>
    <n v="0"/>
    <s v="SHARED SERVICES FUND"/>
    <s v="WLR DOE PAAM GRANT"/>
    <s v="LAKE STEWARDSHIP"/>
    <s v="OTHER ENVIRONMENTAL PRESERVATION"/>
  </r>
  <r>
    <x v="0"/>
    <s v="1112258"/>
    <s v="741041"/>
    <s v="82200"/>
    <x v="72"/>
    <s v="5319000"/>
    <n v="2012"/>
    <x v="4"/>
    <s v="PAID TIME OFF"/>
    <s v="50000-PROGRAM EXPENDITUR BUDGET"/>
    <s v="82000-APPLIED OVERHEAD"/>
    <m/>
    <n v="0"/>
    <n v="0"/>
    <n v="5446.87"/>
    <n v="0"/>
    <n v="-5446.87"/>
    <s v="N/A"/>
    <n v="0"/>
    <n v="0"/>
    <n v="360.02"/>
    <n v="256.45999999999998"/>
    <n v="226.87"/>
    <n v="133.17000000000002"/>
    <n v="0"/>
    <n v="0"/>
    <n v="0"/>
    <n v="0"/>
    <n v="0"/>
    <n v="4470.3500000000004"/>
    <n v="0"/>
    <s v="SHARED SERVICES FUND"/>
    <s v="WLR DOE PAAM GRANT"/>
    <s v="LAKE STEWARDSHIP"/>
    <s v="OTHER ENVIRONMENTAL PRESERVATION"/>
  </r>
  <r>
    <x v="0"/>
    <s v="1112258"/>
    <s v="741041"/>
    <s v="82300"/>
    <x v="73"/>
    <s v="5319000"/>
    <n v="2012"/>
    <x v="4"/>
    <s v="INDIRECT COSTS"/>
    <s v="50000-PROGRAM EXPENDITUR BUDGET"/>
    <s v="82000-APPLIED OVERHEAD"/>
    <m/>
    <n v="0"/>
    <n v="0"/>
    <n v="2097.7400000000002"/>
    <n v="0"/>
    <n v="-2097.7400000000002"/>
    <s v="N/A"/>
    <n v="0"/>
    <n v="0"/>
    <n v="773.41"/>
    <n v="550.91999999999996"/>
    <n v="487.36"/>
    <n v="286.05"/>
    <n v="0"/>
    <n v="0"/>
    <n v="0"/>
    <n v="0"/>
    <n v="0"/>
    <n v="0"/>
    <n v="0"/>
    <s v="SHARED SERVICES FUND"/>
    <s v="WLR DOE PAAM GRANT"/>
    <s v="LAKE STEWARDSHIP"/>
    <s v="OTHER ENVIRONMENTAL PRESERVATION"/>
  </r>
  <r>
    <x v="0"/>
    <s v="1112260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545.79999999999995"/>
    <n v="2591.58"/>
    <n v="1464.92"/>
    <n v="1095.74"/>
    <n v="1633.79"/>
    <n v="1984.48"/>
    <n v="4180.88"/>
    <n v="4280.1099999999997"/>
    <n v="-6730.63"/>
    <n v="7002.43"/>
    <n v="-18049.100000000002"/>
    <n v="0"/>
    <s v="SHARED SERVICES FUND"/>
    <s v="WLR KCD CEDAR RIVER KNOTWEED"/>
    <s v="DEFAULT"/>
    <s v="Default"/>
  </r>
  <r>
    <x v="0"/>
    <s v="1112260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WLR KCD CEDAR RIVER KNOTWEED"/>
    <s v="DEFAULT"/>
    <s v="Default"/>
  </r>
  <r>
    <x v="0"/>
    <s v="1112260"/>
    <s v="741043"/>
    <s v="33711"/>
    <x v="142"/>
    <s v="0000000"/>
    <n v="2012"/>
    <x v="3"/>
    <s v="KING CONSERVATION DIST"/>
    <s v="R3000-REVENUE"/>
    <s v="R3370-GRANTS FROM LOCAL UNITS"/>
    <m/>
    <n v="0"/>
    <n v="0"/>
    <n v="0"/>
    <n v="0"/>
    <n v="0"/>
    <s v="N/A"/>
    <n v="0"/>
    <n v="-545.79999999999995"/>
    <n v="-2591.58"/>
    <n v="-1464.92"/>
    <n v="-1095.74"/>
    <n v="-1633.79"/>
    <n v="-1984.48"/>
    <n v="-4180.88"/>
    <n v="-4280.1099999999997"/>
    <n v="6730.63"/>
    <n v="-7002.43"/>
    <n v="18049.100000000002"/>
    <n v="0"/>
    <s v="SHARED SERVICES FUND"/>
    <s v="WLR KCD CEDAR RIVER KNOTWEED"/>
    <s v="KING CONSERVATION DIST"/>
    <s v="Default"/>
  </r>
  <r>
    <x v="0"/>
    <s v="1112260"/>
    <s v="741043"/>
    <s v="33711"/>
    <x v="142"/>
    <s v="5319000"/>
    <n v="2012"/>
    <x v="3"/>
    <s v="KING CONSERVATION DIST"/>
    <s v="R3000-REVENUE"/>
    <s v="R3370-GRANTS FROM LOCAL UNITS"/>
    <m/>
    <n v="0"/>
    <n v="0"/>
    <n v="-58548.07"/>
    <n v="0"/>
    <n v="58548.07"/>
    <s v="N/A"/>
    <n v="0"/>
    <n v="0"/>
    <n v="0"/>
    <n v="0"/>
    <n v="0"/>
    <n v="0"/>
    <n v="0"/>
    <n v="0"/>
    <n v="0"/>
    <n v="0"/>
    <n v="0"/>
    <n v="0"/>
    <n v="-58548.07"/>
    <s v="SHARED SERVICES FUND"/>
    <s v="WLR KCD CEDAR RIVER KNOTWEED"/>
    <s v="KING CONSERVATION DIST"/>
    <s v="OTHER ENVIRONMENTAL PRESERVATION"/>
  </r>
  <r>
    <x v="0"/>
    <s v="1112260"/>
    <s v="741043"/>
    <s v="51110"/>
    <x v="54"/>
    <s v="5319000"/>
    <n v="2012"/>
    <x v="4"/>
    <s v="REGULAR SALARIED EMPLOYEE"/>
    <s v="50000-PROGRAM EXPENDITUR BUDGET"/>
    <s v="51000-WAGES AND BENEFITS"/>
    <s v="51100-SALARIES/WAGES"/>
    <n v="0"/>
    <n v="0"/>
    <n v="7365.35"/>
    <n v="0"/>
    <n v="-7365.35"/>
    <s v="N/A"/>
    <n v="0"/>
    <n v="248.09"/>
    <n v="496.18"/>
    <n v="595.41"/>
    <n v="446.56"/>
    <n v="0"/>
    <n v="0"/>
    <n v="0"/>
    <n v="1808.16"/>
    <n v="793.88"/>
    <n v="0"/>
    <n v="2977.07"/>
    <n v="0"/>
    <s v="SHARED SERVICES FUND"/>
    <s v="WLR KCD CEDAR RIVER KNOTWEED"/>
    <s v="KING CONSERVATION DIST"/>
    <s v="OTHER ENVIRONMENTAL PRESERVATION"/>
  </r>
  <r>
    <x v="0"/>
    <s v="1112260"/>
    <s v="741043"/>
    <s v="51120"/>
    <x v="143"/>
    <s v="5319000"/>
    <n v="2012"/>
    <x v="4"/>
    <s v="TEMPORARY"/>
    <s v="50000-PROGRAM EXPENDITUR BUDGET"/>
    <s v="51000-WAGES AND BENEFITS"/>
    <s v="51100-SALARIES/WAGES"/>
    <n v="0"/>
    <n v="0"/>
    <n v="5827.63"/>
    <n v="0"/>
    <n v="-5827.63"/>
    <s v="N/A"/>
    <n v="0"/>
    <n v="0"/>
    <n v="0"/>
    <n v="0"/>
    <n v="58.71"/>
    <n v="846.51"/>
    <n v="910.11"/>
    <n v="1795.75"/>
    <n v="156.58000000000001"/>
    <n v="1414.09"/>
    <n v="645.88"/>
    <n v="0"/>
    <n v="0"/>
    <s v="SHARED SERVICES FUND"/>
    <s v="WLR KCD CEDAR RIVER KNOTWEED"/>
    <s v="KING CONSERVATION DIST"/>
    <s v="OTHER ENVIRONMENTAL PRESERVATION"/>
  </r>
  <r>
    <x v="0"/>
    <s v="1112260"/>
    <s v="741043"/>
    <s v="52202"/>
    <x v="103"/>
    <s v="5319000"/>
    <n v="2012"/>
    <x v="4"/>
    <s v="SUPPLIES MISCELLANEOUS"/>
    <s v="50000-PROGRAM EXPENDITUR BUDGET"/>
    <s v="52000-SUPPLIES"/>
    <m/>
    <n v="0"/>
    <n v="0"/>
    <n v="10750.32"/>
    <n v="-0.01"/>
    <n v="-10750.31"/>
    <s v="N/A"/>
    <n v="0"/>
    <n v="0"/>
    <n v="0"/>
    <n v="0"/>
    <n v="0"/>
    <n v="277.67"/>
    <n v="32.85"/>
    <n v="247.48000000000002"/>
    <n v="467.55"/>
    <n v="0"/>
    <n v="0"/>
    <n v="9724.77"/>
    <n v="0"/>
    <s v="SHARED SERVICES FUND"/>
    <s v="WLR KCD CEDAR RIVER KNOTWEED"/>
    <s v="KING CONSERVATION DIST"/>
    <s v="OTHER ENVIRONMENTAL PRESERVATION"/>
  </r>
  <r>
    <x v="0"/>
    <s v="1112260"/>
    <s v="741043"/>
    <s v="52216"/>
    <x v="104"/>
    <s v="5319000"/>
    <n v="2012"/>
    <x v="4"/>
    <s v="SUPPLIES SAFETY SECURITY"/>
    <s v="50000-PROGRAM EXPENDITUR BUDGET"/>
    <s v="52000-SUPPLIES"/>
    <m/>
    <n v="0"/>
    <n v="0"/>
    <n v="158.76"/>
    <n v="0"/>
    <n v="-158.76"/>
    <s v="N/A"/>
    <n v="0"/>
    <n v="0"/>
    <n v="0"/>
    <n v="0"/>
    <n v="0"/>
    <n v="158.76"/>
    <n v="0"/>
    <n v="0"/>
    <n v="0"/>
    <n v="0"/>
    <n v="0"/>
    <n v="0"/>
    <n v="0"/>
    <s v="SHARED SERVICES FUND"/>
    <s v="WLR KCD CEDAR RIVER KNOTWEED"/>
    <s v="KING CONSERVATION DIST"/>
    <s v="OTHER ENVIRONMENTAL PRESERVATION"/>
  </r>
  <r>
    <x v="0"/>
    <s v="1112260"/>
    <s v="741043"/>
    <s v="52290"/>
    <x v="63"/>
    <s v="5319000"/>
    <n v="2012"/>
    <x v="4"/>
    <s v="MISC OPERATING SUPPLIES"/>
    <s v="50000-PROGRAM EXPENDITUR BUDGET"/>
    <s v="52000-SUPPLIES"/>
    <m/>
    <n v="0"/>
    <n v="0"/>
    <n v="204.36"/>
    <n v="0"/>
    <n v="-204.36"/>
    <s v="N/A"/>
    <n v="0"/>
    <n v="0"/>
    <n v="155.03"/>
    <n v="0"/>
    <n v="0"/>
    <n v="0"/>
    <n v="0"/>
    <n v="0"/>
    <n v="0"/>
    <n v="0"/>
    <n v="0"/>
    <n v="49.33"/>
    <n v="0"/>
    <s v="SHARED SERVICES FUND"/>
    <s v="WLR KCD CEDAR RIVER KNOTWEED"/>
    <s v="KING CONSERVATION DIST"/>
    <s v="OTHER ENVIRONMENTAL PRESERVATION"/>
  </r>
  <r>
    <x v="0"/>
    <s v="1112260"/>
    <s v="741043"/>
    <s v="52392"/>
    <x v="135"/>
    <s v="5319000"/>
    <n v="2012"/>
    <x v="4"/>
    <s v="SMALL TOOLS NON CAP NON CONTR"/>
    <s v="50000-PROGRAM EXPENDITUR BUDGET"/>
    <s v="52000-SUPPLIES"/>
    <m/>
    <n v="0"/>
    <n v="0"/>
    <n v="976.6"/>
    <n v="0"/>
    <n v="-976.6"/>
    <s v="N/A"/>
    <n v="0"/>
    <n v="0"/>
    <n v="0"/>
    <n v="0"/>
    <n v="0"/>
    <n v="0"/>
    <n v="0"/>
    <n v="0"/>
    <n v="0"/>
    <n v="0"/>
    <n v="0"/>
    <n v="976.6"/>
    <n v="0"/>
    <s v="SHARED SERVICES FUND"/>
    <s v="WLR KCD CEDAR RIVER KNOTWEED"/>
    <s v="KING CONSERVATION DIST"/>
    <s v="OTHER ENVIRONMENTAL PRESERVATION"/>
  </r>
  <r>
    <x v="0"/>
    <s v="1112260"/>
    <s v="741043"/>
    <s v="53104"/>
    <x v="64"/>
    <s v="5319000"/>
    <n v="2012"/>
    <x v="4"/>
    <s v="CONSULTANT SERVICES"/>
    <s v="50000-PROGRAM EXPENDITUR BUDGET"/>
    <s v="53000-SERVICES-OTHER CHARGES"/>
    <m/>
    <n v="0"/>
    <n v="0"/>
    <n v="1500"/>
    <n v="0"/>
    <n v="-1500"/>
    <s v="N/A"/>
    <n v="0"/>
    <n v="0"/>
    <n v="1500"/>
    <n v="0"/>
    <n v="0"/>
    <n v="0"/>
    <n v="0"/>
    <n v="0"/>
    <n v="0"/>
    <n v="0"/>
    <n v="0"/>
    <n v="0"/>
    <n v="0"/>
    <s v="SHARED SERVICES FUND"/>
    <s v="WLR KCD CEDAR RIVER KNOTWEED"/>
    <s v="KING CONSERVATION DIST"/>
    <s v="OTHER ENVIRONMENTAL PRESERVATION"/>
  </r>
  <r>
    <x v="0"/>
    <s v="1112260"/>
    <s v="741043"/>
    <s v="53105"/>
    <x v="107"/>
    <s v="5319000"/>
    <n v="2012"/>
    <x v="4"/>
    <s v="OTHER CONTRACTUAL PROF SVCS"/>
    <s v="50000-PROGRAM EXPENDITUR BUDGET"/>
    <s v="53000-SERVICES-OTHER CHARGES"/>
    <m/>
    <n v="0"/>
    <n v="0"/>
    <n v="17424.97"/>
    <n v="0"/>
    <n v="-17424.97"/>
    <s v="N/A"/>
    <n v="0"/>
    <n v="0"/>
    <n v="0"/>
    <n v="0"/>
    <n v="0"/>
    <n v="0"/>
    <n v="0"/>
    <n v="0"/>
    <n v="0"/>
    <n v="2290.79"/>
    <n v="0"/>
    <n v="21089.16"/>
    <n v="-5954.9800000000005"/>
    <s v="SHARED SERVICES FUND"/>
    <s v="WLR KCD CEDAR RIVER KNOTWEED"/>
    <s v="KING CONSERVATION DIST"/>
    <s v="OTHER ENVIRONMENTAL PRESERVATION"/>
  </r>
  <r>
    <x v="0"/>
    <s v="1112260"/>
    <s v="741043"/>
    <s v="53120"/>
    <x v="156"/>
    <s v="5319000"/>
    <n v="2012"/>
    <x v="4"/>
    <s v="MISCELLANEOUS SERVICES"/>
    <s v="50000-PROGRAM EXPENDITUR BUDGET"/>
    <s v="53000-SERVICES-OTHER CHARGES"/>
    <m/>
    <n v="0"/>
    <n v="0"/>
    <n v="4691.5200000000004"/>
    <n v="0"/>
    <n v="-4691.5200000000004"/>
    <s v="N/A"/>
    <n v="0"/>
    <n v="0"/>
    <n v="0"/>
    <n v="0"/>
    <n v="0"/>
    <n v="0"/>
    <n v="0"/>
    <n v="0"/>
    <n v="0"/>
    <n v="0"/>
    <n v="4691.5200000000004"/>
    <n v="0"/>
    <n v="0"/>
    <s v="SHARED SERVICES FUND"/>
    <s v="WLR KCD CEDAR RIVER KNOTWEED"/>
    <s v="KING CONSERVATION DIST"/>
    <s v="OTHER ENVIRONMENTAL PRESERVATION"/>
  </r>
  <r>
    <x v="0"/>
    <s v="1112260"/>
    <s v="741043"/>
    <s v="53808"/>
    <x v="186"/>
    <s v="5319000"/>
    <n v="2012"/>
    <x v="4"/>
    <s v="TAXES ASSESSMENTS MISC"/>
    <s v="50000-PROGRAM EXPENDITUR BUDGET"/>
    <s v="53000-SERVICES-OTHER CHARGES"/>
    <m/>
    <n v="0"/>
    <n v="0"/>
    <n v="23.51"/>
    <n v="0"/>
    <n v="-23.51"/>
    <s v="N/A"/>
    <n v="0"/>
    <n v="0"/>
    <n v="0"/>
    <n v="0"/>
    <n v="0"/>
    <n v="0"/>
    <n v="0"/>
    <n v="0"/>
    <n v="0"/>
    <n v="0"/>
    <n v="0"/>
    <n v="23.51"/>
    <n v="0"/>
    <s v="SHARED SERVICES FUND"/>
    <s v="WLR KCD CEDAR RIVER KNOTWEED"/>
    <s v="KING CONSERVATION DIST"/>
    <s v="OTHER ENVIRONMENTAL PRESERVATION"/>
  </r>
  <r>
    <x v="0"/>
    <s v="1112260"/>
    <s v="741043"/>
    <s v="82100"/>
    <x v="71"/>
    <s v="5319000"/>
    <n v="2012"/>
    <x v="4"/>
    <s v="EMPLOYER PAID BENEFITS"/>
    <s v="50000-PROGRAM EXPENDITUR BUDGET"/>
    <s v="82000-APPLIED OVERHEAD"/>
    <m/>
    <n v="0"/>
    <n v="0"/>
    <n v="2577.73"/>
    <n v="0"/>
    <n v="-2577.73"/>
    <s v="N/A"/>
    <n v="0"/>
    <n v="86.83"/>
    <n v="173.65"/>
    <n v="208.38"/>
    <n v="156.29"/>
    <n v="0"/>
    <n v="0"/>
    <n v="0"/>
    <n v="632.82000000000005"/>
    <n v="277.84000000000003"/>
    <n v="0"/>
    <n v="1041.92"/>
    <n v="0"/>
    <s v="SHARED SERVICES FUND"/>
    <s v="WLR KCD CEDAR RIVER KNOTWEED"/>
    <s v="KING CONSERVATION DIST"/>
    <s v="OTHER ENVIRONMENTAL PRESERVATION"/>
  </r>
  <r>
    <x v="0"/>
    <s v="1112260"/>
    <s v="741043"/>
    <s v="82200"/>
    <x v="72"/>
    <s v="5319000"/>
    <n v="2012"/>
    <x v="4"/>
    <s v="PAID TIME OFF"/>
    <s v="50000-PROGRAM EXPENDITUR BUDGET"/>
    <s v="82000-APPLIED OVERHEAD"/>
    <m/>
    <n v="0"/>
    <n v="0"/>
    <n v="3387.84"/>
    <n v="0"/>
    <n v="-3387.84"/>
    <s v="N/A"/>
    <n v="0"/>
    <n v="66.989999999999995"/>
    <n v="133.97"/>
    <n v="160.77000000000001"/>
    <n v="136.42000000000002"/>
    <n v="228.56"/>
    <n v="245.74"/>
    <n v="484.88"/>
    <n v="530.49"/>
    <n v="596.16999999999996"/>
    <n v="0"/>
    <n v="803.85"/>
    <n v="0"/>
    <s v="SHARED SERVICES FUND"/>
    <s v="WLR KCD CEDAR RIVER KNOTWEED"/>
    <s v="KING CONSERVATION DIST"/>
    <s v="OTHER ENVIRONMENTAL PRESERVATION"/>
  </r>
  <r>
    <x v="0"/>
    <s v="1112260"/>
    <s v="741043"/>
    <s v="82300"/>
    <x v="73"/>
    <s v="5319000"/>
    <n v="2012"/>
    <x v="4"/>
    <s v="INDIRECT COSTS"/>
    <s v="50000-PROGRAM EXPENDITUR BUDGET"/>
    <s v="82000-APPLIED OVERHEAD"/>
    <m/>
    <n v="0"/>
    <n v="0"/>
    <n v="7651.9400000000005"/>
    <n v="0"/>
    <n v="-7651.9400000000005"/>
    <s v="N/A"/>
    <n v="0"/>
    <n v="143.89000000000001"/>
    <n v="287.78000000000003"/>
    <n v="345.33"/>
    <n v="293.05"/>
    <n v="490.99"/>
    <n v="527.88"/>
    <n v="1041.56"/>
    <n v="1139.53"/>
    <n v="1280.6400000000001"/>
    <n v="374.62"/>
    <n v="1726.67"/>
    <n v="0"/>
    <s v="SHARED SERVICES FUND"/>
    <s v="WLR KCD CEDAR RIVER KNOTWEED"/>
    <s v="KING CONSERVATION DIST"/>
    <s v="OTHER ENVIRONMENTAL PRESERVATION"/>
  </r>
  <r>
    <x v="0"/>
    <s v="1112260"/>
    <s v="741043"/>
    <s v="82400"/>
    <x v="111"/>
    <s v="5319000"/>
    <n v="2012"/>
    <x v="4"/>
    <s v="EXTRA HELP INDUST INS OH"/>
    <s v="50000-PROGRAM EXPENDITUR BUDGET"/>
    <s v="82000-APPLIED OVERHEAD"/>
    <m/>
    <n v="0"/>
    <n v="0"/>
    <n v="466.3"/>
    <n v="0"/>
    <n v="-466.3"/>
    <s v="N/A"/>
    <n v="0"/>
    <n v="0"/>
    <n v="0"/>
    <n v="0"/>
    <n v="4.71"/>
    <n v="67.73"/>
    <n v="72.83"/>
    <n v="143.66"/>
    <n v="12.530000000000001"/>
    <n v="113.15"/>
    <n v="51.69"/>
    <n v="0"/>
    <n v="0"/>
    <s v="SHARED SERVICES FUND"/>
    <s v="WLR KCD CEDAR RIVER KNOTWEED"/>
    <s v="KING CONSERVATION DIST"/>
    <s v="OTHER ENVIRONMENTAL PRESERVATION"/>
  </r>
  <r>
    <x v="0"/>
    <s v="1113982"/>
    <s v="741104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294.29"/>
    <n v="0"/>
    <n v="-1294.29"/>
    <s v="N/A"/>
    <n v="0"/>
    <n v="0"/>
    <n v="0"/>
    <n v="0"/>
    <n v="0"/>
    <n v="0"/>
    <n v="0"/>
    <n v="0"/>
    <n v="730.52"/>
    <n v="523.9"/>
    <n v="39.869999999999997"/>
    <n v="0"/>
    <n v="0"/>
    <s v="SHARED SERVICES FUND"/>
    <s v="WLR Lab Miller-Walker Creek"/>
    <s v="FIELD SCIENCE UNIT (FSU)"/>
    <s v="DRAINAGE"/>
  </r>
  <r>
    <x v="0"/>
    <s v="1113982"/>
    <s v="741104"/>
    <s v="52202"/>
    <x v="103"/>
    <s v="5315000"/>
    <n v="2012"/>
    <x v="4"/>
    <s v="SUPPLIES MISCELLANEOUS"/>
    <s v="50000-PROGRAM EXPENDITUR BUDGET"/>
    <s v="52000-SUPPLIES"/>
    <m/>
    <n v="0"/>
    <n v="0"/>
    <n v="21.85"/>
    <n v="0"/>
    <n v="-21.85"/>
    <s v="N/A"/>
    <n v="0"/>
    <n v="0"/>
    <n v="0"/>
    <n v="0"/>
    <n v="0"/>
    <n v="0"/>
    <n v="0"/>
    <n v="0"/>
    <n v="0"/>
    <n v="21.85"/>
    <n v="0"/>
    <n v="0"/>
    <n v="0"/>
    <s v="SHARED SERVICES FUND"/>
    <s v="WLR Lab Miller-Walker Creek"/>
    <s v="FIELD SCIENCE UNIT (FSU)"/>
    <s v="DRAINAGE"/>
  </r>
  <r>
    <x v="0"/>
    <s v="1113982"/>
    <s v="741104"/>
    <s v="82100"/>
    <x v="71"/>
    <s v="5315000"/>
    <n v="2012"/>
    <x v="4"/>
    <s v="EMPLOYER PAID BENEFITS"/>
    <s v="50000-PROGRAM EXPENDITUR BUDGET"/>
    <s v="82000-APPLIED OVERHEAD"/>
    <m/>
    <n v="0"/>
    <n v="0"/>
    <n v="453.01"/>
    <n v="0"/>
    <n v="-453.01"/>
    <s v="N/A"/>
    <n v="0"/>
    <n v="0"/>
    <n v="0"/>
    <n v="0"/>
    <n v="0"/>
    <n v="0"/>
    <n v="0"/>
    <n v="0"/>
    <n v="255.69"/>
    <n v="183.37"/>
    <n v="13.950000000000001"/>
    <n v="0"/>
    <n v="0"/>
    <s v="SHARED SERVICES FUND"/>
    <s v="WLR Lab Miller-Walker Creek"/>
    <s v="FIELD SCIENCE UNIT (FSU)"/>
    <s v="DRAINAGE"/>
  </r>
  <r>
    <x v="0"/>
    <s v="1113982"/>
    <s v="741104"/>
    <s v="82200"/>
    <x v="72"/>
    <s v="5315000"/>
    <n v="2012"/>
    <x v="4"/>
    <s v="PAID TIME OFF"/>
    <s v="50000-PROGRAM EXPENDITUR BUDGET"/>
    <s v="82000-APPLIED OVERHEAD"/>
    <m/>
    <n v="0"/>
    <n v="0"/>
    <n v="349.51"/>
    <n v="0"/>
    <n v="-349.51"/>
    <s v="N/A"/>
    <n v="0"/>
    <n v="0"/>
    <n v="0"/>
    <n v="0"/>
    <n v="0"/>
    <n v="0"/>
    <n v="0"/>
    <n v="0"/>
    <n v="197.27"/>
    <n v="141.47999999999999"/>
    <n v="10.76"/>
    <n v="0"/>
    <n v="0"/>
    <s v="SHARED SERVICES FUND"/>
    <s v="WLR Lab Miller-Walker Creek"/>
    <s v="FIELD SCIENCE UNIT (FSU)"/>
    <s v="DRAINAGE"/>
  </r>
  <r>
    <x v="0"/>
    <s v="1113982"/>
    <s v="741104"/>
    <s v="82300"/>
    <x v="73"/>
    <s v="5315000"/>
    <n v="2012"/>
    <x v="4"/>
    <s v="INDIRECT COSTS"/>
    <s v="50000-PROGRAM EXPENDITUR BUDGET"/>
    <s v="82000-APPLIED OVERHEAD"/>
    <m/>
    <n v="0"/>
    <n v="0"/>
    <n v="750.64"/>
    <n v="0"/>
    <n v="-750.64"/>
    <s v="N/A"/>
    <n v="0"/>
    <n v="0"/>
    <n v="0"/>
    <n v="0"/>
    <n v="0"/>
    <n v="0"/>
    <n v="0"/>
    <n v="0"/>
    <n v="423.68"/>
    <n v="303.84000000000003"/>
    <n v="23.12"/>
    <n v="0"/>
    <n v="0"/>
    <s v="SHARED SERVICES FUND"/>
    <s v="WLR Lab Miller-Walker Creek"/>
    <s v="FIELD SCIENCE UNIT (FSU)"/>
    <s v="DRAINAGE"/>
  </r>
  <r>
    <x v="0"/>
    <s v="1113984"/>
    <s v="74110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941.77"/>
    <n v="0"/>
    <n v="-1941.77"/>
    <s v="N/A"/>
    <n v="0"/>
    <n v="0"/>
    <n v="403.98"/>
    <n v="144.92000000000002"/>
    <n v="0"/>
    <n v="192.63"/>
    <n v="346.48"/>
    <n v="183.88"/>
    <n v="148.4"/>
    <n v="201.99"/>
    <n v="0"/>
    <n v="319.49"/>
    <n v="0"/>
    <s v="SHARED SERVICES FUND"/>
    <s v="WLR Lab Des Moines Creek"/>
    <s v="CONVENTIONAL LAB"/>
    <s v="DRAINAGE"/>
  </r>
  <r>
    <x v="0"/>
    <s v="1113984"/>
    <s v="741102"/>
    <s v="82100"/>
    <x v="71"/>
    <s v="5315000"/>
    <n v="2012"/>
    <x v="4"/>
    <s v="EMPLOYER PAID BENEFITS"/>
    <s v="50000-PROGRAM EXPENDITUR BUDGET"/>
    <s v="82000-APPLIED OVERHEAD"/>
    <m/>
    <n v="0"/>
    <n v="0"/>
    <n v="679.63"/>
    <n v="0"/>
    <n v="-679.63"/>
    <s v="N/A"/>
    <n v="0"/>
    <n v="0"/>
    <n v="141.4"/>
    <n v="50.72"/>
    <n v="0"/>
    <n v="67.42"/>
    <n v="121.27"/>
    <n v="64.36"/>
    <n v="51.94"/>
    <n v="70.7"/>
    <n v="0"/>
    <n v="111.82000000000001"/>
    <n v="0"/>
    <s v="SHARED SERVICES FUND"/>
    <s v="WLR Lab Des Moines Creek"/>
    <s v="CONVENTIONAL LAB"/>
    <s v="DRAINAGE"/>
  </r>
  <r>
    <x v="0"/>
    <s v="1113984"/>
    <s v="741102"/>
    <s v="82200"/>
    <x v="72"/>
    <s v="5315000"/>
    <n v="2012"/>
    <x v="4"/>
    <s v="PAID TIME OFF"/>
    <s v="50000-PROGRAM EXPENDITUR BUDGET"/>
    <s v="82000-APPLIED OVERHEAD"/>
    <m/>
    <n v="0"/>
    <n v="0"/>
    <n v="524.29999999999995"/>
    <n v="0"/>
    <n v="-524.29999999999995"/>
    <s v="N/A"/>
    <n v="0"/>
    <n v="0"/>
    <n v="109.08"/>
    <n v="39.130000000000003"/>
    <n v="0"/>
    <n v="52.01"/>
    <n v="93.55"/>
    <n v="49.65"/>
    <n v="40.07"/>
    <n v="54.54"/>
    <n v="0"/>
    <n v="86.27"/>
    <n v="0"/>
    <s v="SHARED SERVICES FUND"/>
    <s v="WLR Lab Des Moines Creek"/>
    <s v="CONVENTIONAL LAB"/>
    <s v="DRAINAGE"/>
  </r>
  <r>
    <x v="0"/>
    <s v="1113984"/>
    <s v="741102"/>
    <s v="82300"/>
    <x v="73"/>
    <s v="5315000"/>
    <n v="2012"/>
    <x v="4"/>
    <s v="INDIRECT COSTS"/>
    <s v="50000-PROGRAM EXPENDITUR BUDGET"/>
    <s v="82000-APPLIED OVERHEAD"/>
    <m/>
    <n v="0"/>
    <n v="0"/>
    <n v="1126.22"/>
    <n v="0"/>
    <n v="-1126.22"/>
    <s v="N/A"/>
    <n v="0"/>
    <n v="0"/>
    <n v="234.3"/>
    <n v="84.05"/>
    <n v="0"/>
    <n v="111.73"/>
    <n v="200.95000000000002"/>
    <n v="106.65"/>
    <n v="86.070000000000007"/>
    <n v="117.16"/>
    <n v="0"/>
    <n v="185.31"/>
    <n v="0"/>
    <s v="SHARED SERVICES FUND"/>
    <s v="WLR Lab Des Moines Creek"/>
    <s v="CONVENTIONAL LAB"/>
    <s v="DRAINAGE"/>
  </r>
  <r>
    <x v="0"/>
    <s v="1113984"/>
    <s v="741104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404.14"/>
    <n v="0"/>
    <n v="-3404.14"/>
    <s v="N/A"/>
    <n v="0"/>
    <n v="838.19"/>
    <n v="717.6"/>
    <n v="179.4"/>
    <n v="139.53"/>
    <n v="358.81"/>
    <n v="79.739999999999995"/>
    <n v="219.27"/>
    <n v="159.47"/>
    <n v="279.07"/>
    <n v="19.93"/>
    <n v="413.13"/>
    <n v="0"/>
    <s v="SHARED SERVICES FUND"/>
    <s v="WLR Lab Des Moines Creek"/>
    <s v="FIELD SCIENCE UNIT (FSU)"/>
    <s v="DRAINAGE"/>
  </r>
  <r>
    <x v="0"/>
    <s v="1113984"/>
    <s v="741104"/>
    <s v="82100"/>
    <x v="71"/>
    <s v="5315000"/>
    <n v="2012"/>
    <x v="4"/>
    <s v="EMPLOYER PAID BENEFITS"/>
    <s v="50000-PROGRAM EXPENDITUR BUDGET"/>
    <s v="82000-APPLIED OVERHEAD"/>
    <m/>
    <n v="0"/>
    <n v="0"/>
    <n v="1191.3800000000001"/>
    <n v="0"/>
    <n v="-1191.3800000000001"/>
    <s v="N/A"/>
    <n v="0"/>
    <n v="293.36"/>
    <n v="251.16"/>
    <n v="62.79"/>
    <n v="48.84"/>
    <n v="125.57000000000001"/>
    <n v="27.900000000000002"/>
    <n v="76.739999999999995"/>
    <n v="55.81"/>
    <n v="97.65"/>
    <n v="6.98"/>
    <n v="144.58000000000001"/>
    <n v="0"/>
    <s v="SHARED SERVICES FUND"/>
    <s v="WLR Lab Des Moines Creek"/>
    <s v="FIELD SCIENCE UNIT (FSU)"/>
    <s v="DRAINAGE"/>
  </r>
  <r>
    <x v="0"/>
    <s v="1113984"/>
    <s v="741104"/>
    <s v="82200"/>
    <x v="72"/>
    <s v="5315000"/>
    <n v="2012"/>
    <x v="4"/>
    <s v="PAID TIME OFF"/>
    <s v="50000-PROGRAM EXPENDITUR BUDGET"/>
    <s v="82000-APPLIED OVERHEAD"/>
    <m/>
    <n v="0"/>
    <n v="0"/>
    <n v="919"/>
    <n v="0"/>
    <n v="-919"/>
    <s v="N/A"/>
    <n v="0"/>
    <n v="226.31"/>
    <n v="193.74"/>
    <n v="48.44"/>
    <n v="37.67"/>
    <n v="96.86"/>
    <n v="21.52"/>
    <n v="59.18"/>
    <n v="43.050000000000004"/>
    <n v="75.320000000000007"/>
    <n v="5.38"/>
    <n v="111.53"/>
    <n v="0"/>
    <s v="SHARED SERVICES FUND"/>
    <s v="WLR Lab Des Moines Creek"/>
    <s v="FIELD SCIENCE UNIT (FSU)"/>
    <s v="DRAINAGE"/>
  </r>
  <r>
    <x v="0"/>
    <s v="1113984"/>
    <s v="741104"/>
    <s v="82300"/>
    <x v="73"/>
    <s v="5315000"/>
    <n v="2012"/>
    <x v="4"/>
    <s v="INDIRECT COSTS"/>
    <s v="50000-PROGRAM EXPENDITUR BUDGET"/>
    <s v="82000-APPLIED OVERHEAD"/>
    <m/>
    <n v="0"/>
    <n v="0"/>
    <n v="1974.27"/>
    <n v="0"/>
    <n v="-1974.27"/>
    <s v="N/A"/>
    <n v="0"/>
    <n v="486.15000000000003"/>
    <n v="416.18"/>
    <n v="104.04"/>
    <n v="80.92"/>
    <n v="208.1"/>
    <n v="46.24"/>
    <n v="127.16"/>
    <n v="92.48"/>
    <n v="161.84"/>
    <n v="11.56"/>
    <n v="239.6"/>
    <n v="0"/>
    <s v="SHARED SERVICES FUND"/>
    <s v="WLR Lab Des Moines Creek"/>
    <s v="FIELD SCIENCE UNIT (FSU)"/>
    <s v="DRAINAGE"/>
  </r>
  <r>
    <x v="0"/>
    <s v="1113984"/>
    <s v="741106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007.39"/>
    <n v="0"/>
    <n v="-2007.39"/>
    <s v="N/A"/>
    <n v="0"/>
    <n v="182.49"/>
    <n v="364.98"/>
    <n v="182.49"/>
    <n v="0"/>
    <n v="182.49"/>
    <n v="182.49"/>
    <n v="182.49"/>
    <n v="182.49"/>
    <n v="0"/>
    <n v="182.49"/>
    <n v="364.98"/>
    <n v="0"/>
    <s v="SHARED SERVICES FUND"/>
    <s v="WLR Lab Des Moines Creek"/>
    <s v="MICROBIOLOGY"/>
    <s v="DRAINAGE"/>
  </r>
  <r>
    <x v="0"/>
    <s v="1113984"/>
    <s v="741106"/>
    <s v="82100"/>
    <x v="71"/>
    <s v="5315000"/>
    <n v="2012"/>
    <x v="4"/>
    <s v="EMPLOYER PAID BENEFITS"/>
    <s v="50000-PROGRAM EXPENDITUR BUDGET"/>
    <s v="82000-APPLIED OVERHEAD"/>
    <m/>
    <n v="0"/>
    <n v="0"/>
    <n v="702.57"/>
    <n v="0"/>
    <n v="-702.57"/>
    <s v="N/A"/>
    <n v="0"/>
    <n v="63.870000000000005"/>
    <n v="127.74000000000001"/>
    <n v="63.870000000000005"/>
    <n v="0"/>
    <n v="63.870000000000005"/>
    <n v="63.870000000000005"/>
    <n v="63.870000000000005"/>
    <n v="63.870000000000005"/>
    <n v="0"/>
    <n v="63.870000000000005"/>
    <n v="127.74000000000001"/>
    <n v="0"/>
    <s v="SHARED SERVICES FUND"/>
    <s v="WLR Lab Des Moines Creek"/>
    <s v="MICROBIOLOGY"/>
    <s v="DRAINAGE"/>
  </r>
  <r>
    <x v="0"/>
    <s v="1113984"/>
    <s v="741106"/>
    <s v="82200"/>
    <x v="72"/>
    <s v="5315000"/>
    <n v="2012"/>
    <x v="4"/>
    <s v="PAID TIME OFF"/>
    <s v="50000-PROGRAM EXPENDITUR BUDGET"/>
    <s v="82000-APPLIED OVERHEAD"/>
    <m/>
    <n v="0"/>
    <n v="0"/>
    <n v="541.97"/>
    <n v="0"/>
    <n v="-541.97"/>
    <s v="N/A"/>
    <n v="0"/>
    <n v="49.27"/>
    <n v="98.54"/>
    <n v="49.27"/>
    <n v="0"/>
    <n v="49.27"/>
    <n v="49.27"/>
    <n v="49.27"/>
    <n v="49.27"/>
    <n v="0"/>
    <n v="49.27"/>
    <n v="98.54"/>
    <n v="0"/>
    <s v="SHARED SERVICES FUND"/>
    <s v="WLR Lab Des Moines Creek"/>
    <s v="MICROBIOLOGY"/>
    <s v="DRAINAGE"/>
  </r>
  <r>
    <x v="0"/>
    <s v="1113984"/>
    <s v="741106"/>
    <s v="82300"/>
    <x v="73"/>
    <s v="5315000"/>
    <n v="2012"/>
    <x v="4"/>
    <s v="INDIRECT COSTS"/>
    <s v="50000-PROGRAM EXPENDITUR BUDGET"/>
    <s v="82000-APPLIED OVERHEAD"/>
    <m/>
    <n v="0"/>
    <n v="0"/>
    <n v="1164.26"/>
    <n v="0"/>
    <n v="-1164.26"/>
    <s v="N/A"/>
    <n v="0"/>
    <n v="105.84"/>
    <n v="211.68"/>
    <n v="105.85000000000001"/>
    <n v="0"/>
    <n v="105.84"/>
    <n v="105.85000000000001"/>
    <n v="105.84"/>
    <n v="105.84"/>
    <n v="0"/>
    <n v="105.84"/>
    <n v="211.68"/>
    <n v="0"/>
    <s v="SHARED SERVICES FUND"/>
    <s v="WLR Lab Des Moines Creek"/>
    <s v="MICROBIOLOGY"/>
    <s v="DRAINAGE"/>
  </r>
  <r>
    <x v="0"/>
    <s v="1113985"/>
    <s v="741104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39.20000000000002"/>
    <n v="0"/>
    <n v="-239.20000000000002"/>
    <s v="N/A"/>
    <n v="79.73"/>
    <n v="39.869999999999997"/>
    <n v="39.869999999999997"/>
    <n v="0"/>
    <n v="0"/>
    <n v="0"/>
    <n v="0"/>
    <n v="0"/>
    <n v="0"/>
    <n v="0"/>
    <n v="79.73"/>
    <n v="0"/>
    <n v="0"/>
    <s v="SHARED SERVICES FUND"/>
    <s v="WLR Lab Mercer Island MST"/>
    <s v="FIELD SCIENCE UNIT (FSU)"/>
    <s v="DRAINAGE"/>
  </r>
  <r>
    <x v="0"/>
    <s v="1113985"/>
    <s v="741106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78.62"/>
    <n v="0"/>
    <n v="-778.62"/>
    <s v="N/A"/>
    <n v="0"/>
    <n v="8.44"/>
    <n v="66.53"/>
    <n v="92.86"/>
    <n v="0"/>
    <n v="97.37"/>
    <n v="0"/>
    <n v="0"/>
    <n v="0"/>
    <n v="0"/>
    <n v="513.41999999999996"/>
    <n v="0"/>
    <n v="0"/>
    <s v="SHARED SERVICES FUND"/>
    <s v="WLR Lab Mercer Island MST"/>
    <s v="MICROBIOLOGY"/>
    <s v="DRAINAGE"/>
  </r>
  <r>
    <x v="0"/>
    <s v="1113986"/>
    <s v="741003"/>
    <s v="55144"/>
    <x v="96"/>
    <s v="5315000"/>
    <n v="2012"/>
    <x v="4"/>
    <s v="PROPERTY SERVICES"/>
    <s v="50000-PROGRAM EXPENDITUR BUDGET"/>
    <s v="55000-INTRAGOVERNMENTAL SERVICES"/>
    <m/>
    <n v="0"/>
    <n v="0"/>
    <n v="15906.48"/>
    <n v="0"/>
    <n v="-15906.48"/>
    <s v="N/A"/>
    <n v="0"/>
    <n v="0"/>
    <n v="0"/>
    <n v="0"/>
    <n v="15906.48"/>
    <n v="0"/>
    <n v="0"/>
    <n v="0"/>
    <n v="0"/>
    <n v="0"/>
    <n v="0"/>
    <n v="0"/>
    <n v="0"/>
    <s v="SHARED SERVICES FUND"/>
    <s v="741003 ADMIN DEFAULT"/>
    <s v="KING STREET COSTS"/>
    <s v="DRAINAGE"/>
  </r>
  <r>
    <x v="0"/>
    <s v="1113986"/>
    <s v="741003"/>
    <s v="55331"/>
    <x v="97"/>
    <s v="5315000"/>
    <n v="2012"/>
    <x v="4"/>
    <s v="LONG TERM LEASES"/>
    <s v="50000-PROGRAM EXPENDITUR BUDGET"/>
    <s v="55000-INTRAGOVERNMENTAL SERVICES"/>
    <m/>
    <n v="0"/>
    <n v="0"/>
    <n v="1262847.72"/>
    <n v="0"/>
    <n v="-1262847.72"/>
    <s v="N/A"/>
    <n v="0"/>
    <n v="0"/>
    <n v="0"/>
    <n v="0"/>
    <n v="526186.55000000005"/>
    <n v="105237.31"/>
    <n v="0"/>
    <n v="0"/>
    <n v="315711.93"/>
    <n v="0"/>
    <n v="0"/>
    <n v="315711.93"/>
    <n v="0"/>
    <s v="SHARED SERVICES FUND"/>
    <s v="741003 ADMIN DEFAULT"/>
    <s v="KING STREET COSTS"/>
    <s v="DRAINAGE"/>
  </r>
  <r>
    <x v="0"/>
    <s v="1113986"/>
    <s v="741003"/>
    <s v="55342"/>
    <x v="98"/>
    <s v="5315000"/>
    <n v="2012"/>
    <x v="4"/>
    <s v="MAJOR MAINT RESERVE"/>
    <s v="50000-PROGRAM EXPENDITUR BUDGET"/>
    <s v="55000-INTRAGOVERNMENTAL SERVICES"/>
    <m/>
    <n v="0"/>
    <n v="0"/>
    <n v="72439"/>
    <n v="0"/>
    <n v="-72439"/>
    <s v="N/A"/>
    <n v="0"/>
    <n v="0"/>
    <n v="0"/>
    <n v="0"/>
    <n v="0"/>
    <n v="0"/>
    <n v="0"/>
    <n v="0"/>
    <n v="0"/>
    <n v="0"/>
    <n v="72439"/>
    <n v="0"/>
    <n v="0"/>
    <s v="SHARED SERVICES FUND"/>
    <s v="741003 ADMIN DEFAULT"/>
    <s v="KING STREET COSTS"/>
    <s v="DRAINAGE"/>
  </r>
  <r>
    <x v="0"/>
    <s v="1114002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14991.92"/>
    <n v="12335.1"/>
    <n v="5882.93"/>
    <n v="10627.18"/>
    <n v="10627.18"/>
    <n v="9678.33"/>
    <n v="2087.4700000000003"/>
    <n v="5783.14"/>
    <n v="-61006.720000000001"/>
    <n v="0"/>
    <n v="-11006.53"/>
    <n v="0"/>
    <s v="SHARED SERVICES FUND"/>
    <s v="WLR WRIA 7 2012 KCD GRANT"/>
    <s v="DEFAULT"/>
    <s v="Default"/>
  </r>
  <r>
    <x v="0"/>
    <s v="1114002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WLR WRIA 7 2012 KCD GRANT"/>
    <s v="DEFAULT"/>
    <s v="Default"/>
  </r>
  <r>
    <x v="0"/>
    <s v="1114002"/>
    <s v="741044"/>
    <s v="33711"/>
    <x v="142"/>
    <s v="0000000"/>
    <n v="2012"/>
    <x v="3"/>
    <s v="KING CONSERVATION DIST"/>
    <s v="R3000-REVENUE"/>
    <s v="R3370-GRANTS FROM LOCAL UNITS"/>
    <m/>
    <n v="0"/>
    <n v="0"/>
    <n v="0"/>
    <n v="0"/>
    <n v="0"/>
    <s v="N/A"/>
    <n v="0"/>
    <n v="-14991.92"/>
    <n v="-12335.1"/>
    <n v="-5882.93"/>
    <n v="-10627.18"/>
    <n v="-10627.18"/>
    <n v="-9678.33"/>
    <n v="-2087.4700000000003"/>
    <n v="-5783.14"/>
    <n v="61006.720000000001"/>
    <n v="0"/>
    <n v="11006.53"/>
    <n v="0"/>
    <s v="SHARED SERVICES FUND"/>
    <s v="WLR WRIA 7 2012 KCD GRANT"/>
    <s v="WRIA 7 ILA"/>
    <s v="Default"/>
  </r>
  <r>
    <x v="0"/>
    <s v="1114002"/>
    <s v="741044"/>
    <s v="33711"/>
    <x v="142"/>
    <s v="5319000"/>
    <n v="2012"/>
    <x v="3"/>
    <s v="KING CONSERVATION DIST"/>
    <s v="R3000-REVENUE"/>
    <s v="R3370-GRANTS FROM LOCAL UNITS"/>
    <m/>
    <n v="0"/>
    <n v="0"/>
    <n v="-72302.16"/>
    <n v="0"/>
    <n v="72302.16"/>
    <s v="N/A"/>
    <n v="0"/>
    <n v="0"/>
    <n v="0"/>
    <n v="0"/>
    <n v="0"/>
    <n v="0"/>
    <n v="0"/>
    <n v="0"/>
    <n v="0"/>
    <n v="0"/>
    <n v="0"/>
    <n v="0"/>
    <n v="-72302.16"/>
    <s v="SHARED SERVICES FUND"/>
    <s v="WLR WRIA 7 2012 KCD GRANT"/>
    <s v="WRIA 7 ILA"/>
    <s v="OTHER ENVIRONMENTAL PRESERVATION"/>
  </r>
  <r>
    <x v="0"/>
    <s v="1114002"/>
    <s v="741044"/>
    <s v="51110"/>
    <x v="54"/>
    <s v="5319000"/>
    <n v="2012"/>
    <x v="4"/>
    <s v="REGULAR SALARIED EMPLOYEE"/>
    <s v="50000-PROGRAM EXPENDITUR BUDGET"/>
    <s v="51000-WAGES AND BENEFITS"/>
    <s v="51100-SALARIES/WAGES"/>
    <n v="0"/>
    <n v="0"/>
    <n v="35704.99"/>
    <n v="0"/>
    <n v="-35704.99"/>
    <s v="N/A"/>
    <n v="0"/>
    <n v="6814.57"/>
    <n v="5606.92"/>
    <n v="2674.08"/>
    <n v="4830.58"/>
    <n v="4830.58"/>
    <n v="4399.28"/>
    <n v="948.86"/>
    <n v="2628.71"/>
    <n v="2374.2400000000002"/>
    <n v="0"/>
    <n v="597.16999999999996"/>
    <n v="0"/>
    <s v="SHARED SERVICES FUND"/>
    <s v="WLR WRIA 7 2012 KCD GRANT"/>
    <s v="WRIA 7 ILA"/>
    <s v="OTHER ENVIRONMENTAL PRESERVATION"/>
  </r>
  <r>
    <x v="0"/>
    <s v="1114002"/>
    <s v="741044"/>
    <s v="82100"/>
    <x v="71"/>
    <s v="5319000"/>
    <n v="2012"/>
    <x v="4"/>
    <s v="EMPLOYER PAID BENEFITS"/>
    <s v="50000-PROGRAM EXPENDITUR BUDGET"/>
    <s v="82000-APPLIED OVERHEAD"/>
    <m/>
    <n v="0"/>
    <n v="0"/>
    <n v="12496.49"/>
    <n v="0"/>
    <n v="-12496.49"/>
    <s v="N/A"/>
    <n v="0"/>
    <n v="2385.04"/>
    <n v="1962.3600000000001"/>
    <n v="935.91"/>
    <n v="1690.66"/>
    <n v="1690.66"/>
    <n v="1539.71"/>
    <n v="332.09000000000003"/>
    <n v="920.04"/>
    <n v="831"/>
    <n v="0"/>
    <n v="209.02"/>
    <n v="0"/>
    <s v="SHARED SERVICES FUND"/>
    <s v="WLR WRIA 7 2012 KCD GRANT"/>
    <s v="WRIA 7 ILA"/>
    <s v="OTHER ENVIRONMENTAL PRESERVATION"/>
  </r>
  <r>
    <x v="0"/>
    <s v="1114002"/>
    <s v="741044"/>
    <s v="82200"/>
    <x v="72"/>
    <s v="5319000"/>
    <n v="2012"/>
    <x v="4"/>
    <s v="PAID TIME OFF"/>
    <s v="50000-PROGRAM EXPENDITUR BUDGET"/>
    <s v="82000-APPLIED OVERHEAD"/>
    <m/>
    <n v="0"/>
    <n v="0"/>
    <n v="9640.25"/>
    <n v="0"/>
    <n v="-9640.25"/>
    <s v="N/A"/>
    <n v="0"/>
    <n v="1839.91"/>
    <n v="1513.8500000000001"/>
    <n v="721.99"/>
    <n v="1304.24"/>
    <n v="1304.24"/>
    <n v="1187.79"/>
    <n v="256.19"/>
    <n v="709.74"/>
    <n v="641.05000000000007"/>
    <n v="0"/>
    <n v="161.25"/>
    <n v="0"/>
    <s v="SHARED SERVICES FUND"/>
    <s v="WLR WRIA 7 2012 KCD GRANT"/>
    <s v="WRIA 7 ILA"/>
    <s v="OTHER ENVIRONMENTAL PRESERVATION"/>
  </r>
  <r>
    <x v="0"/>
    <s v="1114002"/>
    <s v="741044"/>
    <s v="82300"/>
    <x v="73"/>
    <s v="5319000"/>
    <n v="2012"/>
    <x v="4"/>
    <s v="INDIRECT COSTS"/>
    <s v="50000-PROGRAM EXPENDITUR BUDGET"/>
    <s v="82000-APPLIED OVERHEAD"/>
    <m/>
    <n v="0"/>
    <n v="0"/>
    <n v="20708.73"/>
    <n v="0"/>
    <n v="-20708.73"/>
    <s v="N/A"/>
    <n v="0"/>
    <n v="3952.4"/>
    <n v="3251.9700000000003"/>
    <n v="1550.95"/>
    <n v="2801.7000000000003"/>
    <n v="2801.7000000000003"/>
    <n v="2551.5500000000002"/>
    <n v="550.33000000000004"/>
    <n v="1524.65"/>
    <n v="1377.1000000000001"/>
    <n v="0"/>
    <n v="346.38"/>
    <n v="0"/>
    <s v="SHARED SERVICES FUND"/>
    <s v="WLR WRIA 7 2012 KCD GRANT"/>
    <s v="WRIA 7 ILA"/>
    <s v="OTHER ENVIRONMENTAL PRESERVATION"/>
  </r>
  <r>
    <x v="0"/>
    <s v="1114066"/>
    <s v="741150"/>
    <s v="51110"/>
    <x v="54"/>
    <s v="5625700"/>
    <n v="2012"/>
    <x v="4"/>
    <s v="REGULAR SALARIED EMPLOYEE"/>
    <s v="50000-PROGRAM EXPENDITUR BUDGET"/>
    <s v="51000-WAGES AND BENEFITS"/>
    <s v="51100-SALARIES/WAGES"/>
    <n v="0"/>
    <n v="0"/>
    <n v="56500.22"/>
    <n v="0"/>
    <n v="-56500.22"/>
    <s v="N/A"/>
    <n v="0"/>
    <n v="0"/>
    <n v="3347.52"/>
    <n v="7741.14"/>
    <n v="2636.17"/>
    <n v="5565.25"/>
    <n v="5230.5"/>
    <n v="8954.6200000000008"/>
    <n v="5230.5"/>
    <n v="4853.9000000000005"/>
    <n v="6245.58"/>
    <n v="6695.04"/>
    <n v="0"/>
    <s v="SHARED SERVICES FUND"/>
    <s v="WLR HWM PESTICIDE USE RED-IN"/>
    <s v="HAZARDOUS WASTE MGMT"/>
    <s v="CHEMICAL AND  PHYSICAL"/>
  </r>
  <r>
    <x v="0"/>
    <s v="1114066"/>
    <s v="741150"/>
    <s v="52202"/>
    <x v="103"/>
    <s v="5625700"/>
    <n v="2012"/>
    <x v="4"/>
    <s v="SUPPLIES MISCELLANEOUS"/>
    <s v="50000-PROGRAM EXPENDITUR BUDGET"/>
    <s v="52000-SUPPLIES"/>
    <m/>
    <n v="0"/>
    <n v="0"/>
    <n v="354.7"/>
    <n v="0"/>
    <n v="-354.7"/>
    <s v="N/A"/>
    <n v="0"/>
    <n v="0"/>
    <n v="0"/>
    <n v="0"/>
    <n v="0"/>
    <n v="0"/>
    <n v="0"/>
    <n v="0"/>
    <n v="0"/>
    <n v="0"/>
    <n v="0"/>
    <n v="354.7"/>
    <n v="0"/>
    <s v="SHARED SERVICES FUND"/>
    <s v="WLR HWM PESTICIDE USE RED-IN"/>
    <s v="HAZARDOUS WASTE MGMT"/>
    <s v="CHEMICAL AND  PHYSICAL"/>
  </r>
  <r>
    <x v="0"/>
    <s v="1114066"/>
    <s v="741150"/>
    <s v="52216"/>
    <x v="104"/>
    <s v="5625700"/>
    <n v="2012"/>
    <x v="4"/>
    <s v="SUPPLIES SAFETY SECURITY"/>
    <s v="50000-PROGRAM EXPENDITUR BUDGET"/>
    <s v="52000-SUPPLIES"/>
    <m/>
    <n v="0"/>
    <n v="0"/>
    <n v="2204.54"/>
    <n v="0"/>
    <n v="-2204.54"/>
    <s v="N/A"/>
    <n v="0"/>
    <n v="0"/>
    <n v="0"/>
    <n v="0"/>
    <n v="0"/>
    <n v="0"/>
    <n v="0"/>
    <n v="0"/>
    <n v="0"/>
    <n v="0"/>
    <n v="2204.54"/>
    <n v="0"/>
    <n v="0"/>
    <s v="SHARED SERVICES FUND"/>
    <s v="WLR HWM PESTICIDE USE RED-IN"/>
    <s v="HAZARDOUS WASTE MGMT"/>
    <s v="CHEMICAL AND  PHYSICAL"/>
  </r>
  <r>
    <x v="0"/>
    <s v="1114066"/>
    <s v="741150"/>
    <s v="52290"/>
    <x v="63"/>
    <s v="5625700"/>
    <n v="2012"/>
    <x v="4"/>
    <s v="MISC OPERATING SUPPLIES"/>
    <s v="50000-PROGRAM EXPENDITUR BUDGET"/>
    <s v="52000-SUPPLIES"/>
    <m/>
    <n v="0"/>
    <n v="0"/>
    <n v="1256.75"/>
    <n v="0"/>
    <n v="-1256.75"/>
    <s v="N/A"/>
    <n v="0"/>
    <n v="0"/>
    <n v="0"/>
    <n v="0"/>
    <n v="0"/>
    <n v="0"/>
    <n v="0"/>
    <n v="0"/>
    <n v="0"/>
    <n v="0"/>
    <n v="0"/>
    <n v="1256.75"/>
    <n v="0"/>
    <s v="SHARED SERVICES FUND"/>
    <s v="WLR HWM PESTICIDE USE RED-IN"/>
    <s v="HAZARDOUS WASTE MGMT"/>
    <s v="CHEMICAL AND  PHYSICAL"/>
  </r>
  <r>
    <x v="0"/>
    <s v="1114066"/>
    <s v="741150"/>
    <s v="53102"/>
    <x v="106"/>
    <s v="5625700"/>
    <n v="2012"/>
    <x v="4"/>
    <s v="PROFESSIONAL SERVICES"/>
    <s v="50000-PROGRAM EXPENDITUR BUDGET"/>
    <s v="53000-SERVICES-OTHER CHARGES"/>
    <m/>
    <n v="0"/>
    <n v="0"/>
    <n v="979.2"/>
    <n v="0"/>
    <n v="-979.2"/>
    <s v="N/A"/>
    <n v="0"/>
    <n v="0"/>
    <n v="0"/>
    <n v="0"/>
    <n v="0"/>
    <n v="0"/>
    <n v="0"/>
    <n v="0"/>
    <n v="0"/>
    <n v="0"/>
    <n v="0"/>
    <n v="979.2"/>
    <n v="0"/>
    <s v="SHARED SERVICES FUND"/>
    <s v="WLR HWM PESTICIDE USE RED-IN"/>
    <s v="HAZARDOUS WASTE MGMT"/>
    <s v="CHEMICAL AND  PHYSICAL"/>
  </r>
  <r>
    <x v="0"/>
    <s v="1114066"/>
    <s v="741150"/>
    <s v="53808"/>
    <x v="186"/>
    <s v="5625700"/>
    <n v="2012"/>
    <x v="4"/>
    <s v="TAXES ASSESSMENTS MISC"/>
    <s v="50000-PROGRAM EXPENDITUR BUDGET"/>
    <s v="53000-SERVICES-OTHER CHARGES"/>
    <m/>
    <n v="0"/>
    <n v="0"/>
    <n v="243.13"/>
    <n v="0"/>
    <n v="-243.13"/>
    <s v="N/A"/>
    <n v="0"/>
    <n v="0"/>
    <n v="0"/>
    <n v="0"/>
    <n v="0"/>
    <n v="0"/>
    <n v="0"/>
    <n v="0"/>
    <n v="0"/>
    <n v="0"/>
    <n v="0"/>
    <n v="243.13"/>
    <n v="0"/>
    <s v="SHARED SERVICES FUND"/>
    <s v="WLR HWM PESTICIDE USE RED-IN"/>
    <s v="HAZARDOUS WASTE MGMT"/>
    <s v="CHEMICAL AND  PHYSICAL"/>
  </r>
  <r>
    <x v="0"/>
    <s v="1114066"/>
    <s v="741150"/>
    <s v="53820"/>
    <x v="210"/>
    <s v="5625700"/>
    <n v="2012"/>
    <x v="4"/>
    <s v="MEETING REGISTRATIONS"/>
    <s v="50000-PROGRAM EXPENDITUR BUDGET"/>
    <s v="53000-SERVICES-OTHER CHARGES"/>
    <m/>
    <n v="0"/>
    <n v="0"/>
    <n v="350"/>
    <n v="0"/>
    <n v="-350"/>
    <s v="N/A"/>
    <n v="0"/>
    <n v="0"/>
    <n v="0"/>
    <n v="0"/>
    <n v="0"/>
    <n v="0"/>
    <n v="0"/>
    <n v="0"/>
    <n v="0"/>
    <n v="0"/>
    <n v="0"/>
    <n v="350"/>
    <n v="0"/>
    <s v="SHARED SERVICES FUND"/>
    <s v="WLR HWM PESTICIDE USE RED-IN"/>
    <s v="HAZARDOUS WASTE MGMT"/>
    <s v="CHEMICAL AND  PHYSICAL"/>
  </r>
  <r>
    <x v="0"/>
    <s v="1114066"/>
    <s v="741150"/>
    <s v="55159"/>
    <x v="174"/>
    <s v="5625700"/>
    <n v="2012"/>
    <x v="4"/>
    <s v="FMD COPY CENTER"/>
    <s v="50000-PROGRAM EXPENDITUR BUDGET"/>
    <s v="55000-INTRAGOVERNMENTAL SERVICES"/>
    <m/>
    <n v="0"/>
    <n v="0"/>
    <n v="113.18"/>
    <n v="0"/>
    <n v="-113.18"/>
    <s v="N/A"/>
    <n v="0"/>
    <n v="0"/>
    <n v="0"/>
    <n v="0"/>
    <n v="0"/>
    <n v="0"/>
    <n v="0"/>
    <n v="65"/>
    <n v="0"/>
    <n v="48.18"/>
    <n v="0"/>
    <n v="0"/>
    <n v="0"/>
    <s v="SHARED SERVICES FUND"/>
    <s v="WLR HWM PESTICIDE USE RED-IN"/>
    <s v="HAZARDOUS WASTE MGMT"/>
    <s v="CHEMICAL AND  PHYSICAL"/>
  </r>
  <r>
    <x v="0"/>
    <s v="1114066"/>
    <s v="741150"/>
    <s v="82100"/>
    <x v="71"/>
    <s v="5625700"/>
    <n v="2012"/>
    <x v="4"/>
    <s v="EMPLOYER PAID BENEFITS"/>
    <s v="50000-PROGRAM EXPENDITUR BUDGET"/>
    <s v="82000-APPLIED OVERHEAD"/>
    <m/>
    <n v="0"/>
    <n v="0"/>
    <n v="19511.439999999999"/>
    <n v="0"/>
    <n v="-19511.439999999999"/>
    <s v="N/A"/>
    <n v="0"/>
    <n v="0"/>
    <n v="1171.6300000000001"/>
    <n v="2709.4"/>
    <n v="922.66"/>
    <n v="1947.8400000000001"/>
    <n v="1830.68"/>
    <n v="3134.11"/>
    <n v="1830.67"/>
    <n v="1698.8600000000001"/>
    <n v="1922.33"/>
    <n v="2343.2600000000002"/>
    <n v="0"/>
    <s v="SHARED SERVICES FUND"/>
    <s v="WLR HWM PESTICIDE USE RED-IN"/>
    <s v="HAZARDOUS WASTE MGMT"/>
    <s v="CHEMICAL AND  PHYSICAL"/>
  </r>
  <r>
    <x v="0"/>
    <s v="1114066"/>
    <s v="741150"/>
    <s v="82200"/>
    <x v="72"/>
    <s v="5625700"/>
    <n v="2012"/>
    <x v="4"/>
    <s v="PAID TIME OFF"/>
    <s v="50000-PROGRAM EXPENDITUR BUDGET"/>
    <s v="82000-APPLIED OVERHEAD"/>
    <m/>
    <n v="0"/>
    <n v="0"/>
    <n v="15051.42"/>
    <n v="0"/>
    <n v="-15051.42"/>
    <s v="N/A"/>
    <n v="0"/>
    <n v="0"/>
    <n v="903.81000000000006"/>
    <n v="2090.0700000000002"/>
    <n v="711.75"/>
    <n v="1502.59"/>
    <n v="1412.21"/>
    <n v="2417.7000000000003"/>
    <n v="1412.21"/>
    <n v="1310.53"/>
    <n v="1482.93"/>
    <n v="1807.6200000000001"/>
    <n v="0"/>
    <s v="SHARED SERVICES FUND"/>
    <s v="WLR HWM PESTICIDE USE RED-IN"/>
    <s v="HAZARDOUS WASTE MGMT"/>
    <s v="CHEMICAL AND  PHYSICAL"/>
  </r>
  <r>
    <x v="0"/>
    <s v="1114066"/>
    <s v="741150"/>
    <s v="82300"/>
    <x v="73"/>
    <s v="5625700"/>
    <n v="2012"/>
    <x v="4"/>
    <s v="INDIRECT COSTS"/>
    <s v="50000-PROGRAM EXPENDITUR BUDGET"/>
    <s v="82000-APPLIED OVERHEAD"/>
    <m/>
    <n v="0"/>
    <n v="0"/>
    <n v="32333.58"/>
    <n v="0"/>
    <n v="-32333.58"/>
    <s v="N/A"/>
    <n v="0"/>
    <n v="0"/>
    <n v="1941.58"/>
    <n v="4489.91"/>
    <n v="1528.99"/>
    <n v="3227.87"/>
    <n v="3033.71"/>
    <n v="5193.7300000000005"/>
    <n v="3033.7200000000003"/>
    <n v="2815.29"/>
    <n v="3185.62"/>
    <n v="3883.16"/>
    <n v="0"/>
    <s v="SHARED SERVICES FUND"/>
    <s v="WLR HWM PESTICIDE USE RED-IN"/>
    <s v="HAZARDOUS WASTE MGMT"/>
    <s v="CHEMICAL AND  PHYSICAL"/>
  </r>
  <r>
    <x v="0"/>
    <s v="1114067"/>
    <s v="741150"/>
    <s v="51110"/>
    <x v="54"/>
    <s v="5625700"/>
    <n v="2012"/>
    <x v="4"/>
    <s v="REGULAR SALARIED EMPLOYEE"/>
    <s v="50000-PROGRAM EXPENDITUR BUDGET"/>
    <s v="51000-WAGES AND BENEFITS"/>
    <s v="51100-SALARIES/WAGES"/>
    <n v="0"/>
    <n v="0"/>
    <n v="35288.160000000003"/>
    <n v="0"/>
    <n v="-35288.160000000003"/>
    <s v="N/A"/>
    <n v="2555.25"/>
    <n v="1719.8700000000001"/>
    <n v="2948.36"/>
    <n v="3009.78"/>
    <n v="3086.56"/>
    <n v="2211.27"/>
    <n v="3009.78"/>
    <n v="4545.38"/>
    <n v="3025.14"/>
    <n v="2979.07"/>
    <n v="2604.39"/>
    <n v="3593.31"/>
    <n v="0"/>
    <s v="SHARED SERVICES FUND"/>
    <s v="WLR HWM PROGRAM ADMIN SUPPORT"/>
    <s v="HAZARDOUS WASTE MGMT"/>
    <s v="CHEMICAL AND  PHYSICAL"/>
  </r>
  <r>
    <x v="0"/>
    <s v="1114067"/>
    <s v="741150"/>
    <s v="51130"/>
    <x v="122"/>
    <s v="5625700"/>
    <n v="2012"/>
    <x v="4"/>
    <s v="OVERTIME"/>
    <s v="50000-PROGRAM EXPENDITUR BUDGET"/>
    <s v="51000-WAGES AND BENEFITS"/>
    <s v="51100-SALARIES/WAGES"/>
    <n v="0"/>
    <n v="0"/>
    <n v="442.26"/>
    <n v="0"/>
    <n v="-442.26"/>
    <s v="N/A"/>
    <n v="0"/>
    <n v="0"/>
    <n v="0"/>
    <n v="0"/>
    <n v="0"/>
    <n v="147.42000000000002"/>
    <n v="0"/>
    <n v="0"/>
    <n v="0"/>
    <n v="0"/>
    <n v="294.84000000000003"/>
    <n v="0"/>
    <n v="0"/>
    <s v="SHARED SERVICES FUND"/>
    <s v="WLR HWM PROGRAM ADMIN SUPPORT"/>
    <s v="HAZARDOUS WASTE MGMT"/>
    <s v="CHEMICAL AND  PHYSICAL"/>
  </r>
  <r>
    <x v="0"/>
    <s v="1114067"/>
    <s v="741150"/>
    <s v="52110"/>
    <x v="61"/>
    <s v="5625700"/>
    <n v="2012"/>
    <x v="4"/>
    <s v="OFFICE SUPPLIES"/>
    <s v="50000-PROGRAM EXPENDITUR BUDGET"/>
    <s v="52000-SUPPLIES"/>
    <m/>
    <n v="0"/>
    <n v="0"/>
    <n v="2253.3000000000002"/>
    <n v="0"/>
    <n v="-2253.3000000000002"/>
    <s v="N/A"/>
    <n v="0"/>
    <n v="0"/>
    <n v="648.39"/>
    <n v="253.27"/>
    <n v="236.65"/>
    <n v="-61.17"/>
    <n v="802.54"/>
    <n v="0"/>
    <n v="215"/>
    <n v="158.62"/>
    <n v="0"/>
    <n v="0"/>
    <n v="0"/>
    <s v="SHARED SERVICES FUND"/>
    <s v="WLR HWM PROGRAM ADMIN SUPPORT"/>
    <s v="HAZARDOUS WASTE MGMT"/>
    <s v="CHEMICAL AND  PHYSICAL"/>
  </r>
  <r>
    <x v="0"/>
    <s v="1114067"/>
    <s v="741150"/>
    <s v="52180"/>
    <x v="101"/>
    <s v="5625700"/>
    <n v="2012"/>
    <x v="4"/>
    <s v="MINOR ASSET NON CONTR LT 5K"/>
    <s v="50000-PROGRAM EXPENDITUR BUDGET"/>
    <s v="52000-SUPPLIES"/>
    <m/>
    <n v="0"/>
    <n v="0"/>
    <n v="157.01"/>
    <n v="0"/>
    <n v="-157.01"/>
    <s v="N/A"/>
    <n v="0"/>
    <n v="0"/>
    <n v="0"/>
    <n v="157.01"/>
    <n v="0"/>
    <n v="0"/>
    <n v="0"/>
    <n v="0"/>
    <n v="0"/>
    <n v="0"/>
    <n v="0"/>
    <n v="0"/>
    <n v="0"/>
    <s v="SHARED SERVICES FUND"/>
    <s v="WLR HWM PROGRAM ADMIN SUPPORT"/>
    <s v="HAZARDOUS WASTE MGMT"/>
    <s v="CHEMICAL AND  PHYSICAL"/>
  </r>
  <r>
    <x v="0"/>
    <s v="1114067"/>
    <s v="741150"/>
    <s v="52202"/>
    <x v="103"/>
    <s v="5625700"/>
    <n v="2012"/>
    <x v="4"/>
    <s v="SUPPLIES MISCELLANEOUS"/>
    <s v="50000-PROGRAM EXPENDITUR BUDGET"/>
    <s v="52000-SUPPLIES"/>
    <m/>
    <n v="0"/>
    <n v="0"/>
    <n v="309.11"/>
    <n v="0"/>
    <n v="-309.11"/>
    <s v="N/A"/>
    <n v="0"/>
    <n v="0"/>
    <n v="0"/>
    <n v="0"/>
    <n v="0"/>
    <n v="161.56"/>
    <n v="37.56"/>
    <n v="0"/>
    <n v="0"/>
    <n v="109.99000000000001"/>
    <n v="0"/>
    <n v="0"/>
    <n v="0"/>
    <s v="SHARED SERVICES FUND"/>
    <s v="WLR HWM PROGRAM ADMIN SUPPORT"/>
    <s v="HAZARDOUS WASTE MGMT"/>
    <s v="CHEMICAL AND  PHYSICAL"/>
  </r>
  <r>
    <x v="0"/>
    <s v="1114067"/>
    <s v="741150"/>
    <s v="52205"/>
    <x v="134"/>
    <s v="5625700"/>
    <n v="2012"/>
    <x v="4"/>
    <s v="SUPPLIES FOOD"/>
    <s v="50000-PROGRAM EXPENDITUR BUDGET"/>
    <s v="52000-SUPPLIES"/>
    <m/>
    <n v="0"/>
    <n v="0"/>
    <n v="1877.6200000000001"/>
    <n v="0"/>
    <n v="-1877.6200000000001"/>
    <s v="N/A"/>
    <n v="0"/>
    <n v="0"/>
    <n v="0"/>
    <n v="0"/>
    <n v="0"/>
    <n v="0"/>
    <n v="0"/>
    <n v="0"/>
    <n v="1647.7"/>
    <n v="229.92000000000002"/>
    <n v="0"/>
    <n v="0"/>
    <n v="0"/>
    <s v="SHARED SERVICES FUND"/>
    <s v="WLR HWM PROGRAM ADMIN SUPPORT"/>
    <s v="HAZARDOUS WASTE MGMT"/>
    <s v="CHEMICAL AND  PHYSICAL"/>
  </r>
  <r>
    <x v="0"/>
    <s v="1114067"/>
    <s v="741150"/>
    <s v="53100"/>
    <x v="145"/>
    <s v="5625700"/>
    <n v="2012"/>
    <x v="4"/>
    <s v="ADVERTISING"/>
    <s v="50000-PROGRAM EXPENDITUR BUDGET"/>
    <s v="53000-SERVICES-OTHER CHARGES"/>
    <m/>
    <n v="0"/>
    <n v="0"/>
    <n v="122.48"/>
    <n v="0"/>
    <n v="-122.48"/>
    <s v="N/A"/>
    <n v="0"/>
    <n v="0"/>
    <n v="0"/>
    <n v="0"/>
    <n v="0"/>
    <n v="0"/>
    <n v="0"/>
    <n v="0"/>
    <n v="0"/>
    <n v="122.48"/>
    <n v="0"/>
    <n v="0"/>
    <n v="0"/>
    <s v="SHARED SERVICES FUND"/>
    <s v="WLR HWM PROGRAM ADMIN SUPPORT"/>
    <s v="HAZARDOUS WASTE MGMT"/>
    <s v="CHEMICAL AND  PHYSICAL"/>
  </r>
  <r>
    <x v="0"/>
    <s v="1114067"/>
    <s v="741150"/>
    <s v="53120"/>
    <x v="156"/>
    <s v="5625700"/>
    <n v="2012"/>
    <x v="4"/>
    <s v="MISCELLANEOUS SERVICES"/>
    <s v="50000-PROGRAM EXPENDITUR BUDGET"/>
    <s v="53000-SERVICES-OTHER CHARGES"/>
    <m/>
    <n v="0"/>
    <n v="0"/>
    <n v="143.26"/>
    <n v="0"/>
    <n v="-143.26"/>
    <s v="N/A"/>
    <n v="0"/>
    <n v="0"/>
    <n v="0"/>
    <n v="0"/>
    <n v="0"/>
    <n v="0"/>
    <n v="0"/>
    <n v="0"/>
    <n v="0"/>
    <n v="143.26"/>
    <n v="0"/>
    <n v="0"/>
    <n v="0"/>
    <s v="SHARED SERVICES FUND"/>
    <s v="WLR HWM PROGRAM ADMIN SUPPORT"/>
    <s v="HAZARDOUS WASTE MGMT"/>
    <s v="CHEMICAL AND  PHYSICAL"/>
  </r>
  <r>
    <x v="0"/>
    <s v="1114067"/>
    <s v="741150"/>
    <s v="53210"/>
    <x v="195"/>
    <s v="5625700"/>
    <n v="2012"/>
    <x v="4"/>
    <s v="SERVICES COMMUNICATIONS"/>
    <s v="50000-PROGRAM EXPENDITUR BUDGET"/>
    <s v="53000-SERVICES-OTHER CHARGES"/>
    <m/>
    <n v="0"/>
    <n v="0"/>
    <n v="174.11"/>
    <n v="0"/>
    <n v="-174.11"/>
    <s v="N/A"/>
    <n v="0"/>
    <n v="174.11"/>
    <n v="0"/>
    <n v="0"/>
    <n v="0"/>
    <n v="0"/>
    <n v="0"/>
    <n v="0"/>
    <n v="0"/>
    <n v="0"/>
    <n v="0"/>
    <n v="0"/>
    <n v="0"/>
    <s v="SHARED SERVICES FUND"/>
    <s v="WLR HWM PROGRAM ADMIN SUPPORT"/>
    <s v="HAZARDOUS WASTE MGMT"/>
    <s v="CHEMICAL AND  PHYSICAL"/>
  </r>
  <r>
    <x v="0"/>
    <s v="1114067"/>
    <s v="741150"/>
    <s v="53710"/>
    <x v="136"/>
    <s v="5625700"/>
    <n v="2012"/>
    <x v="4"/>
    <s v="RENT LEASE"/>
    <s v="50000-PROGRAM EXPENDITUR BUDGET"/>
    <s v="53000-SERVICES-OTHER CHARGES"/>
    <m/>
    <n v="0"/>
    <n v="0"/>
    <n v="810"/>
    <n v="0"/>
    <n v="-810"/>
    <s v="N/A"/>
    <n v="0"/>
    <n v="0"/>
    <n v="0"/>
    <n v="0"/>
    <n v="0"/>
    <n v="0"/>
    <n v="0"/>
    <n v="1010"/>
    <n v="0"/>
    <n v="-200"/>
    <n v="0"/>
    <n v="0"/>
    <n v="0"/>
    <s v="SHARED SERVICES FUND"/>
    <s v="WLR HWM PROGRAM ADMIN SUPPORT"/>
    <s v="HAZARDOUS WASTE MGMT"/>
    <s v="CHEMICAL AND  PHYSICAL"/>
  </r>
  <r>
    <x v="0"/>
    <s v="1114067"/>
    <s v="741150"/>
    <s v="53803"/>
    <x v="151"/>
    <s v="5625700"/>
    <n v="2012"/>
    <x v="4"/>
    <s v="DUES MEMBERSHIPS"/>
    <s v="50000-PROGRAM EXPENDITUR BUDGET"/>
    <s v="53000-SERVICES-OTHER CHARGES"/>
    <m/>
    <n v="0"/>
    <n v="0"/>
    <n v="650"/>
    <n v="0"/>
    <n v="-650"/>
    <s v="N/A"/>
    <n v="500"/>
    <n v="0"/>
    <n v="150"/>
    <n v="0"/>
    <n v="0"/>
    <n v="0"/>
    <n v="0"/>
    <n v="0"/>
    <n v="0"/>
    <n v="0"/>
    <n v="0"/>
    <n v="0"/>
    <n v="0"/>
    <s v="SHARED SERVICES FUND"/>
    <s v="WLR HWM PROGRAM ADMIN SUPPORT"/>
    <s v="HAZARDOUS WASTE MGMT"/>
    <s v="CHEMICAL AND  PHYSICAL"/>
  </r>
  <r>
    <x v="0"/>
    <s v="1114067"/>
    <s v="741150"/>
    <s v="53813"/>
    <x v="160"/>
    <s v="5625700"/>
    <n v="2012"/>
    <x v="4"/>
    <s v="LICENSES FEES PERMITS"/>
    <s v="50000-PROGRAM EXPENDITUR BUDGET"/>
    <s v="53000-SERVICES-OTHER CHARGES"/>
    <m/>
    <n v="0"/>
    <n v="0"/>
    <n v="362.08"/>
    <n v="0"/>
    <n v="-362.08"/>
    <s v="N/A"/>
    <n v="134.76"/>
    <n v="247.06"/>
    <n v="-19.740000000000002"/>
    <n v="0"/>
    <n v="0"/>
    <n v="0"/>
    <n v="0"/>
    <n v="0"/>
    <n v="0"/>
    <n v="0"/>
    <n v="0"/>
    <n v="0"/>
    <n v="0"/>
    <s v="SHARED SERVICES FUND"/>
    <s v="WLR HWM PROGRAM ADMIN SUPPORT"/>
    <s v="HAZARDOUS WASTE MGMT"/>
    <s v="CHEMICAL AND  PHYSICAL"/>
  </r>
  <r>
    <x v="0"/>
    <s v="1114067"/>
    <s v="741150"/>
    <s v="55144"/>
    <x v="96"/>
    <s v="5625700"/>
    <n v="2012"/>
    <x v="4"/>
    <s v="PROPERTY SERVICES"/>
    <s v="50000-PROGRAM EXPENDITUR BUDGET"/>
    <s v="55000-INTRAGOVERNMENTAL SERVICES"/>
    <m/>
    <n v="0"/>
    <n v="0"/>
    <n v="423.04"/>
    <n v="0"/>
    <n v="-423.04"/>
    <s v="N/A"/>
    <n v="0"/>
    <n v="0"/>
    <n v="0"/>
    <n v="0"/>
    <n v="423.04"/>
    <n v="0"/>
    <n v="0"/>
    <n v="0"/>
    <n v="0"/>
    <n v="0"/>
    <n v="0"/>
    <n v="0"/>
    <n v="0"/>
    <s v="SHARED SERVICES FUND"/>
    <s v="WLR HWM PROGRAM ADMIN SUPPORT"/>
    <s v="HAZARDOUS WASTE MGMT"/>
    <s v="CHEMICAL AND  PHYSICAL"/>
  </r>
  <r>
    <x v="0"/>
    <s v="1114067"/>
    <s v="741150"/>
    <s v="55331"/>
    <x v="97"/>
    <s v="5625700"/>
    <n v="2012"/>
    <x v="4"/>
    <s v="LONG TERM LEASES"/>
    <s v="50000-PROGRAM EXPENDITUR BUDGET"/>
    <s v="55000-INTRAGOVERNMENTAL SERVICES"/>
    <m/>
    <n v="0"/>
    <n v="0"/>
    <n v="22464.68"/>
    <n v="0"/>
    <n v="-22464.68"/>
    <s v="N/A"/>
    <n v="0"/>
    <n v="0"/>
    <n v="0"/>
    <n v="0"/>
    <n v="9278.01"/>
    <n v="1883.81"/>
    <n v="0"/>
    <n v="0"/>
    <n v="5651.43"/>
    <n v="0"/>
    <n v="0"/>
    <n v="5651.43"/>
    <n v="0"/>
    <s v="SHARED SERVICES FUND"/>
    <s v="WLR HWM PROGRAM ADMIN SUPPORT"/>
    <s v="HAZARDOUS WASTE MGMT"/>
    <s v="CHEMICAL AND  PHYSICAL"/>
  </r>
  <r>
    <x v="0"/>
    <s v="1114067"/>
    <s v="741150"/>
    <s v="82100"/>
    <x v="71"/>
    <s v="5625700"/>
    <n v="2012"/>
    <x v="4"/>
    <s v="EMPLOYER PAID BENEFITS"/>
    <s v="50000-PROGRAM EXPENDITUR BUDGET"/>
    <s v="82000-APPLIED OVERHEAD"/>
    <m/>
    <n v="0"/>
    <n v="0"/>
    <n v="11368.710000000001"/>
    <n v="0"/>
    <n v="-11368.710000000001"/>
    <s v="N/A"/>
    <n v="894.37"/>
    <n v="601.97"/>
    <n v="1031.96"/>
    <n v="1053.46"/>
    <n v="1080.31"/>
    <n v="773.96"/>
    <n v="862.11"/>
    <n v="1074.95"/>
    <n v="1058.83"/>
    <n v="1042.71"/>
    <n v="859.97"/>
    <n v="1034.1100000000001"/>
    <n v="0"/>
    <s v="SHARED SERVICES FUND"/>
    <s v="WLR HWM PROGRAM ADMIN SUPPORT"/>
    <s v="HAZARDOUS WASTE MGMT"/>
    <s v="CHEMICAL AND  PHYSICAL"/>
  </r>
  <r>
    <x v="0"/>
    <s v="1114067"/>
    <s v="741150"/>
    <s v="82200"/>
    <x v="72"/>
    <s v="5625700"/>
    <n v="2012"/>
    <x v="4"/>
    <s v="PAID TIME OFF"/>
    <s v="50000-PROGRAM EXPENDITUR BUDGET"/>
    <s v="82000-APPLIED OVERHEAD"/>
    <m/>
    <n v="0"/>
    <n v="0"/>
    <n v="8889.5300000000007"/>
    <n v="0"/>
    <n v="-8889.5300000000007"/>
    <s v="N/A"/>
    <n v="689.94"/>
    <n v="464.38"/>
    <n v="796.08"/>
    <n v="812.66"/>
    <n v="833.4"/>
    <n v="636.85"/>
    <n v="665.06000000000006"/>
    <n v="829.24"/>
    <n v="816.81000000000006"/>
    <n v="804.37"/>
    <n v="743"/>
    <n v="797.74"/>
    <n v="0"/>
    <s v="SHARED SERVICES FUND"/>
    <s v="WLR HWM PROGRAM ADMIN SUPPORT"/>
    <s v="HAZARDOUS WASTE MGMT"/>
    <s v="CHEMICAL AND  PHYSICAL"/>
  </r>
  <r>
    <x v="0"/>
    <s v="1114067"/>
    <s v="741150"/>
    <s v="82300"/>
    <x v="73"/>
    <s v="5625700"/>
    <n v="2012"/>
    <x v="4"/>
    <s v="INDIRECT COSTS"/>
    <s v="50000-PROGRAM EXPENDITUR BUDGET"/>
    <s v="82000-APPLIED OVERHEAD"/>
    <m/>
    <n v="0"/>
    <n v="0"/>
    <n v="19095.810000000001"/>
    <n v="0"/>
    <n v="-19095.810000000001"/>
    <s v="N/A"/>
    <n v="1482.07"/>
    <n v="997.54000000000008"/>
    <n v="1710.08"/>
    <n v="1745.71"/>
    <n v="1790.23"/>
    <n v="1368.05"/>
    <n v="1428.6100000000001"/>
    <n v="1781.32"/>
    <n v="1754.6100000000001"/>
    <n v="1727.89"/>
    <n v="1596.07"/>
    <n v="1713.63"/>
    <n v="0"/>
    <s v="SHARED SERVICES FUND"/>
    <s v="WLR HWM PROGRAM ADMIN SUPPORT"/>
    <s v="HAZARDOUS WASTE MGMT"/>
    <s v="CHEMICAL AND  PHYSICAL"/>
  </r>
  <r>
    <x v="0"/>
    <s v="1114067"/>
    <s v="741150"/>
    <s v="82500"/>
    <x v="140"/>
    <s v="5625700"/>
    <n v="2012"/>
    <x v="4"/>
    <s v="OVERTIME BENEFITS"/>
    <s v="50000-PROGRAM EXPENDITUR BUDGET"/>
    <s v="82000-APPLIED OVERHEAD"/>
    <m/>
    <n v="0"/>
    <n v="0"/>
    <n v="66.33"/>
    <n v="0"/>
    <n v="-66.33"/>
    <s v="N/A"/>
    <n v="0"/>
    <n v="0"/>
    <n v="0"/>
    <n v="0"/>
    <n v="0"/>
    <n v="22.11"/>
    <n v="0"/>
    <n v="0"/>
    <n v="0"/>
    <n v="0"/>
    <n v="44.22"/>
    <n v="0"/>
    <n v="0"/>
    <s v="SHARED SERVICES FUND"/>
    <s v="WLR HWM PROGRAM ADMIN SUPPORT"/>
    <s v="HAZARDOUS WASTE MGMT"/>
    <s v="CHEMICAL AND  PHYSICAL"/>
  </r>
  <r>
    <x v="0"/>
    <s v="1114221"/>
    <s v="000000"/>
    <s v="11500"/>
    <x v="7"/>
    <s v="0000000"/>
    <n v="2012"/>
    <x v="0"/>
    <s v="ACCOUNTS RECEIVABLE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WL SCI EPA Loadings Reduction"/>
    <s v="DEFAULT"/>
    <s v="Default"/>
  </r>
  <r>
    <x v="0"/>
    <s v="1114221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WL SCI EPA Loadings Reduction"/>
    <s v="DEFAULT"/>
    <s v="Default"/>
  </r>
  <r>
    <x v="0"/>
    <s v="1114221"/>
    <s v="000000"/>
    <s v="13303"/>
    <x v="15"/>
    <s v="0000000"/>
    <n v="2012"/>
    <x v="0"/>
    <s v="DUE FROM OTHER GOVERNMENTS-NON EBS"/>
    <s v="BS000-CURRENT ASSETS"/>
    <s v="B1330-DUE FROM OTHER GOVTS"/>
    <m/>
    <n v="0"/>
    <n v="0"/>
    <n v="54937.29"/>
    <n v="0"/>
    <n v="-54937.29"/>
    <s v="N/A"/>
    <n v="0"/>
    <n v="0"/>
    <n v="0"/>
    <n v="0"/>
    <n v="0"/>
    <n v="0"/>
    <n v="0"/>
    <n v="0"/>
    <n v="0"/>
    <n v="0"/>
    <n v="0"/>
    <n v="0"/>
    <n v="54937.29"/>
    <s v="SHARED SERVICES FUND"/>
    <s v="WL SCI EPA Loadings Reduction"/>
    <s v="DEFAULT"/>
    <s v="Default"/>
  </r>
  <r>
    <x v="0"/>
    <s v="1114221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-344.68"/>
    <n v="337.09000000000003"/>
    <n v="0"/>
    <n v="0"/>
    <n v="0"/>
    <n v="7.59"/>
    <n v="0"/>
    <n v="0"/>
    <n v="0"/>
    <n v="0"/>
    <n v="0"/>
    <n v="0"/>
    <s v="SHARED SERVICES FUND"/>
    <s v="WL SCI EPA Loadings Reduction"/>
    <s v="DEFAULT"/>
    <s v="Default"/>
  </r>
  <r>
    <x v="0"/>
    <s v="1114221"/>
    <s v="741052"/>
    <s v="33131"/>
    <x v="158"/>
    <s v="0000000"/>
    <n v="2012"/>
    <x v="3"/>
    <s v="EPA RESEARCH DEVELOPMENT"/>
    <s v="R3000-REVENUE"/>
    <s v="R3310-FEDERAL GRANTS DIRECT"/>
    <m/>
    <n v="0"/>
    <n v="0"/>
    <n v="-283131.75"/>
    <n v="0"/>
    <n v="283131.75"/>
    <s v="N/A"/>
    <n v="0"/>
    <n v="344.68"/>
    <n v="-337.09000000000003"/>
    <n v="0"/>
    <n v="0"/>
    <n v="0"/>
    <n v="-7.59"/>
    <n v="-151621.36000000002"/>
    <n v="0"/>
    <n v="0"/>
    <n v="-76573.100000000006"/>
    <n v="0"/>
    <n v="-54937.29"/>
    <s v="SHARED SERVICES FUND"/>
    <s v="WL SCI EPA Loadings Reduction"/>
    <s v="WPC MODELING, ASSESSMENT ANALYSIS"/>
    <s v="Default"/>
  </r>
  <r>
    <x v="0"/>
    <s v="1114221"/>
    <s v="74105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9592.17"/>
    <n v="0"/>
    <n v="-39592.17"/>
    <s v="N/A"/>
    <n v="421.38"/>
    <n v="1034.29"/>
    <n v="807.57"/>
    <n v="1187.53"/>
    <n v="1875.49"/>
    <n v="2696.39"/>
    <n v="2480.34"/>
    <n v="8007.77"/>
    <n v="4476.66"/>
    <n v="1797.3500000000001"/>
    <n v="5165.83"/>
    <n v="9641.57"/>
    <n v="0"/>
    <s v="SHARED SERVICES FUND"/>
    <s v="WL SCI EPA Loadings Reduction"/>
    <s v="WPC MODELING, ASSESSMENT ANALYSIS"/>
    <s v="DRAINAGE"/>
  </r>
  <r>
    <x v="0"/>
    <s v="1114221"/>
    <s v="741052"/>
    <s v="51110"/>
    <x v="54"/>
    <s v="5351000"/>
    <n v="2012"/>
    <x v="4"/>
    <s v="REGULAR SALARIED EMPLOYEE"/>
    <s v="50000-PROGRAM EXPENDITUR BUDGET"/>
    <s v="51000-WAGES AND BENEFITS"/>
    <s v="51100-SALARIES/WAGES"/>
    <n v="0"/>
    <n v="0"/>
    <n v="12761.54"/>
    <n v="0"/>
    <n v="-12761.54"/>
    <s v="N/A"/>
    <n v="0"/>
    <n v="0"/>
    <n v="0"/>
    <n v="0"/>
    <n v="1315.6100000000001"/>
    <n v="0"/>
    <n v="89.77"/>
    <n v="0"/>
    <n v="1122.1600000000001"/>
    <n v="3456.2200000000003"/>
    <n v="4533.4800000000005"/>
    <n v="2244.3000000000002"/>
    <n v="0"/>
    <s v="SHARED SERVICES FUND"/>
    <s v="WL SCI EPA Loadings Reduction"/>
    <s v="WPC MODELING, ASSESSMENT ANALYSIS"/>
    <s v="SEWER UTILITIES ADMINISTRATION GENERAL"/>
  </r>
  <r>
    <x v="0"/>
    <s v="1114221"/>
    <s v="741052"/>
    <s v="51120"/>
    <x v="143"/>
    <s v="5315000"/>
    <n v="2012"/>
    <x v="4"/>
    <s v="TEMPORARY"/>
    <s v="50000-PROGRAM EXPENDITUR BUDGET"/>
    <s v="51000-WAGES AND BENEFITS"/>
    <s v="51100-SALARIES/WAGES"/>
    <n v="0"/>
    <n v="0"/>
    <n v="302.60000000000002"/>
    <n v="0"/>
    <n v="-302.60000000000002"/>
    <s v="N/A"/>
    <n v="0"/>
    <n v="0"/>
    <n v="0"/>
    <n v="0"/>
    <n v="0"/>
    <n v="0"/>
    <n v="0"/>
    <n v="17.8"/>
    <n v="240.3"/>
    <n v="44.5"/>
    <n v="0"/>
    <n v="0"/>
    <n v="0"/>
    <s v="SHARED SERVICES FUND"/>
    <s v="WL SCI EPA Loadings Reduction"/>
    <s v="WPC MODELING, ASSESSMENT ANALYSIS"/>
    <s v="DRAINAGE"/>
  </r>
  <r>
    <x v="0"/>
    <s v="1114221"/>
    <s v="741052"/>
    <s v="53104"/>
    <x v="64"/>
    <s v="5315000"/>
    <n v="2012"/>
    <x v="4"/>
    <s v="CONSULTANT SERVICES"/>
    <s v="50000-PROGRAM EXPENDITUR BUDGET"/>
    <s v="53000-SERVICES-OTHER CHARGES"/>
    <m/>
    <n v="0"/>
    <n v="0"/>
    <n v="148477.05000000002"/>
    <n v="0.01"/>
    <n v="-148477.06"/>
    <s v="N/A"/>
    <n v="36326.629999999997"/>
    <n v="-3151.63"/>
    <n v="42525"/>
    <n v="0"/>
    <n v="53750"/>
    <n v="0"/>
    <n v="19027.05"/>
    <n v="0"/>
    <n v="0"/>
    <n v="0"/>
    <n v="0"/>
    <n v="0"/>
    <n v="0"/>
    <s v="SHARED SERVICES FUND"/>
    <s v="WL SCI EPA Loadings Reduction"/>
    <s v="WPC MODELING, ASSESSMENT ANALYSIS"/>
    <s v="DRAINAGE"/>
  </r>
  <r>
    <x v="0"/>
    <s v="1114221"/>
    <s v="741052"/>
    <s v="53104"/>
    <x v="64"/>
    <s v="5351000"/>
    <n v="2012"/>
    <x v="4"/>
    <s v="CONSULTANT SERVICES"/>
    <s v="50000-PROGRAM EXPENDITUR BUDGET"/>
    <s v="53000-SERVICES-OTHER CHARGES"/>
    <m/>
    <n v="0"/>
    <n v="0"/>
    <n v="3000"/>
    <n v="0"/>
    <n v="-3000"/>
    <s v="N/A"/>
    <n v="0"/>
    <n v="0"/>
    <n v="0"/>
    <n v="0"/>
    <n v="3000"/>
    <n v="0"/>
    <n v="0"/>
    <n v="0"/>
    <n v="0"/>
    <n v="0"/>
    <n v="0"/>
    <n v="0"/>
    <n v="0"/>
    <s v="SHARED SERVICES FUND"/>
    <s v="WL SCI EPA Loadings Reduction"/>
    <s v="WPC MODELING, ASSESSMENT ANALYSIS"/>
    <s v="SEWER UTILITIES ADMINISTRATION GENERAL"/>
  </r>
  <r>
    <x v="0"/>
    <s v="1114221"/>
    <s v="741052"/>
    <s v="53311"/>
    <x v="187"/>
    <s v="5351000"/>
    <n v="2012"/>
    <x v="4"/>
    <s v="TRAVEL SUBSISTENCE OUT OF STATE"/>
    <s v="50000-PROGRAM EXPENDITUR BUDGET"/>
    <s v="53000-SERVICES-OTHER CHARGES"/>
    <m/>
    <n v="0"/>
    <n v="0"/>
    <n v="710.92"/>
    <n v="0"/>
    <n v="-710.92"/>
    <s v="N/A"/>
    <n v="0"/>
    <n v="0"/>
    <n v="0"/>
    <n v="0"/>
    <n v="0"/>
    <n v="0"/>
    <n v="0"/>
    <n v="0"/>
    <n v="0"/>
    <n v="0"/>
    <n v="710.92"/>
    <n v="0"/>
    <n v="0"/>
    <s v="SHARED SERVICES FUND"/>
    <s v="WL SCI EPA Loadings Reduction"/>
    <s v="WPC MODELING, ASSESSMENT ANALYSIS"/>
    <s v="SEWER UTILITIES ADMINISTRATION GENERAL"/>
  </r>
  <r>
    <x v="0"/>
    <s v="1114221"/>
    <s v="741052"/>
    <s v="53330"/>
    <x v="146"/>
    <s v="5315000"/>
    <n v="2012"/>
    <x v="4"/>
    <s v="PURCHASED TRANSPORTATION"/>
    <s v="50000-PROGRAM EXPENDITUR BUDGET"/>
    <s v="53000-SERVICES-OTHER CHARGES"/>
    <m/>
    <n v="0"/>
    <n v="0"/>
    <n v="44.75"/>
    <n v="0"/>
    <n v="-44.75"/>
    <s v="N/A"/>
    <n v="0"/>
    <n v="0"/>
    <n v="16"/>
    <n v="12.75"/>
    <n v="0"/>
    <n v="16"/>
    <n v="0"/>
    <n v="0"/>
    <n v="0"/>
    <n v="0"/>
    <n v="0"/>
    <n v="0"/>
    <n v="0"/>
    <s v="SHARED SERVICES FUND"/>
    <s v="WL SCI EPA Loadings Reduction"/>
    <s v="WPC MODELING, ASSESSMENT ANALYSIS"/>
    <s v="DRAINAGE"/>
  </r>
  <r>
    <x v="0"/>
    <s v="1114221"/>
    <s v="741052"/>
    <s v="53330"/>
    <x v="146"/>
    <s v="5351000"/>
    <n v="2012"/>
    <x v="4"/>
    <s v="PURCHASED TRANSPORTATION"/>
    <s v="50000-PROGRAM EXPENDITUR BUDGET"/>
    <s v="53000-SERVICES-OTHER CHARGES"/>
    <m/>
    <n v="0"/>
    <n v="0"/>
    <n v="41.5"/>
    <n v="0"/>
    <n v="-41.5"/>
    <s v="N/A"/>
    <n v="16"/>
    <n v="0"/>
    <n v="25.5"/>
    <n v="0"/>
    <n v="0"/>
    <n v="0"/>
    <n v="0"/>
    <n v="0"/>
    <n v="0"/>
    <n v="0"/>
    <n v="0"/>
    <n v="0"/>
    <n v="0"/>
    <s v="SHARED SERVICES FUND"/>
    <s v="WL SCI EPA Loadings Reduction"/>
    <s v="WPC MODELING, ASSESSMENT ANALYSIS"/>
    <s v="SEWER UTILITIES ADMINISTRATION GENERAL"/>
  </r>
  <r>
    <x v="0"/>
    <s v="1114221"/>
    <s v="741052"/>
    <s v="53890"/>
    <x v="66"/>
    <s v="5315000"/>
    <n v="2012"/>
    <x v="4"/>
    <s v="MISC SERVICES CHARGES"/>
    <s v="50000-PROGRAM EXPENDITUR BUDGET"/>
    <s v="53000-SERVICES-OTHER CHARGES"/>
    <m/>
    <n v="0"/>
    <n v="0"/>
    <n v="118.5"/>
    <n v="0"/>
    <n v="-118.5"/>
    <s v="N/A"/>
    <n v="0"/>
    <n v="0"/>
    <n v="0"/>
    <n v="57"/>
    <n v="0"/>
    <n v="61.5"/>
    <n v="0"/>
    <n v="0"/>
    <n v="0"/>
    <n v="0"/>
    <n v="0"/>
    <n v="0"/>
    <n v="0"/>
    <s v="SHARED SERVICES FUND"/>
    <s v="WL SCI EPA Loadings Reduction"/>
    <s v="WPC MODELING, ASSESSMENT ANALYSIS"/>
    <s v="DRAINAGE"/>
  </r>
  <r>
    <x v="0"/>
    <s v="1114221"/>
    <s v="741052"/>
    <s v="53890"/>
    <x v="66"/>
    <s v="5351000"/>
    <n v="2012"/>
    <x v="4"/>
    <s v="MISC SERVICES CHARGES"/>
    <s v="50000-PROGRAM EXPENDITUR BUDGET"/>
    <s v="53000-SERVICES-OTHER CHARGES"/>
    <m/>
    <n v="0"/>
    <n v="0"/>
    <n v="122"/>
    <n v="0"/>
    <n v="-122"/>
    <s v="N/A"/>
    <n v="122"/>
    <n v="0"/>
    <n v="0"/>
    <n v="0"/>
    <n v="0"/>
    <n v="0"/>
    <n v="0"/>
    <n v="0"/>
    <n v="0"/>
    <n v="0"/>
    <n v="0"/>
    <n v="0"/>
    <n v="0"/>
    <s v="SHARED SERVICES FUND"/>
    <s v="WL SCI EPA Loadings Reduction"/>
    <s v="WPC MODELING, ASSESSMENT ANALYSIS"/>
    <s v="SEWER UTILITIES ADMINISTRATION GENERAL"/>
  </r>
  <r>
    <x v="0"/>
    <s v="1114221"/>
    <s v="741052"/>
    <s v="55034"/>
    <x v="216"/>
    <s v="5315000"/>
    <n v="2012"/>
    <x v="4"/>
    <s v="LABORATORY ANALYSIS"/>
    <s v="50000-PROGRAM EXPENDITUR BUDGET"/>
    <s v="55000-INTRAGOVERNMENTAL SERVICES"/>
    <m/>
    <n v="0"/>
    <n v="0"/>
    <n v="24520"/>
    <n v="0"/>
    <n v="-24520"/>
    <s v="N/A"/>
    <n v="0"/>
    <n v="0"/>
    <n v="0"/>
    <n v="0"/>
    <n v="0"/>
    <n v="0"/>
    <n v="24520"/>
    <n v="0"/>
    <n v="0"/>
    <n v="0"/>
    <n v="0"/>
    <n v="0"/>
    <n v="0"/>
    <s v="SHARED SERVICES FUND"/>
    <s v="WL SCI EPA Loadings Reduction"/>
    <s v="WPC MODELING, ASSESSMENT ANALYSIS"/>
    <s v="DRAINAGE"/>
  </r>
  <r>
    <x v="0"/>
    <s v="1114221"/>
    <s v="741052"/>
    <s v="82100"/>
    <x v="71"/>
    <s v="5315000"/>
    <n v="2012"/>
    <x v="4"/>
    <s v="EMPLOYER PAID BENEFITS"/>
    <s v="50000-PROGRAM EXPENDITUR BUDGET"/>
    <s v="82000-APPLIED OVERHEAD"/>
    <m/>
    <n v="0"/>
    <n v="0"/>
    <n v="13857.32"/>
    <n v="0"/>
    <n v="-13857.32"/>
    <s v="N/A"/>
    <n v="147.47999999999999"/>
    <n v="362"/>
    <n v="282.65000000000003"/>
    <n v="415.63"/>
    <n v="656.41"/>
    <n v="943.73"/>
    <n v="868.11"/>
    <n v="2802.71"/>
    <n v="1566.8500000000001"/>
    <n v="629.08000000000004"/>
    <n v="1808.07"/>
    <n v="3374.6"/>
    <n v="0"/>
    <s v="SHARED SERVICES FUND"/>
    <s v="WL SCI EPA Loadings Reduction"/>
    <s v="WPC MODELING, ASSESSMENT ANALYSIS"/>
    <s v="DRAINAGE"/>
  </r>
  <r>
    <x v="0"/>
    <s v="1114221"/>
    <s v="741052"/>
    <s v="82100"/>
    <x v="71"/>
    <s v="5351000"/>
    <n v="2012"/>
    <x v="4"/>
    <s v="EMPLOYER PAID BENEFITS"/>
    <s v="50000-PROGRAM EXPENDITUR BUDGET"/>
    <s v="82000-APPLIED OVERHEAD"/>
    <m/>
    <n v="0"/>
    <n v="0"/>
    <n v="4466.51"/>
    <n v="0"/>
    <n v="-4466.51"/>
    <s v="N/A"/>
    <n v="0"/>
    <n v="0"/>
    <n v="0"/>
    <n v="0"/>
    <n v="444.75"/>
    <n v="0"/>
    <n v="0"/>
    <n v="0"/>
    <n v="392.75"/>
    <n v="1209.67"/>
    <n v="1633.8400000000001"/>
    <n v="785.5"/>
    <n v="0"/>
    <s v="SHARED SERVICES FUND"/>
    <s v="WL SCI EPA Loadings Reduction"/>
    <s v="WPC MODELING, ASSESSMENT ANALYSIS"/>
    <s v="SEWER UTILITIES ADMINISTRATION GENERAL"/>
  </r>
  <r>
    <x v="0"/>
    <s v="1114221"/>
    <s v="741052"/>
    <s v="82200"/>
    <x v="72"/>
    <s v="5315000"/>
    <n v="2012"/>
    <x v="4"/>
    <s v="PAID TIME OFF"/>
    <s v="50000-PROGRAM EXPENDITUR BUDGET"/>
    <s v="82000-APPLIED OVERHEAD"/>
    <m/>
    <n v="0"/>
    <n v="0"/>
    <n v="10771.75"/>
    <n v="0"/>
    <n v="-10771.75"/>
    <s v="N/A"/>
    <n v="113.77"/>
    <n v="279.25"/>
    <n v="218.04"/>
    <n v="320.62"/>
    <n v="506.40000000000003"/>
    <n v="728.02"/>
    <n v="669.69"/>
    <n v="2166.94"/>
    <n v="1273.6000000000001"/>
    <n v="497.31"/>
    <n v="1394.82"/>
    <n v="2603.29"/>
    <n v="0"/>
    <s v="SHARED SERVICES FUND"/>
    <s v="WL SCI EPA Loadings Reduction"/>
    <s v="WPC MODELING, ASSESSMENT ANALYSIS"/>
    <s v="DRAINAGE"/>
  </r>
  <r>
    <x v="0"/>
    <s v="1114221"/>
    <s v="741052"/>
    <s v="82200"/>
    <x v="72"/>
    <s v="5351000"/>
    <n v="2012"/>
    <x v="4"/>
    <s v="PAID TIME OFF"/>
    <s v="50000-PROGRAM EXPENDITUR BUDGET"/>
    <s v="82000-APPLIED OVERHEAD"/>
    <m/>
    <n v="0"/>
    <n v="0"/>
    <n v="3445.69"/>
    <n v="0"/>
    <n v="-3445.69"/>
    <s v="N/A"/>
    <n v="0"/>
    <n v="0"/>
    <n v="0"/>
    <n v="0"/>
    <n v="343.08"/>
    <n v="0"/>
    <n v="0"/>
    <n v="0"/>
    <n v="302.99"/>
    <n v="933.2"/>
    <n v="1260.44"/>
    <n v="605.98"/>
    <n v="0"/>
    <s v="SHARED SERVICES FUND"/>
    <s v="WL SCI EPA Loadings Reduction"/>
    <s v="WPC MODELING, ASSESSMENT ANALYSIS"/>
    <s v="SEWER UTILITIES ADMINISTRATION GENERAL"/>
  </r>
  <r>
    <x v="0"/>
    <s v="1114221"/>
    <s v="741052"/>
    <s v="82300"/>
    <x v="73"/>
    <s v="5315000"/>
    <n v="2012"/>
    <x v="4"/>
    <s v="INDIRECT COSTS"/>
    <s v="50000-PROGRAM EXPENDITUR BUDGET"/>
    <s v="82000-APPLIED OVERHEAD"/>
    <m/>
    <n v="0"/>
    <n v="0"/>
    <n v="23139.16"/>
    <n v="0"/>
    <n v="-23139.16"/>
    <s v="N/A"/>
    <n v="244.4"/>
    <n v="599.88"/>
    <n v="468.39"/>
    <n v="688.77"/>
    <n v="1087.79"/>
    <n v="1563.93"/>
    <n v="1438.59"/>
    <n v="4654.9000000000005"/>
    <n v="2735.87"/>
    <n v="1068.27"/>
    <n v="2996.21"/>
    <n v="5592.16"/>
    <n v="0"/>
    <s v="SHARED SERVICES FUND"/>
    <s v="WL SCI EPA Loadings Reduction"/>
    <s v="WPC MODELING, ASSESSMENT ANALYSIS"/>
    <s v="DRAINAGE"/>
  </r>
  <r>
    <x v="0"/>
    <s v="1114221"/>
    <s v="741052"/>
    <s v="82300"/>
    <x v="73"/>
    <s v="5351000"/>
    <n v="2012"/>
    <x v="4"/>
    <s v="INDIRECT COSTS"/>
    <s v="50000-PROGRAM EXPENDITUR BUDGET"/>
    <s v="82000-APPLIED OVERHEAD"/>
    <m/>
    <n v="0"/>
    <n v="0"/>
    <n v="7401.79"/>
    <n v="0"/>
    <n v="-7401.79"/>
    <s v="N/A"/>
    <n v="0"/>
    <n v="0"/>
    <n v="0"/>
    <n v="0"/>
    <n v="737.03"/>
    <n v="0"/>
    <n v="0"/>
    <n v="0"/>
    <n v="650.87"/>
    <n v="2004.6200000000001"/>
    <n v="2707.54"/>
    <n v="1301.73"/>
    <n v="0"/>
    <s v="SHARED SERVICES FUND"/>
    <s v="WL SCI EPA Loadings Reduction"/>
    <s v="WPC MODELING, ASSESSMENT ANALYSIS"/>
    <s v="SEWER UTILITIES ADMINISTRATION GENERAL"/>
  </r>
  <r>
    <x v="0"/>
    <s v="1114221"/>
    <s v="741052"/>
    <s v="82400"/>
    <x v="111"/>
    <s v="5315000"/>
    <n v="2012"/>
    <x v="4"/>
    <s v="EXTRA HELP INDUST INS OH"/>
    <s v="50000-PROGRAM EXPENDITUR BUDGET"/>
    <s v="82000-APPLIED OVERHEAD"/>
    <m/>
    <n v="0"/>
    <n v="0"/>
    <n v="24.21"/>
    <n v="0"/>
    <n v="-24.21"/>
    <s v="N/A"/>
    <n v="0"/>
    <n v="0"/>
    <n v="0"/>
    <n v="0"/>
    <n v="0"/>
    <n v="0"/>
    <n v="0"/>
    <n v="1.42"/>
    <n v="19.23"/>
    <n v="3.56"/>
    <n v="0"/>
    <n v="0"/>
    <n v="0"/>
    <s v="SHARED SERVICES FUND"/>
    <s v="WL SCI EPA Loadings Reduction"/>
    <s v="WPC MODELING, ASSESSMENT ANALYSIS"/>
    <s v="DRAINAGE"/>
  </r>
  <r>
    <x v="0"/>
    <s v="1114562"/>
    <s v="74110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6.040000000000006"/>
    <n v="0"/>
    <n v="-76.040000000000006"/>
    <s v="N/A"/>
    <n v="0"/>
    <n v="0"/>
    <n v="76.040000000000006"/>
    <n v="0"/>
    <n v="0"/>
    <n v="0"/>
    <n v="0"/>
    <n v="0"/>
    <n v="0"/>
    <n v="0"/>
    <n v="0"/>
    <n v="0"/>
    <n v="0"/>
    <s v="SHARED SERVICES FUND"/>
    <s v="WLR Lab KC Transit"/>
    <s v="CONVENTIONAL LAB"/>
    <s v="DRAINAGE"/>
  </r>
  <r>
    <x v="0"/>
    <s v="1114562"/>
    <s v="741102"/>
    <s v="82100"/>
    <x v="71"/>
    <s v="5315000"/>
    <n v="2012"/>
    <x v="4"/>
    <s v="EMPLOYER PAID BENEFITS"/>
    <s v="50000-PROGRAM EXPENDITUR BUDGET"/>
    <s v="82000-APPLIED OVERHEAD"/>
    <m/>
    <n v="0"/>
    <n v="0"/>
    <n v="26.61"/>
    <n v="0"/>
    <n v="-26.61"/>
    <s v="N/A"/>
    <n v="0"/>
    <n v="0"/>
    <n v="26.61"/>
    <n v="0"/>
    <n v="0"/>
    <n v="0"/>
    <n v="0"/>
    <n v="0"/>
    <n v="0"/>
    <n v="0"/>
    <n v="0"/>
    <n v="0"/>
    <n v="0"/>
    <s v="SHARED SERVICES FUND"/>
    <s v="WLR Lab KC Transit"/>
    <s v="CONVENTIONAL LAB"/>
    <s v="DRAINAGE"/>
  </r>
  <r>
    <x v="0"/>
    <s v="1114562"/>
    <s v="741102"/>
    <s v="82200"/>
    <x v="72"/>
    <s v="5315000"/>
    <n v="2012"/>
    <x v="4"/>
    <s v="PAID TIME OFF"/>
    <s v="50000-PROGRAM EXPENDITUR BUDGET"/>
    <s v="82000-APPLIED OVERHEAD"/>
    <m/>
    <n v="0"/>
    <n v="0"/>
    <n v="20.53"/>
    <n v="0"/>
    <n v="-20.53"/>
    <s v="N/A"/>
    <n v="0"/>
    <n v="0"/>
    <n v="20.53"/>
    <n v="0"/>
    <n v="0"/>
    <n v="0"/>
    <n v="0"/>
    <n v="0"/>
    <n v="0"/>
    <n v="0"/>
    <n v="0"/>
    <n v="0"/>
    <n v="0"/>
    <s v="SHARED SERVICES FUND"/>
    <s v="WLR Lab KC Transit"/>
    <s v="CONVENTIONAL LAB"/>
    <s v="DRAINAGE"/>
  </r>
  <r>
    <x v="0"/>
    <s v="1114562"/>
    <s v="741102"/>
    <s v="82300"/>
    <x v="73"/>
    <s v="5315000"/>
    <n v="2012"/>
    <x v="4"/>
    <s v="INDIRECT COSTS"/>
    <s v="50000-PROGRAM EXPENDITUR BUDGET"/>
    <s v="82000-APPLIED OVERHEAD"/>
    <m/>
    <n v="0"/>
    <n v="0"/>
    <n v="44.1"/>
    <n v="0"/>
    <n v="-44.1"/>
    <s v="N/A"/>
    <n v="0"/>
    <n v="0"/>
    <n v="44.1"/>
    <n v="0"/>
    <n v="0"/>
    <n v="0"/>
    <n v="0"/>
    <n v="0"/>
    <n v="0"/>
    <n v="0"/>
    <n v="0"/>
    <n v="0"/>
    <n v="0"/>
    <s v="SHARED SERVICES FUND"/>
    <s v="WLR Lab KC Transit"/>
    <s v="CONVENTIONAL LAB"/>
    <s v="DRAINAGE"/>
  </r>
  <r>
    <x v="0"/>
    <s v="1114562"/>
    <s v="741104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238.7"/>
    <n v="0"/>
    <n v="-1238.7"/>
    <s v="N/A"/>
    <n v="0"/>
    <n v="0"/>
    <n v="0"/>
    <n v="1068.82"/>
    <n v="169.88"/>
    <n v="0"/>
    <n v="0"/>
    <n v="0"/>
    <n v="0"/>
    <n v="0"/>
    <n v="0"/>
    <n v="0"/>
    <n v="0"/>
    <s v="SHARED SERVICES FUND"/>
    <s v="WLR Lab KC Transit"/>
    <s v="FIELD SCIENCE UNIT (FSU)"/>
    <s v="DRAINAGE"/>
  </r>
  <r>
    <x v="0"/>
    <s v="1114562"/>
    <s v="741104"/>
    <s v="52202"/>
    <x v="103"/>
    <s v="5315000"/>
    <n v="2012"/>
    <x v="4"/>
    <s v="SUPPLIES MISCELLANEOUS"/>
    <s v="50000-PROGRAM EXPENDITUR BUDGET"/>
    <s v="52000-SUPPLIES"/>
    <m/>
    <n v="0"/>
    <n v="0"/>
    <n v="13.1"/>
    <n v="0"/>
    <n v="-13.1"/>
    <s v="N/A"/>
    <n v="0"/>
    <n v="0"/>
    <n v="0"/>
    <n v="0"/>
    <n v="13.1"/>
    <n v="0"/>
    <n v="0"/>
    <n v="0"/>
    <n v="0"/>
    <n v="0"/>
    <n v="0"/>
    <n v="0"/>
    <n v="0"/>
    <s v="SHARED SERVICES FUND"/>
    <s v="WLR Lab KC Transit"/>
    <s v="FIELD SCIENCE UNIT (FSU)"/>
    <s v="DRAINAGE"/>
  </r>
  <r>
    <x v="0"/>
    <s v="1114562"/>
    <s v="741104"/>
    <s v="82100"/>
    <x v="71"/>
    <s v="5315000"/>
    <n v="2012"/>
    <x v="4"/>
    <s v="EMPLOYER PAID BENEFITS"/>
    <s v="50000-PROGRAM EXPENDITUR BUDGET"/>
    <s v="82000-APPLIED OVERHEAD"/>
    <m/>
    <n v="0"/>
    <n v="0"/>
    <n v="433.55"/>
    <n v="0"/>
    <n v="-433.55"/>
    <s v="N/A"/>
    <n v="0"/>
    <n v="0"/>
    <n v="0"/>
    <n v="374.09000000000003"/>
    <n v="59.46"/>
    <n v="0"/>
    <n v="0"/>
    <n v="0"/>
    <n v="0"/>
    <n v="0"/>
    <n v="0"/>
    <n v="0"/>
    <n v="0"/>
    <s v="SHARED SERVICES FUND"/>
    <s v="WLR Lab KC Transit"/>
    <s v="FIELD SCIENCE UNIT (FSU)"/>
    <s v="DRAINAGE"/>
  </r>
  <r>
    <x v="0"/>
    <s v="1114562"/>
    <s v="741104"/>
    <s v="82200"/>
    <x v="72"/>
    <s v="5315000"/>
    <n v="2012"/>
    <x v="4"/>
    <s v="PAID TIME OFF"/>
    <s v="50000-PROGRAM EXPENDITUR BUDGET"/>
    <s v="82000-APPLIED OVERHEAD"/>
    <m/>
    <n v="0"/>
    <n v="0"/>
    <n v="334.46"/>
    <n v="0"/>
    <n v="-334.46"/>
    <s v="N/A"/>
    <n v="0"/>
    <n v="0"/>
    <n v="0"/>
    <n v="288.59000000000003"/>
    <n v="45.87"/>
    <n v="0"/>
    <n v="0"/>
    <n v="0"/>
    <n v="0"/>
    <n v="0"/>
    <n v="0"/>
    <n v="0"/>
    <n v="0"/>
    <s v="SHARED SERVICES FUND"/>
    <s v="WLR Lab KC Transit"/>
    <s v="FIELD SCIENCE UNIT (FSU)"/>
    <s v="DRAINAGE"/>
  </r>
  <r>
    <x v="0"/>
    <s v="1114562"/>
    <s v="741104"/>
    <s v="82300"/>
    <x v="73"/>
    <s v="5315000"/>
    <n v="2012"/>
    <x v="4"/>
    <s v="INDIRECT COSTS"/>
    <s v="50000-PROGRAM EXPENDITUR BUDGET"/>
    <s v="82000-APPLIED OVERHEAD"/>
    <m/>
    <n v="0"/>
    <n v="0"/>
    <n v="718.44"/>
    <n v="0"/>
    <n v="-718.44"/>
    <s v="N/A"/>
    <n v="0"/>
    <n v="0"/>
    <n v="0"/>
    <n v="619.91"/>
    <n v="98.53"/>
    <n v="0"/>
    <n v="0"/>
    <n v="0"/>
    <n v="0"/>
    <n v="0"/>
    <n v="0"/>
    <n v="0"/>
    <n v="0"/>
    <s v="SHARED SERVICES FUND"/>
    <s v="WLR Lab KC Transit"/>
    <s v="FIELD SCIENCE UNIT (FSU)"/>
    <s v="DRAINAGE"/>
  </r>
  <r>
    <x v="0"/>
    <s v="1114562"/>
    <s v="74110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9.73"/>
    <n v="0"/>
    <n v="-79.73"/>
    <s v="N/A"/>
    <n v="0"/>
    <n v="0"/>
    <n v="79.73"/>
    <n v="0"/>
    <n v="0"/>
    <n v="0"/>
    <n v="0"/>
    <n v="0"/>
    <n v="0"/>
    <n v="0"/>
    <n v="0"/>
    <n v="0"/>
    <n v="0"/>
    <s v="SHARED SERVICES FUND"/>
    <s v="WLR Lab KC Transit"/>
    <s v="TRACE METALS"/>
    <s v="DRAINAGE"/>
  </r>
  <r>
    <x v="0"/>
    <s v="1114562"/>
    <s v="741105"/>
    <s v="82100"/>
    <x v="71"/>
    <s v="5315000"/>
    <n v="2012"/>
    <x v="4"/>
    <s v="EMPLOYER PAID BENEFITS"/>
    <s v="50000-PROGRAM EXPENDITUR BUDGET"/>
    <s v="82000-APPLIED OVERHEAD"/>
    <m/>
    <n v="0"/>
    <n v="0"/>
    <n v="27.91"/>
    <n v="0"/>
    <n v="-27.91"/>
    <s v="N/A"/>
    <n v="0"/>
    <n v="0"/>
    <n v="27.91"/>
    <n v="0"/>
    <n v="0"/>
    <n v="0"/>
    <n v="0"/>
    <n v="0"/>
    <n v="0"/>
    <n v="0"/>
    <n v="0"/>
    <n v="0"/>
    <n v="0"/>
    <s v="SHARED SERVICES FUND"/>
    <s v="WLR Lab KC Transit"/>
    <s v="TRACE METALS"/>
    <s v="DRAINAGE"/>
  </r>
  <r>
    <x v="0"/>
    <s v="1114562"/>
    <s v="741105"/>
    <s v="82200"/>
    <x v="72"/>
    <s v="5315000"/>
    <n v="2012"/>
    <x v="4"/>
    <s v="PAID TIME OFF"/>
    <s v="50000-PROGRAM EXPENDITUR BUDGET"/>
    <s v="82000-APPLIED OVERHEAD"/>
    <m/>
    <n v="0"/>
    <n v="0"/>
    <n v="21.53"/>
    <n v="0"/>
    <n v="-21.53"/>
    <s v="N/A"/>
    <n v="0"/>
    <n v="0"/>
    <n v="21.53"/>
    <n v="0"/>
    <n v="0"/>
    <n v="0"/>
    <n v="0"/>
    <n v="0"/>
    <n v="0"/>
    <n v="0"/>
    <n v="0"/>
    <n v="0"/>
    <n v="0"/>
    <s v="SHARED SERVICES FUND"/>
    <s v="WLR Lab KC Transit"/>
    <s v="TRACE METALS"/>
    <s v="DRAINAGE"/>
  </r>
  <r>
    <x v="0"/>
    <s v="1114562"/>
    <s v="741105"/>
    <s v="82300"/>
    <x v="73"/>
    <s v="5315000"/>
    <n v="2012"/>
    <x v="4"/>
    <s v="INDIRECT COSTS"/>
    <s v="50000-PROGRAM EXPENDITUR BUDGET"/>
    <s v="82000-APPLIED OVERHEAD"/>
    <m/>
    <n v="0"/>
    <n v="0"/>
    <n v="46.24"/>
    <n v="0"/>
    <n v="-46.24"/>
    <s v="N/A"/>
    <n v="0"/>
    <n v="0"/>
    <n v="46.24"/>
    <n v="0"/>
    <n v="0"/>
    <n v="0"/>
    <n v="0"/>
    <n v="0"/>
    <n v="0"/>
    <n v="0"/>
    <n v="0"/>
    <n v="0"/>
    <n v="0"/>
    <s v="SHARED SERVICES FUND"/>
    <s v="WLR Lab KC Transit"/>
    <s v="TRACE METALS"/>
    <s v="DRAINAGE"/>
  </r>
  <r>
    <x v="0"/>
    <s v="1114562"/>
    <s v="741106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28.42000000000002"/>
    <n v="0"/>
    <n v="-128.42000000000002"/>
    <s v="N/A"/>
    <n v="0"/>
    <n v="0"/>
    <n v="0"/>
    <n v="0"/>
    <n v="0"/>
    <n v="0"/>
    <n v="0"/>
    <n v="0"/>
    <n v="0"/>
    <n v="128.42000000000002"/>
    <n v="0"/>
    <n v="0"/>
    <n v="0"/>
    <s v="SHARED SERVICES FUND"/>
    <s v="WLR Lab KC Transit"/>
    <s v="MICROBIOLOGY"/>
    <s v="DRAINAGE"/>
  </r>
  <r>
    <x v="0"/>
    <s v="1114562"/>
    <s v="741106"/>
    <s v="82100"/>
    <x v="71"/>
    <s v="5315000"/>
    <n v="2012"/>
    <x v="4"/>
    <s v="EMPLOYER PAID BENEFITS"/>
    <s v="50000-PROGRAM EXPENDITUR BUDGET"/>
    <s v="82000-APPLIED OVERHEAD"/>
    <m/>
    <n v="0"/>
    <n v="0"/>
    <n v="44.94"/>
    <n v="0"/>
    <n v="-44.94"/>
    <s v="N/A"/>
    <n v="0"/>
    <n v="0"/>
    <n v="0"/>
    <n v="0"/>
    <n v="0"/>
    <n v="0"/>
    <n v="0"/>
    <n v="0"/>
    <n v="0"/>
    <n v="44.94"/>
    <n v="0"/>
    <n v="0"/>
    <n v="0"/>
    <s v="SHARED SERVICES FUND"/>
    <s v="WLR Lab KC Transit"/>
    <s v="MICROBIOLOGY"/>
    <s v="DRAINAGE"/>
  </r>
  <r>
    <x v="0"/>
    <s v="1114562"/>
    <s v="741106"/>
    <s v="82200"/>
    <x v="72"/>
    <s v="5315000"/>
    <n v="2012"/>
    <x v="4"/>
    <s v="PAID TIME OFF"/>
    <s v="50000-PROGRAM EXPENDITUR BUDGET"/>
    <s v="82000-APPLIED OVERHEAD"/>
    <m/>
    <n v="0"/>
    <n v="0"/>
    <n v="34.68"/>
    <n v="0"/>
    <n v="-34.68"/>
    <s v="N/A"/>
    <n v="0"/>
    <n v="0"/>
    <n v="0"/>
    <n v="0"/>
    <n v="0"/>
    <n v="0"/>
    <n v="0"/>
    <n v="0"/>
    <n v="0"/>
    <n v="34.68"/>
    <n v="0"/>
    <n v="0"/>
    <n v="0"/>
    <s v="SHARED SERVICES FUND"/>
    <s v="WLR Lab KC Transit"/>
    <s v="MICROBIOLOGY"/>
    <s v="DRAINAGE"/>
  </r>
  <r>
    <x v="0"/>
    <s v="1114562"/>
    <s v="741106"/>
    <s v="82300"/>
    <x v="73"/>
    <s v="5315000"/>
    <n v="2012"/>
    <x v="4"/>
    <s v="INDIRECT COSTS"/>
    <s v="50000-PROGRAM EXPENDITUR BUDGET"/>
    <s v="82000-APPLIED OVERHEAD"/>
    <m/>
    <n v="0"/>
    <n v="0"/>
    <n v="74.48"/>
    <n v="0"/>
    <n v="-74.48"/>
    <s v="N/A"/>
    <n v="0"/>
    <n v="0"/>
    <n v="0"/>
    <n v="0"/>
    <n v="0"/>
    <n v="0"/>
    <n v="0"/>
    <n v="0"/>
    <n v="0"/>
    <n v="74.48"/>
    <n v="0"/>
    <n v="0"/>
    <n v="0"/>
    <s v="SHARED SERVICES FUND"/>
    <s v="WLR Lab KC Transit"/>
    <s v="MICROBIOLOGY"/>
    <s v="DRAINAGE"/>
  </r>
  <r>
    <x v="0"/>
    <s v="1114666"/>
    <s v="74104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79.54"/>
    <n v="0"/>
    <n v="-179.54"/>
    <s v="N/A"/>
    <n v="0"/>
    <n v="0"/>
    <n v="179.54"/>
    <n v="0"/>
    <n v="0"/>
    <n v="0"/>
    <n v="0"/>
    <n v="0"/>
    <n v="0"/>
    <n v="0"/>
    <n v="0"/>
    <n v="0"/>
    <n v="0"/>
    <s v="SHARED SERVICES FUND"/>
    <s v="WL SCI Normandy Park SMP"/>
    <s v="ECOLOGY AND WATERSHEDS"/>
    <s v="DRAINAGE"/>
  </r>
  <r>
    <x v="0"/>
    <s v="1114666"/>
    <s v="741048"/>
    <s v="51110"/>
    <x v="54"/>
    <s v="5351000"/>
    <n v="2012"/>
    <x v="4"/>
    <s v="REGULAR SALARIED EMPLOYEE"/>
    <s v="50000-PROGRAM EXPENDITUR BUDGET"/>
    <s v="51000-WAGES AND BENEFITS"/>
    <s v="51100-SALARIES/WAGES"/>
    <n v="0"/>
    <n v="0"/>
    <n v="134.66"/>
    <n v="0"/>
    <n v="-134.66"/>
    <s v="N/A"/>
    <n v="0"/>
    <n v="134.66"/>
    <n v="0"/>
    <n v="0"/>
    <n v="0"/>
    <n v="0"/>
    <n v="0"/>
    <n v="0"/>
    <n v="0"/>
    <n v="0"/>
    <n v="0"/>
    <n v="0"/>
    <n v="0"/>
    <s v="SHARED SERVICES FUND"/>
    <s v="WL SCI Normandy Park SMP"/>
    <s v="ECOLOGY AND WATERSHEDS"/>
    <s v="SEWER UTILITIES ADMINISTRATION GENERAL"/>
  </r>
  <r>
    <x v="0"/>
    <s v="1114667"/>
    <s v="741048"/>
    <s v="51110"/>
    <x v="54"/>
    <s v="5351000"/>
    <n v="2012"/>
    <x v="4"/>
    <s v="REGULAR SALARIED EMPLOYEE"/>
    <s v="50000-PROGRAM EXPENDITUR BUDGET"/>
    <s v="51000-WAGES AND BENEFITS"/>
    <s v="51100-SALARIES/WAGES"/>
    <n v="0"/>
    <n v="0"/>
    <n v="16292.86"/>
    <n v="0"/>
    <n v="-16292.86"/>
    <s v="N/A"/>
    <n v="862.6"/>
    <n v="3666.07"/>
    <n v="2372.16"/>
    <n v="0"/>
    <n v="862.6"/>
    <n v="819.47"/>
    <n v="43.13"/>
    <n v="258.78000000000003"/>
    <n v="2126.0500000000002"/>
    <n v="1939.66"/>
    <n v="2443.7400000000002"/>
    <n v="898.6"/>
    <n v="0"/>
    <s v="SHARED SERVICES FUND"/>
    <s v="WL SCI WRIA 7 Pollution"/>
    <s v="ECOLOGY AND WATERSHEDS"/>
    <s v="SEWER UTILITIES ADMINISTRATION GENERAL"/>
  </r>
  <r>
    <x v="0"/>
    <s v="1114739"/>
    <s v="000000"/>
    <s v="11500"/>
    <x v="7"/>
    <s v="0000000"/>
    <n v="2012"/>
    <x v="0"/>
    <s v="ACCOUNTS RECEIVABLE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0"/>
    <n v="255"/>
    <n v="-255"/>
    <n v="0"/>
    <n v="0"/>
    <s v="SHARED SERVICES FUND"/>
    <s v="WLR Lab Shoshone NatlForest WY"/>
    <s v="DEFAULT"/>
    <s v="Default"/>
  </r>
  <r>
    <x v="0"/>
    <s v="1114739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255"/>
    <n v="-255"/>
    <n v="0"/>
    <n v="0"/>
    <n v="0"/>
    <s v="SHARED SERVICES FUND"/>
    <s v="WLR Lab Shoshone NatlForest WY"/>
    <s v="DEFAULT"/>
    <s v="Default"/>
  </r>
  <r>
    <x v="0"/>
    <s v="1114739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WLR Lab Shoshone NatlForest WY"/>
    <s v="DEFAULT"/>
    <s v="Default"/>
  </r>
  <r>
    <x v="0"/>
    <s v="1114739"/>
    <s v="741100"/>
    <s v="43944"/>
    <x v="130"/>
    <s v="0000000"/>
    <n v="2012"/>
    <x v="3"/>
    <s v="SWM SERVICES CITIES"/>
    <s v="R3000-REVENUE"/>
    <s v="R3400-CHARGE FOR SERVICES"/>
    <m/>
    <n v="0"/>
    <n v="0"/>
    <n v="-255"/>
    <n v="0"/>
    <n v="255"/>
    <s v="N/A"/>
    <n v="0"/>
    <n v="0"/>
    <n v="0"/>
    <n v="0"/>
    <n v="0"/>
    <n v="0"/>
    <n v="0"/>
    <n v="0"/>
    <n v="-255"/>
    <n v="0"/>
    <n v="0"/>
    <n v="0"/>
    <n v="0"/>
    <s v="SHARED SERVICES FUND"/>
    <s v="WLR Lab Shoshone NatlForest WY"/>
    <s v="ENVIRONMENTAL LABS MGR"/>
    <s v="Default"/>
  </r>
  <r>
    <x v="0"/>
    <s v="1114739"/>
    <s v="741106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16.8"/>
    <n v="0"/>
    <n v="-116.8"/>
    <s v="N/A"/>
    <n v="0"/>
    <n v="0"/>
    <n v="0"/>
    <n v="0"/>
    <n v="0"/>
    <n v="0"/>
    <n v="0"/>
    <n v="0"/>
    <n v="116.8"/>
    <n v="0"/>
    <n v="0"/>
    <n v="0"/>
    <n v="0"/>
    <s v="SHARED SERVICES FUND"/>
    <s v="WLR Lab Shoshone NatlForest WY"/>
    <s v="MICROBIOLOGY"/>
    <s v="DRAINAGE"/>
  </r>
  <r>
    <x v="0"/>
    <s v="1114739"/>
    <s v="741106"/>
    <s v="82100"/>
    <x v="71"/>
    <s v="5315000"/>
    <n v="2012"/>
    <x v="4"/>
    <s v="EMPLOYER PAID BENEFITS"/>
    <s v="50000-PROGRAM EXPENDITUR BUDGET"/>
    <s v="82000-APPLIED OVERHEAD"/>
    <m/>
    <n v="0"/>
    <n v="0"/>
    <n v="40.880000000000003"/>
    <n v="0"/>
    <n v="-40.880000000000003"/>
    <s v="N/A"/>
    <n v="0"/>
    <n v="0"/>
    <n v="0"/>
    <n v="0"/>
    <n v="0"/>
    <n v="0"/>
    <n v="0"/>
    <n v="0"/>
    <n v="40.880000000000003"/>
    <n v="0"/>
    <n v="0"/>
    <n v="0"/>
    <n v="0"/>
    <s v="SHARED SERVICES FUND"/>
    <s v="WLR Lab Shoshone NatlForest WY"/>
    <s v="MICROBIOLOGY"/>
    <s v="DRAINAGE"/>
  </r>
  <r>
    <x v="0"/>
    <s v="1114739"/>
    <s v="741106"/>
    <s v="82200"/>
    <x v="72"/>
    <s v="5315000"/>
    <n v="2012"/>
    <x v="4"/>
    <s v="PAID TIME OFF"/>
    <s v="50000-PROGRAM EXPENDITUR BUDGET"/>
    <s v="82000-APPLIED OVERHEAD"/>
    <m/>
    <n v="0"/>
    <n v="0"/>
    <n v="31.54"/>
    <n v="0"/>
    <n v="-31.54"/>
    <s v="N/A"/>
    <n v="0"/>
    <n v="0"/>
    <n v="0"/>
    <n v="0"/>
    <n v="0"/>
    <n v="0"/>
    <n v="0"/>
    <n v="0"/>
    <n v="31.54"/>
    <n v="0"/>
    <n v="0"/>
    <n v="0"/>
    <n v="0"/>
    <s v="SHARED SERVICES FUND"/>
    <s v="WLR Lab Shoshone NatlForest WY"/>
    <s v="MICROBIOLOGY"/>
    <s v="DRAINAGE"/>
  </r>
  <r>
    <x v="0"/>
    <s v="1114739"/>
    <s v="741106"/>
    <s v="82300"/>
    <x v="73"/>
    <s v="5315000"/>
    <n v="2012"/>
    <x v="4"/>
    <s v="INDIRECT COSTS"/>
    <s v="50000-PROGRAM EXPENDITUR BUDGET"/>
    <s v="82000-APPLIED OVERHEAD"/>
    <m/>
    <n v="0"/>
    <n v="0"/>
    <n v="67.739999999999995"/>
    <n v="0"/>
    <n v="-67.739999999999995"/>
    <s v="N/A"/>
    <n v="0"/>
    <n v="0"/>
    <n v="0"/>
    <n v="0"/>
    <n v="0"/>
    <n v="0"/>
    <n v="0"/>
    <n v="0"/>
    <n v="67.739999999999995"/>
    <n v="0"/>
    <n v="0"/>
    <n v="0"/>
    <n v="0"/>
    <s v="SHARED SERVICES FUND"/>
    <s v="WLR Lab Shoshone NatlForest WY"/>
    <s v="MICROBIOLOGY"/>
    <s v="DRAINAGE"/>
  </r>
  <r>
    <x v="0"/>
    <s v="1115066"/>
    <s v="741104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835.73"/>
    <n v="0"/>
    <n v="-1835.73"/>
    <s v="N/A"/>
    <n v="0"/>
    <n v="0"/>
    <n v="0"/>
    <n v="222.77"/>
    <n v="0"/>
    <n v="0"/>
    <n v="371.29"/>
    <n v="185.64000000000001"/>
    <n v="456.5"/>
    <n v="376.76"/>
    <n v="222.77"/>
    <n v="0"/>
    <n v="0"/>
    <s v="SHARED SERVICES FUND"/>
    <s v="WLR Lab Elodea Removal"/>
    <s v="FIELD SCIENCE UNIT (FSU)"/>
    <s v="DRAINAGE"/>
  </r>
  <r>
    <x v="0"/>
    <s v="1115066"/>
    <s v="741104"/>
    <s v="52202"/>
    <x v="103"/>
    <s v="5315000"/>
    <n v="2012"/>
    <x v="4"/>
    <s v="SUPPLIES MISCELLANEOUS"/>
    <s v="50000-PROGRAM EXPENDITUR BUDGET"/>
    <s v="52000-SUPPLIES"/>
    <m/>
    <n v="0"/>
    <n v="0"/>
    <n v="10.51"/>
    <n v="0"/>
    <n v="-10.51"/>
    <s v="N/A"/>
    <n v="0"/>
    <n v="0"/>
    <n v="0"/>
    <n v="0"/>
    <n v="0"/>
    <n v="0"/>
    <n v="0"/>
    <n v="10.51"/>
    <n v="0"/>
    <n v="0"/>
    <n v="0"/>
    <n v="0"/>
    <n v="0"/>
    <s v="SHARED SERVICES FUND"/>
    <s v="WLR Lab Elodea Removal"/>
    <s v="FIELD SCIENCE UNIT (FSU)"/>
    <s v="DRAINAGE"/>
  </r>
  <r>
    <x v="0"/>
    <s v="1115066"/>
    <s v="741104"/>
    <s v="82100"/>
    <x v="71"/>
    <s v="5315000"/>
    <n v="2012"/>
    <x v="4"/>
    <s v="EMPLOYER PAID BENEFITS"/>
    <s v="50000-PROGRAM EXPENDITUR BUDGET"/>
    <s v="82000-APPLIED OVERHEAD"/>
    <m/>
    <n v="0"/>
    <n v="0"/>
    <n v="642.5"/>
    <n v="0"/>
    <n v="-642.5"/>
    <s v="N/A"/>
    <n v="0"/>
    <n v="0"/>
    <n v="0"/>
    <n v="77.97"/>
    <n v="0"/>
    <n v="0"/>
    <n v="129.94999999999999"/>
    <n v="64.97"/>
    <n v="159.77000000000001"/>
    <n v="131.87"/>
    <n v="77.97"/>
    <n v="0"/>
    <n v="0"/>
    <s v="SHARED SERVICES FUND"/>
    <s v="WLR Lab Elodea Removal"/>
    <s v="FIELD SCIENCE UNIT (FSU)"/>
    <s v="DRAINAGE"/>
  </r>
  <r>
    <x v="0"/>
    <s v="1115066"/>
    <s v="741104"/>
    <s v="82200"/>
    <x v="72"/>
    <s v="5315000"/>
    <n v="2012"/>
    <x v="4"/>
    <s v="PAID TIME OFF"/>
    <s v="50000-PROGRAM EXPENDITUR BUDGET"/>
    <s v="82000-APPLIED OVERHEAD"/>
    <m/>
    <n v="0"/>
    <n v="0"/>
    <n v="495.66"/>
    <n v="0"/>
    <n v="-495.66"/>
    <s v="N/A"/>
    <n v="0"/>
    <n v="0"/>
    <n v="0"/>
    <n v="60.15"/>
    <n v="0"/>
    <n v="0"/>
    <n v="100.25"/>
    <n v="50.120000000000005"/>
    <n v="123.26"/>
    <n v="101.73"/>
    <n v="60.15"/>
    <n v="0"/>
    <n v="0"/>
    <s v="SHARED SERVICES FUND"/>
    <s v="WLR Lab Elodea Removal"/>
    <s v="FIELD SCIENCE UNIT (FSU)"/>
    <s v="DRAINAGE"/>
  </r>
  <r>
    <x v="0"/>
    <s v="1115066"/>
    <s v="741104"/>
    <s v="82300"/>
    <x v="73"/>
    <s v="5315000"/>
    <n v="2012"/>
    <x v="4"/>
    <s v="INDIRECT COSTS"/>
    <s v="50000-PROGRAM EXPENDITUR BUDGET"/>
    <s v="82000-APPLIED OVERHEAD"/>
    <m/>
    <n v="0"/>
    <n v="0"/>
    <n v="1064.73"/>
    <n v="0"/>
    <n v="-1064.73"/>
    <s v="N/A"/>
    <n v="0"/>
    <n v="0"/>
    <n v="0"/>
    <n v="129.21"/>
    <n v="0"/>
    <n v="0"/>
    <n v="215.35"/>
    <n v="107.67"/>
    <n v="264.77"/>
    <n v="218.52"/>
    <n v="129.21"/>
    <n v="0"/>
    <n v="0"/>
    <s v="SHARED SERVICES FUND"/>
    <s v="WLR Lab Elodea Removal"/>
    <s v="FIELD SCIENCE UNIT (FSU)"/>
    <s v="DRAINAGE"/>
  </r>
  <r>
    <x v="0"/>
    <s v="1115067"/>
    <s v="000000"/>
    <s v="11500"/>
    <x v="7"/>
    <s v="0000000"/>
    <n v="2012"/>
    <x v="0"/>
    <s v="ACCOUNTS RECEIVABLE"/>
    <s v="BS000-CURRENT ASSETS"/>
    <s v="B1150-ACCOUNTS RECEIVABLE"/>
    <m/>
    <n v="0"/>
    <n v="0"/>
    <n v="3000"/>
    <n v="0"/>
    <n v="-3000"/>
    <s v="N/A"/>
    <n v="0"/>
    <n v="0"/>
    <n v="0"/>
    <n v="0"/>
    <n v="0"/>
    <n v="12000"/>
    <n v="0"/>
    <n v="0"/>
    <n v="-9000"/>
    <n v="0"/>
    <n v="0"/>
    <n v="0"/>
    <n v="0"/>
    <s v="SHARED SERVICES FUND"/>
    <s v="WLR Lab QMH Sediment/NOAA"/>
    <s v="DEFAULT"/>
    <s v="Default"/>
  </r>
  <r>
    <x v="0"/>
    <s v="1115067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WLR Lab QMH Sediment/NOAA"/>
    <s v="DEFAULT"/>
    <s v="Default"/>
  </r>
  <r>
    <x v="0"/>
    <s v="1115067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-12000"/>
    <n v="12000"/>
    <n v="3000"/>
    <n v="-3000"/>
    <n v="0"/>
    <n v="0"/>
    <n v="0"/>
    <n v="0"/>
    <s v="SHARED SERVICES FUND"/>
    <s v="WLR Lab QMH Sediment/NOAA"/>
    <s v="DEFAULT"/>
    <s v="Default"/>
  </r>
  <r>
    <x v="0"/>
    <s v="1115067"/>
    <s v="741100"/>
    <s v="43944"/>
    <x v="130"/>
    <s v="0000000"/>
    <n v="2012"/>
    <x v="3"/>
    <s v="SWM SERVICES CITIES"/>
    <s v="R3000-REVENUE"/>
    <s v="R3400-CHARGE FOR SERVICES"/>
    <m/>
    <n v="0"/>
    <n v="0"/>
    <n v="-15000"/>
    <n v="0"/>
    <n v="15000"/>
    <s v="N/A"/>
    <n v="0"/>
    <n v="0"/>
    <n v="0"/>
    <n v="0"/>
    <n v="0"/>
    <n v="0"/>
    <n v="-12000"/>
    <n v="-3000"/>
    <n v="0"/>
    <n v="0"/>
    <n v="0"/>
    <n v="0"/>
    <n v="0"/>
    <s v="SHARED SERVICES FUND"/>
    <s v="WLR Lab QMH Sediment/NOAA"/>
    <s v="ENVIRONMENTAL LABS MGR"/>
    <s v="Default"/>
  </r>
  <r>
    <x v="0"/>
    <s v="1115067"/>
    <s v="741104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6103.6900000000005"/>
    <n v="0"/>
    <n v="-6103.6900000000005"/>
    <s v="N/A"/>
    <n v="0"/>
    <n v="0"/>
    <n v="0"/>
    <n v="0"/>
    <n v="2007.21"/>
    <n v="1090.47"/>
    <n v="2803.86"/>
    <n v="202.15"/>
    <n v="0"/>
    <n v="0"/>
    <n v="0"/>
    <n v="0"/>
    <n v="0"/>
    <s v="SHARED SERVICES FUND"/>
    <s v="WLR Lab QMH Sediment/NOAA"/>
    <s v="FIELD SCIENCE UNIT (FSU)"/>
    <s v="DRAINAGE"/>
  </r>
  <r>
    <x v="0"/>
    <s v="1115067"/>
    <s v="741104"/>
    <s v="82100"/>
    <x v="71"/>
    <s v="5315000"/>
    <n v="2012"/>
    <x v="4"/>
    <s v="EMPLOYER PAID BENEFITS"/>
    <s v="50000-PROGRAM EXPENDITUR BUDGET"/>
    <s v="82000-APPLIED OVERHEAD"/>
    <m/>
    <n v="0"/>
    <n v="0"/>
    <n v="2136.27"/>
    <n v="0"/>
    <n v="-2136.27"/>
    <s v="N/A"/>
    <n v="0"/>
    <n v="0"/>
    <n v="0"/>
    <n v="0"/>
    <n v="702.52"/>
    <n v="381.67"/>
    <n v="981.33"/>
    <n v="70.75"/>
    <n v="0"/>
    <n v="0"/>
    <n v="0"/>
    <n v="0"/>
    <n v="0"/>
    <s v="SHARED SERVICES FUND"/>
    <s v="WLR Lab QMH Sediment/NOAA"/>
    <s v="FIELD SCIENCE UNIT (FSU)"/>
    <s v="DRAINAGE"/>
  </r>
  <r>
    <x v="0"/>
    <s v="1115067"/>
    <s v="741104"/>
    <s v="82200"/>
    <x v="72"/>
    <s v="5315000"/>
    <n v="2012"/>
    <x v="4"/>
    <s v="PAID TIME OFF"/>
    <s v="50000-PROGRAM EXPENDITUR BUDGET"/>
    <s v="82000-APPLIED OVERHEAD"/>
    <m/>
    <n v="0"/>
    <n v="0"/>
    <n v="1647.95"/>
    <n v="0"/>
    <n v="-1647.95"/>
    <s v="N/A"/>
    <n v="0"/>
    <n v="0"/>
    <n v="0"/>
    <n v="0"/>
    <n v="541.94000000000005"/>
    <n v="294.42"/>
    <n v="757.01"/>
    <n v="54.58"/>
    <n v="0"/>
    <n v="0"/>
    <n v="0"/>
    <n v="0"/>
    <n v="0"/>
    <s v="SHARED SERVICES FUND"/>
    <s v="WLR Lab QMH Sediment/NOAA"/>
    <s v="FIELD SCIENCE UNIT (FSU)"/>
    <s v="DRAINAGE"/>
  </r>
  <r>
    <x v="0"/>
    <s v="1115067"/>
    <s v="741104"/>
    <s v="82300"/>
    <x v="73"/>
    <s v="5315000"/>
    <n v="2012"/>
    <x v="4"/>
    <s v="INDIRECT COSTS"/>
    <s v="50000-PROGRAM EXPENDITUR BUDGET"/>
    <s v="82000-APPLIED OVERHEAD"/>
    <m/>
    <n v="0"/>
    <n v="0"/>
    <n v="3540.14"/>
    <n v="0"/>
    <n v="-3540.14"/>
    <s v="N/A"/>
    <n v="0"/>
    <n v="0"/>
    <n v="0"/>
    <n v="0"/>
    <n v="1164.19"/>
    <n v="632.48"/>
    <n v="1626.22"/>
    <n v="117.25"/>
    <n v="0"/>
    <n v="0"/>
    <n v="0"/>
    <n v="0"/>
    <n v="0"/>
    <s v="SHARED SERVICES FUND"/>
    <s v="WLR Lab QMH Sediment/NOAA"/>
    <s v="FIELD SCIENCE UNIT (FSU)"/>
    <s v="DRAINAGE"/>
  </r>
  <r>
    <x v="0"/>
    <s v="1115498"/>
    <s v="000000"/>
    <s v="11500"/>
    <x v="7"/>
    <s v="0000000"/>
    <n v="2012"/>
    <x v="0"/>
    <s v="ACCOUNTS RECEIVABLE"/>
    <s v="BS000-CURRENT ASSETS"/>
    <s v="B1150-ACCOUNTS RECEIVABLE"/>
    <m/>
    <n v="0"/>
    <n v="0"/>
    <n v="2872.7200000000003"/>
    <n v="0"/>
    <n v="-2872.7200000000003"/>
    <s v="N/A"/>
    <n v="0"/>
    <n v="0"/>
    <n v="0"/>
    <n v="0"/>
    <n v="0"/>
    <n v="0"/>
    <n v="0"/>
    <n v="0"/>
    <n v="0"/>
    <n v="0"/>
    <n v="0"/>
    <n v="2872.7200000000003"/>
    <n v="0"/>
    <s v="SHARED SERVICES FUND"/>
    <s v="USFW Kokanee Modeling"/>
    <s v="DEFAULT"/>
    <s v="Default"/>
  </r>
  <r>
    <x v="0"/>
    <s v="1115498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USFW Kokanee Modeling"/>
    <s v="DEFAULT"/>
    <s v="Default"/>
  </r>
  <r>
    <x v="0"/>
    <s v="1115498"/>
    <s v="741052"/>
    <s v="33115"/>
    <x v="154"/>
    <s v="0000000"/>
    <n v="2012"/>
    <x v="3"/>
    <s v="US FISH WILDLIFE SERVICE"/>
    <s v="R3000-REVENUE"/>
    <s v="R3310-FEDERAL GRANTS DIRECT"/>
    <m/>
    <n v="0"/>
    <n v="0"/>
    <n v="-2872.7200000000003"/>
    <n v="0"/>
    <n v="2872.7200000000003"/>
    <s v="N/A"/>
    <n v="0"/>
    <n v="0"/>
    <n v="0"/>
    <n v="0"/>
    <n v="0"/>
    <n v="0"/>
    <n v="0"/>
    <n v="0"/>
    <n v="0"/>
    <n v="0"/>
    <n v="0"/>
    <n v="-2872.7200000000003"/>
    <n v="0"/>
    <s v="SHARED SERVICES FUND"/>
    <s v="USFW Kokanee Modeling"/>
    <s v="WPC MODELING, ASSESSMENT ANALYSIS"/>
    <s v="Default"/>
  </r>
  <r>
    <x v="0"/>
    <s v="1115498"/>
    <s v="741052"/>
    <s v="51110"/>
    <x v="54"/>
    <s v="5351000"/>
    <n v="2012"/>
    <x v="4"/>
    <s v="REGULAR SALARIED EMPLOYEE"/>
    <s v="50000-PROGRAM EXPENDITUR BUDGET"/>
    <s v="51000-WAGES AND BENEFITS"/>
    <s v="51100-SALARIES/WAGES"/>
    <n v="0"/>
    <n v="0"/>
    <n v="897.72"/>
    <n v="0"/>
    <n v="-897.72"/>
    <s v="N/A"/>
    <n v="0"/>
    <n v="0"/>
    <n v="0"/>
    <n v="0"/>
    <n v="852.83"/>
    <n v="44.89"/>
    <n v="0"/>
    <n v="0"/>
    <n v="0"/>
    <n v="0"/>
    <n v="0"/>
    <n v="0"/>
    <n v="0"/>
    <s v="SHARED SERVICES FUND"/>
    <s v="USFW Kokanee Modeling"/>
    <s v="WPC MODELING, ASSESSMENT ANALYSIS"/>
    <s v="SEWER UTILITIES ADMINISTRATION GENERAL"/>
  </r>
  <r>
    <x v="0"/>
    <s v="1115498"/>
    <s v="741052"/>
    <s v="82100"/>
    <x v="71"/>
    <s v="5351000"/>
    <n v="2012"/>
    <x v="4"/>
    <s v="EMPLOYER PAID BENEFITS"/>
    <s v="50000-PROGRAM EXPENDITUR BUDGET"/>
    <s v="82000-APPLIED OVERHEAD"/>
    <m/>
    <n v="0"/>
    <n v="0"/>
    <n v="314.2"/>
    <n v="0"/>
    <n v="-314.2"/>
    <s v="N/A"/>
    <n v="0"/>
    <n v="0"/>
    <n v="0"/>
    <n v="0"/>
    <n v="0"/>
    <n v="0"/>
    <n v="0"/>
    <n v="31.42"/>
    <n v="0"/>
    <n v="282.78000000000003"/>
    <n v="0"/>
    <n v="0"/>
    <n v="0"/>
    <s v="SHARED SERVICES FUND"/>
    <s v="USFW Kokanee Modeling"/>
    <s v="WPC MODELING, ASSESSMENT ANALYSIS"/>
    <s v="SEWER UTILITIES ADMINISTRATION GENERAL"/>
  </r>
  <r>
    <x v="0"/>
    <s v="1115498"/>
    <s v="741052"/>
    <s v="82200"/>
    <x v="72"/>
    <s v="5351000"/>
    <n v="2012"/>
    <x v="4"/>
    <s v="PAID TIME OFF"/>
    <s v="50000-PROGRAM EXPENDITUR BUDGET"/>
    <s v="82000-APPLIED OVERHEAD"/>
    <m/>
    <n v="0"/>
    <n v="0"/>
    <n v="242.4"/>
    <n v="0"/>
    <n v="-242.4"/>
    <s v="N/A"/>
    <n v="0"/>
    <n v="0"/>
    <n v="0"/>
    <n v="0"/>
    <n v="0"/>
    <n v="0"/>
    <n v="0"/>
    <n v="24.240000000000002"/>
    <n v="0"/>
    <n v="218.16"/>
    <n v="0"/>
    <n v="0"/>
    <n v="0"/>
    <s v="SHARED SERVICES FUND"/>
    <s v="USFW Kokanee Modeling"/>
    <s v="WPC MODELING, ASSESSMENT ANALYSIS"/>
    <s v="SEWER UTILITIES ADMINISTRATION GENERAL"/>
  </r>
  <r>
    <x v="0"/>
    <s v="1115498"/>
    <s v="741052"/>
    <s v="82300"/>
    <x v="73"/>
    <s v="5351000"/>
    <n v="2012"/>
    <x v="4"/>
    <s v="INDIRECT COSTS"/>
    <s v="50000-PROGRAM EXPENDITUR BUDGET"/>
    <s v="82000-APPLIED OVERHEAD"/>
    <m/>
    <n v="0"/>
    <n v="0"/>
    <n v="520.68000000000006"/>
    <n v="0"/>
    <n v="-520.68000000000006"/>
    <s v="N/A"/>
    <n v="0"/>
    <n v="0"/>
    <n v="0"/>
    <n v="0"/>
    <n v="0"/>
    <n v="0"/>
    <n v="0"/>
    <n v="52.07"/>
    <n v="0"/>
    <n v="468.61"/>
    <n v="0"/>
    <n v="0"/>
    <n v="0"/>
    <s v="SHARED SERVICES FUND"/>
    <s v="USFW Kokanee Modeling"/>
    <s v="WPC MODELING, ASSESSMENT ANALYSIS"/>
    <s v="SEWER UTILITIES ADMINISTRATION GENERAL"/>
  </r>
  <r>
    <x v="0"/>
    <s v="1115812"/>
    <s v="741043"/>
    <s v="33711"/>
    <x v="142"/>
    <s v="5319000"/>
    <n v="2012"/>
    <x v="3"/>
    <s v="KING CONSERVATION DIST"/>
    <s v="R3000-REVENUE"/>
    <s v="R3370-GRANTS FROM LOCAL UNITS"/>
    <m/>
    <n v="0"/>
    <n v="0"/>
    <n v="-98940"/>
    <n v="0"/>
    <n v="98940"/>
    <s v="N/A"/>
    <n v="0"/>
    <n v="0"/>
    <n v="0"/>
    <n v="0"/>
    <n v="0"/>
    <n v="0"/>
    <n v="0"/>
    <n v="0"/>
    <n v="0"/>
    <n v="0"/>
    <n v="0"/>
    <n v="0"/>
    <n v="-98940"/>
    <s v="SHARED SERVICES FUND"/>
    <s v="WLR KCD WRIA9 Project Imp 2012"/>
    <s v="KING CONSERVATION DIST"/>
    <s v="OTHER ENVIRONMENTAL PRESERVATION"/>
  </r>
  <r>
    <x v="0"/>
    <s v="1115812"/>
    <s v="741043"/>
    <s v="51110"/>
    <x v="54"/>
    <s v="5319000"/>
    <n v="2012"/>
    <x v="4"/>
    <s v="REGULAR SALARIED EMPLOYEE"/>
    <s v="50000-PROGRAM EXPENDITUR BUDGET"/>
    <s v="51000-WAGES AND BENEFITS"/>
    <s v="51100-SALARIES/WAGES"/>
    <n v="0"/>
    <n v="0"/>
    <n v="50487.42"/>
    <n v="0"/>
    <n v="-50487.42"/>
    <s v="N/A"/>
    <n v="0"/>
    <n v="0"/>
    <n v="1446.05"/>
    <n v="6065.39"/>
    <n v="6065.38"/>
    <n v="3534.79"/>
    <n v="5262.02"/>
    <n v="8917.32"/>
    <n v="4625.7"/>
    <n v="6246"/>
    <n v="5347.88"/>
    <n v="2976.89"/>
    <n v="0"/>
    <s v="SHARED SERVICES FUND"/>
    <s v="WLR KCD WRIA9 Project Imp 2012"/>
    <s v="KING CONSERVATION DIST"/>
    <s v="OTHER ENVIRONMENTAL PRESERVATION"/>
  </r>
  <r>
    <x v="0"/>
    <s v="1115812"/>
    <s v="741043"/>
    <s v="53890"/>
    <x v="66"/>
    <s v="5319000"/>
    <n v="2012"/>
    <x v="4"/>
    <s v="MISC SERVICES CHARGES"/>
    <s v="50000-PROGRAM EXPENDITUR BUDGET"/>
    <s v="53000-SERVICES-OTHER CHARGES"/>
    <m/>
    <n v="0"/>
    <n v="0"/>
    <n v="12"/>
    <n v="0"/>
    <n v="-12"/>
    <s v="N/A"/>
    <n v="0"/>
    <n v="0"/>
    <n v="0"/>
    <n v="0"/>
    <n v="0"/>
    <n v="0"/>
    <n v="0"/>
    <n v="0"/>
    <n v="0"/>
    <n v="0"/>
    <n v="0"/>
    <n v="12"/>
    <n v="0"/>
    <s v="SHARED SERVICES FUND"/>
    <s v="WLR KCD WRIA9 Project Imp 2012"/>
    <s v="KING CONSERVATION DIST"/>
    <s v="OTHER ENVIRONMENTAL PRESERVATION"/>
  </r>
  <r>
    <x v="0"/>
    <s v="1115812"/>
    <s v="741043"/>
    <s v="59895"/>
    <x v="152"/>
    <s v="5319000"/>
    <n v="2012"/>
    <x v="4"/>
    <s v="SALARY WAGE CONTINGENCY"/>
    <s v="50000-PROGRAM EXPENDITUR BUDGET"/>
    <s v="59800-CONTINGENCIES"/>
    <m/>
    <n v="0"/>
    <n v="0"/>
    <n v="-1365.74"/>
    <n v="0"/>
    <n v="1365.74"/>
    <s v="N/A"/>
    <n v="0"/>
    <n v="0"/>
    <n v="0"/>
    <n v="0"/>
    <n v="0"/>
    <n v="0"/>
    <n v="0"/>
    <n v="0"/>
    <n v="0"/>
    <n v="0"/>
    <n v="0"/>
    <n v="0"/>
    <n v="-1365.74"/>
    <s v="SHARED SERVICES FUND"/>
    <s v="WLR KCD WRIA9 Project Imp 2012"/>
    <s v="KING CONSERVATION DIST"/>
    <s v="OTHER ENVIRONMENTAL PRESERVATION"/>
  </r>
  <r>
    <x v="0"/>
    <s v="1115812"/>
    <s v="741043"/>
    <s v="82100"/>
    <x v="71"/>
    <s v="5319000"/>
    <n v="2012"/>
    <x v="4"/>
    <s v="EMPLOYER PAID BENEFITS"/>
    <s v="50000-PROGRAM EXPENDITUR BUDGET"/>
    <s v="82000-APPLIED OVERHEAD"/>
    <m/>
    <n v="0"/>
    <n v="0"/>
    <n v="16792.96"/>
    <n v="0"/>
    <n v="-16792.96"/>
    <s v="N/A"/>
    <n v="0"/>
    <n v="0"/>
    <n v="506.12"/>
    <n v="2122.91"/>
    <n v="1996.38"/>
    <n v="1237.17"/>
    <n v="1841.73"/>
    <n v="2741.4900000000002"/>
    <n v="1618.97"/>
    <n v="2071.7600000000002"/>
    <n v="1743.15"/>
    <n v="913.28"/>
    <n v="0"/>
    <s v="SHARED SERVICES FUND"/>
    <s v="WLR KCD WRIA9 Project Imp 2012"/>
    <s v="KING CONSERVATION DIST"/>
    <s v="OTHER ENVIRONMENTAL PRESERVATION"/>
  </r>
  <r>
    <x v="0"/>
    <s v="1115812"/>
    <s v="741043"/>
    <s v="82200"/>
    <x v="72"/>
    <s v="5319000"/>
    <n v="2012"/>
    <x v="4"/>
    <s v="PAID TIME OFF"/>
    <s v="50000-PROGRAM EXPENDITUR BUDGET"/>
    <s v="82000-APPLIED OVERHEAD"/>
    <m/>
    <n v="0"/>
    <n v="0"/>
    <n v="12954.61"/>
    <n v="0"/>
    <n v="-12954.61"/>
    <s v="N/A"/>
    <n v="0"/>
    <n v="0"/>
    <n v="390.44"/>
    <n v="1637.67"/>
    <n v="1540.06"/>
    <n v="954.4"/>
    <n v="1420.76"/>
    <n v="2114.87"/>
    <n v="1248.93"/>
    <n v="1598.23"/>
    <n v="1344.72"/>
    <n v="704.53"/>
    <n v="0"/>
    <s v="SHARED SERVICES FUND"/>
    <s v="WLR KCD WRIA9 Project Imp 2012"/>
    <s v="KING CONSERVATION DIST"/>
    <s v="OTHER ENVIRONMENTAL PRESERVATION"/>
  </r>
  <r>
    <x v="0"/>
    <s v="1115812"/>
    <s v="741043"/>
    <s v="82300"/>
    <x v="73"/>
    <s v="5319000"/>
    <n v="2012"/>
    <x v="4"/>
    <s v="INDIRECT COSTS"/>
    <s v="50000-PROGRAM EXPENDITUR BUDGET"/>
    <s v="82000-APPLIED OVERHEAD"/>
    <m/>
    <n v="0"/>
    <n v="0"/>
    <n v="27828.68"/>
    <n v="0"/>
    <n v="-27828.68"/>
    <s v="N/A"/>
    <n v="0"/>
    <n v="0"/>
    <n v="838.72"/>
    <n v="3517.98"/>
    <n v="3308.3"/>
    <n v="2050.1999999999998"/>
    <n v="3052.02"/>
    <n v="4543.08"/>
    <n v="2682.93"/>
    <n v="3433.28"/>
    <n v="2888.68"/>
    <n v="1513.49"/>
    <n v="0"/>
    <s v="SHARED SERVICES FUND"/>
    <s v="WLR KCD WRIA9 Project Imp 2012"/>
    <s v="KING CONSERVATION DIST"/>
    <s v="OTHER ENVIRONMENTAL PRESERVATION"/>
  </r>
  <r>
    <x v="0"/>
    <s v="1116184"/>
    <s v="741043"/>
    <s v="33711"/>
    <x v="142"/>
    <s v="5319000"/>
    <n v="2012"/>
    <x v="3"/>
    <s v="KING CONSERVATION DIST"/>
    <s v="R3000-REVENUE"/>
    <s v="R3370-GRANTS FROM LOCAL UNITS"/>
    <m/>
    <n v="0"/>
    <n v="0"/>
    <n v="-3930.64"/>
    <n v="0"/>
    <n v="3930.64"/>
    <s v="N/A"/>
    <n v="0"/>
    <n v="0"/>
    <n v="0"/>
    <n v="0"/>
    <n v="0"/>
    <n v="0"/>
    <n v="0"/>
    <n v="0"/>
    <n v="0"/>
    <n v="0"/>
    <n v="0"/>
    <n v="0"/>
    <n v="-3930.64"/>
    <s v="SHARED SERVICES FUND"/>
    <s v="WLR KCD Issaquah Creek - 2011"/>
    <s v="KING CONSERVATION DIST"/>
    <s v="OTHER ENVIRONMENTAL PRESERVATION"/>
  </r>
  <r>
    <x v="0"/>
    <s v="1116184"/>
    <s v="741043"/>
    <s v="52202"/>
    <x v="103"/>
    <s v="5319000"/>
    <n v="2012"/>
    <x v="4"/>
    <s v="SUPPLIES MISCELLANEOUS"/>
    <s v="50000-PROGRAM EXPENDITUR BUDGET"/>
    <s v="52000-SUPPLIES"/>
    <m/>
    <n v="0"/>
    <n v="0"/>
    <n v="3360.64"/>
    <n v="0.05"/>
    <n v="-3360.69"/>
    <s v="N/A"/>
    <n v="0"/>
    <n v="0"/>
    <n v="0"/>
    <n v="0"/>
    <n v="0"/>
    <n v="0"/>
    <n v="0"/>
    <n v="0"/>
    <n v="0"/>
    <n v="1601.8500000000001"/>
    <n v="1762.04"/>
    <n v="-3.25"/>
    <n v="0"/>
    <s v="SHARED SERVICES FUND"/>
    <s v="WLR KCD Issaquah Creek - 2011"/>
    <s v="KING CONSERVATION DIST"/>
    <s v="OTHER ENVIRONMENTAL PRESERVATION"/>
  </r>
  <r>
    <x v="0"/>
    <s v="1116184"/>
    <s v="741043"/>
    <s v="52391"/>
    <x v="184"/>
    <s v="5319000"/>
    <n v="2012"/>
    <x v="4"/>
    <s v="MAINTENANCE PARTS MATERIALS"/>
    <s v="50000-PROGRAM EXPENDITUR BUDGET"/>
    <s v="52000-SUPPLIES"/>
    <m/>
    <n v="0"/>
    <n v="0"/>
    <n v="570"/>
    <n v="0"/>
    <n v="-570"/>
    <s v="N/A"/>
    <n v="0"/>
    <n v="0"/>
    <n v="0"/>
    <n v="0"/>
    <n v="0"/>
    <n v="0"/>
    <n v="0"/>
    <n v="0"/>
    <n v="0"/>
    <n v="0"/>
    <n v="0"/>
    <n v="570"/>
    <n v="0"/>
    <s v="SHARED SERVICES FUND"/>
    <s v="WLR KCD Issaquah Creek - 2011"/>
    <s v="KING CONSERVATION DIST"/>
    <s v="OTHER ENVIRONMENTAL PRESERVATION"/>
  </r>
  <r>
    <x v="0"/>
    <s v="1116603"/>
    <s v="741043"/>
    <s v="33711"/>
    <x v="142"/>
    <s v="5319000"/>
    <n v="2012"/>
    <x v="3"/>
    <s v="KING CONSERVATION DIST"/>
    <s v="R3000-REVENUE"/>
    <s v="R3370-GRANTS FROM LOCAL UNITS"/>
    <m/>
    <n v="0"/>
    <n v="0"/>
    <n v="-181481.02"/>
    <n v="0"/>
    <n v="181481.02"/>
    <s v="N/A"/>
    <n v="0"/>
    <n v="0"/>
    <n v="0"/>
    <n v="0"/>
    <n v="0"/>
    <n v="0"/>
    <n v="0"/>
    <n v="0"/>
    <n v="0"/>
    <n v="0"/>
    <n v="0"/>
    <n v="0"/>
    <n v="-181481.02"/>
    <s v="SHARED SERVICES FUND"/>
    <s v="WLR KCD Chinook Spawning 2012"/>
    <s v="KING CONSERVATION DIST"/>
    <s v="OTHER ENVIRONMENTAL PRESERVATION"/>
  </r>
  <r>
    <x v="0"/>
    <s v="1116603"/>
    <s v="741043"/>
    <s v="51110"/>
    <x v="54"/>
    <s v="5319000"/>
    <n v="2012"/>
    <x v="4"/>
    <s v="REGULAR SALARIED EMPLOYEE"/>
    <s v="50000-PROGRAM EXPENDITUR BUDGET"/>
    <s v="51000-WAGES AND BENEFITS"/>
    <s v="51100-SALARIES/WAGES"/>
    <n v="0"/>
    <n v="0"/>
    <n v="8523"/>
    <n v="0"/>
    <n v="-8523"/>
    <s v="N/A"/>
    <n v="0"/>
    <n v="0"/>
    <n v="0"/>
    <n v="0"/>
    <n v="0"/>
    <n v="0"/>
    <n v="0"/>
    <n v="0"/>
    <n v="0"/>
    <n v="4754.58"/>
    <n v="1590.6200000000001"/>
    <n v="2177.8000000000002"/>
    <n v="0"/>
    <s v="SHARED SERVICES FUND"/>
    <s v="WLR KCD Chinook Spawning 2012"/>
    <s v="KING CONSERVATION DIST"/>
    <s v="OTHER ENVIRONMENTAL PRESERVATION"/>
  </r>
  <r>
    <x v="0"/>
    <s v="1116603"/>
    <s v="741043"/>
    <s v="51120"/>
    <x v="143"/>
    <s v="5319000"/>
    <n v="2012"/>
    <x v="4"/>
    <s v="TEMPORARY"/>
    <s v="50000-PROGRAM EXPENDITUR BUDGET"/>
    <s v="51000-WAGES AND BENEFITS"/>
    <s v="51100-SALARIES/WAGES"/>
    <n v="0"/>
    <n v="0"/>
    <n v="4733.99"/>
    <n v="0"/>
    <n v="-4733.99"/>
    <s v="N/A"/>
    <n v="0"/>
    <n v="0"/>
    <n v="0"/>
    <n v="0"/>
    <n v="0"/>
    <n v="0"/>
    <n v="0"/>
    <n v="0"/>
    <n v="0"/>
    <n v="3574.65"/>
    <n v="1159.3399999999999"/>
    <n v="0"/>
    <n v="0"/>
    <s v="SHARED SERVICES FUND"/>
    <s v="WLR KCD Chinook Spawning 2012"/>
    <s v="KING CONSERVATION DIST"/>
    <s v="OTHER ENVIRONMENTAL PRESERVATION"/>
  </r>
  <r>
    <x v="0"/>
    <s v="1116603"/>
    <s v="741043"/>
    <s v="51130"/>
    <x v="122"/>
    <s v="5319000"/>
    <n v="2012"/>
    <x v="4"/>
    <s v="OVERTIME"/>
    <s v="50000-PROGRAM EXPENDITUR BUDGET"/>
    <s v="51000-WAGES AND BENEFITS"/>
    <s v="51100-SALARIES/WAGES"/>
    <n v="0"/>
    <n v="0"/>
    <n v="134.66"/>
    <n v="0"/>
    <n v="-134.66"/>
    <s v="N/A"/>
    <n v="0"/>
    <n v="0"/>
    <n v="0"/>
    <n v="0"/>
    <n v="0"/>
    <n v="0"/>
    <n v="0"/>
    <n v="0"/>
    <n v="134.66"/>
    <n v="0"/>
    <n v="0"/>
    <n v="0"/>
    <n v="0"/>
    <s v="SHARED SERVICES FUND"/>
    <s v="WLR KCD Chinook Spawning 2012"/>
    <s v="KING CONSERVATION DIST"/>
    <s v="OTHER ENVIRONMENTAL PRESERVATION"/>
  </r>
  <r>
    <x v="0"/>
    <s v="1116603"/>
    <s v="741043"/>
    <s v="52202"/>
    <x v="103"/>
    <s v="5319000"/>
    <n v="2012"/>
    <x v="4"/>
    <s v="SUPPLIES MISCELLANEOUS"/>
    <s v="50000-PROGRAM EXPENDITUR BUDGET"/>
    <s v="52000-SUPPLIES"/>
    <m/>
    <n v="0"/>
    <n v="0"/>
    <n v="1785.6000000000001"/>
    <n v="0"/>
    <n v="-1785.6000000000001"/>
    <s v="N/A"/>
    <n v="0"/>
    <n v="0"/>
    <n v="0"/>
    <n v="0"/>
    <n v="0"/>
    <n v="0"/>
    <n v="0"/>
    <n v="0"/>
    <n v="215.65"/>
    <n v="775.14"/>
    <n v="0"/>
    <n v="794.81000000000006"/>
    <n v="0"/>
    <s v="SHARED SERVICES FUND"/>
    <s v="WLR KCD Chinook Spawning 2012"/>
    <s v="KING CONSERVATION DIST"/>
    <s v="OTHER ENVIRONMENTAL PRESERVATION"/>
  </r>
  <r>
    <x v="0"/>
    <s v="1116603"/>
    <s v="741043"/>
    <s v="52290"/>
    <x v="63"/>
    <s v="5319000"/>
    <n v="2012"/>
    <x v="4"/>
    <s v="MISC OPERATING SUPPLIES"/>
    <s v="50000-PROGRAM EXPENDITUR BUDGET"/>
    <s v="52000-SUPPLIES"/>
    <m/>
    <n v="0"/>
    <n v="0"/>
    <n v="61.14"/>
    <n v="0"/>
    <n v="-61.14"/>
    <s v="N/A"/>
    <n v="0"/>
    <n v="0"/>
    <n v="0"/>
    <n v="0"/>
    <n v="0"/>
    <n v="0"/>
    <n v="0"/>
    <n v="0"/>
    <n v="0"/>
    <n v="0"/>
    <n v="0"/>
    <n v="61.14"/>
    <n v="0"/>
    <s v="SHARED SERVICES FUND"/>
    <s v="WLR KCD Chinook Spawning 2012"/>
    <s v="KING CONSERVATION DIST"/>
    <s v="OTHER ENVIRONMENTAL PRESERVATION"/>
  </r>
  <r>
    <x v="0"/>
    <s v="1116603"/>
    <s v="741043"/>
    <s v="53104"/>
    <x v="64"/>
    <s v="5319000"/>
    <n v="2012"/>
    <x v="4"/>
    <s v="CONSULTANT SERVICES"/>
    <s v="50000-PROGRAM EXPENDITUR BUDGET"/>
    <s v="53000-SERVICES-OTHER CHARGES"/>
    <m/>
    <n v="0"/>
    <n v="0"/>
    <n v="151635.73000000001"/>
    <n v="0"/>
    <n v="-151635.73000000001"/>
    <s v="N/A"/>
    <n v="0"/>
    <n v="0"/>
    <n v="0"/>
    <n v="0"/>
    <n v="56062.400000000001"/>
    <n v="0"/>
    <n v="10669.45"/>
    <n v="28354.63"/>
    <n v="0"/>
    <n v="15895.26"/>
    <n v="14996.59"/>
    <n v="25657.4"/>
    <n v="0"/>
    <s v="SHARED SERVICES FUND"/>
    <s v="WLR KCD Chinook Spawning 2012"/>
    <s v="KING CONSERVATION DIST"/>
    <s v="OTHER ENVIRONMENTAL PRESERVATION"/>
  </r>
  <r>
    <x v="0"/>
    <s v="1116603"/>
    <s v="741043"/>
    <s v="53120"/>
    <x v="156"/>
    <s v="5319000"/>
    <n v="2012"/>
    <x v="4"/>
    <s v="MISCELLANEOUS SERVICES"/>
    <s v="50000-PROGRAM EXPENDITUR BUDGET"/>
    <s v="53000-SERVICES-OTHER CHARGES"/>
    <m/>
    <n v="0"/>
    <n v="0"/>
    <n v="42.160000000000004"/>
    <n v="0"/>
    <n v="-42.160000000000004"/>
    <s v="N/A"/>
    <n v="0"/>
    <n v="0"/>
    <n v="0"/>
    <n v="0"/>
    <n v="0"/>
    <n v="0"/>
    <n v="0"/>
    <n v="0"/>
    <n v="0"/>
    <n v="0"/>
    <n v="42.160000000000004"/>
    <n v="0"/>
    <n v="0"/>
    <s v="SHARED SERVICES FUND"/>
    <s v="WLR KCD Chinook Spawning 2012"/>
    <s v="KING CONSERVATION DIST"/>
    <s v="OTHER ENVIRONMENTAL PRESERVATION"/>
  </r>
  <r>
    <x v="0"/>
    <s v="1116603"/>
    <s v="741043"/>
    <s v="53713"/>
    <x v="206"/>
    <s v="5319000"/>
    <n v="2012"/>
    <x v="4"/>
    <s v="RENT LEASE OTHER EQUIP AND MACH"/>
    <s v="50000-PROGRAM EXPENDITUR BUDGET"/>
    <s v="53000-SERVICES-OTHER CHARGES"/>
    <m/>
    <n v="0"/>
    <n v="0"/>
    <n v="712.85"/>
    <n v="0"/>
    <n v="-712.85"/>
    <s v="N/A"/>
    <n v="0"/>
    <n v="0"/>
    <n v="0"/>
    <n v="0"/>
    <n v="0"/>
    <n v="0"/>
    <n v="0"/>
    <n v="0"/>
    <n v="0"/>
    <n v="0"/>
    <n v="712.85"/>
    <n v="0"/>
    <n v="0"/>
    <s v="SHARED SERVICES FUND"/>
    <s v="WLR KCD Chinook Spawning 2012"/>
    <s v="KING CONSERVATION DIST"/>
    <s v="OTHER ENVIRONMENTAL PRESERVATION"/>
  </r>
  <r>
    <x v="0"/>
    <s v="1116603"/>
    <s v="741043"/>
    <s v="55034"/>
    <x v="216"/>
    <s v="5319000"/>
    <n v="2012"/>
    <x v="4"/>
    <s v="LABORATORY ANALYSIS"/>
    <s v="50000-PROGRAM EXPENDITUR BUDGET"/>
    <s v="55000-INTRAGOVERNMENTAL SERVICES"/>
    <m/>
    <n v="0"/>
    <n v="0"/>
    <n v="3400"/>
    <n v="0"/>
    <n v="-3400"/>
    <s v="N/A"/>
    <n v="0"/>
    <n v="0"/>
    <n v="0"/>
    <n v="0"/>
    <n v="0"/>
    <n v="0"/>
    <n v="0"/>
    <n v="0"/>
    <n v="0"/>
    <n v="0"/>
    <n v="0"/>
    <n v="3400"/>
    <n v="0"/>
    <s v="SHARED SERVICES FUND"/>
    <s v="WLR KCD Chinook Spawning 2012"/>
    <s v="KING CONSERVATION DIST"/>
    <s v="OTHER ENVIRONMENTAL PRESERVATION"/>
  </r>
  <r>
    <x v="0"/>
    <s v="1116603"/>
    <s v="741043"/>
    <s v="82100"/>
    <x v="71"/>
    <s v="5319000"/>
    <n v="2012"/>
    <x v="4"/>
    <s v="EMPLOYER PAID BENEFITS"/>
    <s v="50000-PROGRAM EXPENDITUR BUDGET"/>
    <s v="82000-APPLIED OVERHEAD"/>
    <m/>
    <n v="0"/>
    <n v="0"/>
    <n v="2983.07"/>
    <n v="0"/>
    <n v="-2983.07"/>
    <s v="N/A"/>
    <n v="0"/>
    <n v="0"/>
    <n v="0"/>
    <n v="0"/>
    <n v="0"/>
    <n v="0"/>
    <n v="0"/>
    <n v="0"/>
    <n v="0"/>
    <n v="1664.1100000000001"/>
    <n v="556.72"/>
    <n v="762.24"/>
    <n v="0"/>
    <s v="SHARED SERVICES FUND"/>
    <s v="WLR KCD Chinook Spawning 2012"/>
    <s v="KING CONSERVATION DIST"/>
    <s v="OTHER ENVIRONMENTAL PRESERVATION"/>
  </r>
  <r>
    <x v="0"/>
    <s v="1116603"/>
    <s v="741043"/>
    <s v="82200"/>
    <x v="72"/>
    <s v="5319000"/>
    <n v="2012"/>
    <x v="4"/>
    <s v="PAID TIME OFF"/>
    <s v="50000-PROGRAM EXPENDITUR BUDGET"/>
    <s v="82000-APPLIED OVERHEAD"/>
    <m/>
    <n v="0"/>
    <n v="0"/>
    <n v="3407.01"/>
    <n v="0"/>
    <n v="-3407.01"/>
    <s v="N/A"/>
    <n v="0"/>
    <n v="0"/>
    <n v="0"/>
    <n v="0"/>
    <n v="0"/>
    <n v="0"/>
    <n v="0"/>
    <n v="0"/>
    <n v="36.36"/>
    <n v="2248.86"/>
    <n v="533.79999999999995"/>
    <n v="587.99"/>
    <n v="0"/>
    <s v="SHARED SERVICES FUND"/>
    <s v="WLR KCD Chinook Spawning 2012"/>
    <s v="KING CONSERVATION DIST"/>
    <s v="OTHER ENVIRONMENTAL PRESERVATION"/>
  </r>
  <r>
    <x v="0"/>
    <s v="1116603"/>
    <s v="741043"/>
    <s v="82300"/>
    <x v="73"/>
    <s v="5319000"/>
    <n v="2012"/>
    <x v="4"/>
    <s v="INDIRECT COSTS"/>
    <s v="50000-PROGRAM EXPENDITUR BUDGET"/>
    <s v="82000-APPLIED OVERHEAD"/>
    <m/>
    <n v="0"/>
    <n v="0"/>
    <n v="7767.25"/>
    <n v="0"/>
    <n v="-7767.25"/>
    <s v="N/A"/>
    <n v="0"/>
    <n v="0"/>
    <n v="0"/>
    <n v="0"/>
    <n v="0"/>
    <n v="0"/>
    <n v="0"/>
    <n v="0"/>
    <n v="78.100000000000009"/>
    <n v="4831.01"/>
    <n v="1595.01"/>
    <n v="1263.1300000000001"/>
    <n v="0"/>
    <s v="SHARED SERVICES FUND"/>
    <s v="WLR KCD Chinook Spawning 2012"/>
    <s v="KING CONSERVATION DIST"/>
    <s v="OTHER ENVIRONMENTAL PRESERVATION"/>
  </r>
  <r>
    <x v="0"/>
    <s v="1116603"/>
    <s v="741043"/>
    <s v="82400"/>
    <x v="111"/>
    <s v="5319000"/>
    <n v="2012"/>
    <x v="4"/>
    <s v="EXTRA HELP INDUST INS OH"/>
    <s v="50000-PROGRAM EXPENDITUR BUDGET"/>
    <s v="82000-APPLIED OVERHEAD"/>
    <m/>
    <n v="0"/>
    <n v="0"/>
    <n v="378.71"/>
    <n v="0"/>
    <n v="-378.71"/>
    <s v="N/A"/>
    <n v="0"/>
    <n v="0"/>
    <n v="0"/>
    <n v="0"/>
    <n v="0"/>
    <n v="0"/>
    <n v="0"/>
    <n v="0"/>
    <n v="0"/>
    <n v="285.95999999999998"/>
    <n v="92.75"/>
    <n v="0"/>
    <n v="0"/>
    <s v="SHARED SERVICES FUND"/>
    <s v="WLR KCD Chinook Spawning 2012"/>
    <s v="KING CONSERVATION DIST"/>
    <s v="OTHER ENVIRONMENTAL PRESERVATION"/>
  </r>
  <r>
    <x v="0"/>
    <s v="1116603"/>
    <s v="741043"/>
    <s v="82500"/>
    <x v="140"/>
    <s v="5319000"/>
    <n v="2012"/>
    <x v="4"/>
    <s v="OVERTIME BENEFITS"/>
    <s v="50000-PROGRAM EXPENDITUR BUDGET"/>
    <s v="82000-APPLIED OVERHEAD"/>
    <m/>
    <n v="0"/>
    <n v="0"/>
    <n v="20.2"/>
    <n v="0"/>
    <n v="-20.2"/>
    <s v="N/A"/>
    <n v="0"/>
    <n v="0"/>
    <n v="0"/>
    <n v="0"/>
    <n v="0"/>
    <n v="0"/>
    <n v="0"/>
    <n v="0"/>
    <n v="20.2"/>
    <n v="0"/>
    <n v="0"/>
    <n v="0"/>
    <n v="0"/>
    <s v="SHARED SERVICES FUND"/>
    <s v="WLR KCD Chinook Spawning 2012"/>
    <s v="KING CONSERVATION DIST"/>
    <s v="OTHER ENVIRONMENTAL PRESERVATION"/>
  </r>
  <r>
    <x v="0"/>
    <s v="1116603"/>
    <s v="741052"/>
    <s v="52180"/>
    <x v="101"/>
    <s v="5315000"/>
    <n v="2012"/>
    <x v="4"/>
    <s v="MINOR ASSET NON CONTR LT 5K"/>
    <s v="50000-PROGRAM EXPENDITUR BUDGET"/>
    <s v="52000-SUPPLIES"/>
    <m/>
    <n v="0"/>
    <n v="0"/>
    <n v="352.69"/>
    <n v="0"/>
    <n v="-352.69"/>
    <s v="N/A"/>
    <n v="0"/>
    <n v="0"/>
    <n v="0"/>
    <n v="0"/>
    <n v="0"/>
    <n v="0"/>
    <n v="0"/>
    <n v="0"/>
    <n v="0"/>
    <n v="0"/>
    <n v="0"/>
    <n v="0"/>
    <n v="352.69"/>
    <s v="SHARED SERVICES FUND"/>
    <s v="WLR KCD Chinook Spawning 2012"/>
    <s v="WPC MODELING, ASSESSMENT ANALYSIS"/>
    <s v="DRAINAGE"/>
  </r>
  <r>
    <x v="0"/>
    <s v="1116603"/>
    <s v="741052"/>
    <s v="52202"/>
    <x v="103"/>
    <s v="5315000"/>
    <n v="2012"/>
    <x v="4"/>
    <s v="SUPPLIES MISCELLANEOUS"/>
    <s v="50000-PROGRAM EXPENDITUR BUDGET"/>
    <s v="52000-SUPPLIES"/>
    <m/>
    <n v="0"/>
    <n v="0"/>
    <n v="-352.69"/>
    <n v="0"/>
    <n v="352.69"/>
    <s v="N/A"/>
    <n v="0"/>
    <n v="0"/>
    <n v="0"/>
    <n v="0"/>
    <n v="0"/>
    <n v="0"/>
    <n v="0"/>
    <n v="0"/>
    <n v="0"/>
    <n v="0"/>
    <n v="0"/>
    <n v="0"/>
    <n v="-352.69"/>
    <s v="SHARED SERVICES FUND"/>
    <s v="WLR KCD Chinook Spawning 2012"/>
    <s v="WPC MODELING, ASSESSMENT ANALYSIS"/>
    <s v="DRAINAGE"/>
  </r>
  <r>
    <x v="0"/>
    <s v="1116603"/>
    <s v="741052"/>
    <s v="56007"/>
    <x v="220"/>
    <s v="5315000"/>
    <n v="2012"/>
    <x v="4"/>
    <s v="CONTROLLABLE ASSETS"/>
    <s v="50000-PROGRAM EXPENDITUR BUDGET"/>
    <s v="56000-CAPITAL OUTLAY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WLR KCD Chinook Spawning 2012"/>
    <s v="WPC MODELING, ASSESSMENT ANALYSIS"/>
    <s v="DRAINAGE"/>
  </r>
  <r>
    <x v="0"/>
    <s v="1116644"/>
    <s v="74110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5.61"/>
    <n v="0"/>
    <n v="-85.61"/>
    <s v="N/A"/>
    <n v="0"/>
    <n v="0"/>
    <n v="0"/>
    <n v="0"/>
    <n v="0"/>
    <n v="85.61"/>
    <n v="0"/>
    <n v="0"/>
    <n v="0"/>
    <n v="0"/>
    <n v="0"/>
    <n v="0"/>
    <n v="0"/>
    <s v="SHARED SERVICES FUND"/>
    <s v="WLR Lab Vashon Dockton Soil"/>
    <s v="CONVENTIONAL LAB"/>
    <s v="DRAINAGE"/>
  </r>
  <r>
    <x v="0"/>
    <s v="1116644"/>
    <s v="741102"/>
    <s v="82100"/>
    <x v="71"/>
    <s v="5315000"/>
    <n v="2012"/>
    <x v="4"/>
    <s v="EMPLOYER PAID BENEFITS"/>
    <s v="50000-PROGRAM EXPENDITUR BUDGET"/>
    <s v="82000-APPLIED OVERHEAD"/>
    <m/>
    <n v="0"/>
    <n v="0"/>
    <n v="29.96"/>
    <n v="0"/>
    <n v="-29.96"/>
    <s v="N/A"/>
    <n v="0"/>
    <n v="0"/>
    <n v="0"/>
    <n v="0"/>
    <n v="0"/>
    <n v="29.96"/>
    <n v="0"/>
    <n v="0"/>
    <n v="0"/>
    <n v="0"/>
    <n v="0"/>
    <n v="0"/>
    <n v="0"/>
    <s v="SHARED SERVICES FUND"/>
    <s v="WLR Lab Vashon Dockton Soil"/>
    <s v="CONVENTIONAL LAB"/>
    <s v="DRAINAGE"/>
  </r>
  <r>
    <x v="0"/>
    <s v="1116644"/>
    <s v="741102"/>
    <s v="82200"/>
    <x v="72"/>
    <s v="5315000"/>
    <n v="2012"/>
    <x v="4"/>
    <s v="PAID TIME OFF"/>
    <s v="50000-PROGRAM EXPENDITUR BUDGET"/>
    <s v="82000-APPLIED OVERHEAD"/>
    <m/>
    <n v="0"/>
    <n v="0"/>
    <n v="23.11"/>
    <n v="0"/>
    <n v="-23.11"/>
    <s v="N/A"/>
    <n v="0"/>
    <n v="0"/>
    <n v="0"/>
    <n v="0"/>
    <n v="0"/>
    <n v="23.11"/>
    <n v="0"/>
    <n v="0"/>
    <n v="0"/>
    <n v="0"/>
    <n v="0"/>
    <n v="0"/>
    <n v="0"/>
    <s v="SHARED SERVICES FUND"/>
    <s v="WLR Lab Vashon Dockton Soil"/>
    <s v="CONVENTIONAL LAB"/>
    <s v="DRAINAGE"/>
  </r>
  <r>
    <x v="0"/>
    <s v="1116644"/>
    <s v="741102"/>
    <s v="82300"/>
    <x v="73"/>
    <s v="5315000"/>
    <n v="2012"/>
    <x v="4"/>
    <s v="INDIRECT COSTS"/>
    <s v="50000-PROGRAM EXPENDITUR BUDGET"/>
    <s v="82000-APPLIED OVERHEAD"/>
    <m/>
    <n v="0"/>
    <n v="0"/>
    <n v="49.65"/>
    <n v="0"/>
    <n v="-49.65"/>
    <s v="N/A"/>
    <n v="0"/>
    <n v="0"/>
    <n v="0"/>
    <n v="0"/>
    <n v="0"/>
    <n v="49.65"/>
    <n v="0"/>
    <n v="0"/>
    <n v="0"/>
    <n v="0"/>
    <n v="0"/>
    <n v="0"/>
    <n v="0"/>
    <s v="SHARED SERVICES FUND"/>
    <s v="WLR Lab Vashon Dockton Soil"/>
    <s v="CONVENTIONAL LAB"/>
    <s v="DRAINAGE"/>
  </r>
  <r>
    <x v="0"/>
    <s v="1116644"/>
    <s v="74110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15.25"/>
    <n v="0"/>
    <n v="-515.25"/>
    <s v="N/A"/>
    <n v="0"/>
    <n v="0"/>
    <n v="0"/>
    <n v="0"/>
    <n v="0"/>
    <n v="515.25"/>
    <n v="0"/>
    <n v="0"/>
    <n v="0"/>
    <n v="0"/>
    <n v="0"/>
    <n v="0"/>
    <n v="0"/>
    <s v="SHARED SERVICES FUND"/>
    <s v="WLR Lab Vashon Dockton Soil"/>
    <s v="TRACE METALS"/>
    <s v="DRAINAGE"/>
  </r>
  <r>
    <x v="0"/>
    <s v="1116644"/>
    <s v="741105"/>
    <s v="82100"/>
    <x v="71"/>
    <s v="5315000"/>
    <n v="2012"/>
    <x v="4"/>
    <s v="EMPLOYER PAID BENEFITS"/>
    <s v="50000-PROGRAM EXPENDITUR BUDGET"/>
    <s v="82000-APPLIED OVERHEAD"/>
    <m/>
    <n v="0"/>
    <n v="0"/>
    <n v="180.34"/>
    <n v="0"/>
    <n v="-180.34"/>
    <s v="N/A"/>
    <n v="0"/>
    <n v="0"/>
    <n v="0"/>
    <n v="0"/>
    <n v="0"/>
    <n v="180.34"/>
    <n v="0"/>
    <n v="0"/>
    <n v="0"/>
    <n v="0"/>
    <n v="0"/>
    <n v="0"/>
    <n v="0"/>
    <s v="SHARED SERVICES FUND"/>
    <s v="WLR Lab Vashon Dockton Soil"/>
    <s v="TRACE METALS"/>
    <s v="DRAINAGE"/>
  </r>
  <r>
    <x v="0"/>
    <s v="1116644"/>
    <s v="741105"/>
    <s v="82200"/>
    <x v="72"/>
    <s v="5315000"/>
    <n v="2012"/>
    <x v="4"/>
    <s v="PAID TIME OFF"/>
    <s v="50000-PROGRAM EXPENDITUR BUDGET"/>
    <s v="82000-APPLIED OVERHEAD"/>
    <m/>
    <n v="0"/>
    <n v="0"/>
    <n v="139.12"/>
    <n v="0"/>
    <n v="-139.12"/>
    <s v="N/A"/>
    <n v="0"/>
    <n v="0"/>
    <n v="0"/>
    <n v="0"/>
    <n v="0"/>
    <n v="139.12"/>
    <n v="0"/>
    <n v="0"/>
    <n v="0"/>
    <n v="0"/>
    <n v="0"/>
    <n v="0"/>
    <n v="0"/>
    <s v="SHARED SERVICES FUND"/>
    <s v="WLR Lab Vashon Dockton Soil"/>
    <s v="TRACE METALS"/>
    <s v="DRAINAGE"/>
  </r>
  <r>
    <x v="0"/>
    <s v="1116644"/>
    <s v="741105"/>
    <s v="82300"/>
    <x v="73"/>
    <s v="5315000"/>
    <n v="2012"/>
    <x v="4"/>
    <s v="INDIRECT COSTS"/>
    <s v="50000-PROGRAM EXPENDITUR BUDGET"/>
    <s v="82000-APPLIED OVERHEAD"/>
    <m/>
    <n v="0"/>
    <n v="0"/>
    <n v="298.85000000000002"/>
    <n v="0"/>
    <n v="-298.85000000000002"/>
    <s v="N/A"/>
    <n v="0"/>
    <n v="0"/>
    <n v="0"/>
    <n v="0"/>
    <n v="0"/>
    <n v="298.85000000000002"/>
    <n v="0"/>
    <n v="0"/>
    <n v="0"/>
    <n v="0"/>
    <n v="0"/>
    <n v="0"/>
    <n v="0"/>
    <s v="SHARED SERVICES FUND"/>
    <s v="WLR Lab Vashon Dockton Soil"/>
    <s v="TRACE METALS"/>
    <s v="DRAINAGE"/>
  </r>
  <r>
    <x v="0"/>
    <s v="1116644"/>
    <s v="741107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207.76"/>
    <n v="0"/>
    <n v="-1207.76"/>
    <s v="N/A"/>
    <n v="0"/>
    <n v="0"/>
    <n v="0"/>
    <n v="0"/>
    <n v="0"/>
    <n v="1088.1600000000001"/>
    <n v="119.60000000000001"/>
    <n v="0"/>
    <n v="0"/>
    <n v="0"/>
    <n v="0"/>
    <n v="0"/>
    <n v="0"/>
    <s v="SHARED SERVICES FUND"/>
    <s v="WLR Lab Vashon Dockton Soil"/>
    <s v="TRACE ORGANICS"/>
    <s v="DRAINAGE"/>
  </r>
  <r>
    <x v="0"/>
    <s v="1116644"/>
    <s v="741107"/>
    <s v="82100"/>
    <x v="71"/>
    <s v="5315000"/>
    <n v="2012"/>
    <x v="4"/>
    <s v="EMPLOYER PAID BENEFITS"/>
    <s v="50000-PROGRAM EXPENDITUR BUDGET"/>
    <s v="82000-APPLIED OVERHEAD"/>
    <m/>
    <n v="0"/>
    <n v="0"/>
    <n v="422.71000000000004"/>
    <n v="0"/>
    <n v="-422.71000000000004"/>
    <s v="N/A"/>
    <n v="0"/>
    <n v="0"/>
    <n v="0"/>
    <n v="0"/>
    <n v="0"/>
    <n v="380.85"/>
    <n v="41.86"/>
    <n v="0"/>
    <n v="0"/>
    <n v="0"/>
    <n v="0"/>
    <n v="0"/>
    <n v="0"/>
    <s v="SHARED SERVICES FUND"/>
    <s v="WLR Lab Vashon Dockton Soil"/>
    <s v="TRACE ORGANICS"/>
    <s v="DRAINAGE"/>
  </r>
  <r>
    <x v="0"/>
    <s v="1116644"/>
    <s v="741107"/>
    <s v="82200"/>
    <x v="72"/>
    <s v="5315000"/>
    <n v="2012"/>
    <x v="4"/>
    <s v="PAID TIME OFF"/>
    <s v="50000-PROGRAM EXPENDITUR BUDGET"/>
    <s v="82000-APPLIED OVERHEAD"/>
    <m/>
    <n v="0"/>
    <n v="0"/>
    <n v="326.09000000000003"/>
    <n v="0"/>
    <n v="-326.09000000000003"/>
    <s v="N/A"/>
    <n v="0"/>
    <n v="0"/>
    <n v="0"/>
    <n v="0"/>
    <n v="0"/>
    <n v="293.8"/>
    <n v="32.29"/>
    <n v="0"/>
    <n v="0"/>
    <n v="0"/>
    <n v="0"/>
    <n v="0"/>
    <n v="0"/>
    <s v="SHARED SERVICES FUND"/>
    <s v="WLR Lab Vashon Dockton Soil"/>
    <s v="TRACE ORGANICS"/>
    <s v="DRAINAGE"/>
  </r>
  <r>
    <x v="0"/>
    <s v="1116644"/>
    <s v="741107"/>
    <s v="82300"/>
    <x v="73"/>
    <s v="5315000"/>
    <n v="2012"/>
    <x v="4"/>
    <s v="INDIRECT COSTS"/>
    <s v="50000-PROGRAM EXPENDITUR BUDGET"/>
    <s v="82000-APPLIED OVERHEAD"/>
    <m/>
    <n v="0"/>
    <n v="0"/>
    <n v="700.51"/>
    <n v="0"/>
    <n v="-700.51"/>
    <s v="N/A"/>
    <n v="0"/>
    <n v="0"/>
    <n v="0"/>
    <n v="0"/>
    <n v="0"/>
    <n v="631.14"/>
    <n v="69.37"/>
    <n v="0"/>
    <n v="0"/>
    <n v="0"/>
    <n v="0"/>
    <n v="0"/>
    <n v="0"/>
    <s v="SHARED SERVICES FUND"/>
    <s v="WLR Lab Vashon Dockton Soil"/>
    <s v="TRACE ORGANICS"/>
    <s v="DRAINAGE"/>
  </r>
  <r>
    <x v="0"/>
    <s v="1116688"/>
    <s v="000000"/>
    <s v="11500"/>
    <x v="7"/>
    <s v="0000000"/>
    <n v="2012"/>
    <x v="0"/>
    <s v="ACCOUNTS RECEIVABLE"/>
    <s v="BS000-CURRENT ASSETS"/>
    <s v="B1150-ACCOUNTS RECEIVABLE"/>
    <m/>
    <n v="0"/>
    <n v="0"/>
    <n v="7384.46"/>
    <n v="0"/>
    <n v="-7384.46"/>
    <s v="N/A"/>
    <n v="0"/>
    <n v="0"/>
    <n v="0"/>
    <n v="0"/>
    <n v="0"/>
    <n v="0"/>
    <n v="0"/>
    <n v="0"/>
    <n v="0"/>
    <n v="0"/>
    <n v="0"/>
    <n v="7384.46"/>
    <n v="0"/>
    <s v="SHARED SERVICES FUND"/>
    <s v="WL SCI ILA Kitsap County"/>
    <s v="DEFAULT"/>
    <s v="Default"/>
  </r>
  <r>
    <x v="0"/>
    <s v="1116688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WL SCI ILA Kitsap County"/>
    <s v="DEFAULT"/>
    <s v="Default"/>
  </r>
  <r>
    <x v="0"/>
    <s v="1116688"/>
    <s v="741052"/>
    <s v="43944"/>
    <x v="130"/>
    <s v="0000000"/>
    <n v="2012"/>
    <x v="3"/>
    <s v="SWM SERVICES CITIES"/>
    <s v="R3000-REVENUE"/>
    <s v="R3400-CHARGE FOR SERVICES"/>
    <m/>
    <n v="0"/>
    <n v="0"/>
    <n v="-7384.46"/>
    <n v="0"/>
    <n v="7384.46"/>
    <s v="N/A"/>
    <n v="0"/>
    <n v="0"/>
    <n v="0"/>
    <n v="0"/>
    <n v="0"/>
    <n v="0"/>
    <n v="0"/>
    <n v="0"/>
    <n v="0"/>
    <n v="0"/>
    <n v="0"/>
    <n v="-7384.46"/>
    <n v="0"/>
    <s v="SHARED SERVICES FUND"/>
    <s v="WL SCI ILA Kitsap County"/>
    <s v="WPC MODELING, ASSESSMENT ANALYSIS"/>
    <s v="Default"/>
  </r>
  <r>
    <x v="0"/>
    <s v="1116688"/>
    <s v="741052"/>
    <s v="51110"/>
    <x v="54"/>
    <s v="5351000"/>
    <n v="2012"/>
    <x v="4"/>
    <s v="REGULAR SALARIED EMPLOYEE"/>
    <s v="50000-PROGRAM EXPENDITUR BUDGET"/>
    <s v="51000-WAGES AND BENEFITS"/>
    <s v="51100-SALARIES/WAGES"/>
    <n v="0"/>
    <n v="0"/>
    <n v="3571.9500000000003"/>
    <n v="0"/>
    <n v="-3571.9500000000003"/>
    <s v="N/A"/>
    <n v="0"/>
    <n v="0"/>
    <n v="0"/>
    <n v="0"/>
    <n v="0"/>
    <n v="0"/>
    <n v="0"/>
    <n v="0"/>
    <n v="0"/>
    <n v="0"/>
    <n v="0"/>
    <n v="3571.9500000000003"/>
    <n v="0"/>
    <s v="SHARED SERVICES FUND"/>
    <s v="WL SCI ILA Kitsap County"/>
    <s v="WPC MODELING, ASSESSMENT ANALYSIS"/>
    <s v="SEWER UTILITIES ADMINISTRATION GENERAL"/>
  </r>
  <r>
    <x v="0"/>
    <s v="1116688"/>
    <s v="741052"/>
    <s v="82100"/>
    <x v="71"/>
    <s v="5351000"/>
    <n v="2012"/>
    <x v="4"/>
    <s v="EMPLOYER PAID BENEFITS"/>
    <s v="50000-PROGRAM EXPENDITUR BUDGET"/>
    <s v="82000-APPLIED OVERHEAD"/>
    <m/>
    <n v="0"/>
    <n v="0"/>
    <n v="1250.17"/>
    <n v="0"/>
    <n v="-1250.17"/>
    <s v="N/A"/>
    <n v="0"/>
    <n v="0"/>
    <n v="0"/>
    <n v="0"/>
    <n v="0"/>
    <n v="0"/>
    <n v="0"/>
    <n v="0"/>
    <n v="0"/>
    <n v="0"/>
    <n v="0"/>
    <n v="1250.17"/>
    <n v="0"/>
    <s v="SHARED SERVICES FUND"/>
    <s v="WL SCI ILA Kitsap County"/>
    <s v="WPC MODELING, ASSESSMENT ANALYSIS"/>
    <s v="SEWER UTILITIES ADMINISTRATION GENERAL"/>
  </r>
  <r>
    <x v="0"/>
    <s v="1116688"/>
    <s v="741052"/>
    <s v="82200"/>
    <x v="72"/>
    <s v="5351000"/>
    <n v="2012"/>
    <x v="4"/>
    <s v="PAID TIME OFF"/>
    <s v="50000-PROGRAM EXPENDITUR BUDGET"/>
    <s v="82000-APPLIED OVERHEAD"/>
    <m/>
    <n v="0"/>
    <n v="0"/>
    <n v="964.45"/>
    <n v="0"/>
    <n v="-964.45"/>
    <s v="N/A"/>
    <n v="0"/>
    <n v="0"/>
    <n v="0"/>
    <n v="0"/>
    <n v="0"/>
    <n v="0"/>
    <n v="0"/>
    <n v="0"/>
    <n v="0"/>
    <n v="0"/>
    <n v="0"/>
    <n v="964.45"/>
    <n v="0"/>
    <s v="SHARED SERVICES FUND"/>
    <s v="WL SCI ILA Kitsap County"/>
    <s v="WPC MODELING, ASSESSMENT ANALYSIS"/>
    <s v="SEWER UTILITIES ADMINISTRATION GENERAL"/>
  </r>
  <r>
    <x v="0"/>
    <s v="1116688"/>
    <s v="741052"/>
    <s v="82300"/>
    <x v="73"/>
    <s v="5351000"/>
    <n v="2012"/>
    <x v="4"/>
    <s v="INDIRECT COSTS"/>
    <s v="50000-PROGRAM EXPENDITUR BUDGET"/>
    <s v="82000-APPLIED OVERHEAD"/>
    <m/>
    <n v="0"/>
    <n v="0"/>
    <n v="2071.77"/>
    <n v="0"/>
    <n v="-2071.77"/>
    <s v="N/A"/>
    <n v="0"/>
    <n v="0"/>
    <n v="0"/>
    <n v="0"/>
    <n v="0"/>
    <n v="0"/>
    <n v="0"/>
    <n v="0"/>
    <n v="0"/>
    <n v="0"/>
    <n v="0"/>
    <n v="2071.77"/>
    <n v="0"/>
    <s v="SHARED SERVICES FUND"/>
    <s v="WL SCI ILA Kitsap County"/>
    <s v="WPC MODELING, ASSESSMENT ANALYSIS"/>
    <s v="SEWER UTILITIES ADMINISTRATION GENERAL"/>
  </r>
  <r>
    <x v="0"/>
    <s v="1116856"/>
    <s v="741002"/>
    <s v="51110"/>
    <x v="54"/>
    <s v="5351000"/>
    <n v="2012"/>
    <x v="4"/>
    <s v="REGULAR SALARIED EMPLOYEE"/>
    <s v="50000-PROGRAM EXPENDITUR BUDGET"/>
    <s v="51000-WAGES AND BENEFITS"/>
    <s v="51100-SALARIES/WAGES"/>
    <n v="0"/>
    <n v="0"/>
    <n v="210.46"/>
    <n v="0"/>
    <n v="-210.46"/>
    <s v="N/A"/>
    <n v="0"/>
    <n v="0"/>
    <n v="0"/>
    <n v="0"/>
    <n v="0"/>
    <n v="0"/>
    <n v="0"/>
    <n v="0"/>
    <n v="0"/>
    <n v="0"/>
    <n v="210.46"/>
    <n v="0"/>
    <n v="0"/>
    <s v="SHARED SERVICES FUND"/>
    <s v="KC CW ACCOUNTABILITY AUDIT"/>
    <s v="CENTRAL COSTS"/>
    <s v="SEWER UTILITIES ADMINISTRATION GENERAL"/>
  </r>
  <r>
    <x v="0"/>
    <s v="1116965"/>
    <s v="74110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65.960000000000008"/>
    <n v="0"/>
    <n v="-65.960000000000008"/>
    <s v="N/A"/>
    <n v="0"/>
    <n v="0"/>
    <n v="0"/>
    <n v="0"/>
    <n v="0"/>
    <n v="0"/>
    <n v="0"/>
    <n v="65.960000000000008"/>
    <n v="0"/>
    <n v="0"/>
    <n v="0"/>
    <n v="0"/>
    <n v="0"/>
    <s v="SHARED SERVICES FUND"/>
    <s v="WLR Lab Roads CIP Bridge Remov"/>
    <s v="CONVENTIONAL LAB"/>
    <s v="DRAINAGE"/>
  </r>
  <r>
    <x v="0"/>
    <s v="1116965"/>
    <s v="741102"/>
    <s v="82100"/>
    <x v="71"/>
    <s v="5315000"/>
    <n v="2012"/>
    <x v="4"/>
    <s v="EMPLOYER PAID BENEFITS"/>
    <s v="50000-PROGRAM EXPENDITUR BUDGET"/>
    <s v="82000-APPLIED OVERHEAD"/>
    <m/>
    <n v="0"/>
    <n v="0"/>
    <n v="23.080000000000002"/>
    <n v="0"/>
    <n v="-23.080000000000002"/>
    <s v="N/A"/>
    <n v="0"/>
    <n v="0"/>
    <n v="0"/>
    <n v="0"/>
    <n v="0"/>
    <n v="0"/>
    <n v="0"/>
    <n v="23.080000000000002"/>
    <n v="0"/>
    <n v="0"/>
    <n v="0"/>
    <n v="0"/>
    <n v="0"/>
    <s v="SHARED SERVICES FUND"/>
    <s v="WLR Lab Roads CIP Bridge Remov"/>
    <s v="CONVENTIONAL LAB"/>
    <s v="DRAINAGE"/>
  </r>
  <r>
    <x v="0"/>
    <s v="1116965"/>
    <s v="741102"/>
    <s v="82200"/>
    <x v="72"/>
    <s v="5315000"/>
    <n v="2012"/>
    <x v="4"/>
    <s v="PAID TIME OFF"/>
    <s v="50000-PROGRAM EXPENDITUR BUDGET"/>
    <s v="82000-APPLIED OVERHEAD"/>
    <m/>
    <n v="0"/>
    <n v="0"/>
    <n v="17.8"/>
    <n v="0"/>
    <n v="-17.8"/>
    <s v="N/A"/>
    <n v="0"/>
    <n v="0"/>
    <n v="0"/>
    <n v="0"/>
    <n v="0"/>
    <n v="0"/>
    <n v="0"/>
    <n v="17.8"/>
    <n v="0"/>
    <n v="0"/>
    <n v="0"/>
    <n v="0"/>
    <n v="0"/>
    <s v="SHARED SERVICES FUND"/>
    <s v="WLR Lab Roads CIP Bridge Remov"/>
    <s v="CONVENTIONAL LAB"/>
    <s v="DRAINAGE"/>
  </r>
  <r>
    <x v="0"/>
    <s v="1116965"/>
    <s v="741102"/>
    <s v="82300"/>
    <x v="73"/>
    <s v="5315000"/>
    <n v="2012"/>
    <x v="4"/>
    <s v="INDIRECT COSTS"/>
    <s v="50000-PROGRAM EXPENDITUR BUDGET"/>
    <s v="82000-APPLIED OVERHEAD"/>
    <m/>
    <n v="0"/>
    <n v="0"/>
    <n v="38.26"/>
    <n v="0"/>
    <n v="-38.26"/>
    <s v="N/A"/>
    <n v="0"/>
    <n v="0"/>
    <n v="0"/>
    <n v="0"/>
    <n v="0"/>
    <n v="0"/>
    <n v="0"/>
    <n v="38.26"/>
    <n v="0"/>
    <n v="0"/>
    <n v="0"/>
    <n v="0"/>
    <n v="0"/>
    <s v="SHARED SERVICES FUND"/>
    <s v="WLR Lab Roads CIP Bridge Remov"/>
    <s v="CONVENTIONAL LAB"/>
    <s v="DRAINAGE"/>
  </r>
  <r>
    <x v="0"/>
    <s v="1116965"/>
    <s v="74110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3.91"/>
    <n v="0"/>
    <n v="-703.91"/>
    <s v="N/A"/>
    <n v="0"/>
    <n v="0"/>
    <n v="0"/>
    <n v="0"/>
    <n v="0"/>
    <n v="0"/>
    <n v="0"/>
    <n v="703.91"/>
    <n v="0"/>
    <n v="0"/>
    <n v="0"/>
    <n v="0"/>
    <n v="0"/>
    <s v="SHARED SERVICES FUND"/>
    <s v="WLR Lab Roads CIP Bridge Remov"/>
    <s v="TRACE METALS"/>
    <s v="DRAINAGE"/>
  </r>
  <r>
    <x v="0"/>
    <s v="1116965"/>
    <s v="741105"/>
    <s v="82100"/>
    <x v="71"/>
    <s v="5315000"/>
    <n v="2012"/>
    <x v="4"/>
    <s v="EMPLOYER PAID BENEFITS"/>
    <s v="50000-PROGRAM EXPENDITUR BUDGET"/>
    <s v="82000-APPLIED OVERHEAD"/>
    <m/>
    <n v="0"/>
    <n v="0"/>
    <n v="246.38"/>
    <n v="0"/>
    <n v="-246.38"/>
    <s v="N/A"/>
    <n v="0"/>
    <n v="0"/>
    <n v="0"/>
    <n v="0"/>
    <n v="0"/>
    <n v="0"/>
    <n v="0"/>
    <n v="246.38"/>
    <n v="0"/>
    <n v="0"/>
    <n v="0"/>
    <n v="0"/>
    <n v="0"/>
    <s v="SHARED SERVICES FUND"/>
    <s v="WLR Lab Roads CIP Bridge Remov"/>
    <s v="TRACE METALS"/>
    <s v="DRAINAGE"/>
  </r>
  <r>
    <x v="0"/>
    <s v="1116965"/>
    <s v="741105"/>
    <s v="82200"/>
    <x v="72"/>
    <s v="5315000"/>
    <n v="2012"/>
    <x v="4"/>
    <s v="PAID TIME OFF"/>
    <s v="50000-PROGRAM EXPENDITUR BUDGET"/>
    <s v="82000-APPLIED OVERHEAD"/>
    <m/>
    <n v="0"/>
    <n v="0"/>
    <n v="190.05"/>
    <n v="0"/>
    <n v="-190.05"/>
    <s v="N/A"/>
    <n v="0"/>
    <n v="0"/>
    <n v="0"/>
    <n v="0"/>
    <n v="0"/>
    <n v="0"/>
    <n v="0"/>
    <n v="190.05"/>
    <n v="0"/>
    <n v="0"/>
    <n v="0"/>
    <n v="0"/>
    <n v="0"/>
    <s v="SHARED SERVICES FUND"/>
    <s v="WLR Lab Roads CIP Bridge Remov"/>
    <s v="TRACE METALS"/>
    <s v="DRAINAGE"/>
  </r>
  <r>
    <x v="0"/>
    <s v="1116965"/>
    <s v="741105"/>
    <s v="82300"/>
    <x v="73"/>
    <s v="5315000"/>
    <n v="2012"/>
    <x v="4"/>
    <s v="INDIRECT COSTS"/>
    <s v="50000-PROGRAM EXPENDITUR BUDGET"/>
    <s v="82000-APPLIED OVERHEAD"/>
    <m/>
    <n v="0"/>
    <n v="0"/>
    <n v="408.27"/>
    <n v="0"/>
    <n v="-408.27"/>
    <s v="N/A"/>
    <n v="0"/>
    <n v="0"/>
    <n v="0"/>
    <n v="0"/>
    <n v="0"/>
    <n v="0"/>
    <n v="0"/>
    <n v="408.27"/>
    <n v="0"/>
    <n v="0"/>
    <n v="0"/>
    <n v="0"/>
    <n v="0"/>
    <s v="SHARED SERVICES FUND"/>
    <s v="WLR Lab Roads CIP Bridge Remov"/>
    <s v="TRACE METALS"/>
    <s v="DRAINAGE"/>
  </r>
  <r>
    <x v="0"/>
    <s v="1116971"/>
    <s v="741043"/>
    <s v="33711"/>
    <x v="142"/>
    <s v="5319000"/>
    <n v="2012"/>
    <x v="3"/>
    <s v="KING CONSERVATION DIST"/>
    <s v="R3000-REVENUE"/>
    <s v="R3370-GRANTS FROM LOCAL UNITS"/>
    <m/>
    <n v="0"/>
    <n v="0"/>
    <n v="-9716.16"/>
    <n v="0"/>
    <n v="9716.16"/>
    <s v="N/A"/>
    <n v="0"/>
    <n v="0"/>
    <n v="0"/>
    <n v="0"/>
    <n v="0"/>
    <n v="0"/>
    <n v="0"/>
    <n v="0"/>
    <n v="0"/>
    <n v="0"/>
    <n v="0"/>
    <n v="0"/>
    <n v="-9716.16"/>
    <s v="SHARED SERVICES FUND"/>
    <s v="WLR KCD Soos Crk Revegetation"/>
    <s v="KING CONSERVATION DIST"/>
    <s v="OTHER ENVIRONMENTAL PRESERVATION"/>
  </r>
  <r>
    <x v="0"/>
    <s v="1116971"/>
    <s v="741043"/>
    <s v="51110"/>
    <x v="54"/>
    <s v="5319000"/>
    <n v="2012"/>
    <x v="4"/>
    <s v="REGULAR SALARIED EMPLOYEE"/>
    <s v="50000-PROGRAM EXPENDITUR BUDGET"/>
    <s v="51000-WAGES AND BENEFITS"/>
    <s v="51100-SALARIES/WAGES"/>
    <n v="0"/>
    <n v="0"/>
    <n v="582.6"/>
    <n v="0"/>
    <n v="-582.6"/>
    <s v="N/A"/>
    <n v="0"/>
    <n v="0"/>
    <n v="0"/>
    <n v="0"/>
    <n v="0"/>
    <n v="0"/>
    <n v="67.33"/>
    <n v="396.12"/>
    <n v="74.260000000000005"/>
    <n v="44.89"/>
    <n v="0"/>
    <n v="0"/>
    <n v="0"/>
    <s v="SHARED SERVICES FUND"/>
    <s v="WLR KCD Soos Crk Revegetation"/>
    <s v="KING CONSERVATION DIST"/>
    <s v="OTHER ENVIRONMENTAL PRESERVATION"/>
  </r>
  <r>
    <x v="0"/>
    <s v="1116971"/>
    <s v="741043"/>
    <s v="52202"/>
    <x v="103"/>
    <s v="5319000"/>
    <n v="2012"/>
    <x v="4"/>
    <s v="SUPPLIES MISCELLANEOUS"/>
    <s v="50000-PROGRAM EXPENDITUR BUDGET"/>
    <s v="52000-SUPPLIES"/>
    <m/>
    <n v="0"/>
    <n v="0"/>
    <n v="4499.99"/>
    <n v="0"/>
    <n v="-4499.99"/>
    <s v="N/A"/>
    <n v="0"/>
    <n v="0"/>
    <n v="0"/>
    <n v="0"/>
    <n v="0"/>
    <n v="0"/>
    <n v="0"/>
    <n v="0"/>
    <n v="0"/>
    <n v="0"/>
    <n v="0"/>
    <n v="4499.99"/>
    <n v="0"/>
    <s v="SHARED SERVICES FUND"/>
    <s v="WLR KCD Soos Crk Revegetation"/>
    <s v="KING CONSERVATION DIST"/>
    <s v="OTHER ENVIRONMENTAL PRESERVATION"/>
  </r>
  <r>
    <x v="0"/>
    <s v="1116971"/>
    <s v="741043"/>
    <s v="53890"/>
    <x v="66"/>
    <s v="5319000"/>
    <n v="2012"/>
    <x v="4"/>
    <s v="MISC SERVICES CHARGES"/>
    <s v="50000-PROGRAM EXPENDITUR BUDGET"/>
    <s v="53000-SERVICES-OTHER CHARGES"/>
    <m/>
    <n v="0"/>
    <n v="0"/>
    <n v="4036.39"/>
    <n v="0.01"/>
    <n v="-4036.4"/>
    <s v="N/A"/>
    <n v="0"/>
    <n v="0"/>
    <n v="0"/>
    <n v="0"/>
    <n v="0"/>
    <n v="0"/>
    <n v="0"/>
    <n v="0"/>
    <n v="4036.39"/>
    <n v="0"/>
    <n v="0"/>
    <n v="0"/>
    <n v="0"/>
    <s v="SHARED SERVICES FUND"/>
    <s v="WLR KCD Soos Crk Revegetation"/>
    <s v="KING CONSERVATION DIST"/>
    <s v="OTHER ENVIRONMENTAL PRESERVATION"/>
  </r>
  <r>
    <x v="0"/>
    <s v="1116971"/>
    <s v="741043"/>
    <s v="82100"/>
    <x v="71"/>
    <s v="5319000"/>
    <n v="2012"/>
    <x v="4"/>
    <s v="EMPLOYER PAID BENEFITS"/>
    <s v="50000-PROGRAM EXPENDITUR BUDGET"/>
    <s v="82000-APPLIED OVERHEAD"/>
    <m/>
    <n v="0"/>
    <n v="0"/>
    <n v="203.91"/>
    <n v="0"/>
    <n v="-203.91"/>
    <s v="N/A"/>
    <n v="0"/>
    <n v="0"/>
    <n v="0"/>
    <n v="0"/>
    <n v="0"/>
    <n v="0"/>
    <n v="23.57"/>
    <n v="138.64000000000001"/>
    <n v="25.990000000000002"/>
    <n v="15.71"/>
    <n v="0"/>
    <n v="0"/>
    <n v="0"/>
    <s v="SHARED SERVICES FUND"/>
    <s v="WLR KCD Soos Crk Revegetation"/>
    <s v="KING CONSERVATION DIST"/>
    <s v="OTHER ENVIRONMENTAL PRESERVATION"/>
  </r>
  <r>
    <x v="0"/>
    <s v="1116971"/>
    <s v="741043"/>
    <s v="82200"/>
    <x v="72"/>
    <s v="5319000"/>
    <n v="2012"/>
    <x v="4"/>
    <s v="PAID TIME OFF"/>
    <s v="50000-PROGRAM EXPENDITUR BUDGET"/>
    <s v="82000-APPLIED OVERHEAD"/>
    <m/>
    <n v="0"/>
    <n v="0"/>
    <n v="157.31"/>
    <n v="0"/>
    <n v="-157.31"/>
    <s v="N/A"/>
    <n v="0"/>
    <n v="0"/>
    <n v="0"/>
    <n v="0"/>
    <n v="0"/>
    <n v="0"/>
    <n v="18.18"/>
    <n v="106.96000000000001"/>
    <n v="20.05"/>
    <n v="12.120000000000001"/>
    <n v="0"/>
    <n v="0"/>
    <n v="0"/>
    <s v="SHARED SERVICES FUND"/>
    <s v="WLR KCD Soos Crk Revegetation"/>
    <s v="KING CONSERVATION DIST"/>
    <s v="OTHER ENVIRONMENTAL PRESERVATION"/>
  </r>
  <r>
    <x v="0"/>
    <s v="1116971"/>
    <s v="741043"/>
    <s v="82300"/>
    <x v="73"/>
    <s v="5319000"/>
    <n v="2012"/>
    <x v="4"/>
    <s v="INDIRECT COSTS"/>
    <s v="50000-PROGRAM EXPENDITUR BUDGET"/>
    <s v="82000-APPLIED OVERHEAD"/>
    <m/>
    <n v="0"/>
    <n v="0"/>
    <n v="337.92"/>
    <n v="0"/>
    <n v="-337.92"/>
    <s v="N/A"/>
    <n v="0"/>
    <n v="0"/>
    <n v="0"/>
    <n v="0"/>
    <n v="0"/>
    <n v="0"/>
    <n v="39.050000000000004"/>
    <n v="229.76"/>
    <n v="43.07"/>
    <n v="26.04"/>
    <n v="0"/>
    <n v="0"/>
    <n v="0"/>
    <s v="SHARED SERVICES FUND"/>
    <s v="WLR KCD Soos Crk Revegetation"/>
    <s v="KING CONSERVATION DIST"/>
    <s v="OTHER ENVIRONMENTAL PRESERVATION"/>
  </r>
  <r>
    <x v="0"/>
    <s v="1117040"/>
    <s v="741043"/>
    <s v="33711"/>
    <x v="142"/>
    <s v="5319000"/>
    <n v="2012"/>
    <x v="3"/>
    <s v="KING CONSERVATION DIST"/>
    <s v="R3000-REVENUE"/>
    <s v="R3370-GRANTS FROM LOCAL UNITS"/>
    <m/>
    <n v="0"/>
    <n v="0"/>
    <n v="-30068.83"/>
    <n v="0"/>
    <n v="30068.83"/>
    <s v="N/A"/>
    <n v="0"/>
    <n v="0"/>
    <n v="0"/>
    <n v="0"/>
    <n v="0"/>
    <n v="0"/>
    <n v="0"/>
    <n v="0"/>
    <n v="0"/>
    <n v="0"/>
    <n v="0"/>
    <n v="0"/>
    <n v="-30068.83"/>
    <s v="SHARED SERVICES FUND"/>
    <s v="WLR KCD 2012-13 Salmon Watcher"/>
    <s v="KING CONSERVATION DIST"/>
    <s v="OTHER ENVIRONMENTAL PRESERVATION"/>
  </r>
  <r>
    <x v="0"/>
    <s v="1117040"/>
    <s v="741043"/>
    <s v="51110"/>
    <x v="54"/>
    <s v="5319000"/>
    <n v="2012"/>
    <x v="4"/>
    <s v="REGULAR SALARIED EMPLOYEE"/>
    <s v="50000-PROGRAM EXPENDITUR BUDGET"/>
    <s v="51000-WAGES AND BENEFITS"/>
    <s v="51100-SALARIES/WAGES"/>
    <n v="0"/>
    <n v="0"/>
    <n v="14587.98"/>
    <n v="0"/>
    <n v="-14587.98"/>
    <s v="N/A"/>
    <n v="0"/>
    <n v="0"/>
    <n v="0"/>
    <n v="0"/>
    <n v="0"/>
    <n v="493.74"/>
    <n v="987.49"/>
    <n v="5341.45"/>
    <n v="3590.89"/>
    <n v="2738.05"/>
    <n v="673.29"/>
    <n v="763.07"/>
    <n v="0"/>
    <s v="SHARED SERVICES FUND"/>
    <s v="WLR KCD 2012-13 Salmon Watcher"/>
    <s v="KING CONSERVATION DIST"/>
    <s v="OTHER ENVIRONMENTAL PRESERVATION"/>
  </r>
  <r>
    <x v="0"/>
    <s v="1117040"/>
    <s v="741043"/>
    <s v="51120"/>
    <x v="143"/>
    <s v="5319000"/>
    <n v="2012"/>
    <x v="4"/>
    <s v="TEMPORARY"/>
    <s v="50000-PROGRAM EXPENDITUR BUDGET"/>
    <s v="51000-WAGES AND BENEFITS"/>
    <s v="51100-SALARIES/WAGES"/>
    <n v="0"/>
    <n v="0"/>
    <n v="213.6"/>
    <n v="0"/>
    <n v="-213.6"/>
    <s v="N/A"/>
    <n v="0"/>
    <n v="0"/>
    <n v="0"/>
    <n v="0"/>
    <n v="0"/>
    <n v="0"/>
    <n v="0"/>
    <n v="0"/>
    <n v="160.20000000000002"/>
    <n v="53.4"/>
    <n v="0"/>
    <n v="0"/>
    <n v="0"/>
    <s v="SHARED SERVICES FUND"/>
    <s v="WLR KCD 2012-13 Salmon Watcher"/>
    <s v="KING CONSERVATION DIST"/>
    <s v="OTHER ENVIRONMENTAL PRESERVATION"/>
  </r>
  <r>
    <x v="0"/>
    <s v="1117040"/>
    <s v="741043"/>
    <s v="52290"/>
    <x v="63"/>
    <s v="5319000"/>
    <n v="2012"/>
    <x v="4"/>
    <s v="MISC OPERATING SUPPLIES"/>
    <s v="50000-PROGRAM EXPENDITUR BUDGET"/>
    <s v="52000-SUPPLIES"/>
    <m/>
    <n v="0"/>
    <n v="0"/>
    <n v="98.39"/>
    <n v="0"/>
    <n v="-98.39"/>
    <s v="N/A"/>
    <n v="0"/>
    <n v="0"/>
    <n v="0"/>
    <n v="0"/>
    <n v="0"/>
    <n v="0"/>
    <n v="0"/>
    <n v="0"/>
    <n v="98.39"/>
    <n v="0"/>
    <n v="0"/>
    <n v="0"/>
    <n v="0"/>
    <s v="SHARED SERVICES FUND"/>
    <s v="WLR KCD 2012-13 Salmon Watcher"/>
    <s v="KING CONSERVATION DIST"/>
    <s v="OTHER ENVIRONMENTAL PRESERVATION"/>
  </r>
  <r>
    <x v="0"/>
    <s v="1117040"/>
    <s v="741043"/>
    <s v="53220"/>
    <x v="108"/>
    <s v="5319000"/>
    <n v="2012"/>
    <x v="4"/>
    <s v="POSTAGE"/>
    <s v="50000-PROGRAM EXPENDITUR BUDGET"/>
    <s v="53000-SERVICES-OTHER CHARGES"/>
    <m/>
    <n v="0"/>
    <n v="0"/>
    <n v="108.91"/>
    <n v="0"/>
    <n v="-108.91"/>
    <s v="N/A"/>
    <n v="0"/>
    <n v="0"/>
    <n v="0"/>
    <n v="0"/>
    <n v="0"/>
    <n v="0"/>
    <n v="0"/>
    <n v="0"/>
    <n v="108.91"/>
    <n v="0"/>
    <n v="0"/>
    <n v="0"/>
    <n v="0"/>
    <s v="SHARED SERVICES FUND"/>
    <s v="WLR KCD 2012-13 Salmon Watcher"/>
    <s v="KING CONSERVATION DIST"/>
    <s v="OTHER ENVIRONMENTAL PRESERVATION"/>
  </r>
  <r>
    <x v="0"/>
    <s v="1117040"/>
    <s v="741043"/>
    <s v="55159"/>
    <x v="174"/>
    <s v="5319000"/>
    <n v="2012"/>
    <x v="4"/>
    <s v="FMD COPY CENTER"/>
    <s v="50000-PROGRAM EXPENDITUR BUDGET"/>
    <s v="55000-INTRAGOVERNMENTAL SERVICES"/>
    <m/>
    <n v="0"/>
    <n v="0"/>
    <n v="36.75"/>
    <n v="0"/>
    <n v="-36.75"/>
    <s v="N/A"/>
    <n v="0"/>
    <n v="0"/>
    <n v="0"/>
    <n v="0"/>
    <n v="0"/>
    <n v="0"/>
    <n v="0"/>
    <n v="36.75"/>
    <n v="0"/>
    <n v="0"/>
    <n v="0"/>
    <n v="0"/>
    <n v="0"/>
    <s v="SHARED SERVICES FUND"/>
    <s v="WLR KCD 2012-13 Salmon Watcher"/>
    <s v="KING CONSERVATION DIST"/>
    <s v="OTHER ENVIRONMENTAL PRESERVATION"/>
  </r>
  <r>
    <x v="0"/>
    <s v="1117040"/>
    <s v="741043"/>
    <s v="82100"/>
    <x v="71"/>
    <s v="5319000"/>
    <n v="2012"/>
    <x v="4"/>
    <s v="EMPLOYER PAID BENEFITS"/>
    <s v="50000-PROGRAM EXPENDITUR BUDGET"/>
    <s v="82000-APPLIED OVERHEAD"/>
    <m/>
    <n v="0"/>
    <n v="0"/>
    <n v="5105.75"/>
    <n v="0"/>
    <n v="-5105.75"/>
    <s v="N/A"/>
    <n v="0"/>
    <n v="0"/>
    <n v="0"/>
    <n v="0"/>
    <n v="0"/>
    <n v="172.81"/>
    <n v="345.62"/>
    <n v="1869.5"/>
    <n v="1256.8"/>
    <n v="958.31000000000006"/>
    <n v="235.64000000000001"/>
    <n v="267.07"/>
    <n v="0"/>
    <s v="SHARED SERVICES FUND"/>
    <s v="WLR KCD 2012-13 Salmon Watcher"/>
    <s v="KING CONSERVATION DIST"/>
    <s v="OTHER ENVIRONMENTAL PRESERVATION"/>
  </r>
  <r>
    <x v="0"/>
    <s v="1117040"/>
    <s v="741043"/>
    <s v="82200"/>
    <x v="72"/>
    <s v="5319000"/>
    <n v="2012"/>
    <x v="4"/>
    <s v="PAID TIME OFF"/>
    <s v="50000-PROGRAM EXPENDITUR BUDGET"/>
    <s v="82000-APPLIED OVERHEAD"/>
    <m/>
    <n v="0"/>
    <n v="0"/>
    <n v="3996.4900000000002"/>
    <n v="0"/>
    <n v="-3996.4900000000002"/>
    <s v="N/A"/>
    <n v="0"/>
    <n v="0"/>
    <n v="0"/>
    <n v="0"/>
    <n v="0"/>
    <n v="133.31"/>
    <n v="266.63"/>
    <n v="1442.22"/>
    <n v="1012.8100000000001"/>
    <n v="753.7"/>
    <n v="181.79"/>
    <n v="206.03"/>
    <n v="0"/>
    <s v="SHARED SERVICES FUND"/>
    <s v="WLR KCD 2012-13 Salmon Watcher"/>
    <s v="KING CONSERVATION DIST"/>
    <s v="OTHER ENVIRONMENTAL PRESERVATION"/>
  </r>
  <r>
    <x v="0"/>
    <s v="1117040"/>
    <s v="741043"/>
    <s v="82300"/>
    <x v="73"/>
    <s v="5319000"/>
    <n v="2012"/>
    <x v="4"/>
    <s v="INDIRECT COSTS"/>
    <s v="50000-PROGRAM EXPENDITUR BUDGET"/>
    <s v="82000-APPLIED OVERHEAD"/>
    <m/>
    <n v="0"/>
    <n v="0"/>
    <n v="8585"/>
    <n v="0"/>
    <n v="-8585"/>
    <s v="N/A"/>
    <n v="0"/>
    <n v="0"/>
    <n v="0"/>
    <n v="0"/>
    <n v="0"/>
    <n v="286.38"/>
    <n v="572.75"/>
    <n v="3098.06"/>
    <n v="2175.66"/>
    <n v="1619.03"/>
    <n v="390.53000000000003"/>
    <n v="442.59000000000003"/>
    <n v="0"/>
    <s v="SHARED SERVICES FUND"/>
    <s v="WLR KCD 2012-13 Salmon Watcher"/>
    <s v="KING CONSERVATION DIST"/>
    <s v="OTHER ENVIRONMENTAL PRESERVATION"/>
  </r>
  <r>
    <x v="0"/>
    <s v="1117040"/>
    <s v="741043"/>
    <s v="82400"/>
    <x v="111"/>
    <s v="5319000"/>
    <n v="2012"/>
    <x v="4"/>
    <s v="EXTRA HELP INDUST INS OH"/>
    <s v="50000-PROGRAM EXPENDITUR BUDGET"/>
    <s v="82000-APPLIED OVERHEAD"/>
    <m/>
    <n v="0"/>
    <n v="0"/>
    <n v="17.09"/>
    <n v="0"/>
    <n v="-17.09"/>
    <s v="N/A"/>
    <n v="0"/>
    <n v="0"/>
    <n v="0"/>
    <n v="0"/>
    <n v="0"/>
    <n v="0"/>
    <n v="0"/>
    <n v="0"/>
    <n v="12.82"/>
    <n v="4.2700000000000005"/>
    <n v="0"/>
    <n v="0"/>
    <n v="0"/>
    <s v="SHARED SERVICES FUND"/>
    <s v="WLR KCD 2012-13 Salmon Watcher"/>
    <s v="KING CONSERVATION DIST"/>
    <s v="OTHER ENVIRONMENTAL PRESERVATION"/>
  </r>
  <r>
    <x v="0"/>
    <s v="1117058"/>
    <s v="74105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75.47"/>
    <n v="0"/>
    <n v="-475.47"/>
    <s v="N/A"/>
    <n v="0"/>
    <n v="0"/>
    <n v="0"/>
    <n v="0"/>
    <n v="0"/>
    <n v="0"/>
    <n v="109.60000000000001"/>
    <n v="197.01"/>
    <n v="0"/>
    <n v="0"/>
    <n v="168.86"/>
    <n v="0"/>
    <n v="0"/>
    <s v="SHARED SERVICES FUND"/>
    <s v="WL SCI Summer Intern Support"/>
    <s v="WPC MODELING, ASSESSMENT ANALYSIS"/>
    <s v="DRAINAGE"/>
  </r>
  <r>
    <x v="0"/>
    <s v="1117058"/>
    <s v="741052"/>
    <s v="51110"/>
    <x v="54"/>
    <s v="5351000"/>
    <n v="2012"/>
    <x v="4"/>
    <s v="REGULAR SALARIED EMPLOYEE"/>
    <s v="50000-PROGRAM EXPENDITUR BUDGET"/>
    <s v="51000-WAGES AND BENEFITS"/>
    <s v="51100-SALARIES/WAGES"/>
    <n v="0"/>
    <n v="0"/>
    <n v="9998.64"/>
    <n v="0"/>
    <n v="-9998.64"/>
    <s v="N/A"/>
    <n v="0"/>
    <n v="0"/>
    <n v="0"/>
    <n v="0"/>
    <n v="0"/>
    <n v="0"/>
    <n v="2559.1799999999998"/>
    <n v="4086.3"/>
    <n v="1331.31"/>
    <n v="943.53"/>
    <n v="314.51"/>
    <n v="763.81000000000006"/>
    <n v="0"/>
    <s v="SHARED SERVICES FUND"/>
    <s v="WL SCI Summer Intern Support"/>
    <s v="WPC MODELING, ASSESSMENT ANALYSIS"/>
    <s v="SEWER UTILITIES ADMINISTRATION GENERAL"/>
  </r>
  <r>
    <x v="0"/>
    <s v="1117058"/>
    <s v="741052"/>
    <s v="51120"/>
    <x v="143"/>
    <s v="5351000"/>
    <n v="2012"/>
    <x v="4"/>
    <s v="TEMPORARY"/>
    <s v="50000-PROGRAM EXPENDITUR BUDGET"/>
    <s v="51000-WAGES AND BENEFITS"/>
    <s v="51100-SALARIES/WAGES"/>
    <n v="0"/>
    <n v="0"/>
    <n v="2038.18"/>
    <n v="0"/>
    <n v="-2038.18"/>
    <s v="N/A"/>
    <n v="0"/>
    <n v="0"/>
    <n v="0"/>
    <n v="0"/>
    <n v="0"/>
    <n v="0"/>
    <n v="0"/>
    <n v="1335.05"/>
    <n v="703.13"/>
    <n v="0"/>
    <n v="0"/>
    <n v="0"/>
    <n v="0"/>
    <s v="SHARED SERVICES FUND"/>
    <s v="WL SCI Summer Intern Support"/>
    <s v="WPC MODELING, ASSESSMENT ANALYSIS"/>
    <s v="SEWER UTILITIES ADMINISTRATION GENERAL"/>
  </r>
  <r>
    <x v="0"/>
    <s v="1117058"/>
    <s v="741052"/>
    <s v="52202"/>
    <x v="103"/>
    <s v="5351000"/>
    <n v="2012"/>
    <x v="4"/>
    <s v="SUPPLIES MISCELLANEOUS"/>
    <s v="50000-PROGRAM EXPENDITUR BUDGET"/>
    <s v="52000-SUPPLIES"/>
    <m/>
    <n v="0"/>
    <n v="0"/>
    <n v="21.89"/>
    <n v="0"/>
    <n v="-21.89"/>
    <s v="N/A"/>
    <n v="0"/>
    <n v="0"/>
    <n v="0"/>
    <n v="0"/>
    <n v="0"/>
    <n v="0"/>
    <n v="0"/>
    <n v="0"/>
    <n v="21.89"/>
    <n v="0"/>
    <n v="0"/>
    <n v="0"/>
    <n v="0"/>
    <s v="SHARED SERVICES FUND"/>
    <s v="WL SCI Summer Intern Support"/>
    <s v="WPC MODELING, ASSESSMENT ANALYSIS"/>
    <s v="SEWER UTILITIES ADMINISTRATION GENERAL"/>
  </r>
  <r>
    <x v="0"/>
    <s v="1117058"/>
    <s v="741052"/>
    <s v="55010"/>
    <x v="141"/>
    <s v="5351000"/>
    <n v="2012"/>
    <x v="4"/>
    <s v="MOTOR POOL ER R SERVICE"/>
    <s v="50000-PROGRAM EXPENDITUR BUDGET"/>
    <s v="55000-INTRAGOVERNMENTAL SERVICES"/>
    <m/>
    <n v="0"/>
    <n v="0"/>
    <n v="126"/>
    <n v="0"/>
    <n v="-126"/>
    <s v="N/A"/>
    <n v="0"/>
    <n v="0"/>
    <n v="0"/>
    <n v="0"/>
    <n v="0"/>
    <n v="0"/>
    <n v="0"/>
    <n v="0"/>
    <n v="0"/>
    <n v="126"/>
    <n v="0"/>
    <n v="0"/>
    <n v="0"/>
    <s v="SHARED SERVICES FUND"/>
    <s v="WL SCI Summer Intern Support"/>
    <s v="WPC MODELING, ASSESSMENT ANALYSIS"/>
    <s v="SEWER UTILITIES ADMINISTRATION GENERAL"/>
  </r>
  <r>
    <x v="0"/>
    <s v="1117064"/>
    <s v="741043"/>
    <s v="33711"/>
    <x v="142"/>
    <s v="5319000"/>
    <n v="2012"/>
    <x v="3"/>
    <s v="KING CONSERVATION DIST"/>
    <s v="R3000-REVENUE"/>
    <s v="R3370-GRANTS FROM LOCAL UNITS"/>
    <m/>
    <n v="0"/>
    <n v="0"/>
    <n v="-27150.99"/>
    <n v="0"/>
    <n v="27150.99"/>
    <s v="N/A"/>
    <n v="0"/>
    <n v="0"/>
    <n v="0"/>
    <n v="0"/>
    <n v="0"/>
    <n v="0"/>
    <n v="0"/>
    <n v="0"/>
    <n v="0"/>
    <n v="0"/>
    <n v="0"/>
    <n v="0"/>
    <n v="-27150.99"/>
    <s v="SHARED SERVICES FUND"/>
    <s v="WLR KCD Lien - Lower Patterson"/>
    <s v="KING CONSERVATION DIST"/>
    <s v="OTHER ENVIRONMENTAL PRESERVATION"/>
  </r>
  <r>
    <x v="0"/>
    <s v="1117064"/>
    <s v="741043"/>
    <s v="52202"/>
    <x v="103"/>
    <s v="5319000"/>
    <n v="2012"/>
    <x v="4"/>
    <s v="SUPPLIES MISCELLANEOUS"/>
    <s v="50000-PROGRAM EXPENDITUR BUDGET"/>
    <s v="52000-SUPPLIES"/>
    <m/>
    <n v="0"/>
    <n v="0"/>
    <n v="5779.41"/>
    <n v="0"/>
    <n v="-5779.41"/>
    <s v="N/A"/>
    <n v="0"/>
    <n v="0"/>
    <n v="0"/>
    <n v="0"/>
    <n v="0"/>
    <n v="0"/>
    <n v="0"/>
    <n v="0"/>
    <n v="0"/>
    <n v="0"/>
    <n v="0"/>
    <n v="5779.41"/>
    <n v="0"/>
    <s v="SHARED SERVICES FUND"/>
    <s v="WLR KCD Lien - Lower Patterson"/>
    <s v="KING CONSERVATION DIST"/>
    <s v="OTHER ENVIRONMENTAL PRESERVATION"/>
  </r>
  <r>
    <x v="0"/>
    <s v="1117064"/>
    <s v="741043"/>
    <s v="52391"/>
    <x v="184"/>
    <s v="5319000"/>
    <n v="2012"/>
    <x v="4"/>
    <s v="MAINTENANCE PARTS MATERIALS"/>
    <s v="50000-PROGRAM EXPENDITUR BUDGET"/>
    <s v="52000-SUPPLIES"/>
    <m/>
    <n v="0"/>
    <n v="0"/>
    <n v="7313.7"/>
    <n v="0"/>
    <n v="-7313.7"/>
    <s v="N/A"/>
    <n v="0"/>
    <n v="0"/>
    <n v="0"/>
    <n v="0"/>
    <n v="0"/>
    <n v="0"/>
    <n v="0"/>
    <n v="5301.2"/>
    <n v="0"/>
    <n v="0"/>
    <n v="0"/>
    <n v="2012.5"/>
    <n v="0"/>
    <s v="SHARED SERVICES FUND"/>
    <s v="WLR KCD Lien - Lower Patterson"/>
    <s v="KING CONSERVATION DIST"/>
    <s v="OTHER ENVIRONMENTAL PRESERVATION"/>
  </r>
  <r>
    <x v="0"/>
    <s v="1117064"/>
    <s v="741043"/>
    <s v="53105"/>
    <x v="107"/>
    <s v="5319000"/>
    <n v="2012"/>
    <x v="4"/>
    <s v="OTHER CONTRACTUAL PROF SVCS"/>
    <s v="50000-PROGRAM EXPENDITUR BUDGET"/>
    <s v="53000-SERVICES-OTHER CHARGES"/>
    <m/>
    <n v="0"/>
    <n v="0"/>
    <n v="14057.880000000001"/>
    <n v="0"/>
    <n v="-14057.880000000001"/>
    <s v="N/A"/>
    <n v="0"/>
    <n v="0"/>
    <n v="0"/>
    <n v="0"/>
    <n v="0"/>
    <n v="0"/>
    <n v="0"/>
    <n v="0"/>
    <n v="0"/>
    <n v="0"/>
    <n v="525"/>
    <n v="13532.880000000001"/>
    <n v="0"/>
    <s v="SHARED SERVICES FUND"/>
    <s v="WLR KCD Lien - Lower Patterson"/>
    <s v="KING CONSERVATION DIST"/>
    <s v="OTHER ENVIRONMENTAL PRESERVATION"/>
  </r>
  <r>
    <x v="0"/>
    <s v="1117199"/>
    <s v="000000"/>
    <s v="11500"/>
    <x v="7"/>
    <s v="0000000"/>
    <n v="2012"/>
    <x v="0"/>
    <s v="ACCOUNTS RECEIVABLE"/>
    <s v="BS000-CURRENT ASSETS"/>
    <s v="B1150-ACCOUNTS RECEIVABLE"/>
    <m/>
    <n v="0"/>
    <n v="0"/>
    <n v="20357.25"/>
    <n v="0"/>
    <n v="-20357.25"/>
    <s v="N/A"/>
    <n v="0"/>
    <n v="0"/>
    <n v="0"/>
    <n v="0"/>
    <n v="0"/>
    <n v="0"/>
    <n v="0"/>
    <n v="0"/>
    <n v="0"/>
    <n v="0"/>
    <n v="0"/>
    <n v="20357.25"/>
    <n v="0"/>
    <s v="SHARED SERVICES FUND"/>
    <s v="WLR DOE Middle Green Grant"/>
    <s v="DEFAULT"/>
    <s v="Default"/>
  </r>
  <r>
    <x v="0"/>
    <s v="1117199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WLR DOE Middle Green Grant"/>
    <s v="DEFAULT"/>
    <s v="Default"/>
  </r>
  <r>
    <x v="0"/>
    <s v="1117199"/>
    <s v="000000"/>
    <s v="13303"/>
    <x v="15"/>
    <s v="0000000"/>
    <n v="2012"/>
    <x v="0"/>
    <s v="DUE FROM OTHER GOVERNMENTS-NON EBS"/>
    <s v="BS000-CURRENT ASSETS"/>
    <s v="B1330-DUE FROM OTHER GOVTS"/>
    <m/>
    <n v="0"/>
    <n v="0"/>
    <n v="47518.35"/>
    <n v="0"/>
    <n v="-47518.35"/>
    <s v="N/A"/>
    <n v="0"/>
    <n v="0"/>
    <n v="0"/>
    <n v="0"/>
    <n v="0"/>
    <n v="0"/>
    <n v="0"/>
    <n v="0"/>
    <n v="0"/>
    <n v="0"/>
    <n v="0"/>
    <n v="0"/>
    <n v="47518.35"/>
    <s v="SHARED SERVICES FUND"/>
    <s v="WLR DOE Middle Green Grant"/>
    <s v="DEFAULT"/>
    <s v="Default"/>
  </r>
  <r>
    <x v="0"/>
    <s v="1117199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20357.25"/>
    <n v="-20357.25"/>
    <n v="0"/>
    <s v="SHARED SERVICES FUND"/>
    <s v="WLR DOE Middle Green Grant"/>
    <s v="DEFAULT"/>
    <s v="Default"/>
  </r>
  <r>
    <x v="0"/>
    <s v="1117199"/>
    <s v="741041"/>
    <s v="33429"/>
    <x v="133"/>
    <s v="0000000"/>
    <n v="2012"/>
    <x v="3"/>
    <s v="DEPT OF ECOLOGY"/>
    <s v="R3000-REVENUE"/>
    <s v="R3340-STATE GRANTS"/>
    <m/>
    <n v="0"/>
    <n v="0"/>
    <n v="-63596.92"/>
    <n v="0"/>
    <n v="63596.92"/>
    <s v="N/A"/>
    <n v="0"/>
    <n v="0"/>
    <n v="0"/>
    <n v="0"/>
    <n v="0"/>
    <n v="0"/>
    <n v="0"/>
    <n v="0"/>
    <n v="0"/>
    <n v="0"/>
    <n v="-20357.25"/>
    <n v="0"/>
    <n v="-43239.67"/>
    <s v="SHARED SERVICES FUND"/>
    <s v="WLR DOE Middle Green Grant"/>
    <s v="LAKE STEWARDSHIP"/>
    <s v="Default"/>
  </r>
  <r>
    <x v="0"/>
    <s v="1117199"/>
    <s v="741041"/>
    <s v="51110"/>
    <x v="54"/>
    <s v="5319000"/>
    <n v="2012"/>
    <x v="4"/>
    <s v="REGULAR SALARIED EMPLOYEE"/>
    <s v="50000-PROGRAM EXPENDITUR BUDGET"/>
    <s v="51000-WAGES AND BENEFITS"/>
    <s v="51100-SALARIES/WAGES"/>
    <n v="0"/>
    <n v="0"/>
    <n v="9457.82"/>
    <n v="0"/>
    <n v="-9457.82"/>
    <s v="N/A"/>
    <n v="0"/>
    <n v="0"/>
    <n v="0"/>
    <n v="0"/>
    <n v="0"/>
    <n v="0"/>
    <n v="897.72"/>
    <n v="3126.51"/>
    <n v="1586.69"/>
    <n v="2069.41"/>
    <n v="112.21000000000001"/>
    <n v="1665.28"/>
    <n v="0"/>
    <s v="SHARED SERVICES FUND"/>
    <s v="WLR DOE Middle Green Grant"/>
    <s v="LAKE STEWARDSHIP"/>
    <s v="OTHER ENVIRONMENTAL PRESERVATION"/>
  </r>
  <r>
    <x v="0"/>
    <s v="1117199"/>
    <s v="741041"/>
    <s v="51120"/>
    <x v="143"/>
    <s v="5319000"/>
    <n v="2012"/>
    <x v="4"/>
    <s v="TEMPORARY"/>
    <s v="50000-PROGRAM EXPENDITUR BUDGET"/>
    <s v="51000-WAGES AND BENEFITS"/>
    <s v="51100-SALARIES/WAGES"/>
    <n v="0"/>
    <n v="0"/>
    <n v="2069.7600000000002"/>
    <n v="0"/>
    <n v="-2069.7600000000002"/>
    <s v="N/A"/>
    <n v="0"/>
    <n v="0"/>
    <n v="0"/>
    <n v="0"/>
    <n v="0"/>
    <n v="0"/>
    <n v="0"/>
    <n v="0"/>
    <n v="494.2"/>
    <n v="968.82"/>
    <n v="606.74"/>
    <n v="0"/>
    <n v="0"/>
    <s v="SHARED SERVICES FUND"/>
    <s v="WLR DOE Middle Green Grant"/>
    <s v="LAKE STEWARDSHIP"/>
    <s v="OTHER ENVIRONMENTAL PRESERVATION"/>
  </r>
  <r>
    <x v="0"/>
    <s v="1117199"/>
    <s v="741041"/>
    <s v="52202"/>
    <x v="103"/>
    <s v="5319000"/>
    <n v="2012"/>
    <x v="4"/>
    <s v="SUPPLIES MISCELLANEOUS"/>
    <s v="50000-PROGRAM EXPENDITUR BUDGET"/>
    <s v="52000-SUPPLIES"/>
    <m/>
    <n v="0"/>
    <n v="0"/>
    <n v="27467.62"/>
    <n v="0"/>
    <n v="-27467.62"/>
    <s v="N/A"/>
    <n v="0"/>
    <n v="0"/>
    <n v="0"/>
    <n v="0"/>
    <n v="0"/>
    <n v="0"/>
    <n v="0"/>
    <n v="11.9"/>
    <n v="0"/>
    <n v="0"/>
    <n v="0"/>
    <n v="27455.72"/>
    <n v="0"/>
    <s v="SHARED SERVICES FUND"/>
    <s v="WLR DOE Middle Green Grant"/>
    <s v="LAKE STEWARDSHIP"/>
    <s v="OTHER ENVIRONMENTAL PRESERVATION"/>
  </r>
  <r>
    <x v="0"/>
    <s v="1117199"/>
    <s v="741041"/>
    <s v="53120"/>
    <x v="156"/>
    <s v="5319000"/>
    <n v="2012"/>
    <x v="4"/>
    <s v="MISCELLANEOUS SERVICES"/>
    <s v="50000-PROGRAM EXPENDITUR BUDGET"/>
    <s v="53000-SERVICES-OTHER CHARGES"/>
    <m/>
    <n v="0"/>
    <n v="0"/>
    <n v="14971.39"/>
    <n v="0.01"/>
    <n v="-14971.4"/>
    <s v="N/A"/>
    <n v="0"/>
    <n v="0"/>
    <n v="0"/>
    <n v="0"/>
    <n v="0"/>
    <n v="0"/>
    <n v="0"/>
    <n v="0"/>
    <n v="0"/>
    <n v="0"/>
    <n v="0"/>
    <n v="14971.39"/>
    <n v="0"/>
    <s v="SHARED SERVICES FUND"/>
    <s v="WLR DOE Middle Green Grant"/>
    <s v="LAKE STEWARDSHIP"/>
    <s v="OTHER ENVIRONMENTAL PRESERVATION"/>
  </r>
  <r>
    <x v="0"/>
    <s v="1117199"/>
    <s v="741041"/>
    <s v="53890"/>
    <x v="66"/>
    <s v="5319000"/>
    <n v="2012"/>
    <x v="4"/>
    <s v="MISC SERVICES CHARGES"/>
    <s v="50000-PROGRAM EXPENDITUR BUDGET"/>
    <s v="53000-SERVICES-OTHER CHARGES"/>
    <m/>
    <n v="0"/>
    <n v="0"/>
    <n v="4036.42"/>
    <n v="-0.02"/>
    <n v="-4036.4"/>
    <s v="N/A"/>
    <n v="0"/>
    <n v="0"/>
    <n v="0"/>
    <n v="0"/>
    <n v="0"/>
    <n v="0"/>
    <n v="0"/>
    <n v="0"/>
    <n v="4036.42"/>
    <n v="0"/>
    <n v="0"/>
    <n v="0"/>
    <n v="0"/>
    <s v="SHARED SERVICES FUND"/>
    <s v="WLR DOE Middle Green Grant"/>
    <s v="LAKE STEWARDSHIP"/>
    <s v="OTHER ENVIRONMENTAL PRESERVATION"/>
  </r>
  <r>
    <x v="0"/>
    <s v="1117199"/>
    <s v="741041"/>
    <s v="82100"/>
    <x v="71"/>
    <s v="5319000"/>
    <n v="2012"/>
    <x v="4"/>
    <s v="EMPLOYER PAID BENEFITS"/>
    <s v="50000-PROGRAM EXPENDITUR BUDGET"/>
    <s v="82000-APPLIED OVERHEAD"/>
    <m/>
    <n v="0"/>
    <n v="0"/>
    <n v="3310.28"/>
    <n v="0"/>
    <n v="-3310.28"/>
    <s v="N/A"/>
    <n v="0"/>
    <n v="0"/>
    <n v="0"/>
    <n v="0"/>
    <n v="0"/>
    <n v="0"/>
    <n v="314.22000000000003"/>
    <n v="1094.27"/>
    <n v="555.35"/>
    <n v="724.31000000000006"/>
    <n v="39.270000000000003"/>
    <n v="582.86"/>
    <n v="0"/>
    <s v="SHARED SERVICES FUND"/>
    <s v="WLR DOE Middle Green Grant"/>
    <s v="LAKE STEWARDSHIP"/>
    <s v="OTHER ENVIRONMENTAL PRESERVATION"/>
  </r>
  <r>
    <x v="0"/>
    <s v="1117199"/>
    <s v="741041"/>
    <s v="82200"/>
    <x v="72"/>
    <s v="5319000"/>
    <n v="2012"/>
    <x v="4"/>
    <s v="PAID TIME OFF"/>
    <s v="50000-PROGRAM EXPENDITUR BUDGET"/>
    <s v="82000-APPLIED OVERHEAD"/>
    <m/>
    <n v="0"/>
    <n v="0"/>
    <n v="3075.58"/>
    <n v="0"/>
    <n v="-3075.58"/>
    <s v="N/A"/>
    <n v="0"/>
    <n v="0"/>
    <n v="0"/>
    <n v="0"/>
    <n v="0"/>
    <n v="0"/>
    <n v="242.4"/>
    <n v="844.19"/>
    <n v="561.86"/>
    <n v="820.35"/>
    <n v="157.14000000000001"/>
    <n v="449.64"/>
    <n v="0"/>
    <s v="SHARED SERVICES FUND"/>
    <s v="WLR DOE Middle Green Grant"/>
    <s v="LAKE STEWARDSHIP"/>
    <s v="OTHER ENVIRONMENTAL PRESERVATION"/>
  </r>
  <r>
    <x v="0"/>
    <s v="1117199"/>
    <s v="741041"/>
    <s v="82300"/>
    <x v="73"/>
    <s v="5319000"/>
    <n v="2012"/>
    <x v="4"/>
    <s v="INDIRECT COSTS"/>
    <s v="50000-PROGRAM EXPENDITUR BUDGET"/>
    <s v="82000-APPLIED OVERHEAD"/>
    <m/>
    <n v="0"/>
    <n v="0"/>
    <n v="6686.13"/>
    <n v="0"/>
    <n v="-6686.13"/>
    <s v="N/A"/>
    <n v="0"/>
    <n v="0"/>
    <n v="0"/>
    <n v="0"/>
    <n v="0"/>
    <n v="0"/>
    <n v="520.69000000000005"/>
    <n v="1813.42"/>
    <n v="1206.94"/>
    <n v="1762.2"/>
    <n v="417.01"/>
    <n v="965.87"/>
    <n v="0"/>
    <s v="SHARED SERVICES FUND"/>
    <s v="WLR DOE Middle Green Grant"/>
    <s v="LAKE STEWARDSHIP"/>
    <s v="OTHER ENVIRONMENTAL PRESERVATION"/>
  </r>
  <r>
    <x v="0"/>
    <s v="1117199"/>
    <s v="741041"/>
    <s v="82400"/>
    <x v="111"/>
    <s v="5319000"/>
    <n v="2012"/>
    <x v="4"/>
    <s v="EXTRA HELP INDUST INS OH"/>
    <s v="50000-PROGRAM EXPENDITUR BUDGET"/>
    <s v="82000-APPLIED OVERHEAD"/>
    <m/>
    <n v="0"/>
    <n v="0"/>
    <n v="165.62"/>
    <n v="0"/>
    <n v="-165.62"/>
    <s v="N/A"/>
    <n v="0"/>
    <n v="0"/>
    <n v="0"/>
    <n v="0"/>
    <n v="0"/>
    <n v="0"/>
    <n v="0"/>
    <n v="0"/>
    <n v="39.550000000000004"/>
    <n v="77.52"/>
    <n v="48.550000000000004"/>
    <n v="0"/>
    <n v="0"/>
    <s v="SHARED SERVICES FUND"/>
    <s v="WLR DOE Middle Green Grant"/>
    <s v="LAKE STEWARDSHIP"/>
    <s v="OTHER ENVIRONMENTAL PRESERVATION"/>
  </r>
  <r>
    <x v="0"/>
    <s v="1117404"/>
    <s v="000000"/>
    <s v="11500"/>
    <x v="7"/>
    <s v="0000000"/>
    <n v="2012"/>
    <x v="0"/>
    <s v="ACCOUNTS RECEIVABLE"/>
    <s v="BS000-CURRENT ASSETS"/>
    <s v="B1150-ACCOUNTS RECEIVABLE"/>
    <m/>
    <n v="0"/>
    <n v="0"/>
    <n v="592.52"/>
    <n v="0"/>
    <n v="-592.52"/>
    <s v="N/A"/>
    <n v="0"/>
    <n v="0"/>
    <n v="0"/>
    <n v="0"/>
    <n v="0"/>
    <n v="0"/>
    <n v="0"/>
    <n v="0"/>
    <n v="0"/>
    <n v="0"/>
    <n v="0"/>
    <n v="592.52"/>
    <n v="0"/>
    <s v="SHARED SERVICES FUND"/>
    <s v="WL SCI ILA Snohomish County"/>
    <s v="DEFAULT"/>
    <s v="Default"/>
  </r>
  <r>
    <x v="0"/>
    <s v="1117404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WL SCI ILA Snohomish County"/>
    <s v="DEFAULT"/>
    <s v="Default"/>
  </r>
  <r>
    <x v="0"/>
    <s v="1117404"/>
    <s v="741048"/>
    <s v="43944"/>
    <x v="130"/>
    <s v="0000000"/>
    <n v="2012"/>
    <x v="3"/>
    <s v="SWM SERVICES CITIES"/>
    <s v="R3000-REVENUE"/>
    <s v="R3400-CHARGE FOR SERVICES"/>
    <m/>
    <n v="0"/>
    <n v="0"/>
    <n v="-592.52"/>
    <n v="0"/>
    <n v="592.52"/>
    <s v="N/A"/>
    <n v="0"/>
    <n v="0"/>
    <n v="0"/>
    <n v="0"/>
    <n v="0"/>
    <n v="0"/>
    <n v="0"/>
    <n v="0"/>
    <n v="0"/>
    <n v="0"/>
    <n v="0"/>
    <n v="-592.52"/>
    <n v="0"/>
    <s v="SHARED SERVICES FUND"/>
    <s v="WL SCI ILA Snohomish County"/>
    <s v="ECOLOGY AND WATERSHEDS"/>
    <s v="Default"/>
  </r>
  <r>
    <x v="0"/>
    <s v="1117404"/>
    <s v="74104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99.27"/>
    <n v="0"/>
    <n v="-399.27"/>
    <s v="N/A"/>
    <n v="0"/>
    <n v="0"/>
    <n v="0"/>
    <n v="0"/>
    <n v="0"/>
    <n v="0"/>
    <n v="0"/>
    <n v="164.03"/>
    <n v="0"/>
    <n v="55.69"/>
    <n v="179.55"/>
    <n v="0"/>
    <n v="0"/>
    <s v="SHARED SERVICES FUND"/>
    <s v="WL SCI ILA Snohomish County"/>
    <s v="ECOLOGY AND WATERSHEDS"/>
    <s v="DRAINAGE"/>
  </r>
  <r>
    <x v="0"/>
    <s v="1117404"/>
    <s v="741048"/>
    <s v="51110"/>
    <x v="54"/>
    <s v="5351000"/>
    <n v="2012"/>
    <x v="4"/>
    <s v="REGULAR SALARIED EMPLOYEE"/>
    <s v="50000-PROGRAM EXPENDITUR BUDGET"/>
    <s v="51000-WAGES AND BENEFITS"/>
    <s v="51100-SALARIES/WAGES"/>
    <n v="0"/>
    <n v="0"/>
    <n v="15.36"/>
    <n v="0"/>
    <n v="-15.36"/>
    <s v="N/A"/>
    <n v="0"/>
    <n v="0"/>
    <n v="0"/>
    <n v="0"/>
    <n v="0"/>
    <n v="0"/>
    <n v="0"/>
    <n v="0"/>
    <n v="0"/>
    <n v="0"/>
    <n v="15.36"/>
    <n v="0"/>
    <n v="0"/>
    <s v="SHARED SERVICES FUND"/>
    <s v="WL SCI ILA Snohomish County"/>
    <s v="ECOLOGY AND WATERSHEDS"/>
    <s v="SEWER UTILITIES ADMINISTRATION GENERAL"/>
  </r>
  <r>
    <x v="0"/>
    <s v="1117404"/>
    <s v="741048"/>
    <s v="82100"/>
    <x v="71"/>
    <s v="5315000"/>
    <n v="2012"/>
    <x v="4"/>
    <s v="EMPLOYER PAID BENEFITS"/>
    <s v="50000-PROGRAM EXPENDITUR BUDGET"/>
    <s v="82000-APPLIED OVERHEAD"/>
    <m/>
    <n v="0"/>
    <n v="0"/>
    <n v="139.76"/>
    <n v="0"/>
    <n v="-139.76"/>
    <s v="N/A"/>
    <n v="0"/>
    <n v="0"/>
    <n v="0"/>
    <n v="0"/>
    <n v="0"/>
    <n v="0"/>
    <n v="0"/>
    <n v="57.42"/>
    <n v="0"/>
    <n v="19.5"/>
    <n v="62.84"/>
    <n v="0"/>
    <n v="0"/>
    <s v="SHARED SERVICES FUND"/>
    <s v="WL SCI ILA Snohomish County"/>
    <s v="ECOLOGY AND WATERSHEDS"/>
    <s v="DRAINAGE"/>
  </r>
  <r>
    <x v="0"/>
    <s v="1117404"/>
    <s v="741048"/>
    <s v="82100"/>
    <x v="71"/>
    <s v="5351000"/>
    <n v="2012"/>
    <x v="4"/>
    <s v="EMPLOYER PAID BENEFITS"/>
    <s v="50000-PROGRAM EXPENDITUR BUDGET"/>
    <s v="82000-APPLIED OVERHEAD"/>
    <m/>
    <n v="0"/>
    <n v="0"/>
    <n v="5.38"/>
    <n v="0"/>
    <n v="-5.38"/>
    <s v="N/A"/>
    <n v="0"/>
    <n v="0"/>
    <n v="0"/>
    <n v="0"/>
    <n v="0"/>
    <n v="0"/>
    <n v="0"/>
    <n v="0"/>
    <n v="0"/>
    <n v="0"/>
    <n v="5.38"/>
    <n v="0"/>
    <n v="0"/>
    <s v="SHARED SERVICES FUND"/>
    <s v="WL SCI ILA Snohomish County"/>
    <s v="ECOLOGY AND WATERSHEDS"/>
    <s v="SEWER UTILITIES ADMINISTRATION GENERAL"/>
  </r>
  <r>
    <x v="0"/>
    <s v="1117404"/>
    <s v="741048"/>
    <s v="82200"/>
    <x v="72"/>
    <s v="5315000"/>
    <n v="2012"/>
    <x v="4"/>
    <s v="PAID TIME OFF"/>
    <s v="50000-PROGRAM EXPENDITUR BUDGET"/>
    <s v="82000-APPLIED OVERHEAD"/>
    <m/>
    <n v="0"/>
    <n v="0"/>
    <n v="107.81"/>
    <n v="0"/>
    <n v="-107.81"/>
    <s v="N/A"/>
    <n v="0"/>
    <n v="0"/>
    <n v="0"/>
    <n v="0"/>
    <n v="0"/>
    <n v="0"/>
    <n v="0"/>
    <n v="44.300000000000004"/>
    <n v="0"/>
    <n v="15.030000000000001"/>
    <n v="48.480000000000004"/>
    <n v="0"/>
    <n v="0"/>
    <s v="SHARED SERVICES FUND"/>
    <s v="WL SCI ILA Snohomish County"/>
    <s v="ECOLOGY AND WATERSHEDS"/>
    <s v="DRAINAGE"/>
  </r>
  <r>
    <x v="0"/>
    <s v="1117404"/>
    <s v="741048"/>
    <s v="82200"/>
    <x v="72"/>
    <s v="5351000"/>
    <n v="2012"/>
    <x v="4"/>
    <s v="PAID TIME OFF"/>
    <s v="50000-PROGRAM EXPENDITUR BUDGET"/>
    <s v="82000-APPLIED OVERHEAD"/>
    <m/>
    <n v="0"/>
    <n v="0"/>
    <n v="4.1500000000000004"/>
    <n v="0"/>
    <n v="-4.1500000000000004"/>
    <s v="N/A"/>
    <n v="0"/>
    <n v="0"/>
    <n v="0"/>
    <n v="0"/>
    <n v="0"/>
    <n v="0"/>
    <n v="0"/>
    <n v="0"/>
    <n v="0"/>
    <n v="0"/>
    <n v="4.1500000000000004"/>
    <n v="0"/>
    <n v="0"/>
    <s v="SHARED SERVICES FUND"/>
    <s v="WL SCI ILA Snohomish County"/>
    <s v="ECOLOGY AND WATERSHEDS"/>
    <s v="SEWER UTILITIES ADMINISTRATION GENERAL"/>
  </r>
  <r>
    <x v="0"/>
    <s v="1117404"/>
    <s v="741048"/>
    <s v="82300"/>
    <x v="73"/>
    <s v="5315000"/>
    <n v="2012"/>
    <x v="4"/>
    <s v="INDIRECT COSTS"/>
    <s v="50000-PROGRAM EXPENDITUR BUDGET"/>
    <s v="82000-APPLIED OVERHEAD"/>
    <m/>
    <n v="0"/>
    <n v="0"/>
    <n v="231.59"/>
    <n v="0"/>
    <n v="-231.59"/>
    <s v="N/A"/>
    <n v="0"/>
    <n v="0"/>
    <n v="0"/>
    <n v="0"/>
    <n v="0"/>
    <n v="0"/>
    <n v="0"/>
    <n v="95.15"/>
    <n v="0"/>
    <n v="32.29"/>
    <n v="104.15"/>
    <n v="0"/>
    <n v="0"/>
    <s v="SHARED SERVICES FUND"/>
    <s v="WL SCI ILA Snohomish County"/>
    <s v="ECOLOGY AND WATERSHEDS"/>
    <s v="DRAINAGE"/>
  </r>
  <r>
    <x v="0"/>
    <s v="1117404"/>
    <s v="741048"/>
    <s v="82300"/>
    <x v="73"/>
    <s v="5351000"/>
    <n v="2012"/>
    <x v="4"/>
    <s v="INDIRECT COSTS"/>
    <s v="50000-PROGRAM EXPENDITUR BUDGET"/>
    <s v="82000-APPLIED OVERHEAD"/>
    <m/>
    <n v="0"/>
    <n v="0"/>
    <n v="8.91"/>
    <n v="0"/>
    <n v="-8.91"/>
    <s v="N/A"/>
    <n v="0"/>
    <n v="0"/>
    <n v="0"/>
    <n v="0"/>
    <n v="0"/>
    <n v="0"/>
    <n v="0"/>
    <n v="0"/>
    <n v="0"/>
    <n v="0"/>
    <n v="8.91"/>
    <n v="0"/>
    <n v="0"/>
    <s v="SHARED SERVICES FUND"/>
    <s v="WL SCI ILA Snohomish County"/>
    <s v="ECOLOGY AND WATERSHEDS"/>
    <s v="SEWER UTILITIES ADMINISTRATION GENERAL"/>
  </r>
  <r>
    <x v="0"/>
    <s v="1117420"/>
    <s v="000000"/>
    <s v="11500"/>
    <x v="7"/>
    <s v="0000000"/>
    <n v="2012"/>
    <x v="0"/>
    <s v="ACCOUNTS RECEIVABLE"/>
    <s v="BS000-CURRENT ASSETS"/>
    <s v="B1150-ACCOUNTS RECEIVABLE"/>
    <m/>
    <n v="0"/>
    <n v="0"/>
    <n v="10137.120000000001"/>
    <n v="0"/>
    <n v="-10137.120000000001"/>
    <s v="N/A"/>
    <n v="0"/>
    <n v="0"/>
    <n v="0"/>
    <n v="0"/>
    <n v="0"/>
    <n v="0"/>
    <n v="0"/>
    <n v="0"/>
    <n v="0"/>
    <n v="0"/>
    <n v="0"/>
    <n v="10137.120000000001"/>
    <n v="0"/>
    <s v="SHARED SERVICES FUND"/>
    <s v="WL SCI WA F&amp;W SHORELINE"/>
    <s v="DEFAULT"/>
    <s v="Default"/>
  </r>
  <r>
    <x v="0"/>
    <s v="1117420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WL SCI WA F&amp;W SHORELINE"/>
    <s v="DEFAULT"/>
    <s v="Default"/>
  </r>
  <r>
    <x v="0"/>
    <s v="1117420"/>
    <s v="741048"/>
    <s v="33115"/>
    <x v="154"/>
    <s v="0000000"/>
    <n v="2012"/>
    <x v="3"/>
    <s v="US FISH WILDLIFE SERVICE"/>
    <s v="R3000-REVENUE"/>
    <s v="R3310-FEDERAL GRANTS DIRECT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WL SCI WA F&amp;W SHORELINE"/>
    <s v="ECOLOGY AND WATERSHEDS"/>
    <s v="Default"/>
  </r>
  <r>
    <x v="0"/>
    <s v="1117420"/>
    <s v="741048"/>
    <s v="40929"/>
    <x v="225"/>
    <s v="0000000"/>
    <n v="2012"/>
    <x v="3"/>
    <s v="EPA, WA FISH AND WILDLIFE"/>
    <s v="R3000-REVENUE"/>
    <s v="R3330-FEDERAL GRANTS INDIRECT"/>
    <m/>
    <n v="0"/>
    <n v="0"/>
    <n v="-10137.120000000001"/>
    <n v="0"/>
    <n v="10137.120000000001"/>
    <s v="N/A"/>
    <n v="0"/>
    <n v="0"/>
    <n v="0"/>
    <n v="0"/>
    <n v="0"/>
    <n v="0"/>
    <n v="0"/>
    <n v="0"/>
    <n v="0"/>
    <n v="0"/>
    <n v="0"/>
    <n v="-10137.120000000001"/>
    <n v="0"/>
    <s v="SHARED SERVICES FUND"/>
    <s v="WL SCI WA F&amp;W SHORELINE"/>
    <s v="ECOLOGY AND WATERSHEDS"/>
    <s v="Default"/>
  </r>
  <r>
    <x v="0"/>
    <s v="1117420"/>
    <s v="74104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698.04"/>
    <n v="0"/>
    <n v="-4698.04"/>
    <s v="N/A"/>
    <n v="0"/>
    <n v="0"/>
    <n v="0"/>
    <n v="0"/>
    <n v="0"/>
    <n v="0"/>
    <n v="0"/>
    <n v="0"/>
    <n v="3037.26"/>
    <n v="1481.24"/>
    <n v="0"/>
    <n v="179.54"/>
    <n v="0"/>
    <s v="SHARED SERVICES FUND"/>
    <s v="WL SCI WA F&amp;W SHORELINE"/>
    <s v="ECOLOGY AND WATERSHEDS"/>
    <s v="DRAINAGE"/>
  </r>
  <r>
    <x v="0"/>
    <s v="1117420"/>
    <s v="741048"/>
    <s v="51110"/>
    <x v="54"/>
    <s v="5351000"/>
    <n v="2012"/>
    <x v="4"/>
    <s v="REGULAR SALARIED EMPLOYEE"/>
    <s v="50000-PROGRAM EXPENDITUR BUDGET"/>
    <s v="51000-WAGES AND BENEFITS"/>
    <s v="51100-SALARIES/WAGES"/>
    <n v="0"/>
    <n v="0"/>
    <n v="89.78"/>
    <n v="0"/>
    <n v="-89.78"/>
    <s v="N/A"/>
    <n v="0"/>
    <n v="0"/>
    <n v="0"/>
    <n v="0"/>
    <n v="0"/>
    <n v="0"/>
    <n v="0"/>
    <n v="89.78"/>
    <n v="673.29"/>
    <n v="-673.29"/>
    <n v="0"/>
    <n v="0"/>
    <n v="0"/>
    <s v="SHARED SERVICES FUND"/>
    <s v="WL SCI WA F&amp;W SHORELINE"/>
    <s v="ECOLOGY AND WATERSHEDS"/>
    <s v="SEWER UTILITIES ADMINISTRATION GENERAL"/>
  </r>
  <r>
    <x v="0"/>
    <s v="1117420"/>
    <s v="741048"/>
    <s v="52180"/>
    <x v="101"/>
    <s v="5315000"/>
    <n v="2012"/>
    <x v="4"/>
    <s v="MINOR ASSET NON CONTR LT 5K"/>
    <s v="50000-PROGRAM EXPENDITUR BUDGET"/>
    <s v="52000-SUPPLIES"/>
    <m/>
    <n v="0"/>
    <n v="0"/>
    <n v="356.94"/>
    <n v="0"/>
    <n v="-356.94"/>
    <s v="N/A"/>
    <n v="0"/>
    <n v="0"/>
    <n v="0"/>
    <n v="0"/>
    <n v="0"/>
    <n v="0"/>
    <n v="0"/>
    <n v="0"/>
    <n v="0"/>
    <n v="0"/>
    <n v="0"/>
    <n v="0"/>
    <n v="356.94"/>
    <s v="SHARED SERVICES FUND"/>
    <s v="WL SCI WA F&amp;W SHORELINE"/>
    <s v="ECOLOGY AND WATERSHEDS"/>
    <s v="DRAINAGE"/>
  </r>
  <r>
    <x v="0"/>
    <s v="1117420"/>
    <s v="741048"/>
    <s v="52202"/>
    <x v="103"/>
    <s v="5315000"/>
    <n v="2012"/>
    <x v="4"/>
    <s v="SUPPLIES MISCELLANEOUS"/>
    <s v="50000-PROGRAM EXPENDITUR BUDGET"/>
    <s v="52000-SUPPLIES"/>
    <m/>
    <n v="0"/>
    <n v="0"/>
    <n v="23.900000000000002"/>
    <n v="0"/>
    <n v="-23.900000000000002"/>
    <s v="N/A"/>
    <n v="0"/>
    <n v="0"/>
    <n v="0"/>
    <n v="0"/>
    <n v="0"/>
    <n v="0"/>
    <n v="0"/>
    <n v="0"/>
    <n v="0"/>
    <n v="23.900000000000002"/>
    <n v="0"/>
    <n v="0"/>
    <n v="0"/>
    <s v="SHARED SERVICES FUND"/>
    <s v="WL SCI WA F&amp;W SHORELINE"/>
    <s v="ECOLOGY AND WATERSHEDS"/>
    <s v="DRAINAGE"/>
  </r>
  <r>
    <x v="0"/>
    <s v="1117420"/>
    <s v="741048"/>
    <s v="52202"/>
    <x v="103"/>
    <s v="5351000"/>
    <n v="2012"/>
    <x v="4"/>
    <s v="SUPPLIES MISCELLANEOUS"/>
    <s v="50000-PROGRAM EXPENDITUR BUDGET"/>
    <s v="52000-SUPPLIES"/>
    <m/>
    <n v="0"/>
    <n v="0"/>
    <n v="0"/>
    <n v="0"/>
    <n v="0"/>
    <s v="N/A"/>
    <n v="0"/>
    <n v="0"/>
    <n v="0"/>
    <n v="0"/>
    <n v="0"/>
    <n v="0"/>
    <n v="0"/>
    <n v="380.84000000000003"/>
    <n v="0"/>
    <n v="-380.84000000000003"/>
    <n v="0"/>
    <n v="0"/>
    <n v="0"/>
    <s v="SHARED SERVICES FUND"/>
    <s v="WL SCI WA F&amp;W SHORELINE"/>
    <s v="ECOLOGY AND WATERSHEDS"/>
    <s v="SEWER UTILITIES ADMINISTRATION GENERAL"/>
  </r>
  <r>
    <x v="0"/>
    <s v="1117420"/>
    <s v="741048"/>
    <s v="55034"/>
    <x v="216"/>
    <s v="5315000"/>
    <n v="2012"/>
    <x v="4"/>
    <s v="LABORATORY ANALYSIS"/>
    <s v="50000-PROGRAM EXPENDITUR BUDGET"/>
    <s v="55000-INTRAGOVERNMENTAL SERVICES"/>
    <m/>
    <n v="0"/>
    <n v="0"/>
    <n v="2000"/>
    <n v="0"/>
    <n v="-2000"/>
    <s v="N/A"/>
    <n v="0"/>
    <n v="0"/>
    <n v="0"/>
    <n v="0"/>
    <n v="0"/>
    <n v="0"/>
    <n v="0"/>
    <n v="0"/>
    <n v="2000"/>
    <n v="0"/>
    <n v="0"/>
    <n v="0"/>
    <n v="0"/>
    <s v="SHARED SERVICES FUND"/>
    <s v="WL SCI WA F&amp;W SHORELINE"/>
    <s v="ECOLOGY AND WATERSHEDS"/>
    <s v="DRAINAGE"/>
  </r>
  <r>
    <x v="0"/>
    <s v="1117420"/>
    <s v="741048"/>
    <s v="56007"/>
    <x v="220"/>
    <s v="5315000"/>
    <n v="2012"/>
    <x v="4"/>
    <s v="CONTROLLABLE ASSETS"/>
    <s v="50000-PROGRAM EXPENDITUR BUDGET"/>
    <s v="56000-CAPITAL OUTLAY"/>
    <m/>
    <n v="0"/>
    <n v="0"/>
    <n v="0"/>
    <n v="0"/>
    <n v="0"/>
    <s v="N/A"/>
    <n v="0"/>
    <n v="0"/>
    <n v="0"/>
    <n v="0"/>
    <n v="0"/>
    <n v="0"/>
    <n v="0"/>
    <n v="0"/>
    <n v="0"/>
    <n v="356.94"/>
    <n v="0"/>
    <n v="0"/>
    <n v="-356.94"/>
    <s v="SHARED SERVICES FUND"/>
    <s v="WL SCI WA F&amp;W SHORELINE"/>
    <s v="ECOLOGY AND WATERSHEDS"/>
    <s v="DRAINAGE"/>
  </r>
  <r>
    <x v="0"/>
    <s v="1117420"/>
    <s v="741048"/>
    <s v="82100"/>
    <x v="71"/>
    <s v="5315000"/>
    <n v="2012"/>
    <x v="4"/>
    <s v="EMPLOYER PAID BENEFITS"/>
    <s v="50000-PROGRAM EXPENDITUR BUDGET"/>
    <s v="82000-APPLIED OVERHEAD"/>
    <m/>
    <n v="0"/>
    <n v="0"/>
    <n v="1644.31"/>
    <n v="0"/>
    <n v="-1644.31"/>
    <s v="N/A"/>
    <n v="0"/>
    <n v="0"/>
    <n v="0"/>
    <n v="0"/>
    <n v="0"/>
    <n v="0"/>
    <n v="0"/>
    <n v="0"/>
    <n v="1063.04"/>
    <n v="518.43000000000006"/>
    <n v="0"/>
    <n v="62.84"/>
    <n v="0"/>
    <s v="SHARED SERVICES FUND"/>
    <s v="WL SCI WA F&amp;W SHORELINE"/>
    <s v="ECOLOGY AND WATERSHEDS"/>
    <s v="DRAINAGE"/>
  </r>
  <r>
    <x v="0"/>
    <s v="1117420"/>
    <s v="741048"/>
    <s v="82100"/>
    <x v="71"/>
    <s v="5351000"/>
    <n v="2012"/>
    <x v="4"/>
    <s v="EMPLOYER PAID BENEFITS"/>
    <s v="50000-PROGRAM EXPENDITUR BUDGET"/>
    <s v="82000-APPLIED OVERHEAD"/>
    <m/>
    <n v="0"/>
    <n v="0"/>
    <n v="31.42"/>
    <n v="0"/>
    <n v="-31.42"/>
    <s v="N/A"/>
    <n v="0"/>
    <n v="0"/>
    <n v="0"/>
    <n v="0"/>
    <n v="0"/>
    <n v="0"/>
    <n v="0"/>
    <n v="31.42"/>
    <n v="235.65"/>
    <n v="-235.65"/>
    <n v="0"/>
    <n v="0"/>
    <n v="0"/>
    <s v="SHARED SERVICES FUND"/>
    <s v="WL SCI WA F&amp;W SHORELINE"/>
    <s v="ECOLOGY AND WATERSHEDS"/>
    <s v="SEWER UTILITIES ADMINISTRATION GENERAL"/>
  </r>
  <r>
    <x v="0"/>
    <s v="1117420"/>
    <s v="741048"/>
    <s v="82200"/>
    <x v="72"/>
    <s v="5315000"/>
    <n v="2012"/>
    <x v="4"/>
    <s v="PAID TIME OFF"/>
    <s v="50000-PROGRAM EXPENDITUR BUDGET"/>
    <s v="82000-APPLIED OVERHEAD"/>
    <m/>
    <n v="0"/>
    <n v="0"/>
    <n v="1268.49"/>
    <n v="0"/>
    <n v="-1268.49"/>
    <s v="N/A"/>
    <n v="0"/>
    <n v="0"/>
    <n v="0"/>
    <n v="0"/>
    <n v="0"/>
    <n v="0"/>
    <n v="0"/>
    <n v="0"/>
    <n v="820.05000000000007"/>
    <n v="399.96000000000004"/>
    <n v="0"/>
    <n v="48.480000000000004"/>
    <n v="0"/>
    <s v="SHARED SERVICES FUND"/>
    <s v="WL SCI WA F&amp;W SHORELINE"/>
    <s v="ECOLOGY AND WATERSHEDS"/>
    <s v="DRAINAGE"/>
  </r>
  <r>
    <x v="0"/>
    <s v="1117420"/>
    <s v="741048"/>
    <s v="82200"/>
    <x v="72"/>
    <s v="5351000"/>
    <n v="2012"/>
    <x v="4"/>
    <s v="PAID TIME OFF"/>
    <s v="50000-PROGRAM EXPENDITUR BUDGET"/>
    <s v="82000-APPLIED OVERHEAD"/>
    <m/>
    <n v="0"/>
    <n v="0"/>
    <n v="24.240000000000002"/>
    <n v="0"/>
    <n v="-24.240000000000002"/>
    <s v="N/A"/>
    <n v="0"/>
    <n v="0"/>
    <n v="0"/>
    <n v="0"/>
    <n v="0"/>
    <n v="0"/>
    <n v="0"/>
    <n v="24.240000000000002"/>
    <n v="181.8"/>
    <n v="-181.8"/>
    <n v="0"/>
    <n v="0"/>
    <n v="0"/>
    <s v="SHARED SERVICES FUND"/>
    <s v="WL SCI WA F&amp;W SHORELINE"/>
    <s v="ECOLOGY AND WATERSHEDS"/>
    <s v="SEWER UTILITIES ADMINISTRATION GENERAL"/>
  </r>
  <r>
    <x v="0"/>
    <s v="1117420"/>
    <s v="741048"/>
    <s v="82300"/>
    <x v="73"/>
    <s v="5315000"/>
    <n v="2012"/>
    <x v="4"/>
    <s v="INDIRECT COSTS"/>
    <s v="50000-PROGRAM EXPENDITUR BUDGET"/>
    <s v="82000-APPLIED OVERHEAD"/>
    <m/>
    <n v="0"/>
    <n v="0"/>
    <n v="2724.87"/>
    <n v="0"/>
    <n v="-2724.87"/>
    <s v="N/A"/>
    <n v="0"/>
    <n v="0"/>
    <n v="0"/>
    <n v="0"/>
    <n v="0"/>
    <n v="0"/>
    <n v="0"/>
    <n v="0"/>
    <n v="1761.6100000000001"/>
    <n v="859.13"/>
    <n v="0"/>
    <n v="104.13"/>
    <n v="0"/>
    <s v="SHARED SERVICES FUND"/>
    <s v="WL SCI WA F&amp;W SHORELINE"/>
    <s v="ECOLOGY AND WATERSHEDS"/>
    <s v="DRAINAGE"/>
  </r>
  <r>
    <x v="0"/>
    <s v="1117420"/>
    <s v="741048"/>
    <s v="82300"/>
    <x v="73"/>
    <s v="5351000"/>
    <n v="2012"/>
    <x v="4"/>
    <s v="INDIRECT COSTS"/>
    <s v="50000-PROGRAM EXPENDITUR BUDGET"/>
    <s v="82000-APPLIED OVERHEAD"/>
    <m/>
    <n v="0"/>
    <n v="0"/>
    <n v="52.08"/>
    <n v="0"/>
    <n v="-52.08"/>
    <s v="N/A"/>
    <n v="0"/>
    <n v="0"/>
    <n v="0"/>
    <n v="0"/>
    <n v="0"/>
    <n v="0"/>
    <n v="0"/>
    <n v="52.08"/>
    <n v="390.51"/>
    <n v="-390.51"/>
    <n v="0"/>
    <n v="0"/>
    <n v="0"/>
    <s v="SHARED SERVICES FUND"/>
    <s v="WL SCI WA F&amp;W SHORELINE"/>
    <s v="ECOLOGY AND WATERSHEDS"/>
    <s v="SEWER UTILITIES ADMINISTRATION GENERAL"/>
  </r>
  <r>
    <x v="0"/>
    <s v="1117460"/>
    <s v="741106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963.81"/>
    <n v="0"/>
    <n v="-2963.81"/>
    <s v="N/A"/>
    <n v="0"/>
    <n v="0"/>
    <n v="0"/>
    <n v="0"/>
    <n v="0"/>
    <n v="0"/>
    <n v="0"/>
    <n v="2535.7400000000002"/>
    <n v="0"/>
    <n v="0"/>
    <n v="0"/>
    <n v="428.07"/>
    <n v="0"/>
    <s v="SHARED SERVICES FUND"/>
    <s v="WLR Lab Thornton Creek Bacter"/>
    <s v="MICROBIOLOGY"/>
    <s v="DRAINAGE"/>
  </r>
  <r>
    <x v="0"/>
    <s v="1117517"/>
    <s v="000000"/>
    <s v="13305"/>
    <x v="215"/>
    <s v="0000000"/>
    <n v="2012"/>
    <x v="0"/>
    <s v="DUE FROM OTHER GOVERNMENTS-UNBILLED"/>
    <s v="BS000-CURRENT ASSETS"/>
    <s v="B1330-DUE FROM OTHER GOVTS"/>
    <m/>
    <n v="0"/>
    <n v="0"/>
    <n v="2984.17"/>
    <n v="0"/>
    <n v="-2984.17"/>
    <s v="N/A"/>
    <n v="0"/>
    <n v="0"/>
    <n v="0"/>
    <n v="0"/>
    <n v="0"/>
    <n v="0"/>
    <n v="0"/>
    <n v="0"/>
    <n v="0"/>
    <n v="0"/>
    <n v="0"/>
    <n v="0"/>
    <n v="2984.17"/>
    <s v="SHARED SERVICES FUND"/>
    <s v="WLR Black Diamond Tech Agree"/>
    <s v="DEFAULT"/>
    <s v="Default"/>
  </r>
  <r>
    <x v="0"/>
    <s v="1117517"/>
    <s v="741041"/>
    <s v="43944"/>
    <x v="130"/>
    <s v="0000000"/>
    <n v="2012"/>
    <x v="3"/>
    <s v="SWM SERVICES CITIES"/>
    <s v="R3000-REVENUE"/>
    <s v="R3400-CHARGE FOR SERVICES"/>
    <m/>
    <n v="0"/>
    <n v="0"/>
    <n v="-2984.17"/>
    <n v="0"/>
    <n v="2984.17"/>
    <s v="N/A"/>
    <n v="0"/>
    <n v="0"/>
    <n v="0"/>
    <n v="0"/>
    <n v="0"/>
    <n v="0"/>
    <n v="0"/>
    <n v="0"/>
    <n v="0"/>
    <n v="0"/>
    <n v="0"/>
    <n v="0"/>
    <n v="-2984.17"/>
    <s v="SHARED SERVICES FUND"/>
    <s v="WLR Black Diamond Tech Agree"/>
    <s v="LAKE STEWARDSHIP"/>
    <s v="Default"/>
  </r>
  <r>
    <x v="0"/>
    <s v="1117517"/>
    <s v="741041"/>
    <s v="51110"/>
    <x v="54"/>
    <s v="5319000"/>
    <n v="2012"/>
    <x v="4"/>
    <s v="REGULAR SALARIED EMPLOYEE"/>
    <s v="50000-PROGRAM EXPENDITUR BUDGET"/>
    <s v="51000-WAGES AND BENEFITS"/>
    <s v="51100-SALARIES/WAGES"/>
    <n v="0"/>
    <n v="0"/>
    <n v="1356.44"/>
    <n v="0"/>
    <n v="-1356.44"/>
    <s v="N/A"/>
    <n v="0"/>
    <n v="0"/>
    <n v="0"/>
    <n v="0"/>
    <n v="0"/>
    <n v="0"/>
    <n v="0"/>
    <n v="1289.1100000000001"/>
    <n v="0"/>
    <n v="44.89"/>
    <n v="22.44"/>
    <n v="0"/>
    <n v="0"/>
    <s v="SHARED SERVICES FUND"/>
    <s v="WLR Black Diamond Tech Agree"/>
    <s v="LAKE STEWARDSHIP"/>
    <s v="OTHER ENVIRONMENTAL PRESERVATION"/>
  </r>
  <r>
    <x v="0"/>
    <s v="1117517"/>
    <s v="741041"/>
    <s v="82100"/>
    <x v="71"/>
    <s v="5319000"/>
    <n v="2012"/>
    <x v="4"/>
    <s v="EMPLOYER PAID BENEFITS"/>
    <s v="50000-PROGRAM EXPENDITUR BUDGET"/>
    <s v="82000-APPLIED OVERHEAD"/>
    <m/>
    <n v="0"/>
    <n v="0"/>
    <n v="474.75"/>
    <n v="0"/>
    <n v="-474.75"/>
    <s v="N/A"/>
    <n v="0"/>
    <n v="0"/>
    <n v="0"/>
    <n v="0"/>
    <n v="0"/>
    <n v="0"/>
    <n v="0"/>
    <n v="451.19"/>
    <n v="0"/>
    <n v="15.71"/>
    <n v="7.8500000000000005"/>
    <n v="0"/>
    <n v="0"/>
    <s v="SHARED SERVICES FUND"/>
    <s v="WLR Black Diamond Tech Agree"/>
    <s v="LAKE STEWARDSHIP"/>
    <s v="OTHER ENVIRONMENTAL PRESERVATION"/>
  </r>
  <r>
    <x v="0"/>
    <s v="1117517"/>
    <s v="741041"/>
    <s v="82200"/>
    <x v="72"/>
    <s v="5319000"/>
    <n v="2012"/>
    <x v="4"/>
    <s v="PAID TIME OFF"/>
    <s v="50000-PROGRAM EXPENDITUR BUDGET"/>
    <s v="82000-APPLIED OVERHEAD"/>
    <m/>
    <n v="0"/>
    <n v="0"/>
    <n v="366.24"/>
    <n v="0"/>
    <n v="-366.24"/>
    <s v="N/A"/>
    <n v="0"/>
    <n v="0"/>
    <n v="0"/>
    <n v="0"/>
    <n v="0"/>
    <n v="0"/>
    <n v="0"/>
    <n v="348.06"/>
    <n v="0"/>
    <n v="12.120000000000001"/>
    <n v="6.0600000000000005"/>
    <n v="0"/>
    <n v="0"/>
    <s v="SHARED SERVICES FUND"/>
    <s v="WLR Black Diamond Tech Agree"/>
    <s v="LAKE STEWARDSHIP"/>
    <s v="OTHER ENVIRONMENTAL PRESERVATION"/>
  </r>
  <r>
    <x v="0"/>
    <s v="1117517"/>
    <s v="741041"/>
    <s v="82300"/>
    <x v="73"/>
    <s v="5319000"/>
    <n v="2012"/>
    <x v="4"/>
    <s v="INDIRECT COSTS"/>
    <s v="50000-PROGRAM EXPENDITUR BUDGET"/>
    <s v="82000-APPLIED OVERHEAD"/>
    <m/>
    <n v="0"/>
    <n v="0"/>
    <n v="786.75"/>
    <n v="0"/>
    <n v="-786.75"/>
    <s v="N/A"/>
    <n v="0"/>
    <n v="0"/>
    <n v="0"/>
    <n v="0"/>
    <n v="0"/>
    <n v="0"/>
    <n v="0"/>
    <n v="747.69"/>
    <n v="0"/>
    <n v="26.04"/>
    <n v="13.02"/>
    <n v="0"/>
    <n v="0"/>
    <s v="SHARED SERVICES FUND"/>
    <s v="WLR Black Diamond Tech Agree"/>
    <s v="LAKE STEWARDSHIP"/>
    <s v="OTHER ENVIRONMENTAL PRESERVATION"/>
  </r>
  <r>
    <x v="0"/>
    <s v="1117529"/>
    <s v="000000"/>
    <s v="11500"/>
    <x v="7"/>
    <s v="0000000"/>
    <n v="2012"/>
    <x v="0"/>
    <s v="ACCOUNTS RECEIVABLE"/>
    <s v="BS000-CURRENT ASSETS"/>
    <s v="B1150-ACCOUNTS RECEIVABLE"/>
    <m/>
    <n v="0"/>
    <n v="0"/>
    <n v="153781.04"/>
    <n v="0"/>
    <n v="-153781.04"/>
    <s v="N/A"/>
    <n v="0"/>
    <n v="0"/>
    <n v="0"/>
    <n v="0"/>
    <n v="0"/>
    <n v="0"/>
    <n v="0"/>
    <n v="74773.070000000007"/>
    <n v="-74773.070000000007"/>
    <n v="0"/>
    <n v="0"/>
    <n v="153781.04"/>
    <n v="0"/>
    <s v="SHARED SERVICES FUND"/>
    <s v="WLR WRIA 8 City Cost Shares"/>
    <s v="DEFAULT"/>
    <s v="Default"/>
  </r>
  <r>
    <x v="0"/>
    <s v="1117529"/>
    <s v="000000"/>
    <s v="11530"/>
    <x v="203"/>
    <s v="0000000"/>
    <n v="2012"/>
    <x v="0"/>
    <s v="UNBILLED RECEIVABLES"/>
    <s v="BS000-CURRENT ASSETS"/>
    <s v="B1150-ACCOUNTS RECEIVABLE"/>
    <m/>
    <n v="0"/>
    <n v="0"/>
    <n v="0.12"/>
    <n v="0"/>
    <n v="-0.12"/>
    <s v="N/A"/>
    <n v="0"/>
    <n v="0"/>
    <n v="0"/>
    <n v="0"/>
    <n v="0"/>
    <n v="0"/>
    <n v="132213.33000000002"/>
    <n v="-132213.33000000002"/>
    <n v="0.06"/>
    <n v="0"/>
    <n v="0"/>
    <n v="0.06"/>
    <n v="0"/>
    <s v="SHARED SERVICES FUND"/>
    <s v="WLR WRIA 8 City Cost Shares"/>
    <s v="DEFAULT"/>
    <s v="Default"/>
  </r>
  <r>
    <x v="0"/>
    <s v="1117529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136542.01"/>
    <n v="0.03"/>
    <n v="-136542.04"/>
    <s v="SHARED SERVICES FUND"/>
    <s v="WLR WRIA 8 City Cost Shares"/>
    <s v="DEFAULT"/>
    <s v="Default"/>
  </r>
  <r>
    <x v="0"/>
    <s v="1117529"/>
    <s v="741045"/>
    <s v="36999"/>
    <x v="49"/>
    <s v="0000000"/>
    <n v="2012"/>
    <x v="3"/>
    <s v="OTHER MISC REVENUE"/>
    <s v="R3000-REVENUE"/>
    <s v="R3600-MISCELLANEOUS REVENUE"/>
    <m/>
    <n v="0"/>
    <n v="0"/>
    <n v="0"/>
    <n v="0"/>
    <n v="0"/>
    <s v="N/A"/>
    <n v="0"/>
    <n v="0"/>
    <n v="0"/>
    <n v="0"/>
    <n v="0"/>
    <n v="0"/>
    <n v="0"/>
    <n v="0"/>
    <n v="4965"/>
    <n v="0"/>
    <n v="0"/>
    <n v="-4965"/>
    <n v="0"/>
    <s v="SHARED SERVICES FUND"/>
    <s v="WLR WRIA 8 City Cost Shares"/>
    <s v="WRIA 8 ILA"/>
    <s v="Default"/>
  </r>
  <r>
    <x v="0"/>
    <s v="1117529"/>
    <s v="741045"/>
    <s v="43945"/>
    <x v="149"/>
    <s v="0000000"/>
    <n v="2012"/>
    <x v="3"/>
    <s v="SWM  ILA SERVICES ESA"/>
    <s v="R3000-REVENUE"/>
    <s v="R3400-CHARGE FOR SERVICES"/>
    <m/>
    <n v="0"/>
    <n v="0"/>
    <n v="-404661.12"/>
    <n v="0"/>
    <n v="404661.12"/>
    <s v="N/A"/>
    <n v="0"/>
    <n v="0"/>
    <n v="0"/>
    <n v="0"/>
    <n v="0"/>
    <n v="0"/>
    <n v="-132213.33000000002"/>
    <n v="-4328.68"/>
    <n v="0"/>
    <n v="0"/>
    <n v="-136542.01"/>
    <n v="-268119.14"/>
    <n v="136542.04"/>
    <s v="SHARED SERVICES FUND"/>
    <s v="WLR WRIA 8 City Cost Shares"/>
    <s v="WRIA 8 ILA"/>
    <s v="Default"/>
  </r>
  <r>
    <x v="0"/>
    <s v="1117530"/>
    <s v="000000"/>
    <s v="11500"/>
    <x v="7"/>
    <s v="0000000"/>
    <n v="2012"/>
    <x v="0"/>
    <s v="ACCOUNTS RECEIVABLE"/>
    <s v="BS000-CURRENT ASSETS"/>
    <s v="B1150-ACCOUNTS RECEIVABLE"/>
    <m/>
    <n v="0"/>
    <n v="0"/>
    <n v="89353.03"/>
    <n v="0"/>
    <n v="-89353.03"/>
    <s v="N/A"/>
    <n v="0"/>
    <n v="0"/>
    <n v="0"/>
    <n v="0"/>
    <n v="0"/>
    <n v="0"/>
    <n v="0"/>
    <n v="53445.32"/>
    <n v="-39308.660000000003"/>
    <n v="0"/>
    <n v="-7023.32"/>
    <n v="82239.69"/>
    <n v="0"/>
    <s v="SHARED SERVICES FUND"/>
    <s v="WLR WRIA 9 City Cost Shares"/>
    <s v="DEFAULT"/>
    <s v="Default"/>
  </r>
  <r>
    <x v="0"/>
    <s v="1117530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94928"/>
    <n v="-94928"/>
    <n v="0"/>
    <n v="0"/>
    <n v="0"/>
    <n v="0"/>
    <n v="0"/>
    <s v="SHARED SERVICES FUND"/>
    <s v="WLR WRIA 9 City Cost Shares"/>
    <s v="DEFAULT"/>
    <s v="Default"/>
  </r>
  <r>
    <x v="0"/>
    <s v="1117530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94928"/>
    <n v="0"/>
    <n v="-94928"/>
    <s v="SHARED SERVICES FUND"/>
    <s v="WLR WRIA 9 City Cost Shares"/>
    <s v="DEFAULT"/>
    <s v="Default"/>
  </r>
  <r>
    <x v="0"/>
    <s v="1117530"/>
    <s v="741046"/>
    <s v="43945"/>
    <x v="149"/>
    <s v="0000000"/>
    <n v="2012"/>
    <x v="3"/>
    <s v="SWM  ILA SERVICES ESA"/>
    <s v="R3000-REVENUE"/>
    <s v="R3400-CHARGE FOR SERVICES"/>
    <m/>
    <n v="0"/>
    <n v="0"/>
    <n v="-284784"/>
    <n v="0"/>
    <n v="284784"/>
    <s v="N/A"/>
    <n v="0"/>
    <n v="0"/>
    <n v="0"/>
    <n v="0"/>
    <n v="0"/>
    <n v="0"/>
    <n v="-94928"/>
    <n v="0"/>
    <n v="0"/>
    <n v="0"/>
    <n v="-94928"/>
    <n v="-189856"/>
    <n v="94928"/>
    <s v="SHARED SERVICES FUND"/>
    <s v="WLR WRIA 9 City Cost Shares"/>
    <s v="WRIA 9 ILA"/>
    <s v="Default"/>
  </r>
  <r>
    <x v="0"/>
    <s v="1117616"/>
    <s v="000000"/>
    <s v="11500"/>
    <x v="7"/>
    <s v="0000000"/>
    <n v="2012"/>
    <x v="0"/>
    <s v="ACCOUNTS RECEIVABLE"/>
    <s v="BS000-CURRENT ASSETS"/>
    <s v="B1150-ACCOUNTS RECEIVABLE"/>
    <m/>
    <n v="0"/>
    <n v="0"/>
    <n v="12109.11"/>
    <n v="0"/>
    <n v="-12109.11"/>
    <s v="N/A"/>
    <n v="0"/>
    <n v="0"/>
    <n v="0"/>
    <n v="0"/>
    <n v="0"/>
    <n v="0"/>
    <n v="0"/>
    <n v="15900.16"/>
    <n v="-15900.16"/>
    <n v="0"/>
    <n v="0"/>
    <n v="12109.11"/>
    <n v="0"/>
    <s v="SHARED SERVICES FUND"/>
    <s v="WLR Miller/Walker DO NOT USE"/>
    <s v="DEFAULT"/>
    <s v="Default"/>
  </r>
  <r>
    <x v="0"/>
    <s v="1117616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WLR Miller/Walker DO NOT USE"/>
    <s v="DEFAULT"/>
    <s v="Default"/>
  </r>
  <r>
    <x v="0"/>
    <s v="1117616"/>
    <s v="000000"/>
    <s v="13305"/>
    <x v="215"/>
    <s v="0000000"/>
    <n v="2012"/>
    <x v="0"/>
    <s v="DUE FROM OTHER GOVERNMENTS-UNBILLED"/>
    <s v="BS000-CURRENT ASSETS"/>
    <s v="B1330-DUE FROM OTHER GOVTS"/>
    <m/>
    <n v="0"/>
    <n v="0"/>
    <n v="24796.75"/>
    <n v="0"/>
    <n v="-24796.75"/>
    <s v="N/A"/>
    <n v="0"/>
    <n v="0"/>
    <n v="0"/>
    <n v="0"/>
    <n v="0"/>
    <n v="0"/>
    <n v="0"/>
    <n v="0"/>
    <n v="0"/>
    <n v="0"/>
    <n v="0"/>
    <n v="0"/>
    <n v="24796.75"/>
    <s v="SHARED SERVICES FUND"/>
    <s v="WLR Miller/Walker DO NOT USE"/>
    <s v="DEFAULT"/>
    <s v="Default"/>
  </r>
  <r>
    <x v="0"/>
    <s v="1117616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13932.54"/>
    <n v="-13932.54"/>
    <n v="0"/>
    <s v="SHARED SERVICES FUND"/>
    <s v="WLR Miller/Walker DO NOT USE"/>
    <s v="DEFAULT"/>
    <s v="Default"/>
  </r>
  <r>
    <x v="0"/>
    <s v="1117616"/>
    <s v="741046"/>
    <s v="33816"/>
    <x v="226"/>
    <s v="0000000"/>
    <n v="2012"/>
    <x v="3"/>
    <s v="OTHER GENERAL GOVT SVCS"/>
    <s v="R3000-REVENUE"/>
    <s v="R3380-INTERGOVERNMENTAL PAYMENTS"/>
    <m/>
    <n v="0"/>
    <n v="0"/>
    <n v="-54629.450000000004"/>
    <n v="0"/>
    <n v="54629.450000000004"/>
    <s v="N/A"/>
    <n v="0"/>
    <n v="0"/>
    <n v="0"/>
    <n v="0"/>
    <n v="0"/>
    <n v="0"/>
    <n v="0"/>
    <n v="-15900.16"/>
    <n v="0"/>
    <n v="0"/>
    <n v="-13932.54"/>
    <n v="0"/>
    <n v="-24796.75"/>
    <s v="SHARED SERVICES FUND"/>
    <s v="WLR Miller/Walker DO NOT USE"/>
    <s v="WRIA 9 ILA"/>
    <s v="Default"/>
  </r>
  <r>
    <x v="0"/>
    <s v="1117621"/>
    <s v="000000"/>
    <s v="11500"/>
    <x v="7"/>
    <s v="0000000"/>
    <n v="2012"/>
    <x v="0"/>
    <s v="ACCOUNTS RECEIVABLE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15254"/>
    <n v="-15254"/>
    <n v="0"/>
    <n v="0"/>
    <n v="0"/>
    <n v="0"/>
    <s v="SHARED SERVICES FUND"/>
    <s v="WLR WRIA 7 City Cost Shares"/>
    <s v="DEFAULT"/>
    <s v="Default"/>
  </r>
  <r>
    <x v="0"/>
    <s v="1117621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WLR WRIA 7 City Cost Shares"/>
    <s v="DEFAULT"/>
    <s v="Default"/>
  </r>
  <r>
    <x v="0"/>
    <s v="1117621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WLR WRIA 7 City Cost Shares"/>
    <s v="DEFAULT"/>
    <s v="Default"/>
  </r>
  <r>
    <x v="0"/>
    <s v="1117621"/>
    <s v="741044"/>
    <s v="33816"/>
    <x v="226"/>
    <s v="0000000"/>
    <n v="2012"/>
    <x v="3"/>
    <s v="OTHER GENERAL GOVT SVCS"/>
    <s v="R3000-REVENUE"/>
    <s v="R3380-INTERGOVERNMENTAL PAYMENTS"/>
    <m/>
    <n v="0"/>
    <n v="0"/>
    <n v="-15254"/>
    <n v="0"/>
    <n v="15254"/>
    <s v="N/A"/>
    <n v="0"/>
    <n v="0"/>
    <n v="0"/>
    <n v="0"/>
    <n v="0"/>
    <n v="0"/>
    <n v="0"/>
    <n v="0"/>
    <n v="0"/>
    <n v="0"/>
    <n v="-15254"/>
    <n v="0"/>
    <n v="0"/>
    <s v="SHARED SERVICES FUND"/>
    <s v="WLR WRIA 7 City Cost Shares"/>
    <s v="WRIA 7 ILA"/>
    <s v="Default"/>
  </r>
  <r>
    <x v="0"/>
    <s v="1117621"/>
    <s v="741046"/>
    <s v="33816"/>
    <x v="226"/>
    <s v="0000000"/>
    <n v="2012"/>
    <x v="3"/>
    <s v="OTHER GENERAL GOVT SVCS"/>
    <s v="R3000-REVENUE"/>
    <s v="R3380-INTERGOVERNMENTAL PAYMENTS"/>
    <m/>
    <n v="0"/>
    <n v="0"/>
    <n v="0"/>
    <n v="0"/>
    <n v="0"/>
    <s v="N/A"/>
    <n v="0"/>
    <n v="0"/>
    <n v="0"/>
    <n v="0"/>
    <n v="0"/>
    <n v="0"/>
    <n v="0"/>
    <n v="-15254"/>
    <n v="0"/>
    <n v="0"/>
    <n v="15254"/>
    <n v="0"/>
    <n v="0"/>
    <s v="SHARED SERVICES FUND"/>
    <s v="WLR WRIA 7 City Cost Shares"/>
    <s v="WRIA 9 ILA"/>
    <s v="Default"/>
  </r>
  <r>
    <x v="0"/>
    <s v="1117659"/>
    <s v="741041"/>
    <s v="51110"/>
    <x v="54"/>
    <s v="5319000"/>
    <n v="2012"/>
    <x v="4"/>
    <s v="REGULAR SALARIED EMPLOYEE"/>
    <s v="50000-PROGRAM EXPENDITUR BUDGET"/>
    <s v="51000-WAGES AND BENEFITS"/>
    <s v="51100-SALARIES/WAGES"/>
    <n v="0"/>
    <n v="0"/>
    <n v="759.65"/>
    <n v="0"/>
    <n v="-759.65"/>
    <s v="N/A"/>
    <n v="0"/>
    <n v="0"/>
    <n v="0"/>
    <n v="0"/>
    <n v="0"/>
    <n v="0"/>
    <n v="0"/>
    <n v="0"/>
    <n v="109.89"/>
    <n v="334.16"/>
    <n v="185.65"/>
    <n v="129.94999999999999"/>
    <n v="0"/>
    <s v="SHARED SERVICES FUND"/>
    <s v="WA DOE Algae Control"/>
    <s v="LAKE STEWARDSHIP"/>
    <s v="OTHER ENVIRONMENTAL PRESERVATION"/>
  </r>
  <r>
    <x v="0"/>
    <s v="1117659"/>
    <s v="741041"/>
    <s v="82100"/>
    <x v="71"/>
    <s v="5319000"/>
    <n v="2012"/>
    <x v="4"/>
    <s v="EMPLOYER PAID BENEFITS"/>
    <s v="50000-PROGRAM EXPENDITUR BUDGET"/>
    <s v="82000-APPLIED OVERHEAD"/>
    <m/>
    <n v="0"/>
    <n v="0"/>
    <n v="265.91000000000003"/>
    <n v="0"/>
    <n v="-265.91000000000003"/>
    <s v="N/A"/>
    <n v="0"/>
    <n v="0"/>
    <n v="0"/>
    <n v="0"/>
    <n v="0"/>
    <n v="0"/>
    <n v="0"/>
    <n v="0"/>
    <n v="38.47"/>
    <n v="116.96000000000001"/>
    <n v="65"/>
    <n v="45.480000000000004"/>
    <n v="0"/>
    <s v="SHARED SERVICES FUND"/>
    <s v="WA DOE Algae Control"/>
    <s v="LAKE STEWARDSHIP"/>
    <s v="OTHER ENVIRONMENTAL PRESERVATION"/>
  </r>
  <r>
    <x v="0"/>
    <s v="1117659"/>
    <s v="741041"/>
    <s v="82200"/>
    <x v="72"/>
    <s v="5319000"/>
    <n v="2012"/>
    <x v="4"/>
    <s v="PAID TIME OFF"/>
    <s v="50000-PROGRAM EXPENDITUR BUDGET"/>
    <s v="82000-APPLIED OVERHEAD"/>
    <m/>
    <n v="0"/>
    <n v="0"/>
    <n v="205.13"/>
    <n v="0"/>
    <n v="-205.13"/>
    <s v="N/A"/>
    <n v="0"/>
    <n v="0"/>
    <n v="0"/>
    <n v="0"/>
    <n v="0"/>
    <n v="0"/>
    <n v="0"/>
    <n v="0"/>
    <n v="29.66"/>
    <n v="90.23"/>
    <n v="50.15"/>
    <n v="35.090000000000003"/>
    <n v="0"/>
    <s v="SHARED SERVICES FUND"/>
    <s v="WA DOE Algae Control"/>
    <s v="LAKE STEWARDSHIP"/>
    <s v="OTHER ENVIRONMENTAL PRESERVATION"/>
  </r>
  <r>
    <x v="0"/>
    <s v="1117659"/>
    <s v="741041"/>
    <s v="82300"/>
    <x v="73"/>
    <s v="5319000"/>
    <n v="2012"/>
    <x v="4"/>
    <s v="INDIRECT COSTS"/>
    <s v="50000-PROGRAM EXPENDITUR BUDGET"/>
    <s v="82000-APPLIED OVERHEAD"/>
    <m/>
    <n v="0"/>
    <n v="0"/>
    <n v="440.63"/>
    <n v="0"/>
    <n v="-440.63"/>
    <s v="N/A"/>
    <n v="0"/>
    <n v="0"/>
    <n v="0"/>
    <n v="0"/>
    <n v="0"/>
    <n v="0"/>
    <n v="0"/>
    <n v="0"/>
    <n v="63.74"/>
    <n v="193.82"/>
    <n v="107.7"/>
    <n v="75.37"/>
    <n v="0"/>
    <s v="SHARED SERVICES FUND"/>
    <s v="WA DOE Algae Control"/>
    <s v="LAKE STEWARDSHIP"/>
    <s v="OTHER ENVIRONMENTAL PRESERVATION"/>
  </r>
  <r>
    <x v="0"/>
    <s v="1117779"/>
    <s v="74110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2.81"/>
    <n v="0"/>
    <n v="-42.81"/>
    <s v="N/A"/>
    <n v="0"/>
    <n v="0"/>
    <n v="0"/>
    <n v="0"/>
    <n v="0"/>
    <n v="0"/>
    <n v="0"/>
    <n v="0"/>
    <n v="42.81"/>
    <n v="0"/>
    <n v="0"/>
    <n v="0"/>
    <n v="0"/>
    <s v="SHARED SERVICES FUND"/>
    <s v="WLR Lab Lake Forest PK Water D"/>
    <s v="CONVENTIONAL LAB"/>
    <s v="DRAINAGE"/>
  </r>
  <r>
    <x v="0"/>
    <s v="1117779"/>
    <s v="741104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872.74"/>
    <n v="0"/>
    <n v="-1872.74"/>
    <s v="N/A"/>
    <n v="0"/>
    <n v="0"/>
    <n v="0"/>
    <n v="0"/>
    <n v="0"/>
    <n v="0"/>
    <n v="0"/>
    <n v="0"/>
    <n v="1021.58"/>
    <n v="0"/>
    <n v="40.86"/>
    <n v="810.30000000000007"/>
    <n v="0"/>
    <s v="SHARED SERVICES FUND"/>
    <s v="WLR Lab Lake Forest PK Water D"/>
    <s v="FIELD SCIENCE UNIT (FSU)"/>
    <s v="DRAINAGE"/>
  </r>
  <r>
    <x v="0"/>
    <s v="1117779"/>
    <s v="741106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5.09"/>
    <n v="0"/>
    <n v="-85.09"/>
    <s v="N/A"/>
    <n v="0"/>
    <n v="0"/>
    <n v="0"/>
    <n v="0"/>
    <n v="0"/>
    <n v="0"/>
    <n v="0"/>
    <n v="0"/>
    <n v="85.09"/>
    <n v="0"/>
    <n v="0"/>
    <n v="0"/>
    <n v="0"/>
    <s v="SHARED SERVICES FUND"/>
    <s v="WLR Lab Lake Forest PK Water D"/>
    <s v="MICROBIOLOGY"/>
    <s v="DRAINAGE"/>
  </r>
  <r>
    <x v="0"/>
    <s v="1118589"/>
    <s v="741043"/>
    <s v="39719"/>
    <x v="50"/>
    <s v="0000000"/>
    <n v="2012"/>
    <x v="3"/>
    <s v="CONTRIB FLOOD CONTROL ZONE DT"/>
    <s v="R3000-REVENUE"/>
    <s v="R3900-OTHER FINANCING SOURCES"/>
    <m/>
    <n v="0"/>
    <n v="0"/>
    <n v="-13456.99"/>
    <n v="0"/>
    <n v="13456.99"/>
    <s v="N/A"/>
    <n v="0"/>
    <n v="0"/>
    <n v="0"/>
    <n v="0"/>
    <n v="0"/>
    <n v="0"/>
    <n v="0"/>
    <n v="0"/>
    <n v="0"/>
    <n v="0"/>
    <n v="0"/>
    <n v="0"/>
    <n v="-13456.99"/>
    <s v="SHARED SERVICES FUND"/>
    <s v="WLR FCD Miller-Walker Monitor"/>
    <s v="KING CONSERVATION DIST"/>
    <s v="Default"/>
  </r>
  <r>
    <x v="0"/>
    <s v="1118589"/>
    <s v="741043"/>
    <s v="51110"/>
    <x v="54"/>
    <s v="5319000"/>
    <n v="2012"/>
    <x v="4"/>
    <s v="REGULAR SALARIED EMPLOYEE"/>
    <s v="50000-PROGRAM EXPENDITUR BUDGET"/>
    <s v="51000-WAGES AND BENEFITS"/>
    <s v="51100-SALARIES/WAGES"/>
    <n v="0"/>
    <n v="0"/>
    <n v="3384.79"/>
    <n v="0"/>
    <n v="-3384.79"/>
    <s v="N/A"/>
    <n v="0"/>
    <n v="0"/>
    <n v="0"/>
    <n v="0"/>
    <n v="0"/>
    <n v="0"/>
    <n v="0"/>
    <n v="0"/>
    <n v="0"/>
    <n v="0"/>
    <n v="2472.3000000000002"/>
    <n v="912.49"/>
    <n v="0"/>
    <s v="SHARED SERVICES FUND"/>
    <s v="WLR FCD Miller-Walker Monitor"/>
    <s v="KING CONSERVATION DIST"/>
    <s v="OTHER ENVIRONMENTAL PRESERVATION"/>
  </r>
  <r>
    <x v="0"/>
    <s v="1118589"/>
    <s v="741043"/>
    <s v="52180"/>
    <x v="101"/>
    <s v="5319000"/>
    <n v="2012"/>
    <x v="4"/>
    <s v="MINOR ASSET NON CONTR LT 5K"/>
    <s v="50000-PROGRAM EXPENDITUR BUDGET"/>
    <s v="52000-SUPPLIES"/>
    <m/>
    <n v="0"/>
    <n v="0"/>
    <n v="4079.87"/>
    <n v="0"/>
    <n v="-4079.87"/>
    <s v="N/A"/>
    <n v="0"/>
    <n v="0"/>
    <n v="0"/>
    <n v="0"/>
    <n v="0"/>
    <n v="0"/>
    <n v="0"/>
    <n v="0"/>
    <n v="0"/>
    <n v="0"/>
    <n v="0"/>
    <n v="4079.87"/>
    <n v="0"/>
    <s v="SHARED SERVICES FUND"/>
    <s v="WLR FCD Miller-Walker Monitor"/>
    <s v="KING CONSERVATION DIST"/>
    <s v="OTHER ENVIRONMENTAL PRESERVATION"/>
  </r>
  <r>
    <x v="0"/>
    <s v="1118589"/>
    <s v="741043"/>
    <s v="52290"/>
    <x v="63"/>
    <s v="5319000"/>
    <n v="2012"/>
    <x v="4"/>
    <s v="MISC OPERATING SUPPLIES"/>
    <s v="50000-PROGRAM EXPENDITUR BUDGET"/>
    <s v="52000-SUPPLIES"/>
    <m/>
    <n v="0"/>
    <n v="0"/>
    <n v="1069.3900000000001"/>
    <n v="0"/>
    <n v="-1069.3900000000001"/>
    <s v="N/A"/>
    <n v="0"/>
    <n v="0"/>
    <n v="0"/>
    <n v="0"/>
    <n v="0"/>
    <n v="0"/>
    <n v="0"/>
    <n v="0"/>
    <n v="0"/>
    <n v="0"/>
    <n v="391.97"/>
    <n v="677.42"/>
    <n v="0"/>
    <s v="SHARED SERVICES FUND"/>
    <s v="WLR FCD Miller-Walker Monitor"/>
    <s v="KING CONSERVATION DIST"/>
    <s v="OTHER ENVIRONMENTAL PRESERVATION"/>
  </r>
  <r>
    <x v="0"/>
    <s v="1118589"/>
    <s v="741043"/>
    <s v="52410"/>
    <x v="194"/>
    <s v="5319000"/>
    <n v="2012"/>
    <x v="4"/>
    <s v="COST GOODS SOLD SUPPLIES FOR RESALE"/>
    <s v="50000-PROGRAM EXPENDITUR BUDGET"/>
    <s v="52000-SUPPLIES"/>
    <m/>
    <n v="0"/>
    <n v="0"/>
    <n v="861.14"/>
    <n v="0"/>
    <n v="-861.14"/>
    <s v="N/A"/>
    <n v="0"/>
    <n v="0"/>
    <n v="0"/>
    <n v="0"/>
    <n v="0"/>
    <n v="0"/>
    <n v="0"/>
    <n v="0"/>
    <n v="0"/>
    <n v="0"/>
    <n v="0"/>
    <n v="861.14"/>
    <n v="0"/>
    <s v="SHARED SERVICES FUND"/>
    <s v="WLR FCD Miller-Walker Monitor"/>
    <s v="KING CONSERVATION DIST"/>
    <s v="OTHER ENVIRONMENTAL PRESERVATION"/>
  </r>
  <r>
    <x v="0"/>
    <s v="1118589"/>
    <s v="741043"/>
    <s v="56790"/>
    <x v="224"/>
    <s v="5319000"/>
    <n v="2012"/>
    <x v="4"/>
    <s v="MISC MACHINERY EQUIP"/>
    <s v="50000-PROGRAM EXPENDITUR BUDGET"/>
    <s v="56000-CAPITAL OUTLAY"/>
    <m/>
    <n v="0"/>
    <n v="0"/>
    <n v="0"/>
    <n v="0"/>
    <n v="0"/>
    <s v="N/A"/>
    <n v="0"/>
    <n v="0"/>
    <n v="0"/>
    <n v="0"/>
    <n v="0"/>
    <n v="0"/>
    <n v="0"/>
    <n v="0"/>
    <n v="0"/>
    <n v="0"/>
    <n v="4079.87"/>
    <n v="-4079.87"/>
    <n v="0"/>
    <s v="SHARED SERVICES FUND"/>
    <s v="WLR FCD Miller-Walker Monitor"/>
    <s v="KING CONSERVATION DIST"/>
    <s v="OTHER ENVIRONMENTAL PRESERVATION"/>
  </r>
  <r>
    <x v="0"/>
    <s v="1118589"/>
    <s v="741043"/>
    <s v="82100"/>
    <x v="71"/>
    <s v="5319000"/>
    <n v="2012"/>
    <x v="4"/>
    <s v="EMPLOYER PAID BENEFITS"/>
    <s v="50000-PROGRAM EXPENDITUR BUDGET"/>
    <s v="82000-APPLIED OVERHEAD"/>
    <m/>
    <n v="0"/>
    <n v="0"/>
    <n v="1184.68"/>
    <n v="0"/>
    <n v="-1184.68"/>
    <s v="N/A"/>
    <n v="0"/>
    <n v="0"/>
    <n v="0"/>
    <n v="0"/>
    <n v="0"/>
    <n v="0"/>
    <n v="0"/>
    <n v="0"/>
    <n v="0"/>
    <n v="0"/>
    <n v="865.31000000000006"/>
    <n v="319.37"/>
    <n v="0"/>
    <s v="SHARED SERVICES FUND"/>
    <s v="WLR FCD Miller-Walker Monitor"/>
    <s v="KING CONSERVATION DIST"/>
    <s v="OTHER ENVIRONMENTAL PRESERVATION"/>
  </r>
  <r>
    <x v="0"/>
    <s v="1118589"/>
    <s v="741043"/>
    <s v="82200"/>
    <x v="72"/>
    <s v="5319000"/>
    <n v="2012"/>
    <x v="4"/>
    <s v="PAID TIME OFF"/>
    <s v="50000-PROGRAM EXPENDITUR BUDGET"/>
    <s v="82000-APPLIED OVERHEAD"/>
    <m/>
    <n v="0"/>
    <n v="0"/>
    <n v="913.92000000000007"/>
    <n v="0"/>
    <n v="-913.92000000000007"/>
    <s v="N/A"/>
    <n v="0"/>
    <n v="0"/>
    <n v="0"/>
    <n v="0"/>
    <n v="0"/>
    <n v="0"/>
    <n v="0"/>
    <n v="0"/>
    <n v="0"/>
    <n v="0"/>
    <n v="667.53"/>
    <n v="246.39000000000001"/>
    <n v="0"/>
    <s v="SHARED SERVICES FUND"/>
    <s v="WLR FCD Miller-Walker Monitor"/>
    <s v="KING CONSERVATION DIST"/>
    <s v="OTHER ENVIRONMENTAL PRESERVATION"/>
  </r>
  <r>
    <x v="0"/>
    <s v="1118589"/>
    <s v="741043"/>
    <s v="82300"/>
    <x v="73"/>
    <s v="5319000"/>
    <n v="2012"/>
    <x v="4"/>
    <s v="INDIRECT COSTS"/>
    <s v="50000-PROGRAM EXPENDITUR BUDGET"/>
    <s v="82000-APPLIED OVERHEAD"/>
    <m/>
    <n v="0"/>
    <n v="0"/>
    <n v="1963.2"/>
    <n v="0"/>
    <n v="-1963.2"/>
    <s v="N/A"/>
    <n v="0"/>
    <n v="0"/>
    <n v="0"/>
    <n v="0"/>
    <n v="0"/>
    <n v="0"/>
    <n v="0"/>
    <n v="0"/>
    <n v="0"/>
    <n v="0"/>
    <n v="1433.96"/>
    <n v="529.24"/>
    <n v="0"/>
    <s v="SHARED SERVICES FUND"/>
    <s v="WLR FCD Miller-Walker Monitor"/>
    <s v="KING CONSERVATION DIST"/>
    <s v="OTHER ENVIRONMENTAL PRESERVATION"/>
  </r>
  <r>
    <x v="0"/>
    <s v="1118593"/>
    <s v="741043"/>
    <s v="39719"/>
    <x v="50"/>
    <s v="0000000"/>
    <n v="2012"/>
    <x v="3"/>
    <s v="CONTRIB FLOOD CONTROL ZONE DT"/>
    <s v="R3000-REVENUE"/>
    <s v="R3900-OTHER FINANCING SOURCES"/>
    <m/>
    <n v="0"/>
    <n v="0"/>
    <n v="-49824.770000000004"/>
    <n v="0"/>
    <n v="49824.770000000004"/>
    <s v="N/A"/>
    <n v="0"/>
    <n v="0"/>
    <n v="0"/>
    <n v="0"/>
    <n v="0"/>
    <n v="0"/>
    <n v="0"/>
    <n v="0"/>
    <n v="0"/>
    <n v="0"/>
    <n v="0"/>
    <n v="0"/>
    <n v="-49824.770000000004"/>
    <s v="SHARED SERVICES FUND"/>
    <s v="WLR FCD Tolt Priority Acq"/>
    <s v="KING CONSERVATION DIST"/>
    <s v="Default"/>
  </r>
  <r>
    <x v="0"/>
    <s v="1118593"/>
    <s v="741043"/>
    <s v="56110"/>
    <x v="227"/>
    <s v="0000000"/>
    <n v="2012"/>
    <x v="4"/>
    <s v="FEE SIMPLE LAND PURCHASES"/>
    <s v="50000-PROGRAM EXPENDITUR BUDGET"/>
    <s v="56000-CAPITAL OUTLAY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-175.23"/>
    <n v="175.23"/>
    <s v="SHARED SERVICES FUND"/>
    <s v="WLR FCD Tolt Priority Acq"/>
    <s v="KING CONSERVATION DIST"/>
    <s v="Default"/>
  </r>
  <r>
    <x v="0"/>
    <s v="1118593"/>
    <s v="741043"/>
    <s v="56110"/>
    <x v="227"/>
    <s v="5319000"/>
    <n v="2012"/>
    <x v="4"/>
    <s v="FEE SIMPLE LAND PURCHASES"/>
    <s v="50000-PROGRAM EXPENDITUR BUDGET"/>
    <s v="56000-CAPITAL OUTLAY"/>
    <m/>
    <n v="0"/>
    <n v="0"/>
    <n v="49824.770000000004"/>
    <n v="0"/>
    <n v="-49824.770000000004"/>
    <s v="N/A"/>
    <n v="0"/>
    <n v="0"/>
    <n v="0"/>
    <n v="0"/>
    <n v="0"/>
    <n v="0"/>
    <n v="0"/>
    <n v="0"/>
    <n v="0"/>
    <n v="0"/>
    <n v="0"/>
    <n v="50000"/>
    <n v="-175.23"/>
    <s v="SHARED SERVICES FUND"/>
    <s v="WLR FCD Tolt Priority Acq"/>
    <s v="KING CONSERVATION DIST"/>
    <s v="OTHER ENVIRONMENTAL PRESERVATION"/>
  </r>
  <r>
    <x v="0"/>
    <s v="1118646"/>
    <s v="741100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40.7"/>
    <n v="0"/>
    <n v="-740.7"/>
    <s v="N/A"/>
    <n v="0"/>
    <n v="0"/>
    <n v="0"/>
    <n v="0"/>
    <n v="0"/>
    <n v="0"/>
    <n v="0"/>
    <n v="0"/>
    <n v="0"/>
    <n v="0"/>
    <n v="740.7"/>
    <n v="0"/>
    <n v="0"/>
    <s v="SHARED SERVICES FUND"/>
    <s v="WLR Lab Facility Lighting"/>
    <s v="ENVIRONMENTAL LABS MGR"/>
    <s v="DRAINAGE"/>
  </r>
  <r>
    <x v="0"/>
    <s v="1118646"/>
    <s v="741100"/>
    <s v="51130"/>
    <x v="122"/>
    <s v="5315000"/>
    <n v="2012"/>
    <x v="4"/>
    <s v="OVERTIME"/>
    <s v="50000-PROGRAM EXPENDITUR BUDGET"/>
    <s v="51000-WAGES AND BENEFITS"/>
    <s v="51100-SALARIES/WAGES"/>
    <n v="0"/>
    <n v="0"/>
    <n v="2222.09"/>
    <n v="0"/>
    <n v="-2222.09"/>
    <s v="N/A"/>
    <n v="0"/>
    <n v="0"/>
    <n v="0"/>
    <n v="0"/>
    <n v="0"/>
    <n v="0"/>
    <n v="0"/>
    <n v="0"/>
    <n v="0"/>
    <n v="0"/>
    <n v="676.29"/>
    <n v="1545.8"/>
    <n v="0"/>
    <s v="SHARED SERVICES FUND"/>
    <s v="WLR Lab Facility Lighting"/>
    <s v="ENVIRONMENTAL LABS MGR"/>
    <s v="DRAINAGE"/>
  </r>
  <r>
    <x v="0"/>
    <s v="1118646"/>
    <s v="741100"/>
    <s v="52391"/>
    <x v="184"/>
    <s v="5315000"/>
    <n v="2012"/>
    <x v="4"/>
    <s v="MAINTENANCE PARTS MATERIALS"/>
    <s v="50000-PROGRAM EXPENDITUR BUDGET"/>
    <s v="52000-SUPPLIES"/>
    <m/>
    <n v="0"/>
    <n v="0"/>
    <n v="11439.06"/>
    <n v="0"/>
    <n v="-11439.06"/>
    <s v="N/A"/>
    <n v="0"/>
    <n v="0"/>
    <n v="0"/>
    <n v="0"/>
    <n v="0"/>
    <n v="0"/>
    <n v="0"/>
    <n v="0"/>
    <n v="0"/>
    <n v="114.98"/>
    <n v="6034.72"/>
    <n v="5289.36"/>
    <n v="0"/>
    <s v="SHARED SERVICES FUND"/>
    <s v="WLR Lab Facility Lighting"/>
    <s v="ENVIRONMENTAL LABS MGR"/>
    <s v="DRAINAGE"/>
  </r>
  <r>
    <x v="0"/>
    <s v="1118646"/>
    <s v="741100"/>
    <s v="53713"/>
    <x v="206"/>
    <s v="5315000"/>
    <n v="2012"/>
    <x v="4"/>
    <s v="RENT LEASE OTHER EQUIP AND MACH"/>
    <s v="50000-PROGRAM EXPENDITUR BUDGET"/>
    <s v="53000-SERVICES-OTHER CHARGES"/>
    <m/>
    <n v="0"/>
    <n v="0"/>
    <n v="611.02"/>
    <n v="0"/>
    <n v="-611.02"/>
    <s v="N/A"/>
    <n v="0"/>
    <n v="0"/>
    <n v="0"/>
    <n v="0"/>
    <n v="0"/>
    <n v="0"/>
    <n v="0"/>
    <n v="0"/>
    <n v="0"/>
    <n v="0"/>
    <n v="0"/>
    <n v="611.02"/>
    <n v="0"/>
    <s v="SHARED SERVICES FUND"/>
    <s v="WLR Lab Facility Lighting"/>
    <s v="ENVIRONMENTAL LABS MGR"/>
    <s v="DRAINAGE"/>
  </r>
  <r>
    <x v="0"/>
    <s v="1119130"/>
    <s v="741043"/>
    <s v="33204"/>
    <x v="228"/>
    <s v="0000000"/>
    <n v="2012"/>
    <x v="3"/>
    <s v="FEDERAL FLOOD CONTROL"/>
    <s v="R3000-REVENUE"/>
    <s v="R3320-FEDERAL SHARED REVENUES"/>
    <m/>
    <n v="0"/>
    <n v="0"/>
    <n v="-7525.01"/>
    <n v="0"/>
    <n v="7525.01"/>
    <s v="N/A"/>
    <n v="0"/>
    <n v="0"/>
    <n v="0"/>
    <n v="0"/>
    <n v="0"/>
    <n v="0"/>
    <n v="0"/>
    <n v="0"/>
    <n v="0"/>
    <n v="0"/>
    <n v="0"/>
    <n v="0"/>
    <n v="-7525.01"/>
    <s v="SHARED SERVICES FUND"/>
    <s v="WLR FCD Duwamish Reveg"/>
    <s v="KING CONSERVATION DIST"/>
    <s v="Default"/>
  </r>
  <r>
    <x v="0"/>
    <s v="1119130"/>
    <s v="741043"/>
    <s v="39719"/>
    <x v="50"/>
    <s v="0000000"/>
    <n v="2012"/>
    <x v="3"/>
    <s v="CONTRIB FLOOD CONTROL ZONE DT"/>
    <s v="R3000-REVENUE"/>
    <s v="R3900-OTHER FINANCING SOURC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WLR FCD Duwamish Reveg"/>
    <s v="KING CONSERVATION DIST"/>
    <s v="Default"/>
  </r>
  <r>
    <x v="0"/>
    <s v="1119130"/>
    <s v="741043"/>
    <s v="51110"/>
    <x v="54"/>
    <s v="5319000"/>
    <n v="2012"/>
    <x v="4"/>
    <s v="REGULAR SALARIED EMPLOYEE"/>
    <s v="50000-PROGRAM EXPENDITUR BUDGET"/>
    <s v="51000-WAGES AND BENEFITS"/>
    <s v="51100-SALARIES/WAGES"/>
    <n v="0"/>
    <n v="0"/>
    <n v="461.37"/>
    <n v="0"/>
    <n v="-461.37"/>
    <s v="N/A"/>
    <n v="0"/>
    <n v="0"/>
    <n v="0"/>
    <n v="0"/>
    <n v="0"/>
    <n v="0"/>
    <n v="0"/>
    <n v="0"/>
    <n v="0"/>
    <n v="0"/>
    <n v="0"/>
    <n v="461.37"/>
    <n v="0"/>
    <s v="SHARED SERVICES FUND"/>
    <s v="WLR FCD Duwamish Reveg"/>
    <s v="KING CONSERVATION DIST"/>
    <s v="OTHER ENVIRONMENTAL PRESERVATION"/>
  </r>
  <r>
    <x v="0"/>
    <s v="1119130"/>
    <s v="741043"/>
    <s v="53105"/>
    <x v="107"/>
    <s v="5319000"/>
    <n v="2012"/>
    <x v="4"/>
    <s v="OTHER CONTRACTUAL PROF SVCS"/>
    <s v="50000-PROGRAM EXPENDITUR BUDGET"/>
    <s v="53000-SERVICES-OTHER CHARGES"/>
    <m/>
    <n v="0"/>
    <n v="0"/>
    <n v="6510"/>
    <n v="0"/>
    <n v="-6510"/>
    <s v="N/A"/>
    <n v="0"/>
    <n v="0"/>
    <n v="0"/>
    <n v="0"/>
    <n v="0"/>
    <n v="0"/>
    <n v="0"/>
    <n v="0"/>
    <n v="0"/>
    <n v="0"/>
    <n v="0"/>
    <n v="6510"/>
    <n v="0"/>
    <s v="SHARED SERVICES FUND"/>
    <s v="WLR FCD Duwamish Reveg"/>
    <s v="KING CONSERVATION DIST"/>
    <s v="OTHER ENVIRONMENTAL PRESERVATION"/>
  </r>
  <r>
    <x v="0"/>
    <s v="1119130"/>
    <s v="741043"/>
    <s v="82100"/>
    <x v="71"/>
    <s v="5319000"/>
    <n v="2012"/>
    <x v="4"/>
    <s v="EMPLOYER PAID BENEFITS"/>
    <s v="50000-PROGRAM EXPENDITUR BUDGET"/>
    <s v="82000-APPLIED OVERHEAD"/>
    <m/>
    <n v="0"/>
    <n v="0"/>
    <n v="161.47999999999999"/>
    <n v="0"/>
    <n v="-161.47999999999999"/>
    <s v="N/A"/>
    <n v="0"/>
    <n v="0"/>
    <n v="0"/>
    <n v="0"/>
    <n v="0"/>
    <n v="0"/>
    <n v="0"/>
    <n v="0"/>
    <n v="0"/>
    <n v="0"/>
    <n v="0"/>
    <n v="161.47999999999999"/>
    <n v="0"/>
    <s v="SHARED SERVICES FUND"/>
    <s v="WLR FCD Duwamish Reveg"/>
    <s v="KING CONSERVATION DIST"/>
    <s v="OTHER ENVIRONMENTAL PRESERVATION"/>
  </r>
  <r>
    <x v="0"/>
    <s v="1119130"/>
    <s v="741043"/>
    <s v="82200"/>
    <x v="72"/>
    <s v="5319000"/>
    <n v="2012"/>
    <x v="4"/>
    <s v="PAID TIME OFF"/>
    <s v="50000-PROGRAM EXPENDITUR BUDGET"/>
    <s v="82000-APPLIED OVERHEAD"/>
    <m/>
    <n v="0"/>
    <n v="0"/>
    <n v="124.57000000000001"/>
    <n v="0"/>
    <n v="-124.57000000000001"/>
    <s v="N/A"/>
    <n v="0"/>
    <n v="0"/>
    <n v="0"/>
    <n v="0"/>
    <n v="0"/>
    <n v="0"/>
    <n v="0"/>
    <n v="0"/>
    <n v="0"/>
    <n v="0"/>
    <n v="0"/>
    <n v="124.57000000000001"/>
    <n v="0"/>
    <s v="SHARED SERVICES FUND"/>
    <s v="WLR FCD Duwamish Reveg"/>
    <s v="KING CONSERVATION DIST"/>
    <s v="OTHER ENVIRONMENTAL PRESERVATION"/>
  </r>
  <r>
    <x v="0"/>
    <s v="1119130"/>
    <s v="741043"/>
    <s v="82300"/>
    <x v="73"/>
    <s v="5319000"/>
    <n v="2012"/>
    <x v="4"/>
    <s v="INDIRECT COSTS"/>
    <s v="50000-PROGRAM EXPENDITUR BUDGET"/>
    <s v="82000-APPLIED OVERHEAD"/>
    <m/>
    <n v="0"/>
    <n v="0"/>
    <n v="267.59000000000003"/>
    <n v="0"/>
    <n v="-267.59000000000003"/>
    <s v="N/A"/>
    <n v="0"/>
    <n v="0"/>
    <n v="0"/>
    <n v="0"/>
    <n v="0"/>
    <n v="0"/>
    <n v="0"/>
    <n v="0"/>
    <n v="0"/>
    <n v="0"/>
    <n v="0"/>
    <n v="267.59000000000003"/>
    <n v="0"/>
    <s v="SHARED SERVICES FUND"/>
    <s v="WLR FCD Duwamish Reveg"/>
    <s v="KING CONSERVATION DIST"/>
    <s v="OTHER ENVIRONMENTAL PRESERVATION"/>
  </r>
  <r>
    <x v="0"/>
    <s v="1119208"/>
    <s v="000000"/>
    <s v="11500"/>
    <x v="7"/>
    <s v="0000000"/>
    <n v="2012"/>
    <x v="0"/>
    <s v="ACCOUNTS RECEIVABLE"/>
    <s v="BS000-CURRENT ASSETS"/>
    <s v="B1150-ACCOUNTS RECEIVABLE"/>
    <m/>
    <n v="0"/>
    <n v="0"/>
    <n v="300"/>
    <n v="0"/>
    <n v="-300"/>
    <s v="N/A"/>
    <n v="0"/>
    <n v="0"/>
    <n v="0"/>
    <n v="0"/>
    <n v="0"/>
    <n v="0"/>
    <n v="0"/>
    <n v="0"/>
    <n v="0"/>
    <n v="0"/>
    <n v="0"/>
    <n v="300"/>
    <n v="0"/>
    <s v="SHARED SERVICES FUND"/>
    <s v="WLR Lab Snohomish County SW"/>
    <s v="DEFAULT"/>
    <s v="Default"/>
  </r>
  <r>
    <x v="0"/>
    <s v="1119208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WLR Lab Snohomish County SW"/>
    <s v="DEFAULT"/>
    <s v="Default"/>
  </r>
  <r>
    <x v="0"/>
    <s v="1119208"/>
    <s v="741100"/>
    <s v="43944"/>
    <x v="130"/>
    <s v="0000000"/>
    <n v="2012"/>
    <x v="3"/>
    <s v="SWM SERVICES CITIES"/>
    <s v="R3000-REVENUE"/>
    <s v="R3400-CHARGE FOR SERVICES"/>
    <m/>
    <n v="0"/>
    <n v="0"/>
    <n v="-300"/>
    <n v="0"/>
    <n v="300"/>
    <s v="N/A"/>
    <n v="0"/>
    <n v="0"/>
    <n v="0"/>
    <n v="0"/>
    <n v="0"/>
    <n v="0"/>
    <n v="0"/>
    <n v="0"/>
    <n v="0"/>
    <n v="0"/>
    <n v="0"/>
    <n v="-300"/>
    <n v="0"/>
    <s v="SHARED SERVICES FUND"/>
    <s v="WLR Lab Snohomish County SW"/>
    <s v="ENVIRONMENTAL LABS MGR"/>
    <s v="Default"/>
  </r>
  <r>
    <x v="0"/>
    <s v="1119905"/>
    <s v="000000"/>
    <s v="11500"/>
    <x v="7"/>
    <s v="0000000"/>
    <n v="2012"/>
    <x v="0"/>
    <s v="ACCOUNTS RECEIVABLE"/>
    <s v="BS000-CURRENT ASSETS"/>
    <s v="B1150-ACCOUNTS RECEIVABLE"/>
    <m/>
    <n v="0"/>
    <n v="0"/>
    <n v="15000"/>
    <n v="0"/>
    <n v="-15000"/>
    <s v="N/A"/>
    <n v="0"/>
    <n v="0"/>
    <n v="0"/>
    <n v="0"/>
    <n v="0"/>
    <n v="0"/>
    <n v="0"/>
    <n v="0"/>
    <n v="0"/>
    <n v="0"/>
    <n v="0"/>
    <n v="15000"/>
    <n v="0"/>
    <s v="SHARED SERVICES FUND"/>
    <s v="KC IT BUG DATABASE CITIES"/>
    <s v="DEFAULT"/>
    <s v="Default"/>
  </r>
  <r>
    <x v="0"/>
    <s v="1119905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HARED SERVICES FUND"/>
    <s v="KC IT BUG DATABASE CITIES"/>
    <s v="DEFAULT"/>
    <s v="Default"/>
  </r>
  <r>
    <x v="0"/>
    <s v="1119905"/>
    <s v="741012"/>
    <s v="43945"/>
    <x v="149"/>
    <s v="0000000"/>
    <n v="2012"/>
    <x v="3"/>
    <s v="SWM  ILA SERVICES ESA"/>
    <s v="R3000-REVENUE"/>
    <s v="R3400-CHARGE FOR SERVICES"/>
    <m/>
    <n v="0"/>
    <n v="0"/>
    <n v="-15000"/>
    <n v="0"/>
    <n v="15000"/>
    <s v="N/A"/>
    <n v="0"/>
    <n v="0"/>
    <n v="0"/>
    <n v="0"/>
    <n v="0"/>
    <n v="0"/>
    <n v="0"/>
    <n v="0"/>
    <n v="0"/>
    <n v="0"/>
    <n v="0"/>
    <n v="-15000"/>
    <n v="0"/>
    <s v="SHARED SERVICES FUND"/>
    <s v="KC IT BUG DATABASE CITIES"/>
    <s v="IT APPLICATION DVLPMNT"/>
    <s v="Default"/>
  </r>
  <r>
    <x v="1"/>
    <s v="0000000"/>
    <s v="000000"/>
    <s v="10010"/>
    <x v="0"/>
    <s v="0000000"/>
    <n v="2012"/>
    <x v="0"/>
    <s v="CASH US-TREASURY MAIN ACCOUNT"/>
    <s v="BS000-CURRENT ASSETS"/>
    <s v="B1000-CASH"/>
    <m/>
    <n v="0"/>
    <n v="0"/>
    <n v="0"/>
    <n v="0"/>
    <n v="0"/>
    <s v="N/A"/>
    <n v="-960"/>
    <n v="0"/>
    <n v="0"/>
    <n v="0"/>
    <n v="0"/>
    <n v="0"/>
    <n v="960"/>
    <n v="0"/>
    <n v="0"/>
    <n v="0"/>
    <n v="0"/>
    <n v="0"/>
    <n v="0"/>
    <s v="SURFACE WATER MGT FUND"/>
    <s v="Default"/>
    <s v="DEFAULT"/>
    <s v="Default"/>
  </r>
  <r>
    <x v="1"/>
    <s v="0000000"/>
    <s v="000000"/>
    <s v="10435"/>
    <x v="2"/>
    <s v="0000000"/>
    <n v="2012"/>
    <x v="0"/>
    <s v="CASH TRANSFERS"/>
    <s v="BS000-CURRENT ASSETS"/>
    <s v="B1000-CASH"/>
    <m/>
    <n v="0"/>
    <n v="0"/>
    <n v="1043688.46"/>
    <n v="0"/>
    <n v="-1043688.46"/>
    <s v="N/A"/>
    <n v="-1145576.21"/>
    <n v="97301.05"/>
    <n v="-624852.65"/>
    <n v="5130906.33"/>
    <n v="1306870.8400000001"/>
    <n v="-976247.08000000007"/>
    <n v="-4156208.95"/>
    <n v="93351.53"/>
    <n v="-181141.88"/>
    <n v="4093447.77"/>
    <n v="2576529"/>
    <n v="-5170691.29"/>
    <n v="0"/>
    <s v="SURFACE WATER MGT FUND"/>
    <s v="Default"/>
    <s v="DEFAULT"/>
    <s v="Default"/>
  </r>
  <r>
    <x v="1"/>
    <s v="0000000"/>
    <s v="000000"/>
    <s v="10460"/>
    <x v="3"/>
    <s v="0000000"/>
    <n v="2012"/>
    <x v="0"/>
    <s v="CASH-IMPAIRED INVESTMENT"/>
    <s v="BS000-CURRENT ASSETS"/>
    <s v="B1000-CASH"/>
    <m/>
    <n v="0"/>
    <n v="0"/>
    <n v="-3553.77"/>
    <n v="0"/>
    <n v="3553.77"/>
    <s v="N/A"/>
    <n v="-206.95000000000002"/>
    <n v="0"/>
    <n v="-612.18000000000006"/>
    <n v="-184.64000000000001"/>
    <n v="-204.24"/>
    <n v="-398.65000000000003"/>
    <n v="-227.37"/>
    <n v="-181.22"/>
    <n v="-157.27000000000001"/>
    <n v="-259.20999999999998"/>
    <n v="-223.79"/>
    <n v="-898.25"/>
    <n v="0"/>
    <s v="SURFACE WATER MGT FUND"/>
    <s v="Default"/>
    <s v="DEFAULT"/>
    <s v="Default"/>
  </r>
  <r>
    <x v="1"/>
    <s v="0000000"/>
    <s v="000000"/>
    <s v="10461"/>
    <x v="4"/>
    <s v="0000000"/>
    <n v="2012"/>
    <x v="0"/>
    <s v="CASH-IMPAIRED INVEST GAAP ADJ"/>
    <s v="BS000-CURRENT ASSETS"/>
    <s v="B1000-CASH"/>
    <m/>
    <n v="0"/>
    <n v="0"/>
    <n v="1519"/>
    <n v="0"/>
    <n v="-1519"/>
    <s v="N/A"/>
    <n v="0"/>
    <n v="0"/>
    <n v="0"/>
    <n v="0"/>
    <n v="0"/>
    <n v="0"/>
    <n v="0"/>
    <n v="0"/>
    <n v="0"/>
    <n v="0"/>
    <n v="0"/>
    <n v="1519"/>
    <n v="0"/>
    <s v="SURFACE WATER MGT FUND"/>
    <s v="Default"/>
    <s v="DEFAULT"/>
    <s v="Default"/>
  </r>
  <r>
    <x v="1"/>
    <s v="0000000"/>
    <s v="000000"/>
    <s v="10490"/>
    <x v="5"/>
    <s v="0000000"/>
    <n v="2012"/>
    <x v="0"/>
    <s v="CASH POOL FMV GAAP ADJUSTMENTS"/>
    <s v="BS000-CURRENT ASSETS"/>
    <s v="B1000-CASH"/>
    <m/>
    <n v="0"/>
    <n v="0"/>
    <n v="243.41"/>
    <n v="0"/>
    <n v="-243.41"/>
    <s v="N/A"/>
    <n v="0"/>
    <n v="0"/>
    <n v="0"/>
    <n v="0"/>
    <n v="0"/>
    <n v="0"/>
    <n v="0"/>
    <n v="0"/>
    <n v="0"/>
    <n v="0"/>
    <n v="0"/>
    <n v="0"/>
    <n v="243.41"/>
    <s v="SURFACE WATER MGT FUND"/>
    <s v="Default"/>
    <s v="DEFAULT"/>
    <s v="Default"/>
  </r>
  <r>
    <x v="1"/>
    <s v="0000000"/>
    <s v="000000"/>
    <s v="10520"/>
    <x v="6"/>
    <s v="0000000"/>
    <n v="2012"/>
    <x v="0"/>
    <s v="TAXES RECEIVABLE DELINQUENT"/>
    <s v="BS000-CURRENT ASSETS"/>
    <s v="B1050-TAXES RECEIVABLE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Default"/>
    <s v="DEFAULT"/>
    <s v="Default"/>
  </r>
  <r>
    <x v="1"/>
    <s v="0000000"/>
    <s v="000000"/>
    <s v="11500"/>
    <x v="7"/>
    <s v="0000000"/>
    <n v="2012"/>
    <x v="0"/>
    <s v="ACCOUNTS RECEIVABLE"/>
    <s v="BS000-CURRENT ASSETS"/>
    <s v="B1150-ACCOUNTS RECEIVABLE"/>
    <m/>
    <n v="0"/>
    <n v="0"/>
    <n v="-31248.87"/>
    <n v="0"/>
    <n v="31248.87"/>
    <s v="N/A"/>
    <n v="-5918.03"/>
    <n v="-2960.42"/>
    <n v="-2222.42"/>
    <n v="-5724.29"/>
    <n v="-1565.73"/>
    <n v="-2120.5"/>
    <n v="0"/>
    <n v="-3300.63"/>
    <n v="-1198"/>
    <n v="51.34"/>
    <n v="0"/>
    <n v="-6290.1900000000005"/>
    <n v="0"/>
    <s v="SURFACE WATER MGT FUND"/>
    <s v="Default"/>
    <s v="DEFAULT"/>
    <s v="Default"/>
  </r>
  <r>
    <x v="1"/>
    <s v="0000000"/>
    <s v="000000"/>
    <s v="11503"/>
    <x v="8"/>
    <s v="0000000"/>
    <n v="2012"/>
    <x v="0"/>
    <s v="ACCOUNTS RECEIVABLE UNAPPLIED"/>
    <s v="BS000-CURRENT ASSETS"/>
    <s v="B1150-ACCOUNTS RECEIVABLE"/>
    <m/>
    <n v="0"/>
    <n v="0"/>
    <n v="-20334.28"/>
    <n v="0"/>
    <n v="20334.28"/>
    <s v="N/A"/>
    <n v="0"/>
    <n v="0"/>
    <n v="0"/>
    <n v="0"/>
    <n v="0"/>
    <n v="0"/>
    <n v="0"/>
    <n v="0"/>
    <n v="0"/>
    <n v="0"/>
    <n v="0"/>
    <n v="0"/>
    <n v="-20334.28"/>
    <s v="SURFACE WATER MGT FUND"/>
    <s v="Default"/>
    <s v="DEFAULT"/>
    <s v="Default"/>
  </r>
  <r>
    <x v="1"/>
    <s v="0000000"/>
    <s v="000000"/>
    <s v="11525"/>
    <x v="229"/>
    <s v="0000000"/>
    <n v="2012"/>
    <x v="0"/>
    <s v="ALLOWANCE UNCOLLECTIBLE A R"/>
    <s v="BS000-CURRENT ASSETS"/>
    <s v="B1150-ACCOUNTS RECEIVABLE"/>
    <m/>
    <n v="0"/>
    <n v="0"/>
    <n v="-19409.760000000002"/>
    <n v="0"/>
    <n v="19409.760000000002"/>
    <s v="N/A"/>
    <n v="0"/>
    <n v="0"/>
    <n v="0"/>
    <n v="0"/>
    <n v="0"/>
    <n v="0"/>
    <n v="0"/>
    <n v="0"/>
    <n v="0"/>
    <n v="0"/>
    <n v="0"/>
    <n v="6290.1900000000005"/>
    <n v="-25699.95"/>
    <s v="SURFACE WATER MGT FUND"/>
    <s v="Default"/>
    <s v="DEFAULT"/>
    <s v="Default"/>
  </r>
  <r>
    <x v="1"/>
    <s v="0000000"/>
    <s v="000000"/>
    <s v="11550"/>
    <x v="10"/>
    <s v="0000000"/>
    <n v="2012"/>
    <x v="0"/>
    <s v="OTHER RECEIVABLES"/>
    <s v="BS000-CURRENT ASSETS"/>
    <s v="B1155-OTHER RECEIVABLE"/>
    <m/>
    <n v="0"/>
    <n v="0"/>
    <n v="677048.19000000006"/>
    <n v="0"/>
    <n v="-677048.19000000006"/>
    <s v="N/A"/>
    <n v="15958706.789999999"/>
    <n v="-236342.06"/>
    <n v="-611296.4"/>
    <n v="-5502619.2300000004"/>
    <n v="-1765938.8399999999"/>
    <n v="-195696.45"/>
    <n v="-45553.98"/>
    <n v="-76780.45"/>
    <n v="-356333.14"/>
    <n v="-5259185.25"/>
    <n v="-1159728.3600000001"/>
    <n v="-77804.460000000006"/>
    <n v="5620.02"/>
    <s v="SURFACE WATER MGT FUND"/>
    <s v="Default"/>
    <s v="DEFAULT"/>
    <s v="Default"/>
  </r>
  <r>
    <x v="1"/>
    <s v="0000000"/>
    <s v="000000"/>
    <s v="11552"/>
    <x v="11"/>
    <s v="0000000"/>
    <n v="2012"/>
    <x v="0"/>
    <s v="OTHER RECEIVABLES DELINQUENT"/>
    <s v="BS000-CURRENT ASSETS"/>
    <s v="B1155-OTHER RECEIVABLE"/>
    <m/>
    <n v="0"/>
    <n v="0"/>
    <n v="-537116.29"/>
    <n v="0"/>
    <n v="537116.29"/>
    <s v="N/A"/>
    <n v="-56434.43"/>
    <n v="-73122.509999999995"/>
    <n v="-44303.28"/>
    <n v="-87278.290000000008"/>
    <n v="-83854.81"/>
    <n v="-12066.35"/>
    <n v="-12753.48"/>
    <n v="-19969.78"/>
    <n v="-11508.68"/>
    <n v="-21005.360000000001"/>
    <n v="-94490.71"/>
    <n v="-20328.61"/>
    <n v="0"/>
    <s v="SURFACE WATER MGT FUND"/>
    <s v="Default"/>
    <s v="DEFAULT"/>
    <s v="Default"/>
  </r>
  <r>
    <x v="1"/>
    <s v="0000000"/>
    <s v="000000"/>
    <s v="13100"/>
    <x v="12"/>
    <s v="0000000"/>
    <n v="2012"/>
    <x v="0"/>
    <s v="DUE FROM PAYROLL FUND"/>
    <s v="BS000-CURRENT ASSETS"/>
    <s v="B1310-DUE FROM OTHER FUNDS"/>
    <m/>
    <n v="0"/>
    <n v="0"/>
    <n v="-501288.21"/>
    <n v="0"/>
    <n v="501288.21"/>
    <s v="N/A"/>
    <n v="-113674.87"/>
    <n v="0"/>
    <n v="0"/>
    <n v="0"/>
    <n v="0"/>
    <n v="0"/>
    <n v="0"/>
    <n v="0"/>
    <n v="-387613.34"/>
    <n v="0"/>
    <n v="0"/>
    <n v="0"/>
    <n v="0"/>
    <s v="SURFACE WATER MGT FUND"/>
    <s v="Default"/>
    <s v="DEFAULT"/>
    <s v="Default"/>
  </r>
  <r>
    <x v="1"/>
    <s v="0000000"/>
    <s v="000000"/>
    <s v="13101"/>
    <x v="13"/>
    <s v="0000000"/>
    <n v="2012"/>
    <x v="0"/>
    <s v="DUE FROM OTHER FUNDS"/>
    <s v="BS000-CURRENT ASSETS"/>
    <s v="B1310-DUE FROM OTHER FUNDS"/>
    <m/>
    <n v="0"/>
    <n v="0"/>
    <n v="-348545.31"/>
    <n v="0"/>
    <n v="348545.31"/>
    <s v="N/A"/>
    <n v="-678253.66"/>
    <n v="0"/>
    <n v="0"/>
    <n v="0"/>
    <n v="0"/>
    <n v="0"/>
    <n v="0"/>
    <n v="0"/>
    <n v="0"/>
    <n v="0"/>
    <n v="0"/>
    <n v="0"/>
    <n v="329708.35000000003"/>
    <s v="SURFACE WATER MGT FUND"/>
    <s v="Default"/>
    <s v="DEFAULT"/>
    <s v="Default"/>
  </r>
  <r>
    <x v="1"/>
    <s v="0000000"/>
    <s v="000000"/>
    <s v="13300"/>
    <x v="14"/>
    <s v="0000000"/>
    <n v="2012"/>
    <x v="0"/>
    <s v="DUE FROM OTHER GOVERNMENTS"/>
    <s v="BS000-CURRENT ASSETS"/>
    <s v="B1330-DUE FROM OTHER GOVTS"/>
    <m/>
    <n v="0"/>
    <n v="0"/>
    <n v="-972494.34"/>
    <n v="0"/>
    <n v="972494.34"/>
    <s v="N/A"/>
    <n v="-222708.80000000002"/>
    <n v="-495874.72000000003"/>
    <n v="-11535.93"/>
    <n v="0"/>
    <n v="-110660.98"/>
    <n v="0"/>
    <n v="0"/>
    <n v="0"/>
    <n v="832588.70000000007"/>
    <n v="-64151.75"/>
    <n v="-36317.14"/>
    <n v="-733361.58"/>
    <n v="-130472.14"/>
    <s v="SURFACE WATER MGT FUND"/>
    <s v="Default"/>
    <s v="DEFAULT"/>
    <s v="Default"/>
  </r>
  <r>
    <x v="1"/>
    <s v="0000000"/>
    <s v="000000"/>
    <s v="13303"/>
    <x v="15"/>
    <s v="0000000"/>
    <n v="2012"/>
    <x v="0"/>
    <s v="DUE FROM OTHER GOVERNMENTS-NON EBS"/>
    <s v="BS000-CURRENT ASSETS"/>
    <s v="B1330-DUE FROM OTHER GOVTS"/>
    <m/>
    <n v="0"/>
    <n v="0"/>
    <n v="130472.14"/>
    <n v="0"/>
    <n v="-130472.14"/>
    <s v="N/A"/>
    <n v="0"/>
    <n v="0"/>
    <n v="0"/>
    <n v="0"/>
    <n v="0"/>
    <n v="0"/>
    <n v="0"/>
    <n v="0"/>
    <n v="0"/>
    <n v="0"/>
    <n v="0"/>
    <n v="0"/>
    <n v="130472.14"/>
    <s v="SURFACE WATER MGT FUND"/>
    <s v="Default"/>
    <s v="DEFAULT"/>
    <s v="Default"/>
  </r>
  <r>
    <x v="1"/>
    <s v="0000000"/>
    <s v="000000"/>
    <s v="13305"/>
    <x v="215"/>
    <s v="0000000"/>
    <n v="2012"/>
    <x v="0"/>
    <s v="DUE FROM OTHER GOVERNMENTS-UNBILLED"/>
    <s v="BS000-CURRENT ASSETS"/>
    <s v="B1330-DUE FROM OTHER GOVTS"/>
    <m/>
    <n v="0"/>
    <n v="0"/>
    <n v="66913.850000000006"/>
    <n v="0"/>
    <n v="-66913.850000000006"/>
    <s v="N/A"/>
    <n v="0"/>
    <n v="0"/>
    <n v="0"/>
    <n v="0"/>
    <n v="0"/>
    <n v="0"/>
    <n v="0"/>
    <n v="0"/>
    <n v="0"/>
    <n v="0"/>
    <n v="0"/>
    <n v="0"/>
    <n v="66913.850000000006"/>
    <s v="SURFACE WATER MGT FUND"/>
    <s v="Default"/>
    <s v="DEFAULT"/>
    <s v="Default"/>
  </r>
  <r>
    <x v="1"/>
    <s v="0000000"/>
    <s v="000000"/>
    <s v="19904"/>
    <x v="17"/>
    <s v="0000000"/>
    <n v="2012"/>
    <x v="0"/>
    <s v="PAYROLL CONTROL"/>
    <s v="BS000-CURRENT ASSETS"/>
    <s v="B1990-CONTROL ACCOUNTS"/>
    <m/>
    <n v="0"/>
    <n v="0"/>
    <n v="67058.86"/>
    <n v="0"/>
    <n v="-67058.86"/>
    <s v="N/A"/>
    <n v="231122.59"/>
    <n v="126600.98"/>
    <n v="-170310.01"/>
    <n v="-81692.680000000008"/>
    <n v="-19938.27"/>
    <n v="-14695.57"/>
    <n v="-3859.4900000000002"/>
    <n v="8869.7100000000009"/>
    <n v="-824.23"/>
    <n v="-6301.07"/>
    <n v="-1913.1000000000001"/>
    <n v="0"/>
    <n v="0"/>
    <s v="SURFACE WATER MGT FUND"/>
    <s v="Default"/>
    <s v="DEFAULT"/>
    <s v="Default"/>
  </r>
  <r>
    <x v="1"/>
    <s v="0000000"/>
    <s v="000000"/>
    <s v="20200"/>
    <x v="18"/>
    <s v="0000000"/>
    <n v="2012"/>
    <x v="1"/>
    <s v="ACCOUNTS PAYABLE ORACLE"/>
    <s v="BS200-CURRENT LIABILITIES"/>
    <s v="B2020-ACCOUNTS PAYABLE"/>
    <m/>
    <n v="0"/>
    <n v="0"/>
    <n v="0"/>
    <n v="0"/>
    <n v="0"/>
    <s v="N/A"/>
    <n v="-124.99000000000001"/>
    <n v="-4761.12"/>
    <n v="-4784.6900000000005"/>
    <n v="-6855.99"/>
    <n v="-4855.8599999999997"/>
    <n v="-12250.32"/>
    <n v="9248.8000000000011"/>
    <n v="-19059.650000000001"/>
    <n v="12595.7"/>
    <n v="-13304.630000000001"/>
    <n v="-657.08"/>
    <n v="44809.83"/>
    <n v="0"/>
    <s v="SURFACE WATER MGT FUND"/>
    <s v="Default"/>
    <s v="DEFAULT"/>
    <s v="Default"/>
  </r>
  <r>
    <x v="1"/>
    <s v="0000000"/>
    <s v="000000"/>
    <s v="20201"/>
    <x v="19"/>
    <s v="0000000"/>
    <n v="2012"/>
    <x v="1"/>
    <s v="ACCOUNTS PAYABLE MANUAL"/>
    <s v="BS200-CURRENT LIABILITIES"/>
    <s v="B2020-ACCOUNTS PAYABLE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Default"/>
    <s v="DEFAULT"/>
    <s v="Default"/>
  </r>
  <r>
    <x v="1"/>
    <s v="0000000"/>
    <s v="000000"/>
    <s v="20206"/>
    <x v="230"/>
    <s v="0000000"/>
    <n v="2012"/>
    <x v="1"/>
    <s v="ACCOUNTS PAYABLE-REFUNDS"/>
    <s v="BS200-CURRENT LIABILITIES"/>
    <s v="B2020-ACCOUNTS PAYABLE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Default"/>
    <s v="DEFAULT"/>
    <s v="Default"/>
  </r>
  <r>
    <x v="1"/>
    <s v="0000000"/>
    <s v="000000"/>
    <s v="20213"/>
    <x v="20"/>
    <s v="0000000"/>
    <n v="2012"/>
    <x v="1"/>
    <s v="PURCHASING RECEIPTS"/>
    <s v="BS200-CURRENT LIABILITIES"/>
    <s v="B2020-ACCOUNTS PAYABLE"/>
    <m/>
    <n v="0"/>
    <n v="0"/>
    <n v="-59568.450000000004"/>
    <n v="0"/>
    <n v="59568.450000000004"/>
    <s v="N/A"/>
    <n v="-35145.770000000004"/>
    <n v="26834.080000000002"/>
    <n v="-32614.9"/>
    <n v="32830.480000000003"/>
    <n v="5343.61"/>
    <n v="-3041.9500000000003"/>
    <n v="-20083.11"/>
    <n v="-9074.0400000000009"/>
    <n v="21988.39"/>
    <n v="10254.36"/>
    <n v="-30225.91"/>
    <n v="-26633.690000000002"/>
    <n v="0"/>
    <s v="SURFACE WATER MGT FUND"/>
    <s v="Default"/>
    <s v="DEFAULT"/>
    <s v="Default"/>
  </r>
  <r>
    <x v="1"/>
    <s v="0000000"/>
    <s v="000000"/>
    <s v="20310"/>
    <x v="21"/>
    <s v="0000000"/>
    <n v="2012"/>
    <x v="1"/>
    <s v="ACCRUAL OFFSET"/>
    <s v="BS200-CURRENT LIABILITIES"/>
    <s v="B2020-ACCOUNTS PAYABLE"/>
    <m/>
    <n v="0"/>
    <n v="0"/>
    <n v="8977.66"/>
    <n v="0"/>
    <n v="-8977.66"/>
    <s v="N/A"/>
    <n v="6342.2300000000005"/>
    <n v="-288694.65000000002"/>
    <n v="295501.38"/>
    <n v="0"/>
    <n v="-115464"/>
    <n v="115464"/>
    <n v="0"/>
    <n v="0"/>
    <n v="0"/>
    <n v="0"/>
    <n v="0"/>
    <n v="-4171.3"/>
    <n v="0"/>
    <s v="SURFACE WATER MGT FUND"/>
    <s v="Default"/>
    <s v="DEFAULT"/>
    <s v="Default"/>
  </r>
  <r>
    <x v="1"/>
    <s v="0000000"/>
    <s v="000000"/>
    <s v="20700"/>
    <x v="22"/>
    <s v="0000000"/>
    <n v="2012"/>
    <x v="1"/>
    <s v="DUE TO PAYROLL FUND"/>
    <s v="BS200-CURRENT LIABILITIES"/>
    <s v="B2070-DUE TO OTHER FUNDS"/>
    <m/>
    <n v="0"/>
    <n v="0"/>
    <n v="164698.15"/>
    <n v="0"/>
    <n v="-164698.15"/>
    <s v="N/A"/>
    <n v="-152282.03"/>
    <n v="2413.13"/>
    <n v="35753.270000000004"/>
    <n v="1968.32"/>
    <n v="-11478.09"/>
    <n v="7600.02"/>
    <n v="-6173"/>
    <n v="-3060.08"/>
    <n v="23061.25"/>
    <n v="14588.06"/>
    <n v="-45300.86"/>
    <n v="297608.16000000003"/>
    <n v="0"/>
    <s v="SURFACE WATER MGT FUND"/>
    <s v="Default"/>
    <s v="DEFAULT"/>
    <s v="Default"/>
  </r>
  <r>
    <x v="1"/>
    <s v="0000000"/>
    <s v="000000"/>
    <s v="20701"/>
    <x v="23"/>
    <s v="0000000"/>
    <n v="2012"/>
    <x v="1"/>
    <s v="DUE TO OTHER FUNDS"/>
    <s v="BS200-CURRENT LIABILITIES"/>
    <s v="B2070-DUE TO OTHER FUNDS"/>
    <m/>
    <n v="0"/>
    <n v="0"/>
    <n v="-47879.43"/>
    <n v="0"/>
    <n v="47879.43"/>
    <s v="N/A"/>
    <n v="21996.5"/>
    <n v="0"/>
    <n v="0"/>
    <n v="0"/>
    <n v="0"/>
    <n v="0"/>
    <n v="0"/>
    <n v="0"/>
    <n v="0"/>
    <n v="0"/>
    <n v="0"/>
    <n v="-69875.930000000008"/>
    <n v="0"/>
    <s v="SURFACE WATER MGT FUND"/>
    <s v="Default"/>
    <s v="DEFAULT"/>
    <s v="Default"/>
  </r>
  <r>
    <x v="1"/>
    <s v="0000000"/>
    <s v="000000"/>
    <s v="21600"/>
    <x v="24"/>
    <s v="0000000"/>
    <n v="2012"/>
    <x v="1"/>
    <s v="WAGES PAYABLE"/>
    <s v="BS200-CURRENT LIABILITIES"/>
    <s v="B2160-WAGES PAYABLE"/>
    <m/>
    <n v="0"/>
    <n v="0"/>
    <n v="131729.87"/>
    <n v="0"/>
    <n v="-131729.87"/>
    <s v="N/A"/>
    <n v="588305.81000000006"/>
    <n v="0"/>
    <n v="0"/>
    <n v="0"/>
    <n v="0"/>
    <n v="0"/>
    <n v="0"/>
    <n v="0"/>
    <n v="0"/>
    <n v="0"/>
    <n v="0"/>
    <n v="-456575.94"/>
    <n v="0"/>
    <s v="SURFACE WATER MGT FUND"/>
    <s v="Default"/>
    <s v="DEFAULT"/>
    <s v="Default"/>
  </r>
  <r>
    <x v="1"/>
    <s v="0000000"/>
    <s v="000000"/>
    <s v="21601"/>
    <x v="25"/>
    <s v="0000000"/>
    <n v="2012"/>
    <x v="1"/>
    <s v="WAGES PAYABLE MANUAL ENTRY"/>
    <s v="BS200-CURRENT LIABILITIES"/>
    <s v="B2160-WAGES PAYABLE"/>
    <m/>
    <n v="0"/>
    <n v="0"/>
    <n v="0"/>
    <n v="0"/>
    <n v="0"/>
    <s v="N/A"/>
    <n v="0"/>
    <n v="0"/>
    <n v="0"/>
    <n v="0"/>
    <n v="0"/>
    <n v="-135937.98000000001"/>
    <n v="-62522.590000000004"/>
    <n v="198460.57"/>
    <n v="0"/>
    <n v="-74846.31"/>
    <n v="74846.31"/>
    <n v="0"/>
    <n v="0"/>
    <s v="SURFACE WATER MGT FUND"/>
    <s v="Default"/>
    <s v="DEFAULT"/>
    <s v="Default"/>
  </r>
  <r>
    <x v="1"/>
    <s v="0000000"/>
    <s v="000000"/>
    <s v="21602"/>
    <x v="26"/>
    <s v="0000000"/>
    <n v="2012"/>
    <x v="1"/>
    <s v="COMP TIME PAYABLE"/>
    <s v="BS200-CURRENT LIABILITIES"/>
    <s v="B2160-WAGES PAYABLE"/>
    <m/>
    <n v="0"/>
    <n v="0"/>
    <n v="0"/>
    <n v="0"/>
    <n v="0"/>
    <s v="N/A"/>
    <n v="-333.45"/>
    <n v="-1921.88"/>
    <n v="-1779.65"/>
    <n v="1291.19"/>
    <n v="137.67000000000002"/>
    <n v="322.20999999999998"/>
    <n v="-176.83"/>
    <n v="2037.94"/>
    <n v="89.25"/>
    <n v="2580.9500000000003"/>
    <n v="609.14"/>
    <n v="3061.66"/>
    <n v="-5918.2"/>
    <s v="SURFACE WATER MGT FUND"/>
    <s v="Default"/>
    <s v="DEFAULT"/>
    <s v="Default"/>
  </r>
  <r>
    <x v="1"/>
    <s v="0000000"/>
    <s v="000000"/>
    <s v="21620"/>
    <x v="27"/>
    <s v="0000000"/>
    <n v="2012"/>
    <x v="1"/>
    <s v="FICA PAYABLE"/>
    <s v="BS200-CURRENT LIABILITIES"/>
    <s v="B2160-WAGES PAYABLE"/>
    <m/>
    <n v="0"/>
    <n v="0"/>
    <n v="13885.27"/>
    <n v="0"/>
    <n v="-13885.27"/>
    <s v="N/A"/>
    <n v="13885.27"/>
    <n v="0"/>
    <n v="0"/>
    <n v="0"/>
    <n v="0"/>
    <n v="0"/>
    <n v="0"/>
    <n v="0"/>
    <n v="0"/>
    <n v="0"/>
    <n v="0"/>
    <n v="0"/>
    <n v="0"/>
    <s v="SURFACE WATER MGT FUND"/>
    <s v="Default"/>
    <s v="DEFAULT"/>
    <s v="Default"/>
  </r>
  <r>
    <x v="1"/>
    <s v="0000000"/>
    <s v="000000"/>
    <s v="21625"/>
    <x v="28"/>
    <s v="0000000"/>
    <n v="2012"/>
    <x v="1"/>
    <s v="RETIREMENT PAYABLE-CONVERTED PRIOR YEARS"/>
    <s v="BS200-CURRENT LIABILITIES"/>
    <s v="B2160-WAGES PAYABLE"/>
    <m/>
    <n v="0"/>
    <n v="0"/>
    <n v="13133.19"/>
    <n v="0"/>
    <n v="-13133.19"/>
    <s v="N/A"/>
    <n v="13133.19"/>
    <n v="0"/>
    <n v="0"/>
    <n v="0"/>
    <n v="0"/>
    <n v="0"/>
    <n v="0"/>
    <n v="0"/>
    <n v="0"/>
    <n v="0"/>
    <n v="0"/>
    <n v="0"/>
    <n v="0"/>
    <s v="SURFACE WATER MGT FUND"/>
    <s v="Default"/>
    <s v="DEFAULT"/>
    <s v="Default"/>
  </r>
  <r>
    <x v="1"/>
    <s v="0000000"/>
    <s v="000000"/>
    <s v="21752"/>
    <x v="32"/>
    <s v="0000000"/>
    <n v="2012"/>
    <x v="1"/>
    <s v="USE TAX PAYABLE"/>
    <s v="BS200-CURRENT LIABILITIES"/>
    <s v="B2175-TAXES PAYABLE"/>
    <m/>
    <n v="0"/>
    <n v="0"/>
    <n v="0"/>
    <n v="0"/>
    <n v="0"/>
    <s v="N/A"/>
    <n v="1279.45"/>
    <n v="0"/>
    <n v="0"/>
    <n v="0"/>
    <n v="0"/>
    <n v="0"/>
    <n v="0"/>
    <n v="0"/>
    <n v="0"/>
    <n v="0"/>
    <n v="-1279.45"/>
    <n v="0"/>
    <n v="0"/>
    <s v="SURFACE WATER MGT FUND"/>
    <s v="Default"/>
    <s v="DEFAULT"/>
    <s v="Default"/>
  </r>
  <r>
    <x v="1"/>
    <s v="0000000"/>
    <s v="000000"/>
    <s v="22200"/>
    <x v="34"/>
    <s v="0000000"/>
    <n v="2012"/>
    <x v="1"/>
    <s v="DEFERRED REVENUES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Default"/>
    <s v="DEFAULT"/>
    <s v="Default"/>
  </r>
  <r>
    <x v="1"/>
    <s v="0000000"/>
    <s v="000000"/>
    <s v="22255"/>
    <x v="35"/>
    <s v="0000000"/>
    <n v="2012"/>
    <x v="1"/>
    <s v="DEFERRED TAX REVENUES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Default"/>
    <s v="DEFAULT"/>
    <s v="Default"/>
  </r>
  <r>
    <x v="1"/>
    <s v="0000000"/>
    <s v="000000"/>
    <s v="22261"/>
    <x v="36"/>
    <s v="0000000"/>
    <n v="2012"/>
    <x v="1"/>
    <s v="DEFERRED REVENUE SWM PROG CHG"/>
    <s v="BS200-CURRENT LIABILITIES"/>
    <s v="B2220-DEFERRED REVENUES"/>
    <m/>
    <n v="0"/>
    <n v="0"/>
    <n v="-134311.88"/>
    <n v="0"/>
    <n v="134311.88"/>
    <s v="N/A"/>
    <n v="-15902272.359999999"/>
    <n v="309464.57"/>
    <n v="655599.68000000005"/>
    <n v="5589897.5199999996"/>
    <n v="1849793.65"/>
    <n v="207762.80000000002"/>
    <n v="58307.46"/>
    <n v="96750.23"/>
    <n v="367841.82"/>
    <n v="5280190.6100000003"/>
    <n v="1254219.07"/>
    <n v="98133.07"/>
    <n v="0"/>
    <s v="SURFACE WATER MGT FUND"/>
    <s v="Default"/>
    <s v="DEFAULT"/>
    <s v="Default"/>
  </r>
  <r>
    <x v="1"/>
    <s v="0000000"/>
    <s v="000000"/>
    <s v="24300"/>
    <x v="38"/>
    <s v="0000000"/>
    <n v="2012"/>
    <x v="1"/>
    <s v="RESERVE ENCUMBRANCES"/>
    <s v="BS250-NET ASSETS RESERVES"/>
    <s v="B2430-RESERVES"/>
    <m/>
    <n v="0"/>
    <n v="0"/>
    <n v="0"/>
    <n v="-3539.61"/>
    <n v="3539.61"/>
    <s v="N/A"/>
    <n v="0"/>
    <n v="0"/>
    <n v="0"/>
    <n v="0"/>
    <n v="0"/>
    <n v="0"/>
    <n v="0"/>
    <n v="0"/>
    <n v="0"/>
    <n v="0"/>
    <n v="0"/>
    <n v="0"/>
    <n v="0"/>
    <s v="SURFACE WATER MGT FUND"/>
    <s v="Default"/>
    <s v="DEFAULT"/>
    <s v="Default"/>
  </r>
  <r>
    <x v="1"/>
    <s v="0000000"/>
    <s v="000000"/>
    <s v="27100"/>
    <x v="39"/>
    <s v="0000000"/>
    <n v="2012"/>
    <x v="2"/>
    <s v="FUND BALANCE"/>
    <s v="BS260-NET ASSETS FUND BALANCE"/>
    <s v="B2710-FUND BALANCE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Default"/>
    <s v="DEFAULT"/>
    <s v="Default"/>
  </r>
  <r>
    <x v="1"/>
    <s v="0000000"/>
    <s v="000000"/>
    <s v="27200"/>
    <x v="40"/>
    <s v="0000000"/>
    <n v="2012"/>
    <x v="2"/>
    <s v="FUND BALANCE/NET POSITION"/>
    <s v="BS260-NET ASSETS FUND BALANCE"/>
    <s v="B2720-RETAINED EARNING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Default"/>
    <s v="DEFAULT"/>
    <s v="Default"/>
  </r>
  <r>
    <x v="1"/>
    <s v="0000000"/>
    <s v="000000"/>
    <s v="29998"/>
    <x v="42"/>
    <s v="0000000"/>
    <n v="2012"/>
    <x v="1"/>
    <s v="EXP REIMB CLEARING"/>
    <s v="BS270-OTHER EQUITY"/>
    <s v="B2999-MISCELLANEOUS OE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Default"/>
    <s v="DEFAULT"/>
    <s v="Default"/>
  </r>
  <r>
    <x v="1"/>
    <s v="0000000"/>
    <s v="741100"/>
    <s v="43944"/>
    <x v="130"/>
    <s v="0000000"/>
    <n v="2012"/>
    <x v="3"/>
    <s v="SWM SERVICES CITIES"/>
    <s v="R3000-REVENUE"/>
    <s v="R3400-CHARGE FOR SERVICES"/>
    <m/>
    <n v="0"/>
    <n v="0"/>
    <n v="0"/>
    <n v="0"/>
    <n v="0"/>
    <s v="N/A"/>
    <n v="-3107"/>
    <n v="3107"/>
    <n v="0"/>
    <n v="0"/>
    <n v="0"/>
    <n v="0"/>
    <n v="0"/>
    <n v="0"/>
    <n v="0"/>
    <n v="0"/>
    <n v="0"/>
    <n v="0"/>
    <n v="0"/>
    <s v="SURFACE WATER MGT FUND"/>
    <s v="Default"/>
    <s v="ENVIRONMENTAL LABS MGR"/>
    <s v="Default"/>
  </r>
  <r>
    <x v="1"/>
    <s v="0000000"/>
    <s v="845000"/>
    <s v="43944"/>
    <x v="130"/>
    <s v="0000000"/>
    <n v="2012"/>
    <x v="3"/>
    <s v="SWM SERVICES CITIES"/>
    <s v="R3000-REVENUE"/>
    <s v="R3400-CHARGE FOR SERVICES"/>
    <m/>
    <n v="-232148"/>
    <n v="-232148"/>
    <n v="-228625.78"/>
    <n v="0"/>
    <n v="-3522.2200000000003"/>
    <s v=".984827696124885848682736874752313179523"/>
    <n v="0"/>
    <n v="0"/>
    <n v="0"/>
    <n v="0"/>
    <n v="0"/>
    <n v="0"/>
    <n v="0"/>
    <n v="0"/>
    <n v="-114312.89"/>
    <n v="0"/>
    <n v="0"/>
    <n v="-114312.89"/>
    <n v="0"/>
    <s v="SURFACE WATER MGT FUND"/>
    <s v="Default"/>
    <s v="SWM BILLING SERVICES"/>
    <s v="Default"/>
  </r>
  <r>
    <x v="1"/>
    <s v="0000000"/>
    <s v="845000"/>
    <s v="51110"/>
    <x v="54"/>
    <s v="0000000"/>
    <n v="2012"/>
    <x v="4"/>
    <s v="REGULAR SALARIED EMPLOYEE"/>
    <s v="50000-PROGRAM EXPENDITUR BUDGET"/>
    <s v="51000-WAGES AND BENEFITS"/>
    <s v="51100-SALARIES/WAGES"/>
    <n v="149867"/>
    <n v="149867"/>
    <n v="0"/>
    <n v="0"/>
    <n v="149867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WM BILLING SERVICES"/>
    <s v="Default"/>
  </r>
  <r>
    <x v="1"/>
    <s v="0000000"/>
    <s v="845000"/>
    <s v="51115"/>
    <x v="55"/>
    <s v="0000000"/>
    <n v="2012"/>
    <x v="4"/>
    <s v="LABOR ACCRUAL ADJ GL ONLY"/>
    <s v="50000-PROGRAM EXPENDITUR BUDGET"/>
    <s v="51000-WAGES AND BENEFITS"/>
    <s v="51100-SALARIES/WAGES"/>
    <n v="0"/>
    <n v="0"/>
    <n v="0"/>
    <n v="0"/>
    <n v="0"/>
    <s v="N/A"/>
    <n v="0"/>
    <n v="4297.1099999999997"/>
    <n v="-4297.1099999999997"/>
    <n v="0"/>
    <n v="2208.2600000000002"/>
    <n v="552.07000000000005"/>
    <n v="1442.33"/>
    <n v="-4202.66"/>
    <n v="0"/>
    <n v="1156.71"/>
    <n v="-1156.71"/>
    <n v="0"/>
    <n v="0"/>
    <s v="SURFACE WATER MGT FUND"/>
    <s v="Default"/>
    <s v="SWM BILLING SERVICES"/>
    <s v="Default"/>
  </r>
  <r>
    <x v="1"/>
    <s v="0000000"/>
    <s v="845000"/>
    <s v="51315"/>
    <x v="56"/>
    <s v="0000000"/>
    <n v="2012"/>
    <x v="4"/>
    <s v="MED DENTAL LIFE INS BENEFITS/NON 587"/>
    <s v="50000-PROGRAM EXPENDITUR BUDGET"/>
    <s v="51000-WAGES AND BENEFITS"/>
    <s v="51300-PERSONNEL BENEFITS"/>
    <n v="30960"/>
    <n v="30960"/>
    <n v="0"/>
    <n v="0"/>
    <n v="3096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WM BILLING SERVICES"/>
    <s v="Default"/>
  </r>
  <r>
    <x v="1"/>
    <s v="0000000"/>
    <s v="845000"/>
    <s v="51320"/>
    <x v="57"/>
    <s v="0000000"/>
    <n v="2012"/>
    <x v="4"/>
    <s v="SOCIAL SECURITY MEDICARE FICA"/>
    <s v="50000-PROGRAM EXPENDITUR BUDGET"/>
    <s v="51000-WAGES AND BENEFITS"/>
    <s v="51300-PERSONNEL BENEFITS"/>
    <n v="11514"/>
    <n v="11514"/>
    <n v="0"/>
    <n v="0"/>
    <n v="11514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WM BILLING SERVICES"/>
    <s v="Default"/>
  </r>
  <r>
    <x v="1"/>
    <s v="0000000"/>
    <s v="845000"/>
    <s v="51330"/>
    <x v="58"/>
    <s v="0000000"/>
    <n v="2012"/>
    <x v="4"/>
    <s v="RETIREMENT"/>
    <s v="50000-PROGRAM EXPENDITUR BUDGET"/>
    <s v="51000-WAGES AND BENEFITS"/>
    <s v="51300-PERSONNEL BENEFITS"/>
    <n v="10972"/>
    <n v="10972"/>
    <n v="0"/>
    <n v="0"/>
    <n v="10972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WM BILLING SERVICES"/>
    <s v="Default"/>
  </r>
  <r>
    <x v="1"/>
    <s v="0000000"/>
    <s v="845000"/>
    <s v="51340"/>
    <x v="59"/>
    <s v="0000000"/>
    <n v="2012"/>
    <x v="4"/>
    <s v="INDUSTRIAL INSURANCE"/>
    <s v="50000-PROGRAM EXPENDITUR BUDGET"/>
    <s v="51000-WAGES AND BENEFITS"/>
    <s v="51300-PERSONNEL BENEFITS"/>
    <n v="693"/>
    <n v="693"/>
    <n v="0"/>
    <n v="0"/>
    <n v="693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WM BILLING SERVICES"/>
    <s v="Default"/>
  </r>
  <r>
    <x v="1"/>
    <s v="0000000"/>
    <s v="845000"/>
    <s v="51392"/>
    <x v="60"/>
    <s v="0000000"/>
    <n v="2012"/>
    <x v="4"/>
    <s v="BENEFIT ACCRUAL ADJ GL ONLY"/>
    <s v="50000-PROGRAM EXPENDITUR BUDGET"/>
    <s v="51000-WAGES AND BENEFITS"/>
    <s v="51300-PERSONNEL BENEFITS"/>
    <n v="0"/>
    <n v="0"/>
    <n v="0"/>
    <n v="0"/>
    <n v="0"/>
    <s v="N/A"/>
    <n v="0"/>
    <n v="1007.72"/>
    <n v="-1007.72"/>
    <n v="0"/>
    <n v="0"/>
    <n v="404.95"/>
    <n v="-12.64"/>
    <n v="-392.31"/>
    <n v="0"/>
    <n v="170.91"/>
    <n v="-170.91"/>
    <n v="0"/>
    <n v="0"/>
    <s v="SURFACE WATER MGT FUND"/>
    <s v="Default"/>
    <s v="SWM BILLING SERVICES"/>
    <s v="Default"/>
  </r>
  <r>
    <x v="1"/>
    <s v="0000000"/>
    <s v="845000"/>
    <s v="52290"/>
    <x v="63"/>
    <s v="0000000"/>
    <n v="2012"/>
    <x v="4"/>
    <s v="MISC OPERATING SUPPLIES"/>
    <s v="50000-PROGRAM EXPENDITUR BUDGET"/>
    <s v="52000-SUPPLIES"/>
    <m/>
    <n v="450"/>
    <n v="450"/>
    <n v="0"/>
    <n v="0"/>
    <n v="45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WM BILLING SERVICES"/>
    <s v="Default"/>
  </r>
  <r>
    <x v="1"/>
    <s v="0000000"/>
    <s v="845000"/>
    <s v="53106"/>
    <x v="231"/>
    <s v="0000000"/>
    <n v="2012"/>
    <x v="4"/>
    <s v="PROFESSIONAL SERVICES IT"/>
    <s v="50000-PROGRAM EXPENDITUR BUDGET"/>
    <s v="53000-SERVICES-OTHER CHARGES"/>
    <m/>
    <n v="3000"/>
    <n v="3000"/>
    <n v="0"/>
    <n v="0"/>
    <n v="30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WM BILLING SERVICES"/>
    <s v="Default"/>
  </r>
  <r>
    <x v="1"/>
    <s v="0000000"/>
    <s v="845000"/>
    <s v="53814"/>
    <x v="65"/>
    <s v="0000000"/>
    <n v="2012"/>
    <x v="4"/>
    <s v="TRAINING"/>
    <s v="50000-PROGRAM EXPENDITUR BUDGET"/>
    <s v="53000-SERVICES-OTHER CHARGES"/>
    <m/>
    <n v="750"/>
    <n v="750"/>
    <n v="0"/>
    <n v="0"/>
    <n v="75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WM BILLING SERVICES"/>
    <s v="Default"/>
  </r>
  <r>
    <x v="1"/>
    <s v="0000000"/>
    <s v="845000"/>
    <s v="55021"/>
    <x v="115"/>
    <s v="0000000"/>
    <n v="2012"/>
    <x v="4"/>
    <s v="ITS EXISTING PROGRAMS"/>
    <s v="50000-PROGRAM EXPENDITUR BUDGET"/>
    <s v="55000-INTRAGOVERNMENTAL SERVICES"/>
    <m/>
    <n v="2795"/>
    <n v="2795"/>
    <n v="0"/>
    <n v="0"/>
    <n v="2795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WM BILLING SERVICES"/>
    <s v="Default"/>
  </r>
  <r>
    <x v="1"/>
    <s v="0000000"/>
    <s v="845000"/>
    <s v="55025"/>
    <x v="116"/>
    <s v="0000000"/>
    <n v="2012"/>
    <x v="4"/>
    <s v="ITS INFRASTRUCTURE EXPEND"/>
    <s v="50000-PROGRAM EXPENDITUR BUDGET"/>
    <s v="55000-INTRAGOVERNMENTAL SERVICES"/>
    <m/>
    <n v="87779"/>
    <n v="87779"/>
    <n v="0"/>
    <n v="0"/>
    <n v="87779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WM BILLING SERVICES"/>
    <s v="Default"/>
  </r>
  <r>
    <x v="1"/>
    <s v="0000000"/>
    <s v="845000"/>
    <s v="55245"/>
    <x v="69"/>
    <s v="0000000"/>
    <n v="2012"/>
    <x v="4"/>
    <s v="FINANCIAL MGMT SVCS"/>
    <s v="50000-PROGRAM EXPENDITUR BUDGET"/>
    <s v="55000-INTRAGOVERNMENTAL SERVICES"/>
    <m/>
    <n v="3446"/>
    <n v="3446"/>
    <n v="0"/>
    <n v="0"/>
    <n v="3446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WM BILLING SERVICES"/>
    <s v="Default"/>
  </r>
  <r>
    <x v="1"/>
    <s v="0000000"/>
    <s v="845001"/>
    <s v="36111"/>
    <x v="74"/>
    <s v="0000000"/>
    <n v="2012"/>
    <x v="3"/>
    <s v="INVESTMENT INTEREST GROSS"/>
    <s v="R3000-REVENUE"/>
    <s v="R3600-MISCELLANEOUS REVENUE"/>
    <m/>
    <n v="-5521"/>
    <n v="-5521"/>
    <n v="0"/>
    <n v="0"/>
    <n v="-5521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WM REVENUE"/>
    <s v="Default"/>
  </r>
  <r>
    <x v="1"/>
    <s v="0000000"/>
    <s v="845001"/>
    <s v="36994"/>
    <x v="232"/>
    <s v="0000000"/>
    <n v="2012"/>
    <x v="3"/>
    <s v="IMMATL PRIOR YEAR CORRECT"/>
    <s v="R3000-REVENUE"/>
    <s v="R3600-MISCELLANEOUS REVENUE"/>
    <m/>
    <n v="0"/>
    <n v="0"/>
    <n v="5918.2"/>
    <n v="0"/>
    <n v="-5918.2"/>
    <s v="N/A"/>
    <n v="0"/>
    <n v="0"/>
    <n v="0"/>
    <n v="0"/>
    <n v="0"/>
    <n v="0"/>
    <n v="0"/>
    <n v="0"/>
    <n v="0"/>
    <n v="0"/>
    <n v="0"/>
    <n v="0"/>
    <n v="5918.2"/>
    <s v="SURFACE WATER MGT FUND"/>
    <s v="Default"/>
    <s v="SWM REVENUE"/>
    <s v="Default"/>
  </r>
  <r>
    <x v="1"/>
    <s v="0000000"/>
    <s v="845001"/>
    <s v="43937"/>
    <x v="52"/>
    <s v="0000000"/>
    <n v="2012"/>
    <x v="3"/>
    <s v="DRAINAGE INSPECTION FEES"/>
    <s v="R3000-REVENUE"/>
    <s v="R3400-CHARGE FOR SERVICES"/>
    <m/>
    <n v="0"/>
    <n v="0"/>
    <n v="450.19"/>
    <n v="0"/>
    <n v="-450.19"/>
    <s v="N/A"/>
    <n v="0"/>
    <n v="0"/>
    <n v="0"/>
    <n v="0"/>
    <n v="0"/>
    <n v="0"/>
    <n v="0"/>
    <n v="0"/>
    <n v="0"/>
    <n v="0"/>
    <n v="450.19"/>
    <n v="0"/>
    <n v="0"/>
    <s v="SURFACE WATER MGT FUND"/>
    <s v="Default"/>
    <s v="SWM REVENUE"/>
    <s v="Default"/>
  </r>
  <r>
    <x v="1"/>
    <s v="0000000"/>
    <s v="845001"/>
    <s v="43939"/>
    <x v="233"/>
    <s v="0000000"/>
    <n v="2012"/>
    <x v="3"/>
    <s v="SWM SERVICE CHRG CURRENT"/>
    <s v="R3000-REVENUE"/>
    <s v="R3400-CHARGE FOR SERVICES"/>
    <m/>
    <n v="-19849000"/>
    <n v="-19849000"/>
    <n v="-14036856.58"/>
    <n v="0"/>
    <n v="-5812143.4199999999"/>
    <s v=".707182053503954859186860799032696861303"/>
    <n v="-54.68"/>
    <n v="-184034.06"/>
    <n v="-443784.69"/>
    <n v="-4957043.76"/>
    <n v="-1601570.3900000001"/>
    <n v="-56622.020000000004"/>
    <n v="43442.15"/>
    <n v="-60311.87"/>
    <n v="-977264.82000000007"/>
    <n v="-4732617.1399999997"/>
    <n v="-1062803.49"/>
    <n v="-4191.8100000000004"/>
    <n v="0"/>
    <s v="SURFACE WATER MGT FUND"/>
    <s v="Default"/>
    <s v="SWM REVENUE"/>
    <s v="Default"/>
  </r>
  <r>
    <x v="1"/>
    <s v="0000000"/>
    <s v="845001"/>
    <s v="43940"/>
    <x v="234"/>
    <s v="0000000"/>
    <n v="2012"/>
    <x v="3"/>
    <s v="SWM SERVICE CHRG DELINQUENT"/>
    <s v="R3000-REVENUE"/>
    <s v="R3400-CHARGE FOR SERVICES"/>
    <m/>
    <n v="0"/>
    <n v="0"/>
    <n v="-408033.42"/>
    <n v="0"/>
    <n v="408033.42"/>
    <s v="N/A"/>
    <n v="-52174.380000000005"/>
    <n v="-38293.49"/>
    <n v="14839.81"/>
    <n v="-80239.31"/>
    <n v="-76792.350000000006"/>
    <n v="-11224.47"/>
    <n v="-11808.210000000001"/>
    <n v="-18218.740000000002"/>
    <n v="-10797.31"/>
    <n v="-19782.330000000002"/>
    <n v="-87515"/>
    <n v="-16027.640000000001"/>
    <n v="0"/>
    <s v="SURFACE WATER MGT FUND"/>
    <s v="Default"/>
    <s v="SWM REVENUE"/>
    <s v="Default"/>
  </r>
  <r>
    <x v="1"/>
    <s v="0000000"/>
    <s v="845001"/>
    <s v="43941"/>
    <x v="235"/>
    <s v="0000000"/>
    <n v="2012"/>
    <x v="3"/>
    <s v="SWM SERVICE CHRG INTEREST"/>
    <s v="R3000-REVENUE"/>
    <s v="R3400-CHARGE FOR SERVICES"/>
    <m/>
    <n v="0"/>
    <n v="0"/>
    <n v="-135493"/>
    <n v="0"/>
    <n v="135493"/>
    <s v="N/A"/>
    <n v="0"/>
    <n v="0"/>
    <n v="0"/>
    <n v="0"/>
    <n v="0"/>
    <n v="0"/>
    <n v="0"/>
    <n v="0"/>
    <n v="0"/>
    <n v="0"/>
    <n v="0"/>
    <n v="-135493"/>
    <n v="0"/>
    <s v="SURFACE WATER MGT FUND"/>
    <s v="Default"/>
    <s v="SWM REVENUE"/>
    <s v="Default"/>
  </r>
  <r>
    <x v="1"/>
    <s v="0000000"/>
    <s v="845001"/>
    <s v="43942"/>
    <x v="236"/>
    <s v="0000000"/>
    <n v="2012"/>
    <x v="3"/>
    <s v="SWM DEBT SVC CURRENT"/>
    <s v="R3000-REVENUE"/>
    <s v="R3400-CHARGE FOR SERVICES"/>
    <m/>
    <n v="0"/>
    <n v="0"/>
    <n v="-1640817.62"/>
    <n v="0"/>
    <n v="1640817.62"/>
    <s v="N/A"/>
    <n v="-7.04"/>
    <n v="-16985.189999999999"/>
    <n v="-50206.44"/>
    <n v="-545221.82999999996"/>
    <n v="-142617.24"/>
    <n v="-7689.35"/>
    <n v="-4113.9800000000005"/>
    <n v="-6433.81"/>
    <n v="-193532.27"/>
    <n v="-526568.11"/>
    <n v="-96924.87"/>
    <n v="-50517.49"/>
    <n v="0"/>
    <s v="SURFACE WATER MGT FUND"/>
    <s v="Default"/>
    <s v="SWM REVENUE"/>
    <s v="Default"/>
  </r>
  <r>
    <x v="1"/>
    <s v="0000000"/>
    <s v="845001"/>
    <s v="43943"/>
    <x v="237"/>
    <s v="0000000"/>
    <n v="2012"/>
    <x v="3"/>
    <s v="SWM DEBT SVC DELINQUENT"/>
    <s v="R3000-REVENUE"/>
    <s v="R3400-CHARGE FOR SERVICES"/>
    <m/>
    <n v="0"/>
    <n v="0"/>
    <n v="-34349.54"/>
    <n v="0"/>
    <n v="34349.54"/>
    <s v="N/A"/>
    <n v="-4260.05"/>
    <n v="-2263.23"/>
    <n v="-2085"/>
    <n v="-7038.9800000000005"/>
    <n v="-4766.54"/>
    <n v="-841.88"/>
    <n v="-945.27"/>
    <n v="-1751.04"/>
    <n v="-711.37"/>
    <n v="-1223.03"/>
    <n v="-6975.71"/>
    <n v="-1487.44"/>
    <n v="0"/>
    <s v="SURFACE WATER MGT FUND"/>
    <s v="Default"/>
    <s v="SWM REVENUE"/>
    <s v="Default"/>
  </r>
  <r>
    <x v="1"/>
    <s v="0000000"/>
    <s v="845001"/>
    <s v="44143"/>
    <x v="238"/>
    <s v="0000000"/>
    <n v="2012"/>
    <x v="3"/>
    <s v="SWM SVC CHARGE ROADS"/>
    <s v="R3000-REVENUE"/>
    <s v="R3400-CHARGE FOR SERVICES"/>
    <m/>
    <n v="0"/>
    <n v="0"/>
    <n v="-3711036"/>
    <n v="0"/>
    <n v="3711036"/>
    <s v="N/A"/>
    <n v="0"/>
    <n v="0"/>
    <n v="0"/>
    <n v="0"/>
    <n v="0"/>
    <n v="0"/>
    <n v="0"/>
    <n v="-1855518"/>
    <n v="0"/>
    <n v="0"/>
    <n v="-1855518"/>
    <n v="0"/>
    <n v="0"/>
    <s v="SURFACE WATER MGT FUND"/>
    <s v="Default"/>
    <s v="SWM REVENUE"/>
    <s v="Default"/>
  </r>
  <r>
    <x v="1"/>
    <s v="0000000"/>
    <s v="845001"/>
    <s v="55050"/>
    <x v="68"/>
    <s v="0000000"/>
    <n v="2012"/>
    <x v="4"/>
    <s v="ROAD EQUIP ER R"/>
    <s v="50000-PROGRAM EXPENDITUR BUDGET"/>
    <s v="55000-INTRAGOVERNMENTAL SERVICES"/>
    <m/>
    <n v="221159"/>
    <n v="221159"/>
    <n v="0"/>
    <n v="0"/>
    <n v="221159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WM REVENUE"/>
    <s v="Default"/>
  </r>
  <r>
    <x v="1"/>
    <s v="0000000"/>
    <s v="845001"/>
    <s v="59990"/>
    <x v="147"/>
    <s v="0000000"/>
    <n v="2012"/>
    <x v="4"/>
    <s v="EXPENDITURE CONTRA"/>
    <s v="50000-PROGRAM EXPENDITUR BUDGET"/>
    <s v="59900-CONTRA EXPENDITURES"/>
    <m/>
    <n v="-221159"/>
    <n v="-221159"/>
    <n v="0"/>
    <n v="0"/>
    <n v="-221159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WM REVENUE"/>
    <s v="Default"/>
  </r>
  <r>
    <x v="1"/>
    <s v="0000000"/>
    <s v="845002"/>
    <s v="36111"/>
    <x v="74"/>
    <s v="0000000"/>
    <n v="2012"/>
    <x v="3"/>
    <s v="INVESTMENT INTEREST GROSS"/>
    <s v="R3000-REVENUE"/>
    <s v="R3600-MISCELLANEOUS REVENUE"/>
    <m/>
    <n v="0"/>
    <n v="0"/>
    <n v="-8122.6900000000005"/>
    <n v="0"/>
    <n v="8122.6900000000005"/>
    <s v="N/A"/>
    <n v="0"/>
    <n v="0"/>
    <n v="0"/>
    <n v="0"/>
    <n v="0"/>
    <n v="-1944.3500000000001"/>
    <n v="-1735.75"/>
    <n v="-102.48"/>
    <n v="-1.0900000000000001"/>
    <n v="0"/>
    <n v="-60.21"/>
    <n v="-1643.07"/>
    <n v="-2635.7400000000002"/>
    <s v="SURFACE WATER MGT FUND"/>
    <s v="Default"/>
    <s v="SWM CENTRAL COSTS"/>
    <s v="Default"/>
  </r>
  <r>
    <x v="1"/>
    <s v="0000000"/>
    <s v="845002"/>
    <s v="36117"/>
    <x v="75"/>
    <s v="0000000"/>
    <n v="2012"/>
    <x v="3"/>
    <s v="CASH MANAGEMENT SVCS FEE"/>
    <s v="R3000-REVENUE"/>
    <s v="R3600-MISCELLANEOUS REVENUE"/>
    <m/>
    <n v="0"/>
    <n v="0"/>
    <n v="121.82000000000001"/>
    <n v="0"/>
    <n v="-121.82000000000001"/>
    <s v="N/A"/>
    <n v="0"/>
    <n v="0"/>
    <n v="0"/>
    <n v="0"/>
    <n v="0"/>
    <n v="29.150000000000002"/>
    <n v="26.03"/>
    <n v="1.54"/>
    <n v="0.02"/>
    <n v="0"/>
    <n v="0.9"/>
    <n v="24.63"/>
    <n v="39.550000000000004"/>
    <s v="SURFACE WATER MGT FUND"/>
    <s v="Default"/>
    <s v="SWM CENTRAL COSTS"/>
    <s v="Default"/>
  </r>
  <r>
    <x v="1"/>
    <s v="0000000"/>
    <s v="845002"/>
    <s v="36118"/>
    <x v="76"/>
    <s v="0000000"/>
    <n v="2012"/>
    <x v="3"/>
    <s v="INVEST SERVICE FEE POOL"/>
    <s v="R3000-REVENUE"/>
    <s v="R3600-MISCELLANEOUS REVENUE"/>
    <m/>
    <n v="0"/>
    <n v="0"/>
    <n v="295.72000000000003"/>
    <n v="0"/>
    <n v="-295.72000000000003"/>
    <s v="N/A"/>
    <n v="0"/>
    <n v="0"/>
    <n v="0"/>
    <n v="0"/>
    <n v="0"/>
    <n v="136.22999999999999"/>
    <n v="110.43"/>
    <n v="6.05"/>
    <n v="-229.29"/>
    <n v="0"/>
    <n v="3.63"/>
    <n v="107.91"/>
    <n v="160.76"/>
    <s v="SURFACE WATER MGT FUND"/>
    <s v="Default"/>
    <s v="SWM CENTRAL COSTS"/>
    <s v="Default"/>
  </r>
  <r>
    <x v="1"/>
    <s v="0000000"/>
    <s v="845002"/>
    <s v="36129"/>
    <x v="44"/>
    <s v="0000000"/>
    <n v="2012"/>
    <x v="3"/>
    <s v="REALIZED LOSS-IMPAIRINV"/>
    <s v="R3000-REVENUE"/>
    <s v="R3600-MISCELLANEOUS REVENUE"/>
    <m/>
    <n v="0"/>
    <n v="0"/>
    <n v="398.2"/>
    <n v="0"/>
    <n v="-398.2"/>
    <s v="N/A"/>
    <n v="0"/>
    <n v="0"/>
    <n v="0"/>
    <n v="0"/>
    <n v="0"/>
    <n v="0"/>
    <n v="0"/>
    <n v="0"/>
    <n v="0"/>
    <n v="0"/>
    <n v="0"/>
    <n v="398.2"/>
    <n v="0"/>
    <s v="SURFACE WATER MGT FUND"/>
    <s v="Default"/>
    <s v="SWM CENTRAL COSTS"/>
    <s v="Default"/>
  </r>
  <r>
    <x v="1"/>
    <s v="0000000"/>
    <s v="845002"/>
    <s v="36131"/>
    <x v="45"/>
    <s v="0000000"/>
    <n v="2012"/>
    <x v="3"/>
    <s v="REALIZED GAIN LOSS INVEST"/>
    <s v="R3000-REVENUE"/>
    <s v="R3600-MISCELLANEOUS REVENUE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Default"/>
    <s v="SWM CENTRAL COSTS"/>
    <s v="Default"/>
  </r>
  <r>
    <x v="1"/>
    <s v="0000000"/>
    <s v="845002"/>
    <s v="36134"/>
    <x v="46"/>
    <s v="0000000"/>
    <n v="2012"/>
    <x v="3"/>
    <s v="UNREALIZED LOSS IMPAIRED INVESTMENT"/>
    <s v="R3000-REVENUE"/>
    <s v="R3600-MISCELLANEOUS REVENUE"/>
    <m/>
    <n v="0"/>
    <n v="0"/>
    <n v="-1519"/>
    <n v="0"/>
    <n v="1519"/>
    <s v="N/A"/>
    <n v="0"/>
    <n v="0"/>
    <n v="0"/>
    <n v="0"/>
    <n v="0"/>
    <n v="0"/>
    <n v="0"/>
    <n v="0"/>
    <n v="0"/>
    <n v="0"/>
    <n v="0"/>
    <n v="-1519"/>
    <n v="0"/>
    <s v="SURFACE WATER MGT FUND"/>
    <s v="Default"/>
    <s v="SWM CENTRAL COSTS"/>
    <s v="Default"/>
  </r>
  <r>
    <x v="1"/>
    <s v="0000000"/>
    <s v="845002"/>
    <s v="36940"/>
    <x v="47"/>
    <s v="0000000"/>
    <n v="2012"/>
    <x v="3"/>
    <s v="JUDGMENTS SETTLEMENTS"/>
    <s v="R3000-REVENUE"/>
    <s v="R3600-MISCELLANEOUS REVENUE"/>
    <m/>
    <n v="0"/>
    <n v="0"/>
    <n v="-9300.56"/>
    <n v="0"/>
    <n v="9300.56"/>
    <s v="N/A"/>
    <n v="0"/>
    <n v="0"/>
    <n v="0"/>
    <n v="0"/>
    <n v="0"/>
    <n v="0"/>
    <n v="0"/>
    <n v="-920.37"/>
    <n v="0"/>
    <n v="-8380.19"/>
    <n v="0"/>
    <n v="0"/>
    <n v="0"/>
    <s v="SURFACE WATER MGT FUND"/>
    <s v="Default"/>
    <s v="SWM CENTRAL COSTS"/>
    <s v="Default"/>
  </r>
  <r>
    <x v="1"/>
    <s v="0000000"/>
    <s v="845002"/>
    <s v="51115"/>
    <x v="55"/>
    <s v="0000000"/>
    <n v="2012"/>
    <x v="4"/>
    <s v="LABOR ACCRUAL ADJ GL ONLY"/>
    <s v="50000-PROGRAM EXPENDITUR BUDGET"/>
    <s v="51000-WAGES AND BENEFITS"/>
    <s v="51100-SALARIES/WAGES"/>
    <n v="0"/>
    <n v="0"/>
    <n v="0"/>
    <n v="0"/>
    <n v="0"/>
    <s v="N/A"/>
    <n v="0"/>
    <n v="2395.38"/>
    <n v="-2395.38"/>
    <n v="0"/>
    <n v="0"/>
    <n v="314.2"/>
    <n v="-314.2"/>
    <n v="0"/>
    <n v="0"/>
    <n v="0"/>
    <n v="0"/>
    <n v="0"/>
    <n v="0"/>
    <s v="SURFACE WATER MGT FUND"/>
    <s v="Default"/>
    <s v="SWM CENTRAL COSTS"/>
    <s v="Default"/>
  </r>
  <r>
    <x v="1"/>
    <s v="0000000"/>
    <s v="845002"/>
    <s v="51370"/>
    <x v="77"/>
    <s v="0000000"/>
    <n v="2012"/>
    <x v="4"/>
    <s v="UNEMPLOYMENT COMPENSATION"/>
    <s v="50000-PROGRAM EXPENDITUR BUDGET"/>
    <s v="51000-WAGES AND BENEFITS"/>
    <s v="51300-PERSONNEL BENEFITS"/>
    <n v="19633"/>
    <n v="19633"/>
    <n v="0"/>
    <n v="0"/>
    <n v="19633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WM CENTRAL COSTS"/>
    <s v="Default"/>
  </r>
  <r>
    <x v="1"/>
    <s v="0000000"/>
    <s v="845002"/>
    <s v="51392"/>
    <x v="60"/>
    <s v="0000000"/>
    <n v="2012"/>
    <x v="4"/>
    <s v="BENEFIT ACCRUAL ADJ GL ONLY"/>
    <s v="50000-PROGRAM EXPENDITUR BUDGET"/>
    <s v="51000-WAGES AND BENEFITS"/>
    <s v="51300-PERSONNEL BENEFITS"/>
    <n v="0"/>
    <n v="0"/>
    <n v="0"/>
    <n v="0"/>
    <n v="0"/>
    <s v="N/A"/>
    <n v="0"/>
    <n v="253.22"/>
    <n v="-253.22"/>
    <n v="0"/>
    <n v="0"/>
    <n v="0"/>
    <n v="0"/>
    <n v="0"/>
    <n v="0"/>
    <n v="0"/>
    <n v="0"/>
    <n v="0"/>
    <n v="0"/>
    <s v="SURFACE WATER MGT FUND"/>
    <s v="Default"/>
    <s v="SWM CENTRAL COSTS"/>
    <s v="Default"/>
  </r>
  <r>
    <x v="1"/>
    <s v="0000000"/>
    <s v="845002"/>
    <s v="53104"/>
    <x v="64"/>
    <s v="0000000"/>
    <n v="2012"/>
    <x v="4"/>
    <s v="CONSULTANT SERVICES"/>
    <s v="50000-PROGRAM EXPENDITUR BUDGET"/>
    <s v="53000-SERVICES-OTHER CHARGES"/>
    <m/>
    <n v="0"/>
    <n v="25000"/>
    <n v="0"/>
    <n v="0"/>
    <n v="250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WM CENTRAL COSTS"/>
    <s v="Default"/>
  </r>
  <r>
    <x v="1"/>
    <s v="0000000"/>
    <s v="845002"/>
    <s v="53893"/>
    <x v="239"/>
    <s v="0000000"/>
    <n v="2012"/>
    <x v="4"/>
    <s v="B AND O TAX"/>
    <s v="50000-PROGRAM EXPENDITUR BUDGET"/>
    <s v="53000-SERVICES-OTHER CHARGES"/>
    <m/>
    <n v="236496"/>
    <n v="236496"/>
    <n v="0"/>
    <n v="0"/>
    <n v="236496"/>
    <s v="0"/>
    <n v="2172.0300000000002"/>
    <n v="10.01"/>
    <n v="0"/>
    <n v="0"/>
    <n v="0"/>
    <n v="0"/>
    <n v="0"/>
    <n v="0"/>
    <n v="1129.75"/>
    <n v="0"/>
    <n v="0"/>
    <n v="0"/>
    <n v="-3311.79"/>
    <s v="SURFACE WATER MGT FUND"/>
    <s v="Default"/>
    <s v="SWM CENTRAL COSTS"/>
    <s v="Default"/>
  </r>
  <r>
    <x v="1"/>
    <s v="0000000"/>
    <s v="845002"/>
    <s v="53893"/>
    <x v="239"/>
    <s v="5315000"/>
    <n v="2012"/>
    <x v="4"/>
    <s v="B AND O TAX"/>
    <s v="50000-PROGRAM EXPENDITUR BUDGET"/>
    <s v="53000-SERVICES-OTHER CHARGES"/>
    <m/>
    <n v="0"/>
    <n v="0"/>
    <n v="169155.49"/>
    <n v="0"/>
    <n v="-169155.49"/>
    <s v="N/A"/>
    <n v="0"/>
    <n v="0"/>
    <n v="4349.25"/>
    <n v="8664.7100000000009"/>
    <n v="100617.35"/>
    <n v="32865.340000000004"/>
    <n v="1376.07"/>
    <n v="0"/>
    <n v="0"/>
    <n v="21282.77"/>
    <n v="0"/>
    <n v="0"/>
    <n v="0"/>
    <s v="SURFACE WATER MGT FUND"/>
    <s v="Default"/>
    <s v="SWM CENTRAL COSTS"/>
    <s v="DRAINAGE"/>
  </r>
  <r>
    <x v="1"/>
    <s v="0000000"/>
    <s v="845002"/>
    <s v="53893"/>
    <x v="239"/>
    <s v="5319000"/>
    <n v="2012"/>
    <x v="4"/>
    <s v="B AND O TAX"/>
    <s v="50000-PROGRAM EXPENDITUR BUDGET"/>
    <s v="53000-SERVICES-OTHER CHARGES"/>
    <m/>
    <n v="0"/>
    <n v="0"/>
    <n v="-459.90000000000003"/>
    <n v="0"/>
    <n v="459.90000000000003"/>
    <s v="N/A"/>
    <n v="0"/>
    <n v="0"/>
    <n v="0"/>
    <n v="0"/>
    <n v="0"/>
    <n v="0"/>
    <n v="0"/>
    <n v="0"/>
    <n v="0"/>
    <n v="0"/>
    <n v="0"/>
    <n v="0"/>
    <n v="-459.90000000000003"/>
    <s v="SURFACE WATER MGT FUND"/>
    <s v="Default"/>
    <s v="SWM CENTRAL COSTS"/>
    <s v="OTHER ENVIRONMENTAL PRESERVATION"/>
  </r>
  <r>
    <x v="1"/>
    <s v="0000000"/>
    <s v="845002"/>
    <s v="55028"/>
    <x v="118"/>
    <s v="0000000"/>
    <n v="2012"/>
    <x v="4"/>
    <s v="INFORMATION RESOURCE MGMT"/>
    <s v="50000-PROGRAM EXPENDITUR BUDGET"/>
    <s v="55000-INTRAGOVERNMENTAL SERVICES"/>
    <m/>
    <n v="27148"/>
    <n v="27148"/>
    <n v="0"/>
    <n v="0"/>
    <n v="27148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WM CENTRAL COSTS"/>
    <s v="Default"/>
  </r>
  <r>
    <x v="1"/>
    <s v="0000000"/>
    <s v="845002"/>
    <s v="55150"/>
    <x v="81"/>
    <s v="0000000"/>
    <n v="2012"/>
    <x v="4"/>
    <s v="PROSECUTING ATTORNEY"/>
    <s v="50000-PROGRAM EXPENDITUR BUDGET"/>
    <s v="55000-INTRAGOVERNMENTAL SERVICES"/>
    <m/>
    <n v="62462"/>
    <n v="62462"/>
    <n v="0"/>
    <n v="0"/>
    <n v="62462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WM CENTRAL COSTS"/>
    <s v="Default"/>
  </r>
  <r>
    <x v="1"/>
    <s v="0000000"/>
    <s v="845002"/>
    <s v="55181"/>
    <x v="240"/>
    <s v="0000000"/>
    <n v="2012"/>
    <x v="4"/>
    <s v="UNINCORP AREA COUNCIL OVRHD"/>
    <s v="50000-PROGRAM EXPENDITUR BUDGET"/>
    <s v="55000-INTRAGOVERNMENTAL SERVICES"/>
    <m/>
    <n v="44342"/>
    <n v="44342"/>
    <n v="0"/>
    <n v="0"/>
    <n v="44342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WM CENTRAL COSTS"/>
    <s v="Default"/>
  </r>
  <r>
    <x v="1"/>
    <s v="0000000"/>
    <s v="845002"/>
    <s v="55201"/>
    <x v="82"/>
    <s v="0000000"/>
    <n v="2012"/>
    <x v="4"/>
    <s v="OVERHEAD COST ALLOCATION"/>
    <s v="50000-PROGRAM EXPENDITUR BUDGET"/>
    <s v="55000-INTRAGOVERNMENTAL SERVICES"/>
    <m/>
    <n v="340204"/>
    <n v="346764"/>
    <n v="0"/>
    <n v="0"/>
    <n v="346764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WM CENTRAL COSTS"/>
    <s v="Default"/>
  </r>
  <r>
    <x v="1"/>
    <s v="0000000"/>
    <s v="845002"/>
    <s v="55245"/>
    <x v="69"/>
    <s v="0000000"/>
    <n v="2012"/>
    <x v="4"/>
    <s v="FINANCIAL MGMT SVCS"/>
    <s v="50000-PROGRAM EXPENDITUR BUDGET"/>
    <s v="55000-INTRAGOVERNMENTAL SERVICES"/>
    <m/>
    <n v="93773"/>
    <n v="93773"/>
    <n v="0"/>
    <n v="0"/>
    <n v="93773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WM CENTRAL COSTS"/>
    <s v="Default"/>
  </r>
  <r>
    <x v="1"/>
    <s v="0000000"/>
    <s v="845002"/>
    <s v="55255"/>
    <x v="85"/>
    <s v="0000000"/>
    <n v="2012"/>
    <x v="4"/>
    <s v="FINANCIAL MGMT SVCS REBATE"/>
    <s v="50000-PROGRAM EXPENDITUR BUDGET"/>
    <s v="55000-INTRAGOVERNMENTAL SERVICES"/>
    <m/>
    <n v="2268"/>
    <n v="2268"/>
    <n v="0"/>
    <n v="0"/>
    <n v="2268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WM CENTRAL COSTS"/>
    <s v="Default"/>
  </r>
  <r>
    <x v="1"/>
    <s v="0000000"/>
    <s v="845002"/>
    <s v="55349"/>
    <x v="87"/>
    <s v="0000000"/>
    <n v="2012"/>
    <x v="4"/>
    <s v="BUSINESS RESOURCE DP SVCS"/>
    <s v="50000-PROGRAM EXPENDITUR BUDGET"/>
    <s v="55000-INTRAGOVERNMENTAL SERVICES"/>
    <m/>
    <n v="222873"/>
    <n v="222873"/>
    <n v="0"/>
    <n v="0"/>
    <n v="222873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WM CENTRAL COSTS"/>
    <s v="Default"/>
  </r>
  <r>
    <x v="1"/>
    <s v="0000000"/>
    <s v="845002"/>
    <s v="55459"/>
    <x v="88"/>
    <s v="0000000"/>
    <n v="2012"/>
    <x v="4"/>
    <s v="NATURAL RESOURCES OVERHEAD"/>
    <s v="50000-PROGRAM EXPENDITUR BUDGET"/>
    <s v="55000-INTRAGOVERNMENTAL SERVICES"/>
    <m/>
    <n v="139541"/>
    <n v="139541"/>
    <n v="0"/>
    <n v="0"/>
    <n v="139541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WM CENTRAL COSTS"/>
    <s v="Default"/>
  </r>
  <r>
    <x v="1"/>
    <s v="0000000"/>
    <s v="845002"/>
    <s v="57109"/>
    <x v="241"/>
    <s v="0000000"/>
    <n v="2012"/>
    <x v="4"/>
    <s v="OTHER DEBT SERVICE COSTS"/>
    <s v="50000-PROGRAM EXPENDITUR BUDGET"/>
    <s v="57000-DEBT SERVICE"/>
    <m/>
    <n v="0"/>
    <n v="10960"/>
    <n v="0"/>
    <n v="0"/>
    <n v="1096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WM CENTRAL COSTS"/>
    <s v="Default"/>
  </r>
  <r>
    <x v="1"/>
    <s v="0000000"/>
    <s v="845002"/>
    <s v="57201"/>
    <x v="89"/>
    <s v="0000000"/>
    <n v="2012"/>
    <x v="4"/>
    <s v="INTERFUND INTEREST AUTO"/>
    <s v="50000-PROGRAM EXPENDITUR BUDGET"/>
    <s v="57000-DEBT SERVICE"/>
    <m/>
    <n v="16944"/>
    <n v="16944"/>
    <n v="0"/>
    <n v="0"/>
    <n v="16944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WM CENTRAL COSTS"/>
    <s v="Default"/>
  </r>
  <r>
    <x v="1"/>
    <s v="0000000"/>
    <s v="845002"/>
    <s v="57201"/>
    <x v="89"/>
    <s v="5920000"/>
    <n v="2012"/>
    <x v="4"/>
    <s v="INTERFUND INTEREST AUTO"/>
    <s v="50000-PROGRAM EXPENDITUR BUDGET"/>
    <s v="57000-DEBT SERVICE"/>
    <m/>
    <n v="0"/>
    <n v="0"/>
    <n v="2599.9299999999998"/>
    <n v="0"/>
    <n v="-2599.9299999999998"/>
    <s v="N/A"/>
    <n v="0"/>
    <n v="608.35"/>
    <n v="653.84"/>
    <n v="847.22"/>
    <n v="140.31"/>
    <n v="0"/>
    <n v="0"/>
    <n v="0"/>
    <n v="0"/>
    <n v="350.21"/>
    <n v="0"/>
    <n v="0"/>
    <n v="0"/>
    <s v="SURFACE WATER MGT FUND"/>
    <s v="Default"/>
    <s v="SWM CENTRAL COSTS"/>
    <s v="DEBT SERVICE INTEREST AND OTHER COSTS"/>
  </r>
  <r>
    <x v="1"/>
    <s v="0000000"/>
    <s v="845002"/>
    <s v="58001"/>
    <x v="90"/>
    <s v="0000000"/>
    <n v="2012"/>
    <x v="4"/>
    <s v="T T CURRENT EXP"/>
    <s v="50000-PROGRAM EXPENDITUR BUDGET"/>
    <s v="58000-INTRAGOVERNMENTAL CONTRIBUTIONS"/>
    <m/>
    <n v="10879"/>
    <n v="10879"/>
    <n v="0"/>
    <n v="0"/>
    <n v="10879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WM CENTRAL COSTS"/>
    <s v="Default"/>
  </r>
  <r>
    <x v="1"/>
    <s v="0000000"/>
    <s v="845002"/>
    <s v="58021"/>
    <x v="182"/>
    <s v="0000000"/>
    <n v="2012"/>
    <x v="4"/>
    <s v="T T SURFACE WATER MGMT"/>
    <s v="50000-PROGRAM EXPENDITUR BUDGET"/>
    <s v="58000-INTRAGOVERNMENTAL CONTRIBUTIONS"/>
    <m/>
    <n v="3138620"/>
    <n v="3138620"/>
    <n v="0"/>
    <n v="0"/>
    <n v="313862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WM CENTRAL COSTS"/>
    <s v="Default"/>
  </r>
  <r>
    <x v="1"/>
    <s v="0000000"/>
    <s v="845002"/>
    <s v="58077"/>
    <x v="91"/>
    <s v="0000000"/>
    <n v="2012"/>
    <x v="4"/>
    <s v="T T OIRM CIP"/>
    <s v="50000-PROGRAM EXPENDITUR BUDGET"/>
    <s v="58000-INTRAGOVERNMENTAL CONTRIBUTIONS"/>
    <m/>
    <n v="29415"/>
    <n v="29415"/>
    <n v="0"/>
    <n v="0"/>
    <n v="29415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WM CENTRAL COSTS"/>
    <s v="Default"/>
  </r>
  <r>
    <x v="1"/>
    <s v="0000000"/>
    <s v="845002"/>
    <s v="58101"/>
    <x v="242"/>
    <s v="0000000"/>
    <n v="2012"/>
    <x v="4"/>
    <s v="T T CX F FTH CREDIT PLEDGE"/>
    <s v="50000-PROGRAM EXPENDITUR BUDGET"/>
    <s v="58000-INTRAGOVERNMENTAL CONTRIBUTIONS"/>
    <m/>
    <n v="1096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Default"/>
    <s v="SWM CENTRAL COSTS"/>
    <s v="Default"/>
  </r>
  <r>
    <x v="1"/>
    <s v="0000000"/>
    <s v="845002"/>
    <s v="59990"/>
    <x v="147"/>
    <s v="0000000"/>
    <n v="2012"/>
    <x v="4"/>
    <s v="EXPENDITURE CONTRA"/>
    <s v="50000-PROGRAM EXPENDITUR BUDGET"/>
    <s v="59900-CONTRA EXPENDITURES"/>
    <m/>
    <n v="42838"/>
    <n v="42838"/>
    <n v="0"/>
    <n v="0"/>
    <n v="42838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WM CENTRAL COSTS"/>
    <s v="Default"/>
  </r>
  <r>
    <x v="1"/>
    <s v="0000000"/>
    <s v="845004"/>
    <s v="58021"/>
    <x v="182"/>
    <s v="0000000"/>
    <n v="2012"/>
    <x v="4"/>
    <s v="T T SURFACE WATER MGMT"/>
    <s v="50000-PROGRAM EXPENDITUR BUDGET"/>
    <s v="58000-INTRAGOVERNMENTAL CONTRIBUTIONS"/>
    <m/>
    <n v="3143075"/>
    <n v="3279075"/>
    <n v="0"/>
    <n v="0"/>
    <n v="3279075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T T SHARED SERVICES FUND"/>
    <s v="Default"/>
  </r>
  <r>
    <x v="1"/>
    <s v="0000000"/>
    <s v="845006"/>
    <s v="11507"/>
    <x v="120"/>
    <s v="0000000"/>
    <n v="2012"/>
    <x v="0"/>
    <s v="DUE FROM EMPLOYEES-TRANSITION CHECKS"/>
    <s v="BS000-CURRENT ASSETS"/>
    <s v="B1150-ACCOUNTS RECEIVABLE"/>
    <m/>
    <n v="0"/>
    <n v="0"/>
    <n v="0"/>
    <n v="0"/>
    <n v="0"/>
    <s v="N/A"/>
    <n v="3352.69"/>
    <n v="-279.40000000000003"/>
    <n v="-419.1"/>
    <n v="-279.40000000000003"/>
    <n v="-279.40000000000003"/>
    <n v="-279.40000000000003"/>
    <n v="-279.40000000000003"/>
    <n v="-419.1"/>
    <n v="-279.40000000000003"/>
    <n v="-279.40000000000003"/>
    <n v="-279.40000000000003"/>
    <n v="-279.29000000000002"/>
    <n v="0"/>
    <s v="SURFACE WATER MGT FUND"/>
    <s v="Default"/>
    <s v="OPEN SPACE AND HABITAT ACQ"/>
    <s v="Default"/>
  </r>
  <r>
    <x v="1"/>
    <s v="0000000"/>
    <s v="845006"/>
    <s v="51110"/>
    <x v="54"/>
    <s v="0000000"/>
    <n v="2012"/>
    <x v="4"/>
    <s v="REGULAR SALARIED EMPLOYEE"/>
    <s v="50000-PROGRAM EXPENDITUR BUDGET"/>
    <s v="51000-WAGES AND BENEFITS"/>
    <s v="51100-SALARIES/WAGES"/>
    <n v="1104790"/>
    <n v="1104790"/>
    <n v="0"/>
    <n v="0"/>
    <n v="110479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OPEN SPACE AND HABITAT ACQ"/>
    <s v="Default"/>
  </r>
  <r>
    <x v="1"/>
    <s v="0000000"/>
    <s v="845006"/>
    <s v="51111"/>
    <x v="99"/>
    <s v="0000000"/>
    <n v="2012"/>
    <x v="4"/>
    <s v="LOAN OUT LABOR CLASS LEVEL"/>
    <s v="50000-PROGRAM EXPENDITUR BUDGET"/>
    <s v="51000-WAGES AND BENEFITS"/>
    <s v="51100-SALARIES/WAGES"/>
    <n v="-844388"/>
    <n v="-844388"/>
    <n v="0"/>
    <n v="0"/>
    <n v="-844388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OPEN SPACE AND HABITAT ACQ"/>
    <s v="Default"/>
  </r>
  <r>
    <x v="1"/>
    <s v="0000000"/>
    <s v="845006"/>
    <s v="51115"/>
    <x v="55"/>
    <s v="0000000"/>
    <n v="2012"/>
    <x v="4"/>
    <s v="LABOR ACCRUAL ADJ GL ONLY"/>
    <s v="50000-PROGRAM EXPENDITUR BUDGET"/>
    <s v="51000-WAGES AND BENEFITS"/>
    <s v="51100-SALARIES/WAGES"/>
    <n v="0"/>
    <n v="0"/>
    <n v="0"/>
    <n v="0"/>
    <n v="0"/>
    <s v="N/A"/>
    <n v="0"/>
    <n v="10597.03"/>
    <n v="-10597.03"/>
    <n v="0"/>
    <n v="6221.2300000000005"/>
    <n v="1744.18"/>
    <n v="3262.39"/>
    <n v="-11227.800000000001"/>
    <n v="0"/>
    <n v="4413.16"/>
    <n v="-4413.16"/>
    <n v="0"/>
    <n v="0"/>
    <s v="SURFACE WATER MGT FUND"/>
    <s v="Default"/>
    <s v="OPEN SPACE AND HABITAT ACQ"/>
    <s v="Default"/>
  </r>
  <r>
    <x v="1"/>
    <s v="0000000"/>
    <s v="845006"/>
    <s v="51310"/>
    <x v="100"/>
    <s v="0000000"/>
    <n v="2012"/>
    <x v="4"/>
    <s v="MED LIFE INS BENEFIT PT 587/FULL BENEFITS"/>
    <s v="50000-PROGRAM EXPENDITUR BUDGET"/>
    <s v="51000-WAGES AND BENEFITS"/>
    <s v="51300-PERSONNEL BENEFITS"/>
    <n v="-254238"/>
    <n v="-254238"/>
    <n v="0"/>
    <n v="0"/>
    <n v="-254238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OPEN SPACE AND HABITAT ACQ"/>
    <s v="Default"/>
  </r>
  <r>
    <x v="1"/>
    <s v="0000000"/>
    <s v="845006"/>
    <s v="51315"/>
    <x v="56"/>
    <s v="0000000"/>
    <n v="2012"/>
    <x v="4"/>
    <s v="MED DENTAL LIFE INS BENEFITS/NON 587"/>
    <s v="50000-PROGRAM EXPENDITUR BUDGET"/>
    <s v="51000-WAGES AND BENEFITS"/>
    <s v="51300-PERSONNEL BENEFITS"/>
    <n v="201240"/>
    <n v="201240"/>
    <n v="0"/>
    <n v="0"/>
    <n v="20124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OPEN SPACE AND HABITAT ACQ"/>
    <s v="Default"/>
  </r>
  <r>
    <x v="1"/>
    <s v="0000000"/>
    <s v="845006"/>
    <s v="51320"/>
    <x v="57"/>
    <s v="0000000"/>
    <n v="2012"/>
    <x v="4"/>
    <s v="SOCIAL SECURITY MEDICARE FICA"/>
    <s v="50000-PROGRAM EXPENDITUR BUDGET"/>
    <s v="51000-WAGES AND BENEFITS"/>
    <s v="51300-PERSONNEL BENEFITS"/>
    <n v="85557"/>
    <n v="85557"/>
    <n v="0"/>
    <n v="0"/>
    <n v="85557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OPEN SPACE AND HABITAT ACQ"/>
    <s v="Default"/>
  </r>
  <r>
    <x v="1"/>
    <s v="0000000"/>
    <s v="845006"/>
    <s v="51330"/>
    <x v="58"/>
    <s v="0000000"/>
    <n v="2012"/>
    <x v="4"/>
    <s v="RETIREMENT"/>
    <s v="50000-PROGRAM EXPENDITUR BUDGET"/>
    <s v="51000-WAGES AND BENEFITS"/>
    <s v="51300-PERSONNEL BENEFITS"/>
    <n v="81531"/>
    <n v="81531"/>
    <n v="0"/>
    <n v="0"/>
    <n v="81531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OPEN SPACE AND HABITAT ACQ"/>
    <s v="Default"/>
  </r>
  <r>
    <x v="1"/>
    <s v="0000000"/>
    <s v="845006"/>
    <s v="51340"/>
    <x v="59"/>
    <s v="0000000"/>
    <n v="2012"/>
    <x v="4"/>
    <s v="INDUSTRIAL INSURANCE"/>
    <s v="50000-PROGRAM EXPENDITUR BUDGET"/>
    <s v="51000-WAGES AND BENEFITS"/>
    <s v="51300-PERSONNEL BENEFITS"/>
    <n v="5948"/>
    <n v="5948"/>
    <n v="0"/>
    <n v="0"/>
    <n v="5948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OPEN SPACE AND HABITAT ACQ"/>
    <s v="Default"/>
  </r>
  <r>
    <x v="1"/>
    <s v="0000000"/>
    <s v="845006"/>
    <s v="51392"/>
    <x v="60"/>
    <s v="0000000"/>
    <n v="2012"/>
    <x v="4"/>
    <s v="BENEFIT ACCRUAL ADJ GL ONLY"/>
    <s v="50000-PROGRAM EXPENDITUR BUDGET"/>
    <s v="51000-WAGES AND BENEFITS"/>
    <s v="51300-PERSONNEL BENEFITS"/>
    <n v="0"/>
    <n v="0"/>
    <n v="0"/>
    <n v="0"/>
    <n v="0"/>
    <s v="N/A"/>
    <n v="0"/>
    <n v="7330.4000000000005"/>
    <n v="-7330.4000000000005"/>
    <n v="0"/>
    <n v="2481.19"/>
    <n v="477.82"/>
    <n v="1220.22"/>
    <n v="-4179.2300000000005"/>
    <n v="0"/>
    <n v="1639.29"/>
    <n v="-1639.29"/>
    <n v="0"/>
    <n v="0"/>
    <s v="SURFACE WATER MGT FUND"/>
    <s v="Default"/>
    <s v="OPEN SPACE AND HABITAT ACQ"/>
    <s v="Default"/>
  </r>
  <r>
    <x v="1"/>
    <s v="0000000"/>
    <s v="845006"/>
    <s v="52180"/>
    <x v="101"/>
    <s v="0000000"/>
    <n v="2012"/>
    <x v="4"/>
    <s v="MINOR ASSET NON CONTR LT 5K"/>
    <s v="50000-PROGRAM EXPENDITUR BUDGET"/>
    <s v="52000-SUPPLIES"/>
    <m/>
    <n v="1500"/>
    <n v="1500"/>
    <n v="0"/>
    <n v="0"/>
    <n v="15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OPEN SPACE AND HABITAT ACQ"/>
    <s v="Default"/>
  </r>
  <r>
    <x v="1"/>
    <s v="0000000"/>
    <s v="845006"/>
    <s v="52189"/>
    <x v="219"/>
    <s v="0000000"/>
    <n v="2012"/>
    <x v="4"/>
    <s v="SOFTWARE LT 25K"/>
    <s v="50000-PROGRAM EXPENDITUR BUDGET"/>
    <s v="52000-SUPPLIES"/>
    <m/>
    <n v="750"/>
    <n v="750"/>
    <n v="0"/>
    <n v="0"/>
    <n v="75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OPEN SPACE AND HABITAT ACQ"/>
    <s v="Default"/>
  </r>
  <r>
    <x v="1"/>
    <s v="0000000"/>
    <s v="845006"/>
    <s v="52215"/>
    <x v="62"/>
    <s v="0000000"/>
    <n v="2012"/>
    <x v="4"/>
    <s v="SUPPLIES BOOKS SUBSCRIPTIONS"/>
    <s v="50000-PROGRAM EXPENDITUR BUDGET"/>
    <s v="52000-SUPPLIES"/>
    <m/>
    <n v="500"/>
    <n v="500"/>
    <n v="0"/>
    <n v="0"/>
    <n v="5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OPEN SPACE AND HABITAT ACQ"/>
    <s v="Default"/>
  </r>
  <r>
    <x v="1"/>
    <s v="0000000"/>
    <s v="845006"/>
    <s v="52290"/>
    <x v="63"/>
    <s v="0000000"/>
    <n v="2012"/>
    <x v="4"/>
    <s v="MISC OPERATING SUPPLIES"/>
    <s v="50000-PROGRAM EXPENDITUR BUDGET"/>
    <s v="52000-SUPPLIES"/>
    <m/>
    <n v="4050"/>
    <n v="4050"/>
    <n v="0"/>
    <n v="0"/>
    <n v="405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OPEN SPACE AND HABITAT ACQ"/>
    <s v="Default"/>
  </r>
  <r>
    <x v="1"/>
    <s v="0000000"/>
    <s v="845006"/>
    <s v="53100"/>
    <x v="145"/>
    <s v="0000000"/>
    <n v="2012"/>
    <x v="4"/>
    <s v="ADVERTISING"/>
    <s v="50000-PROGRAM EXPENDITUR BUDGET"/>
    <s v="53000-SERVICES-OTHER CHARGES"/>
    <m/>
    <n v="1800"/>
    <n v="1800"/>
    <n v="0"/>
    <n v="0"/>
    <n v="18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OPEN SPACE AND HABITAT ACQ"/>
    <s v="Default"/>
  </r>
  <r>
    <x v="1"/>
    <s v="0000000"/>
    <s v="845006"/>
    <s v="53101"/>
    <x v="105"/>
    <s v="0000000"/>
    <n v="2012"/>
    <x v="4"/>
    <s v="PROFESSIONAL SERVICES PRINTING BINDING"/>
    <s v="50000-PROGRAM EXPENDITUR BUDGET"/>
    <s v="53000-SERVICES-OTHER CHARGES"/>
    <m/>
    <n v="1500"/>
    <n v="1500"/>
    <n v="0"/>
    <n v="0"/>
    <n v="15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OPEN SPACE AND HABITAT ACQ"/>
    <s v="Default"/>
  </r>
  <r>
    <x v="1"/>
    <s v="0000000"/>
    <s v="845006"/>
    <s v="53102"/>
    <x v="106"/>
    <s v="0000000"/>
    <n v="2012"/>
    <x v="4"/>
    <s v="PROFESSIONAL SERVICES"/>
    <s v="50000-PROGRAM EXPENDITUR BUDGET"/>
    <s v="53000-SERVICES-OTHER CHARGES"/>
    <m/>
    <n v="500"/>
    <n v="500"/>
    <n v="0"/>
    <n v="0"/>
    <n v="5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OPEN SPACE AND HABITAT ACQ"/>
    <s v="Default"/>
  </r>
  <r>
    <x v="1"/>
    <s v="0000000"/>
    <s v="845006"/>
    <s v="53104"/>
    <x v="64"/>
    <s v="0000000"/>
    <n v="2012"/>
    <x v="4"/>
    <s v="CONSULTANT SERVICES"/>
    <s v="50000-PROGRAM EXPENDITUR BUDGET"/>
    <s v="53000-SERVICES-OTHER CHARGES"/>
    <m/>
    <n v="5000"/>
    <n v="5000"/>
    <n v="0"/>
    <n v="0"/>
    <n v="50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OPEN SPACE AND HABITAT ACQ"/>
    <s v="Default"/>
  </r>
  <r>
    <x v="1"/>
    <s v="0000000"/>
    <s v="845006"/>
    <s v="53310"/>
    <x v="144"/>
    <s v="0000000"/>
    <n v="2012"/>
    <x v="4"/>
    <s v="TRAVEL SUBSISTENCE IN STATE"/>
    <s v="50000-PROGRAM EXPENDITUR BUDGET"/>
    <s v="53000-SERVICES-OTHER CHARGES"/>
    <m/>
    <n v="2302"/>
    <n v="2302"/>
    <n v="0"/>
    <n v="0"/>
    <n v="2302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OPEN SPACE AND HABITAT ACQ"/>
    <s v="Default"/>
  </r>
  <r>
    <x v="1"/>
    <s v="0000000"/>
    <s v="845006"/>
    <s v="53330"/>
    <x v="146"/>
    <s v="0000000"/>
    <n v="2012"/>
    <x v="4"/>
    <s v="PURCHASED TRANSPORTATION"/>
    <s v="50000-PROGRAM EXPENDITUR BUDGET"/>
    <s v="53000-SERVICES-OTHER CHARGES"/>
    <m/>
    <n v="1200"/>
    <n v="1200"/>
    <n v="0"/>
    <n v="0"/>
    <n v="12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OPEN SPACE AND HABITAT ACQ"/>
    <s v="Default"/>
  </r>
  <r>
    <x v="1"/>
    <s v="0000000"/>
    <s v="845006"/>
    <s v="53710"/>
    <x v="136"/>
    <s v="0000000"/>
    <n v="2012"/>
    <x v="4"/>
    <s v="RENT LEASE"/>
    <s v="50000-PROGRAM EXPENDITUR BUDGET"/>
    <s v="53000-SERVICES-OTHER CHARGES"/>
    <m/>
    <n v="500"/>
    <n v="500"/>
    <n v="0"/>
    <n v="0"/>
    <n v="5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OPEN SPACE AND HABITAT ACQ"/>
    <s v="Default"/>
  </r>
  <r>
    <x v="1"/>
    <s v="0000000"/>
    <s v="845006"/>
    <s v="53803"/>
    <x v="151"/>
    <s v="0000000"/>
    <n v="2012"/>
    <x v="4"/>
    <s v="DUES MEMBERSHIPS"/>
    <s v="50000-PROGRAM EXPENDITUR BUDGET"/>
    <s v="53000-SERVICES-OTHER CHARGES"/>
    <m/>
    <n v="3150"/>
    <n v="3150"/>
    <n v="0"/>
    <n v="0"/>
    <n v="315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OPEN SPACE AND HABITAT ACQ"/>
    <s v="Default"/>
  </r>
  <r>
    <x v="1"/>
    <s v="0000000"/>
    <s v="845006"/>
    <s v="53814"/>
    <x v="65"/>
    <s v="0000000"/>
    <n v="2012"/>
    <x v="4"/>
    <s v="TRAINING"/>
    <s v="50000-PROGRAM EXPENDITUR BUDGET"/>
    <s v="53000-SERVICES-OTHER CHARGES"/>
    <m/>
    <n v="6500"/>
    <n v="6500"/>
    <n v="0"/>
    <n v="0"/>
    <n v="65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OPEN SPACE AND HABITAT ACQ"/>
    <s v="Default"/>
  </r>
  <r>
    <x v="1"/>
    <s v="0000000"/>
    <s v="845006"/>
    <s v="53890"/>
    <x v="66"/>
    <s v="0000000"/>
    <n v="2012"/>
    <x v="4"/>
    <s v="MISC SERVICES CHARGES"/>
    <s v="50000-PROGRAM EXPENDITUR BUDGET"/>
    <s v="53000-SERVICES-OTHER CHARGES"/>
    <m/>
    <n v="2800"/>
    <n v="2800"/>
    <n v="0"/>
    <n v="0"/>
    <n v="28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OPEN SPACE AND HABITAT ACQ"/>
    <s v="Default"/>
  </r>
  <r>
    <x v="1"/>
    <s v="0000000"/>
    <s v="845006"/>
    <s v="55010"/>
    <x v="141"/>
    <s v="0000000"/>
    <n v="2012"/>
    <x v="4"/>
    <s v="MOTOR POOL ER R SERVICE"/>
    <s v="50000-PROGRAM EXPENDITUR BUDGET"/>
    <s v="55000-INTRAGOVERNMENTAL SERVICES"/>
    <m/>
    <n v="534"/>
    <n v="534"/>
    <n v="0"/>
    <n v="0"/>
    <n v="534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OPEN SPACE AND HABITAT ACQ"/>
    <s v="Default"/>
  </r>
  <r>
    <x v="1"/>
    <s v="0000000"/>
    <s v="845006"/>
    <s v="59994"/>
    <x v="139"/>
    <s v="0000000"/>
    <n v="2012"/>
    <x v="4"/>
    <s v="INDIRECT COST CONTRA"/>
    <s v="50000-PROGRAM EXPENDITUR BUDGET"/>
    <s v="59900-CONTRA EXPENDITURES"/>
    <m/>
    <n v="-412608"/>
    <n v="-412608"/>
    <n v="0"/>
    <n v="0"/>
    <n v="-412608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OPEN SPACE AND HABITAT ACQ"/>
    <s v="Default"/>
  </r>
  <r>
    <x v="1"/>
    <s v="0000000"/>
    <s v="845006"/>
    <s v="82100"/>
    <x v="71"/>
    <s v="0000000"/>
    <n v="2012"/>
    <x v="4"/>
    <s v="EMPLOYER PAID BENEFITS"/>
    <s v="50000-PROGRAM EXPENDITUR BUDGET"/>
    <s v="82000-APPLIED OVERHEAD"/>
    <m/>
    <n v="0"/>
    <n v="0"/>
    <n v="0"/>
    <n v="0"/>
    <n v="0"/>
    <s v="N/A"/>
    <n v="-19271.71"/>
    <n v="-17248.349999999999"/>
    <n v="-33693.270000000004"/>
    <n v="-28255.58"/>
    <n v="-31102.75"/>
    <n v="-25669.24"/>
    <n v="-21735.350000000002"/>
    <n v="-35982.639999999999"/>
    <n v="-19879.100000000002"/>
    <n v="-23580.74"/>
    <n v="-17792.55"/>
    <n v="-21618.41"/>
    <n v="295829.69"/>
    <s v="SURFACE WATER MGT FUND"/>
    <s v="Default"/>
    <s v="OPEN SPACE AND HABITAT ACQ"/>
    <s v="Default"/>
  </r>
  <r>
    <x v="1"/>
    <s v="0000000"/>
    <s v="845006"/>
    <s v="82100"/>
    <x v="71"/>
    <s v="5315000"/>
    <n v="2012"/>
    <x v="4"/>
    <s v="EMPLOYER PAID BENEFITS"/>
    <s v="50000-PROGRAM EXPENDITUR BUDGET"/>
    <s v="82000-APPLIED OVERHEAD"/>
    <m/>
    <n v="0"/>
    <n v="0"/>
    <n v="-295829.69"/>
    <n v="0"/>
    <n v="295829.69"/>
    <s v="N/A"/>
    <n v="0"/>
    <n v="0"/>
    <n v="0"/>
    <n v="0"/>
    <n v="0"/>
    <n v="0"/>
    <n v="0"/>
    <n v="0"/>
    <n v="0"/>
    <n v="0"/>
    <n v="0"/>
    <n v="0"/>
    <n v="-295829.69"/>
    <s v="SURFACE WATER MGT FUND"/>
    <s v="Default"/>
    <s v="OPEN SPACE AND HABITAT ACQ"/>
    <s v="DRAINAGE"/>
  </r>
  <r>
    <x v="1"/>
    <s v="0000000"/>
    <s v="845006"/>
    <s v="82200"/>
    <x v="72"/>
    <s v="0000000"/>
    <n v="2012"/>
    <x v="4"/>
    <s v="PAID TIME OFF"/>
    <s v="50000-PROGRAM EXPENDITUR BUDGET"/>
    <s v="82000-APPLIED OVERHEAD"/>
    <m/>
    <n v="0"/>
    <n v="0"/>
    <n v="0"/>
    <n v="0"/>
    <n v="0"/>
    <s v="N/A"/>
    <n v="-14866.99"/>
    <n v="-13305.970000000001"/>
    <n v="-25992.32"/>
    <n v="-21797.170000000002"/>
    <n v="-23993.74"/>
    <n v="-19802.080000000002"/>
    <n v="-16767.32"/>
    <n v="-27758.240000000002"/>
    <n v="-15335.24"/>
    <n v="-18190.490000000002"/>
    <n v="-13725.53"/>
    <n v="-16676.990000000002"/>
    <n v="228212.08000000002"/>
    <s v="SURFACE WATER MGT FUND"/>
    <s v="Default"/>
    <s v="OPEN SPACE AND HABITAT ACQ"/>
    <s v="Default"/>
  </r>
  <r>
    <x v="1"/>
    <s v="0000000"/>
    <s v="845006"/>
    <s v="82200"/>
    <x v="72"/>
    <s v="5315000"/>
    <n v="2012"/>
    <x v="4"/>
    <s v="PAID TIME OFF"/>
    <s v="50000-PROGRAM EXPENDITUR BUDGET"/>
    <s v="82000-APPLIED OVERHEAD"/>
    <m/>
    <n v="0"/>
    <n v="0"/>
    <n v="-228212.08000000002"/>
    <n v="0"/>
    <n v="228212.08000000002"/>
    <s v="N/A"/>
    <n v="0"/>
    <n v="0"/>
    <n v="0"/>
    <n v="0"/>
    <n v="0"/>
    <n v="0"/>
    <n v="0"/>
    <n v="0"/>
    <n v="0"/>
    <n v="0"/>
    <n v="0"/>
    <n v="0"/>
    <n v="-228212.08000000002"/>
    <s v="SURFACE WATER MGT FUND"/>
    <s v="Default"/>
    <s v="OPEN SPACE AND HABITAT ACQ"/>
    <s v="DRAINAGE"/>
  </r>
  <r>
    <x v="1"/>
    <s v="0000000"/>
    <s v="845006"/>
    <s v="82300"/>
    <x v="73"/>
    <s v="0000000"/>
    <n v="2012"/>
    <x v="4"/>
    <s v="INDIRECT COSTS"/>
    <s v="50000-PROGRAM EXPENDITUR BUDGET"/>
    <s v="82000-APPLIED OVERHEAD"/>
    <m/>
    <n v="0"/>
    <n v="0"/>
    <n v="0"/>
    <n v="0"/>
    <n v="0"/>
    <s v="N/A"/>
    <n v="-31038.99"/>
    <n v="-29479.14"/>
    <n v="-55833.37"/>
    <n v="-46822.89"/>
    <n v="-51540.85"/>
    <n v="-42536.91"/>
    <n v="-36017.910000000003"/>
    <n v="-59627.37"/>
    <n v="-32942.199999999997"/>
    <n v="-39075.840000000004"/>
    <n v="-29484.34"/>
    <n v="-35824.57"/>
    <n v="490224.38"/>
    <s v="SURFACE WATER MGT FUND"/>
    <s v="Default"/>
    <s v="OPEN SPACE AND HABITAT ACQ"/>
    <s v="Default"/>
  </r>
  <r>
    <x v="1"/>
    <s v="0000000"/>
    <s v="845006"/>
    <s v="82300"/>
    <x v="73"/>
    <s v="5315000"/>
    <n v="2012"/>
    <x v="4"/>
    <s v="INDIRECT COSTS"/>
    <s v="50000-PROGRAM EXPENDITUR BUDGET"/>
    <s v="82000-APPLIED OVERHEAD"/>
    <m/>
    <n v="0"/>
    <n v="0"/>
    <n v="-490224.38"/>
    <n v="0"/>
    <n v="490224.38"/>
    <s v="N/A"/>
    <n v="0"/>
    <n v="0"/>
    <n v="0"/>
    <n v="0"/>
    <n v="0"/>
    <n v="0"/>
    <n v="0"/>
    <n v="0"/>
    <n v="0"/>
    <n v="0"/>
    <n v="0"/>
    <n v="0"/>
    <n v="-490224.38"/>
    <s v="SURFACE WATER MGT FUND"/>
    <s v="Default"/>
    <s v="OPEN SPACE AND HABITAT ACQ"/>
    <s v="DRAINAGE"/>
  </r>
  <r>
    <x v="1"/>
    <s v="0000000"/>
    <s v="845007"/>
    <s v="51110"/>
    <x v="54"/>
    <s v="0000000"/>
    <n v="2012"/>
    <x v="4"/>
    <s v="REGULAR SALARIED EMPLOYEE"/>
    <s v="50000-PROGRAM EXPENDITUR BUDGET"/>
    <s v="51000-WAGES AND BENEFITS"/>
    <s v="51100-SALARIES/WAGES"/>
    <n v="451324"/>
    <n v="451324"/>
    <n v="0"/>
    <n v="0"/>
    <n v="451324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BASIN STEWARDSHIP"/>
    <s v="Default"/>
  </r>
  <r>
    <x v="1"/>
    <s v="0000000"/>
    <s v="845007"/>
    <s v="51111"/>
    <x v="99"/>
    <s v="0000000"/>
    <n v="2012"/>
    <x v="4"/>
    <s v="LOAN OUT LABOR CLASS LEVEL"/>
    <s v="50000-PROGRAM EXPENDITUR BUDGET"/>
    <s v="51000-WAGES AND BENEFITS"/>
    <s v="51100-SALARIES/WAGES"/>
    <n v="-47220"/>
    <n v="-47220"/>
    <n v="0"/>
    <n v="0"/>
    <n v="-4722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BASIN STEWARDSHIP"/>
    <s v="Default"/>
  </r>
  <r>
    <x v="1"/>
    <s v="0000000"/>
    <s v="845007"/>
    <s v="51115"/>
    <x v="55"/>
    <s v="0000000"/>
    <n v="2012"/>
    <x v="4"/>
    <s v="LABOR ACCRUAL ADJ GL ONLY"/>
    <s v="50000-PROGRAM EXPENDITUR BUDGET"/>
    <s v="51000-WAGES AND BENEFITS"/>
    <s v="51100-SALARIES/WAGES"/>
    <n v="0"/>
    <n v="0"/>
    <n v="0"/>
    <n v="0"/>
    <n v="0"/>
    <s v="N/A"/>
    <n v="0"/>
    <n v="14063.07"/>
    <n v="-14063.07"/>
    <n v="0"/>
    <n v="6394.76"/>
    <n v="1761.71"/>
    <n v="1436.79"/>
    <n v="-9593.26"/>
    <n v="0"/>
    <n v="4933.3100000000004"/>
    <n v="-4933.3100000000004"/>
    <n v="0"/>
    <n v="0"/>
    <s v="SURFACE WATER MGT FUND"/>
    <s v="Default"/>
    <s v="BASIN STEWARDSHIP"/>
    <s v="Default"/>
  </r>
  <r>
    <x v="1"/>
    <s v="0000000"/>
    <s v="845007"/>
    <s v="51310"/>
    <x v="100"/>
    <s v="0000000"/>
    <n v="2012"/>
    <x v="4"/>
    <s v="MED LIFE INS BENEFIT PT 587/FULL BENEFITS"/>
    <s v="50000-PROGRAM EXPENDITUR BUDGET"/>
    <s v="51000-WAGES AND BENEFITS"/>
    <s v="51300-PERSONNEL BENEFITS"/>
    <n v="-14218"/>
    <n v="-14218"/>
    <n v="0"/>
    <n v="0"/>
    <n v="-14218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BASIN STEWARDSHIP"/>
    <s v="Default"/>
  </r>
  <r>
    <x v="1"/>
    <s v="0000000"/>
    <s v="845007"/>
    <s v="51315"/>
    <x v="56"/>
    <s v="0000000"/>
    <n v="2012"/>
    <x v="4"/>
    <s v="MED DENTAL LIFE INS BENEFITS/NON 587"/>
    <s v="50000-PROGRAM EXPENDITUR BUDGET"/>
    <s v="51000-WAGES AND BENEFITS"/>
    <s v="51300-PERSONNEL BENEFITS"/>
    <n v="77400"/>
    <n v="77400"/>
    <n v="0"/>
    <n v="0"/>
    <n v="774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BASIN STEWARDSHIP"/>
    <s v="Default"/>
  </r>
  <r>
    <x v="1"/>
    <s v="0000000"/>
    <s v="845007"/>
    <s v="51320"/>
    <x v="57"/>
    <s v="0000000"/>
    <n v="2012"/>
    <x v="4"/>
    <s v="SOCIAL SECURITY MEDICARE FICA"/>
    <s v="50000-PROGRAM EXPENDITUR BUDGET"/>
    <s v="51000-WAGES AND BENEFITS"/>
    <s v="51300-PERSONNEL BENEFITS"/>
    <n v="34526"/>
    <n v="34526"/>
    <n v="0"/>
    <n v="0"/>
    <n v="34526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BASIN STEWARDSHIP"/>
    <s v="Default"/>
  </r>
  <r>
    <x v="1"/>
    <s v="0000000"/>
    <s v="845007"/>
    <s v="51330"/>
    <x v="58"/>
    <s v="0000000"/>
    <n v="2012"/>
    <x v="4"/>
    <s v="RETIREMENT"/>
    <s v="50000-PROGRAM EXPENDITUR BUDGET"/>
    <s v="51000-WAGES AND BENEFITS"/>
    <s v="51300-PERSONNEL BENEFITS"/>
    <n v="32721"/>
    <n v="32721"/>
    <n v="0"/>
    <n v="0"/>
    <n v="32721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BASIN STEWARDSHIP"/>
    <s v="Default"/>
  </r>
  <r>
    <x v="1"/>
    <s v="0000000"/>
    <s v="845007"/>
    <s v="51340"/>
    <x v="59"/>
    <s v="0000000"/>
    <n v="2012"/>
    <x v="4"/>
    <s v="INDUSTRIAL INSURANCE"/>
    <s v="50000-PROGRAM EXPENDITUR BUDGET"/>
    <s v="51000-WAGES AND BENEFITS"/>
    <s v="51300-PERSONNEL BENEFITS"/>
    <n v="2252"/>
    <n v="2252"/>
    <n v="0"/>
    <n v="0"/>
    <n v="2252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BASIN STEWARDSHIP"/>
    <s v="Default"/>
  </r>
  <r>
    <x v="1"/>
    <s v="0000000"/>
    <s v="845007"/>
    <s v="51392"/>
    <x v="60"/>
    <s v="0000000"/>
    <n v="2012"/>
    <x v="4"/>
    <s v="BENEFIT ACCRUAL ADJ GL ONLY"/>
    <s v="50000-PROGRAM EXPENDITUR BUDGET"/>
    <s v="51000-WAGES AND BENEFITS"/>
    <s v="51300-PERSONNEL BENEFITS"/>
    <n v="0"/>
    <n v="0"/>
    <n v="0"/>
    <n v="0"/>
    <n v="0"/>
    <s v="N/A"/>
    <n v="0"/>
    <n v="3155.61"/>
    <n v="-3155.61"/>
    <n v="0"/>
    <n v="1014.5"/>
    <n v="253.63"/>
    <n v="522.9"/>
    <n v="-1791.03"/>
    <n v="0"/>
    <n v="778.89"/>
    <n v="-778.89"/>
    <n v="0"/>
    <n v="0"/>
    <s v="SURFACE WATER MGT FUND"/>
    <s v="Default"/>
    <s v="BASIN STEWARDSHIP"/>
    <s v="Default"/>
  </r>
  <r>
    <x v="1"/>
    <s v="0000000"/>
    <s v="845007"/>
    <s v="52202"/>
    <x v="103"/>
    <s v="0000000"/>
    <n v="2012"/>
    <x v="4"/>
    <s v="SUPPLIES MISCELLANEOUS"/>
    <s v="50000-PROGRAM EXPENDITUR BUDGET"/>
    <s v="52000-SUPPLIES"/>
    <m/>
    <n v="14200"/>
    <n v="14200"/>
    <n v="0"/>
    <n v="0"/>
    <n v="142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BASIN STEWARDSHIP"/>
    <s v="Default"/>
  </r>
  <r>
    <x v="1"/>
    <s v="0000000"/>
    <s v="845007"/>
    <s v="52205"/>
    <x v="134"/>
    <s v="0000000"/>
    <n v="2012"/>
    <x v="4"/>
    <s v="SUPPLIES FOOD"/>
    <s v="50000-PROGRAM EXPENDITUR BUDGET"/>
    <s v="52000-SUPPLIES"/>
    <m/>
    <n v="3000"/>
    <n v="3000"/>
    <n v="0"/>
    <n v="0"/>
    <n v="30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BASIN STEWARDSHIP"/>
    <s v="Default"/>
  </r>
  <r>
    <x v="1"/>
    <s v="0000000"/>
    <s v="845007"/>
    <s v="52215"/>
    <x v="62"/>
    <s v="0000000"/>
    <n v="2012"/>
    <x v="4"/>
    <s v="SUPPLIES BOOKS SUBSCRIPTIONS"/>
    <s v="50000-PROGRAM EXPENDITUR BUDGET"/>
    <s v="52000-SUPPLIES"/>
    <m/>
    <n v="100"/>
    <n v="100"/>
    <n v="0"/>
    <n v="0"/>
    <n v="1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BASIN STEWARDSHIP"/>
    <s v="Default"/>
  </r>
  <r>
    <x v="1"/>
    <s v="0000000"/>
    <s v="845007"/>
    <s v="52216"/>
    <x v="104"/>
    <s v="0000000"/>
    <n v="2012"/>
    <x v="4"/>
    <s v="SUPPLIES SAFETY SECURITY"/>
    <s v="50000-PROGRAM EXPENDITUR BUDGET"/>
    <s v="52000-SUPPLIES"/>
    <m/>
    <n v="2300"/>
    <n v="2300"/>
    <n v="0"/>
    <n v="0"/>
    <n v="23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BASIN STEWARDSHIP"/>
    <s v="Default"/>
  </r>
  <r>
    <x v="1"/>
    <s v="0000000"/>
    <s v="845007"/>
    <s v="52290"/>
    <x v="63"/>
    <s v="0000000"/>
    <n v="2012"/>
    <x v="4"/>
    <s v="MISC OPERATING SUPPLIES"/>
    <s v="50000-PROGRAM EXPENDITUR BUDGET"/>
    <s v="52000-SUPPLIES"/>
    <m/>
    <n v="1500"/>
    <n v="47850"/>
    <n v="0"/>
    <n v="0"/>
    <n v="4785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BASIN STEWARDSHIP"/>
    <s v="Default"/>
  </r>
  <r>
    <x v="1"/>
    <s v="0000000"/>
    <s v="845007"/>
    <s v="52391"/>
    <x v="184"/>
    <s v="0000000"/>
    <n v="2012"/>
    <x v="4"/>
    <s v="MAINTENANCE PARTS MATERIALS"/>
    <s v="50000-PROGRAM EXPENDITUR BUDGET"/>
    <s v="52000-SUPPLIES"/>
    <m/>
    <n v="4228"/>
    <n v="4228"/>
    <n v="0"/>
    <n v="0"/>
    <n v="4228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BASIN STEWARDSHIP"/>
    <s v="Default"/>
  </r>
  <r>
    <x v="1"/>
    <s v="0000000"/>
    <s v="845007"/>
    <s v="53100"/>
    <x v="145"/>
    <s v="0000000"/>
    <n v="2012"/>
    <x v="4"/>
    <s v="ADVERTISING"/>
    <s v="50000-PROGRAM EXPENDITUR BUDGET"/>
    <s v="53000-SERVICES-OTHER CHARGES"/>
    <m/>
    <n v="500"/>
    <n v="500"/>
    <n v="0"/>
    <n v="0"/>
    <n v="5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BASIN STEWARDSHIP"/>
    <s v="Default"/>
  </r>
  <r>
    <x v="1"/>
    <s v="0000000"/>
    <s v="845007"/>
    <s v="53101"/>
    <x v="105"/>
    <s v="0000000"/>
    <n v="2012"/>
    <x v="4"/>
    <s v="PROFESSIONAL SERVICES PRINTING BINDING"/>
    <s v="50000-PROGRAM EXPENDITUR BUDGET"/>
    <s v="53000-SERVICES-OTHER CHARGES"/>
    <m/>
    <n v="3000"/>
    <n v="3000"/>
    <n v="0"/>
    <n v="0"/>
    <n v="30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BASIN STEWARDSHIP"/>
    <s v="Default"/>
  </r>
  <r>
    <x v="1"/>
    <s v="0000000"/>
    <s v="845007"/>
    <s v="53102"/>
    <x v="106"/>
    <s v="0000000"/>
    <n v="2012"/>
    <x v="4"/>
    <s v="PROFESSIONAL SERVICES"/>
    <s v="50000-PROGRAM EXPENDITUR BUDGET"/>
    <s v="53000-SERVICES-OTHER CHARGES"/>
    <m/>
    <n v="100"/>
    <n v="100"/>
    <n v="0"/>
    <n v="0"/>
    <n v="1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BASIN STEWARDSHIP"/>
    <s v="Default"/>
  </r>
  <r>
    <x v="1"/>
    <s v="0000000"/>
    <s v="845007"/>
    <s v="53220"/>
    <x v="108"/>
    <s v="0000000"/>
    <n v="2012"/>
    <x v="4"/>
    <s v="POSTAGE"/>
    <s v="50000-PROGRAM EXPENDITUR BUDGET"/>
    <s v="53000-SERVICES-OTHER CHARGES"/>
    <m/>
    <n v="1000"/>
    <n v="1000"/>
    <n v="0"/>
    <n v="0"/>
    <n v="10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BASIN STEWARDSHIP"/>
    <s v="Default"/>
  </r>
  <r>
    <x v="1"/>
    <s v="0000000"/>
    <s v="845007"/>
    <s v="53310"/>
    <x v="144"/>
    <s v="0000000"/>
    <n v="2012"/>
    <x v="4"/>
    <s v="TRAVEL SUBSISTENCE IN STATE"/>
    <s v="50000-PROGRAM EXPENDITUR BUDGET"/>
    <s v="53000-SERVICES-OTHER CHARGES"/>
    <m/>
    <n v="200"/>
    <n v="200"/>
    <n v="0"/>
    <n v="0"/>
    <n v="2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BASIN STEWARDSHIP"/>
    <s v="Default"/>
  </r>
  <r>
    <x v="1"/>
    <s v="0000000"/>
    <s v="845007"/>
    <s v="53330"/>
    <x v="146"/>
    <s v="0000000"/>
    <n v="2012"/>
    <x v="4"/>
    <s v="PURCHASED TRANSPORTATION"/>
    <s v="50000-PROGRAM EXPENDITUR BUDGET"/>
    <s v="53000-SERVICES-OTHER CHARGES"/>
    <m/>
    <n v="1000"/>
    <n v="1000"/>
    <n v="0"/>
    <n v="0"/>
    <n v="10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BASIN STEWARDSHIP"/>
    <s v="Default"/>
  </r>
  <r>
    <x v="1"/>
    <s v="0000000"/>
    <s v="845007"/>
    <s v="53710"/>
    <x v="136"/>
    <s v="0000000"/>
    <n v="2012"/>
    <x v="4"/>
    <s v="RENT LEASE"/>
    <s v="50000-PROGRAM EXPENDITUR BUDGET"/>
    <s v="53000-SERVICES-OTHER CHARGES"/>
    <m/>
    <n v="7150"/>
    <n v="7150"/>
    <n v="0"/>
    <n v="0"/>
    <n v="715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BASIN STEWARDSHIP"/>
    <s v="Default"/>
  </r>
  <r>
    <x v="1"/>
    <s v="0000000"/>
    <s v="845007"/>
    <s v="53803"/>
    <x v="151"/>
    <s v="0000000"/>
    <n v="2012"/>
    <x v="4"/>
    <s v="DUES MEMBERSHIPS"/>
    <s v="50000-PROGRAM EXPENDITUR BUDGET"/>
    <s v="53000-SERVICES-OTHER CHARGES"/>
    <m/>
    <n v="300"/>
    <n v="300"/>
    <n v="0"/>
    <n v="0"/>
    <n v="3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BASIN STEWARDSHIP"/>
    <s v="Default"/>
  </r>
  <r>
    <x v="1"/>
    <s v="0000000"/>
    <s v="845007"/>
    <s v="53814"/>
    <x v="65"/>
    <s v="0000000"/>
    <n v="2012"/>
    <x v="4"/>
    <s v="TRAINING"/>
    <s v="50000-PROGRAM EXPENDITUR BUDGET"/>
    <s v="53000-SERVICES-OTHER CHARGES"/>
    <m/>
    <n v="2000"/>
    <n v="2000"/>
    <n v="0"/>
    <n v="0"/>
    <n v="20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BASIN STEWARDSHIP"/>
    <s v="Default"/>
  </r>
  <r>
    <x v="1"/>
    <s v="0000000"/>
    <s v="845007"/>
    <s v="55010"/>
    <x v="141"/>
    <s v="0000000"/>
    <n v="2012"/>
    <x v="4"/>
    <s v="MOTOR POOL ER R SERVICE"/>
    <s v="50000-PROGRAM EXPENDITUR BUDGET"/>
    <s v="55000-INTRAGOVERNMENTAL SERVICES"/>
    <m/>
    <n v="3571"/>
    <n v="3571"/>
    <n v="0"/>
    <n v="0"/>
    <n v="3571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BASIN STEWARDSHIP"/>
    <s v="Default"/>
  </r>
  <r>
    <x v="1"/>
    <s v="0000000"/>
    <s v="845007"/>
    <s v="55050"/>
    <x v="68"/>
    <s v="0000000"/>
    <n v="2012"/>
    <x v="4"/>
    <s v="ROAD EQUIP ER R"/>
    <s v="50000-PROGRAM EXPENDITUR BUDGET"/>
    <s v="55000-INTRAGOVERNMENTAL SERVICES"/>
    <m/>
    <n v="13000"/>
    <n v="13000"/>
    <n v="0"/>
    <n v="0"/>
    <n v="130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BASIN STEWARDSHIP"/>
    <s v="Default"/>
  </r>
  <r>
    <x v="1"/>
    <s v="0000000"/>
    <s v="845007"/>
    <s v="59994"/>
    <x v="139"/>
    <s v="0000000"/>
    <n v="2012"/>
    <x v="4"/>
    <s v="INDIRECT COST CONTRA"/>
    <s v="50000-PROGRAM EXPENDITUR BUDGET"/>
    <s v="59900-CONTRA EXPENDITURES"/>
    <m/>
    <n v="-23074"/>
    <n v="-23074"/>
    <n v="0"/>
    <n v="0"/>
    <n v="-23074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BASIN STEWARDSHIP"/>
    <s v="Default"/>
  </r>
  <r>
    <x v="1"/>
    <s v="0000000"/>
    <s v="845007"/>
    <s v="82100"/>
    <x v="71"/>
    <s v="0000000"/>
    <n v="2012"/>
    <x v="4"/>
    <s v="EMPLOYER PAID BENEFITS"/>
    <s v="50000-PROGRAM EXPENDITUR BUDGET"/>
    <s v="82000-APPLIED OVERHEAD"/>
    <m/>
    <n v="0"/>
    <n v="0"/>
    <n v="0"/>
    <n v="0"/>
    <n v="0"/>
    <s v="N/A"/>
    <n v="-8556.48"/>
    <n v="-7601.02"/>
    <n v="-16126.56"/>
    <n v="-8788.5400000000009"/>
    <n v="-12231.34"/>
    <n v="-10834.87"/>
    <n v="-8633.82"/>
    <n v="-14652.85"/>
    <n v="-10323.35"/>
    <n v="-8192.94"/>
    <n v="-8534.99"/>
    <n v="-10410.280000000001"/>
    <n v="124887.04000000001"/>
    <s v="SURFACE WATER MGT FUND"/>
    <s v="Default"/>
    <s v="BASIN STEWARDSHIP"/>
    <s v="Default"/>
  </r>
  <r>
    <x v="1"/>
    <s v="0000000"/>
    <s v="845007"/>
    <s v="82100"/>
    <x v="71"/>
    <s v="5315000"/>
    <n v="2012"/>
    <x v="4"/>
    <s v="EMPLOYER PAID BENEFITS"/>
    <s v="50000-PROGRAM EXPENDITUR BUDGET"/>
    <s v="82000-APPLIED OVERHEAD"/>
    <m/>
    <n v="0"/>
    <n v="0"/>
    <n v="-124887.09"/>
    <n v="0"/>
    <n v="124887.09"/>
    <s v="N/A"/>
    <n v="0"/>
    <n v="0"/>
    <n v="0"/>
    <n v="0"/>
    <n v="0"/>
    <n v="0"/>
    <n v="0"/>
    <n v="0"/>
    <n v="0"/>
    <n v="0"/>
    <n v="0"/>
    <n v="0"/>
    <n v="-124887.09"/>
    <s v="SURFACE WATER MGT FUND"/>
    <s v="Default"/>
    <s v="BASIN STEWARDSHIP"/>
    <s v="DRAINAGE"/>
  </r>
  <r>
    <x v="1"/>
    <s v="0000000"/>
    <s v="845007"/>
    <s v="82100"/>
    <x v="71"/>
    <s v="5319000"/>
    <n v="2012"/>
    <x v="4"/>
    <s v="EMPLOYER PAID BENEFITS"/>
    <s v="50000-PROGRAM EXPENDITUR BUDGET"/>
    <s v="82000-APPLIED OVERHEAD"/>
    <m/>
    <n v="0"/>
    <n v="0"/>
    <n v="1204"/>
    <n v="0"/>
    <n v="-1204"/>
    <s v="N/A"/>
    <n v="0"/>
    <n v="0"/>
    <n v="0"/>
    <n v="0"/>
    <n v="0"/>
    <n v="0"/>
    <n v="0"/>
    <n v="0"/>
    <n v="0"/>
    <n v="0"/>
    <n v="0"/>
    <n v="0"/>
    <n v="1204"/>
    <s v="SURFACE WATER MGT FUND"/>
    <s v="Default"/>
    <s v="BASIN STEWARDSHIP"/>
    <s v="OTHER ENVIRONMENTAL PRESERVATION"/>
  </r>
  <r>
    <x v="1"/>
    <s v="0000000"/>
    <s v="845007"/>
    <s v="82200"/>
    <x v="72"/>
    <s v="0000000"/>
    <n v="2012"/>
    <x v="4"/>
    <s v="PAID TIME OFF"/>
    <s v="50000-PROGRAM EXPENDITUR BUDGET"/>
    <s v="82000-APPLIED OVERHEAD"/>
    <m/>
    <n v="0"/>
    <n v="0"/>
    <n v="0"/>
    <n v="0"/>
    <n v="0"/>
    <s v="N/A"/>
    <n v="-6672.4000000000005"/>
    <n v="-5926.35"/>
    <n v="-12643.41"/>
    <n v="-6911.03"/>
    <n v="-9498.26"/>
    <n v="-8358.39"/>
    <n v="-6708.18"/>
    <n v="-11303.6"/>
    <n v="-7963.8"/>
    <n v="-6320.3"/>
    <n v="-6584.1"/>
    <n v="-8030.72"/>
    <n v="96920.540000000008"/>
    <s v="SURFACE WATER MGT FUND"/>
    <s v="Default"/>
    <s v="BASIN STEWARDSHIP"/>
    <s v="Default"/>
  </r>
  <r>
    <x v="1"/>
    <s v="0000000"/>
    <s v="845007"/>
    <s v="82200"/>
    <x v="72"/>
    <s v="5315000"/>
    <n v="2012"/>
    <x v="4"/>
    <s v="PAID TIME OFF"/>
    <s v="50000-PROGRAM EXPENDITUR BUDGET"/>
    <s v="82000-APPLIED OVERHEAD"/>
    <m/>
    <n v="0"/>
    <n v="0"/>
    <n v="-96920.540000000008"/>
    <n v="0"/>
    <n v="96920.540000000008"/>
    <s v="N/A"/>
    <n v="0"/>
    <n v="0"/>
    <n v="0"/>
    <n v="0"/>
    <n v="0"/>
    <n v="0"/>
    <n v="0"/>
    <n v="0"/>
    <n v="0"/>
    <n v="0"/>
    <n v="0"/>
    <n v="0"/>
    <n v="-96920.540000000008"/>
    <s v="SURFACE WATER MGT FUND"/>
    <s v="Default"/>
    <s v="BASIN STEWARDSHIP"/>
    <s v="DRAINAGE"/>
  </r>
  <r>
    <x v="1"/>
    <s v="0000000"/>
    <s v="845007"/>
    <s v="82300"/>
    <x v="73"/>
    <s v="0000000"/>
    <n v="2012"/>
    <x v="4"/>
    <s v="INDIRECT COSTS"/>
    <s v="50000-PROGRAM EXPENDITUR BUDGET"/>
    <s v="82000-APPLIED OVERHEAD"/>
    <m/>
    <n v="0"/>
    <n v="0"/>
    <n v="0"/>
    <n v="0"/>
    <n v="0"/>
    <s v="N/A"/>
    <n v="-14333.36"/>
    <n v="-12730.720000000001"/>
    <n v="-27160.32"/>
    <n v="-14846.19"/>
    <n v="-20404.010000000002"/>
    <n v="-17955.27"/>
    <n v="-14410.28"/>
    <n v="-24282.14"/>
    <n v="-17107.47"/>
    <n v="-13577.09"/>
    <n v="-14143.85"/>
    <n v="-17251.63"/>
    <n v="208202.33000000002"/>
    <s v="SURFACE WATER MGT FUND"/>
    <s v="Default"/>
    <s v="BASIN STEWARDSHIP"/>
    <s v="Default"/>
  </r>
  <r>
    <x v="1"/>
    <s v="0000000"/>
    <s v="845007"/>
    <s v="82300"/>
    <x v="73"/>
    <s v="5315000"/>
    <n v="2012"/>
    <x v="4"/>
    <s v="INDIRECT COSTS"/>
    <s v="50000-PROGRAM EXPENDITUR BUDGET"/>
    <s v="82000-APPLIED OVERHEAD"/>
    <m/>
    <n v="0"/>
    <n v="0"/>
    <n v="-208202.33000000002"/>
    <n v="0"/>
    <n v="208202.33000000002"/>
    <s v="N/A"/>
    <n v="0"/>
    <n v="0"/>
    <n v="0"/>
    <n v="0"/>
    <n v="0"/>
    <n v="0"/>
    <n v="0"/>
    <n v="0"/>
    <n v="0"/>
    <n v="0"/>
    <n v="0"/>
    <n v="0"/>
    <n v="-208202.33000000002"/>
    <s v="SURFACE WATER MGT FUND"/>
    <s v="Default"/>
    <s v="BASIN STEWARDSHIP"/>
    <s v="DRAINAGE"/>
  </r>
  <r>
    <x v="1"/>
    <s v="0000000"/>
    <s v="845007"/>
    <s v="82500"/>
    <x v="140"/>
    <s v="0000000"/>
    <n v="2012"/>
    <x v="4"/>
    <s v="OVERTIME BENEFITS"/>
    <s v="50000-PROGRAM EXPENDITUR BUDGET"/>
    <s v="82000-APPLIED OVERHEAD"/>
    <m/>
    <n v="0"/>
    <n v="0"/>
    <n v="0"/>
    <n v="0"/>
    <n v="0"/>
    <s v="N/A"/>
    <n v="-39.79"/>
    <n v="-34.81"/>
    <n v="-112.73"/>
    <n v="-72.94"/>
    <n v="-34.81"/>
    <n v="0"/>
    <n v="-26.52"/>
    <n v="0"/>
    <n v="0"/>
    <n v="0"/>
    <n v="0"/>
    <n v="0"/>
    <n v="321.60000000000002"/>
    <s v="SURFACE WATER MGT FUND"/>
    <s v="Default"/>
    <s v="BASIN STEWARDSHIP"/>
    <s v="Default"/>
  </r>
  <r>
    <x v="1"/>
    <s v="0000000"/>
    <s v="845007"/>
    <s v="82500"/>
    <x v="140"/>
    <s v="5319000"/>
    <n v="2012"/>
    <x v="4"/>
    <s v="OVERTIME BENEFITS"/>
    <s v="50000-PROGRAM EXPENDITUR BUDGET"/>
    <s v="82000-APPLIED OVERHEAD"/>
    <m/>
    <n v="0"/>
    <n v="0"/>
    <n v="15.120000000000001"/>
    <n v="0"/>
    <n v="-15.120000000000001"/>
    <s v="N/A"/>
    <n v="0"/>
    <n v="0"/>
    <n v="0"/>
    <n v="0"/>
    <n v="0"/>
    <n v="0"/>
    <n v="0"/>
    <n v="0"/>
    <n v="0"/>
    <n v="0"/>
    <n v="0"/>
    <n v="0"/>
    <n v="15.120000000000001"/>
    <s v="SURFACE WATER MGT FUND"/>
    <s v="Default"/>
    <s v="BASIN STEWARDSHIP"/>
    <s v="OTHER ENVIRONMENTAL PRESERVATION"/>
  </r>
  <r>
    <x v="1"/>
    <s v="0000000"/>
    <s v="845009"/>
    <s v="34311"/>
    <x v="243"/>
    <s v="0000000"/>
    <n v="2012"/>
    <x v="3"/>
    <s v="PBRS APPLICATION FEES"/>
    <s v="R3000-REVENUE"/>
    <s v="R3400-CHARGE FOR SERVICES"/>
    <m/>
    <n v="-33600"/>
    <n v="-33600"/>
    <n v="-1584"/>
    <n v="0"/>
    <n v="-32016"/>
    <s v=".047142857142857142857142857142857142857"/>
    <n v="0"/>
    <n v="0"/>
    <n v="0"/>
    <n v="0"/>
    <n v="0"/>
    <n v="0"/>
    <n v="0"/>
    <n v="0"/>
    <n v="0"/>
    <n v="-1584"/>
    <n v="0"/>
    <n v="0"/>
    <n v="0"/>
    <s v="SURFACE WATER MGT FUND"/>
    <s v="Default"/>
    <s v="CURRENT USE TAXATION"/>
    <s v="Default"/>
  </r>
  <r>
    <x v="1"/>
    <s v="0000000"/>
    <s v="845009"/>
    <s v="39780"/>
    <x v="164"/>
    <s v="0000000"/>
    <n v="2012"/>
    <x v="3"/>
    <s v="CONTRIB CURRENT EXPENSE"/>
    <s v="R3000-REVENUE"/>
    <s v="R3900-OTHER FINANCING SOURCES"/>
    <m/>
    <n v="-208711"/>
    <n v="-208711"/>
    <n v="0"/>
    <n v="0"/>
    <n v="-208711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CURRENT USE TAXATION"/>
    <s v="Default"/>
  </r>
  <r>
    <x v="1"/>
    <s v="0000000"/>
    <s v="845009"/>
    <s v="51110"/>
    <x v="54"/>
    <s v="0000000"/>
    <n v="2012"/>
    <x v="4"/>
    <s v="REGULAR SALARIED EMPLOYEE"/>
    <s v="50000-PROGRAM EXPENDITUR BUDGET"/>
    <s v="51000-WAGES AND BENEFITS"/>
    <s v="51100-SALARIES/WAGES"/>
    <n v="156508"/>
    <n v="156508"/>
    <n v="0"/>
    <n v="0"/>
    <n v="156508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CURRENT USE TAXATION"/>
    <s v="Default"/>
  </r>
  <r>
    <x v="1"/>
    <s v="0000000"/>
    <s v="845009"/>
    <s v="51115"/>
    <x v="55"/>
    <s v="0000000"/>
    <n v="2012"/>
    <x v="4"/>
    <s v="LABOR ACCRUAL ADJ GL ONLY"/>
    <s v="50000-PROGRAM EXPENDITUR BUDGET"/>
    <s v="51000-WAGES AND BENEFITS"/>
    <s v="51100-SALARIES/WAGES"/>
    <n v="0"/>
    <n v="0"/>
    <n v="0"/>
    <n v="0"/>
    <n v="0"/>
    <s v="N/A"/>
    <n v="0"/>
    <n v="4933.92"/>
    <n v="-4933.92"/>
    <n v="0"/>
    <n v="2413.62"/>
    <n v="603.4"/>
    <n v="1206.81"/>
    <n v="-4223.83"/>
    <n v="0"/>
    <n v="1354.5"/>
    <n v="-1354.5"/>
    <n v="0"/>
    <n v="0"/>
    <s v="SURFACE WATER MGT FUND"/>
    <s v="Default"/>
    <s v="CURRENT USE TAXATION"/>
    <s v="Default"/>
  </r>
  <r>
    <x v="1"/>
    <s v="0000000"/>
    <s v="845009"/>
    <s v="51315"/>
    <x v="56"/>
    <s v="0000000"/>
    <n v="2012"/>
    <x v="4"/>
    <s v="MED DENTAL LIFE INS BENEFITS/NON 587"/>
    <s v="50000-PROGRAM EXPENDITUR BUDGET"/>
    <s v="51000-WAGES AND BENEFITS"/>
    <s v="51300-PERSONNEL BENEFITS"/>
    <n v="30960"/>
    <n v="30960"/>
    <n v="0"/>
    <n v="0"/>
    <n v="3096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CURRENT USE TAXATION"/>
    <s v="Default"/>
  </r>
  <r>
    <x v="1"/>
    <s v="0000000"/>
    <s v="845009"/>
    <s v="51320"/>
    <x v="57"/>
    <s v="0000000"/>
    <n v="2012"/>
    <x v="4"/>
    <s v="SOCIAL SECURITY MEDICARE FICA"/>
    <s v="50000-PROGRAM EXPENDITUR BUDGET"/>
    <s v="51000-WAGES AND BENEFITS"/>
    <s v="51300-PERSONNEL BENEFITS"/>
    <n v="12190"/>
    <n v="12190"/>
    <n v="0"/>
    <n v="0"/>
    <n v="1219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CURRENT USE TAXATION"/>
    <s v="Default"/>
  </r>
  <r>
    <x v="1"/>
    <s v="0000000"/>
    <s v="845009"/>
    <s v="51330"/>
    <x v="58"/>
    <s v="0000000"/>
    <n v="2012"/>
    <x v="4"/>
    <s v="RETIREMENT"/>
    <s v="50000-PROGRAM EXPENDITUR BUDGET"/>
    <s v="51000-WAGES AND BENEFITS"/>
    <s v="51300-PERSONNEL BENEFITS"/>
    <n v="11617"/>
    <n v="11617"/>
    <n v="0"/>
    <n v="0"/>
    <n v="11617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CURRENT USE TAXATION"/>
    <s v="Default"/>
  </r>
  <r>
    <x v="1"/>
    <s v="0000000"/>
    <s v="845009"/>
    <s v="51340"/>
    <x v="59"/>
    <s v="0000000"/>
    <n v="2012"/>
    <x v="4"/>
    <s v="INDUSTRIAL INSURANCE"/>
    <s v="50000-PROGRAM EXPENDITUR BUDGET"/>
    <s v="51000-WAGES AND BENEFITS"/>
    <s v="51300-PERSONNEL BENEFITS"/>
    <n v="866"/>
    <n v="866"/>
    <n v="0"/>
    <n v="0"/>
    <n v="866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CURRENT USE TAXATION"/>
    <s v="Default"/>
  </r>
  <r>
    <x v="1"/>
    <s v="0000000"/>
    <s v="845009"/>
    <s v="51392"/>
    <x v="60"/>
    <s v="0000000"/>
    <n v="2012"/>
    <x v="4"/>
    <s v="BENEFIT ACCRUAL ADJ GL ONLY"/>
    <s v="50000-PROGRAM EXPENDITUR BUDGET"/>
    <s v="51000-WAGES AND BENEFITS"/>
    <s v="51300-PERSONNEL BENEFITS"/>
    <n v="0"/>
    <n v="0"/>
    <n v="0"/>
    <n v="0"/>
    <n v="0"/>
    <s v="N/A"/>
    <n v="0"/>
    <n v="1093.05"/>
    <n v="-1093.05"/>
    <n v="0"/>
    <n v="0"/>
    <n v="441.06"/>
    <n v="181.91"/>
    <n v="-622.97"/>
    <n v="0"/>
    <n v="113.17"/>
    <n v="-113.17"/>
    <n v="0"/>
    <n v="0"/>
    <s v="SURFACE WATER MGT FUND"/>
    <s v="Default"/>
    <s v="CURRENT USE TAXATION"/>
    <s v="Default"/>
  </r>
  <r>
    <x v="1"/>
    <s v="0000000"/>
    <s v="845009"/>
    <s v="52202"/>
    <x v="103"/>
    <s v="0000000"/>
    <n v="2012"/>
    <x v="4"/>
    <s v="SUPPLIES MISCELLANEOUS"/>
    <s v="50000-PROGRAM EXPENDITUR BUDGET"/>
    <s v="52000-SUPPLIES"/>
    <m/>
    <n v="100"/>
    <n v="100"/>
    <n v="0"/>
    <n v="0"/>
    <n v="1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CURRENT USE TAXATION"/>
    <s v="Default"/>
  </r>
  <r>
    <x v="1"/>
    <s v="0000000"/>
    <s v="845009"/>
    <s v="52290"/>
    <x v="63"/>
    <s v="0000000"/>
    <n v="2012"/>
    <x v="4"/>
    <s v="MISC OPERATING SUPPLIES"/>
    <s v="50000-PROGRAM EXPENDITUR BUDGET"/>
    <s v="52000-SUPPLIES"/>
    <m/>
    <n v="2500"/>
    <n v="2500"/>
    <n v="0"/>
    <n v="0"/>
    <n v="25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CURRENT USE TAXATION"/>
    <s v="Default"/>
  </r>
  <r>
    <x v="1"/>
    <s v="0000000"/>
    <s v="845009"/>
    <s v="53220"/>
    <x v="108"/>
    <s v="0000000"/>
    <n v="2012"/>
    <x v="4"/>
    <s v="POSTAGE"/>
    <s v="50000-PROGRAM EXPENDITUR BUDGET"/>
    <s v="53000-SERVICES-OTHER CHARGES"/>
    <m/>
    <n v="600"/>
    <n v="600"/>
    <n v="0"/>
    <n v="0"/>
    <n v="6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CURRENT USE TAXATION"/>
    <s v="Default"/>
  </r>
  <r>
    <x v="1"/>
    <s v="0000000"/>
    <s v="845009"/>
    <s v="53330"/>
    <x v="146"/>
    <s v="0000000"/>
    <n v="2012"/>
    <x v="4"/>
    <s v="PURCHASED TRANSPORTATION"/>
    <s v="50000-PROGRAM EXPENDITUR BUDGET"/>
    <s v="53000-SERVICES-OTHER CHARGES"/>
    <m/>
    <n v="225"/>
    <n v="225"/>
    <n v="0"/>
    <n v="0"/>
    <n v="225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CURRENT USE TAXATION"/>
    <s v="Default"/>
  </r>
  <r>
    <x v="1"/>
    <s v="0000000"/>
    <s v="845009"/>
    <s v="53814"/>
    <x v="65"/>
    <s v="0000000"/>
    <n v="2012"/>
    <x v="4"/>
    <s v="TRAINING"/>
    <s v="50000-PROGRAM EXPENDITUR BUDGET"/>
    <s v="53000-SERVICES-OTHER CHARGES"/>
    <m/>
    <n v="1000"/>
    <n v="1000"/>
    <n v="0"/>
    <n v="0"/>
    <n v="10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CURRENT USE TAXATION"/>
    <s v="Default"/>
  </r>
  <r>
    <x v="1"/>
    <s v="0000000"/>
    <s v="845009"/>
    <s v="82100"/>
    <x v="71"/>
    <s v="0000000"/>
    <n v="2012"/>
    <x v="4"/>
    <s v="EMPLOYER PAID BENEFITS"/>
    <s v="50000-PROGRAM EXPENDITUR BUDGET"/>
    <s v="82000-APPLIED OVERHEAD"/>
    <m/>
    <n v="0"/>
    <n v="0"/>
    <n v="0"/>
    <n v="0"/>
    <n v="0"/>
    <s v="N/A"/>
    <n v="-2666.86"/>
    <n v="-2599.6799999999998"/>
    <n v="-5244.41"/>
    <n v="-3027.88"/>
    <n v="-4105.97"/>
    <n v="-3655.62"/>
    <n v="-2761.21"/>
    <n v="-4715.13"/>
    <n v="-3474.64"/>
    <n v="-1675.13"/>
    <n v="-1307.1100000000001"/>
    <n v="-2087.61"/>
    <n v="37321.25"/>
    <s v="SURFACE WATER MGT FUND"/>
    <s v="Default"/>
    <s v="CURRENT USE TAXATION"/>
    <s v="Default"/>
  </r>
  <r>
    <x v="1"/>
    <s v="0000000"/>
    <s v="845009"/>
    <s v="82100"/>
    <x v="71"/>
    <s v="5315000"/>
    <n v="2012"/>
    <x v="4"/>
    <s v="EMPLOYER PAID BENEFITS"/>
    <s v="50000-PROGRAM EXPENDITUR BUDGET"/>
    <s v="82000-APPLIED OVERHEAD"/>
    <m/>
    <n v="0"/>
    <n v="0"/>
    <n v="-37321.25"/>
    <n v="0"/>
    <n v="37321.25"/>
    <s v="N/A"/>
    <n v="0"/>
    <n v="0"/>
    <n v="0"/>
    <n v="0"/>
    <n v="0"/>
    <n v="0"/>
    <n v="0"/>
    <n v="0"/>
    <n v="0"/>
    <n v="0"/>
    <n v="0"/>
    <n v="0"/>
    <n v="-37321.25"/>
    <s v="SURFACE WATER MGT FUND"/>
    <s v="Default"/>
    <s v="CURRENT USE TAXATION"/>
    <s v="DRAINAGE"/>
  </r>
  <r>
    <x v="1"/>
    <s v="0000000"/>
    <s v="845009"/>
    <s v="82200"/>
    <x v="72"/>
    <s v="0000000"/>
    <n v="2012"/>
    <x v="4"/>
    <s v="PAID TIME OFF"/>
    <s v="50000-PROGRAM EXPENDITUR BUDGET"/>
    <s v="82000-APPLIED OVERHEAD"/>
    <m/>
    <n v="0"/>
    <n v="0"/>
    <n v="0"/>
    <n v="0"/>
    <n v="0"/>
    <s v="N/A"/>
    <n v="-2057.29"/>
    <n v="-2005.46"/>
    <n v="-4045.67"/>
    <n v="-2335.79"/>
    <n v="-3167.46"/>
    <n v="-2820.04"/>
    <n v="-2130.06"/>
    <n v="-3637.35"/>
    <n v="-2680.44"/>
    <n v="-1292.28"/>
    <n v="-1008.37"/>
    <n v="-1610.45"/>
    <n v="28790.66"/>
    <s v="SURFACE WATER MGT FUND"/>
    <s v="Default"/>
    <s v="CURRENT USE TAXATION"/>
    <s v="Default"/>
  </r>
  <r>
    <x v="1"/>
    <s v="0000000"/>
    <s v="845009"/>
    <s v="82200"/>
    <x v="72"/>
    <s v="5315000"/>
    <n v="2012"/>
    <x v="4"/>
    <s v="PAID TIME OFF"/>
    <s v="50000-PROGRAM EXPENDITUR BUDGET"/>
    <s v="82000-APPLIED OVERHEAD"/>
    <m/>
    <n v="0"/>
    <n v="0"/>
    <n v="-28790.66"/>
    <n v="0"/>
    <n v="28790.66"/>
    <s v="N/A"/>
    <n v="0"/>
    <n v="0"/>
    <n v="0"/>
    <n v="0"/>
    <n v="0"/>
    <n v="0"/>
    <n v="0"/>
    <n v="0"/>
    <n v="0"/>
    <n v="0"/>
    <n v="0"/>
    <n v="0"/>
    <n v="-28790.66"/>
    <s v="SURFACE WATER MGT FUND"/>
    <s v="Default"/>
    <s v="CURRENT USE TAXATION"/>
    <s v="DRAINAGE"/>
  </r>
  <r>
    <x v="1"/>
    <s v="0000000"/>
    <s v="845009"/>
    <s v="82300"/>
    <x v="73"/>
    <s v="0000000"/>
    <n v="2012"/>
    <x v="4"/>
    <s v="INDIRECT COSTS"/>
    <s v="50000-PROGRAM EXPENDITUR BUDGET"/>
    <s v="82000-APPLIED OVERHEAD"/>
    <m/>
    <n v="0"/>
    <n v="0"/>
    <n v="0"/>
    <n v="0"/>
    <n v="0"/>
    <s v="N/A"/>
    <n v="-4419.45"/>
    <n v="-4308.12"/>
    <n v="-8690.91"/>
    <n v="-5017.74"/>
    <n v="-6804.31"/>
    <n v="-6058"/>
    <n v="-4575.7300000000005"/>
    <n v="-7813.66"/>
    <n v="-5757.9400000000005"/>
    <n v="-2775.9900000000002"/>
    <n v="-2166.09"/>
    <n v="-3459.42"/>
    <n v="61847.360000000001"/>
    <s v="SURFACE WATER MGT FUND"/>
    <s v="Default"/>
    <s v="CURRENT USE TAXATION"/>
    <s v="Default"/>
  </r>
  <r>
    <x v="1"/>
    <s v="0000000"/>
    <s v="845009"/>
    <s v="82300"/>
    <x v="73"/>
    <s v="5315000"/>
    <n v="2012"/>
    <x v="4"/>
    <s v="INDIRECT COSTS"/>
    <s v="50000-PROGRAM EXPENDITUR BUDGET"/>
    <s v="82000-APPLIED OVERHEAD"/>
    <m/>
    <n v="0"/>
    <n v="0"/>
    <n v="-61847.360000000001"/>
    <n v="0"/>
    <n v="61847.360000000001"/>
    <s v="N/A"/>
    <n v="0"/>
    <n v="0"/>
    <n v="0"/>
    <n v="0"/>
    <n v="0"/>
    <n v="0"/>
    <n v="0"/>
    <n v="0"/>
    <n v="0"/>
    <n v="0"/>
    <n v="0"/>
    <n v="0"/>
    <n v="-61847.360000000001"/>
    <s v="SURFACE WATER MGT FUND"/>
    <s v="Default"/>
    <s v="CURRENT USE TAXATION"/>
    <s v="DRAINAGE"/>
  </r>
  <r>
    <x v="1"/>
    <s v="0000000"/>
    <s v="845010"/>
    <s v="33134"/>
    <x v="155"/>
    <s v="0000000"/>
    <n v="2012"/>
    <x v="3"/>
    <s v="WLRD EPA WATERSHED GRANTS"/>
    <s v="R3000-REVENUE"/>
    <s v="R3310-FEDERAL GRANTS DIRECT"/>
    <m/>
    <n v="0"/>
    <n v="-3825"/>
    <n v="0"/>
    <n v="0"/>
    <n v="-3825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FORESTRY"/>
    <s v="Default"/>
  </r>
  <r>
    <x v="1"/>
    <s v="0000000"/>
    <s v="845010"/>
    <s v="39780"/>
    <x v="164"/>
    <s v="0000000"/>
    <n v="2012"/>
    <x v="3"/>
    <s v="CONTRIB CURRENT EXPENSE"/>
    <s v="R3000-REVENUE"/>
    <s v="R3900-OTHER FINANCING SOURCES"/>
    <m/>
    <n v="-168395"/>
    <n v="-168395"/>
    <n v="0"/>
    <n v="0"/>
    <n v="-168395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FORESTRY"/>
    <s v="Default"/>
  </r>
  <r>
    <x v="1"/>
    <s v="0000000"/>
    <s v="845010"/>
    <s v="45708"/>
    <x v="244"/>
    <s v="0000000"/>
    <n v="2012"/>
    <x v="3"/>
    <s v="TRF TITLE III FOREST CIP"/>
    <s v="R3000-REVENUE"/>
    <s v="R3900-OTHER FINANCING SOURCES"/>
    <m/>
    <n v="-103700"/>
    <n v="-103700"/>
    <n v="0"/>
    <n v="0"/>
    <n v="-1037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FORESTRY"/>
    <s v="Default"/>
  </r>
  <r>
    <x v="1"/>
    <s v="0000000"/>
    <s v="845010"/>
    <s v="51110"/>
    <x v="54"/>
    <s v="0000000"/>
    <n v="2012"/>
    <x v="4"/>
    <s v="REGULAR SALARIED EMPLOYEE"/>
    <s v="50000-PROGRAM EXPENDITUR BUDGET"/>
    <s v="51000-WAGES AND BENEFITS"/>
    <s v="51100-SALARIES/WAGES"/>
    <n v="384904"/>
    <n v="384904"/>
    <n v="0"/>
    <n v="0"/>
    <n v="384904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FORESTRY"/>
    <s v="Default"/>
  </r>
  <r>
    <x v="1"/>
    <s v="0000000"/>
    <s v="845010"/>
    <s v="51111"/>
    <x v="99"/>
    <s v="0000000"/>
    <n v="2012"/>
    <x v="4"/>
    <s v="LOAN OUT LABOR CLASS LEVEL"/>
    <s v="50000-PROGRAM EXPENDITUR BUDGET"/>
    <s v="51000-WAGES AND BENEFITS"/>
    <s v="51100-SALARIES/WAGES"/>
    <n v="-69824"/>
    <n v="-69824"/>
    <n v="0"/>
    <n v="0"/>
    <n v="-69824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FORESTRY"/>
    <s v="Default"/>
  </r>
  <r>
    <x v="1"/>
    <s v="0000000"/>
    <s v="845010"/>
    <s v="51115"/>
    <x v="55"/>
    <s v="0000000"/>
    <n v="2012"/>
    <x v="4"/>
    <s v="LABOR ACCRUAL ADJ GL ONLY"/>
    <s v="50000-PROGRAM EXPENDITUR BUDGET"/>
    <s v="51000-WAGES AND BENEFITS"/>
    <s v="51100-SALARIES/WAGES"/>
    <n v="0"/>
    <n v="0"/>
    <n v="0"/>
    <n v="0"/>
    <n v="0"/>
    <s v="N/A"/>
    <n v="0"/>
    <n v="10294.17"/>
    <n v="-10294.17"/>
    <n v="0"/>
    <n v="5312.86"/>
    <n v="1387.25"/>
    <n v="2555.4900000000002"/>
    <n v="-9255.6"/>
    <n v="0"/>
    <n v="3605.9700000000003"/>
    <n v="-3605.9700000000003"/>
    <n v="0"/>
    <n v="0"/>
    <s v="SURFACE WATER MGT FUND"/>
    <s v="Default"/>
    <s v="FORESTRY"/>
    <s v="Default"/>
  </r>
  <r>
    <x v="1"/>
    <s v="0000000"/>
    <s v="845010"/>
    <s v="51310"/>
    <x v="100"/>
    <s v="0000000"/>
    <n v="2012"/>
    <x v="4"/>
    <s v="MED LIFE INS BENEFIT PT 587/FULL BENEFITS"/>
    <s v="50000-PROGRAM EXPENDITUR BUDGET"/>
    <s v="51000-WAGES AND BENEFITS"/>
    <s v="51300-PERSONNEL BENEFITS"/>
    <n v="-21024"/>
    <n v="-21024"/>
    <n v="0"/>
    <n v="0"/>
    <n v="-21024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FORESTRY"/>
    <s v="Default"/>
  </r>
  <r>
    <x v="1"/>
    <s v="0000000"/>
    <s v="845010"/>
    <s v="51315"/>
    <x v="56"/>
    <s v="0000000"/>
    <n v="2012"/>
    <x v="4"/>
    <s v="MED DENTAL LIFE INS BENEFITS/NON 587"/>
    <s v="50000-PROGRAM EXPENDITUR BUDGET"/>
    <s v="51000-WAGES AND BENEFITS"/>
    <s v="51300-PERSONNEL BENEFITS"/>
    <n v="61920"/>
    <n v="61920"/>
    <n v="0"/>
    <n v="0"/>
    <n v="6192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FORESTRY"/>
    <s v="Default"/>
  </r>
  <r>
    <x v="1"/>
    <s v="0000000"/>
    <s v="845010"/>
    <s v="51320"/>
    <x v="57"/>
    <s v="0000000"/>
    <n v="2012"/>
    <x v="4"/>
    <s v="SOCIAL SECURITY MEDICARE FICA"/>
    <s v="50000-PROGRAM EXPENDITUR BUDGET"/>
    <s v="51000-WAGES AND BENEFITS"/>
    <s v="51300-PERSONNEL BENEFITS"/>
    <n v="30036"/>
    <n v="30036"/>
    <n v="0"/>
    <n v="0"/>
    <n v="30036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FORESTRY"/>
    <s v="Default"/>
  </r>
  <r>
    <x v="1"/>
    <s v="0000000"/>
    <s v="845010"/>
    <s v="51330"/>
    <x v="58"/>
    <s v="0000000"/>
    <n v="2012"/>
    <x v="4"/>
    <s v="RETIREMENT"/>
    <s v="50000-PROGRAM EXPENDITUR BUDGET"/>
    <s v="51000-WAGES AND BENEFITS"/>
    <s v="51300-PERSONNEL BENEFITS"/>
    <n v="28694"/>
    <n v="28694"/>
    <n v="0"/>
    <n v="0"/>
    <n v="28694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FORESTRY"/>
    <s v="Default"/>
  </r>
  <r>
    <x v="1"/>
    <s v="0000000"/>
    <s v="845010"/>
    <s v="51340"/>
    <x v="59"/>
    <s v="0000000"/>
    <n v="2012"/>
    <x v="4"/>
    <s v="INDUSTRIAL INSURANCE"/>
    <s v="50000-PROGRAM EXPENDITUR BUDGET"/>
    <s v="51000-WAGES AND BENEFITS"/>
    <s v="51300-PERSONNEL BENEFITS"/>
    <n v="1848"/>
    <n v="1848"/>
    <n v="0"/>
    <n v="0"/>
    <n v="1848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FORESTRY"/>
    <s v="Default"/>
  </r>
  <r>
    <x v="1"/>
    <s v="0000000"/>
    <s v="845010"/>
    <s v="51392"/>
    <x v="60"/>
    <s v="0000000"/>
    <n v="2012"/>
    <x v="4"/>
    <s v="BENEFIT ACCRUAL ADJ GL ONLY"/>
    <s v="50000-PROGRAM EXPENDITUR BUDGET"/>
    <s v="51000-WAGES AND BENEFITS"/>
    <s v="51300-PERSONNEL BENEFITS"/>
    <n v="0"/>
    <n v="0"/>
    <n v="0"/>
    <n v="0"/>
    <n v="0"/>
    <s v="N/A"/>
    <n v="0"/>
    <n v="2712.32"/>
    <n v="-2712.32"/>
    <n v="0"/>
    <n v="872.04"/>
    <n v="218"/>
    <n v="449.42"/>
    <n v="-1539.46"/>
    <n v="0"/>
    <n v="667.48"/>
    <n v="-667.48"/>
    <n v="0"/>
    <n v="0"/>
    <s v="SURFACE WATER MGT FUND"/>
    <s v="Default"/>
    <s v="FORESTRY"/>
    <s v="Default"/>
  </r>
  <r>
    <x v="1"/>
    <s v="0000000"/>
    <s v="845010"/>
    <s v="52202"/>
    <x v="103"/>
    <s v="0000000"/>
    <n v="2012"/>
    <x v="4"/>
    <s v="SUPPLIES MISCELLANEOUS"/>
    <s v="50000-PROGRAM EXPENDITUR BUDGET"/>
    <s v="52000-SUPPLIES"/>
    <m/>
    <n v="50"/>
    <n v="50"/>
    <n v="0"/>
    <n v="0"/>
    <n v="5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FORESTRY"/>
    <s v="Default"/>
  </r>
  <r>
    <x v="1"/>
    <s v="0000000"/>
    <s v="845010"/>
    <s v="52205"/>
    <x v="134"/>
    <s v="0000000"/>
    <n v="2012"/>
    <x v="4"/>
    <s v="SUPPLIES FOOD"/>
    <s v="50000-PROGRAM EXPENDITUR BUDGET"/>
    <s v="52000-SUPPLIES"/>
    <m/>
    <n v="200"/>
    <n v="200"/>
    <n v="0"/>
    <n v="0"/>
    <n v="2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FORESTRY"/>
    <s v="Default"/>
  </r>
  <r>
    <x v="1"/>
    <s v="0000000"/>
    <s v="845010"/>
    <s v="52215"/>
    <x v="62"/>
    <s v="0000000"/>
    <n v="2012"/>
    <x v="4"/>
    <s v="SUPPLIES BOOKS SUBSCRIPTIONS"/>
    <s v="50000-PROGRAM EXPENDITUR BUDGET"/>
    <s v="52000-SUPPLIES"/>
    <m/>
    <n v="50"/>
    <n v="50"/>
    <n v="0"/>
    <n v="0"/>
    <n v="5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FORESTRY"/>
    <s v="Default"/>
  </r>
  <r>
    <x v="1"/>
    <s v="0000000"/>
    <s v="845010"/>
    <s v="52290"/>
    <x v="63"/>
    <s v="0000000"/>
    <n v="2012"/>
    <x v="4"/>
    <s v="MISC OPERATING SUPPLIES"/>
    <s v="50000-PROGRAM EXPENDITUR BUDGET"/>
    <s v="52000-SUPPLIES"/>
    <m/>
    <n v="3050"/>
    <n v="-25321"/>
    <n v="0"/>
    <n v="0"/>
    <n v="-25321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FORESTRY"/>
    <s v="Default"/>
  </r>
  <r>
    <x v="1"/>
    <s v="0000000"/>
    <s v="845010"/>
    <s v="52392"/>
    <x v="135"/>
    <s v="0000000"/>
    <n v="2012"/>
    <x v="4"/>
    <s v="SMALL TOOLS NON CAP NON CONTR"/>
    <s v="50000-PROGRAM EXPENDITUR BUDGET"/>
    <s v="52000-SUPPLIES"/>
    <m/>
    <n v="2000"/>
    <n v="2000"/>
    <n v="0"/>
    <n v="0"/>
    <n v="20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FORESTRY"/>
    <s v="Default"/>
  </r>
  <r>
    <x v="1"/>
    <s v="0000000"/>
    <s v="845010"/>
    <s v="53100"/>
    <x v="145"/>
    <s v="0000000"/>
    <n v="2012"/>
    <x v="4"/>
    <s v="ADVERTISING"/>
    <s v="50000-PROGRAM EXPENDITUR BUDGET"/>
    <s v="53000-SERVICES-OTHER CHARGES"/>
    <m/>
    <n v="500"/>
    <n v="500"/>
    <n v="0"/>
    <n v="0"/>
    <n v="5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FORESTRY"/>
    <s v="Default"/>
  </r>
  <r>
    <x v="1"/>
    <s v="0000000"/>
    <s v="845010"/>
    <s v="53104"/>
    <x v="64"/>
    <s v="0000000"/>
    <n v="2012"/>
    <x v="4"/>
    <s v="CONSULTANT SERVICES"/>
    <s v="50000-PROGRAM EXPENDITUR BUDGET"/>
    <s v="53000-SERVICES-OTHER CHARGES"/>
    <m/>
    <n v="40000"/>
    <n v="40000"/>
    <n v="0"/>
    <n v="0"/>
    <n v="400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FORESTRY"/>
    <s v="Default"/>
  </r>
  <r>
    <x v="1"/>
    <s v="0000000"/>
    <s v="845010"/>
    <s v="53105"/>
    <x v="107"/>
    <s v="0000000"/>
    <n v="2012"/>
    <x v="4"/>
    <s v="OTHER CONTRACTUAL PROF SVCS"/>
    <s v="50000-PROGRAM EXPENDITUR BUDGET"/>
    <s v="53000-SERVICES-OTHER CHARGES"/>
    <m/>
    <n v="12856"/>
    <n v="12856"/>
    <n v="0"/>
    <n v="0"/>
    <n v="12856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FORESTRY"/>
    <s v="Default"/>
  </r>
  <r>
    <x v="1"/>
    <s v="0000000"/>
    <s v="845010"/>
    <s v="53220"/>
    <x v="108"/>
    <s v="0000000"/>
    <n v="2012"/>
    <x v="4"/>
    <s v="POSTAGE"/>
    <s v="50000-PROGRAM EXPENDITUR BUDGET"/>
    <s v="53000-SERVICES-OTHER CHARGES"/>
    <m/>
    <n v="2200"/>
    <n v="2200"/>
    <n v="0"/>
    <n v="0"/>
    <n v="22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FORESTRY"/>
    <s v="Default"/>
  </r>
  <r>
    <x v="1"/>
    <s v="0000000"/>
    <s v="845010"/>
    <s v="53310"/>
    <x v="144"/>
    <s v="0000000"/>
    <n v="2012"/>
    <x v="4"/>
    <s v="TRAVEL SUBSISTENCE IN STATE"/>
    <s v="50000-PROGRAM EXPENDITUR BUDGET"/>
    <s v="53000-SERVICES-OTHER CHARGES"/>
    <m/>
    <n v="500"/>
    <n v="500"/>
    <n v="0"/>
    <n v="0"/>
    <n v="5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FORESTRY"/>
    <s v="Default"/>
  </r>
  <r>
    <x v="1"/>
    <s v="0000000"/>
    <s v="845010"/>
    <s v="53330"/>
    <x v="146"/>
    <s v="0000000"/>
    <n v="2012"/>
    <x v="4"/>
    <s v="PURCHASED TRANSPORTATION"/>
    <s v="50000-PROGRAM EXPENDITUR BUDGET"/>
    <s v="53000-SERVICES-OTHER CHARGES"/>
    <m/>
    <n v="500"/>
    <n v="500"/>
    <n v="0"/>
    <n v="0"/>
    <n v="5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FORESTRY"/>
    <s v="Default"/>
  </r>
  <r>
    <x v="1"/>
    <s v="0000000"/>
    <s v="845010"/>
    <s v="53710"/>
    <x v="136"/>
    <s v="0000000"/>
    <n v="2012"/>
    <x v="4"/>
    <s v="RENT LEASE"/>
    <s v="50000-PROGRAM EXPENDITUR BUDGET"/>
    <s v="53000-SERVICES-OTHER CHARGES"/>
    <m/>
    <n v="1500"/>
    <n v="1500"/>
    <n v="0"/>
    <n v="0"/>
    <n v="15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FORESTRY"/>
    <s v="Default"/>
  </r>
  <r>
    <x v="1"/>
    <s v="0000000"/>
    <s v="845010"/>
    <s v="53803"/>
    <x v="151"/>
    <s v="0000000"/>
    <n v="2012"/>
    <x v="4"/>
    <s v="DUES MEMBERSHIPS"/>
    <s v="50000-PROGRAM EXPENDITUR BUDGET"/>
    <s v="53000-SERVICES-OTHER CHARGES"/>
    <m/>
    <n v="100"/>
    <n v="100"/>
    <n v="0"/>
    <n v="0"/>
    <n v="1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FORESTRY"/>
    <s v="Default"/>
  </r>
  <r>
    <x v="1"/>
    <s v="0000000"/>
    <s v="845010"/>
    <s v="53814"/>
    <x v="65"/>
    <s v="0000000"/>
    <n v="2012"/>
    <x v="4"/>
    <s v="TRAINING"/>
    <s v="50000-PROGRAM EXPENDITUR BUDGET"/>
    <s v="53000-SERVICES-OTHER CHARGES"/>
    <m/>
    <n v="1750"/>
    <n v="1750"/>
    <n v="0"/>
    <n v="0"/>
    <n v="175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FORESTRY"/>
    <s v="Default"/>
  </r>
  <r>
    <x v="1"/>
    <s v="0000000"/>
    <s v="845010"/>
    <s v="55010"/>
    <x v="141"/>
    <s v="0000000"/>
    <n v="2012"/>
    <x v="4"/>
    <s v="MOTOR POOL ER R SERVICE"/>
    <s v="50000-PROGRAM EXPENDITUR BUDGET"/>
    <s v="55000-INTRAGOVERNMENTAL SERVICES"/>
    <m/>
    <n v="11793"/>
    <n v="11793"/>
    <n v="0"/>
    <n v="0"/>
    <n v="11793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FORESTRY"/>
    <s v="Default"/>
  </r>
  <r>
    <x v="1"/>
    <s v="0000000"/>
    <s v="845010"/>
    <s v="55260"/>
    <x v="110"/>
    <s v="0000000"/>
    <n v="2012"/>
    <x v="4"/>
    <s v="PRINTING GRAPHIC ARTS SVC"/>
    <s v="50000-PROGRAM EXPENDITUR BUDGET"/>
    <s v="55000-INTRAGOVERNMENTAL SERVICES"/>
    <m/>
    <n v="9673"/>
    <n v="9673"/>
    <n v="0"/>
    <n v="0"/>
    <n v="9673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FORESTRY"/>
    <s v="Default"/>
  </r>
  <r>
    <x v="1"/>
    <s v="0000000"/>
    <s v="845010"/>
    <s v="59994"/>
    <x v="139"/>
    <s v="0000000"/>
    <n v="2012"/>
    <x v="4"/>
    <s v="INDIRECT COST CONTRA"/>
    <s v="50000-PROGRAM EXPENDITUR BUDGET"/>
    <s v="59900-CONTRA EXPENDITURES"/>
    <m/>
    <n v="-34119"/>
    <n v="-34119"/>
    <n v="0"/>
    <n v="0"/>
    <n v="-34119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FORESTRY"/>
    <s v="Default"/>
  </r>
  <r>
    <x v="1"/>
    <s v="0000000"/>
    <s v="845010"/>
    <s v="82100"/>
    <x v="71"/>
    <s v="0000000"/>
    <n v="2012"/>
    <x v="4"/>
    <s v="EMPLOYER PAID BENEFITS"/>
    <s v="50000-PROGRAM EXPENDITUR BUDGET"/>
    <s v="82000-APPLIED OVERHEAD"/>
    <m/>
    <n v="0"/>
    <n v="0"/>
    <n v="0"/>
    <n v="0"/>
    <n v="0"/>
    <s v="N/A"/>
    <n v="-5514.53"/>
    <n v="-4916.3500000000004"/>
    <n v="-9489.74"/>
    <n v="-8009.5"/>
    <n v="-9633.99"/>
    <n v="-7010.39"/>
    <n v="-6221"/>
    <n v="-10420.64"/>
    <n v="-5825.64"/>
    <n v="-8226.89"/>
    <n v="-7723.2300000000005"/>
    <n v="-7534.54"/>
    <n v="90526.44"/>
    <s v="SURFACE WATER MGT FUND"/>
    <s v="Default"/>
    <s v="FORESTRY"/>
    <s v="Default"/>
  </r>
  <r>
    <x v="1"/>
    <s v="0000000"/>
    <s v="845010"/>
    <s v="82100"/>
    <x v="71"/>
    <s v="5315000"/>
    <n v="2012"/>
    <x v="4"/>
    <s v="EMPLOYER PAID BENEFITS"/>
    <s v="50000-PROGRAM EXPENDITUR BUDGET"/>
    <s v="82000-APPLIED OVERHEAD"/>
    <m/>
    <n v="0"/>
    <n v="0"/>
    <n v="-90526.44"/>
    <n v="0"/>
    <n v="90526.44"/>
    <s v="N/A"/>
    <n v="0"/>
    <n v="0"/>
    <n v="0"/>
    <n v="0"/>
    <n v="0"/>
    <n v="0"/>
    <n v="0"/>
    <n v="0"/>
    <n v="0"/>
    <n v="0"/>
    <n v="0"/>
    <n v="0"/>
    <n v="-90526.44"/>
    <s v="SURFACE WATER MGT FUND"/>
    <s v="Default"/>
    <s v="FORESTRY"/>
    <s v="DRAINAGE"/>
  </r>
  <r>
    <x v="1"/>
    <s v="0000000"/>
    <s v="845010"/>
    <s v="82200"/>
    <x v="72"/>
    <s v="0000000"/>
    <n v="2012"/>
    <x v="4"/>
    <s v="PAID TIME OFF"/>
    <s v="50000-PROGRAM EXPENDITUR BUDGET"/>
    <s v="82000-APPLIED OVERHEAD"/>
    <m/>
    <n v="0"/>
    <n v="0"/>
    <n v="0"/>
    <n v="0"/>
    <n v="0"/>
    <s v="N/A"/>
    <n v="-4254.04"/>
    <n v="-3792.55"/>
    <n v="-7320.59"/>
    <n v="-6178.66"/>
    <n v="-7431.79"/>
    <n v="-5407.9400000000005"/>
    <n v="-4798.9800000000005"/>
    <n v="-8038.63"/>
    <n v="-4494.0200000000004"/>
    <n v="-6346.4000000000005"/>
    <n v="-5957.86"/>
    <n v="-5812.38"/>
    <n v="69833.84"/>
    <s v="SURFACE WATER MGT FUND"/>
    <s v="Default"/>
    <s v="FORESTRY"/>
    <s v="Default"/>
  </r>
  <r>
    <x v="1"/>
    <s v="0000000"/>
    <s v="845010"/>
    <s v="82200"/>
    <x v="72"/>
    <s v="5315000"/>
    <n v="2012"/>
    <x v="4"/>
    <s v="PAID TIME OFF"/>
    <s v="50000-PROGRAM EXPENDITUR BUDGET"/>
    <s v="82000-APPLIED OVERHEAD"/>
    <m/>
    <n v="0"/>
    <n v="0"/>
    <n v="-69833.84"/>
    <n v="0"/>
    <n v="69833.84"/>
    <s v="N/A"/>
    <n v="0"/>
    <n v="0"/>
    <n v="0"/>
    <n v="0"/>
    <n v="0"/>
    <n v="0"/>
    <n v="0"/>
    <n v="0"/>
    <n v="0"/>
    <n v="0"/>
    <n v="0"/>
    <n v="0"/>
    <n v="-69833.84"/>
    <s v="SURFACE WATER MGT FUND"/>
    <s v="Default"/>
    <s v="FORESTRY"/>
    <s v="DRAINAGE"/>
  </r>
  <r>
    <x v="1"/>
    <s v="0000000"/>
    <s v="845010"/>
    <s v="82300"/>
    <x v="73"/>
    <s v="0000000"/>
    <n v="2012"/>
    <x v="4"/>
    <s v="INDIRECT COSTS"/>
    <s v="50000-PROGRAM EXPENDITUR BUDGET"/>
    <s v="82000-APPLIED OVERHEAD"/>
    <m/>
    <n v="0"/>
    <n v="0"/>
    <n v="0"/>
    <n v="0"/>
    <n v="0"/>
    <s v="N/A"/>
    <n v="-9138.49"/>
    <n v="-8147.14"/>
    <n v="-15725.94"/>
    <n v="-13272.960000000001"/>
    <n v="-15965.03"/>
    <n v="-11617.33"/>
    <n v="-10309.15"/>
    <n v="-17268.52"/>
    <n v="-9654.1"/>
    <n v="-13633.43"/>
    <n v="-12798.89"/>
    <n v="-12486.19"/>
    <n v="150017.17000000001"/>
    <s v="SURFACE WATER MGT FUND"/>
    <s v="Default"/>
    <s v="FORESTRY"/>
    <s v="Default"/>
  </r>
  <r>
    <x v="1"/>
    <s v="0000000"/>
    <s v="845010"/>
    <s v="82300"/>
    <x v="73"/>
    <s v="5315000"/>
    <n v="2012"/>
    <x v="4"/>
    <s v="INDIRECT COSTS"/>
    <s v="50000-PROGRAM EXPENDITUR BUDGET"/>
    <s v="82000-APPLIED OVERHEAD"/>
    <m/>
    <n v="0"/>
    <n v="0"/>
    <n v="-150017.17000000001"/>
    <n v="0"/>
    <n v="150017.17000000001"/>
    <s v="N/A"/>
    <n v="0"/>
    <n v="0"/>
    <n v="0"/>
    <n v="0"/>
    <n v="0"/>
    <n v="0"/>
    <n v="0"/>
    <n v="0"/>
    <n v="0"/>
    <n v="0"/>
    <n v="0"/>
    <n v="0"/>
    <n v="-150017.17000000001"/>
    <s v="SURFACE WATER MGT FUND"/>
    <s v="Default"/>
    <s v="FORESTRY"/>
    <s v="DRAINAGE"/>
  </r>
  <r>
    <x v="1"/>
    <s v="0000000"/>
    <s v="845013"/>
    <s v="11507"/>
    <x v="120"/>
    <s v="0000000"/>
    <n v="2012"/>
    <x v="0"/>
    <s v="DUE FROM EMPLOYEES-TRANSITION CHECKS"/>
    <s v="BS000-CURRENT ASSETS"/>
    <s v="B1150-ACCOUNTS RECEIVABLE"/>
    <m/>
    <n v="0"/>
    <n v="0"/>
    <n v="0"/>
    <n v="0"/>
    <n v="0"/>
    <s v="N/A"/>
    <n v="1340.76"/>
    <n v="-111.74000000000001"/>
    <n v="-167.61"/>
    <n v="-111.74000000000001"/>
    <n v="-111.74000000000001"/>
    <n v="-111.74000000000001"/>
    <n v="-111.74000000000001"/>
    <n v="-167.61"/>
    <n v="-111.74000000000001"/>
    <n v="-111.74000000000001"/>
    <n v="-111.74000000000001"/>
    <n v="-111.62"/>
    <n v="0"/>
    <s v="SURFACE WATER MGT FUND"/>
    <s v="Default"/>
    <s v="AGRICULTURE"/>
    <s v="Default"/>
  </r>
  <r>
    <x v="1"/>
    <s v="0000000"/>
    <s v="845013"/>
    <s v="33711"/>
    <x v="142"/>
    <s v="0000000"/>
    <n v="2012"/>
    <x v="3"/>
    <s v="KING CONSERVATION DIST"/>
    <s v="R3000-REVENUE"/>
    <s v="R3370-GRANTS FROM LOCAL UNITS"/>
    <m/>
    <n v="-274000"/>
    <n v="-234000"/>
    <n v="0"/>
    <n v="0"/>
    <n v="-2340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AGRICULTURE"/>
    <s v="Default"/>
  </r>
  <r>
    <x v="1"/>
    <s v="0000000"/>
    <s v="845013"/>
    <s v="39780"/>
    <x v="164"/>
    <s v="0000000"/>
    <n v="2012"/>
    <x v="3"/>
    <s v="CONTRIB CURRENT EXPENSE"/>
    <s v="R3000-REVENUE"/>
    <s v="R3900-OTHER FINANCING SOURCES"/>
    <m/>
    <n v="-276335"/>
    <n v="-276335"/>
    <n v="0"/>
    <n v="0"/>
    <n v="-276335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AGRICULTURE"/>
    <s v="Default"/>
  </r>
  <r>
    <x v="1"/>
    <s v="0000000"/>
    <s v="845013"/>
    <s v="39796"/>
    <x v="112"/>
    <s v="0000000"/>
    <n v="2012"/>
    <x v="3"/>
    <s v="CONTRIB OTHER FUNDS"/>
    <s v="R3000-REVENUE"/>
    <s v="R3900-OTHER FINANCING SOURCES"/>
    <m/>
    <n v="-14980"/>
    <n v="-14980"/>
    <n v="0"/>
    <n v="0"/>
    <n v="-1498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AGRICULTURE"/>
    <s v="Default"/>
  </r>
  <r>
    <x v="1"/>
    <s v="0000000"/>
    <s v="845013"/>
    <s v="51110"/>
    <x v="54"/>
    <s v="0000000"/>
    <n v="2012"/>
    <x v="4"/>
    <s v="REGULAR SALARIED EMPLOYEE"/>
    <s v="50000-PROGRAM EXPENDITUR BUDGET"/>
    <s v="51000-WAGES AND BENEFITS"/>
    <s v="51100-SALARIES/WAGES"/>
    <n v="357146"/>
    <n v="357146"/>
    <n v="0"/>
    <n v="0"/>
    <n v="357146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AGRICULTURE"/>
    <s v="Default"/>
  </r>
  <r>
    <x v="1"/>
    <s v="0000000"/>
    <s v="845013"/>
    <s v="51115"/>
    <x v="55"/>
    <s v="0000000"/>
    <n v="2012"/>
    <x v="4"/>
    <s v="LABOR ACCRUAL ADJ GL ONLY"/>
    <s v="50000-PROGRAM EXPENDITUR BUDGET"/>
    <s v="51000-WAGES AND BENEFITS"/>
    <s v="51100-SALARIES/WAGES"/>
    <n v="0"/>
    <n v="0"/>
    <n v="0"/>
    <n v="0"/>
    <n v="0"/>
    <s v="N/A"/>
    <n v="0"/>
    <n v="11772.09"/>
    <n v="-11772.09"/>
    <n v="0"/>
    <n v="5884.82"/>
    <n v="1508.02"/>
    <n v="2957.12"/>
    <n v="-10349.960000000001"/>
    <n v="0"/>
    <n v="3479.9"/>
    <n v="-3479.9"/>
    <n v="0"/>
    <n v="0"/>
    <s v="SURFACE WATER MGT FUND"/>
    <s v="Default"/>
    <s v="AGRICULTURE"/>
    <s v="Default"/>
  </r>
  <r>
    <x v="1"/>
    <s v="0000000"/>
    <s v="845013"/>
    <s v="51315"/>
    <x v="56"/>
    <s v="0000000"/>
    <n v="2012"/>
    <x v="4"/>
    <s v="MED DENTAL LIFE INS BENEFITS/NON 587"/>
    <s v="50000-PROGRAM EXPENDITUR BUDGET"/>
    <s v="51000-WAGES AND BENEFITS"/>
    <s v="51300-PERSONNEL BENEFITS"/>
    <n v="65790"/>
    <n v="65790"/>
    <n v="0"/>
    <n v="0"/>
    <n v="6579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AGRICULTURE"/>
    <s v="Default"/>
  </r>
  <r>
    <x v="1"/>
    <s v="0000000"/>
    <s v="845013"/>
    <s v="51320"/>
    <x v="57"/>
    <s v="0000000"/>
    <n v="2012"/>
    <x v="4"/>
    <s v="SOCIAL SECURITY MEDICARE FICA"/>
    <s v="50000-PROGRAM EXPENDITUR BUDGET"/>
    <s v="51000-WAGES AND BENEFITS"/>
    <s v="51300-PERSONNEL BENEFITS"/>
    <n v="27273"/>
    <n v="27273"/>
    <n v="0"/>
    <n v="0"/>
    <n v="27273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AGRICULTURE"/>
    <s v="Default"/>
  </r>
  <r>
    <x v="1"/>
    <s v="0000000"/>
    <s v="845013"/>
    <s v="51330"/>
    <x v="58"/>
    <s v="0000000"/>
    <n v="2012"/>
    <x v="4"/>
    <s v="RETIREMENT"/>
    <s v="50000-PROGRAM EXPENDITUR BUDGET"/>
    <s v="51000-WAGES AND BENEFITS"/>
    <s v="51300-PERSONNEL BENEFITS"/>
    <n v="25847"/>
    <n v="25847"/>
    <n v="0"/>
    <n v="0"/>
    <n v="25847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AGRICULTURE"/>
    <s v="Default"/>
  </r>
  <r>
    <x v="1"/>
    <s v="0000000"/>
    <s v="845013"/>
    <s v="51340"/>
    <x v="59"/>
    <s v="0000000"/>
    <n v="2012"/>
    <x v="4"/>
    <s v="INDUSTRIAL INSURANCE"/>
    <s v="50000-PROGRAM EXPENDITUR BUDGET"/>
    <s v="51000-WAGES AND BENEFITS"/>
    <s v="51300-PERSONNEL BENEFITS"/>
    <n v="1809"/>
    <n v="1809"/>
    <n v="0"/>
    <n v="0"/>
    <n v="1809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AGRICULTURE"/>
    <s v="Default"/>
  </r>
  <r>
    <x v="1"/>
    <s v="0000000"/>
    <s v="845013"/>
    <s v="51392"/>
    <x v="60"/>
    <s v="0000000"/>
    <n v="2012"/>
    <x v="4"/>
    <s v="BENEFIT ACCRUAL ADJ GL ONLY"/>
    <s v="50000-PROGRAM EXPENDITUR BUDGET"/>
    <s v="51000-WAGES AND BENEFITS"/>
    <s v="51300-PERSONNEL BENEFITS"/>
    <n v="0"/>
    <n v="0"/>
    <n v="0"/>
    <n v="0"/>
    <n v="0"/>
    <s v="N/A"/>
    <n v="0"/>
    <n v="2735.8"/>
    <n v="-2735.8"/>
    <n v="0"/>
    <n v="886.41"/>
    <n v="230.13"/>
    <n v="452.02"/>
    <n v="-1568.56"/>
    <n v="0"/>
    <n v="606.43000000000006"/>
    <n v="-606.43000000000006"/>
    <n v="0"/>
    <n v="0"/>
    <s v="SURFACE WATER MGT FUND"/>
    <s v="Default"/>
    <s v="AGRICULTURE"/>
    <s v="Default"/>
  </r>
  <r>
    <x v="1"/>
    <s v="0000000"/>
    <s v="845013"/>
    <s v="52202"/>
    <x v="103"/>
    <s v="0000000"/>
    <n v="2012"/>
    <x v="4"/>
    <s v="SUPPLIES MISCELLANEOUS"/>
    <s v="50000-PROGRAM EXPENDITUR BUDGET"/>
    <s v="52000-SUPPLIES"/>
    <m/>
    <n v="100"/>
    <n v="100"/>
    <n v="0"/>
    <n v="0"/>
    <n v="1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AGRICULTURE"/>
    <s v="Default"/>
  </r>
  <r>
    <x v="1"/>
    <s v="0000000"/>
    <s v="845013"/>
    <s v="52205"/>
    <x v="134"/>
    <s v="0000000"/>
    <n v="2012"/>
    <x v="4"/>
    <s v="SUPPLIES FOOD"/>
    <s v="50000-PROGRAM EXPENDITUR BUDGET"/>
    <s v="52000-SUPPLIES"/>
    <m/>
    <n v="1300"/>
    <n v="1300"/>
    <n v="0"/>
    <n v="0"/>
    <n v="13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AGRICULTURE"/>
    <s v="Default"/>
  </r>
  <r>
    <x v="1"/>
    <s v="0000000"/>
    <s v="845013"/>
    <s v="52215"/>
    <x v="62"/>
    <s v="0000000"/>
    <n v="2012"/>
    <x v="4"/>
    <s v="SUPPLIES BOOKS SUBSCRIPTIONS"/>
    <s v="50000-PROGRAM EXPENDITUR BUDGET"/>
    <s v="52000-SUPPLIES"/>
    <m/>
    <n v="100"/>
    <n v="100"/>
    <n v="0"/>
    <n v="0"/>
    <n v="1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AGRICULTURE"/>
    <s v="Default"/>
  </r>
  <r>
    <x v="1"/>
    <s v="0000000"/>
    <s v="845013"/>
    <s v="52290"/>
    <x v="63"/>
    <s v="0000000"/>
    <n v="2012"/>
    <x v="4"/>
    <s v="MISC OPERATING SUPPLIES"/>
    <s v="50000-PROGRAM EXPENDITUR BUDGET"/>
    <s v="52000-SUPPLIES"/>
    <m/>
    <n v="6198"/>
    <n v="-11781"/>
    <n v="0"/>
    <n v="0"/>
    <n v="-11781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AGRICULTURE"/>
    <s v="Default"/>
  </r>
  <r>
    <x v="1"/>
    <s v="0000000"/>
    <s v="845013"/>
    <s v="53100"/>
    <x v="145"/>
    <s v="0000000"/>
    <n v="2012"/>
    <x v="4"/>
    <s v="ADVERTISING"/>
    <s v="50000-PROGRAM EXPENDITUR BUDGET"/>
    <s v="53000-SERVICES-OTHER CHARGES"/>
    <m/>
    <n v="500"/>
    <n v="500"/>
    <n v="0"/>
    <n v="0"/>
    <n v="5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AGRICULTURE"/>
    <s v="Default"/>
  </r>
  <r>
    <x v="1"/>
    <s v="0000000"/>
    <s v="845013"/>
    <s v="53102"/>
    <x v="106"/>
    <s v="0000000"/>
    <n v="2012"/>
    <x v="4"/>
    <s v="PROFESSIONAL SERVICES"/>
    <s v="50000-PROGRAM EXPENDITUR BUDGET"/>
    <s v="53000-SERVICES-OTHER CHARGES"/>
    <m/>
    <n v="0"/>
    <n v="31954"/>
    <n v="0"/>
    <n v="0"/>
    <n v="31954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AGRICULTURE"/>
    <s v="Default"/>
  </r>
  <r>
    <x v="1"/>
    <s v="0000000"/>
    <s v="845013"/>
    <s v="53104"/>
    <x v="64"/>
    <s v="0000000"/>
    <n v="2012"/>
    <x v="4"/>
    <s v="CONSULTANT SERVICES"/>
    <s v="50000-PROGRAM EXPENDITUR BUDGET"/>
    <s v="53000-SERVICES-OTHER CHARGES"/>
    <m/>
    <n v="60050"/>
    <n v="76050"/>
    <n v="0"/>
    <n v="0"/>
    <n v="7605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AGRICULTURE"/>
    <s v="Default"/>
  </r>
  <r>
    <x v="1"/>
    <s v="0000000"/>
    <s v="845013"/>
    <s v="53310"/>
    <x v="144"/>
    <s v="0000000"/>
    <n v="2012"/>
    <x v="4"/>
    <s v="TRAVEL SUBSISTENCE IN STATE"/>
    <s v="50000-PROGRAM EXPENDITUR BUDGET"/>
    <s v="53000-SERVICES-OTHER CHARGES"/>
    <m/>
    <n v="100"/>
    <n v="100"/>
    <n v="0"/>
    <n v="0"/>
    <n v="1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AGRICULTURE"/>
    <s v="Default"/>
  </r>
  <r>
    <x v="1"/>
    <s v="0000000"/>
    <s v="845013"/>
    <s v="53330"/>
    <x v="146"/>
    <s v="0000000"/>
    <n v="2012"/>
    <x v="4"/>
    <s v="PURCHASED TRANSPORTATION"/>
    <s v="50000-PROGRAM EXPENDITUR BUDGET"/>
    <s v="53000-SERVICES-OTHER CHARGES"/>
    <m/>
    <n v="500"/>
    <n v="500"/>
    <n v="0"/>
    <n v="0"/>
    <n v="5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AGRICULTURE"/>
    <s v="Default"/>
  </r>
  <r>
    <x v="1"/>
    <s v="0000000"/>
    <s v="845013"/>
    <s v="53710"/>
    <x v="136"/>
    <s v="0000000"/>
    <n v="2012"/>
    <x v="4"/>
    <s v="RENT LEASE"/>
    <s v="50000-PROGRAM EXPENDITUR BUDGET"/>
    <s v="53000-SERVICES-OTHER CHARGES"/>
    <m/>
    <n v="2245"/>
    <n v="2245"/>
    <n v="0"/>
    <n v="0"/>
    <n v="2245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AGRICULTURE"/>
    <s v="Default"/>
  </r>
  <r>
    <x v="1"/>
    <s v="0000000"/>
    <s v="845013"/>
    <s v="53814"/>
    <x v="65"/>
    <s v="0000000"/>
    <n v="2012"/>
    <x v="4"/>
    <s v="TRAINING"/>
    <s v="50000-PROGRAM EXPENDITUR BUDGET"/>
    <s v="53000-SERVICES-OTHER CHARGES"/>
    <m/>
    <n v="2039"/>
    <n v="2039"/>
    <n v="0"/>
    <n v="0"/>
    <n v="2039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AGRICULTURE"/>
    <s v="Default"/>
  </r>
  <r>
    <x v="1"/>
    <s v="0000000"/>
    <s v="845013"/>
    <s v="53890"/>
    <x v="66"/>
    <s v="0000000"/>
    <n v="2012"/>
    <x v="4"/>
    <s v="MISC SERVICES CHARGES"/>
    <s v="50000-PROGRAM EXPENDITUR BUDGET"/>
    <s v="53000-SERVICES-OTHER CHARGES"/>
    <m/>
    <n v="500"/>
    <n v="500"/>
    <n v="0"/>
    <n v="0"/>
    <n v="5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AGRICULTURE"/>
    <s v="Default"/>
  </r>
  <r>
    <x v="1"/>
    <s v="0000000"/>
    <s v="845013"/>
    <s v="55010"/>
    <x v="141"/>
    <s v="0000000"/>
    <n v="2012"/>
    <x v="4"/>
    <s v="MOTOR POOL ER R SERVICE"/>
    <s v="50000-PROGRAM EXPENDITUR BUDGET"/>
    <s v="55000-INTRAGOVERNMENTAL SERVICES"/>
    <m/>
    <n v="291"/>
    <n v="291"/>
    <n v="0"/>
    <n v="0"/>
    <n v="291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AGRICULTURE"/>
    <s v="Default"/>
  </r>
  <r>
    <x v="1"/>
    <s v="0000000"/>
    <s v="845013"/>
    <s v="55260"/>
    <x v="110"/>
    <s v="0000000"/>
    <n v="2012"/>
    <x v="4"/>
    <s v="PRINTING GRAPHIC ARTS SVC"/>
    <s v="50000-PROGRAM EXPENDITUR BUDGET"/>
    <s v="55000-INTRAGOVERNMENTAL SERVICES"/>
    <m/>
    <n v="2500"/>
    <n v="2500"/>
    <n v="0"/>
    <n v="0"/>
    <n v="25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AGRICULTURE"/>
    <s v="Default"/>
  </r>
  <r>
    <x v="1"/>
    <s v="0000000"/>
    <s v="845013"/>
    <s v="82100"/>
    <x v="71"/>
    <s v="0000000"/>
    <n v="2012"/>
    <x v="4"/>
    <s v="EMPLOYER PAID BENEFITS"/>
    <s v="50000-PROGRAM EXPENDITUR BUDGET"/>
    <s v="82000-APPLIED OVERHEAD"/>
    <m/>
    <n v="0"/>
    <n v="0"/>
    <n v="0"/>
    <n v="0"/>
    <n v="0"/>
    <s v="N/A"/>
    <n v="-7488.7"/>
    <n v="-6188.38"/>
    <n v="-12033.960000000001"/>
    <n v="-7956.77"/>
    <n v="-10161.460000000001"/>
    <n v="-6970.42"/>
    <n v="-8431.19"/>
    <n v="-11842.050000000001"/>
    <n v="-8620.880000000001"/>
    <n v="-8339.85"/>
    <n v="-6979.05"/>
    <n v="-8842.82"/>
    <n v="103855.53"/>
    <s v="SURFACE WATER MGT FUND"/>
    <s v="Default"/>
    <s v="AGRICULTURE"/>
    <s v="Default"/>
  </r>
  <r>
    <x v="1"/>
    <s v="0000000"/>
    <s v="845013"/>
    <s v="82100"/>
    <x v="71"/>
    <s v="5315000"/>
    <n v="2012"/>
    <x v="4"/>
    <s v="EMPLOYER PAID BENEFITS"/>
    <s v="50000-PROGRAM EXPENDITUR BUDGET"/>
    <s v="82000-APPLIED OVERHEAD"/>
    <m/>
    <n v="0"/>
    <n v="0"/>
    <n v="-103855.53"/>
    <n v="0"/>
    <n v="103855.53"/>
    <s v="N/A"/>
    <n v="0"/>
    <n v="0"/>
    <n v="0"/>
    <n v="0"/>
    <n v="0"/>
    <n v="0"/>
    <n v="0"/>
    <n v="0"/>
    <n v="0"/>
    <n v="0"/>
    <n v="0"/>
    <n v="0"/>
    <n v="-103855.53"/>
    <s v="SURFACE WATER MGT FUND"/>
    <s v="Default"/>
    <s v="AGRICULTURE"/>
    <s v="DRAINAGE"/>
  </r>
  <r>
    <x v="1"/>
    <s v="0000000"/>
    <s v="845013"/>
    <s v="82200"/>
    <x v="72"/>
    <s v="0000000"/>
    <n v="2012"/>
    <x v="4"/>
    <s v="PAID TIME OFF"/>
    <s v="50000-PROGRAM EXPENDITUR BUDGET"/>
    <s v="82000-APPLIED OVERHEAD"/>
    <m/>
    <n v="0"/>
    <n v="0"/>
    <n v="0"/>
    <n v="0"/>
    <n v="0"/>
    <s v="N/A"/>
    <n v="-5852.16"/>
    <n v="-4844.22"/>
    <n v="-9540.8000000000011"/>
    <n v="-6272.97"/>
    <n v="-8051.95"/>
    <n v="-5553"/>
    <n v="-6629.3"/>
    <n v="-9433.94"/>
    <n v="-7405.18"/>
    <n v="-6433.63"/>
    <n v="-5497.03"/>
    <n v="-6821.64"/>
    <n v="82335.820000000007"/>
    <s v="SURFACE WATER MGT FUND"/>
    <s v="Default"/>
    <s v="AGRICULTURE"/>
    <s v="Default"/>
  </r>
  <r>
    <x v="1"/>
    <s v="0000000"/>
    <s v="845013"/>
    <s v="82200"/>
    <x v="72"/>
    <s v="5315000"/>
    <n v="2012"/>
    <x v="4"/>
    <s v="PAID TIME OFF"/>
    <s v="50000-PROGRAM EXPENDITUR BUDGET"/>
    <s v="82000-APPLIED OVERHEAD"/>
    <m/>
    <n v="0"/>
    <n v="0"/>
    <n v="-82335.820000000007"/>
    <n v="0"/>
    <n v="82335.820000000007"/>
    <s v="N/A"/>
    <n v="0"/>
    <n v="0"/>
    <n v="0"/>
    <n v="0"/>
    <n v="0"/>
    <n v="0"/>
    <n v="0"/>
    <n v="0"/>
    <n v="0"/>
    <n v="0"/>
    <n v="0"/>
    <n v="0"/>
    <n v="-82335.820000000007"/>
    <s v="SURFACE WATER MGT FUND"/>
    <s v="Default"/>
    <s v="AGRICULTURE"/>
    <s v="DRAINAGE"/>
  </r>
  <r>
    <x v="1"/>
    <s v="0000000"/>
    <s v="845013"/>
    <s v="82300"/>
    <x v="73"/>
    <s v="0000000"/>
    <n v="2012"/>
    <x v="4"/>
    <s v="INDIRECT COSTS"/>
    <s v="50000-PROGRAM EXPENDITUR BUDGET"/>
    <s v="82000-APPLIED OVERHEAD"/>
    <m/>
    <n v="0"/>
    <n v="0"/>
    <n v="0"/>
    <n v="0"/>
    <n v="0"/>
    <s v="N/A"/>
    <n v="-12571.43"/>
    <n v="-10406.19"/>
    <n v="-20495.22"/>
    <n v="-13475.34"/>
    <n v="-17297"/>
    <n v="-11928.73"/>
    <n v="-14240.84"/>
    <n v="-20265.59"/>
    <n v="-15907.4"/>
    <n v="-13820.54"/>
    <n v="-11808.56"/>
    <n v="-14654.04"/>
    <n v="176870.88"/>
    <s v="SURFACE WATER MGT FUND"/>
    <s v="Default"/>
    <s v="AGRICULTURE"/>
    <s v="Default"/>
  </r>
  <r>
    <x v="1"/>
    <s v="0000000"/>
    <s v="845013"/>
    <s v="82300"/>
    <x v="73"/>
    <s v="5315000"/>
    <n v="2012"/>
    <x v="4"/>
    <s v="INDIRECT COSTS"/>
    <s v="50000-PROGRAM EXPENDITUR BUDGET"/>
    <s v="82000-APPLIED OVERHEAD"/>
    <m/>
    <n v="0"/>
    <n v="0"/>
    <n v="-178103.35"/>
    <n v="0"/>
    <n v="178103.35"/>
    <s v="N/A"/>
    <n v="0"/>
    <n v="0"/>
    <n v="0"/>
    <n v="0"/>
    <n v="0"/>
    <n v="0"/>
    <n v="0"/>
    <n v="0"/>
    <n v="0"/>
    <n v="0"/>
    <n v="0"/>
    <n v="0"/>
    <n v="-178103.35"/>
    <s v="SURFACE WATER MGT FUND"/>
    <s v="Default"/>
    <s v="AGRICULTURE"/>
    <s v="DRAINAGE"/>
  </r>
  <r>
    <x v="1"/>
    <s v="0000000"/>
    <s v="845013"/>
    <s v="82300"/>
    <x v="73"/>
    <s v="5319000"/>
    <n v="2012"/>
    <x v="4"/>
    <s v="INDIRECT COSTS"/>
    <s v="50000-PROGRAM EXPENDITUR BUDGET"/>
    <s v="82000-APPLIED OVERHEAD"/>
    <m/>
    <n v="0"/>
    <n v="0"/>
    <n v="199.3"/>
    <n v="0"/>
    <n v="-199.3"/>
    <s v="N/A"/>
    <n v="0"/>
    <n v="0"/>
    <n v="0"/>
    <n v="0"/>
    <n v="0"/>
    <n v="0"/>
    <n v="0"/>
    <n v="0"/>
    <n v="0"/>
    <n v="0"/>
    <n v="0"/>
    <n v="0"/>
    <n v="199.3"/>
    <s v="SURFACE WATER MGT FUND"/>
    <s v="Default"/>
    <s v="AGRICULTURE"/>
    <s v="OTHER ENVIRONMENTAL PRESERVATION"/>
  </r>
  <r>
    <x v="1"/>
    <s v="0000000"/>
    <s v="845013"/>
    <s v="82500"/>
    <x v="140"/>
    <s v="0000000"/>
    <n v="2012"/>
    <x v="4"/>
    <s v="OVERTIME BENEFITS"/>
    <s v="50000-PROGRAM EXPENDITUR BUDGET"/>
    <s v="82000-APPLIED OVERHEAD"/>
    <m/>
    <n v="0"/>
    <n v="0"/>
    <n v="0"/>
    <n v="0"/>
    <n v="0"/>
    <s v="N/A"/>
    <n v="-41.75"/>
    <n v="-39.07"/>
    <n v="-143.04"/>
    <n v="-74.92"/>
    <n v="-118.41"/>
    <n v="-97.68"/>
    <n v="-69.570000000000007"/>
    <n v="-165.87"/>
    <n v="-419.3"/>
    <n v="0"/>
    <n v="-62.86"/>
    <n v="0"/>
    <n v="1232.47"/>
    <s v="SURFACE WATER MGT FUND"/>
    <s v="Default"/>
    <s v="AGRICULTURE"/>
    <s v="Default"/>
  </r>
  <r>
    <x v="1"/>
    <s v="0000000"/>
    <s v="845013"/>
    <s v="82500"/>
    <x v="140"/>
    <s v="5319000"/>
    <n v="2012"/>
    <x v="4"/>
    <s v="OVERTIME BENEFITS"/>
    <s v="50000-PROGRAM EXPENDITUR BUDGET"/>
    <s v="82000-APPLIED OVERHEAD"/>
    <m/>
    <n v="0"/>
    <n v="0"/>
    <n v="-321.60000000000002"/>
    <n v="0"/>
    <n v="321.60000000000002"/>
    <s v="N/A"/>
    <n v="0"/>
    <n v="0"/>
    <n v="0"/>
    <n v="0"/>
    <n v="0"/>
    <n v="0"/>
    <n v="0"/>
    <n v="0"/>
    <n v="0"/>
    <n v="0"/>
    <n v="0"/>
    <n v="0"/>
    <n v="-321.60000000000002"/>
    <s v="SURFACE WATER MGT FUND"/>
    <s v="Default"/>
    <s v="AGRICULTURE"/>
    <s v="OTHER ENVIRONMENTAL PRESERVATION"/>
  </r>
  <r>
    <x v="1"/>
    <s v="0000000"/>
    <s v="845014"/>
    <s v="11507"/>
    <x v="120"/>
    <s v="0000000"/>
    <n v="2012"/>
    <x v="0"/>
    <s v="DUE FROM EMPLOYEES-TRANSITION CHECKS"/>
    <s v="BS000-CURRENT ASSETS"/>
    <s v="B1150-ACCOUNTS RECEIVABLE"/>
    <m/>
    <n v="0"/>
    <n v="0"/>
    <n v="0"/>
    <n v="0"/>
    <n v="0"/>
    <s v="N/A"/>
    <n v="3590.82"/>
    <n v="-299.24"/>
    <n v="-448.86"/>
    <n v="-299.24"/>
    <n v="-299.24"/>
    <n v="-299.24"/>
    <n v="-299.24"/>
    <n v="-448.86"/>
    <n v="-299.24"/>
    <n v="-299.24"/>
    <n v="-299.24"/>
    <n v="-299.18"/>
    <n v="0"/>
    <s v="SURFACE WATER MGT FUND"/>
    <s v="Default"/>
    <s v="ECOLOGICAL RESTORATION AND ENGINEERING SERVICES"/>
    <s v="Default"/>
  </r>
  <r>
    <x v="1"/>
    <s v="0000000"/>
    <s v="845014"/>
    <s v="51110"/>
    <x v="54"/>
    <s v="0000000"/>
    <n v="2012"/>
    <x v="4"/>
    <s v="REGULAR SALARIED EMPLOYEE"/>
    <s v="50000-PROGRAM EXPENDITUR BUDGET"/>
    <s v="51000-WAGES AND BENEFITS"/>
    <s v="51100-SALARIES/WAGES"/>
    <n v="1449314"/>
    <n v="1449314"/>
    <n v="0"/>
    <n v="0"/>
    <n v="1449314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ECOLOGICAL RESTORATION AND ENGINEERING SERVICES"/>
    <s v="Default"/>
  </r>
  <r>
    <x v="1"/>
    <s v="0000000"/>
    <s v="845014"/>
    <s v="51111"/>
    <x v="99"/>
    <s v="0000000"/>
    <n v="2012"/>
    <x v="4"/>
    <s v="LOAN OUT LABOR CLASS LEVEL"/>
    <s v="50000-PROGRAM EXPENDITUR BUDGET"/>
    <s v="51000-WAGES AND BENEFITS"/>
    <s v="51100-SALARIES/WAGES"/>
    <n v="-967664"/>
    <n v="-967664"/>
    <n v="0"/>
    <n v="0"/>
    <n v="-967664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ECOLOGICAL RESTORATION AND ENGINEERING SERVICES"/>
    <s v="Default"/>
  </r>
  <r>
    <x v="1"/>
    <s v="0000000"/>
    <s v="845014"/>
    <s v="51115"/>
    <x v="55"/>
    <s v="0000000"/>
    <n v="2012"/>
    <x v="4"/>
    <s v="LABOR ACCRUAL ADJ GL ONLY"/>
    <s v="50000-PROGRAM EXPENDITUR BUDGET"/>
    <s v="51000-WAGES AND BENEFITS"/>
    <s v="51100-SALARIES/WAGES"/>
    <n v="0"/>
    <n v="0"/>
    <n v="0"/>
    <n v="0"/>
    <n v="0"/>
    <s v="N/A"/>
    <n v="0"/>
    <n v="20260.95"/>
    <n v="-20260.95"/>
    <n v="0"/>
    <n v="6999.72"/>
    <n v="3286.25"/>
    <n v="4355.84"/>
    <n v="-14641.81"/>
    <n v="0"/>
    <n v="4346.12"/>
    <n v="-4346.12"/>
    <n v="0"/>
    <n v="0"/>
    <s v="SURFACE WATER MGT FUND"/>
    <s v="Default"/>
    <s v="ECOLOGICAL RESTORATION AND ENGINEERING SERVICES"/>
    <s v="Default"/>
  </r>
  <r>
    <x v="1"/>
    <s v="0000000"/>
    <s v="845014"/>
    <s v="51130"/>
    <x v="122"/>
    <s v="0000000"/>
    <n v="2012"/>
    <x v="4"/>
    <s v="OVERTIME"/>
    <s v="50000-PROGRAM EXPENDITUR BUDGET"/>
    <s v="51000-WAGES AND BENEFITS"/>
    <s v="51100-SALARIES/WAGES"/>
    <n v="30489"/>
    <n v="30489"/>
    <n v="0"/>
    <n v="0"/>
    <n v="30489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ECOLOGICAL RESTORATION AND ENGINEERING SERVICES"/>
    <s v="Default"/>
  </r>
  <r>
    <x v="1"/>
    <s v="0000000"/>
    <s v="845014"/>
    <s v="51310"/>
    <x v="100"/>
    <s v="0000000"/>
    <n v="2012"/>
    <x v="4"/>
    <s v="MED LIFE INS BENEFIT PT 587/FULL BENEFITS"/>
    <s v="50000-PROGRAM EXPENDITUR BUDGET"/>
    <s v="51000-WAGES AND BENEFITS"/>
    <s v="51300-PERSONNEL BENEFITS"/>
    <n v="-291358"/>
    <n v="-291358"/>
    <n v="0"/>
    <n v="0"/>
    <n v="-291358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ECOLOGICAL RESTORATION AND ENGINEERING SERVICES"/>
    <s v="Default"/>
  </r>
  <r>
    <x v="1"/>
    <s v="0000000"/>
    <s v="845014"/>
    <s v="51315"/>
    <x v="56"/>
    <s v="0000000"/>
    <n v="2012"/>
    <x v="4"/>
    <s v="MED DENTAL LIFE INS BENEFITS/NON 587"/>
    <s v="50000-PROGRAM EXPENDITUR BUDGET"/>
    <s v="51000-WAGES AND BENEFITS"/>
    <s v="51300-PERSONNEL BENEFITS"/>
    <n v="247680"/>
    <n v="247680"/>
    <n v="0"/>
    <n v="0"/>
    <n v="24768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ECOLOGICAL RESTORATION AND ENGINEERING SERVICES"/>
    <s v="Default"/>
  </r>
  <r>
    <x v="1"/>
    <s v="0000000"/>
    <s v="845014"/>
    <s v="51320"/>
    <x v="57"/>
    <s v="0000000"/>
    <n v="2012"/>
    <x v="4"/>
    <s v="SOCIAL SECURITY MEDICARE FICA"/>
    <s v="50000-PROGRAM EXPENDITUR BUDGET"/>
    <s v="51000-WAGES AND BENEFITS"/>
    <s v="51300-PERSONNEL BENEFITS"/>
    <n v="115110"/>
    <n v="115110"/>
    <n v="0"/>
    <n v="0"/>
    <n v="11511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ECOLOGICAL RESTORATION AND ENGINEERING SERVICES"/>
    <s v="Default"/>
  </r>
  <r>
    <x v="1"/>
    <s v="0000000"/>
    <s v="845014"/>
    <s v="51330"/>
    <x v="58"/>
    <s v="0000000"/>
    <n v="2012"/>
    <x v="4"/>
    <s v="RETIREMENT"/>
    <s v="50000-PROGRAM EXPENDITUR BUDGET"/>
    <s v="51000-WAGES AND BENEFITS"/>
    <s v="51300-PERSONNEL BENEFITS"/>
    <n v="107697"/>
    <n v="107697"/>
    <n v="0"/>
    <n v="0"/>
    <n v="107697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ECOLOGICAL RESTORATION AND ENGINEERING SERVICES"/>
    <s v="Default"/>
  </r>
  <r>
    <x v="1"/>
    <s v="0000000"/>
    <s v="845014"/>
    <s v="51340"/>
    <x v="59"/>
    <s v="0000000"/>
    <n v="2012"/>
    <x v="4"/>
    <s v="INDUSTRIAL INSURANCE"/>
    <s v="50000-PROGRAM EXPENDITUR BUDGET"/>
    <s v="51000-WAGES AND BENEFITS"/>
    <s v="51300-PERSONNEL BENEFITS"/>
    <n v="17007"/>
    <n v="17007"/>
    <n v="0"/>
    <n v="0"/>
    <n v="17007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ECOLOGICAL RESTORATION AND ENGINEERING SERVICES"/>
    <s v="Default"/>
  </r>
  <r>
    <x v="1"/>
    <s v="0000000"/>
    <s v="845014"/>
    <s v="51392"/>
    <x v="60"/>
    <s v="0000000"/>
    <n v="2012"/>
    <x v="4"/>
    <s v="BENEFIT ACCRUAL ADJ GL ONLY"/>
    <s v="50000-PROGRAM EXPENDITUR BUDGET"/>
    <s v="51000-WAGES AND BENEFITS"/>
    <s v="51300-PERSONNEL BENEFITS"/>
    <n v="0"/>
    <n v="0"/>
    <n v="0"/>
    <n v="0"/>
    <n v="0"/>
    <s v="N/A"/>
    <n v="0"/>
    <n v="8567.15"/>
    <n v="-8567.15"/>
    <n v="0"/>
    <n v="3262.4"/>
    <n v="748.49"/>
    <n v="1632.27"/>
    <n v="-5643.16"/>
    <n v="0"/>
    <n v="2484.27"/>
    <n v="-2484.27"/>
    <n v="0"/>
    <n v="0"/>
    <s v="SURFACE WATER MGT FUND"/>
    <s v="Default"/>
    <s v="ECOLOGICAL RESTORATION AND ENGINEERING SERVICES"/>
    <s v="Default"/>
  </r>
  <r>
    <x v="1"/>
    <s v="0000000"/>
    <s v="845014"/>
    <s v="52110"/>
    <x v="61"/>
    <s v="0000000"/>
    <n v="2012"/>
    <x v="4"/>
    <s v="OFFICE SUPPLIES"/>
    <s v="50000-PROGRAM EXPENDITUR BUDGET"/>
    <s v="52000-SUPPLIES"/>
    <m/>
    <n v="500"/>
    <n v="500"/>
    <n v="0"/>
    <n v="0"/>
    <n v="5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ECOLOGICAL RESTORATION AND ENGINEERING SERVICES"/>
    <s v="Default"/>
  </r>
  <r>
    <x v="1"/>
    <s v="0000000"/>
    <s v="845014"/>
    <s v="52180"/>
    <x v="101"/>
    <s v="0000000"/>
    <n v="2012"/>
    <x v="4"/>
    <s v="MINOR ASSET NON CONTR LT 5K"/>
    <s v="50000-PROGRAM EXPENDITUR BUDGET"/>
    <s v="52000-SUPPLIES"/>
    <m/>
    <n v="2500"/>
    <n v="2500"/>
    <n v="0"/>
    <n v="0"/>
    <n v="25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ECOLOGICAL RESTORATION AND ENGINEERING SERVICES"/>
    <s v="Default"/>
  </r>
  <r>
    <x v="1"/>
    <s v="0000000"/>
    <s v="845014"/>
    <s v="52202"/>
    <x v="103"/>
    <s v="0000000"/>
    <n v="2012"/>
    <x v="4"/>
    <s v="SUPPLIES MISCELLANEOUS"/>
    <s v="50000-PROGRAM EXPENDITUR BUDGET"/>
    <s v="52000-SUPPLIES"/>
    <m/>
    <n v="400"/>
    <n v="400"/>
    <n v="0"/>
    <n v="0"/>
    <n v="4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ECOLOGICAL RESTORATION AND ENGINEERING SERVICES"/>
    <s v="Default"/>
  </r>
  <r>
    <x v="1"/>
    <s v="0000000"/>
    <s v="845014"/>
    <s v="52215"/>
    <x v="62"/>
    <s v="0000000"/>
    <n v="2012"/>
    <x v="4"/>
    <s v="SUPPLIES BOOKS SUBSCRIPTIONS"/>
    <s v="50000-PROGRAM EXPENDITUR BUDGET"/>
    <s v="52000-SUPPLIES"/>
    <m/>
    <n v="800"/>
    <n v="800"/>
    <n v="0"/>
    <n v="0"/>
    <n v="8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ECOLOGICAL RESTORATION AND ENGINEERING SERVICES"/>
    <s v="Default"/>
  </r>
  <r>
    <x v="1"/>
    <s v="0000000"/>
    <s v="845014"/>
    <s v="52216"/>
    <x v="104"/>
    <s v="0000000"/>
    <n v="2012"/>
    <x v="4"/>
    <s v="SUPPLIES SAFETY SECURITY"/>
    <s v="50000-PROGRAM EXPENDITUR BUDGET"/>
    <s v="52000-SUPPLIES"/>
    <m/>
    <n v="2000"/>
    <n v="2000"/>
    <n v="0"/>
    <n v="0"/>
    <n v="20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ECOLOGICAL RESTORATION AND ENGINEERING SERVICES"/>
    <s v="Default"/>
  </r>
  <r>
    <x v="1"/>
    <s v="0000000"/>
    <s v="845014"/>
    <s v="52290"/>
    <x v="63"/>
    <s v="0000000"/>
    <n v="2012"/>
    <x v="4"/>
    <s v="MISC OPERATING SUPPLIES"/>
    <s v="50000-PROGRAM EXPENDITUR BUDGET"/>
    <s v="52000-SUPPLIES"/>
    <m/>
    <n v="7402"/>
    <n v="7402"/>
    <n v="0"/>
    <n v="0"/>
    <n v="7402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ECOLOGICAL RESTORATION AND ENGINEERING SERVICES"/>
    <s v="Default"/>
  </r>
  <r>
    <x v="1"/>
    <s v="0000000"/>
    <s v="845014"/>
    <s v="52390"/>
    <x v="166"/>
    <s v="0000000"/>
    <n v="2012"/>
    <x v="4"/>
    <s v="INVENTORY VARIANCE"/>
    <s v="50000-PROGRAM EXPENDITUR BUDGET"/>
    <s v="52000-SUPPLIES"/>
    <m/>
    <n v="300"/>
    <n v="300"/>
    <n v="0"/>
    <n v="0"/>
    <n v="3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ECOLOGICAL RESTORATION AND ENGINEERING SERVICES"/>
    <s v="Default"/>
  </r>
  <r>
    <x v="1"/>
    <s v="0000000"/>
    <s v="845014"/>
    <s v="52392"/>
    <x v="135"/>
    <s v="0000000"/>
    <n v="2012"/>
    <x v="4"/>
    <s v="SMALL TOOLS NON CAP NON CONTR"/>
    <s v="50000-PROGRAM EXPENDITUR BUDGET"/>
    <s v="52000-SUPPLIES"/>
    <m/>
    <n v="2000"/>
    <n v="2000"/>
    <n v="0"/>
    <n v="0"/>
    <n v="20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ECOLOGICAL RESTORATION AND ENGINEERING SERVICES"/>
    <s v="Default"/>
  </r>
  <r>
    <x v="1"/>
    <s v="0000000"/>
    <s v="845014"/>
    <s v="53100"/>
    <x v="145"/>
    <s v="0000000"/>
    <n v="2012"/>
    <x v="4"/>
    <s v="ADVERTISING"/>
    <s v="50000-PROGRAM EXPENDITUR BUDGET"/>
    <s v="53000-SERVICES-OTHER CHARGES"/>
    <m/>
    <n v="700"/>
    <n v="700"/>
    <n v="0"/>
    <n v="0"/>
    <n v="7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ECOLOGICAL RESTORATION AND ENGINEERING SERVICES"/>
    <s v="Default"/>
  </r>
  <r>
    <x v="1"/>
    <s v="0000000"/>
    <s v="845014"/>
    <s v="53105"/>
    <x v="107"/>
    <s v="0000000"/>
    <n v="2012"/>
    <x v="4"/>
    <s v="OTHER CONTRACTUAL PROF SVCS"/>
    <s v="50000-PROGRAM EXPENDITUR BUDGET"/>
    <s v="53000-SERVICES-OTHER CHARGES"/>
    <m/>
    <n v="15000"/>
    <n v="15000"/>
    <n v="0"/>
    <n v="0"/>
    <n v="150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ECOLOGICAL RESTORATION AND ENGINEERING SERVICES"/>
    <s v="Default"/>
  </r>
  <r>
    <x v="1"/>
    <s v="0000000"/>
    <s v="845014"/>
    <s v="53213"/>
    <x v="79"/>
    <s v="0000000"/>
    <n v="2012"/>
    <x v="4"/>
    <s v="SERVICES COMMUNICATIONS CELL PHONE PAGER SVC"/>
    <s v="50000-PROGRAM EXPENDITUR BUDGET"/>
    <s v="53000-SERVICES-OTHER CHARGES"/>
    <m/>
    <n v="300"/>
    <n v="300"/>
    <n v="0"/>
    <n v="0"/>
    <n v="3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ECOLOGICAL RESTORATION AND ENGINEERING SERVICES"/>
    <s v="Default"/>
  </r>
  <r>
    <x v="1"/>
    <s v="0000000"/>
    <s v="845014"/>
    <s v="53310"/>
    <x v="144"/>
    <s v="0000000"/>
    <n v="2012"/>
    <x v="4"/>
    <s v="TRAVEL SUBSISTENCE IN STATE"/>
    <s v="50000-PROGRAM EXPENDITUR BUDGET"/>
    <s v="53000-SERVICES-OTHER CHARGES"/>
    <m/>
    <n v="1000"/>
    <n v="1000"/>
    <n v="0"/>
    <n v="0"/>
    <n v="10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ECOLOGICAL RESTORATION AND ENGINEERING SERVICES"/>
    <s v="Default"/>
  </r>
  <r>
    <x v="1"/>
    <s v="0000000"/>
    <s v="845014"/>
    <s v="53330"/>
    <x v="146"/>
    <s v="0000000"/>
    <n v="2012"/>
    <x v="4"/>
    <s v="PURCHASED TRANSPORTATION"/>
    <s v="50000-PROGRAM EXPENDITUR BUDGET"/>
    <s v="53000-SERVICES-OTHER CHARGES"/>
    <m/>
    <n v="400"/>
    <n v="400"/>
    <n v="0"/>
    <n v="0"/>
    <n v="4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ECOLOGICAL RESTORATION AND ENGINEERING SERVICES"/>
    <s v="Default"/>
  </r>
  <r>
    <x v="1"/>
    <s v="0000000"/>
    <s v="845014"/>
    <s v="53690"/>
    <x v="205"/>
    <s v="0000000"/>
    <n v="2012"/>
    <x v="4"/>
    <s v="REPAIR MAINTENANCE OTHER"/>
    <s v="50000-PROGRAM EXPENDITUR BUDGET"/>
    <s v="53000-SERVICES-OTHER CHARGES"/>
    <m/>
    <n v="2000"/>
    <n v="2000"/>
    <n v="0"/>
    <n v="0"/>
    <n v="20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ECOLOGICAL RESTORATION AND ENGINEERING SERVICES"/>
    <s v="Default"/>
  </r>
  <r>
    <x v="1"/>
    <s v="0000000"/>
    <s v="845014"/>
    <s v="53803"/>
    <x v="151"/>
    <s v="0000000"/>
    <n v="2012"/>
    <x v="4"/>
    <s v="DUES MEMBERSHIPS"/>
    <s v="50000-PROGRAM EXPENDITUR BUDGET"/>
    <s v="53000-SERVICES-OTHER CHARGES"/>
    <m/>
    <n v="5082"/>
    <n v="5082"/>
    <n v="0"/>
    <n v="0"/>
    <n v="5082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ECOLOGICAL RESTORATION AND ENGINEERING SERVICES"/>
    <s v="Default"/>
  </r>
  <r>
    <x v="1"/>
    <s v="0000000"/>
    <s v="845014"/>
    <s v="53813"/>
    <x v="160"/>
    <s v="0000000"/>
    <n v="2012"/>
    <x v="4"/>
    <s v="LICENSES FEES PERMITS"/>
    <s v="50000-PROGRAM EXPENDITUR BUDGET"/>
    <s v="53000-SERVICES-OTHER CHARGES"/>
    <m/>
    <n v="100"/>
    <n v="100"/>
    <n v="0"/>
    <n v="0"/>
    <n v="1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ECOLOGICAL RESTORATION AND ENGINEERING SERVICES"/>
    <s v="Default"/>
  </r>
  <r>
    <x v="1"/>
    <s v="0000000"/>
    <s v="845014"/>
    <s v="53814"/>
    <x v="65"/>
    <s v="0000000"/>
    <n v="2012"/>
    <x v="4"/>
    <s v="TRAINING"/>
    <s v="50000-PROGRAM EXPENDITUR BUDGET"/>
    <s v="53000-SERVICES-OTHER CHARGES"/>
    <m/>
    <n v="18350"/>
    <n v="18350"/>
    <n v="0"/>
    <n v="0"/>
    <n v="1835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ECOLOGICAL RESTORATION AND ENGINEERING SERVICES"/>
    <s v="Default"/>
  </r>
  <r>
    <x v="1"/>
    <s v="0000000"/>
    <s v="845014"/>
    <s v="53890"/>
    <x v="66"/>
    <s v="0000000"/>
    <n v="2012"/>
    <x v="4"/>
    <s v="MISC SERVICES CHARGES"/>
    <s v="50000-PROGRAM EXPENDITUR BUDGET"/>
    <s v="53000-SERVICES-OTHER CHARGES"/>
    <m/>
    <n v="200"/>
    <n v="200"/>
    <n v="0"/>
    <n v="0"/>
    <n v="2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ECOLOGICAL RESTORATION AND ENGINEERING SERVICES"/>
    <s v="Default"/>
  </r>
  <r>
    <x v="1"/>
    <s v="0000000"/>
    <s v="845014"/>
    <s v="55010"/>
    <x v="141"/>
    <s v="0000000"/>
    <n v="2012"/>
    <x v="4"/>
    <s v="MOTOR POOL ER R SERVICE"/>
    <s v="50000-PROGRAM EXPENDITUR BUDGET"/>
    <s v="55000-INTRAGOVERNMENTAL SERVICES"/>
    <m/>
    <n v="147"/>
    <n v="147"/>
    <n v="0"/>
    <n v="0"/>
    <n v="147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ECOLOGICAL RESTORATION AND ENGINEERING SERVICES"/>
    <s v="Default"/>
  </r>
  <r>
    <x v="1"/>
    <s v="0000000"/>
    <s v="845014"/>
    <s v="55050"/>
    <x v="68"/>
    <s v="0000000"/>
    <n v="2012"/>
    <x v="4"/>
    <s v="ROAD EQUIP ER R"/>
    <s v="50000-PROGRAM EXPENDITUR BUDGET"/>
    <s v="55000-INTRAGOVERNMENTAL SERVICES"/>
    <m/>
    <n v="16393"/>
    <n v="16393"/>
    <n v="0"/>
    <n v="0"/>
    <n v="16393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ECOLOGICAL RESTORATION AND ENGINEERING SERVICES"/>
    <s v="Default"/>
  </r>
  <r>
    <x v="1"/>
    <s v="0000000"/>
    <s v="845014"/>
    <s v="55260"/>
    <x v="110"/>
    <s v="0000000"/>
    <n v="2012"/>
    <x v="4"/>
    <s v="PRINTING GRAPHIC ARTS SVC"/>
    <s v="50000-PROGRAM EXPENDITUR BUDGET"/>
    <s v="55000-INTRAGOVERNMENTAL SERVICES"/>
    <m/>
    <n v="500"/>
    <n v="500"/>
    <n v="0"/>
    <n v="0"/>
    <n v="5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ECOLOGICAL RESTORATION AND ENGINEERING SERVICES"/>
    <s v="Default"/>
  </r>
  <r>
    <x v="1"/>
    <s v="0000000"/>
    <s v="845014"/>
    <s v="56700"/>
    <x v="245"/>
    <s v="0000000"/>
    <n v="2012"/>
    <x v="4"/>
    <s v="MACHINERY EQUIP GT 5K"/>
    <s v="50000-PROGRAM EXPENDITUR BUDGET"/>
    <s v="56000-CAPITAL OUTLAY"/>
    <m/>
    <n v="1000"/>
    <n v="1000"/>
    <n v="0"/>
    <n v="0"/>
    <n v="10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ECOLOGICAL RESTORATION AND ENGINEERING SERVICES"/>
    <s v="Default"/>
  </r>
  <r>
    <x v="1"/>
    <s v="0000000"/>
    <s v="845014"/>
    <s v="56720"/>
    <x v="121"/>
    <s v="0000000"/>
    <n v="2012"/>
    <x v="4"/>
    <s v="FURNITURE"/>
    <s v="50000-PROGRAM EXPENDITUR BUDGET"/>
    <s v="56000-CAPITAL OUTLAY"/>
    <m/>
    <n v="2000"/>
    <n v="2000"/>
    <n v="0"/>
    <n v="0"/>
    <n v="20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ECOLOGICAL RESTORATION AND ENGINEERING SERVICES"/>
    <s v="Default"/>
  </r>
  <r>
    <x v="1"/>
    <s v="0000000"/>
    <s v="845014"/>
    <s v="59994"/>
    <x v="139"/>
    <s v="0000000"/>
    <n v="2012"/>
    <x v="4"/>
    <s v="INDIRECT COST CONTRA"/>
    <s v="50000-PROGRAM EXPENDITUR BUDGET"/>
    <s v="59900-CONTRA EXPENDITURES"/>
    <m/>
    <n v="-472842"/>
    <n v="-472842"/>
    <n v="0"/>
    <n v="0"/>
    <n v="-472842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ECOLOGICAL RESTORATION AND ENGINEERING SERVICES"/>
    <s v="Default"/>
  </r>
  <r>
    <x v="1"/>
    <s v="0000000"/>
    <s v="845014"/>
    <s v="82100"/>
    <x v="71"/>
    <s v="0000000"/>
    <n v="2012"/>
    <x v="4"/>
    <s v="EMPLOYER PAID BENEFITS"/>
    <s v="50000-PROGRAM EXPENDITUR BUDGET"/>
    <s v="82000-APPLIED OVERHEAD"/>
    <m/>
    <n v="0"/>
    <n v="0"/>
    <n v="0"/>
    <n v="0"/>
    <n v="0"/>
    <s v="N/A"/>
    <n v="-24278.12"/>
    <n v="-20944.510000000002"/>
    <n v="-19302.46"/>
    <n v="-34844.82"/>
    <n v="-27265.66"/>
    <n v="-22932.97"/>
    <n v="-20028.98"/>
    <n v="-38683.58"/>
    <n v="-24500.68"/>
    <n v="-25953.03"/>
    <n v="-21193.37"/>
    <n v="-22103.4"/>
    <n v="302031.58"/>
    <s v="SURFACE WATER MGT FUND"/>
    <s v="Default"/>
    <s v="ECOLOGICAL RESTORATION AND ENGINEERING SERVICES"/>
    <s v="Default"/>
  </r>
  <r>
    <x v="1"/>
    <s v="0000000"/>
    <s v="845014"/>
    <s v="82100"/>
    <x v="71"/>
    <s v="5315000"/>
    <n v="2012"/>
    <x v="4"/>
    <s v="EMPLOYER PAID BENEFITS"/>
    <s v="50000-PROGRAM EXPENDITUR BUDGET"/>
    <s v="82000-APPLIED OVERHEAD"/>
    <m/>
    <n v="0"/>
    <n v="0"/>
    <n v="-302031.58"/>
    <n v="0"/>
    <n v="302031.58"/>
    <s v="N/A"/>
    <n v="0"/>
    <n v="0"/>
    <n v="0"/>
    <n v="0"/>
    <n v="0"/>
    <n v="0"/>
    <n v="0"/>
    <n v="0"/>
    <n v="0"/>
    <n v="0"/>
    <n v="0"/>
    <n v="0"/>
    <n v="-302031.58"/>
    <s v="SURFACE WATER MGT FUND"/>
    <s v="Default"/>
    <s v="ECOLOGICAL RESTORATION AND ENGINEERING SERVICES"/>
    <s v="DRAINAGE"/>
  </r>
  <r>
    <x v="1"/>
    <s v="0000000"/>
    <s v="845014"/>
    <s v="82200"/>
    <x v="72"/>
    <s v="0000000"/>
    <n v="2012"/>
    <x v="4"/>
    <s v="PAID TIME OFF"/>
    <s v="50000-PROGRAM EXPENDITUR BUDGET"/>
    <s v="82000-APPLIED OVERHEAD"/>
    <m/>
    <n v="0"/>
    <n v="0"/>
    <n v="0"/>
    <n v="0"/>
    <n v="0"/>
    <s v="N/A"/>
    <n v="-19428.990000000002"/>
    <n v="-17180.310000000001"/>
    <n v="-16506.13"/>
    <n v="-28897.55"/>
    <n v="-22089.62"/>
    <n v="-18189.39"/>
    <n v="-16287.960000000001"/>
    <n v="-31297.27"/>
    <n v="-20526.650000000001"/>
    <n v="-21385.94"/>
    <n v="-17339.330000000002"/>
    <n v="-18892.59"/>
    <n v="248021.73"/>
    <s v="SURFACE WATER MGT FUND"/>
    <s v="Default"/>
    <s v="ECOLOGICAL RESTORATION AND ENGINEERING SERVICES"/>
    <s v="Default"/>
  </r>
  <r>
    <x v="1"/>
    <s v="0000000"/>
    <s v="845014"/>
    <s v="82200"/>
    <x v="72"/>
    <s v="5315000"/>
    <n v="2012"/>
    <x v="4"/>
    <s v="PAID TIME OFF"/>
    <s v="50000-PROGRAM EXPENDITUR BUDGET"/>
    <s v="82000-APPLIED OVERHEAD"/>
    <m/>
    <n v="0"/>
    <n v="0"/>
    <n v="-256684.30000000002"/>
    <n v="0"/>
    <n v="256684.30000000002"/>
    <s v="N/A"/>
    <n v="0"/>
    <n v="0"/>
    <n v="0"/>
    <n v="0"/>
    <n v="0"/>
    <n v="0"/>
    <n v="0"/>
    <n v="0"/>
    <n v="0"/>
    <n v="0"/>
    <n v="0"/>
    <n v="0"/>
    <n v="-256684.30000000002"/>
    <s v="SURFACE WATER MGT FUND"/>
    <s v="Default"/>
    <s v="ECOLOGICAL RESTORATION AND ENGINEERING SERVICES"/>
    <s v="DRAINAGE"/>
  </r>
  <r>
    <x v="1"/>
    <s v="0000000"/>
    <s v="845014"/>
    <s v="82200"/>
    <x v="72"/>
    <s v="5319000"/>
    <n v="2012"/>
    <x v="4"/>
    <s v="PAID TIME OFF"/>
    <s v="50000-PROGRAM EXPENDITUR BUDGET"/>
    <s v="82000-APPLIED OVERHEAD"/>
    <m/>
    <n v="0"/>
    <n v="0"/>
    <n v="230.9"/>
    <n v="0"/>
    <n v="-230.9"/>
    <s v="N/A"/>
    <n v="0"/>
    <n v="0"/>
    <n v="0"/>
    <n v="0"/>
    <n v="0"/>
    <n v="0"/>
    <n v="0"/>
    <n v="0"/>
    <n v="0"/>
    <n v="0"/>
    <n v="0"/>
    <n v="0"/>
    <n v="230.9"/>
    <s v="SURFACE WATER MGT FUND"/>
    <s v="Default"/>
    <s v="ECOLOGICAL RESTORATION AND ENGINEERING SERVICES"/>
    <s v="OTHER ENVIRONMENTAL PRESERVATION"/>
  </r>
  <r>
    <x v="1"/>
    <s v="0000000"/>
    <s v="845014"/>
    <s v="82300"/>
    <x v="73"/>
    <s v="0000000"/>
    <n v="2012"/>
    <x v="4"/>
    <s v="INDIRECT COSTS"/>
    <s v="50000-PROGRAM EXPENDITUR BUDGET"/>
    <s v="82000-APPLIED OVERHEAD"/>
    <m/>
    <n v="0"/>
    <n v="0"/>
    <n v="0"/>
    <n v="0"/>
    <n v="0"/>
    <s v="N/A"/>
    <n v="-22874.32"/>
    <n v="-40127.629999999997"/>
    <n v="-50668.25"/>
    <n v="-61474.080000000002"/>
    <n v="-46907.65"/>
    <n v="-38645.06"/>
    <n v="-34549.160000000003"/>
    <n v="-66660.61"/>
    <n v="-43671.41"/>
    <n v="-45511.49"/>
    <n v="-38096.270000000004"/>
    <n v="-40863.200000000004"/>
    <n v="530049.13"/>
    <s v="SURFACE WATER MGT FUND"/>
    <s v="Default"/>
    <s v="ECOLOGICAL RESTORATION AND ENGINEERING SERVICES"/>
    <s v="Default"/>
  </r>
  <r>
    <x v="1"/>
    <s v="0000000"/>
    <s v="845014"/>
    <s v="82300"/>
    <x v="73"/>
    <s v="5315000"/>
    <n v="2012"/>
    <x v="4"/>
    <s v="INDIRECT COSTS"/>
    <s v="50000-PROGRAM EXPENDITUR BUDGET"/>
    <s v="82000-APPLIED OVERHEAD"/>
    <m/>
    <n v="0"/>
    <n v="0"/>
    <n v="-530049.13"/>
    <n v="0"/>
    <n v="530049.13"/>
    <s v="N/A"/>
    <n v="0"/>
    <n v="0"/>
    <n v="0"/>
    <n v="0"/>
    <n v="0"/>
    <n v="0"/>
    <n v="0"/>
    <n v="0"/>
    <n v="0"/>
    <n v="0"/>
    <n v="0"/>
    <n v="0"/>
    <n v="-530049.13"/>
    <s v="SURFACE WATER MGT FUND"/>
    <s v="Default"/>
    <s v="ECOLOGICAL RESTORATION AND ENGINEERING SERVICES"/>
    <s v="DRAINAGE"/>
  </r>
  <r>
    <x v="1"/>
    <s v="0000000"/>
    <s v="845014"/>
    <s v="82400"/>
    <x v="111"/>
    <s v="0000000"/>
    <n v="2012"/>
    <x v="4"/>
    <s v="EXTRA HELP INDUST INS OH"/>
    <s v="50000-PROGRAM EXPENDITUR BUDGET"/>
    <s v="82000-APPLIED OVERHEAD"/>
    <m/>
    <n v="0"/>
    <n v="0"/>
    <n v="0"/>
    <n v="0"/>
    <n v="0"/>
    <s v="N/A"/>
    <n v="0"/>
    <n v="0"/>
    <n v="0"/>
    <n v="0"/>
    <n v="0"/>
    <n v="0"/>
    <n v="0"/>
    <n v="0"/>
    <n v="0"/>
    <n v="0"/>
    <n v="-193.68"/>
    <n v="-123.19"/>
    <n v="316.87"/>
    <s v="SURFACE WATER MGT FUND"/>
    <s v="Default"/>
    <s v="ECOLOGICAL RESTORATION AND ENGINEERING SERVICES"/>
    <s v="Default"/>
  </r>
  <r>
    <x v="1"/>
    <s v="0000000"/>
    <s v="845014"/>
    <s v="82400"/>
    <x v="111"/>
    <s v="5319000"/>
    <n v="2012"/>
    <x v="4"/>
    <s v="EXTRA HELP INDUST INS OH"/>
    <s v="50000-PROGRAM EXPENDITUR BUDGET"/>
    <s v="82000-APPLIED OVERHEAD"/>
    <m/>
    <n v="0"/>
    <n v="0"/>
    <n v="609.53"/>
    <n v="0"/>
    <n v="-609.53"/>
    <s v="N/A"/>
    <n v="0"/>
    <n v="0"/>
    <n v="0"/>
    <n v="0"/>
    <n v="0"/>
    <n v="0"/>
    <n v="0"/>
    <n v="0"/>
    <n v="0"/>
    <n v="0"/>
    <n v="0"/>
    <n v="0"/>
    <n v="609.53"/>
    <s v="SURFACE WATER MGT FUND"/>
    <s v="Default"/>
    <s v="ECOLOGICAL RESTORATION AND ENGINEERING SERVICES"/>
    <s v="OTHER ENVIRONMENTAL PRESERVATION"/>
  </r>
  <r>
    <x v="1"/>
    <s v="0000000"/>
    <s v="845014"/>
    <s v="82500"/>
    <x v="140"/>
    <s v="0000000"/>
    <n v="2012"/>
    <x v="4"/>
    <s v="OVERTIME BENEFITS"/>
    <s v="50000-PROGRAM EXPENDITUR BUDGET"/>
    <s v="82000-APPLIED OVERHEAD"/>
    <m/>
    <n v="0"/>
    <n v="0"/>
    <n v="0"/>
    <n v="0"/>
    <n v="0"/>
    <s v="N/A"/>
    <n v="-388.92"/>
    <n v="-568.23"/>
    <n v="-897.32"/>
    <n v="-1120.4100000000001"/>
    <n v="-586.52"/>
    <n v="-276.63"/>
    <n v="-464.93"/>
    <n v="-808.38"/>
    <n v="-903.23"/>
    <n v="-758.15"/>
    <n v="-549.99"/>
    <n v="-1022.72"/>
    <n v="8345.43"/>
    <s v="SURFACE WATER MGT FUND"/>
    <s v="Default"/>
    <s v="ECOLOGICAL RESTORATION AND ENGINEERING SERVICES"/>
    <s v="Default"/>
  </r>
  <r>
    <x v="1"/>
    <s v="0000000"/>
    <s v="845014"/>
    <s v="82500"/>
    <x v="140"/>
    <s v="5319000"/>
    <n v="2012"/>
    <x v="4"/>
    <s v="OVERTIME BENEFITS"/>
    <s v="50000-PROGRAM EXPENDITUR BUDGET"/>
    <s v="82000-APPLIED OVERHEAD"/>
    <m/>
    <n v="0"/>
    <n v="0"/>
    <n v="-3467.51"/>
    <n v="0"/>
    <n v="3467.51"/>
    <s v="N/A"/>
    <n v="0"/>
    <n v="0"/>
    <n v="0"/>
    <n v="0"/>
    <n v="0"/>
    <n v="0"/>
    <n v="0"/>
    <n v="0"/>
    <n v="0"/>
    <n v="0"/>
    <n v="0"/>
    <n v="0"/>
    <n v="-3467.51"/>
    <s v="SURFACE WATER MGT FUND"/>
    <s v="Default"/>
    <s v="ECOLOGICAL RESTORATION AND ENGINEERING SERVICES"/>
    <s v="OTHER ENVIRONMENTAL PRESERVATION"/>
  </r>
  <r>
    <x v="1"/>
    <s v="0000000"/>
    <s v="845015"/>
    <s v="58029"/>
    <x v="246"/>
    <s v="0000000"/>
    <n v="2012"/>
    <x v="4"/>
    <s v="T T SWM NON BOND CIP"/>
    <s v="50000-PROGRAM EXPENDITUR BUDGET"/>
    <s v="58000-INTRAGOVERNMENTAL CONTRIBUTIONS"/>
    <m/>
    <n v="4350000"/>
    <n v="4350000"/>
    <n v="0"/>
    <n v="0"/>
    <n v="43500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CIP TRANSFERS"/>
    <s v="Default"/>
  </r>
  <r>
    <x v="1"/>
    <s v="0000000"/>
    <s v="845015"/>
    <s v="58040"/>
    <x v="193"/>
    <s v="0000000"/>
    <n v="2012"/>
    <x v="4"/>
    <s v="T T LMTD TAX GO BOND RDM"/>
    <s v="50000-PROGRAM EXPENDITUR BUDGET"/>
    <s v="58000-INTRAGOVERNMENTAL CONTRIBUTIONS"/>
    <m/>
    <n v="1792200"/>
    <n v="1792200"/>
    <n v="0"/>
    <n v="0"/>
    <n v="1792200"/>
    <s v="0"/>
    <n v="1196325"/>
    <n v="0"/>
    <n v="0"/>
    <n v="0"/>
    <n v="0"/>
    <n v="0"/>
    <n v="-1196325"/>
    <n v="0"/>
    <n v="0"/>
    <n v="0"/>
    <n v="0"/>
    <n v="0"/>
    <n v="0"/>
    <s v="SURFACE WATER MGT FUND"/>
    <s v="Default"/>
    <s v="CIP TRANSFERS"/>
    <s v="Default"/>
  </r>
  <r>
    <x v="1"/>
    <s v="0000000"/>
    <s v="845020"/>
    <s v="11507"/>
    <x v="120"/>
    <s v="0000000"/>
    <n v="2012"/>
    <x v="0"/>
    <s v="DUE FROM EMPLOYEES-TRANSITION CHECKS"/>
    <s v="BS000-CURRENT ASSETS"/>
    <s v="B1150-ACCOUNTS RECEIVABLE"/>
    <m/>
    <n v="0"/>
    <n v="0"/>
    <n v="0"/>
    <n v="0"/>
    <n v="0"/>
    <s v="N/A"/>
    <n v="10015.1"/>
    <n v="-834.64"/>
    <n v="-1251.96"/>
    <n v="-834.64"/>
    <n v="-834.64"/>
    <n v="-834.64"/>
    <n v="-834.64"/>
    <n v="-1251.96"/>
    <n v="-834.64"/>
    <n v="-834.64"/>
    <n v="-834.64"/>
    <n v="-834.06000000000006"/>
    <n v="0"/>
    <s v="SURFACE WATER MGT FUND"/>
    <s v="Default"/>
    <s v="SURFACE WATER ENG SVCS"/>
    <s v="Default"/>
  </r>
  <r>
    <x v="1"/>
    <s v="0000000"/>
    <s v="845020"/>
    <s v="51110"/>
    <x v="54"/>
    <s v="0000000"/>
    <n v="2012"/>
    <x v="4"/>
    <s v="REGULAR SALARIED EMPLOYEE"/>
    <s v="50000-PROGRAM EXPENDITUR BUDGET"/>
    <s v="51000-WAGES AND BENEFITS"/>
    <s v="51100-SALARIES/WAGES"/>
    <n v="1735245"/>
    <n v="1735245"/>
    <n v="0"/>
    <n v="0"/>
    <n v="1735245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URFACE WATER ENG SVCS"/>
    <s v="Default"/>
  </r>
  <r>
    <x v="1"/>
    <s v="0000000"/>
    <s v="845020"/>
    <s v="51111"/>
    <x v="99"/>
    <s v="0000000"/>
    <n v="2012"/>
    <x v="4"/>
    <s v="LOAN OUT LABOR CLASS LEVEL"/>
    <s v="50000-PROGRAM EXPENDITUR BUDGET"/>
    <s v="51000-WAGES AND BENEFITS"/>
    <s v="51100-SALARIES/WAGES"/>
    <n v="-1096862"/>
    <n v="-1096862"/>
    <n v="0"/>
    <n v="0"/>
    <n v="-1096862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URFACE WATER ENG SVCS"/>
    <s v="Default"/>
  </r>
  <r>
    <x v="1"/>
    <s v="0000000"/>
    <s v="845020"/>
    <s v="51115"/>
    <x v="55"/>
    <s v="0000000"/>
    <n v="2012"/>
    <x v="4"/>
    <s v="LABOR ACCRUAL ADJ GL ONLY"/>
    <s v="50000-PROGRAM EXPENDITUR BUDGET"/>
    <s v="51000-WAGES AND BENEFITS"/>
    <s v="51100-SALARIES/WAGES"/>
    <n v="0"/>
    <n v="0"/>
    <n v="0"/>
    <n v="0"/>
    <n v="0"/>
    <s v="N/A"/>
    <n v="0"/>
    <n v="27849.16"/>
    <n v="-27849.16"/>
    <n v="0"/>
    <n v="11723.58"/>
    <n v="3060.8"/>
    <n v="9440.2100000000009"/>
    <n v="-24224.59"/>
    <n v="0"/>
    <n v="5979.7"/>
    <n v="-5979.7"/>
    <n v="0"/>
    <n v="0"/>
    <s v="SURFACE WATER MGT FUND"/>
    <s v="Default"/>
    <s v="SURFACE WATER ENG SVCS"/>
    <s v="Default"/>
  </r>
  <r>
    <x v="1"/>
    <s v="0000000"/>
    <s v="845020"/>
    <s v="51310"/>
    <x v="100"/>
    <s v="0000000"/>
    <n v="2012"/>
    <x v="4"/>
    <s v="MED LIFE INS BENEFIT PT 587/FULL BENEFITS"/>
    <s v="50000-PROGRAM EXPENDITUR BUDGET"/>
    <s v="51000-WAGES AND BENEFITS"/>
    <s v="51300-PERSONNEL BENEFITS"/>
    <n v="-330259"/>
    <n v="-330259"/>
    <n v="0"/>
    <n v="0"/>
    <n v="-330259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URFACE WATER ENG SVCS"/>
    <s v="Default"/>
  </r>
  <r>
    <x v="1"/>
    <s v="0000000"/>
    <s v="845020"/>
    <s v="51315"/>
    <x v="56"/>
    <s v="0000000"/>
    <n v="2012"/>
    <x v="4"/>
    <s v="MED DENTAL LIFE INS BENEFITS/NON 587"/>
    <s v="50000-PROGRAM EXPENDITUR BUDGET"/>
    <s v="51000-WAGES AND BENEFITS"/>
    <s v="51300-PERSONNEL BENEFITS"/>
    <n v="309600"/>
    <n v="309600"/>
    <n v="0"/>
    <n v="0"/>
    <n v="3096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URFACE WATER ENG SVCS"/>
    <s v="Default"/>
  </r>
  <r>
    <x v="1"/>
    <s v="0000000"/>
    <s v="845020"/>
    <s v="51320"/>
    <x v="57"/>
    <s v="0000000"/>
    <n v="2012"/>
    <x v="4"/>
    <s v="SOCIAL SECURITY MEDICARE FICA"/>
    <s v="50000-PROGRAM EXPENDITUR BUDGET"/>
    <s v="51000-WAGES AND BENEFITS"/>
    <s v="51300-PERSONNEL BENEFITS"/>
    <n v="135052"/>
    <n v="135052"/>
    <n v="0"/>
    <n v="0"/>
    <n v="135052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URFACE WATER ENG SVCS"/>
    <s v="Default"/>
  </r>
  <r>
    <x v="1"/>
    <s v="0000000"/>
    <s v="845020"/>
    <s v="51330"/>
    <x v="58"/>
    <s v="0000000"/>
    <n v="2012"/>
    <x v="4"/>
    <s v="RETIREMENT"/>
    <s v="50000-PROGRAM EXPENDITUR BUDGET"/>
    <s v="51000-WAGES AND BENEFITS"/>
    <s v="51300-PERSONNEL BENEFITS"/>
    <n v="129501"/>
    <n v="129501"/>
    <n v="0"/>
    <n v="0"/>
    <n v="129501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URFACE WATER ENG SVCS"/>
    <s v="Default"/>
  </r>
  <r>
    <x v="1"/>
    <s v="0000000"/>
    <s v="845020"/>
    <s v="51340"/>
    <x v="59"/>
    <s v="0000000"/>
    <n v="2012"/>
    <x v="4"/>
    <s v="INDUSTRIAL INSURANCE"/>
    <s v="50000-PROGRAM EXPENDITUR BUDGET"/>
    <s v="51000-WAGES AND BENEFITS"/>
    <s v="51300-PERSONNEL BENEFITS"/>
    <n v="38042"/>
    <n v="38042"/>
    <n v="0"/>
    <n v="0"/>
    <n v="38042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URFACE WATER ENG SVCS"/>
    <s v="Default"/>
  </r>
  <r>
    <x v="1"/>
    <s v="0000000"/>
    <s v="845020"/>
    <s v="51392"/>
    <x v="60"/>
    <s v="0000000"/>
    <n v="2012"/>
    <x v="4"/>
    <s v="BENEFIT ACCRUAL ADJ GL ONLY"/>
    <s v="50000-PROGRAM EXPENDITUR BUDGET"/>
    <s v="51000-WAGES AND BENEFITS"/>
    <s v="51300-PERSONNEL BENEFITS"/>
    <n v="0"/>
    <n v="0"/>
    <n v="0"/>
    <n v="0"/>
    <n v="0"/>
    <s v="N/A"/>
    <n v="0"/>
    <n v="11323.91"/>
    <n v="-11323.91"/>
    <n v="0"/>
    <n v="3672.11"/>
    <n v="887.65"/>
    <n v="2340.12"/>
    <n v="-6899.88"/>
    <n v="0"/>
    <n v="2926.75"/>
    <n v="-2926.75"/>
    <n v="0"/>
    <n v="0"/>
    <s v="SURFACE WATER MGT FUND"/>
    <s v="Default"/>
    <s v="SURFACE WATER ENG SVCS"/>
    <s v="Default"/>
  </r>
  <r>
    <x v="1"/>
    <s v="0000000"/>
    <s v="845020"/>
    <s v="52110"/>
    <x v="61"/>
    <s v="0000000"/>
    <n v="2012"/>
    <x v="4"/>
    <s v="OFFICE SUPPLIES"/>
    <s v="50000-PROGRAM EXPENDITUR BUDGET"/>
    <s v="52000-SUPPLIES"/>
    <m/>
    <n v="1500"/>
    <n v="1500"/>
    <n v="0"/>
    <n v="0"/>
    <n v="15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URFACE WATER ENG SVCS"/>
    <s v="Default"/>
  </r>
  <r>
    <x v="1"/>
    <s v="0000000"/>
    <s v="845020"/>
    <s v="52180"/>
    <x v="101"/>
    <s v="0000000"/>
    <n v="2012"/>
    <x v="4"/>
    <s v="MINOR ASSET NON CONTR LT 5K"/>
    <s v="50000-PROGRAM EXPENDITUR BUDGET"/>
    <s v="52000-SUPPLIES"/>
    <m/>
    <n v="1500"/>
    <n v="1500"/>
    <n v="0"/>
    <n v="0"/>
    <n v="15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URFACE WATER ENG SVCS"/>
    <s v="Default"/>
  </r>
  <r>
    <x v="1"/>
    <s v="0000000"/>
    <s v="845020"/>
    <s v="52181"/>
    <x v="217"/>
    <s v="0000000"/>
    <n v="2012"/>
    <x v="4"/>
    <s v="INVENTORY EQUIP 5K UNDER"/>
    <s v="50000-PROGRAM EXPENDITUR BUDGET"/>
    <s v="52000-SUPPLIES"/>
    <m/>
    <n v="1000"/>
    <n v="1000"/>
    <n v="0"/>
    <n v="0"/>
    <n v="10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URFACE WATER ENG SVCS"/>
    <s v="Default"/>
  </r>
  <r>
    <x v="1"/>
    <s v="0000000"/>
    <s v="845020"/>
    <s v="52189"/>
    <x v="219"/>
    <s v="0000000"/>
    <n v="2012"/>
    <x v="4"/>
    <s v="SOFTWARE LT 25K"/>
    <s v="50000-PROGRAM EXPENDITUR BUDGET"/>
    <s v="52000-SUPPLIES"/>
    <m/>
    <n v="1000"/>
    <n v="1000"/>
    <n v="0"/>
    <n v="0"/>
    <n v="10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URFACE WATER ENG SVCS"/>
    <s v="Default"/>
  </r>
  <r>
    <x v="1"/>
    <s v="0000000"/>
    <s v="845020"/>
    <s v="52190"/>
    <x v="102"/>
    <s v="0000000"/>
    <n v="2012"/>
    <x v="4"/>
    <s v="SUPPLIES IT"/>
    <s v="50000-PROGRAM EXPENDITUR BUDGET"/>
    <s v="52000-SUPPLIES"/>
    <m/>
    <n v="1000"/>
    <n v="1000"/>
    <n v="0"/>
    <n v="0"/>
    <n v="10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URFACE WATER ENG SVCS"/>
    <s v="Default"/>
  </r>
  <r>
    <x v="1"/>
    <s v="0000000"/>
    <s v="845020"/>
    <s v="52202"/>
    <x v="103"/>
    <s v="0000000"/>
    <n v="2012"/>
    <x v="4"/>
    <s v="SUPPLIES MISCELLANEOUS"/>
    <s v="50000-PROGRAM EXPENDITUR BUDGET"/>
    <s v="52000-SUPPLIES"/>
    <m/>
    <n v="500"/>
    <n v="500"/>
    <n v="0"/>
    <n v="0"/>
    <n v="5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URFACE WATER ENG SVCS"/>
    <s v="Default"/>
  </r>
  <r>
    <x v="1"/>
    <s v="0000000"/>
    <s v="845020"/>
    <s v="52215"/>
    <x v="62"/>
    <s v="0000000"/>
    <n v="2012"/>
    <x v="4"/>
    <s v="SUPPLIES BOOKS SUBSCRIPTIONS"/>
    <s v="50000-PROGRAM EXPENDITUR BUDGET"/>
    <s v="52000-SUPPLIES"/>
    <m/>
    <n v="1700"/>
    <n v="1700"/>
    <n v="0"/>
    <n v="0"/>
    <n v="17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URFACE WATER ENG SVCS"/>
    <s v="Default"/>
  </r>
  <r>
    <x v="1"/>
    <s v="0000000"/>
    <s v="845020"/>
    <s v="52216"/>
    <x v="104"/>
    <s v="0000000"/>
    <n v="2012"/>
    <x v="4"/>
    <s v="SUPPLIES SAFETY SECURITY"/>
    <s v="50000-PROGRAM EXPENDITUR BUDGET"/>
    <s v="52000-SUPPLIES"/>
    <m/>
    <n v="2000"/>
    <n v="2000"/>
    <n v="0"/>
    <n v="0"/>
    <n v="20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URFACE WATER ENG SVCS"/>
    <s v="Default"/>
  </r>
  <r>
    <x v="1"/>
    <s v="0000000"/>
    <s v="845020"/>
    <s v="52290"/>
    <x v="63"/>
    <s v="0000000"/>
    <n v="2012"/>
    <x v="4"/>
    <s v="MISC OPERATING SUPPLIES"/>
    <s v="50000-PROGRAM EXPENDITUR BUDGET"/>
    <s v="52000-SUPPLIES"/>
    <m/>
    <n v="6001"/>
    <n v="6001"/>
    <n v="0"/>
    <n v="0"/>
    <n v="6001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URFACE WATER ENG SVCS"/>
    <s v="Default"/>
  </r>
  <r>
    <x v="1"/>
    <s v="0000000"/>
    <s v="845020"/>
    <s v="52390"/>
    <x v="166"/>
    <s v="0000000"/>
    <n v="2012"/>
    <x v="4"/>
    <s v="INVENTORY VARIANCE"/>
    <s v="50000-PROGRAM EXPENDITUR BUDGET"/>
    <s v="52000-SUPPLIES"/>
    <m/>
    <n v="1000"/>
    <n v="1000"/>
    <n v="0"/>
    <n v="0"/>
    <n v="10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URFACE WATER ENG SVCS"/>
    <s v="Default"/>
  </r>
  <r>
    <x v="1"/>
    <s v="0000000"/>
    <s v="845020"/>
    <s v="52392"/>
    <x v="135"/>
    <s v="0000000"/>
    <n v="2012"/>
    <x v="4"/>
    <s v="SMALL TOOLS NON CAP NON CONTR"/>
    <s v="50000-PROGRAM EXPENDITUR BUDGET"/>
    <s v="52000-SUPPLIES"/>
    <m/>
    <n v="1000"/>
    <n v="1000"/>
    <n v="0"/>
    <n v="0"/>
    <n v="10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URFACE WATER ENG SVCS"/>
    <s v="Default"/>
  </r>
  <r>
    <x v="1"/>
    <s v="0000000"/>
    <s v="845020"/>
    <s v="53100"/>
    <x v="145"/>
    <s v="0000000"/>
    <n v="2012"/>
    <x v="4"/>
    <s v="ADVERTISING"/>
    <s v="50000-PROGRAM EXPENDITUR BUDGET"/>
    <s v="53000-SERVICES-OTHER CHARGES"/>
    <m/>
    <n v="500"/>
    <n v="500"/>
    <n v="0"/>
    <n v="0"/>
    <n v="5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URFACE WATER ENG SVCS"/>
    <s v="Default"/>
  </r>
  <r>
    <x v="1"/>
    <s v="0000000"/>
    <s v="845020"/>
    <s v="53104"/>
    <x v="64"/>
    <s v="0000000"/>
    <n v="2012"/>
    <x v="4"/>
    <s v="CONSULTANT SERVICES"/>
    <s v="50000-PROGRAM EXPENDITUR BUDGET"/>
    <s v="53000-SERVICES-OTHER CHARGES"/>
    <m/>
    <n v="10000"/>
    <n v="10000"/>
    <n v="0"/>
    <n v="0"/>
    <n v="100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URFACE WATER ENG SVCS"/>
    <s v="Default"/>
  </r>
  <r>
    <x v="1"/>
    <s v="0000000"/>
    <s v="845020"/>
    <s v="53610"/>
    <x v="93"/>
    <s v="0000000"/>
    <n v="2012"/>
    <x v="4"/>
    <s v="SERVICES REPAIR MAINTENANCE"/>
    <s v="50000-PROGRAM EXPENDITUR BUDGET"/>
    <s v="53000-SERVICES-OTHER CHARGES"/>
    <m/>
    <n v="1000"/>
    <n v="1000"/>
    <n v="0"/>
    <n v="0"/>
    <n v="10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URFACE WATER ENG SVCS"/>
    <s v="Default"/>
  </r>
  <r>
    <x v="1"/>
    <s v="0000000"/>
    <s v="845020"/>
    <s v="53803"/>
    <x v="151"/>
    <s v="0000000"/>
    <n v="2012"/>
    <x v="4"/>
    <s v="DUES MEMBERSHIPS"/>
    <s v="50000-PROGRAM EXPENDITUR BUDGET"/>
    <s v="53000-SERVICES-OTHER CHARGES"/>
    <m/>
    <n v="1500"/>
    <n v="1500"/>
    <n v="0"/>
    <n v="0"/>
    <n v="15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URFACE WATER ENG SVCS"/>
    <s v="Default"/>
  </r>
  <r>
    <x v="1"/>
    <s v="0000000"/>
    <s v="845020"/>
    <s v="53814"/>
    <x v="65"/>
    <s v="0000000"/>
    <n v="2012"/>
    <x v="4"/>
    <s v="TRAINING"/>
    <s v="50000-PROGRAM EXPENDITUR BUDGET"/>
    <s v="53000-SERVICES-OTHER CHARGES"/>
    <m/>
    <n v="14408"/>
    <n v="14408"/>
    <n v="0"/>
    <n v="0"/>
    <n v="14408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URFACE WATER ENG SVCS"/>
    <s v="Default"/>
  </r>
  <r>
    <x v="1"/>
    <s v="0000000"/>
    <s v="845020"/>
    <s v="55050"/>
    <x v="68"/>
    <s v="0000000"/>
    <n v="2012"/>
    <x v="4"/>
    <s v="ROAD EQUIP ER R"/>
    <s v="50000-PROGRAM EXPENDITUR BUDGET"/>
    <s v="55000-INTRAGOVERNMENTAL SERVICES"/>
    <m/>
    <n v="5000"/>
    <n v="5000"/>
    <n v="0"/>
    <n v="0"/>
    <n v="50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URFACE WATER ENG SVCS"/>
    <s v="Default"/>
  </r>
  <r>
    <x v="1"/>
    <s v="0000000"/>
    <s v="845020"/>
    <s v="56742"/>
    <x v="129"/>
    <s v="0000000"/>
    <n v="2012"/>
    <x v="4"/>
    <s v="EDP SOFTWARE"/>
    <s v="50000-PROGRAM EXPENDITUR BUDGET"/>
    <s v="56000-CAPITAL OUTLAY"/>
    <m/>
    <n v="10000"/>
    <n v="10000"/>
    <n v="0"/>
    <n v="0"/>
    <n v="100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URFACE WATER ENG SVCS"/>
    <s v="Default"/>
  </r>
  <r>
    <x v="1"/>
    <s v="0000000"/>
    <s v="845020"/>
    <s v="59994"/>
    <x v="139"/>
    <s v="0000000"/>
    <n v="2012"/>
    <x v="4"/>
    <s v="INDIRECT COST CONTRA"/>
    <s v="50000-PROGRAM EXPENDITUR BUDGET"/>
    <s v="59900-CONTRA EXPENDITURES"/>
    <m/>
    <n v="-535982"/>
    <n v="-535982"/>
    <n v="0"/>
    <n v="0"/>
    <n v="-535982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URFACE WATER ENG SVCS"/>
    <s v="Default"/>
  </r>
  <r>
    <x v="1"/>
    <s v="0000000"/>
    <s v="845020"/>
    <s v="82100"/>
    <x v="71"/>
    <s v="0000000"/>
    <n v="2012"/>
    <x v="4"/>
    <s v="EMPLOYER PAID BENEFITS"/>
    <s v="50000-PROGRAM EXPENDITUR BUDGET"/>
    <s v="82000-APPLIED OVERHEAD"/>
    <m/>
    <n v="0"/>
    <n v="0"/>
    <n v="0"/>
    <n v="0"/>
    <n v="0"/>
    <s v="N/A"/>
    <n v="-22553.260000000002"/>
    <n v="-22907.96"/>
    <n v="-2834.34"/>
    <n v="-35264.69"/>
    <n v="-24323.02"/>
    <n v="-22628.09"/>
    <n v="-19955.8"/>
    <n v="-37547.06"/>
    <n v="-27254.04"/>
    <n v="-37767.730000000003"/>
    <n v="-52727.380000000005"/>
    <n v="-10236.33"/>
    <n v="315999.7"/>
    <s v="SURFACE WATER MGT FUND"/>
    <s v="Default"/>
    <s v="SURFACE WATER ENG SVCS"/>
    <s v="Default"/>
  </r>
  <r>
    <x v="1"/>
    <s v="0000000"/>
    <s v="845020"/>
    <s v="82100"/>
    <x v="71"/>
    <s v="5315000"/>
    <n v="2012"/>
    <x v="4"/>
    <s v="EMPLOYER PAID BENEFITS"/>
    <s v="50000-PROGRAM EXPENDITUR BUDGET"/>
    <s v="82000-APPLIED OVERHEAD"/>
    <m/>
    <n v="0"/>
    <n v="0"/>
    <n v="-315999.7"/>
    <n v="0"/>
    <n v="315999.7"/>
    <s v="N/A"/>
    <n v="0"/>
    <n v="0"/>
    <n v="0"/>
    <n v="0"/>
    <n v="0"/>
    <n v="0"/>
    <n v="0"/>
    <n v="0"/>
    <n v="0"/>
    <n v="0"/>
    <n v="0"/>
    <n v="0"/>
    <n v="-315999.7"/>
    <s v="SURFACE WATER MGT FUND"/>
    <s v="Default"/>
    <s v="SURFACE WATER ENG SVCS"/>
    <s v="DRAINAGE"/>
  </r>
  <r>
    <x v="1"/>
    <s v="0000000"/>
    <s v="845020"/>
    <s v="82200"/>
    <x v="72"/>
    <s v="0000000"/>
    <n v="2012"/>
    <x v="4"/>
    <s v="PAID TIME OFF"/>
    <s v="50000-PROGRAM EXPENDITUR BUDGET"/>
    <s v="82000-APPLIED OVERHEAD"/>
    <m/>
    <n v="0"/>
    <n v="0"/>
    <n v="0"/>
    <n v="0"/>
    <n v="0"/>
    <s v="N/A"/>
    <n v="-17796.47"/>
    <n v="-18196.32"/>
    <n v="-2667.42"/>
    <n v="-27688.400000000001"/>
    <n v="-18830.830000000002"/>
    <n v="-17910.93"/>
    <n v="-15780.12"/>
    <n v="-29106.07"/>
    <n v="-21589.86"/>
    <n v="-29315.4"/>
    <n v="-40948.39"/>
    <n v="-7969.9000000000005"/>
    <n v="247800.11000000002"/>
    <s v="SURFACE WATER MGT FUND"/>
    <s v="Default"/>
    <s v="SURFACE WATER ENG SVCS"/>
    <s v="Default"/>
  </r>
  <r>
    <x v="1"/>
    <s v="0000000"/>
    <s v="845020"/>
    <s v="82200"/>
    <x v="72"/>
    <s v="5315000"/>
    <n v="2012"/>
    <x v="4"/>
    <s v="PAID TIME OFF"/>
    <s v="50000-PROGRAM EXPENDITUR BUDGET"/>
    <s v="82000-APPLIED OVERHEAD"/>
    <m/>
    <n v="0"/>
    <n v="0"/>
    <n v="-247800.11000000002"/>
    <n v="0"/>
    <n v="247800.11000000002"/>
    <s v="N/A"/>
    <n v="0"/>
    <n v="0"/>
    <n v="0"/>
    <n v="0"/>
    <n v="0"/>
    <n v="0"/>
    <n v="0"/>
    <n v="0"/>
    <n v="0"/>
    <n v="0"/>
    <n v="0"/>
    <n v="0"/>
    <n v="-247800.11000000002"/>
    <s v="SURFACE WATER MGT FUND"/>
    <s v="Default"/>
    <s v="SURFACE WATER ENG SVCS"/>
    <s v="DRAINAGE"/>
  </r>
  <r>
    <x v="1"/>
    <s v="0000000"/>
    <s v="845020"/>
    <s v="82300"/>
    <x v="73"/>
    <s v="0000000"/>
    <n v="2012"/>
    <x v="4"/>
    <s v="INDIRECT COSTS"/>
    <s v="50000-PROGRAM EXPENDITUR BUDGET"/>
    <s v="82000-APPLIED OVERHEAD"/>
    <m/>
    <n v="0"/>
    <n v="0"/>
    <n v="0"/>
    <n v="0"/>
    <n v="0"/>
    <s v="N/A"/>
    <n v="-12194.89"/>
    <n v="-38042.58"/>
    <n v="-31986.600000000002"/>
    <n v="-58483.99"/>
    <n v="-40431.230000000003"/>
    <n v="-37915.090000000004"/>
    <n v="-33272.51"/>
    <n v="-61623.590000000004"/>
    <n v="-49147.840000000004"/>
    <n v="-62532.94"/>
    <n v="-87267.45"/>
    <n v="-16344.25"/>
    <n v="529242.96"/>
    <s v="SURFACE WATER MGT FUND"/>
    <s v="Default"/>
    <s v="SURFACE WATER ENG SVCS"/>
    <s v="Default"/>
  </r>
  <r>
    <x v="1"/>
    <s v="0000000"/>
    <s v="845020"/>
    <s v="82300"/>
    <x v="73"/>
    <s v="5315000"/>
    <n v="2012"/>
    <x v="4"/>
    <s v="INDIRECT COSTS"/>
    <s v="50000-PROGRAM EXPENDITUR BUDGET"/>
    <s v="82000-APPLIED OVERHEAD"/>
    <m/>
    <n v="0"/>
    <n v="0"/>
    <n v="-528977.39"/>
    <n v="0"/>
    <n v="528977.39"/>
    <s v="N/A"/>
    <n v="0"/>
    <n v="0"/>
    <n v="0"/>
    <n v="0"/>
    <n v="0"/>
    <n v="0"/>
    <n v="0"/>
    <n v="0"/>
    <n v="0"/>
    <n v="0"/>
    <n v="0"/>
    <n v="0"/>
    <n v="-528977.39"/>
    <s v="SURFACE WATER MGT FUND"/>
    <s v="Default"/>
    <s v="SURFACE WATER ENG SVCS"/>
    <s v="DRAINAGE"/>
  </r>
  <r>
    <x v="1"/>
    <s v="0000000"/>
    <s v="845020"/>
    <s v="82300"/>
    <x v="73"/>
    <s v="5319000"/>
    <n v="2012"/>
    <x v="4"/>
    <s v="INDIRECT COSTS"/>
    <s v="50000-PROGRAM EXPENDITUR BUDGET"/>
    <s v="82000-APPLIED OVERHEAD"/>
    <m/>
    <n v="0"/>
    <n v="0"/>
    <n v="1232.47"/>
    <n v="0"/>
    <n v="-1232.47"/>
    <s v="N/A"/>
    <n v="0"/>
    <n v="0"/>
    <n v="0"/>
    <n v="0"/>
    <n v="0"/>
    <n v="0"/>
    <n v="0"/>
    <n v="0"/>
    <n v="0"/>
    <n v="0"/>
    <n v="0"/>
    <n v="0"/>
    <n v="1232.47"/>
    <s v="SURFACE WATER MGT FUND"/>
    <s v="Default"/>
    <s v="SURFACE WATER ENG SVCS"/>
    <s v="OTHER ENVIRONMENTAL PRESERVATION"/>
  </r>
  <r>
    <x v="1"/>
    <s v="0000000"/>
    <s v="845020"/>
    <s v="82500"/>
    <x v="140"/>
    <s v="0000000"/>
    <n v="2012"/>
    <x v="4"/>
    <s v="OVERTIME BENEFITS"/>
    <s v="50000-PROGRAM EXPENDITUR BUDGET"/>
    <s v="82000-APPLIED OVERHEAD"/>
    <m/>
    <n v="0"/>
    <n v="0"/>
    <n v="0"/>
    <n v="0"/>
    <n v="0"/>
    <s v="N/A"/>
    <n v="-221.33"/>
    <n v="-291.22000000000003"/>
    <n v="-266.86"/>
    <n v="-268.63"/>
    <n v="-37.11"/>
    <n v="-252.5"/>
    <n v="-214.03"/>
    <n v="-78.040000000000006"/>
    <n v="-313.62"/>
    <n v="-99.8"/>
    <n v="-151.5"/>
    <n v="-40.4"/>
    <n v="2235.04"/>
    <s v="SURFACE WATER MGT FUND"/>
    <s v="Default"/>
    <s v="SURFACE WATER ENG SVCS"/>
    <s v="Default"/>
  </r>
  <r>
    <x v="1"/>
    <s v="0000000"/>
    <s v="845020"/>
    <s v="82500"/>
    <x v="140"/>
    <s v="5319000"/>
    <n v="2012"/>
    <x v="4"/>
    <s v="OVERTIME BENEFITS"/>
    <s v="50000-PROGRAM EXPENDITUR BUDGET"/>
    <s v="82000-APPLIED OVERHEAD"/>
    <m/>
    <n v="0"/>
    <n v="0"/>
    <n v="-8345.43"/>
    <n v="0"/>
    <n v="8345.43"/>
    <s v="N/A"/>
    <n v="0"/>
    <n v="0"/>
    <n v="0"/>
    <n v="0"/>
    <n v="0"/>
    <n v="0"/>
    <n v="0"/>
    <n v="0"/>
    <n v="0"/>
    <n v="0"/>
    <n v="0"/>
    <n v="0"/>
    <n v="-8345.43"/>
    <s v="SURFACE WATER MGT FUND"/>
    <s v="Default"/>
    <s v="SURFACE WATER ENG SVCS"/>
    <s v="OTHER ENVIRONMENTAL PRESERVATION"/>
  </r>
  <r>
    <x v="1"/>
    <s v="0000000"/>
    <s v="845022"/>
    <s v="11507"/>
    <x v="120"/>
    <s v="0000000"/>
    <n v="2012"/>
    <x v="0"/>
    <s v="DUE FROM EMPLOYEES-TRANSITION CHECKS"/>
    <s v="BS000-CURRENT ASSETS"/>
    <s v="B1150-ACCOUNTS RECEIVABLE"/>
    <m/>
    <n v="0"/>
    <n v="0"/>
    <n v="0"/>
    <n v="0"/>
    <n v="0"/>
    <s v="N/A"/>
    <n v="16071.630000000001"/>
    <n v="-1339.4"/>
    <n v="-2009.1000000000001"/>
    <n v="-1339.4"/>
    <n v="-1339.4"/>
    <n v="-1339.4"/>
    <n v="-1339.4"/>
    <n v="-2009.1000000000001"/>
    <n v="-1339.4"/>
    <n v="-1339.4"/>
    <n v="-1339.4"/>
    <n v="-1338.23"/>
    <n v="0"/>
    <s v="SURFACE WATER MGT FUND"/>
    <s v="Default"/>
    <s v="STORMWATER SERVICES"/>
    <s v="Default"/>
  </r>
  <r>
    <x v="1"/>
    <s v="0000000"/>
    <s v="845022"/>
    <s v="29998"/>
    <x v="42"/>
    <s v="0000000"/>
    <n v="2012"/>
    <x v="1"/>
    <s v="EXP REIMB CLEARING"/>
    <s v="BS270-OTHER EQUITY"/>
    <s v="B2999-MISCELLANEOUS OE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Default"/>
    <s v="STORMWATER SERVICES"/>
    <s v="Default"/>
  </r>
  <r>
    <x v="1"/>
    <s v="0000000"/>
    <s v="845022"/>
    <s v="33429"/>
    <x v="133"/>
    <s v="0000000"/>
    <n v="2012"/>
    <x v="3"/>
    <s v="DEPT OF ECOLOGY"/>
    <s v="R3000-REVENUE"/>
    <s v="R3340-STATE GRANTS"/>
    <m/>
    <n v="-178871"/>
    <n v="-188311"/>
    <n v="0"/>
    <n v="0"/>
    <n v="-188311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TORMWATER SERVICES"/>
    <s v="Default"/>
  </r>
  <r>
    <x v="1"/>
    <s v="0000000"/>
    <s v="845022"/>
    <s v="34150"/>
    <x v="43"/>
    <s v="0000000"/>
    <n v="2012"/>
    <x v="3"/>
    <s v="MAPS PUBLICATIONS"/>
    <s v="R3000-REVENUE"/>
    <s v="R3400-CHARGE FOR SERVICES"/>
    <m/>
    <n v="-5000"/>
    <n v="-5000"/>
    <n v="-100"/>
    <n v="0"/>
    <n v="-4900"/>
    <s v=".02"/>
    <n v="0"/>
    <n v="-100"/>
    <n v="0"/>
    <n v="0"/>
    <n v="0"/>
    <n v="0"/>
    <n v="0"/>
    <n v="0"/>
    <n v="0"/>
    <n v="0"/>
    <n v="0"/>
    <n v="0"/>
    <n v="0"/>
    <s v="SURFACE WATER MGT FUND"/>
    <s v="Default"/>
    <s v="STORMWATER SERVICES"/>
    <s v="Default"/>
  </r>
  <r>
    <x v="1"/>
    <s v="0000000"/>
    <s v="845022"/>
    <s v="35994"/>
    <x v="247"/>
    <s v="0000000"/>
    <n v="2012"/>
    <x v="3"/>
    <s v="MISC FINES PENALTIES"/>
    <s v="R3000-REVENUE"/>
    <s v="R3500-FINES AND FORFEITS"/>
    <m/>
    <n v="-2500"/>
    <n v="-2500"/>
    <n v="0"/>
    <n v="0"/>
    <n v="-25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TORMWATER SERVICES"/>
    <s v="Default"/>
  </r>
  <r>
    <x v="1"/>
    <s v="0000000"/>
    <s v="845022"/>
    <s v="36999"/>
    <x v="49"/>
    <s v="0000000"/>
    <n v="2012"/>
    <x v="3"/>
    <s v="OTHER MISC REVENUE"/>
    <s v="R3000-REVENUE"/>
    <s v="R3600-MISCELLANEOUS REVENUE"/>
    <m/>
    <n v="-5000"/>
    <n v="-5000"/>
    <n v="-0.02"/>
    <n v="0"/>
    <n v="-4999.9800000000005"/>
    <s v=".000004"/>
    <n v="-0.01"/>
    <n v="-0.01"/>
    <n v="0"/>
    <n v="0"/>
    <n v="0"/>
    <n v="0"/>
    <n v="0"/>
    <n v="0"/>
    <n v="0"/>
    <n v="0"/>
    <n v="0"/>
    <n v="0"/>
    <n v="0"/>
    <s v="SURFACE WATER MGT FUND"/>
    <s v="Default"/>
    <s v="STORMWATER SERVICES"/>
    <s v="Default"/>
  </r>
  <r>
    <x v="1"/>
    <s v="0000000"/>
    <s v="845022"/>
    <s v="43937"/>
    <x v="52"/>
    <s v="0000000"/>
    <n v="2012"/>
    <x v="3"/>
    <s v="DRAINAGE INSPECTION FEES"/>
    <s v="R3000-REVENUE"/>
    <s v="R3400-CHARGE FOR SERVICES"/>
    <m/>
    <n v="-125000"/>
    <n v="-125000"/>
    <n v="5030.78"/>
    <n v="0"/>
    <n v="-130030.78"/>
    <s v="-.04024624"/>
    <n v="0"/>
    <n v="0"/>
    <n v="0"/>
    <n v="0"/>
    <n v="0"/>
    <n v="0"/>
    <n v="0"/>
    <n v="0"/>
    <n v="0"/>
    <n v="0"/>
    <n v="3210.44"/>
    <n v="1820.3400000000001"/>
    <n v="0"/>
    <s v="SURFACE WATER MGT FUND"/>
    <s v="Default"/>
    <s v="STORMWATER SERVICES"/>
    <s v="Default"/>
  </r>
  <r>
    <x v="1"/>
    <s v="0000000"/>
    <s v="845022"/>
    <s v="43944"/>
    <x v="130"/>
    <s v="0000000"/>
    <n v="2012"/>
    <x v="3"/>
    <s v="SWM SERVICES CITIES"/>
    <s v="R3000-REVENUE"/>
    <s v="R3400-CHARGE FOR SERVICES"/>
    <m/>
    <n v="-40000"/>
    <n v="-40000"/>
    <n v="0"/>
    <n v="0"/>
    <n v="-400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TORMWATER SERVICES"/>
    <s v="Default"/>
  </r>
  <r>
    <x v="1"/>
    <s v="0000000"/>
    <s v="845022"/>
    <s v="44121"/>
    <x v="200"/>
    <s v="0000000"/>
    <n v="2012"/>
    <x v="3"/>
    <s v="OTHR GEN GOVT DDES"/>
    <s v="R3000-REVENUE"/>
    <s v="R3400-CHARGE FOR SERVICES"/>
    <m/>
    <n v="-100000"/>
    <n v="-100000"/>
    <n v="0"/>
    <n v="0"/>
    <n v="-1000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TORMWATER SERVICES"/>
    <s v="Default"/>
  </r>
  <r>
    <x v="1"/>
    <s v="0000000"/>
    <s v="845022"/>
    <s v="44127"/>
    <x v="125"/>
    <s v="0000000"/>
    <n v="2012"/>
    <x v="3"/>
    <s v="OTHR GEN GOV MISC"/>
    <s v="R3000-REVENUE"/>
    <s v="R3400-CHARGE FOR SERVICES"/>
    <m/>
    <n v="-8000"/>
    <n v="-8000"/>
    <n v="0"/>
    <n v="0"/>
    <n v="-80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TORMWATER SERVICES"/>
    <s v="Default"/>
  </r>
  <r>
    <x v="1"/>
    <s v="0000000"/>
    <s v="845022"/>
    <s v="51110"/>
    <x v="54"/>
    <s v="0000000"/>
    <n v="2012"/>
    <x v="4"/>
    <s v="REGULAR SALARIED EMPLOYEE"/>
    <s v="50000-PROGRAM EXPENDITUR BUDGET"/>
    <s v="51000-WAGES AND BENEFITS"/>
    <s v="51100-SALARIES/WAGES"/>
    <n v="3065448"/>
    <n v="3065448"/>
    <n v="0"/>
    <n v="0"/>
    <n v="3065448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TORMWATER SERVICES"/>
    <s v="Default"/>
  </r>
  <r>
    <x v="1"/>
    <s v="0000000"/>
    <s v="845022"/>
    <s v="51111"/>
    <x v="99"/>
    <s v="0000000"/>
    <n v="2012"/>
    <x v="4"/>
    <s v="LOAN OUT LABOR CLASS LEVEL"/>
    <s v="50000-PROGRAM EXPENDITUR BUDGET"/>
    <s v="51000-WAGES AND BENEFITS"/>
    <s v="51100-SALARIES/WAGES"/>
    <n v="-186463"/>
    <n v="-186463"/>
    <n v="0"/>
    <n v="0"/>
    <n v="-186463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TORMWATER SERVICES"/>
    <s v="Default"/>
  </r>
  <r>
    <x v="1"/>
    <s v="0000000"/>
    <s v="845022"/>
    <s v="51115"/>
    <x v="55"/>
    <s v="0000000"/>
    <n v="2012"/>
    <x v="4"/>
    <s v="LABOR ACCRUAL ADJ GL ONLY"/>
    <s v="50000-PROGRAM EXPENDITUR BUDGET"/>
    <s v="51000-WAGES AND BENEFITS"/>
    <s v="51100-SALARIES/WAGES"/>
    <n v="0"/>
    <n v="0"/>
    <n v="0"/>
    <n v="0"/>
    <n v="0"/>
    <s v="N/A"/>
    <n v="0"/>
    <n v="125844.96"/>
    <n v="-125844.96"/>
    <n v="0"/>
    <n v="49640.62"/>
    <n v="1280.46"/>
    <n v="15178.5"/>
    <n v="-66099.58"/>
    <n v="0"/>
    <n v="29189.32"/>
    <n v="-29189.32"/>
    <n v="0"/>
    <n v="0"/>
    <s v="SURFACE WATER MGT FUND"/>
    <s v="Default"/>
    <s v="STORMWATER SERVICES"/>
    <s v="Default"/>
  </r>
  <r>
    <x v="1"/>
    <s v="0000000"/>
    <s v="845022"/>
    <s v="51120"/>
    <x v="143"/>
    <s v="0000000"/>
    <n v="2012"/>
    <x v="4"/>
    <s v="TEMPORARY"/>
    <s v="50000-PROGRAM EXPENDITUR BUDGET"/>
    <s v="51000-WAGES AND BENEFITS"/>
    <s v="51100-SALARIES/WAGES"/>
    <n v="0"/>
    <n v="29081"/>
    <n v="0"/>
    <n v="0"/>
    <n v="29081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TORMWATER SERVICES"/>
    <s v="Default"/>
  </r>
  <r>
    <x v="1"/>
    <s v="0000000"/>
    <s v="845022"/>
    <s v="51130"/>
    <x v="122"/>
    <s v="0000000"/>
    <n v="2012"/>
    <x v="4"/>
    <s v="OVERTIME"/>
    <s v="50000-PROGRAM EXPENDITUR BUDGET"/>
    <s v="51000-WAGES AND BENEFITS"/>
    <s v="51100-SALARIES/WAGES"/>
    <n v="25408"/>
    <n v="25408"/>
    <n v="0"/>
    <n v="0"/>
    <n v="25408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TORMWATER SERVICES"/>
    <s v="Default"/>
  </r>
  <r>
    <x v="1"/>
    <s v="0000000"/>
    <s v="845022"/>
    <s v="51310"/>
    <x v="100"/>
    <s v="0000000"/>
    <n v="2012"/>
    <x v="4"/>
    <s v="MED LIFE INS BENEFIT PT 587/FULL BENEFITS"/>
    <s v="50000-PROGRAM EXPENDITUR BUDGET"/>
    <s v="51000-WAGES AND BENEFITS"/>
    <s v="51300-PERSONNEL BENEFITS"/>
    <n v="72152"/>
    <n v="72152"/>
    <n v="0"/>
    <n v="0"/>
    <n v="72152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TORMWATER SERVICES"/>
    <s v="Default"/>
  </r>
  <r>
    <x v="1"/>
    <s v="0000000"/>
    <s v="845022"/>
    <s v="51315"/>
    <x v="56"/>
    <s v="0000000"/>
    <n v="2012"/>
    <x v="4"/>
    <s v="MED DENTAL LIFE INS BENEFITS/NON 587"/>
    <s v="50000-PROGRAM EXPENDITUR BUDGET"/>
    <s v="51000-WAGES AND BENEFITS"/>
    <s v="51300-PERSONNEL BENEFITS"/>
    <n v="495360"/>
    <n v="495360"/>
    <n v="0"/>
    <n v="0"/>
    <n v="49536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TORMWATER SERVICES"/>
    <s v="Default"/>
  </r>
  <r>
    <x v="1"/>
    <s v="0000000"/>
    <s v="845022"/>
    <s v="51320"/>
    <x v="57"/>
    <s v="0000000"/>
    <n v="2012"/>
    <x v="4"/>
    <s v="SOCIAL SECURITY MEDICARE FICA"/>
    <s v="50000-PROGRAM EXPENDITUR BUDGET"/>
    <s v="51000-WAGES AND BENEFITS"/>
    <s v="51300-PERSONNEL BENEFITS"/>
    <n v="206163"/>
    <n v="206163"/>
    <n v="0"/>
    <n v="0"/>
    <n v="206163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TORMWATER SERVICES"/>
    <s v="Default"/>
  </r>
  <r>
    <x v="1"/>
    <s v="0000000"/>
    <s v="845022"/>
    <s v="51330"/>
    <x v="58"/>
    <s v="0000000"/>
    <n v="2012"/>
    <x v="4"/>
    <s v="RETIREMENT"/>
    <s v="50000-PROGRAM EXPENDITUR BUDGET"/>
    <s v="51000-WAGES AND BENEFITS"/>
    <s v="51300-PERSONNEL BENEFITS"/>
    <n v="194687"/>
    <n v="194687"/>
    <n v="0"/>
    <n v="0"/>
    <n v="194687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TORMWATER SERVICES"/>
    <s v="Default"/>
  </r>
  <r>
    <x v="1"/>
    <s v="0000000"/>
    <s v="845022"/>
    <s v="51340"/>
    <x v="59"/>
    <s v="0000000"/>
    <n v="2012"/>
    <x v="4"/>
    <s v="INDUSTRIAL INSURANCE"/>
    <s v="50000-PROGRAM EXPENDITUR BUDGET"/>
    <s v="51000-WAGES AND BENEFITS"/>
    <s v="51300-PERSONNEL BENEFITS"/>
    <n v="48153"/>
    <n v="48153"/>
    <n v="0"/>
    <n v="0"/>
    <n v="48153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TORMWATER SERVICES"/>
    <s v="Default"/>
  </r>
  <r>
    <x v="1"/>
    <s v="0000000"/>
    <s v="845022"/>
    <s v="51392"/>
    <x v="60"/>
    <s v="0000000"/>
    <n v="2012"/>
    <x v="4"/>
    <s v="BENEFIT ACCRUAL ADJ GL ONLY"/>
    <s v="50000-PROGRAM EXPENDITUR BUDGET"/>
    <s v="51000-WAGES AND BENEFITS"/>
    <s v="51300-PERSONNEL BENEFITS"/>
    <n v="0"/>
    <n v="0"/>
    <n v="0"/>
    <n v="0"/>
    <n v="0"/>
    <s v="N/A"/>
    <n v="0"/>
    <n v="23251.34"/>
    <n v="-23251.34"/>
    <n v="0"/>
    <n v="6475.88"/>
    <n v="902.80000000000007"/>
    <n v="3784.9500000000003"/>
    <n v="-11163.630000000001"/>
    <n v="0"/>
    <n v="4718.68"/>
    <n v="-4718.68"/>
    <n v="0"/>
    <n v="0"/>
    <s v="SURFACE WATER MGT FUND"/>
    <s v="Default"/>
    <s v="STORMWATER SERVICES"/>
    <s v="Default"/>
  </r>
  <r>
    <x v="1"/>
    <s v="0000000"/>
    <s v="845022"/>
    <s v="51999"/>
    <x v="248"/>
    <s v="0000000"/>
    <n v="2012"/>
    <x v="4"/>
    <s v="LABOR OTHER BUDGET"/>
    <s v="50000-PROGRAM EXPENDITUR BUDGET"/>
    <s v="51000-WAGES AND BENEFITS"/>
    <s v="51300-PERSONNEL BENEFITS"/>
    <n v="0"/>
    <n v="25419"/>
    <n v="0"/>
    <n v="0"/>
    <n v="25419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TORMWATER SERVICES"/>
    <s v="Default"/>
  </r>
  <r>
    <x v="1"/>
    <s v="0000000"/>
    <s v="845022"/>
    <s v="52110"/>
    <x v="61"/>
    <s v="0000000"/>
    <n v="2012"/>
    <x v="4"/>
    <s v="OFFICE SUPPLIES"/>
    <s v="50000-PROGRAM EXPENDITUR BUDGET"/>
    <s v="52000-SUPPLIES"/>
    <m/>
    <n v="1000"/>
    <n v="1000"/>
    <n v="0"/>
    <n v="0"/>
    <n v="10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TORMWATER SERVICES"/>
    <s v="Default"/>
  </r>
  <r>
    <x v="1"/>
    <s v="0000000"/>
    <s v="845022"/>
    <s v="52190"/>
    <x v="102"/>
    <s v="0000000"/>
    <n v="2012"/>
    <x v="4"/>
    <s v="SUPPLIES IT"/>
    <s v="50000-PROGRAM EXPENDITUR BUDGET"/>
    <s v="52000-SUPPLIES"/>
    <m/>
    <n v="1000"/>
    <n v="1000"/>
    <n v="0"/>
    <n v="0"/>
    <n v="10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TORMWATER SERVICES"/>
    <s v="Default"/>
  </r>
  <r>
    <x v="1"/>
    <s v="0000000"/>
    <s v="845022"/>
    <s v="52202"/>
    <x v="103"/>
    <s v="0000000"/>
    <n v="2012"/>
    <x v="4"/>
    <s v="SUPPLIES MISCELLANEOUS"/>
    <s v="50000-PROGRAM EXPENDITUR BUDGET"/>
    <s v="52000-SUPPLIES"/>
    <m/>
    <n v="1300"/>
    <n v="6325"/>
    <n v="0"/>
    <n v="0"/>
    <n v="6325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TORMWATER SERVICES"/>
    <s v="Default"/>
  </r>
  <r>
    <x v="1"/>
    <s v="0000000"/>
    <s v="845022"/>
    <s v="52205"/>
    <x v="134"/>
    <s v="0000000"/>
    <n v="2012"/>
    <x v="4"/>
    <s v="SUPPLIES FOOD"/>
    <s v="50000-PROGRAM EXPENDITUR BUDGET"/>
    <s v="52000-SUPPLIES"/>
    <m/>
    <n v="0"/>
    <n v="173"/>
    <n v="0"/>
    <n v="0"/>
    <n v="173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TORMWATER SERVICES"/>
    <s v="Default"/>
  </r>
  <r>
    <x v="1"/>
    <s v="0000000"/>
    <s v="845022"/>
    <s v="52215"/>
    <x v="62"/>
    <s v="0000000"/>
    <n v="2012"/>
    <x v="4"/>
    <s v="SUPPLIES BOOKS SUBSCRIPTIONS"/>
    <s v="50000-PROGRAM EXPENDITUR BUDGET"/>
    <s v="52000-SUPPLIES"/>
    <m/>
    <n v="2500"/>
    <n v="2500"/>
    <n v="0"/>
    <n v="0"/>
    <n v="25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TORMWATER SERVICES"/>
    <s v="Default"/>
  </r>
  <r>
    <x v="1"/>
    <s v="0000000"/>
    <s v="845022"/>
    <s v="52216"/>
    <x v="104"/>
    <s v="0000000"/>
    <n v="2012"/>
    <x v="4"/>
    <s v="SUPPLIES SAFETY SECURITY"/>
    <s v="50000-PROGRAM EXPENDITUR BUDGET"/>
    <s v="52000-SUPPLIES"/>
    <m/>
    <n v="2500"/>
    <n v="2500"/>
    <n v="0"/>
    <n v="0"/>
    <n v="25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TORMWATER SERVICES"/>
    <s v="Default"/>
  </r>
  <r>
    <x v="1"/>
    <s v="0000000"/>
    <s v="845022"/>
    <s v="52290"/>
    <x v="63"/>
    <s v="0000000"/>
    <n v="2012"/>
    <x v="4"/>
    <s v="MISC OPERATING SUPPLIES"/>
    <s v="50000-PROGRAM EXPENDITUR BUDGET"/>
    <s v="52000-SUPPLIES"/>
    <m/>
    <n v="10812"/>
    <n v="10812"/>
    <n v="0"/>
    <n v="0"/>
    <n v="10812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TORMWATER SERVICES"/>
    <s v="Default"/>
  </r>
  <r>
    <x v="1"/>
    <s v="0000000"/>
    <s v="845022"/>
    <s v="52390"/>
    <x v="166"/>
    <s v="0000000"/>
    <n v="2012"/>
    <x v="4"/>
    <s v="INVENTORY VARIANCE"/>
    <s v="50000-PROGRAM EXPENDITUR BUDGET"/>
    <s v="52000-SUPPLIES"/>
    <m/>
    <n v="500"/>
    <n v="500"/>
    <n v="0"/>
    <n v="0"/>
    <n v="5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TORMWATER SERVICES"/>
    <s v="Default"/>
  </r>
  <r>
    <x v="1"/>
    <s v="0000000"/>
    <s v="845022"/>
    <s v="52391"/>
    <x v="184"/>
    <s v="0000000"/>
    <n v="2012"/>
    <x v="4"/>
    <s v="MAINTENANCE PARTS MATERIALS"/>
    <s v="50000-PROGRAM EXPENDITUR BUDGET"/>
    <s v="52000-SUPPLIES"/>
    <m/>
    <n v="62570"/>
    <n v="62570"/>
    <n v="0"/>
    <n v="0"/>
    <n v="6257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TORMWATER SERVICES"/>
    <s v="Default"/>
  </r>
  <r>
    <x v="1"/>
    <s v="0000000"/>
    <s v="845022"/>
    <s v="52392"/>
    <x v="135"/>
    <s v="0000000"/>
    <n v="2012"/>
    <x v="4"/>
    <s v="SMALL TOOLS NON CAP NON CONTR"/>
    <s v="50000-PROGRAM EXPENDITUR BUDGET"/>
    <s v="52000-SUPPLIES"/>
    <m/>
    <n v="500"/>
    <n v="500"/>
    <n v="0"/>
    <n v="0"/>
    <n v="5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TORMWATER SERVICES"/>
    <s v="Default"/>
  </r>
  <r>
    <x v="1"/>
    <s v="0000000"/>
    <s v="845022"/>
    <s v="53101"/>
    <x v="105"/>
    <s v="0000000"/>
    <n v="2012"/>
    <x v="4"/>
    <s v="PROFESSIONAL SERVICES PRINTING BINDING"/>
    <s v="50000-PROGRAM EXPENDITUR BUDGET"/>
    <s v="53000-SERVICES-OTHER CHARGES"/>
    <m/>
    <n v="3500"/>
    <n v="3500"/>
    <n v="0"/>
    <n v="0"/>
    <n v="35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TORMWATER SERVICES"/>
    <s v="Default"/>
  </r>
  <r>
    <x v="1"/>
    <s v="0000000"/>
    <s v="845022"/>
    <s v="53104"/>
    <x v="64"/>
    <s v="0000000"/>
    <n v="2012"/>
    <x v="4"/>
    <s v="CONSULTANT SERVICES"/>
    <s v="50000-PROGRAM EXPENDITUR BUDGET"/>
    <s v="53000-SERVICES-OTHER CHARGES"/>
    <m/>
    <n v="0"/>
    <n v="218434"/>
    <n v="0"/>
    <n v="0"/>
    <n v="218434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TORMWATER SERVICES"/>
    <s v="Default"/>
  </r>
  <r>
    <x v="1"/>
    <s v="0000000"/>
    <s v="845022"/>
    <s v="53105"/>
    <x v="107"/>
    <s v="0000000"/>
    <n v="2012"/>
    <x v="4"/>
    <s v="OTHER CONTRACTUAL PROF SVCS"/>
    <s v="50000-PROGRAM EXPENDITUR BUDGET"/>
    <s v="53000-SERVICES-OTHER CHARGES"/>
    <m/>
    <n v="287500"/>
    <n v="287500"/>
    <n v="0"/>
    <n v="0"/>
    <n v="2875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TORMWATER SERVICES"/>
    <s v="Default"/>
  </r>
  <r>
    <x v="1"/>
    <s v="0000000"/>
    <s v="845022"/>
    <s v="53106"/>
    <x v="231"/>
    <s v="0000000"/>
    <n v="2012"/>
    <x v="4"/>
    <s v="PROFESSIONAL SERVICES IT"/>
    <s v="50000-PROGRAM EXPENDITUR BUDGET"/>
    <s v="53000-SERVICES-OTHER CHARGES"/>
    <m/>
    <n v="6500"/>
    <n v="6500"/>
    <n v="0"/>
    <n v="0"/>
    <n v="65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TORMWATER SERVICES"/>
    <s v="Default"/>
  </r>
  <r>
    <x v="1"/>
    <s v="0000000"/>
    <s v="845022"/>
    <s v="53220"/>
    <x v="108"/>
    <s v="0000000"/>
    <n v="2012"/>
    <x v="4"/>
    <s v="POSTAGE"/>
    <s v="50000-PROGRAM EXPENDITUR BUDGET"/>
    <s v="53000-SERVICES-OTHER CHARGES"/>
    <m/>
    <n v="1000"/>
    <n v="1000"/>
    <n v="0"/>
    <n v="0"/>
    <n v="10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TORMWATER SERVICES"/>
    <s v="Default"/>
  </r>
  <r>
    <x v="1"/>
    <s v="0000000"/>
    <s v="845022"/>
    <s v="53310"/>
    <x v="144"/>
    <s v="0000000"/>
    <n v="2012"/>
    <x v="4"/>
    <s v="TRAVEL SUBSISTENCE IN STATE"/>
    <s v="50000-PROGRAM EXPENDITUR BUDGET"/>
    <s v="53000-SERVICES-OTHER CHARGES"/>
    <m/>
    <n v="0"/>
    <n v="3666"/>
    <n v="0"/>
    <n v="0"/>
    <n v="3666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TORMWATER SERVICES"/>
    <s v="Default"/>
  </r>
  <r>
    <x v="1"/>
    <s v="0000000"/>
    <s v="845022"/>
    <s v="53521"/>
    <x v="168"/>
    <s v="0000000"/>
    <n v="2012"/>
    <x v="4"/>
    <s v="UTILITIES ELECTRICITY"/>
    <s v="50000-PROGRAM EXPENDITUR BUDGET"/>
    <s v="53000-SERVICES-OTHER CHARGES"/>
    <m/>
    <n v="500"/>
    <n v="500"/>
    <n v="0"/>
    <n v="0"/>
    <n v="5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TORMWATER SERVICES"/>
    <s v="Default"/>
  </r>
  <r>
    <x v="1"/>
    <s v="0000000"/>
    <s v="845022"/>
    <s v="53540"/>
    <x v="171"/>
    <s v="0000000"/>
    <n v="2012"/>
    <x v="4"/>
    <s v="DISPOSAL"/>
    <s v="50000-PROGRAM EXPENDITUR BUDGET"/>
    <s v="53000-SERVICES-OTHER CHARGES"/>
    <m/>
    <n v="1600"/>
    <n v="1600"/>
    <n v="0"/>
    <n v="0"/>
    <n v="16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TORMWATER SERVICES"/>
    <s v="Default"/>
  </r>
  <r>
    <x v="1"/>
    <s v="0000000"/>
    <s v="845022"/>
    <s v="53610"/>
    <x v="93"/>
    <s v="0000000"/>
    <n v="2012"/>
    <x v="4"/>
    <s v="SERVICES REPAIR MAINTENANCE"/>
    <s v="50000-PROGRAM EXPENDITUR BUDGET"/>
    <s v="53000-SERVICES-OTHER CHARGES"/>
    <m/>
    <n v="500"/>
    <n v="500"/>
    <n v="0"/>
    <n v="0"/>
    <n v="5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TORMWATER SERVICES"/>
    <s v="Default"/>
  </r>
  <r>
    <x v="1"/>
    <s v="0000000"/>
    <s v="845022"/>
    <s v="53710"/>
    <x v="136"/>
    <s v="0000000"/>
    <n v="2012"/>
    <x v="4"/>
    <s v="RENT LEASE"/>
    <s v="50000-PROGRAM EXPENDITUR BUDGET"/>
    <s v="53000-SERVICES-OTHER CHARGES"/>
    <m/>
    <n v="45313"/>
    <n v="45313"/>
    <n v="0"/>
    <n v="0"/>
    <n v="45313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TORMWATER SERVICES"/>
    <s v="Default"/>
  </r>
  <r>
    <x v="1"/>
    <s v="0000000"/>
    <s v="845022"/>
    <s v="53803"/>
    <x v="151"/>
    <s v="0000000"/>
    <n v="2012"/>
    <x v="4"/>
    <s v="DUES MEMBERSHIPS"/>
    <s v="50000-PROGRAM EXPENDITUR BUDGET"/>
    <s v="53000-SERVICES-OTHER CHARGES"/>
    <m/>
    <n v="1000"/>
    <n v="1000"/>
    <n v="0"/>
    <n v="0"/>
    <n v="10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TORMWATER SERVICES"/>
    <s v="Default"/>
  </r>
  <r>
    <x v="1"/>
    <s v="0000000"/>
    <s v="845022"/>
    <s v="53813"/>
    <x v="160"/>
    <s v="0000000"/>
    <n v="2012"/>
    <x v="4"/>
    <s v="LICENSES FEES PERMITS"/>
    <s v="50000-PROGRAM EXPENDITUR BUDGET"/>
    <s v="53000-SERVICES-OTHER CHARGES"/>
    <m/>
    <n v="54000"/>
    <n v="54000"/>
    <n v="0"/>
    <n v="0"/>
    <n v="540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TORMWATER SERVICES"/>
    <s v="Default"/>
  </r>
  <r>
    <x v="1"/>
    <s v="0000000"/>
    <s v="845022"/>
    <s v="53814"/>
    <x v="65"/>
    <s v="0000000"/>
    <n v="2012"/>
    <x v="4"/>
    <s v="TRAINING"/>
    <s v="50000-PROGRAM EXPENDITUR BUDGET"/>
    <s v="53000-SERVICES-OTHER CHARGES"/>
    <m/>
    <n v="16001"/>
    <n v="16001"/>
    <n v="0"/>
    <n v="0"/>
    <n v="16001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TORMWATER SERVICES"/>
    <s v="Default"/>
  </r>
  <r>
    <x v="1"/>
    <s v="0000000"/>
    <s v="845022"/>
    <s v="53890"/>
    <x v="66"/>
    <s v="0000000"/>
    <n v="2012"/>
    <x v="4"/>
    <s v="MISC SERVICES CHARGES"/>
    <s v="50000-PROGRAM EXPENDITUR BUDGET"/>
    <s v="53000-SERVICES-OTHER CHARGES"/>
    <m/>
    <n v="71450"/>
    <n v="71450"/>
    <n v="0"/>
    <n v="0"/>
    <n v="7145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TORMWATER SERVICES"/>
    <s v="Default"/>
  </r>
  <r>
    <x v="1"/>
    <s v="0000000"/>
    <s v="845022"/>
    <s v="55010"/>
    <x v="141"/>
    <s v="0000000"/>
    <n v="2012"/>
    <x v="4"/>
    <s v="MOTOR POOL ER R SERVICE"/>
    <s v="50000-PROGRAM EXPENDITUR BUDGET"/>
    <s v="55000-INTRAGOVERNMENTAL SERVICES"/>
    <m/>
    <n v="764"/>
    <n v="764"/>
    <n v="0"/>
    <n v="0"/>
    <n v="764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TORMWATER SERVICES"/>
    <s v="Default"/>
  </r>
  <r>
    <x v="1"/>
    <s v="0000000"/>
    <s v="845022"/>
    <s v="55050"/>
    <x v="68"/>
    <s v="0000000"/>
    <n v="2012"/>
    <x v="4"/>
    <s v="ROAD EQUIP ER R"/>
    <s v="50000-PROGRAM EXPENDITUR BUDGET"/>
    <s v="55000-INTRAGOVERNMENTAL SERVICES"/>
    <m/>
    <n v="320000"/>
    <n v="320000"/>
    <n v="0"/>
    <n v="0"/>
    <n v="3200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TORMWATER SERVICES"/>
    <s v="Default"/>
  </r>
  <r>
    <x v="1"/>
    <s v="0000000"/>
    <s v="845022"/>
    <s v="55239"/>
    <x v="249"/>
    <s v="0000000"/>
    <n v="2012"/>
    <x v="4"/>
    <s v="RISK ABATEMENT SERVICE"/>
    <s v="50000-PROGRAM EXPENDITUR BUDGET"/>
    <s v="55000-INTRAGOVERNMENTAL SERVICES"/>
    <m/>
    <n v="22000"/>
    <n v="22000"/>
    <n v="0"/>
    <n v="0"/>
    <n v="220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TORMWATER SERVICES"/>
    <s v="Default"/>
  </r>
  <r>
    <x v="1"/>
    <s v="0000000"/>
    <s v="845022"/>
    <s v="55260"/>
    <x v="110"/>
    <s v="0000000"/>
    <n v="2012"/>
    <x v="4"/>
    <s v="PRINTING GRAPHIC ARTS SVC"/>
    <s v="50000-PROGRAM EXPENDITUR BUDGET"/>
    <s v="55000-INTRAGOVERNMENTAL SERVICES"/>
    <m/>
    <n v="500"/>
    <n v="500"/>
    <n v="0"/>
    <n v="0"/>
    <n v="5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TORMWATER SERVICES"/>
    <s v="Default"/>
  </r>
  <r>
    <x v="1"/>
    <s v="0000000"/>
    <s v="845022"/>
    <s v="55303"/>
    <x v="250"/>
    <s v="0000000"/>
    <n v="2012"/>
    <x v="4"/>
    <s v="ROADS DECANT FEES SOLID"/>
    <s v="50000-PROGRAM EXPENDITUR BUDGET"/>
    <s v="55000-INTRAGOVERNMENTAL SERVICES"/>
    <m/>
    <n v="10000"/>
    <n v="10000"/>
    <n v="0"/>
    <n v="0"/>
    <n v="100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TORMWATER SERVICES"/>
    <s v="Default"/>
  </r>
  <r>
    <x v="1"/>
    <s v="0000000"/>
    <s v="845022"/>
    <s v="55304"/>
    <x v="251"/>
    <s v="0000000"/>
    <n v="2012"/>
    <x v="4"/>
    <s v="ROADS DECANT FEES LIQUID"/>
    <s v="50000-PROGRAM EXPENDITUR BUDGET"/>
    <s v="55000-INTRAGOVERNMENTAL SERVICES"/>
    <m/>
    <n v="10000"/>
    <n v="10000"/>
    <n v="0"/>
    <n v="0"/>
    <n v="100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TORMWATER SERVICES"/>
    <s v="Default"/>
  </r>
  <r>
    <x v="1"/>
    <s v="0000000"/>
    <s v="845022"/>
    <s v="55307"/>
    <x v="252"/>
    <s v="0000000"/>
    <n v="2012"/>
    <x v="4"/>
    <s v="ROADS CONST DEBRIS DISPOSAL"/>
    <s v="50000-PROGRAM EXPENDITUR BUDGET"/>
    <s v="55000-INTRAGOVERNMENTAL SERVICES"/>
    <m/>
    <n v="12000"/>
    <n v="12000"/>
    <n v="0"/>
    <n v="0"/>
    <n v="120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TORMWATER SERVICES"/>
    <s v="Default"/>
  </r>
  <r>
    <x v="1"/>
    <s v="0000000"/>
    <s v="845022"/>
    <s v="55350"/>
    <x v="175"/>
    <s v="0000000"/>
    <n v="2012"/>
    <x v="4"/>
    <s v="RADIO ACCESS"/>
    <s v="50000-PROGRAM EXPENDITUR BUDGET"/>
    <s v="55000-INTRAGOVERNMENTAL SERVICES"/>
    <m/>
    <n v="8493"/>
    <n v="8493"/>
    <n v="0"/>
    <n v="0"/>
    <n v="8493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TORMWATER SERVICES"/>
    <s v="Default"/>
  </r>
  <r>
    <x v="1"/>
    <s v="0000000"/>
    <s v="845022"/>
    <s v="55351"/>
    <x v="176"/>
    <s v="0000000"/>
    <n v="2012"/>
    <x v="4"/>
    <s v="RADIO MAINT PROGRAM"/>
    <s v="50000-PROGRAM EXPENDITUR BUDGET"/>
    <s v="55000-INTRAGOVERNMENTAL SERVICES"/>
    <m/>
    <n v="3449"/>
    <n v="3449"/>
    <n v="0"/>
    <n v="0"/>
    <n v="3449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TORMWATER SERVICES"/>
    <s v="Default"/>
  </r>
  <r>
    <x v="1"/>
    <s v="0000000"/>
    <s v="845022"/>
    <s v="55353"/>
    <x v="253"/>
    <s v="0000000"/>
    <n v="2012"/>
    <x v="4"/>
    <s v="RADIO EQUIP"/>
    <s v="50000-PROGRAM EXPENDITUR BUDGET"/>
    <s v="55000-INTRAGOVERNMENTAL SERVICES"/>
    <m/>
    <n v="1138"/>
    <n v="1138"/>
    <n v="0"/>
    <n v="0"/>
    <n v="1138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TORMWATER SERVICES"/>
    <s v="Default"/>
  </r>
  <r>
    <x v="1"/>
    <s v="0000000"/>
    <s v="845022"/>
    <s v="55998"/>
    <x v="138"/>
    <s v="0000000"/>
    <n v="2012"/>
    <x v="4"/>
    <s v="INTRAGOVMNTL SVC REIMB"/>
    <s v="50000-PROGRAM EXPENDITUR BUDGET"/>
    <s v="55000-INTRAGOVERNMENTAL SERVICES"/>
    <m/>
    <n v="150762"/>
    <n v="150762"/>
    <n v="0"/>
    <n v="0"/>
    <n v="150762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TORMWATER SERVICES"/>
    <s v="Default"/>
  </r>
  <r>
    <x v="1"/>
    <s v="0000000"/>
    <s v="845022"/>
    <s v="58034"/>
    <x v="254"/>
    <s v="0000000"/>
    <n v="2012"/>
    <x v="4"/>
    <s v="T T DDES"/>
    <s v="50000-PROGRAM EXPENDITUR BUDGET"/>
    <s v="58000-INTRAGOVERNMENTAL CONTRIBUTIONS"/>
    <m/>
    <n v="218570"/>
    <n v="218570"/>
    <n v="0"/>
    <n v="0"/>
    <n v="21857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TORMWATER SERVICES"/>
    <s v="Default"/>
  </r>
  <r>
    <x v="1"/>
    <s v="0000000"/>
    <s v="845022"/>
    <s v="59994"/>
    <x v="139"/>
    <s v="0000000"/>
    <n v="2012"/>
    <x v="4"/>
    <s v="INDIRECT COST CONTRA"/>
    <s v="50000-PROGRAM EXPENDITUR BUDGET"/>
    <s v="59900-CONTRA EXPENDITURES"/>
    <m/>
    <n v="-91114"/>
    <n v="-91114"/>
    <n v="0"/>
    <n v="0"/>
    <n v="-91114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TORMWATER SERVICES"/>
    <s v="Default"/>
  </r>
  <r>
    <x v="1"/>
    <s v="0000000"/>
    <s v="845022"/>
    <s v="82100"/>
    <x v="71"/>
    <s v="0000000"/>
    <n v="2012"/>
    <x v="4"/>
    <s v="EMPLOYER PAID BENEFITS"/>
    <s v="50000-PROGRAM EXPENDITUR BUDGET"/>
    <s v="82000-APPLIED OVERHEAD"/>
    <m/>
    <n v="0"/>
    <n v="0"/>
    <n v="0"/>
    <n v="0"/>
    <n v="0"/>
    <s v="N/A"/>
    <n v="-50633.47"/>
    <n v="-47605.42"/>
    <n v="-79828.06"/>
    <n v="-69053.009999999995"/>
    <n v="-77357.259999999995"/>
    <n v="-65262.78"/>
    <n v="-58571.950000000004"/>
    <n v="-87249.1"/>
    <n v="-59442.78"/>
    <n v="-64353.75"/>
    <n v="-57701.130000000005"/>
    <n v="-76011.53"/>
    <n v="793070.24"/>
    <s v="SURFACE WATER MGT FUND"/>
    <s v="Default"/>
    <s v="STORMWATER SERVICES"/>
    <s v="Default"/>
  </r>
  <r>
    <x v="1"/>
    <s v="000000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-793070.24"/>
    <n v="0"/>
    <n v="793070.24"/>
    <s v="N/A"/>
    <n v="0"/>
    <n v="0"/>
    <n v="0"/>
    <n v="0"/>
    <n v="0"/>
    <n v="0"/>
    <n v="0"/>
    <n v="0"/>
    <n v="0"/>
    <n v="0"/>
    <n v="0"/>
    <n v="0"/>
    <n v="-793070.24"/>
    <s v="SURFACE WATER MGT FUND"/>
    <s v="Default"/>
    <s v="STORMWATER SERVICES"/>
    <s v="DRAINAGE"/>
  </r>
  <r>
    <x v="1"/>
    <s v="0000000"/>
    <s v="845022"/>
    <s v="82200"/>
    <x v="72"/>
    <s v="0000000"/>
    <n v="2012"/>
    <x v="4"/>
    <s v="PAID TIME OFF"/>
    <s v="50000-PROGRAM EXPENDITUR BUDGET"/>
    <s v="82000-APPLIED OVERHEAD"/>
    <m/>
    <n v="0"/>
    <n v="0"/>
    <n v="0"/>
    <n v="0"/>
    <n v="0"/>
    <s v="N/A"/>
    <n v="-40865.01"/>
    <n v="-37649.35"/>
    <n v="-62484.04"/>
    <n v="-54639.81"/>
    <n v="-60075.93"/>
    <n v="-50345.62"/>
    <n v="-45184.19"/>
    <n v="-67392.53"/>
    <n v="-45856.19"/>
    <n v="-49679.31"/>
    <n v="-44561.68"/>
    <n v="-58651.71"/>
    <n v="617385.37"/>
    <s v="SURFACE WATER MGT FUND"/>
    <s v="Default"/>
    <s v="STORMWATER SERVICES"/>
    <s v="Default"/>
  </r>
  <r>
    <x v="1"/>
    <s v="0000000"/>
    <s v="845022"/>
    <s v="82200"/>
    <x v="72"/>
    <s v="5315000"/>
    <n v="2012"/>
    <x v="4"/>
    <s v="PAID TIME OFF"/>
    <s v="50000-PROGRAM EXPENDITUR BUDGET"/>
    <s v="82000-APPLIED OVERHEAD"/>
    <m/>
    <n v="0"/>
    <n v="0"/>
    <n v="-617385.37"/>
    <n v="0"/>
    <n v="617385.37"/>
    <s v="N/A"/>
    <n v="0"/>
    <n v="0"/>
    <n v="0"/>
    <n v="0"/>
    <n v="0"/>
    <n v="0"/>
    <n v="0"/>
    <n v="0"/>
    <n v="0"/>
    <n v="0"/>
    <n v="0"/>
    <n v="0"/>
    <n v="-617385.37"/>
    <s v="SURFACE WATER MGT FUND"/>
    <s v="Default"/>
    <s v="STORMWATER SERVICES"/>
    <s v="DRAINAGE"/>
  </r>
  <r>
    <x v="1"/>
    <s v="0000000"/>
    <s v="845022"/>
    <s v="82300"/>
    <x v="73"/>
    <s v="0000000"/>
    <n v="2012"/>
    <x v="4"/>
    <s v="INDIRECT COSTS"/>
    <s v="50000-PROGRAM EXPENDITUR BUDGET"/>
    <s v="82000-APPLIED OVERHEAD"/>
    <m/>
    <n v="0"/>
    <n v="0"/>
    <n v="0"/>
    <n v="0"/>
    <n v="0"/>
    <s v="N/A"/>
    <n v="-77933.710000000006"/>
    <n v="-81236.38"/>
    <n v="-143715.44"/>
    <n v="-117374.43000000001"/>
    <n v="-129037.96"/>
    <n v="-108149.45"/>
    <n v="-97062.26"/>
    <n v="-144770.32"/>
    <n v="-98505.600000000006"/>
    <n v="-106719.02"/>
    <n v="-95725.17"/>
    <n v="-125992.62000000001"/>
    <n v="1326222.3599999999"/>
    <s v="SURFACE WATER MGT FUND"/>
    <s v="Default"/>
    <s v="STORMWATER SERVICES"/>
    <s v="Default"/>
  </r>
  <r>
    <x v="1"/>
    <s v="0000000"/>
    <s v="845022"/>
    <s v="82300"/>
    <x v="73"/>
    <s v="5315000"/>
    <n v="2012"/>
    <x v="4"/>
    <s v="INDIRECT COSTS"/>
    <s v="50000-PROGRAM EXPENDITUR BUDGET"/>
    <s v="82000-APPLIED OVERHEAD"/>
    <m/>
    <n v="0"/>
    <n v="0"/>
    <n v="-1498934.8900000001"/>
    <n v="0"/>
    <n v="1498934.8900000001"/>
    <s v="N/A"/>
    <n v="0"/>
    <n v="0"/>
    <n v="0"/>
    <n v="0"/>
    <n v="0"/>
    <n v="0"/>
    <n v="0"/>
    <n v="0"/>
    <n v="0"/>
    <n v="0"/>
    <n v="0"/>
    <n v="0"/>
    <n v="-1498934.8900000001"/>
    <s v="SURFACE WATER MGT FUND"/>
    <s v="Default"/>
    <s v="STORMWATER SERVICES"/>
    <s v="DRAINAGE"/>
  </r>
  <r>
    <x v="1"/>
    <s v="0000000"/>
    <s v="845022"/>
    <s v="82300"/>
    <x v="73"/>
    <s v="5319000"/>
    <n v="2012"/>
    <x v="4"/>
    <s v="INDIRECT COSTS"/>
    <s v="50000-PROGRAM EXPENDITUR BUDGET"/>
    <s v="82000-APPLIED OVERHEAD"/>
    <m/>
    <n v="0"/>
    <n v="0"/>
    <n v="-265.57"/>
    <n v="0"/>
    <n v="265.57"/>
    <s v="N/A"/>
    <n v="0"/>
    <n v="0"/>
    <n v="0"/>
    <n v="0"/>
    <n v="0"/>
    <n v="0"/>
    <n v="0"/>
    <n v="0"/>
    <n v="0"/>
    <n v="0"/>
    <n v="0"/>
    <n v="0"/>
    <n v="-265.57"/>
    <s v="SURFACE WATER MGT FUND"/>
    <s v="Default"/>
    <s v="STORMWATER SERVICES"/>
    <s v="OTHER ENVIRONMENTAL PRESERVATION"/>
  </r>
  <r>
    <x v="1"/>
    <s v="0000000"/>
    <s v="845022"/>
    <s v="82500"/>
    <x v="140"/>
    <s v="0000000"/>
    <n v="2012"/>
    <x v="4"/>
    <s v="OVERTIME BENEFITS"/>
    <s v="50000-PROGRAM EXPENDITUR BUDGET"/>
    <s v="82000-APPLIED OVERHEAD"/>
    <m/>
    <n v="0"/>
    <n v="0"/>
    <n v="0"/>
    <n v="0"/>
    <n v="0"/>
    <s v="N/A"/>
    <n v="-1002.69"/>
    <n v="-513.77"/>
    <n v="-501.09000000000003"/>
    <n v="-761.16"/>
    <n v="-222.57"/>
    <n v="0"/>
    <n v="0"/>
    <n v="-47.83"/>
    <n v="0"/>
    <n v="-19.260000000000002"/>
    <n v="-27.25"/>
    <n v="-7.6000000000000005"/>
    <n v="3103.2200000000003"/>
    <s v="SURFACE WATER MGT FUND"/>
    <s v="Default"/>
    <s v="STORMWATER SERVICES"/>
    <s v="Default"/>
  </r>
  <r>
    <x v="1"/>
    <s v="0000000"/>
    <s v="845022"/>
    <s v="82500"/>
    <x v="140"/>
    <s v="5319000"/>
    <n v="2012"/>
    <x v="4"/>
    <s v="OVERTIME BENEFITS"/>
    <s v="50000-PROGRAM EXPENDITUR BUDGET"/>
    <s v="82000-APPLIED OVERHEAD"/>
    <m/>
    <n v="0"/>
    <n v="0"/>
    <n v="-3103.2200000000003"/>
    <n v="0"/>
    <n v="3103.2200000000003"/>
    <s v="N/A"/>
    <n v="0"/>
    <n v="0"/>
    <n v="0"/>
    <n v="0"/>
    <n v="0"/>
    <n v="0"/>
    <n v="0"/>
    <n v="0"/>
    <n v="0"/>
    <n v="0"/>
    <n v="0"/>
    <n v="0"/>
    <n v="-3103.2200000000003"/>
    <s v="SURFACE WATER MGT FUND"/>
    <s v="Default"/>
    <s v="STORMWATER SERVICES"/>
    <s v="OTHER ENVIRONMENTAL PRESERVATION"/>
  </r>
  <r>
    <x v="1"/>
    <s v="0000000"/>
    <s v="845023"/>
    <s v="43944"/>
    <x v="130"/>
    <s v="0000000"/>
    <n v="2012"/>
    <x v="3"/>
    <s v="SWM SERVICES CITIES"/>
    <s v="R3000-REVENUE"/>
    <s v="R3400-CHARGE FOR SERVICES"/>
    <m/>
    <n v="-98040"/>
    <n v="-98040"/>
    <n v="0"/>
    <n v="0"/>
    <n v="-9804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BURIEN MAINTENANCE"/>
    <s v="Default"/>
  </r>
  <r>
    <x v="1"/>
    <s v="0000000"/>
    <s v="845023"/>
    <s v="51110"/>
    <x v="54"/>
    <s v="0000000"/>
    <n v="2012"/>
    <x v="4"/>
    <s v="REGULAR SALARIED EMPLOYEE"/>
    <s v="50000-PROGRAM EXPENDITUR BUDGET"/>
    <s v="51000-WAGES AND BENEFITS"/>
    <s v="51100-SALARIES/WAGES"/>
    <n v="52534"/>
    <n v="52534"/>
    <n v="0"/>
    <n v="0"/>
    <n v="52534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BURIEN MAINTENANCE"/>
    <s v="Default"/>
  </r>
  <r>
    <x v="1"/>
    <s v="0000000"/>
    <s v="845023"/>
    <s v="51115"/>
    <x v="55"/>
    <s v="0000000"/>
    <n v="2012"/>
    <x v="4"/>
    <s v="LABOR ACCRUAL ADJ GL ONLY"/>
    <s v="50000-PROGRAM EXPENDITUR BUDGET"/>
    <s v="51000-WAGES AND BENEFITS"/>
    <s v="51100-SALARIES/WAGES"/>
    <n v="0"/>
    <n v="0"/>
    <n v="0"/>
    <n v="0"/>
    <n v="0"/>
    <s v="N/A"/>
    <n v="0"/>
    <n v="1448.25"/>
    <n v="-1448.25"/>
    <n v="0"/>
    <n v="0"/>
    <n v="105.5"/>
    <n v="935.04"/>
    <n v="-1040.54"/>
    <n v="0"/>
    <n v="2067.56"/>
    <n v="-2067.56"/>
    <n v="0"/>
    <n v="0"/>
    <s v="SURFACE WATER MGT FUND"/>
    <s v="Default"/>
    <s v="BURIEN MAINTENANCE"/>
    <s v="Default"/>
  </r>
  <r>
    <x v="1"/>
    <s v="0000000"/>
    <s v="845023"/>
    <s v="51310"/>
    <x v="100"/>
    <s v="0000000"/>
    <n v="2012"/>
    <x v="4"/>
    <s v="MED LIFE INS BENEFIT PT 587/FULL BENEFITS"/>
    <s v="50000-PROGRAM EXPENDITUR BUDGET"/>
    <s v="51000-WAGES AND BENEFITS"/>
    <s v="51300-PERSONNEL BENEFITS"/>
    <n v="16081"/>
    <n v="16081"/>
    <n v="0"/>
    <n v="0"/>
    <n v="16081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BURIEN MAINTENANCE"/>
    <s v="Default"/>
  </r>
  <r>
    <x v="1"/>
    <s v="0000000"/>
    <s v="845023"/>
    <s v="52391"/>
    <x v="184"/>
    <s v="0000000"/>
    <n v="2012"/>
    <x v="4"/>
    <s v="MAINTENANCE PARTS MATERIALS"/>
    <s v="50000-PROGRAM EXPENDITUR BUDGET"/>
    <s v="52000-SUPPLIES"/>
    <m/>
    <n v="795"/>
    <n v="795"/>
    <n v="0"/>
    <n v="0"/>
    <n v="795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BURIEN MAINTENANCE"/>
    <s v="Default"/>
  </r>
  <r>
    <x v="1"/>
    <s v="0000000"/>
    <s v="845023"/>
    <s v="53710"/>
    <x v="136"/>
    <s v="0000000"/>
    <n v="2012"/>
    <x v="4"/>
    <s v="RENT LEASE"/>
    <s v="50000-PROGRAM EXPENDITUR BUDGET"/>
    <s v="53000-SERVICES-OTHER CHARGES"/>
    <m/>
    <n v="1806"/>
    <n v="1806"/>
    <n v="0"/>
    <n v="0"/>
    <n v="1806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BURIEN MAINTENANCE"/>
    <s v="Default"/>
  </r>
  <r>
    <x v="1"/>
    <s v="0000000"/>
    <s v="845023"/>
    <s v="55050"/>
    <x v="68"/>
    <s v="0000000"/>
    <n v="2012"/>
    <x v="4"/>
    <s v="ROAD EQUIP ER R"/>
    <s v="50000-PROGRAM EXPENDITUR BUDGET"/>
    <s v="55000-INTRAGOVERNMENTAL SERVICES"/>
    <m/>
    <n v="3000"/>
    <n v="3000"/>
    <n v="0"/>
    <n v="0"/>
    <n v="30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BURIEN MAINTENANCE"/>
    <s v="Default"/>
  </r>
  <r>
    <x v="1"/>
    <s v="0000000"/>
    <s v="845023"/>
    <s v="55998"/>
    <x v="138"/>
    <s v="0000000"/>
    <n v="2012"/>
    <x v="4"/>
    <s v="INTRAGOVMNTL SVC REIMB"/>
    <s v="50000-PROGRAM EXPENDITUR BUDGET"/>
    <s v="55000-INTRAGOVERNMENTAL SERVICES"/>
    <m/>
    <n v="25367"/>
    <n v="25367"/>
    <n v="0"/>
    <n v="0"/>
    <n v="25367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BURIEN MAINTENANCE"/>
    <s v="Default"/>
  </r>
  <r>
    <x v="1"/>
    <s v="0000000"/>
    <s v="845025"/>
    <s v="43944"/>
    <x v="130"/>
    <s v="0000000"/>
    <n v="2012"/>
    <x v="3"/>
    <s v="SWM SERVICES CITIES"/>
    <s v="R3000-REVENUE"/>
    <s v="R3400-CHARGE FOR SERVICES"/>
    <m/>
    <n v="-21849"/>
    <n v="-21849"/>
    <n v="0"/>
    <n v="0"/>
    <n v="-21849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LK FOREST MAINTENANCE"/>
    <s v="Default"/>
  </r>
  <r>
    <x v="1"/>
    <s v="0000000"/>
    <s v="845025"/>
    <s v="51110"/>
    <x v="54"/>
    <s v="0000000"/>
    <n v="2012"/>
    <x v="4"/>
    <s v="REGULAR SALARIED EMPLOYEE"/>
    <s v="50000-PROGRAM EXPENDITUR BUDGET"/>
    <s v="51000-WAGES AND BENEFITS"/>
    <s v="51100-SALARIES/WAGES"/>
    <n v="9522"/>
    <n v="9522"/>
    <n v="0"/>
    <n v="0"/>
    <n v="9522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LK FOREST MAINTENANCE"/>
    <s v="Default"/>
  </r>
  <r>
    <x v="1"/>
    <s v="0000000"/>
    <s v="845025"/>
    <s v="51115"/>
    <x v="55"/>
    <s v="0000000"/>
    <n v="2012"/>
    <x v="4"/>
    <s v="LABOR ACCRUAL ADJ GL ONLY"/>
    <s v="50000-PROGRAM EXPENDITUR BUDGET"/>
    <s v="51000-WAGES AND BENEFITS"/>
    <s v="51100-SALARIES/WAGES"/>
    <n v="0"/>
    <n v="0"/>
    <n v="0"/>
    <n v="0"/>
    <n v="0"/>
    <s v="N/A"/>
    <n v="0"/>
    <n v="0"/>
    <n v="0"/>
    <n v="0"/>
    <n v="0"/>
    <n v="174.91"/>
    <n v="70.69"/>
    <n v="-245.6"/>
    <n v="0"/>
    <n v="214.19"/>
    <n v="-214.19"/>
    <n v="0"/>
    <n v="0"/>
    <s v="SURFACE WATER MGT FUND"/>
    <s v="Default"/>
    <s v="LK FOREST MAINTENANCE"/>
    <s v="Default"/>
  </r>
  <r>
    <x v="1"/>
    <s v="0000000"/>
    <s v="845025"/>
    <s v="51310"/>
    <x v="100"/>
    <s v="0000000"/>
    <n v="2012"/>
    <x v="4"/>
    <s v="MED LIFE INS BENEFIT PT 587/FULL BENEFITS"/>
    <s v="50000-PROGRAM EXPENDITUR BUDGET"/>
    <s v="51000-WAGES AND BENEFITS"/>
    <s v="51300-PERSONNEL BENEFITS"/>
    <n v="3077"/>
    <n v="3077"/>
    <n v="0"/>
    <n v="0"/>
    <n v="3077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LK FOREST MAINTENANCE"/>
    <s v="Default"/>
  </r>
  <r>
    <x v="1"/>
    <s v="0000000"/>
    <s v="845025"/>
    <s v="52391"/>
    <x v="184"/>
    <s v="0000000"/>
    <n v="2012"/>
    <x v="4"/>
    <s v="MAINTENANCE PARTS MATERIALS"/>
    <s v="50000-PROGRAM EXPENDITUR BUDGET"/>
    <s v="52000-SUPPLIES"/>
    <m/>
    <n v="850"/>
    <n v="850"/>
    <n v="0"/>
    <n v="0"/>
    <n v="85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LK FOREST MAINTENANCE"/>
    <s v="Default"/>
  </r>
  <r>
    <x v="1"/>
    <s v="0000000"/>
    <s v="845025"/>
    <s v="53710"/>
    <x v="136"/>
    <s v="0000000"/>
    <n v="2012"/>
    <x v="4"/>
    <s v="RENT LEASE"/>
    <s v="50000-PROGRAM EXPENDITUR BUDGET"/>
    <s v="53000-SERVICES-OTHER CHARGES"/>
    <m/>
    <n v="1416"/>
    <n v="1416"/>
    <n v="0"/>
    <n v="0"/>
    <n v="1416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LK FOREST MAINTENANCE"/>
    <s v="Default"/>
  </r>
  <r>
    <x v="1"/>
    <s v="0000000"/>
    <s v="845025"/>
    <s v="55050"/>
    <x v="68"/>
    <s v="0000000"/>
    <n v="2012"/>
    <x v="4"/>
    <s v="ROAD EQUIP ER R"/>
    <s v="50000-PROGRAM EXPENDITUR BUDGET"/>
    <s v="55000-INTRAGOVERNMENTAL SERVICES"/>
    <m/>
    <n v="3000"/>
    <n v="3000"/>
    <n v="0"/>
    <n v="0"/>
    <n v="30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LK FOREST MAINTENANCE"/>
    <s v="Default"/>
  </r>
  <r>
    <x v="1"/>
    <s v="0000000"/>
    <s v="845025"/>
    <s v="55998"/>
    <x v="138"/>
    <s v="0000000"/>
    <n v="2012"/>
    <x v="4"/>
    <s v="INTRAGOVMNTL SVC REIMB"/>
    <s v="50000-PROGRAM EXPENDITUR BUDGET"/>
    <s v="55000-INTRAGOVERNMENTAL SERVICES"/>
    <m/>
    <n v="4414"/>
    <n v="4414"/>
    <n v="0"/>
    <n v="0"/>
    <n v="4414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LK FOREST MAINTENANCE"/>
    <s v="Default"/>
  </r>
  <r>
    <x v="1"/>
    <s v="0000000"/>
    <s v="845027"/>
    <s v="43944"/>
    <x v="130"/>
    <s v="0000000"/>
    <n v="2012"/>
    <x v="3"/>
    <s v="SWM SERVICES CITIES"/>
    <s v="R3000-REVENUE"/>
    <s v="R3400-CHARGE FOR SERVICES"/>
    <m/>
    <n v="-176653"/>
    <n v="-176653"/>
    <n v="0"/>
    <n v="0"/>
    <n v="-176653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KENMORE MAINTENANCE"/>
    <s v="Default"/>
  </r>
  <r>
    <x v="1"/>
    <s v="0000000"/>
    <s v="845027"/>
    <s v="51110"/>
    <x v="54"/>
    <s v="0000000"/>
    <n v="2012"/>
    <x v="4"/>
    <s v="REGULAR SALARIED EMPLOYEE"/>
    <s v="50000-PROGRAM EXPENDITUR BUDGET"/>
    <s v="51000-WAGES AND BENEFITS"/>
    <s v="51100-SALARIES/WAGES"/>
    <n v="69796"/>
    <n v="69796"/>
    <n v="0"/>
    <n v="0"/>
    <n v="69796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KENMORE MAINTENANCE"/>
    <s v="Default"/>
  </r>
  <r>
    <x v="1"/>
    <s v="0000000"/>
    <s v="845027"/>
    <s v="51115"/>
    <x v="55"/>
    <s v="0000000"/>
    <n v="2012"/>
    <x v="4"/>
    <s v="LABOR ACCRUAL ADJ GL ONLY"/>
    <s v="50000-PROGRAM EXPENDITUR BUDGET"/>
    <s v="51000-WAGES AND BENEFITS"/>
    <s v="51100-SALARIES/WAGES"/>
    <n v="0"/>
    <n v="0"/>
    <n v="0"/>
    <n v="0"/>
    <n v="0"/>
    <s v="N/A"/>
    <n v="0"/>
    <n v="208.92000000000002"/>
    <n v="-208.92000000000002"/>
    <n v="0"/>
    <n v="0"/>
    <n v="0"/>
    <n v="0"/>
    <n v="0"/>
    <n v="0"/>
    <n v="0"/>
    <n v="0"/>
    <n v="0"/>
    <n v="0"/>
    <s v="SURFACE WATER MGT FUND"/>
    <s v="Default"/>
    <s v="KENMORE MAINTENANCE"/>
    <s v="Default"/>
  </r>
  <r>
    <x v="1"/>
    <s v="0000000"/>
    <s v="845027"/>
    <s v="51310"/>
    <x v="100"/>
    <s v="0000000"/>
    <n v="2012"/>
    <x v="4"/>
    <s v="MED LIFE INS BENEFIT PT 587/FULL BENEFITS"/>
    <s v="50000-PROGRAM EXPENDITUR BUDGET"/>
    <s v="51000-WAGES AND BENEFITS"/>
    <s v="51300-PERSONNEL BENEFITS"/>
    <n v="22970"/>
    <n v="22970"/>
    <n v="0"/>
    <n v="0"/>
    <n v="2297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KENMORE MAINTENANCE"/>
    <s v="Default"/>
  </r>
  <r>
    <x v="1"/>
    <s v="0000000"/>
    <s v="845027"/>
    <s v="52391"/>
    <x v="184"/>
    <s v="0000000"/>
    <n v="2012"/>
    <x v="4"/>
    <s v="MAINTENANCE PARTS MATERIALS"/>
    <s v="50000-PROGRAM EXPENDITUR BUDGET"/>
    <s v="52000-SUPPLIES"/>
    <m/>
    <n v="10000"/>
    <n v="10000"/>
    <n v="0"/>
    <n v="0"/>
    <n v="100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KENMORE MAINTENANCE"/>
    <s v="Default"/>
  </r>
  <r>
    <x v="1"/>
    <s v="0000000"/>
    <s v="845027"/>
    <s v="53104"/>
    <x v="64"/>
    <s v="0000000"/>
    <n v="2012"/>
    <x v="4"/>
    <s v="CONSULTANT SERVICES"/>
    <s v="50000-PROGRAM EXPENDITUR BUDGET"/>
    <s v="53000-SERVICES-OTHER CHARGES"/>
    <m/>
    <n v="11000"/>
    <n v="11000"/>
    <n v="0"/>
    <n v="0"/>
    <n v="110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KENMORE MAINTENANCE"/>
    <s v="Default"/>
  </r>
  <r>
    <x v="1"/>
    <s v="0000000"/>
    <s v="845027"/>
    <s v="53710"/>
    <x v="136"/>
    <s v="0000000"/>
    <n v="2012"/>
    <x v="4"/>
    <s v="RENT LEASE"/>
    <s v="50000-PROGRAM EXPENDITUR BUDGET"/>
    <s v="53000-SERVICES-OTHER CHARGES"/>
    <m/>
    <n v="6000"/>
    <n v="6000"/>
    <n v="0"/>
    <n v="0"/>
    <n v="60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KENMORE MAINTENANCE"/>
    <s v="Default"/>
  </r>
  <r>
    <x v="1"/>
    <s v="0000000"/>
    <s v="845027"/>
    <s v="55050"/>
    <x v="68"/>
    <s v="0000000"/>
    <n v="2012"/>
    <x v="4"/>
    <s v="ROAD EQUIP ER R"/>
    <s v="50000-PROGRAM EXPENDITUR BUDGET"/>
    <s v="55000-INTRAGOVERNMENTAL SERVICES"/>
    <m/>
    <n v="25000"/>
    <n v="25000"/>
    <n v="0"/>
    <n v="0"/>
    <n v="2500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KENMORE MAINTENANCE"/>
    <s v="Default"/>
  </r>
  <r>
    <x v="1"/>
    <s v="0000000"/>
    <s v="845027"/>
    <s v="55998"/>
    <x v="138"/>
    <s v="0000000"/>
    <n v="2012"/>
    <x v="4"/>
    <s v="INTRAGOVMNTL SVC REIMB"/>
    <s v="50000-PROGRAM EXPENDITUR BUDGET"/>
    <s v="55000-INTRAGOVERNMENTAL SERVICES"/>
    <m/>
    <n v="31887"/>
    <n v="31887"/>
    <n v="0"/>
    <n v="0"/>
    <n v="31887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KENMORE MAINTENANCE"/>
    <s v="Default"/>
  </r>
  <r>
    <x v="1"/>
    <s v="0000000"/>
    <s v="845028"/>
    <s v="51110"/>
    <x v="54"/>
    <s v="0000000"/>
    <n v="2012"/>
    <x v="4"/>
    <s v="REGULAR SALARIED EMPLOYEE"/>
    <s v="50000-PROGRAM EXPENDITUR BUDGET"/>
    <s v="51000-WAGES AND BENEFITS"/>
    <s v="51100-SALARIES/WAGES"/>
    <n v="0"/>
    <n v="20664.11"/>
    <n v="0"/>
    <n v="0"/>
    <n v="20664.11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AMMAMISH MAINTENANCE"/>
    <s v="Default"/>
  </r>
  <r>
    <x v="1"/>
    <s v="0000000"/>
    <s v="845028"/>
    <s v="51112"/>
    <x v="255"/>
    <s v="0000000"/>
    <n v="2012"/>
    <x v="4"/>
    <s v="LOAN IN LABOR MANUAL"/>
    <s v="50000-PROGRAM EXPENDITUR BUDGET"/>
    <s v="51000-WAGES AND BENEFITS"/>
    <s v="51100-SALARIES/WAGES"/>
    <n v="0"/>
    <n v="50854"/>
    <n v="0"/>
    <n v="0"/>
    <n v="50854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AMMAMISH MAINTENANCE"/>
    <s v="Default"/>
  </r>
  <r>
    <x v="1"/>
    <s v="0000000"/>
    <s v="845028"/>
    <s v="51115"/>
    <x v="55"/>
    <s v="0000000"/>
    <n v="2012"/>
    <x v="4"/>
    <s v="LABOR ACCRUAL ADJ GL ONLY"/>
    <s v="50000-PROGRAM EXPENDITUR BUDGET"/>
    <s v="51000-WAGES AND BENEFITS"/>
    <s v="51100-SALARIES/WAGES"/>
    <n v="0"/>
    <n v="0"/>
    <n v="0"/>
    <n v="0"/>
    <n v="0"/>
    <s v="N/A"/>
    <n v="0"/>
    <n v="105.85000000000001"/>
    <n v="-105.85000000000001"/>
    <n v="0"/>
    <n v="0"/>
    <n v="130.69999999999999"/>
    <n v="9424.41"/>
    <n v="-9555.11"/>
    <n v="0"/>
    <n v="0"/>
    <n v="0"/>
    <n v="0"/>
    <n v="0"/>
    <s v="SURFACE WATER MGT FUND"/>
    <s v="Default"/>
    <s v="SAMMAMISH MAINTENANCE"/>
    <s v="Default"/>
  </r>
  <r>
    <x v="1"/>
    <s v="0000000"/>
    <s v="845028"/>
    <s v="51310"/>
    <x v="100"/>
    <s v="0000000"/>
    <n v="2012"/>
    <x v="4"/>
    <s v="MED LIFE INS BENEFIT PT 587/FULL BENEFITS"/>
    <s v="50000-PROGRAM EXPENDITUR BUDGET"/>
    <s v="51000-WAGES AND BENEFITS"/>
    <s v="51300-PERSONNEL BENEFITS"/>
    <n v="0"/>
    <n v="18809"/>
    <n v="0"/>
    <n v="0"/>
    <n v="18809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AMMAMISH MAINTENANCE"/>
    <s v="Default"/>
  </r>
  <r>
    <x v="1"/>
    <s v="0000000"/>
    <s v="845028"/>
    <s v="51315"/>
    <x v="56"/>
    <s v="0000000"/>
    <n v="2012"/>
    <x v="4"/>
    <s v="MED DENTAL LIFE INS BENEFITS/NON 587"/>
    <s v="50000-PROGRAM EXPENDITUR BUDGET"/>
    <s v="51000-WAGES AND BENEFITS"/>
    <s v="51300-PERSONNEL BENEFITS"/>
    <n v="0"/>
    <n v="3873.91"/>
    <n v="0"/>
    <n v="0"/>
    <n v="3873.91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AMMAMISH MAINTENANCE"/>
    <s v="Default"/>
  </r>
  <r>
    <x v="1"/>
    <s v="0000000"/>
    <s v="845028"/>
    <s v="51320"/>
    <x v="57"/>
    <s v="0000000"/>
    <n v="2012"/>
    <x v="4"/>
    <s v="SOCIAL SECURITY MEDICARE FICA"/>
    <s v="50000-PROGRAM EXPENDITUR BUDGET"/>
    <s v="51000-WAGES AND BENEFITS"/>
    <s v="51300-PERSONNEL BENEFITS"/>
    <n v="0"/>
    <n v="1587.21"/>
    <n v="0"/>
    <n v="0"/>
    <n v="1587.21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AMMAMISH MAINTENANCE"/>
    <s v="Default"/>
  </r>
  <r>
    <x v="1"/>
    <s v="0000000"/>
    <s v="845028"/>
    <s v="51330"/>
    <x v="58"/>
    <s v="0000000"/>
    <n v="2012"/>
    <x v="4"/>
    <s v="RETIREMENT"/>
    <s v="50000-PROGRAM EXPENDITUR BUDGET"/>
    <s v="51000-WAGES AND BENEFITS"/>
    <s v="51300-PERSONNEL BENEFITS"/>
    <n v="0"/>
    <n v="1498.2"/>
    <n v="0"/>
    <n v="0"/>
    <n v="1498.2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AMMAMISH MAINTENANCE"/>
    <s v="Default"/>
  </r>
  <r>
    <x v="1"/>
    <s v="0000000"/>
    <s v="845028"/>
    <s v="51340"/>
    <x v="59"/>
    <s v="0000000"/>
    <n v="2012"/>
    <x v="4"/>
    <s v="INDUSTRIAL INSURANCE"/>
    <s v="50000-PROGRAM EXPENDITUR BUDGET"/>
    <s v="51000-WAGES AND BENEFITS"/>
    <s v="51300-PERSONNEL BENEFITS"/>
    <n v="0"/>
    <n v="376.57"/>
    <n v="0"/>
    <n v="0"/>
    <n v="376.57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AMMAMISH MAINTENANCE"/>
    <s v="Default"/>
  </r>
  <r>
    <x v="1"/>
    <s v="0000000"/>
    <s v="845028"/>
    <s v="53105"/>
    <x v="107"/>
    <s v="0000000"/>
    <n v="2012"/>
    <x v="4"/>
    <s v="OTHER CONTRACTUAL PROF SVCS"/>
    <s v="50000-PROGRAM EXPENDITUR BUDGET"/>
    <s v="53000-SERVICES-OTHER CHARGES"/>
    <m/>
    <n v="0"/>
    <n v="99640"/>
    <n v="0"/>
    <n v="0"/>
    <n v="99640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AMMAMISH MAINTENANCE"/>
    <s v="Default"/>
  </r>
  <r>
    <x v="1"/>
    <s v="0000000"/>
    <s v="845028"/>
    <s v="55050"/>
    <x v="68"/>
    <s v="0000000"/>
    <n v="2012"/>
    <x v="4"/>
    <s v="ROAD EQUIP ER R"/>
    <s v="50000-PROGRAM EXPENDITUR BUDGET"/>
    <s v="55000-INTRAGOVERNMENTAL SERVICES"/>
    <m/>
    <n v="0"/>
    <n v="42697"/>
    <n v="0"/>
    <n v="0"/>
    <n v="42697"/>
    <s v="0"/>
    <n v="0"/>
    <n v="0"/>
    <n v="0"/>
    <n v="0"/>
    <n v="0"/>
    <n v="0"/>
    <n v="0"/>
    <n v="0"/>
    <n v="0"/>
    <n v="0"/>
    <n v="0"/>
    <n v="0"/>
    <n v="0"/>
    <s v="SURFACE WATER MGT FUND"/>
    <s v="Default"/>
    <s v="SAMMAMISH MAINTENANCE"/>
    <s v="Default"/>
  </r>
  <r>
    <x v="1"/>
    <s v="0000000"/>
    <s v="GAAP01"/>
    <s v="10490"/>
    <x v="5"/>
    <s v="0000000"/>
    <n v="2012"/>
    <x v="0"/>
    <s v="CASH POOL FMV GAAP ADJUSTMENTS"/>
    <s v="BS000-CURRENT ASSETS"/>
    <s v="B1000-CASH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Default"/>
    <s v="GAAP ADJUSTMENTS"/>
    <s v="Default"/>
  </r>
  <r>
    <x v="1"/>
    <s v="0000000"/>
    <s v="GAAP01"/>
    <s v="36132"/>
    <x v="180"/>
    <s v="0000000"/>
    <n v="2012"/>
    <x v="3"/>
    <s v="UNREALIZED GAIN LOSS INVEST"/>
    <s v="R3000-REVENUE"/>
    <s v="R3600-MISCELLANEOUS REVENUE"/>
    <m/>
    <n v="0"/>
    <n v="0"/>
    <n v="-243.41"/>
    <n v="0"/>
    <n v="243.41"/>
    <s v="N/A"/>
    <n v="0"/>
    <n v="0"/>
    <n v="0"/>
    <n v="0"/>
    <n v="0"/>
    <n v="0"/>
    <n v="0"/>
    <n v="0"/>
    <n v="0"/>
    <n v="0"/>
    <n v="0"/>
    <n v="0"/>
    <n v="-243.41"/>
    <s v="SURFACE WATER MGT FUND"/>
    <s v="Default"/>
    <s v="GAAP ADJUSTMENTS"/>
    <s v="Default"/>
  </r>
  <r>
    <x v="1"/>
    <s v="1001257"/>
    <s v="845000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27834.78"/>
    <n v="0"/>
    <n v="-127834.78"/>
    <s v="N/A"/>
    <n v="9574.81"/>
    <n v="6987.17"/>
    <n v="19322.32"/>
    <n v="11041.32"/>
    <n v="11041.31"/>
    <n v="11041.32"/>
    <n v="10661.02"/>
    <n v="13391.4"/>
    <n v="7649.46"/>
    <n v="9292.1"/>
    <n v="7711.37"/>
    <n v="10121.18"/>
    <n v="0"/>
    <s v="SURFACE WATER MGT FUND"/>
    <s v="845000 ADMIN DEFAULT"/>
    <s v="SWM BILLING SERVICES"/>
    <s v="DRAINAGE"/>
  </r>
  <r>
    <x v="1"/>
    <s v="1001257"/>
    <s v="845000"/>
    <s v="51120"/>
    <x v="143"/>
    <s v="5315000"/>
    <n v="2012"/>
    <x v="4"/>
    <s v="TEMPORARY"/>
    <s v="50000-PROGRAM EXPENDITUR BUDGET"/>
    <s v="51000-WAGES AND BENEFITS"/>
    <s v="51100-SALARIES/WAGES"/>
    <n v="0"/>
    <n v="0"/>
    <n v="84.88"/>
    <n v="0"/>
    <n v="-84.88"/>
    <s v="N/A"/>
    <n v="0"/>
    <n v="0"/>
    <n v="0"/>
    <n v="0"/>
    <n v="0"/>
    <n v="0"/>
    <n v="0"/>
    <n v="0"/>
    <n v="0"/>
    <n v="0"/>
    <n v="0"/>
    <n v="84.88"/>
    <n v="0"/>
    <s v="SURFACE WATER MGT FUND"/>
    <s v="845000 ADMIN DEFAULT"/>
    <s v="SWM BILLING SERVICES"/>
    <s v="DRAINAGE"/>
  </r>
  <r>
    <x v="1"/>
    <s v="1001257"/>
    <s v="845000"/>
    <s v="51315"/>
    <x v="56"/>
    <s v="5315000"/>
    <n v="2012"/>
    <x v="4"/>
    <s v="MED DENTAL LIFE INS BENEFITS/NON 587"/>
    <s v="50000-PROGRAM EXPENDITUR BUDGET"/>
    <s v="51000-WAGES AND BENEFITS"/>
    <s v="51300-PERSONNEL BENEFITS"/>
    <n v="0"/>
    <n v="0"/>
    <n v="23220"/>
    <n v="0"/>
    <n v="-23220"/>
    <s v="N/A"/>
    <n v="0"/>
    <n v="2580"/>
    <n v="5160"/>
    <n v="2580"/>
    <n v="2580"/>
    <n v="2580"/>
    <n v="1290"/>
    <n v="1290"/>
    <n v="1290"/>
    <n v="1290"/>
    <n v="1290"/>
    <n v="1290"/>
    <n v="0"/>
    <s v="SURFACE WATER MGT FUND"/>
    <s v="845000 ADMIN DEFAULT"/>
    <s v="SWM BILLING SERVICES"/>
    <s v="DRAINAGE"/>
  </r>
  <r>
    <x v="1"/>
    <s v="1001257"/>
    <s v="845000"/>
    <s v="51320"/>
    <x v="57"/>
    <s v="5315000"/>
    <n v="2012"/>
    <x v="4"/>
    <s v="SOCIAL SECURITY MEDICARE FICA"/>
    <s v="50000-PROGRAM EXPENDITUR BUDGET"/>
    <s v="51000-WAGES AND BENEFITS"/>
    <s v="51300-PERSONNEL BENEFITS"/>
    <n v="0"/>
    <n v="0"/>
    <n v="9522.57"/>
    <n v="0"/>
    <n v="-9522.57"/>
    <s v="N/A"/>
    <n v="419.03000000000003"/>
    <n v="838.07"/>
    <n v="1464.14"/>
    <n v="838.06000000000006"/>
    <n v="838.07"/>
    <n v="838.06000000000006"/>
    <n v="639.9"/>
    <n v="1013.73"/>
    <n v="578.62"/>
    <n v="704.31000000000006"/>
    <n v="583.39"/>
    <n v="767.19"/>
    <n v="0"/>
    <s v="SURFACE WATER MGT FUND"/>
    <s v="845000 ADMIN DEFAULT"/>
    <s v="SWM BILLING SERVICES"/>
    <s v="DRAINAGE"/>
  </r>
  <r>
    <x v="1"/>
    <s v="1001257"/>
    <s v="845000"/>
    <s v="51330"/>
    <x v="58"/>
    <s v="5315000"/>
    <n v="2012"/>
    <x v="4"/>
    <s v="RETIREMENT"/>
    <s v="50000-PROGRAM EXPENDITUR BUDGET"/>
    <s v="51000-WAGES AND BENEFITS"/>
    <s v="51300-PERSONNEL BENEFITS"/>
    <n v="0"/>
    <n v="0"/>
    <n v="8868.3000000000011"/>
    <n v="0"/>
    <n v="-8868.3000000000011"/>
    <s v="N/A"/>
    <n v="400.25"/>
    <n v="800.5"/>
    <n v="1400.8700000000001"/>
    <n v="800.5"/>
    <n v="781.72"/>
    <n v="781.72"/>
    <n v="606.84"/>
    <n v="820.59"/>
    <n v="551.53"/>
    <n v="638.04"/>
    <n v="555.99"/>
    <n v="729.75"/>
    <n v="0"/>
    <s v="SURFACE WATER MGT FUND"/>
    <s v="845000 ADMIN DEFAULT"/>
    <s v="SWM BILLING SERVICES"/>
    <s v="DRAINAGE"/>
  </r>
  <r>
    <x v="1"/>
    <s v="1001257"/>
    <s v="845000"/>
    <s v="51340"/>
    <x v="59"/>
    <s v="5315000"/>
    <n v="2012"/>
    <x v="4"/>
    <s v="INDUSTRIAL INSURANCE"/>
    <s v="50000-PROGRAM EXPENDITUR BUDGET"/>
    <s v="51000-WAGES AND BENEFITS"/>
    <s v="51300-PERSONNEL BENEFITS"/>
    <n v="0"/>
    <n v="0"/>
    <n v="693"/>
    <n v="0"/>
    <n v="-693"/>
    <s v="N/A"/>
    <n v="0"/>
    <n v="0"/>
    <n v="0"/>
    <n v="0"/>
    <n v="0"/>
    <n v="346.5"/>
    <n v="57.75"/>
    <n v="57.75"/>
    <n v="57.75"/>
    <n v="57.75"/>
    <n v="57.75"/>
    <n v="57.75"/>
    <n v="0"/>
    <s v="SURFACE WATER MGT FUND"/>
    <s v="845000 ADMIN DEFAULT"/>
    <s v="SWM BILLING SERVICES"/>
    <s v="DRAINAGE"/>
  </r>
  <r>
    <x v="1"/>
    <s v="1001257"/>
    <s v="845000"/>
    <s v="55159"/>
    <x v="174"/>
    <s v="5315000"/>
    <n v="2012"/>
    <x v="4"/>
    <s v="FMD COPY CENTER"/>
    <s v="50000-PROGRAM EXPENDITUR BUDGET"/>
    <s v="55000-INTRAGOVERNMENTAL SERVICES"/>
    <m/>
    <n v="0"/>
    <n v="0"/>
    <n v="11.9"/>
    <n v="0"/>
    <n v="-11.9"/>
    <s v="N/A"/>
    <n v="0"/>
    <n v="0"/>
    <n v="0"/>
    <n v="0"/>
    <n v="0"/>
    <n v="11.9"/>
    <n v="0"/>
    <n v="0"/>
    <n v="0"/>
    <n v="0"/>
    <n v="0"/>
    <n v="0"/>
    <n v="0"/>
    <s v="SURFACE WATER MGT FUND"/>
    <s v="845000 ADMIN DEFAULT"/>
    <s v="SWM BILLING SERVICES"/>
    <s v="DRAINAGE"/>
  </r>
  <r>
    <x v="1"/>
    <s v="1001258"/>
    <s v="84500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958.3700000000008"/>
    <n v="0"/>
    <n v="-8958.3700000000008"/>
    <s v="N/A"/>
    <n v="3682.5"/>
    <n v="3894.9300000000003"/>
    <n v="1380.94"/>
    <n v="0"/>
    <n v="0"/>
    <n v="0"/>
    <n v="0"/>
    <n v="0"/>
    <n v="0"/>
    <n v="0"/>
    <n v="0"/>
    <n v="0"/>
    <n v="0"/>
    <s v="SURFACE WATER MGT FUND"/>
    <s v="845002 ADMIN DEFAULT"/>
    <s v="SWM CENTRAL COSTS"/>
    <s v="DRAINAGE"/>
  </r>
  <r>
    <x v="1"/>
    <s v="1001258"/>
    <s v="845002"/>
    <s v="51120"/>
    <x v="143"/>
    <s v="5315000"/>
    <n v="2012"/>
    <x v="4"/>
    <s v="TEMPORARY"/>
    <s v="50000-PROGRAM EXPENDITUR BUDGET"/>
    <s v="51000-WAGES AND BENEFITS"/>
    <s v="51100-SALARIES/WAGES"/>
    <n v="0"/>
    <n v="0"/>
    <n v="10852.73"/>
    <n v="0"/>
    <n v="-10852.73"/>
    <s v="N/A"/>
    <n v="4160.5"/>
    <n v="3399.2200000000003"/>
    <n v="3293.01"/>
    <n v="0"/>
    <n v="0"/>
    <n v="0"/>
    <n v="0"/>
    <n v="0"/>
    <n v="0"/>
    <n v="0"/>
    <n v="0"/>
    <n v="0"/>
    <n v="0"/>
    <s v="SURFACE WATER MGT FUND"/>
    <s v="845002 ADMIN DEFAULT"/>
    <s v="SWM CENTRAL COSTS"/>
    <s v="DRAINAGE"/>
  </r>
  <r>
    <x v="1"/>
    <s v="1001258"/>
    <s v="845002"/>
    <s v="51320"/>
    <x v="57"/>
    <s v="5315000"/>
    <n v="2012"/>
    <x v="4"/>
    <s v="SOCIAL SECURITY MEDICARE FICA"/>
    <s v="50000-PROGRAM EXPENDITUR BUDGET"/>
    <s v="51000-WAGES AND BENEFITS"/>
    <s v="51300-PERSONNEL BENEFITS"/>
    <n v="0"/>
    <n v="0"/>
    <n v="830.23"/>
    <n v="0"/>
    <n v="-830.23"/>
    <s v="N/A"/>
    <n v="166.59"/>
    <n v="411.74"/>
    <n v="251.9"/>
    <n v="0"/>
    <n v="0"/>
    <n v="0"/>
    <n v="0"/>
    <n v="0"/>
    <n v="0"/>
    <n v="0"/>
    <n v="0"/>
    <n v="0"/>
    <n v="0"/>
    <s v="SURFACE WATER MGT FUND"/>
    <s v="845002 ADMIN DEFAULT"/>
    <s v="SWM CENTRAL COSTS"/>
    <s v="DRAINAGE"/>
  </r>
  <r>
    <x v="1"/>
    <s v="1001258"/>
    <s v="845002"/>
    <s v="52290"/>
    <x v="63"/>
    <s v="5315000"/>
    <n v="2012"/>
    <x v="4"/>
    <s v="MISC OPERATING SUPPLIES"/>
    <s v="50000-PROGRAM EXPENDITUR BUDGET"/>
    <s v="52000-SUPPLIES"/>
    <m/>
    <n v="0"/>
    <n v="0"/>
    <n v="22.94"/>
    <n v="0"/>
    <n v="-22.94"/>
    <s v="N/A"/>
    <n v="0"/>
    <n v="0"/>
    <n v="0"/>
    <n v="0"/>
    <n v="0"/>
    <n v="0"/>
    <n v="0"/>
    <n v="22.94"/>
    <n v="0"/>
    <n v="0"/>
    <n v="0"/>
    <n v="0"/>
    <n v="0"/>
    <s v="SURFACE WATER MGT FUND"/>
    <s v="845002 ADMIN DEFAULT"/>
    <s v="SWM CENTRAL COSTS"/>
    <s v="DRAINAGE"/>
  </r>
  <r>
    <x v="1"/>
    <s v="1001258"/>
    <s v="845002"/>
    <s v="53330"/>
    <x v="146"/>
    <s v="5315000"/>
    <n v="2012"/>
    <x v="4"/>
    <s v="PURCHASED TRANSPORTATION"/>
    <s v="50000-PROGRAM EXPENDITUR BUDGET"/>
    <s v="53000-SERVICES-OTHER CHARGES"/>
    <m/>
    <n v="0"/>
    <n v="0"/>
    <n v="16.25"/>
    <n v="0"/>
    <n v="-16.25"/>
    <s v="N/A"/>
    <n v="0"/>
    <n v="0"/>
    <n v="16.25"/>
    <n v="0"/>
    <n v="0"/>
    <n v="0"/>
    <n v="0"/>
    <n v="0"/>
    <n v="0"/>
    <n v="0"/>
    <n v="0"/>
    <n v="0"/>
    <n v="0"/>
    <s v="SURFACE WATER MGT FUND"/>
    <s v="845002 ADMIN DEFAULT"/>
    <s v="SWM CENTRAL COSTS"/>
    <s v="DRAINAGE"/>
  </r>
  <r>
    <x v="1"/>
    <s v="1001258"/>
    <s v="845002"/>
    <s v="55050"/>
    <x v="68"/>
    <s v="5315000"/>
    <n v="2012"/>
    <x v="4"/>
    <s v="ROAD EQUIP ER R"/>
    <s v="50000-PROGRAM EXPENDITUR BUDGET"/>
    <s v="55000-INTRAGOVERNMENTAL SERVICES"/>
    <m/>
    <n v="0"/>
    <n v="0"/>
    <n v="58.88"/>
    <n v="0"/>
    <n v="-58.88"/>
    <s v="N/A"/>
    <n v="0"/>
    <n v="0"/>
    <n v="58.88"/>
    <n v="0"/>
    <n v="0"/>
    <n v="0"/>
    <n v="0"/>
    <n v="0"/>
    <n v="0"/>
    <n v="0"/>
    <n v="0"/>
    <n v="0"/>
    <n v="0"/>
    <s v="SURFACE WATER MGT FUND"/>
    <s v="845002 ADMIN DEFAULT"/>
    <s v="SWM CENTRAL COSTS"/>
    <s v="DRAINAGE"/>
  </r>
  <r>
    <x v="1"/>
    <s v="1001258"/>
    <s v="845002"/>
    <s v="55181"/>
    <x v="240"/>
    <s v="5315000"/>
    <n v="2012"/>
    <x v="4"/>
    <s v="UNINCORP AREA COUNCIL OVRHD"/>
    <s v="50000-PROGRAM EXPENDITUR BUDGET"/>
    <s v="55000-INTRAGOVERNMENTAL SERVIC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845002 ADMIN DEFAULT"/>
    <s v="SWM CENTRAL COSTS"/>
    <s v="DRAINAGE"/>
  </r>
  <r>
    <x v="1"/>
    <s v="1001258"/>
    <s v="845002"/>
    <s v="55245"/>
    <x v="69"/>
    <s v="5315000"/>
    <n v="2012"/>
    <x v="4"/>
    <s v="FINANCIAL MGMT SVCS"/>
    <s v="50000-PROGRAM EXPENDITUR BUDGET"/>
    <s v="55000-INTRAGOVERNMENTAL SERVICES"/>
    <m/>
    <n v="0"/>
    <n v="0"/>
    <n v="93773"/>
    <n v="0"/>
    <n v="-93773"/>
    <s v="N/A"/>
    <n v="0"/>
    <n v="0"/>
    <n v="23443.25"/>
    <n v="0"/>
    <n v="0"/>
    <n v="0"/>
    <n v="46886.5"/>
    <n v="0"/>
    <n v="0"/>
    <n v="23443.25"/>
    <n v="0"/>
    <n v="0"/>
    <n v="0"/>
    <s v="SURFACE WATER MGT FUND"/>
    <s v="845002 ADMIN DEFAULT"/>
    <s v="SWM CENTRAL COSTS"/>
    <s v="DRAINAGE"/>
  </r>
  <r>
    <x v="1"/>
    <s v="1001258"/>
    <s v="845002"/>
    <s v="55255"/>
    <x v="85"/>
    <s v="5315000"/>
    <n v="2012"/>
    <x v="4"/>
    <s v="FINANCIAL MGMT SVCS REBATE"/>
    <s v="50000-PROGRAM EXPENDITUR BUDGET"/>
    <s v="55000-INTRAGOVERNMENTAL SERVICES"/>
    <m/>
    <n v="0"/>
    <n v="0"/>
    <n v="-427.96000000000004"/>
    <n v="0"/>
    <n v="427.96000000000004"/>
    <s v="N/A"/>
    <n v="0"/>
    <n v="0"/>
    <n v="0"/>
    <n v="0"/>
    <n v="0"/>
    <n v="0"/>
    <n v="-213.98000000000002"/>
    <n v="0"/>
    <n v="0"/>
    <n v="-213.98000000000002"/>
    <n v="0"/>
    <n v="0"/>
    <n v="0"/>
    <s v="SURFACE WATER MGT FUND"/>
    <s v="845002 ADMIN DEFAULT"/>
    <s v="SWM CENTRAL COSTS"/>
    <s v="DRAINAGE"/>
  </r>
  <r>
    <x v="1"/>
    <s v="1001258"/>
    <s v="845002"/>
    <s v="55347"/>
    <x v="86"/>
    <s v="5315000"/>
    <n v="2012"/>
    <x v="4"/>
    <s v="BRC SVC CHARGES"/>
    <s v="50000-PROGRAM EXPENDITUR BUDGET"/>
    <s v="55000-INTRAGOVERNMENTAL SERVICES"/>
    <m/>
    <n v="0"/>
    <n v="0"/>
    <n v="222872.88"/>
    <n v="0"/>
    <n v="-222872.88"/>
    <s v="N/A"/>
    <n v="0"/>
    <n v="0"/>
    <n v="0"/>
    <n v="0"/>
    <n v="0"/>
    <n v="55718.22"/>
    <n v="0"/>
    <n v="0"/>
    <n v="0"/>
    <n v="0"/>
    <n v="167154.66"/>
    <n v="0"/>
    <n v="0"/>
    <s v="SURFACE WATER MGT FUND"/>
    <s v="845002 ADMIN DEFAULT"/>
    <s v="SWM CENTRAL COSTS"/>
    <s v="DRAINAGE"/>
  </r>
  <r>
    <x v="1"/>
    <s v="1001258"/>
    <s v="845002"/>
    <s v="55459"/>
    <x v="88"/>
    <s v="5315000"/>
    <n v="2012"/>
    <x v="4"/>
    <s v="NATURAL RESOURCES OVERHEAD"/>
    <s v="50000-PROGRAM EXPENDITUR BUDGET"/>
    <s v="55000-INTRAGOVERNMENTAL SERVICES"/>
    <m/>
    <n v="0"/>
    <n v="0"/>
    <n v="132989.78"/>
    <n v="0"/>
    <n v="-132989.78"/>
    <s v="N/A"/>
    <n v="0"/>
    <n v="0"/>
    <n v="0"/>
    <n v="46513.68"/>
    <n v="11628.42"/>
    <n v="0"/>
    <n v="11628.42"/>
    <n v="23256.84"/>
    <n v="11628.42"/>
    <n v="11628.42"/>
    <n v="11628.42"/>
    <n v="5077.16"/>
    <n v="0"/>
    <s v="SURFACE WATER MGT FUND"/>
    <s v="845002 ADMIN DEFAULT"/>
    <s v="SWM CENTRAL COSTS"/>
    <s v="DRAINAGE"/>
  </r>
  <r>
    <x v="1"/>
    <s v="1001258"/>
    <s v="845002"/>
    <s v="55459"/>
    <x v="88"/>
    <s v="5371000"/>
    <n v="2012"/>
    <x v="4"/>
    <s v="NATURAL RESOURCES OVERHEAD"/>
    <s v="50000-PROGRAM EXPENDITUR BUDGET"/>
    <s v="55000-INTRAGOVERNMENTAL SERVICES"/>
    <m/>
    <n v="0"/>
    <n v="0"/>
    <n v="-190621.85"/>
    <n v="0"/>
    <n v="190621.85"/>
    <s v="N/A"/>
    <n v="0"/>
    <n v="0"/>
    <n v="0"/>
    <n v="0"/>
    <n v="0"/>
    <n v="0"/>
    <n v="0"/>
    <n v="0"/>
    <n v="0"/>
    <n v="0"/>
    <n v="0"/>
    <n v="0"/>
    <n v="-190621.85"/>
    <s v="SURFACE WATER MGT FUND"/>
    <s v="845002 ADMIN DEFAULT"/>
    <s v="SWM CENTRAL COSTS"/>
    <s v="ADMINISTRATION GENERAL"/>
  </r>
  <r>
    <x v="1"/>
    <s v="1001258"/>
    <s v="845002"/>
    <s v="58021"/>
    <x v="182"/>
    <s v="5315000"/>
    <n v="2012"/>
    <x v="4"/>
    <s v="T T SURFACE WATER MGMT"/>
    <s v="50000-PROGRAM EXPENDITUR BUDGET"/>
    <s v="58000-INTRAGOVERNMENTAL CONTRIBUTIONS"/>
    <m/>
    <n v="0"/>
    <n v="0"/>
    <n v="3437770.9"/>
    <n v="0"/>
    <n v="-3437770.9"/>
    <s v="N/A"/>
    <n v="0"/>
    <n v="0"/>
    <n v="0"/>
    <n v="0"/>
    <n v="0"/>
    <n v="0"/>
    <n v="3140847.5"/>
    <n v="1046948"/>
    <n v="523474"/>
    <n v="523474"/>
    <n v="523474"/>
    <n v="-2320446.6"/>
    <n v="0"/>
    <s v="SURFACE WATER MGT FUND"/>
    <s v="845002 ADMIN DEFAULT"/>
    <s v="SWM CENTRAL COSTS"/>
    <s v="DRAINAGE"/>
  </r>
  <r>
    <x v="1"/>
    <s v="1001258"/>
    <s v="845002"/>
    <s v="58115"/>
    <x v="256"/>
    <s v="5315000"/>
    <n v="2012"/>
    <x v="4"/>
    <s v="T T CHILDREN FAMILY SVCS"/>
    <s v="50000-PROGRAM EXPENDITUR BUDGET"/>
    <s v="58000-INTRAGOVERNMENTAL CONTRIBUTIONS"/>
    <m/>
    <n v="0"/>
    <n v="0"/>
    <n v="53029"/>
    <n v="0"/>
    <n v="-53029"/>
    <s v="N/A"/>
    <n v="0"/>
    <n v="0"/>
    <n v="0"/>
    <n v="0"/>
    <n v="0"/>
    <n v="0"/>
    <n v="0"/>
    <n v="0"/>
    <n v="0"/>
    <n v="0"/>
    <n v="0"/>
    <n v="53029"/>
    <n v="0"/>
    <s v="SURFACE WATER MGT FUND"/>
    <s v="845002 ADMIN DEFAULT"/>
    <s v="SWM CENTRAL COSTS"/>
    <s v="DRAINAGE"/>
  </r>
  <r>
    <x v="1"/>
    <s v="1001259"/>
    <s v="845006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69875.41"/>
    <n v="0"/>
    <n v="-169875.41"/>
    <s v="N/A"/>
    <n v="9547.380000000001"/>
    <n v="2339.61"/>
    <n v="12684.89"/>
    <n v="6030.68"/>
    <n v="6442.1"/>
    <n v="7360.1"/>
    <n v="18288.59"/>
    <n v="19897.52"/>
    <n v="10347.790000000001"/>
    <n v="14763.08"/>
    <n v="25379.190000000002"/>
    <n v="36794.480000000003"/>
    <n v="0"/>
    <s v="SURFACE WATER MGT FUND"/>
    <s v="845006 ADMIN DEFAULT"/>
    <s v="OPEN SPACE AND HABITAT ACQ"/>
    <s v="DRAINAGE"/>
  </r>
  <r>
    <x v="1"/>
    <s v="1001259"/>
    <s v="845006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616.56000000000006"/>
    <n v="0"/>
    <n v="-616.56000000000006"/>
    <s v="N/A"/>
    <n v="36.26"/>
    <n v="46.160000000000004"/>
    <n v="56.06"/>
    <n v="57.7"/>
    <n v="57.7"/>
    <n v="46.160000000000004"/>
    <n v="46.160000000000004"/>
    <n v="69.239999999999995"/>
    <n v="34.619999999999997"/>
    <n v="57.7"/>
    <n v="46.160000000000004"/>
    <n v="62.64"/>
    <n v="0"/>
    <s v="SURFACE WATER MGT FUND"/>
    <s v="845006 ADMIN DEFAULT"/>
    <s v="OPEN SPACE AND HABITAT ACQ"/>
    <s v="DRAINAGE"/>
  </r>
  <r>
    <x v="1"/>
    <s v="1001259"/>
    <s v="845006"/>
    <s v="51315"/>
    <x v="56"/>
    <s v="5315000"/>
    <n v="2012"/>
    <x v="4"/>
    <s v="MED DENTAL LIFE INS BENEFITS/NON 587"/>
    <s v="50000-PROGRAM EXPENDITUR BUDGET"/>
    <s v="51000-WAGES AND BENEFITS"/>
    <s v="51300-PERSONNEL BENEFITS"/>
    <n v="0"/>
    <n v="0"/>
    <n v="181890"/>
    <n v="0"/>
    <n v="-181890"/>
    <s v="N/A"/>
    <n v="776.26"/>
    <n v="15480"/>
    <n v="30183.74"/>
    <n v="15480"/>
    <n v="15480"/>
    <n v="15480"/>
    <n v="15480"/>
    <n v="15480"/>
    <n v="15480"/>
    <n v="14190"/>
    <n v="14190"/>
    <n v="14190"/>
    <n v="0"/>
    <s v="SURFACE WATER MGT FUND"/>
    <s v="845006 ADMIN DEFAULT"/>
    <s v="OPEN SPACE AND HABITAT ACQ"/>
    <s v="DRAINAGE"/>
  </r>
  <r>
    <x v="1"/>
    <s v="1001259"/>
    <s v="845006"/>
    <s v="51320"/>
    <x v="57"/>
    <s v="5315000"/>
    <n v="2012"/>
    <x v="4"/>
    <s v="SOCIAL SECURITY MEDICARE FICA"/>
    <s v="50000-PROGRAM EXPENDITUR BUDGET"/>
    <s v="51000-WAGES AND BENEFITS"/>
    <s v="51300-PERSONNEL BENEFITS"/>
    <n v="0"/>
    <n v="0"/>
    <n v="78671.350000000006"/>
    <n v="0"/>
    <n v="-78671.350000000006"/>
    <s v="N/A"/>
    <n v="3202.91"/>
    <n v="6110.1900000000005"/>
    <n v="9998.24"/>
    <n v="6651.4400000000005"/>
    <n v="6430.79"/>
    <n v="6137.53"/>
    <n v="6133.75"/>
    <n v="9198.76"/>
    <n v="4895.96"/>
    <n v="6669.89"/>
    <n v="5635.77"/>
    <n v="7606.12"/>
    <n v="0"/>
    <s v="SURFACE WATER MGT FUND"/>
    <s v="845006 ADMIN DEFAULT"/>
    <s v="OPEN SPACE AND HABITAT ACQ"/>
    <s v="DRAINAGE"/>
  </r>
  <r>
    <x v="1"/>
    <s v="1001259"/>
    <s v="845006"/>
    <s v="51330"/>
    <x v="58"/>
    <s v="5315000"/>
    <n v="2012"/>
    <x v="4"/>
    <s v="RETIREMENT"/>
    <s v="50000-PROGRAM EXPENDITUR BUDGET"/>
    <s v="51000-WAGES AND BENEFITS"/>
    <s v="51300-PERSONNEL BENEFITS"/>
    <n v="0"/>
    <n v="0"/>
    <n v="74022.25"/>
    <n v="0"/>
    <n v="-74022.25"/>
    <s v="N/A"/>
    <n v="2972.11"/>
    <n v="5809.16"/>
    <n v="9334.7100000000009"/>
    <n v="6322.18"/>
    <n v="5975.1500000000005"/>
    <n v="5694.77"/>
    <n v="5772.9000000000005"/>
    <n v="8699.01"/>
    <n v="4629.6900000000005"/>
    <n v="6307.89"/>
    <n v="5330.25"/>
    <n v="7174.43"/>
    <n v="0"/>
    <s v="SURFACE WATER MGT FUND"/>
    <s v="845006 ADMIN DEFAULT"/>
    <s v="OPEN SPACE AND HABITAT ACQ"/>
    <s v="DRAINAGE"/>
  </r>
  <r>
    <x v="1"/>
    <s v="1001259"/>
    <s v="845006"/>
    <s v="51340"/>
    <x v="59"/>
    <s v="5315000"/>
    <n v="2012"/>
    <x v="4"/>
    <s v="INDUSTRIAL INSURANCE"/>
    <s v="50000-PROGRAM EXPENDITUR BUDGET"/>
    <s v="51000-WAGES AND BENEFITS"/>
    <s v="51300-PERSONNEL BENEFITS"/>
    <n v="0"/>
    <n v="0"/>
    <n v="5948"/>
    <n v="0"/>
    <n v="-5948"/>
    <s v="N/A"/>
    <n v="0"/>
    <n v="0"/>
    <n v="0"/>
    <n v="0"/>
    <n v="0"/>
    <n v="2974"/>
    <n v="495.67"/>
    <n v="495.67"/>
    <n v="495.67"/>
    <n v="495.67"/>
    <n v="495.67"/>
    <n v="495.65000000000003"/>
    <n v="0"/>
    <s v="SURFACE WATER MGT FUND"/>
    <s v="845006 ADMIN DEFAULT"/>
    <s v="OPEN SPACE AND HABITAT ACQ"/>
    <s v="DRAINAGE"/>
  </r>
  <r>
    <x v="1"/>
    <s v="1001259"/>
    <s v="845006"/>
    <s v="55010"/>
    <x v="141"/>
    <s v="5315000"/>
    <n v="2012"/>
    <x v="4"/>
    <s v="MOTOR POOL ER R SERVICE"/>
    <s v="50000-PROGRAM EXPENDITUR BUDGET"/>
    <s v="55000-INTRAGOVERNMENTAL SERVICES"/>
    <m/>
    <n v="0"/>
    <n v="0"/>
    <n v="1060"/>
    <n v="0"/>
    <n v="-1060"/>
    <s v="N/A"/>
    <n v="0"/>
    <n v="0"/>
    <n v="0"/>
    <n v="0"/>
    <n v="0"/>
    <n v="0"/>
    <n v="0"/>
    <n v="1446"/>
    <n v="0"/>
    <n v="-723"/>
    <n v="0"/>
    <n v="337"/>
    <n v="0"/>
    <s v="SURFACE WATER MGT FUND"/>
    <s v="845006 ADMIN DEFAULT"/>
    <s v="OPEN SPACE AND HABITAT ACQ"/>
    <s v="DRAINAGE"/>
  </r>
  <r>
    <x v="1"/>
    <s v="1001260"/>
    <s v="845007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94482.1"/>
    <n v="0"/>
    <n v="-94482.1"/>
    <s v="N/A"/>
    <n v="4409.8100000000004"/>
    <n v="397.88"/>
    <n v="8609.630000000001"/>
    <n v="9018.5400000000009"/>
    <n v="4420.8599999999997"/>
    <n v="3006.2000000000003"/>
    <n v="8399.630000000001"/>
    <n v="9858.51"/>
    <n v="4307"/>
    <n v="16848.32"/>
    <n v="10423.76"/>
    <n v="14781.960000000001"/>
    <n v="0"/>
    <s v="SURFACE WATER MGT FUND"/>
    <s v="845007 ADMIN DEFAULT"/>
    <s v="BASIN STEWARDSHIP"/>
    <s v="DRAINAGE"/>
  </r>
  <r>
    <x v="1"/>
    <s v="1001260"/>
    <s v="845007"/>
    <s v="51315"/>
    <x v="56"/>
    <s v="5315000"/>
    <n v="2012"/>
    <x v="4"/>
    <s v="MED DENTAL LIFE INS BENEFITS/NON 587"/>
    <s v="50000-PROGRAM EXPENDITUR BUDGET"/>
    <s v="51000-WAGES AND BENEFITS"/>
    <s v="51300-PERSONNEL BENEFITS"/>
    <n v="0"/>
    <n v="0"/>
    <n v="77400"/>
    <n v="0"/>
    <n v="-77400"/>
    <s v="N/A"/>
    <n v="0"/>
    <n v="6450"/>
    <n v="12900"/>
    <n v="6450"/>
    <n v="6450"/>
    <n v="6450"/>
    <n v="6450"/>
    <n v="6450"/>
    <n v="6450"/>
    <n v="6450"/>
    <n v="6450"/>
    <n v="6450"/>
    <n v="0"/>
    <s v="SURFACE WATER MGT FUND"/>
    <s v="845007 ADMIN DEFAULT"/>
    <s v="BASIN STEWARDSHIP"/>
    <s v="DRAINAGE"/>
  </r>
  <r>
    <x v="1"/>
    <s v="1001260"/>
    <s v="845007"/>
    <s v="51320"/>
    <x v="57"/>
    <s v="5315000"/>
    <n v="2012"/>
    <x v="4"/>
    <s v="SOCIAL SECURITY MEDICARE FICA"/>
    <s v="50000-PROGRAM EXPENDITUR BUDGET"/>
    <s v="51000-WAGES AND BENEFITS"/>
    <s v="51300-PERSONNEL BENEFITS"/>
    <n v="0"/>
    <n v="0"/>
    <n v="34975.33"/>
    <n v="0"/>
    <n v="-34975.33"/>
    <s v="N/A"/>
    <n v="1315.56"/>
    <n v="2631.07"/>
    <n v="4631.59"/>
    <n v="2631.08"/>
    <n v="2631.09"/>
    <n v="2631.1"/>
    <n v="2631.08"/>
    <n v="3932.48"/>
    <n v="2644.2400000000002"/>
    <n v="3064.54"/>
    <n v="2665.87"/>
    <n v="3565.63"/>
    <n v="0"/>
    <s v="SURFACE WATER MGT FUND"/>
    <s v="845007 ADMIN DEFAULT"/>
    <s v="BASIN STEWARDSHIP"/>
    <s v="DRAINAGE"/>
  </r>
  <r>
    <x v="1"/>
    <s v="1001260"/>
    <s v="845007"/>
    <s v="51330"/>
    <x v="58"/>
    <s v="5315000"/>
    <n v="2012"/>
    <x v="4"/>
    <s v="RETIREMENT"/>
    <s v="50000-PROGRAM EXPENDITUR BUDGET"/>
    <s v="51000-WAGES AND BENEFITS"/>
    <s v="51300-PERSONNEL BENEFITS"/>
    <n v="0"/>
    <n v="0"/>
    <n v="33046.28"/>
    <n v="0"/>
    <n v="-33046.28"/>
    <s v="N/A"/>
    <n v="1250"/>
    <n v="2500"/>
    <n v="4403.84"/>
    <n v="2500"/>
    <n v="2441.4"/>
    <n v="2441.4"/>
    <n v="2475.48"/>
    <n v="3729.25"/>
    <n v="2506.4900000000002"/>
    <n v="2900.91"/>
    <n v="2526.8000000000002"/>
    <n v="3370.71"/>
    <n v="0"/>
    <s v="SURFACE WATER MGT FUND"/>
    <s v="845007 ADMIN DEFAULT"/>
    <s v="BASIN STEWARDSHIP"/>
    <s v="DRAINAGE"/>
  </r>
  <r>
    <x v="1"/>
    <s v="1001260"/>
    <s v="845007"/>
    <s v="51340"/>
    <x v="59"/>
    <s v="5315000"/>
    <n v="2012"/>
    <x v="4"/>
    <s v="INDUSTRIAL INSURANCE"/>
    <s v="50000-PROGRAM EXPENDITUR BUDGET"/>
    <s v="51000-WAGES AND BENEFITS"/>
    <s v="51300-PERSONNEL BENEFITS"/>
    <n v="0"/>
    <n v="0"/>
    <n v="2252"/>
    <n v="0"/>
    <n v="-2252"/>
    <s v="N/A"/>
    <n v="0"/>
    <n v="0"/>
    <n v="0"/>
    <n v="0"/>
    <n v="0"/>
    <n v="1126"/>
    <n v="187.67000000000002"/>
    <n v="187.67000000000002"/>
    <n v="187.67000000000002"/>
    <n v="187.67000000000002"/>
    <n v="187.67000000000002"/>
    <n v="187.65"/>
    <n v="0"/>
    <s v="SURFACE WATER MGT FUND"/>
    <s v="845007 ADMIN DEFAULT"/>
    <s v="BASIN STEWARDSHIP"/>
    <s v="DRAINAGE"/>
  </r>
  <r>
    <x v="1"/>
    <s v="1001261"/>
    <s v="845009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8706.54"/>
    <n v="0"/>
    <n v="-28706.54"/>
    <s v="N/A"/>
    <n v="2459.77"/>
    <n v="594.87"/>
    <n v="4470.4800000000005"/>
    <n v="3416.84"/>
    <n v="2001"/>
    <n v="1623.3"/>
    <n v="4178.8599999999997"/>
    <n v="4630.25"/>
    <n v="2239.0100000000002"/>
    <n v="1043.54"/>
    <n v="1341.57"/>
    <n v="707.05000000000007"/>
    <n v="0"/>
    <s v="SURFACE WATER MGT FUND"/>
    <s v="845009 ADMIN DEFAULT"/>
    <s v="CURRENT USE TAXATION"/>
    <s v="DRAINAGE"/>
  </r>
  <r>
    <x v="1"/>
    <s v="1001261"/>
    <s v="845009"/>
    <s v="51315"/>
    <x v="56"/>
    <s v="5315000"/>
    <n v="2012"/>
    <x v="4"/>
    <s v="MED DENTAL LIFE INS BENEFITS/NON 587"/>
    <s v="50000-PROGRAM EXPENDITUR BUDGET"/>
    <s v="51000-WAGES AND BENEFITS"/>
    <s v="51300-PERSONNEL BENEFITS"/>
    <n v="0"/>
    <n v="0"/>
    <n v="27090"/>
    <n v="0"/>
    <n v="-27090"/>
    <s v="N/A"/>
    <n v="0"/>
    <n v="2580"/>
    <n v="5160"/>
    <n v="2580"/>
    <n v="2580"/>
    <n v="2580"/>
    <n v="2580"/>
    <n v="2580"/>
    <n v="2580"/>
    <n v="1290"/>
    <n v="1290"/>
    <n v="1290"/>
    <n v="0"/>
    <s v="SURFACE WATER MGT FUND"/>
    <s v="845009 ADMIN DEFAULT"/>
    <s v="CURRENT USE TAXATION"/>
    <s v="DRAINAGE"/>
  </r>
  <r>
    <x v="1"/>
    <s v="1001261"/>
    <s v="845009"/>
    <s v="51320"/>
    <x v="57"/>
    <s v="5315000"/>
    <n v="2012"/>
    <x v="4"/>
    <s v="SOCIAL SECURITY MEDICARE FICA"/>
    <s v="50000-PROGRAM EXPENDITUR BUDGET"/>
    <s v="51000-WAGES AND BENEFITS"/>
    <s v="51300-PERSONNEL BENEFITS"/>
    <n v="0"/>
    <n v="0"/>
    <n v="10127.27"/>
    <n v="0"/>
    <n v="-10127.27"/>
    <s v="N/A"/>
    <n v="451.2"/>
    <n v="902.38"/>
    <n v="1577.23"/>
    <n v="902.19"/>
    <n v="902.17000000000007"/>
    <n v="905.99"/>
    <n v="902.18000000000006"/>
    <n v="1356.71"/>
    <n v="909.67000000000007"/>
    <n v="438.47"/>
    <n v="380.83"/>
    <n v="498.25"/>
    <n v="0"/>
    <s v="SURFACE WATER MGT FUND"/>
    <s v="845009 ADMIN DEFAULT"/>
    <s v="CURRENT USE TAXATION"/>
    <s v="DRAINAGE"/>
  </r>
  <r>
    <x v="1"/>
    <s v="1001261"/>
    <s v="845009"/>
    <s v="51330"/>
    <x v="58"/>
    <s v="5315000"/>
    <n v="2012"/>
    <x v="4"/>
    <s v="RETIREMENT"/>
    <s v="50000-PROGRAM EXPENDITUR BUDGET"/>
    <s v="51000-WAGES AND BENEFITS"/>
    <s v="51300-PERSONNEL BENEFITS"/>
    <n v="0"/>
    <n v="0"/>
    <n v="9742.77"/>
    <n v="0"/>
    <n v="-9742.77"/>
    <s v="N/A"/>
    <n v="437.47"/>
    <n v="874.94"/>
    <n v="1531.14"/>
    <n v="874.94"/>
    <n v="854.42000000000007"/>
    <n v="854.42000000000007"/>
    <n v="865.95"/>
    <n v="1305.1600000000001"/>
    <n v="877.21"/>
    <n v="420.09000000000003"/>
    <n v="366"/>
    <n v="481.03000000000003"/>
    <n v="0"/>
    <s v="SURFACE WATER MGT FUND"/>
    <s v="845009 ADMIN DEFAULT"/>
    <s v="CURRENT USE TAXATION"/>
    <s v="DRAINAGE"/>
  </r>
  <r>
    <x v="1"/>
    <s v="1001261"/>
    <s v="845009"/>
    <s v="51340"/>
    <x v="59"/>
    <s v="5315000"/>
    <n v="2012"/>
    <x v="4"/>
    <s v="INDUSTRIAL INSURANCE"/>
    <s v="50000-PROGRAM EXPENDITUR BUDGET"/>
    <s v="51000-WAGES AND BENEFITS"/>
    <s v="51300-PERSONNEL BENEFITS"/>
    <n v="0"/>
    <n v="0"/>
    <n v="866"/>
    <n v="0"/>
    <n v="-866"/>
    <s v="N/A"/>
    <n v="0"/>
    <n v="0"/>
    <n v="0"/>
    <n v="0"/>
    <n v="0"/>
    <n v="433"/>
    <n v="72.17"/>
    <n v="72.17"/>
    <n v="72.17"/>
    <n v="72.17"/>
    <n v="72.17"/>
    <n v="72.150000000000006"/>
    <n v="0"/>
    <s v="SURFACE WATER MGT FUND"/>
    <s v="845009 ADMIN DEFAULT"/>
    <s v="CURRENT USE TAXATION"/>
    <s v="DRAINAGE"/>
  </r>
  <r>
    <x v="1"/>
    <s v="1001262"/>
    <s v="845010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6368.45"/>
    <n v="0"/>
    <n v="-76368.45"/>
    <s v="N/A"/>
    <n v="4437.58"/>
    <n v="690.08"/>
    <n v="13269.57"/>
    <n v="2096.13"/>
    <n v="1052.3800000000001"/>
    <n v="5066.0200000000004"/>
    <n v="7451.84"/>
    <n v="9863.5400000000009"/>
    <n v="9144.2900000000009"/>
    <n v="5860.46"/>
    <n v="5199.3500000000004"/>
    <n v="12237.210000000001"/>
    <n v="0"/>
    <s v="SURFACE WATER MGT FUND"/>
    <s v="845010 ADMIN DEFAULT"/>
    <s v="FORESTRY"/>
    <s v="DRAINAGE"/>
  </r>
  <r>
    <x v="1"/>
    <s v="1001262"/>
    <s v="845010"/>
    <s v="51315"/>
    <x v="56"/>
    <s v="5315000"/>
    <n v="2012"/>
    <x v="4"/>
    <s v="MED DENTAL LIFE INS BENEFITS/NON 587"/>
    <s v="50000-PROGRAM EXPENDITUR BUDGET"/>
    <s v="51000-WAGES AND BENEFITS"/>
    <s v="51300-PERSONNEL BENEFITS"/>
    <n v="0"/>
    <n v="0"/>
    <n v="61920"/>
    <n v="0"/>
    <n v="-61920"/>
    <s v="N/A"/>
    <n v="24.43"/>
    <n v="5160"/>
    <n v="10295.57"/>
    <n v="5160"/>
    <n v="5160"/>
    <n v="5160"/>
    <n v="5160"/>
    <n v="5160"/>
    <n v="5160"/>
    <n v="5160"/>
    <n v="5160"/>
    <n v="5160"/>
    <n v="0"/>
    <s v="SURFACE WATER MGT FUND"/>
    <s v="845010 ADMIN DEFAULT"/>
    <s v="FORESTRY"/>
    <s v="DRAINAGE"/>
  </r>
  <r>
    <x v="1"/>
    <s v="1001262"/>
    <s v="845010"/>
    <s v="51320"/>
    <x v="57"/>
    <s v="5315000"/>
    <n v="2012"/>
    <x v="4"/>
    <s v="SOCIAL SECURITY MEDICARE FICA"/>
    <s v="50000-PROGRAM EXPENDITUR BUDGET"/>
    <s v="51000-WAGES AND BENEFITS"/>
    <s v="51300-PERSONNEL BENEFITS"/>
    <n v="0"/>
    <n v="0"/>
    <n v="29948.190000000002"/>
    <n v="0"/>
    <n v="-29948.190000000002"/>
    <s v="N/A"/>
    <n v="1137.68"/>
    <n v="2269.65"/>
    <n v="3962.6"/>
    <n v="2269.6799999999998"/>
    <n v="2269.6799999999998"/>
    <n v="2269.69"/>
    <n v="2269.6799999999998"/>
    <n v="3395.2400000000002"/>
    <n v="2282.96"/>
    <n v="2539.29"/>
    <n v="2296.21"/>
    <n v="2985.83"/>
    <n v="0"/>
    <s v="SURFACE WATER MGT FUND"/>
    <s v="845010 ADMIN DEFAULT"/>
    <s v="FORESTRY"/>
    <s v="DRAINAGE"/>
  </r>
  <r>
    <x v="1"/>
    <s v="1001262"/>
    <s v="845010"/>
    <s v="51330"/>
    <x v="58"/>
    <s v="5315000"/>
    <n v="2012"/>
    <x v="4"/>
    <s v="RETIREMENT"/>
    <s v="50000-PROGRAM EXPENDITUR BUDGET"/>
    <s v="51000-WAGES AND BENEFITS"/>
    <s v="51300-PERSONNEL BENEFITS"/>
    <n v="0"/>
    <n v="0"/>
    <n v="28068.010000000002"/>
    <n v="0"/>
    <n v="-28068.010000000002"/>
    <s v="N/A"/>
    <n v="1072.98"/>
    <n v="2140.64"/>
    <n v="3743.48"/>
    <n v="2140.65"/>
    <n v="2090.48"/>
    <n v="2090.48"/>
    <n v="2119.2200000000003"/>
    <n v="3193.25"/>
    <n v="2141.2200000000003"/>
    <n v="2381.71"/>
    <n v="2153.62"/>
    <n v="2800.28"/>
    <n v="0"/>
    <s v="SURFACE WATER MGT FUND"/>
    <s v="845010 ADMIN DEFAULT"/>
    <s v="FORESTRY"/>
    <s v="DRAINAGE"/>
  </r>
  <r>
    <x v="1"/>
    <s v="1001262"/>
    <s v="845010"/>
    <s v="51340"/>
    <x v="59"/>
    <s v="5315000"/>
    <n v="2012"/>
    <x v="4"/>
    <s v="INDUSTRIAL INSURANCE"/>
    <s v="50000-PROGRAM EXPENDITUR BUDGET"/>
    <s v="51000-WAGES AND BENEFITS"/>
    <s v="51300-PERSONNEL BENEFITS"/>
    <n v="0"/>
    <n v="0"/>
    <n v="1848"/>
    <n v="0"/>
    <n v="-1848"/>
    <s v="N/A"/>
    <n v="0"/>
    <n v="0"/>
    <n v="0"/>
    <n v="0"/>
    <n v="0"/>
    <n v="924"/>
    <n v="154"/>
    <n v="154"/>
    <n v="154"/>
    <n v="154"/>
    <n v="154"/>
    <n v="154"/>
    <n v="0"/>
    <s v="SURFACE WATER MGT FUND"/>
    <s v="845010 ADMIN DEFAULT"/>
    <s v="FORESTRY"/>
    <s v="DRAINAGE"/>
  </r>
  <r>
    <x v="1"/>
    <s v="1001262"/>
    <s v="845010"/>
    <s v="51355"/>
    <x v="196"/>
    <s v="5315000"/>
    <n v="2012"/>
    <x v="4"/>
    <s v="FLEX BENEFIT CASHBACK"/>
    <s v="50000-PROGRAM EXPENDITUR BUDGET"/>
    <s v="51000-WAGES AND BENEFITS"/>
    <s v="51300-PERSONNEL BENEFITS"/>
    <n v="0"/>
    <n v="0"/>
    <n v="1606.42"/>
    <n v="0"/>
    <n v="-1606.42"/>
    <s v="N/A"/>
    <n v="102.14"/>
    <n v="130"/>
    <n v="157.86000000000001"/>
    <n v="130"/>
    <n v="130"/>
    <n v="130"/>
    <n v="130"/>
    <n v="130"/>
    <n v="130"/>
    <n v="130"/>
    <n v="130"/>
    <n v="176.42000000000002"/>
    <n v="0"/>
    <s v="SURFACE WATER MGT FUND"/>
    <s v="845010 ADMIN DEFAULT"/>
    <s v="FORESTRY"/>
    <s v="DRAINAGE"/>
  </r>
  <r>
    <x v="1"/>
    <s v="1001262"/>
    <s v="845010"/>
    <s v="55010"/>
    <x v="141"/>
    <s v="5315000"/>
    <n v="2012"/>
    <x v="4"/>
    <s v="MOTOR POOL ER R SERVICE"/>
    <s v="50000-PROGRAM EXPENDITUR BUDGET"/>
    <s v="55000-INTRAGOVERNMENTAL SERVICES"/>
    <m/>
    <n v="0"/>
    <n v="0"/>
    <n v="56"/>
    <n v="0"/>
    <n v="-56"/>
    <s v="N/A"/>
    <n v="0"/>
    <n v="0"/>
    <n v="0"/>
    <n v="0"/>
    <n v="0"/>
    <n v="0"/>
    <n v="0"/>
    <n v="0"/>
    <n v="0"/>
    <n v="0"/>
    <n v="0"/>
    <n v="56"/>
    <n v="0"/>
    <s v="SURFACE WATER MGT FUND"/>
    <s v="845010 ADMIN DEFAULT"/>
    <s v="FORESTRY"/>
    <s v="DRAINAGE"/>
  </r>
  <r>
    <x v="1"/>
    <s v="1001263"/>
    <s v="000000"/>
    <s v="11550"/>
    <x v="10"/>
    <s v="0000000"/>
    <n v="2012"/>
    <x v="0"/>
    <s v="OTHER RECEIVABLES"/>
    <s v="BS000-CURRENT ASSETS"/>
    <s v="B1155-OTHER RECEIVABLE"/>
    <m/>
    <n v="0"/>
    <n v="0"/>
    <n v="234000"/>
    <n v="0"/>
    <n v="-234000"/>
    <s v="N/A"/>
    <n v="0"/>
    <n v="0"/>
    <n v="0"/>
    <n v="0"/>
    <n v="0"/>
    <n v="0"/>
    <n v="0"/>
    <n v="0"/>
    <n v="0"/>
    <n v="0"/>
    <n v="0"/>
    <n v="0"/>
    <n v="234000"/>
    <s v="SURFACE WATER MGT FUND"/>
    <s v="845013 ADMIN DEFAULT"/>
    <s v="DEFAULT"/>
    <s v="Default"/>
  </r>
  <r>
    <x v="1"/>
    <s v="1001263"/>
    <s v="845013"/>
    <s v="33711"/>
    <x v="142"/>
    <s v="0000000"/>
    <n v="2012"/>
    <x v="3"/>
    <s v="KING CONSERVATION DIST"/>
    <s v="R3000-REVENUE"/>
    <s v="R3370-GRANTS FROM LOCAL UNITS"/>
    <m/>
    <n v="0"/>
    <n v="0"/>
    <n v="-234000"/>
    <n v="0"/>
    <n v="234000"/>
    <s v="N/A"/>
    <n v="0"/>
    <n v="0"/>
    <n v="0"/>
    <n v="0"/>
    <n v="0"/>
    <n v="0"/>
    <n v="0"/>
    <n v="0"/>
    <n v="0"/>
    <n v="0"/>
    <n v="0"/>
    <n v="0"/>
    <n v="-234000"/>
    <s v="SURFACE WATER MGT FUND"/>
    <s v="845013 ADMIN DEFAULT"/>
    <s v="AGRICULTURE"/>
    <s v="Default"/>
  </r>
  <r>
    <x v="1"/>
    <s v="1001263"/>
    <s v="84501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10006.98"/>
    <n v="0"/>
    <n v="-110006.98"/>
    <s v="N/A"/>
    <n v="2757.76"/>
    <n v="885.72"/>
    <n v="9198.380000000001"/>
    <n v="4980.6900000000005"/>
    <n v="4016.21"/>
    <n v="8594.6200000000008"/>
    <n v="4729.57"/>
    <n v="10844.04"/>
    <n v="5080.74"/>
    <n v="37594.450000000004"/>
    <n v="13083.09"/>
    <n v="8241.7100000000009"/>
    <n v="0"/>
    <s v="SURFACE WATER MGT FUND"/>
    <s v="845013 ADMIN DEFAULT"/>
    <s v="AGRICULTURE"/>
    <s v="DRAINAGE"/>
  </r>
  <r>
    <x v="1"/>
    <s v="1001263"/>
    <s v="845013"/>
    <s v="51130"/>
    <x v="122"/>
    <s v="5315000"/>
    <n v="2012"/>
    <x v="4"/>
    <s v="OVERTIME"/>
    <s v="50000-PROGRAM EXPENDITUR BUDGET"/>
    <s v="51000-WAGES AND BENEFITS"/>
    <s v="51100-SALARIES/WAGES"/>
    <n v="0"/>
    <n v="0"/>
    <n v="226.46"/>
    <n v="0"/>
    <n v="-226.46"/>
    <s v="N/A"/>
    <n v="129.41"/>
    <n v="0"/>
    <n v="97.05"/>
    <n v="0"/>
    <n v="0"/>
    <n v="0"/>
    <n v="0"/>
    <n v="0"/>
    <n v="0"/>
    <n v="0"/>
    <n v="0"/>
    <n v="0"/>
    <n v="0"/>
    <s v="SURFACE WATER MGT FUND"/>
    <s v="845013 ADMIN DEFAULT"/>
    <s v="AGRICULTURE"/>
    <s v="DRAINAGE"/>
  </r>
  <r>
    <x v="1"/>
    <s v="1001263"/>
    <s v="845013"/>
    <s v="51315"/>
    <x v="56"/>
    <s v="5315000"/>
    <n v="2012"/>
    <x v="4"/>
    <s v="MED DENTAL LIFE INS BENEFITS/NON 587"/>
    <s v="50000-PROGRAM EXPENDITUR BUDGET"/>
    <s v="51000-WAGES AND BENEFITS"/>
    <s v="51300-PERSONNEL BENEFITS"/>
    <n v="0"/>
    <n v="0"/>
    <n v="73530"/>
    <n v="0"/>
    <n v="-73530"/>
    <s v="N/A"/>
    <n v="493.53000000000003"/>
    <n v="6450"/>
    <n v="12406.470000000001"/>
    <n v="6450"/>
    <n v="6450"/>
    <n v="6450"/>
    <n v="6450"/>
    <n v="6450"/>
    <n v="6450"/>
    <n v="5160"/>
    <n v="5160"/>
    <n v="5160"/>
    <n v="0"/>
    <s v="SURFACE WATER MGT FUND"/>
    <s v="845013 ADMIN DEFAULT"/>
    <s v="AGRICULTURE"/>
    <s v="DRAINAGE"/>
  </r>
  <r>
    <x v="1"/>
    <s v="1001263"/>
    <s v="845013"/>
    <s v="51320"/>
    <x v="57"/>
    <s v="5315000"/>
    <n v="2012"/>
    <x v="4"/>
    <s v="SOCIAL SECURITY MEDICARE FICA"/>
    <s v="50000-PROGRAM EXPENDITUR BUDGET"/>
    <s v="51000-WAGES AND BENEFITS"/>
    <s v="51300-PERSONNEL BENEFITS"/>
    <n v="0"/>
    <n v="0"/>
    <n v="32604.65"/>
    <n v="0"/>
    <n v="-32604.65"/>
    <s v="N/A"/>
    <n v="1220.52"/>
    <n v="2290.31"/>
    <n v="4059.86"/>
    <n v="2313.5100000000002"/>
    <n v="2308.0500000000002"/>
    <n v="2325.11"/>
    <n v="2310.7800000000002"/>
    <n v="3576.62"/>
    <n v="2574.13"/>
    <n v="4823.6500000000005"/>
    <n v="2085.1999999999998"/>
    <n v="2716.91"/>
    <n v="0"/>
    <s v="SURFACE WATER MGT FUND"/>
    <s v="845013 ADMIN DEFAULT"/>
    <s v="AGRICULTURE"/>
    <s v="DRAINAGE"/>
  </r>
  <r>
    <x v="1"/>
    <s v="1001263"/>
    <s v="845013"/>
    <s v="51330"/>
    <x v="58"/>
    <s v="5315000"/>
    <n v="2012"/>
    <x v="4"/>
    <s v="RETIREMENT"/>
    <s v="50000-PROGRAM EXPENDITUR BUDGET"/>
    <s v="51000-WAGES AND BENEFITS"/>
    <s v="51300-PERSONNEL BENEFITS"/>
    <n v="0"/>
    <n v="0"/>
    <n v="28271.600000000002"/>
    <n v="0"/>
    <n v="-28271.600000000002"/>
    <s v="N/A"/>
    <n v="1118.3600000000001"/>
    <n v="2158.15"/>
    <n v="3782.27"/>
    <n v="2180.13"/>
    <n v="2123.98"/>
    <n v="2139.77"/>
    <n v="2155.54"/>
    <n v="3380.7400000000002"/>
    <n v="2413.38"/>
    <n v="2323.65"/>
    <n v="1957.76"/>
    <n v="2537.87"/>
    <n v="0"/>
    <s v="SURFACE WATER MGT FUND"/>
    <s v="845013 ADMIN DEFAULT"/>
    <s v="AGRICULTURE"/>
    <s v="DRAINAGE"/>
  </r>
  <r>
    <x v="1"/>
    <s v="1001263"/>
    <s v="845013"/>
    <s v="51340"/>
    <x v="59"/>
    <s v="5315000"/>
    <n v="2012"/>
    <x v="4"/>
    <s v="INDUSTRIAL INSURANCE"/>
    <s v="50000-PROGRAM EXPENDITUR BUDGET"/>
    <s v="51000-WAGES AND BENEFITS"/>
    <s v="51300-PERSONNEL BENEFITS"/>
    <n v="0"/>
    <n v="0"/>
    <n v="1809"/>
    <n v="0"/>
    <n v="-1809"/>
    <s v="N/A"/>
    <n v="0"/>
    <n v="0"/>
    <n v="0"/>
    <n v="0"/>
    <n v="0"/>
    <n v="904.5"/>
    <n v="150.75"/>
    <n v="150.75"/>
    <n v="150.75"/>
    <n v="150.75"/>
    <n v="150.75"/>
    <n v="150.75"/>
    <n v="0"/>
    <s v="SURFACE WATER MGT FUND"/>
    <s v="845013 ADMIN DEFAULT"/>
    <s v="AGRICULTURE"/>
    <s v="DRAINAGE"/>
  </r>
  <r>
    <x v="1"/>
    <s v="1001263"/>
    <s v="845013"/>
    <s v="55010"/>
    <x v="141"/>
    <s v="5315000"/>
    <n v="2012"/>
    <x v="4"/>
    <s v="MOTOR POOL ER R SERVICE"/>
    <s v="50000-PROGRAM EXPENDITUR BUDGET"/>
    <s v="55000-INTRAGOVERNMENTAL SERVICES"/>
    <m/>
    <n v="0"/>
    <n v="0"/>
    <n v="538"/>
    <n v="0"/>
    <n v="-538"/>
    <s v="N/A"/>
    <n v="0"/>
    <n v="0"/>
    <n v="0"/>
    <n v="0"/>
    <n v="0"/>
    <n v="0"/>
    <n v="0"/>
    <n v="652"/>
    <n v="0"/>
    <n v="-326"/>
    <n v="0"/>
    <n v="212"/>
    <n v="0"/>
    <s v="SURFACE WATER MGT FUND"/>
    <s v="845013 ADMIN DEFAULT"/>
    <s v="AGRICULTURE"/>
    <s v="DRAINAGE"/>
  </r>
  <r>
    <x v="1"/>
    <s v="1001264"/>
    <s v="845014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43118.7"/>
    <n v="0"/>
    <n v="-243118.7"/>
    <s v="N/A"/>
    <n v="12838.550000000001"/>
    <n v="5582.26"/>
    <n v="28125.49"/>
    <n v="17709.18"/>
    <n v="12491.25"/>
    <n v="19623.920000000002"/>
    <n v="31774.21"/>
    <n v="26085.9"/>
    <n v="16146.95"/>
    <n v="9586.74"/>
    <n v="29051.62"/>
    <n v="34102.629999999997"/>
    <n v="0"/>
    <s v="SURFACE WATER MGT FUND"/>
    <s v="845014 ADMIN DEFAULT"/>
    <s v="ECOLOGICAL RESTORATION AND ENGINEERING SERVICES"/>
    <s v="DRAINAGE"/>
  </r>
  <r>
    <x v="1"/>
    <s v="1001264"/>
    <s v="845014"/>
    <s v="51120"/>
    <x v="143"/>
    <s v="5315000"/>
    <n v="2012"/>
    <x v="4"/>
    <s v="TEMPORARY"/>
    <s v="50000-PROGRAM EXPENDITUR BUDGET"/>
    <s v="51000-WAGES AND BENEFITS"/>
    <s v="51100-SALARIES/WAGES"/>
    <n v="0"/>
    <n v="0"/>
    <n v="1228.25"/>
    <n v="0"/>
    <n v="-1228.25"/>
    <s v="N/A"/>
    <n v="0"/>
    <n v="0"/>
    <n v="0"/>
    <n v="0"/>
    <n v="0"/>
    <n v="0"/>
    <n v="0"/>
    <n v="0"/>
    <n v="0"/>
    <n v="182.46"/>
    <n v="106.8"/>
    <n v="938.99"/>
    <n v="0"/>
    <s v="SURFACE WATER MGT FUND"/>
    <s v="845014 ADMIN DEFAULT"/>
    <s v="ECOLOGICAL RESTORATION AND ENGINEERING SERVICES"/>
    <s v="DRAINAGE"/>
  </r>
  <r>
    <x v="1"/>
    <s v="1001264"/>
    <s v="845014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4315.17"/>
    <n v="0"/>
    <n v="-4315.17"/>
    <s v="N/A"/>
    <n v="210.98000000000002"/>
    <n v="415.36"/>
    <n v="365.92"/>
    <n v="461.51"/>
    <n v="323.06"/>
    <n v="323.06"/>
    <n v="323.06"/>
    <n v="484.59000000000003"/>
    <n v="323.06"/>
    <n v="323.06"/>
    <n v="323.06"/>
    <n v="438.45"/>
    <n v="0"/>
    <s v="SURFACE WATER MGT FUND"/>
    <s v="845014 ADMIN DEFAULT"/>
    <s v="ECOLOGICAL RESTORATION AND ENGINEERING SERVICES"/>
    <s v="DRAINAGE"/>
  </r>
  <r>
    <x v="1"/>
    <s v="1001264"/>
    <s v="845014"/>
    <s v="51315"/>
    <x v="56"/>
    <s v="5315000"/>
    <n v="2012"/>
    <x v="4"/>
    <s v="MED DENTAL LIFE INS BENEFITS/NON 587"/>
    <s v="50000-PROGRAM EXPENDITUR BUDGET"/>
    <s v="51000-WAGES AND BENEFITS"/>
    <s v="51300-PERSONNEL BENEFITS"/>
    <n v="0"/>
    <n v="0"/>
    <n v="232200"/>
    <n v="0"/>
    <n v="-232200"/>
    <s v="N/A"/>
    <n v="9394.15"/>
    <n v="19350"/>
    <n v="29305.850000000002"/>
    <n v="19350"/>
    <n v="19350"/>
    <n v="19350"/>
    <n v="19350"/>
    <n v="19350"/>
    <n v="19350"/>
    <n v="19350"/>
    <n v="19350"/>
    <n v="19350"/>
    <n v="0"/>
    <s v="SURFACE WATER MGT FUND"/>
    <s v="845014 ADMIN DEFAULT"/>
    <s v="ECOLOGICAL RESTORATION AND ENGINEERING SERVICES"/>
    <s v="DRAINAGE"/>
  </r>
  <r>
    <x v="1"/>
    <s v="1001264"/>
    <s v="845014"/>
    <s v="51320"/>
    <x v="57"/>
    <s v="5315000"/>
    <n v="2012"/>
    <x v="4"/>
    <s v="SOCIAL SECURITY MEDICARE FICA"/>
    <s v="50000-PROGRAM EXPENDITUR BUDGET"/>
    <s v="51000-WAGES AND BENEFITS"/>
    <s v="51300-PERSONNEL BENEFITS"/>
    <n v="0"/>
    <n v="0"/>
    <n v="110567.24"/>
    <n v="0"/>
    <n v="-110567.24"/>
    <s v="N/A"/>
    <n v="4902.55"/>
    <n v="9052.69"/>
    <n v="11807.44"/>
    <n v="10725.25"/>
    <n v="8428.14"/>
    <n v="8273.9500000000007"/>
    <n v="8306.89"/>
    <n v="12572.57"/>
    <n v="8506.93"/>
    <n v="8557.7000000000007"/>
    <n v="8474.0300000000007"/>
    <n v="10959.1"/>
    <n v="0"/>
    <s v="SURFACE WATER MGT FUND"/>
    <s v="845014 ADMIN DEFAULT"/>
    <s v="ECOLOGICAL RESTORATION AND ENGINEERING SERVICES"/>
    <s v="DRAINAGE"/>
  </r>
  <r>
    <x v="1"/>
    <s v="1001264"/>
    <s v="845014"/>
    <s v="51330"/>
    <x v="58"/>
    <s v="5315000"/>
    <n v="2012"/>
    <x v="4"/>
    <s v="RETIREMENT"/>
    <s v="50000-PROGRAM EXPENDITUR BUDGET"/>
    <s v="51000-WAGES AND BENEFITS"/>
    <s v="51300-PERSONNEL BENEFITS"/>
    <n v="0"/>
    <n v="0"/>
    <n v="105016.61"/>
    <n v="0"/>
    <n v="-105016.61"/>
    <s v="N/A"/>
    <n v="4525.92"/>
    <n v="8666.41"/>
    <n v="11218.95"/>
    <n v="10306.34"/>
    <n v="7883.8600000000006"/>
    <n v="7737.6100000000006"/>
    <n v="7880.5"/>
    <n v="12000.97"/>
    <n v="8102.9000000000005"/>
    <n v="8137.53"/>
    <n v="8035.08"/>
    <n v="10520.54"/>
    <n v="0"/>
    <s v="SURFACE WATER MGT FUND"/>
    <s v="845014 ADMIN DEFAULT"/>
    <s v="ECOLOGICAL RESTORATION AND ENGINEERING SERVICES"/>
    <s v="DRAINAGE"/>
  </r>
  <r>
    <x v="1"/>
    <s v="1001264"/>
    <s v="845014"/>
    <s v="51340"/>
    <x v="59"/>
    <s v="5315000"/>
    <n v="2012"/>
    <x v="4"/>
    <s v="INDUSTRIAL INSURANCE"/>
    <s v="50000-PROGRAM EXPENDITUR BUDGET"/>
    <s v="51000-WAGES AND BENEFITS"/>
    <s v="51300-PERSONNEL BENEFITS"/>
    <n v="0"/>
    <n v="0"/>
    <n v="17007"/>
    <n v="0"/>
    <n v="-17007"/>
    <s v="N/A"/>
    <n v="0"/>
    <n v="0"/>
    <n v="0"/>
    <n v="0"/>
    <n v="0"/>
    <n v="8503.5"/>
    <n v="1417.25"/>
    <n v="1417.25"/>
    <n v="1417.25"/>
    <n v="1417.25"/>
    <n v="1417.25"/>
    <n v="1417.25"/>
    <n v="0"/>
    <s v="SURFACE WATER MGT FUND"/>
    <s v="845014 ADMIN DEFAULT"/>
    <s v="ECOLOGICAL RESTORATION AND ENGINEERING SERVICES"/>
    <s v="DRAINAGE"/>
  </r>
  <r>
    <x v="1"/>
    <s v="1001264"/>
    <s v="845014"/>
    <s v="51370"/>
    <x v="77"/>
    <s v="5315000"/>
    <n v="2012"/>
    <x v="4"/>
    <s v="UNEMPLOYMENT COMPENSATION"/>
    <s v="50000-PROGRAM EXPENDITUR BUDGET"/>
    <s v="51000-WAGES AND BENEFITS"/>
    <s v="51300-PERSONNEL BENEFITS"/>
    <n v="0"/>
    <n v="0"/>
    <n v="4725.84"/>
    <n v="0"/>
    <n v="-4725.84"/>
    <s v="N/A"/>
    <n v="0"/>
    <n v="0"/>
    <n v="0"/>
    <n v="0"/>
    <n v="0"/>
    <n v="0"/>
    <n v="0"/>
    <n v="0"/>
    <n v="0"/>
    <n v="0"/>
    <n v="4725.84"/>
    <n v="0"/>
    <n v="0"/>
    <s v="SURFACE WATER MGT FUND"/>
    <s v="845014 ADMIN DEFAULT"/>
    <s v="ECOLOGICAL RESTORATION AND ENGINEERING SERVICES"/>
    <s v="DRAINAGE"/>
  </r>
  <r>
    <x v="1"/>
    <s v="1001264"/>
    <s v="845014"/>
    <s v="52215"/>
    <x v="62"/>
    <s v="5315000"/>
    <n v="2012"/>
    <x v="4"/>
    <s v="SUPPLIES BOOKS SUBSCRIPTIONS"/>
    <s v="50000-PROGRAM EXPENDITUR BUDGET"/>
    <s v="52000-SUPPLIES"/>
    <m/>
    <n v="0"/>
    <n v="0"/>
    <n v="192.19"/>
    <n v="0"/>
    <n v="-192.19"/>
    <s v="N/A"/>
    <n v="0"/>
    <n v="0"/>
    <n v="192.19"/>
    <n v="0"/>
    <n v="0"/>
    <n v="0"/>
    <n v="0"/>
    <n v="0"/>
    <n v="0"/>
    <n v="0"/>
    <n v="0"/>
    <n v="0"/>
    <n v="0"/>
    <s v="SURFACE WATER MGT FUND"/>
    <s v="845014 ADMIN DEFAULT"/>
    <s v="ECOLOGICAL RESTORATION AND ENGINEERING SERVICES"/>
    <s v="DRAINAGE"/>
  </r>
  <r>
    <x v="1"/>
    <s v="1001264"/>
    <s v="845014"/>
    <s v="55010"/>
    <x v="141"/>
    <s v="5315000"/>
    <n v="2012"/>
    <x v="4"/>
    <s v="MOTOR POOL ER R SERVICE"/>
    <s v="50000-PROGRAM EXPENDITUR BUDGET"/>
    <s v="55000-INTRAGOVERNMENTAL SERVICES"/>
    <m/>
    <n v="0"/>
    <n v="0"/>
    <n v="6133"/>
    <n v="0"/>
    <n v="-6133"/>
    <s v="N/A"/>
    <n v="0"/>
    <n v="0"/>
    <n v="0"/>
    <n v="0"/>
    <n v="0"/>
    <n v="0"/>
    <n v="0"/>
    <n v="4114"/>
    <n v="0"/>
    <n v="-1943"/>
    <n v="0"/>
    <n v="3962"/>
    <n v="0"/>
    <s v="SURFACE WATER MGT FUND"/>
    <s v="845014 ADMIN DEFAULT"/>
    <s v="ECOLOGICAL RESTORATION AND ENGINEERING SERVICES"/>
    <s v="DRAINAGE"/>
  </r>
  <r>
    <x v="1"/>
    <s v="1001265"/>
    <s v="845020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19145.56"/>
    <n v="0"/>
    <n v="-319145.56"/>
    <s v="N/A"/>
    <n v="26912.14"/>
    <n v="12819.49"/>
    <n v="29724.38"/>
    <n v="19690.18"/>
    <n v="12408.94"/>
    <n v="25578.41"/>
    <n v="39018.51"/>
    <n v="39520.68"/>
    <n v="20104.490000000002"/>
    <n v="14422.79"/>
    <n v="41071.97"/>
    <n v="37873.58"/>
    <n v="0"/>
    <s v="SURFACE WATER MGT FUND"/>
    <s v="845020 ADMIN DEFAULT"/>
    <s v="SURFACE WATER ENG SVCS"/>
    <s v="DRAINAGE"/>
  </r>
  <r>
    <x v="1"/>
    <s v="1001265"/>
    <s v="845020"/>
    <s v="51130"/>
    <x v="122"/>
    <s v="5315000"/>
    <n v="2012"/>
    <x v="4"/>
    <s v="OVERTIME"/>
    <s v="50000-PROGRAM EXPENDITUR BUDGET"/>
    <s v="51000-WAGES AND BENEFITS"/>
    <s v="51100-SALARIES/WAGES"/>
    <n v="0"/>
    <n v="0"/>
    <n v="718.46"/>
    <n v="0"/>
    <n v="-718.46"/>
    <s v="N/A"/>
    <n v="227.14000000000001"/>
    <n v="0"/>
    <n v="170.35"/>
    <n v="17.059999999999999"/>
    <n v="0"/>
    <n v="0"/>
    <n v="303.91000000000003"/>
    <n v="0"/>
    <n v="0"/>
    <n v="0"/>
    <n v="0"/>
    <n v="0"/>
    <n v="0"/>
    <s v="SURFACE WATER MGT FUND"/>
    <s v="845020 ADMIN DEFAULT"/>
    <s v="SURFACE WATER ENG SVCS"/>
    <s v="DRAINAGE"/>
  </r>
  <r>
    <x v="1"/>
    <s v="1001265"/>
    <s v="845020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8468.77"/>
    <n v="0"/>
    <n v="-8468.77"/>
    <s v="N/A"/>
    <n v="379.08"/>
    <n v="646.11"/>
    <n v="567.01"/>
    <n v="1107.6300000000001"/>
    <n v="646.12"/>
    <n v="692.27"/>
    <n v="646.12"/>
    <n v="969.18000000000006"/>
    <n v="623.04"/>
    <n v="669.2"/>
    <n v="646.12"/>
    <n v="876.89"/>
    <n v="0"/>
    <s v="SURFACE WATER MGT FUND"/>
    <s v="845020 ADMIN DEFAULT"/>
    <s v="SURFACE WATER ENG SVCS"/>
    <s v="DRAINAGE"/>
  </r>
  <r>
    <x v="1"/>
    <s v="1001265"/>
    <s v="845020"/>
    <s v="51315"/>
    <x v="56"/>
    <s v="5315000"/>
    <n v="2012"/>
    <x v="4"/>
    <s v="MED DENTAL LIFE INS BENEFITS/NON 587"/>
    <s v="50000-PROGRAM EXPENDITUR BUDGET"/>
    <s v="51000-WAGES AND BENEFITS"/>
    <s v="51300-PERSONNEL BENEFITS"/>
    <n v="0"/>
    <n v="0"/>
    <n v="286365.01"/>
    <n v="0"/>
    <n v="-286365.01"/>
    <s v="N/A"/>
    <n v="4977.43"/>
    <n v="23220"/>
    <n v="34997.58"/>
    <n v="27090"/>
    <n v="23220"/>
    <n v="25800"/>
    <n v="24510"/>
    <n v="24510"/>
    <n v="24510"/>
    <n v="24510"/>
    <n v="24510"/>
    <n v="24510"/>
    <n v="0"/>
    <s v="SURFACE WATER MGT FUND"/>
    <s v="845020 ADMIN DEFAULT"/>
    <s v="SURFACE WATER ENG SVCS"/>
    <s v="DRAINAGE"/>
  </r>
  <r>
    <x v="1"/>
    <s v="1001265"/>
    <s v="845020"/>
    <s v="51320"/>
    <x v="57"/>
    <s v="5315000"/>
    <n v="2012"/>
    <x v="4"/>
    <s v="SOCIAL SECURITY MEDICARE FICA"/>
    <s v="50000-PROGRAM EXPENDITUR BUDGET"/>
    <s v="51000-WAGES AND BENEFITS"/>
    <s v="51300-PERSONNEL BENEFITS"/>
    <n v="0"/>
    <n v="0"/>
    <n v="127469.02"/>
    <n v="0"/>
    <n v="-127469.02"/>
    <s v="N/A"/>
    <n v="5143.8900000000003"/>
    <n v="9878.83"/>
    <n v="11486.12"/>
    <n v="14323.01"/>
    <n v="9409.75"/>
    <n v="10003.370000000001"/>
    <n v="10243.17"/>
    <n v="14769.130000000001"/>
    <n v="9582.130000000001"/>
    <n v="10441.23"/>
    <n v="9651.68"/>
    <n v="12536.710000000001"/>
    <n v="0"/>
    <s v="SURFACE WATER MGT FUND"/>
    <s v="845020 ADMIN DEFAULT"/>
    <s v="SURFACE WATER ENG SVCS"/>
    <s v="DRAINAGE"/>
  </r>
  <r>
    <x v="1"/>
    <s v="1001265"/>
    <s v="845020"/>
    <s v="51330"/>
    <x v="58"/>
    <s v="5315000"/>
    <n v="2012"/>
    <x v="4"/>
    <s v="RETIREMENT"/>
    <s v="50000-PROGRAM EXPENDITUR BUDGET"/>
    <s v="51000-WAGES AND BENEFITS"/>
    <s v="51300-PERSONNEL BENEFITS"/>
    <n v="0"/>
    <n v="0"/>
    <n v="122786.73"/>
    <n v="0"/>
    <n v="-122786.73"/>
    <s v="N/A"/>
    <n v="4742.6400000000003"/>
    <n v="9523.98"/>
    <n v="10665.43"/>
    <n v="13910.630000000001"/>
    <n v="8950.7900000000009"/>
    <n v="9519.99"/>
    <n v="9864.5300000000007"/>
    <n v="14318.43"/>
    <n v="9285.5"/>
    <n v="10095.550000000001"/>
    <n v="9590.59"/>
    <n v="12318.67"/>
    <n v="0"/>
    <s v="SURFACE WATER MGT FUND"/>
    <s v="845020 ADMIN DEFAULT"/>
    <s v="SURFACE WATER ENG SVCS"/>
    <s v="DRAINAGE"/>
  </r>
  <r>
    <x v="1"/>
    <s v="1001265"/>
    <s v="845020"/>
    <s v="51340"/>
    <x v="59"/>
    <s v="5315000"/>
    <n v="2012"/>
    <x v="4"/>
    <s v="INDUSTRIAL INSURANCE"/>
    <s v="50000-PROGRAM EXPENDITUR BUDGET"/>
    <s v="51000-WAGES AND BENEFITS"/>
    <s v="51300-PERSONNEL BENEFITS"/>
    <n v="0"/>
    <n v="0"/>
    <n v="38042"/>
    <n v="0"/>
    <n v="-38042"/>
    <s v="N/A"/>
    <n v="0"/>
    <n v="0"/>
    <n v="0"/>
    <n v="0"/>
    <n v="0"/>
    <n v="19021"/>
    <n v="3170.17"/>
    <n v="3170.17"/>
    <n v="3170.17"/>
    <n v="3170.17"/>
    <n v="3170.17"/>
    <n v="3170.15"/>
    <n v="0"/>
    <s v="SURFACE WATER MGT FUND"/>
    <s v="845020 ADMIN DEFAULT"/>
    <s v="SURFACE WATER ENG SVCS"/>
    <s v="DRAINAGE"/>
  </r>
  <r>
    <x v="1"/>
    <s v="1001265"/>
    <s v="845020"/>
    <s v="51355"/>
    <x v="196"/>
    <s v="5315000"/>
    <n v="2012"/>
    <x v="4"/>
    <s v="FLEX BENEFIT CASHBACK"/>
    <s v="50000-PROGRAM EXPENDITUR BUDGET"/>
    <s v="51000-WAGES AND BENEFITS"/>
    <s v="51300-PERSONNEL BENEFITS"/>
    <n v="0"/>
    <n v="0"/>
    <n v="803.22"/>
    <n v="0"/>
    <n v="-803.22"/>
    <s v="N/A"/>
    <n v="18.580000000000002"/>
    <n v="97.5"/>
    <n v="13.92"/>
    <n v="130"/>
    <n v="65"/>
    <n v="65"/>
    <n v="65"/>
    <n v="65"/>
    <n v="65"/>
    <n v="65"/>
    <n v="65"/>
    <n v="88.22"/>
    <n v="0"/>
    <s v="SURFACE WATER MGT FUND"/>
    <s v="845020 ADMIN DEFAULT"/>
    <s v="SURFACE WATER ENG SVCS"/>
    <s v="DRAINAGE"/>
  </r>
  <r>
    <x v="1"/>
    <s v="1001265"/>
    <s v="845020"/>
    <s v="53330"/>
    <x v="146"/>
    <s v="5315000"/>
    <n v="2012"/>
    <x v="4"/>
    <s v="PURCHASED TRANSPORTATION"/>
    <s v="50000-PROGRAM EXPENDITUR BUDGET"/>
    <s v="53000-SERVICES-OTHER CHARGES"/>
    <m/>
    <n v="0"/>
    <n v="0"/>
    <n v="37.67"/>
    <n v="0"/>
    <n v="-37.67"/>
    <s v="N/A"/>
    <n v="0"/>
    <n v="0"/>
    <n v="0"/>
    <n v="0"/>
    <n v="0"/>
    <n v="0"/>
    <n v="0"/>
    <n v="0"/>
    <n v="0"/>
    <n v="24.75"/>
    <n v="0"/>
    <n v="12.92"/>
    <n v="0"/>
    <s v="SURFACE WATER MGT FUND"/>
    <s v="845020 ADMIN DEFAULT"/>
    <s v="SURFACE WATER ENG SVCS"/>
    <s v="DRAINAGE"/>
  </r>
  <r>
    <x v="1"/>
    <s v="1001265"/>
    <s v="845020"/>
    <s v="55010"/>
    <x v="141"/>
    <s v="5315000"/>
    <n v="2012"/>
    <x v="4"/>
    <s v="MOTOR POOL ER R SERVICE"/>
    <s v="50000-PROGRAM EXPENDITUR BUDGET"/>
    <s v="55000-INTRAGOVERNMENTAL SERVICES"/>
    <m/>
    <n v="0"/>
    <n v="0"/>
    <n v="138"/>
    <n v="0"/>
    <n v="-138"/>
    <s v="N/A"/>
    <n v="0"/>
    <n v="581"/>
    <n v="-581"/>
    <n v="0"/>
    <n v="0"/>
    <n v="0"/>
    <n v="0"/>
    <n v="80"/>
    <n v="0"/>
    <n v="-40"/>
    <n v="0"/>
    <n v="98"/>
    <n v="0"/>
    <s v="SURFACE WATER MGT FUND"/>
    <s v="845020 ADMIN DEFAULT"/>
    <s v="SURFACE WATER ENG SVCS"/>
    <s v="DRAINAGE"/>
  </r>
  <r>
    <x v="1"/>
    <s v="1001265"/>
    <s v="845020"/>
    <s v="55050"/>
    <x v="68"/>
    <s v="5315000"/>
    <n v="2012"/>
    <x v="4"/>
    <s v="ROAD EQUIP ER R"/>
    <s v="50000-PROGRAM EXPENDITUR BUDGET"/>
    <s v="55000-INTRAGOVERNMENTAL SERVICES"/>
    <m/>
    <n v="0"/>
    <n v="0"/>
    <n v="7005.6"/>
    <n v="0"/>
    <n v="-7005.6"/>
    <s v="N/A"/>
    <n v="0"/>
    <n v="0"/>
    <n v="2324"/>
    <n v="-581"/>
    <n v="0"/>
    <n v="1195.6000000000001"/>
    <n v="581"/>
    <n v="1162"/>
    <n v="581"/>
    <n v="1162"/>
    <n v="-581"/>
    <n v="1162"/>
    <n v="0"/>
    <s v="SURFACE WATER MGT FUND"/>
    <s v="845020 ADMIN DEFAULT"/>
    <s v="SURFACE WATER ENG SVCS"/>
    <s v="DRAINAGE"/>
  </r>
  <r>
    <x v="1"/>
    <s v="100126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88629.07000000007"/>
    <n v="0"/>
    <n v="-588629.07000000007"/>
    <s v="N/A"/>
    <n v="36579.620000000003"/>
    <n v="67186.600000000006"/>
    <n v="78965.34"/>
    <n v="37734.090000000004"/>
    <n v="29933.89"/>
    <n v="32006.79"/>
    <n v="46271.55"/>
    <n v="63987.450000000004"/>
    <n v="45697.08"/>
    <n v="29960.43"/>
    <n v="56087.93"/>
    <n v="64218.3"/>
    <n v="0"/>
    <s v="SURFACE WATER MGT FUND"/>
    <s v="845022 ADMIN DEFAULT"/>
    <s v="STORMWATER SERVICES"/>
    <s v="DRAINAGE"/>
  </r>
  <r>
    <x v="1"/>
    <s v="1001266"/>
    <s v="845022"/>
    <s v="51130"/>
    <x v="122"/>
    <s v="5315000"/>
    <n v="2012"/>
    <x v="4"/>
    <s v="OVERTIME"/>
    <s v="50000-PROGRAM EXPENDITUR BUDGET"/>
    <s v="51000-WAGES AND BENEFITS"/>
    <s v="51100-SALARIES/WAGES"/>
    <n v="0"/>
    <n v="0"/>
    <n v="399.34000000000003"/>
    <n v="0"/>
    <n v="-399.34000000000003"/>
    <s v="N/A"/>
    <n v="170.49"/>
    <n v="0"/>
    <n v="127.86"/>
    <n v="100.99000000000001"/>
    <n v="0"/>
    <n v="0"/>
    <n v="0"/>
    <n v="0"/>
    <n v="0"/>
    <n v="0"/>
    <n v="0"/>
    <n v="0"/>
    <n v="0"/>
    <s v="SURFACE WATER MGT FUND"/>
    <s v="845022 ADMIN DEFAULT"/>
    <s v="STORMWATER SERVICES"/>
    <s v="DRAINAGE"/>
  </r>
  <r>
    <x v="1"/>
    <s v="1001266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7397.71"/>
    <n v="0"/>
    <n v="-7397.71"/>
    <s v="N/A"/>
    <n v="388.96000000000004"/>
    <n v="600"/>
    <n v="903.32"/>
    <n v="553.85"/>
    <n v="599.99"/>
    <n v="553.84"/>
    <n v="553.84"/>
    <n v="830.76"/>
    <n v="553.84"/>
    <n v="553.84"/>
    <n v="553.84"/>
    <n v="751.63"/>
    <n v="0"/>
    <s v="SURFACE WATER MGT FUND"/>
    <s v="845022 ADMIN DEFAULT"/>
    <s v="STORMWATER SERVICES"/>
    <s v="DRAINAGE"/>
  </r>
  <r>
    <x v="1"/>
    <s v="1001266"/>
    <s v="845022"/>
    <s v="51315"/>
    <x v="56"/>
    <s v="5315000"/>
    <n v="2012"/>
    <x v="4"/>
    <s v="MED DENTAL LIFE INS BENEFITS/NON 587"/>
    <s v="50000-PROGRAM EXPENDITUR BUDGET"/>
    <s v="51000-WAGES AND BENEFITS"/>
    <s v="51300-PERSONNEL BENEFITS"/>
    <n v="0"/>
    <n v="0"/>
    <n v="505680"/>
    <n v="0"/>
    <n v="-505680"/>
    <s v="N/A"/>
    <n v="4477.74"/>
    <n v="39990"/>
    <n v="81952.259999999995"/>
    <n v="43860"/>
    <n v="42570"/>
    <n v="42570"/>
    <n v="42570"/>
    <n v="42570"/>
    <n v="41280"/>
    <n v="41280"/>
    <n v="41280"/>
    <n v="41280"/>
    <n v="0"/>
    <s v="SURFACE WATER MGT FUND"/>
    <s v="845022 ADMIN DEFAULT"/>
    <s v="STORMWATER SERVICES"/>
    <s v="DRAINAGE"/>
  </r>
  <r>
    <x v="1"/>
    <s v="1001266"/>
    <s v="845022"/>
    <s v="51320"/>
    <x v="57"/>
    <s v="5315000"/>
    <n v="2012"/>
    <x v="4"/>
    <s v="SOCIAL SECURITY MEDICARE FICA"/>
    <s v="50000-PROGRAM EXPENDITUR BUDGET"/>
    <s v="51000-WAGES AND BENEFITS"/>
    <s v="51300-PERSONNEL BENEFITS"/>
    <n v="0"/>
    <n v="0"/>
    <n v="219405.2"/>
    <n v="0"/>
    <n v="-219405.2"/>
    <s v="N/A"/>
    <n v="8303.27"/>
    <n v="19995.86"/>
    <n v="29211.440000000002"/>
    <n v="18350.760000000002"/>
    <n v="16788.41"/>
    <n v="16644.560000000001"/>
    <n v="16420.84"/>
    <n v="23821.73"/>
    <n v="16865.52"/>
    <n v="16343.78"/>
    <n v="15639.54"/>
    <n v="21019.49"/>
    <n v="0"/>
    <s v="SURFACE WATER MGT FUND"/>
    <s v="845022 ADMIN DEFAULT"/>
    <s v="STORMWATER SERVICES"/>
    <s v="DRAINAGE"/>
  </r>
  <r>
    <x v="1"/>
    <s v="1001266"/>
    <s v="845022"/>
    <s v="51330"/>
    <x v="58"/>
    <s v="5315000"/>
    <n v="2012"/>
    <x v="4"/>
    <s v="RETIREMENT"/>
    <s v="50000-PROGRAM EXPENDITUR BUDGET"/>
    <s v="51000-WAGES AND BENEFITS"/>
    <s v="51300-PERSONNEL BENEFITS"/>
    <n v="0"/>
    <n v="0"/>
    <n v="204134"/>
    <n v="0"/>
    <n v="-204134"/>
    <s v="N/A"/>
    <n v="7472.16"/>
    <n v="18447.670000000002"/>
    <n v="25463.58"/>
    <n v="17427.02"/>
    <n v="15591"/>
    <n v="15422.19"/>
    <n v="15397.48"/>
    <n v="22531.8"/>
    <n v="15805.54"/>
    <n v="15497.17"/>
    <n v="15235.7"/>
    <n v="19842.689999999999"/>
    <n v="0"/>
    <s v="SURFACE WATER MGT FUND"/>
    <s v="845022 ADMIN DEFAULT"/>
    <s v="STORMWATER SERVICES"/>
    <s v="DRAINAGE"/>
  </r>
  <r>
    <x v="1"/>
    <s v="1001266"/>
    <s v="845022"/>
    <s v="51340"/>
    <x v="59"/>
    <s v="5315000"/>
    <n v="2012"/>
    <x v="4"/>
    <s v="INDUSTRIAL INSURANCE"/>
    <s v="50000-PROGRAM EXPENDITUR BUDGET"/>
    <s v="51000-WAGES AND BENEFITS"/>
    <s v="51300-PERSONNEL BENEFITS"/>
    <n v="0"/>
    <n v="0"/>
    <n v="48153"/>
    <n v="0"/>
    <n v="-48153"/>
    <s v="N/A"/>
    <n v="0"/>
    <n v="0"/>
    <n v="0"/>
    <n v="0"/>
    <n v="0"/>
    <n v="24076.5"/>
    <n v="4012.75"/>
    <n v="4012.75"/>
    <n v="4012.75"/>
    <n v="4012.75"/>
    <n v="4012.75"/>
    <n v="4012.75"/>
    <n v="0"/>
    <s v="SURFACE WATER MGT FUND"/>
    <s v="845022 ADMIN DEFAULT"/>
    <s v="STORMWATER SERVICES"/>
    <s v="DRAINAGE"/>
  </r>
  <r>
    <x v="1"/>
    <s v="1001266"/>
    <s v="845022"/>
    <s v="51355"/>
    <x v="196"/>
    <s v="5315000"/>
    <n v="2012"/>
    <x v="4"/>
    <s v="FLEX BENEFIT CASHBACK"/>
    <s v="50000-PROGRAM EXPENDITUR BUDGET"/>
    <s v="51000-WAGES AND BENEFITS"/>
    <s v="51300-PERSONNEL BENEFITS"/>
    <n v="0"/>
    <n v="0"/>
    <n v="130"/>
    <n v="0"/>
    <n v="-130"/>
    <s v="N/A"/>
    <n v="51.08"/>
    <n v="65"/>
    <n v="13.92"/>
    <n v="0"/>
    <n v="0"/>
    <n v="0"/>
    <n v="0"/>
    <n v="0"/>
    <n v="0"/>
    <n v="0"/>
    <n v="0"/>
    <n v="0"/>
    <n v="0"/>
    <s v="SURFACE WATER MGT FUND"/>
    <s v="845022 ADMIN DEFAULT"/>
    <s v="STORMWATER SERVICES"/>
    <s v="DRAINAGE"/>
  </r>
  <r>
    <x v="1"/>
    <s v="1001266"/>
    <s v="845022"/>
    <s v="51370"/>
    <x v="77"/>
    <s v="5315000"/>
    <n v="2012"/>
    <x v="4"/>
    <s v="UNEMPLOYMENT COMPENSATION"/>
    <s v="50000-PROGRAM EXPENDITUR BUDGET"/>
    <s v="51000-WAGES AND BENEFITS"/>
    <s v="51300-PERSONNEL BENEFITS"/>
    <n v="0"/>
    <n v="0"/>
    <n v="8411"/>
    <n v="0"/>
    <n v="-8411"/>
    <s v="N/A"/>
    <n v="0"/>
    <n v="0"/>
    <n v="0"/>
    <n v="0"/>
    <n v="0"/>
    <n v="0"/>
    <n v="0"/>
    <n v="0"/>
    <n v="0"/>
    <n v="0"/>
    <n v="8411"/>
    <n v="0"/>
    <n v="0"/>
    <s v="SURFACE WATER MGT FUND"/>
    <s v="845022 ADMIN DEFAULT"/>
    <s v="STORMWATER SERVICES"/>
    <s v="DRAINAGE"/>
  </r>
  <r>
    <x v="1"/>
    <s v="1001266"/>
    <s v="845022"/>
    <s v="52110"/>
    <x v="61"/>
    <s v="5315000"/>
    <n v="2012"/>
    <x v="4"/>
    <s v="OFFICE SUPPLIES"/>
    <s v="50000-PROGRAM EXPENDITUR BUDGET"/>
    <s v="52000-SUPPLIES"/>
    <m/>
    <n v="0"/>
    <n v="0"/>
    <n v="2299.5"/>
    <n v="0"/>
    <n v="-2299.5"/>
    <s v="N/A"/>
    <n v="0"/>
    <n v="0"/>
    <n v="0"/>
    <n v="0"/>
    <n v="0"/>
    <n v="2299.5"/>
    <n v="0"/>
    <n v="0"/>
    <n v="0"/>
    <n v="0"/>
    <n v="0"/>
    <n v="0"/>
    <n v="0"/>
    <s v="SURFACE WATER MGT FUND"/>
    <s v="845022 ADMIN DEFAULT"/>
    <s v="STORMWATER SERVICES"/>
    <s v="DRAINAGE"/>
  </r>
  <r>
    <x v="1"/>
    <s v="1001266"/>
    <s v="845022"/>
    <s v="53100"/>
    <x v="145"/>
    <s v="5315000"/>
    <n v="2012"/>
    <x v="4"/>
    <s v="ADVERTISING"/>
    <s v="50000-PROGRAM EXPENDITUR BUDGET"/>
    <s v="53000-SERVICES-OTHER CHARGES"/>
    <m/>
    <n v="0"/>
    <n v="0"/>
    <n v="150"/>
    <n v="0"/>
    <n v="-150"/>
    <s v="N/A"/>
    <n v="0"/>
    <n v="0"/>
    <n v="0"/>
    <n v="0"/>
    <n v="150"/>
    <n v="0"/>
    <n v="0"/>
    <n v="0"/>
    <n v="0"/>
    <n v="0"/>
    <n v="0"/>
    <n v="0"/>
    <n v="0"/>
    <s v="SURFACE WATER MGT FUND"/>
    <s v="845022 ADMIN DEFAULT"/>
    <s v="STORMWATER SERVICES"/>
    <s v="DRAINAGE"/>
  </r>
  <r>
    <x v="1"/>
    <s v="1001266"/>
    <s v="845022"/>
    <s v="55010"/>
    <x v="141"/>
    <s v="5315000"/>
    <n v="2012"/>
    <x v="4"/>
    <s v="MOTOR POOL ER R SERVICE"/>
    <s v="50000-PROGRAM EXPENDITUR BUDGET"/>
    <s v="55000-INTRAGOVERNMENTAL SERVICES"/>
    <m/>
    <n v="0"/>
    <n v="0"/>
    <n v="193.5"/>
    <n v="0"/>
    <n v="-193.5"/>
    <s v="N/A"/>
    <n v="0"/>
    <n v="0"/>
    <n v="0"/>
    <n v="0"/>
    <n v="0"/>
    <n v="0"/>
    <n v="0"/>
    <n v="337.5"/>
    <n v="0"/>
    <n v="-144"/>
    <n v="0"/>
    <n v="0"/>
    <n v="0"/>
    <s v="SURFACE WATER MGT FUND"/>
    <s v="845022 ADMIN DEFAULT"/>
    <s v="STORMWATER SERVICES"/>
    <s v="DRAINAGE"/>
  </r>
  <r>
    <x v="1"/>
    <s v="100126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260.11"/>
    <n v="0"/>
    <n v="-3260.11"/>
    <s v="N/A"/>
    <n v="0"/>
    <n v="7.36"/>
    <n v="35.369999999999997"/>
    <n v="0"/>
    <n v="836.28"/>
    <n v="322.23"/>
    <n v="163.19"/>
    <n v="438.68"/>
    <n v="321.63"/>
    <n v="316.53000000000003"/>
    <n v="524.09"/>
    <n v="294.75"/>
    <n v="0"/>
    <s v="SURFACE WATER MGT FUND"/>
    <s v="845022 ADMIN DEFAULT"/>
    <s v="STORMWATER SERVICES"/>
    <s v="DRAINAGE"/>
  </r>
  <r>
    <x v="1"/>
    <s v="1001266"/>
    <s v="845022"/>
    <s v="58078"/>
    <x v="257"/>
    <s v="5315000"/>
    <n v="2012"/>
    <x v="4"/>
    <s v="T T OIRM CIP SPECIFIC PRJ"/>
    <s v="50000-PROGRAM EXPENDITUR BUDGET"/>
    <s v="58000-INTRAGOVERNMENTAL CONTRIBUTIONS"/>
    <m/>
    <n v="0"/>
    <n v="0"/>
    <n v="69644"/>
    <n v="0"/>
    <n v="-69644"/>
    <s v="N/A"/>
    <n v="0"/>
    <n v="0"/>
    <n v="0"/>
    <n v="0"/>
    <n v="0"/>
    <n v="0"/>
    <n v="0"/>
    <n v="0"/>
    <n v="0"/>
    <n v="69644"/>
    <n v="0"/>
    <n v="0"/>
    <n v="0"/>
    <s v="SURFACE WATER MGT FUND"/>
    <s v="845022 ADMIN DEFAULT"/>
    <s v="STORMWATER SERVICES"/>
    <s v="DRAINAGE"/>
  </r>
  <r>
    <x v="1"/>
    <s v="1034142"/>
    <s v="741100"/>
    <s v="33429"/>
    <x v="133"/>
    <s v="0000000"/>
    <n v="2012"/>
    <x v="3"/>
    <s v="DEPT OF ECOLOGY"/>
    <s v="R3000-REVENUE"/>
    <s v="R3340-STATE GRANTS"/>
    <m/>
    <n v="0"/>
    <n v="0"/>
    <n v="0"/>
    <n v="0"/>
    <n v="0"/>
    <s v="N/A"/>
    <n v="-2360"/>
    <n v="2360"/>
    <n v="0"/>
    <n v="0"/>
    <n v="0"/>
    <n v="0"/>
    <n v="0"/>
    <n v="0"/>
    <n v="0"/>
    <n v="0"/>
    <n v="0"/>
    <n v="0"/>
    <n v="0"/>
    <s v="SURFACE WATER MGT FUND"/>
    <s v="WLR Lab Dept Ecology Algae"/>
    <s v="ENVIRONMENTAL LABS MGR"/>
    <s v="Default"/>
  </r>
  <r>
    <x v="1"/>
    <s v="1034347"/>
    <s v="000000"/>
    <s v="11500"/>
    <x v="7"/>
    <s v="0000000"/>
    <n v="2012"/>
    <x v="0"/>
    <s v="ACCOUNTS RECEIVABLE"/>
    <s v="BS000-CURRENT ASSETS"/>
    <s v="B1150-ACCOUNTS RECEIVABLE"/>
    <m/>
    <n v="0"/>
    <n v="0"/>
    <n v="326.34000000000003"/>
    <n v="0"/>
    <n v="-326.34000000000003"/>
    <s v="N/A"/>
    <n v="0"/>
    <n v="0"/>
    <n v="0"/>
    <n v="0"/>
    <n v="0"/>
    <n v="0"/>
    <n v="0"/>
    <n v="326.34000000000003"/>
    <n v="0"/>
    <n v="0"/>
    <n v="0"/>
    <n v="0"/>
    <n v="0"/>
    <s v="SURFACE WATER MGT FUND"/>
    <s v="WLSW I DC0111 19716 SE 17TH ST"/>
    <s v="DEFAULT"/>
    <s v="Default"/>
  </r>
  <r>
    <x v="1"/>
    <s v="1034347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326.34000000000003"/>
    <n v="-326.34000000000003"/>
    <n v="0"/>
    <n v="0"/>
    <n v="0"/>
    <n v="0"/>
    <n v="0"/>
    <s v="SURFACE WATER MGT FUND"/>
    <s v="WLSW I DC0111 19716 SE 17TH ST"/>
    <s v="DEFAULT"/>
    <s v="Default"/>
  </r>
  <r>
    <x v="1"/>
    <s v="1034347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0111 19716 SE 17TH ST"/>
    <s v="DEFAULT"/>
    <s v="Default"/>
  </r>
  <r>
    <x v="1"/>
    <s v="1034347"/>
    <s v="845028"/>
    <s v="43944"/>
    <x v="130"/>
    <s v="0000000"/>
    <n v="2012"/>
    <x v="3"/>
    <s v="SWM SERVICES CITIES"/>
    <s v="R3000-REVENUE"/>
    <s v="R3400-CHARGE FOR SERVICES"/>
    <m/>
    <n v="0"/>
    <n v="0"/>
    <n v="-326.34000000000003"/>
    <n v="0"/>
    <n v="326.34000000000003"/>
    <s v="N/A"/>
    <n v="0"/>
    <n v="0"/>
    <n v="0"/>
    <n v="0"/>
    <n v="0"/>
    <n v="0"/>
    <n v="-326.34000000000003"/>
    <n v="0"/>
    <n v="0"/>
    <n v="0"/>
    <n v="0"/>
    <n v="0"/>
    <n v="0"/>
    <s v="SURFACE WATER MGT FUND"/>
    <s v="WLSW I DC0111 19716 SE 17TH ST"/>
    <s v="SAMMAMISH MAINTENANCE"/>
    <s v="Default"/>
  </r>
  <r>
    <x v="1"/>
    <s v="1034347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0"/>
    <n v="0"/>
    <n v="0"/>
    <n v="0"/>
    <n v="0"/>
    <n v="141.64000000000001"/>
    <n v="0"/>
    <n v="0"/>
    <n v="0"/>
    <n v="0"/>
    <n v="0"/>
    <n v="0"/>
    <s v="SURFACE WATER MGT FUND"/>
    <s v="WLSW I DC0111 19716 SE 17TH ST"/>
    <s v="SAMMAMISH MAINTENANCE"/>
    <s v="DRAINAGE"/>
  </r>
  <r>
    <x v="1"/>
    <s v="1034347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14.72"/>
    <n v="0"/>
    <n v="0"/>
    <n v="0"/>
    <n v="0"/>
    <n v="0"/>
    <n v="0"/>
    <s v="SURFACE WATER MGT FUND"/>
    <s v="WLSW I DC0111 19716 SE 17TH ST"/>
    <s v="SAMMAMISH MAINTENANCE"/>
    <s v="DRAINAGE"/>
  </r>
  <r>
    <x v="1"/>
    <s v="1034347"/>
    <s v="845028"/>
    <s v="82100"/>
    <x v="71"/>
    <s v="5315000"/>
    <n v="2012"/>
    <x v="4"/>
    <s v="EMPLOYER PAID BENEFITS"/>
    <s v="50000-PROGRAM EXPENDITUR BUDGET"/>
    <s v="82000-APPLIED OVERHEAD"/>
    <m/>
    <n v="0"/>
    <n v="0"/>
    <n v="49.58"/>
    <n v="0"/>
    <n v="-49.58"/>
    <s v="N/A"/>
    <n v="0"/>
    <n v="0"/>
    <n v="0"/>
    <n v="0"/>
    <n v="0"/>
    <n v="0"/>
    <n v="49.58"/>
    <n v="0"/>
    <n v="0"/>
    <n v="0"/>
    <n v="0"/>
    <n v="0"/>
    <n v="0"/>
    <s v="SURFACE WATER MGT FUND"/>
    <s v="WLSW I DC0111 19716 SE 17TH ST"/>
    <s v="SAMMAMISH MAINTENANCE"/>
    <s v="DRAINAGE"/>
  </r>
  <r>
    <x v="1"/>
    <s v="1034347"/>
    <s v="845028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38.24"/>
    <n v="0"/>
    <n v="0"/>
    <n v="0"/>
    <n v="0"/>
    <n v="0"/>
    <n v="0"/>
    <s v="SURFACE WATER MGT FUND"/>
    <s v="WLSW I DC0111 19716 SE 17TH ST"/>
    <s v="SAMMAMISH MAINTENANCE"/>
    <s v="DRAINAGE"/>
  </r>
  <r>
    <x v="1"/>
    <s v="1034347"/>
    <s v="845028"/>
    <s v="82300"/>
    <x v="73"/>
    <s v="5315000"/>
    <n v="2012"/>
    <x v="4"/>
    <s v="INDIRECT COSTS"/>
    <s v="50000-PROGRAM EXPENDITUR BUDGET"/>
    <s v="82000-APPLIED OVERHEAD"/>
    <m/>
    <n v="0"/>
    <n v="0"/>
    <n v="82.16"/>
    <n v="0"/>
    <n v="-82.16"/>
    <s v="N/A"/>
    <n v="0"/>
    <n v="0"/>
    <n v="0"/>
    <n v="0"/>
    <n v="0"/>
    <n v="0"/>
    <n v="82.16"/>
    <n v="0"/>
    <n v="0"/>
    <n v="0"/>
    <n v="0"/>
    <n v="0"/>
    <n v="0"/>
    <s v="SURFACE WATER MGT FUND"/>
    <s v="WLSW I DC0111 19716 SE 17TH ST"/>
    <s v="SAMMAMISH MAINTENANCE"/>
    <s v="DRAINAGE"/>
  </r>
  <r>
    <x v="1"/>
    <s v="1034348"/>
    <s v="000000"/>
    <s v="11500"/>
    <x v="7"/>
    <s v="0000000"/>
    <n v="2012"/>
    <x v="0"/>
    <s v="ACCOUNTS RECEIVABLE"/>
    <s v="BS000-CURRENT ASSETS"/>
    <s v="B1150-ACCOUNTS RECEIVABLE"/>
    <m/>
    <n v="0"/>
    <n v="0"/>
    <n v="326.34000000000003"/>
    <n v="0"/>
    <n v="-326.34000000000003"/>
    <s v="N/A"/>
    <n v="0"/>
    <n v="0"/>
    <n v="0"/>
    <n v="0"/>
    <n v="0"/>
    <n v="0"/>
    <n v="0"/>
    <n v="326.34000000000003"/>
    <n v="0"/>
    <n v="0"/>
    <n v="0"/>
    <n v="0"/>
    <n v="0"/>
    <s v="SURFACE WATER MGT FUND"/>
    <s v="WLSW I DC0113 1803 203RD AVE S"/>
    <s v="DEFAULT"/>
    <s v="Default"/>
  </r>
  <r>
    <x v="1"/>
    <s v="1034348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326.34000000000003"/>
    <n v="-326.34000000000003"/>
    <n v="0"/>
    <n v="0"/>
    <n v="0"/>
    <n v="0"/>
    <n v="0"/>
    <s v="SURFACE WATER MGT FUND"/>
    <s v="WLSW I DC0113 1803 203RD AVE S"/>
    <s v="DEFAULT"/>
    <s v="Default"/>
  </r>
  <r>
    <x v="1"/>
    <s v="1034348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0113 1803 203RD AVE S"/>
    <s v="DEFAULT"/>
    <s v="Default"/>
  </r>
  <r>
    <x v="1"/>
    <s v="1034348"/>
    <s v="845028"/>
    <s v="43944"/>
    <x v="130"/>
    <s v="0000000"/>
    <n v="2012"/>
    <x v="3"/>
    <s v="SWM SERVICES CITIES"/>
    <s v="R3000-REVENUE"/>
    <s v="R3400-CHARGE FOR SERVICES"/>
    <m/>
    <n v="0"/>
    <n v="0"/>
    <n v="-326.34000000000003"/>
    <n v="0"/>
    <n v="326.34000000000003"/>
    <s v="N/A"/>
    <n v="0"/>
    <n v="0"/>
    <n v="0"/>
    <n v="0"/>
    <n v="0"/>
    <n v="0"/>
    <n v="-326.34000000000003"/>
    <n v="0"/>
    <n v="0"/>
    <n v="0"/>
    <n v="0"/>
    <n v="0"/>
    <n v="0"/>
    <s v="SURFACE WATER MGT FUND"/>
    <s v="WLSW I DC0113 1803 203RD AVE S"/>
    <s v="SAMMAMISH MAINTENANCE"/>
    <s v="Default"/>
  </r>
  <r>
    <x v="1"/>
    <s v="1034348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0"/>
    <n v="0"/>
    <n v="0"/>
    <n v="0"/>
    <n v="0"/>
    <n v="141.64000000000001"/>
    <n v="0"/>
    <n v="0"/>
    <n v="0"/>
    <n v="0"/>
    <n v="0"/>
    <n v="0"/>
    <s v="SURFACE WATER MGT FUND"/>
    <s v="WLSW I DC0113 1803 203RD AVE S"/>
    <s v="SAMMAMISH MAINTENANCE"/>
    <s v="DRAINAGE"/>
  </r>
  <r>
    <x v="1"/>
    <s v="1034348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14.72"/>
    <n v="0"/>
    <n v="0"/>
    <n v="0"/>
    <n v="0"/>
    <n v="0"/>
    <n v="0"/>
    <s v="SURFACE WATER MGT FUND"/>
    <s v="WLSW I DC0113 1803 203RD AVE S"/>
    <s v="SAMMAMISH MAINTENANCE"/>
    <s v="DRAINAGE"/>
  </r>
  <r>
    <x v="1"/>
    <s v="1034348"/>
    <s v="845028"/>
    <s v="82100"/>
    <x v="71"/>
    <s v="5315000"/>
    <n v="2012"/>
    <x v="4"/>
    <s v="EMPLOYER PAID BENEFITS"/>
    <s v="50000-PROGRAM EXPENDITUR BUDGET"/>
    <s v="82000-APPLIED OVERHEAD"/>
    <m/>
    <n v="0"/>
    <n v="0"/>
    <n v="49.58"/>
    <n v="0"/>
    <n v="-49.58"/>
    <s v="N/A"/>
    <n v="0"/>
    <n v="0"/>
    <n v="0"/>
    <n v="0"/>
    <n v="0"/>
    <n v="0"/>
    <n v="49.58"/>
    <n v="0"/>
    <n v="0"/>
    <n v="0"/>
    <n v="0"/>
    <n v="0"/>
    <n v="0"/>
    <s v="SURFACE WATER MGT FUND"/>
    <s v="WLSW I DC0113 1803 203RD AVE S"/>
    <s v="SAMMAMISH MAINTENANCE"/>
    <s v="DRAINAGE"/>
  </r>
  <r>
    <x v="1"/>
    <s v="1034348"/>
    <s v="845028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38.24"/>
    <n v="0"/>
    <n v="0"/>
    <n v="0"/>
    <n v="0"/>
    <n v="0"/>
    <n v="0"/>
    <s v="SURFACE WATER MGT FUND"/>
    <s v="WLSW I DC0113 1803 203RD AVE S"/>
    <s v="SAMMAMISH MAINTENANCE"/>
    <s v="DRAINAGE"/>
  </r>
  <r>
    <x v="1"/>
    <s v="1034348"/>
    <s v="845028"/>
    <s v="82300"/>
    <x v="73"/>
    <s v="5315000"/>
    <n v="2012"/>
    <x v="4"/>
    <s v="INDIRECT COSTS"/>
    <s v="50000-PROGRAM EXPENDITUR BUDGET"/>
    <s v="82000-APPLIED OVERHEAD"/>
    <m/>
    <n v="0"/>
    <n v="0"/>
    <n v="82.16"/>
    <n v="0"/>
    <n v="-82.16"/>
    <s v="N/A"/>
    <n v="0"/>
    <n v="0"/>
    <n v="0"/>
    <n v="0"/>
    <n v="0"/>
    <n v="0"/>
    <n v="82.16"/>
    <n v="0"/>
    <n v="0"/>
    <n v="0"/>
    <n v="0"/>
    <n v="0"/>
    <n v="0"/>
    <s v="SURFACE WATER MGT FUND"/>
    <s v="WLSW I DC0113 1803 203RD AVE S"/>
    <s v="SAMMAMISH MAINTENANCE"/>
    <s v="DRAINAGE"/>
  </r>
  <r>
    <x v="1"/>
    <s v="1034349"/>
    <s v="000000"/>
    <s v="11500"/>
    <x v="7"/>
    <s v="0000000"/>
    <n v="2012"/>
    <x v="0"/>
    <s v="ACCOUNTS RECEIVABLE"/>
    <s v="BS000-CURRENT ASSETS"/>
    <s v="B1150-ACCOUNTS RECEIVABLE"/>
    <m/>
    <n v="0"/>
    <n v="0"/>
    <n v="326.34000000000003"/>
    <n v="0"/>
    <n v="-326.34000000000003"/>
    <s v="N/A"/>
    <n v="0"/>
    <n v="0"/>
    <n v="0"/>
    <n v="0"/>
    <n v="0"/>
    <n v="0"/>
    <n v="0"/>
    <n v="326.34000000000003"/>
    <n v="0"/>
    <n v="0"/>
    <n v="0"/>
    <n v="0"/>
    <n v="0"/>
    <s v="SURFACE WATER MGT FUND"/>
    <s v="WLSW I DC0114 BONDED-1616 198T"/>
    <s v="DEFAULT"/>
    <s v="Default"/>
  </r>
  <r>
    <x v="1"/>
    <s v="1034349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326.34000000000003"/>
    <n v="-326.34000000000003"/>
    <n v="0"/>
    <n v="0"/>
    <n v="0"/>
    <n v="0"/>
    <n v="0"/>
    <s v="SURFACE WATER MGT FUND"/>
    <s v="WLSW I DC0114 BONDED-1616 198T"/>
    <s v="DEFAULT"/>
    <s v="Default"/>
  </r>
  <r>
    <x v="1"/>
    <s v="1034349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0114 BONDED-1616 198T"/>
    <s v="DEFAULT"/>
    <s v="Default"/>
  </r>
  <r>
    <x v="1"/>
    <s v="1034349"/>
    <s v="845028"/>
    <s v="43944"/>
    <x v="130"/>
    <s v="0000000"/>
    <n v="2012"/>
    <x v="3"/>
    <s v="SWM SERVICES CITIES"/>
    <s v="R3000-REVENUE"/>
    <s v="R3400-CHARGE FOR SERVICES"/>
    <m/>
    <n v="0"/>
    <n v="0"/>
    <n v="-326.34000000000003"/>
    <n v="0"/>
    <n v="326.34000000000003"/>
    <s v="N/A"/>
    <n v="0"/>
    <n v="0"/>
    <n v="0"/>
    <n v="0"/>
    <n v="0"/>
    <n v="0"/>
    <n v="-326.34000000000003"/>
    <n v="0"/>
    <n v="0"/>
    <n v="0"/>
    <n v="0"/>
    <n v="0"/>
    <n v="0"/>
    <s v="SURFACE WATER MGT FUND"/>
    <s v="WLSW I DC0114 BONDED-1616 198T"/>
    <s v="SAMMAMISH MAINTENANCE"/>
    <s v="Default"/>
  </r>
  <r>
    <x v="1"/>
    <s v="1034349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0"/>
    <n v="0"/>
    <n v="0"/>
    <n v="0"/>
    <n v="0"/>
    <n v="141.64000000000001"/>
    <n v="0"/>
    <n v="0"/>
    <n v="0"/>
    <n v="0"/>
    <n v="0"/>
    <n v="0"/>
    <s v="SURFACE WATER MGT FUND"/>
    <s v="WLSW I DC0114 BONDED-1616 198T"/>
    <s v="SAMMAMISH MAINTENANCE"/>
    <s v="DRAINAGE"/>
  </r>
  <r>
    <x v="1"/>
    <s v="1034349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14.72"/>
    <n v="0"/>
    <n v="0"/>
    <n v="0"/>
    <n v="0"/>
    <n v="0"/>
    <n v="0"/>
    <s v="SURFACE WATER MGT FUND"/>
    <s v="WLSW I DC0114 BONDED-1616 198T"/>
    <s v="SAMMAMISH MAINTENANCE"/>
    <s v="DRAINAGE"/>
  </r>
  <r>
    <x v="1"/>
    <s v="1034349"/>
    <s v="845028"/>
    <s v="82100"/>
    <x v="71"/>
    <s v="5315000"/>
    <n v="2012"/>
    <x v="4"/>
    <s v="EMPLOYER PAID BENEFITS"/>
    <s v="50000-PROGRAM EXPENDITUR BUDGET"/>
    <s v="82000-APPLIED OVERHEAD"/>
    <m/>
    <n v="0"/>
    <n v="0"/>
    <n v="49.58"/>
    <n v="0"/>
    <n v="-49.58"/>
    <s v="N/A"/>
    <n v="0"/>
    <n v="0"/>
    <n v="0"/>
    <n v="0"/>
    <n v="0"/>
    <n v="0"/>
    <n v="49.58"/>
    <n v="0"/>
    <n v="0"/>
    <n v="0"/>
    <n v="0"/>
    <n v="0"/>
    <n v="0"/>
    <s v="SURFACE WATER MGT FUND"/>
    <s v="WLSW I DC0114 BONDED-1616 198T"/>
    <s v="SAMMAMISH MAINTENANCE"/>
    <s v="DRAINAGE"/>
  </r>
  <r>
    <x v="1"/>
    <s v="1034349"/>
    <s v="845028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38.24"/>
    <n v="0"/>
    <n v="0"/>
    <n v="0"/>
    <n v="0"/>
    <n v="0"/>
    <n v="0"/>
    <s v="SURFACE WATER MGT FUND"/>
    <s v="WLSW I DC0114 BONDED-1616 198T"/>
    <s v="SAMMAMISH MAINTENANCE"/>
    <s v="DRAINAGE"/>
  </r>
  <r>
    <x v="1"/>
    <s v="1034349"/>
    <s v="845028"/>
    <s v="82300"/>
    <x v="73"/>
    <s v="5315000"/>
    <n v="2012"/>
    <x v="4"/>
    <s v="INDIRECT COSTS"/>
    <s v="50000-PROGRAM EXPENDITUR BUDGET"/>
    <s v="82000-APPLIED OVERHEAD"/>
    <m/>
    <n v="0"/>
    <n v="0"/>
    <n v="82.16"/>
    <n v="0"/>
    <n v="-82.16"/>
    <s v="N/A"/>
    <n v="0"/>
    <n v="0"/>
    <n v="0"/>
    <n v="0"/>
    <n v="0"/>
    <n v="0"/>
    <n v="82.16"/>
    <n v="0"/>
    <n v="0"/>
    <n v="0"/>
    <n v="0"/>
    <n v="0"/>
    <n v="0"/>
    <s v="SURFACE WATER MGT FUND"/>
    <s v="WLSW I DC0114 BONDED-1616 198T"/>
    <s v="SAMMAMISH MAINTENANCE"/>
    <s v="DRAINAGE"/>
  </r>
  <r>
    <x v="1"/>
    <s v="1034350"/>
    <s v="000000"/>
    <s v="11500"/>
    <x v="7"/>
    <s v="0000000"/>
    <n v="2012"/>
    <x v="0"/>
    <s v="ACCOUNTS RECEIVABLE"/>
    <s v="BS000-CURRENT ASSETS"/>
    <s v="B1150-ACCOUNTS RECEIVABLE"/>
    <m/>
    <n v="0"/>
    <n v="0"/>
    <n v="326.34000000000003"/>
    <n v="0"/>
    <n v="-326.34000000000003"/>
    <s v="N/A"/>
    <n v="0"/>
    <n v="0"/>
    <n v="0"/>
    <n v="0"/>
    <n v="0"/>
    <n v="0"/>
    <n v="0"/>
    <n v="326.34000000000003"/>
    <n v="0"/>
    <n v="0"/>
    <n v="0"/>
    <n v="0"/>
    <n v="0"/>
    <s v="SURFACE WATER MGT FUND"/>
    <s v="WLSW I DC0115 20200 SE 19TH ST"/>
    <s v="DEFAULT"/>
    <s v="Default"/>
  </r>
  <r>
    <x v="1"/>
    <s v="1034350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326.34000000000003"/>
    <n v="-326.34000000000003"/>
    <n v="0"/>
    <n v="0"/>
    <n v="0"/>
    <n v="0"/>
    <n v="0"/>
    <s v="SURFACE WATER MGT FUND"/>
    <s v="WLSW I DC0115 20200 SE 19TH ST"/>
    <s v="DEFAULT"/>
    <s v="Default"/>
  </r>
  <r>
    <x v="1"/>
    <s v="1034350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0115 20200 SE 19TH ST"/>
    <s v="DEFAULT"/>
    <s v="Default"/>
  </r>
  <r>
    <x v="1"/>
    <s v="1034350"/>
    <s v="845028"/>
    <s v="43944"/>
    <x v="130"/>
    <s v="0000000"/>
    <n v="2012"/>
    <x v="3"/>
    <s v="SWM SERVICES CITIES"/>
    <s v="R3000-REVENUE"/>
    <s v="R3400-CHARGE FOR SERVICES"/>
    <m/>
    <n v="0"/>
    <n v="0"/>
    <n v="-326.34000000000003"/>
    <n v="0"/>
    <n v="326.34000000000003"/>
    <s v="N/A"/>
    <n v="0"/>
    <n v="0"/>
    <n v="0"/>
    <n v="0"/>
    <n v="0"/>
    <n v="0"/>
    <n v="-326.34000000000003"/>
    <n v="0"/>
    <n v="0"/>
    <n v="0"/>
    <n v="0"/>
    <n v="0"/>
    <n v="0"/>
    <s v="SURFACE WATER MGT FUND"/>
    <s v="WLSW I DC0115 20200 SE 19TH ST"/>
    <s v="SAMMAMISH MAINTENANCE"/>
    <s v="Default"/>
  </r>
  <r>
    <x v="1"/>
    <s v="1034350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0"/>
    <n v="0"/>
    <n v="0"/>
    <n v="0"/>
    <n v="0"/>
    <n v="141.64000000000001"/>
    <n v="0"/>
    <n v="0"/>
    <n v="0"/>
    <n v="0"/>
    <n v="0"/>
    <n v="0"/>
    <s v="SURFACE WATER MGT FUND"/>
    <s v="WLSW I DC0115 20200 SE 19TH ST"/>
    <s v="SAMMAMISH MAINTENANCE"/>
    <s v="DRAINAGE"/>
  </r>
  <r>
    <x v="1"/>
    <s v="1034350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14.72"/>
    <n v="0"/>
    <n v="0"/>
    <n v="0"/>
    <n v="0"/>
    <n v="0"/>
    <n v="0"/>
    <s v="SURFACE WATER MGT FUND"/>
    <s v="WLSW I DC0115 20200 SE 19TH ST"/>
    <s v="SAMMAMISH MAINTENANCE"/>
    <s v="DRAINAGE"/>
  </r>
  <r>
    <x v="1"/>
    <s v="1034350"/>
    <s v="845028"/>
    <s v="82100"/>
    <x v="71"/>
    <s v="5315000"/>
    <n v="2012"/>
    <x v="4"/>
    <s v="EMPLOYER PAID BENEFITS"/>
    <s v="50000-PROGRAM EXPENDITUR BUDGET"/>
    <s v="82000-APPLIED OVERHEAD"/>
    <m/>
    <n v="0"/>
    <n v="0"/>
    <n v="49.58"/>
    <n v="0"/>
    <n v="-49.58"/>
    <s v="N/A"/>
    <n v="0"/>
    <n v="0"/>
    <n v="0"/>
    <n v="0"/>
    <n v="0"/>
    <n v="0"/>
    <n v="49.58"/>
    <n v="0"/>
    <n v="0"/>
    <n v="0"/>
    <n v="0"/>
    <n v="0"/>
    <n v="0"/>
    <s v="SURFACE WATER MGT FUND"/>
    <s v="WLSW I DC0115 20200 SE 19TH ST"/>
    <s v="SAMMAMISH MAINTENANCE"/>
    <s v="DRAINAGE"/>
  </r>
  <r>
    <x v="1"/>
    <s v="1034350"/>
    <s v="845028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38.24"/>
    <n v="0"/>
    <n v="0"/>
    <n v="0"/>
    <n v="0"/>
    <n v="0"/>
    <n v="0"/>
    <s v="SURFACE WATER MGT FUND"/>
    <s v="WLSW I DC0115 20200 SE 19TH ST"/>
    <s v="SAMMAMISH MAINTENANCE"/>
    <s v="DRAINAGE"/>
  </r>
  <r>
    <x v="1"/>
    <s v="1034350"/>
    <s v="845028"/>
    <s v="82300"/>
    <x v="73"/>
    <s v="5315000"/>
    <n v="2012"/>
    <x v="4"/>
    <s v="INDIRECT COSTS"/>
    <s v="50000-PROGRAM EXPENDITUR BUDGET"/>
    <s v="82000-APPLIED OVERHEAD"/>
    <m/>
    <n v="0"/>
    <n v="0"/>
    <n v="82.16"/>
    <n v="0"/>
    <n v="-82.16"/>
    <s v="N/A"/>
    <n v="0"/>
    <n v="0"/>
    <n v="0"/>
    <n v="0"/>
    <n v="0"/>
    <n v="0"/>
    <n v="82.16"/>
    <n v="0"/>
    <n v="0"/>
    <n v="0"/>
    <n v="0"/>
    <n v="0"/>
    <n v="0"/>
    <s v="SURFACE WATER MGT FUND"/>
    <s v="WLSW I DC0115 20200 SE 19TH ST"/>
    <s v="SAMMAMISH MAINTENANCE"/>
    <s v="DRAINAGE"/>
  </r>
  <r>
    <x v="1"/>
    <s v="1034351"/>
    <s v="000000"/>
    <s v="11500"/>
    <x v="7"/>
    <s v="0000000"/>
    <n v="2012"/>
    <x v="0"/>
    <s v="ACCOUNTS RECEIVABLE"/>
    <s v="BS000-CURRENT ASSETS"/>
    <s v="B1150-ACCOUNTS RECEIVABLE"/>
    <m/>
    <n v="0"/>
    <n v="0"/>
    <n v="1611.64"/>
    <n v="0"/>
    <n v="-1611.64"/>
    <s v="N/A"/>
    <n v="0"/>
    <n v="0"/>
    <n v="0"/>
    <n v="0"/>
    <n v="0"/>
    <n v="0"/>
    <n v="0"/>
    <n v="326.31"/>
    <n v="0"/>
    <n v="1285.33"/>
    <n v="0"/>
    <n v="0"/>
    <n v="0"/>
    <s v="SURFACE WATER MGT FUND"/>
    <s v="WLSW I DC0118 2108 227TH AVE N"/>
    <s v="DEFAULT"/>
    <s v="Default"/>
  </r>
  <r>
    <x v="1"/>
    <s v="1034351"/>
    <s v="000000"/>
    <s v="11530"/>
    <x v="203"/>
    <s v="0000000"/>
    <n v="2012"/>
    <x v="0"/>
    <s v="UNBILLED RECEIVABLES"/>
    <s v="BS000-CURRENT ASSETS"/>
    <s v="B1150-ACCOUNTS RECEIVABLE"/>
    <m/>
    <n v="0"/>
    <n v="0"/>
    <n v="-985.55000000000007"/>
    <n v="0"/>
    <n v="985.55000000000007"/>
    <s v="N/A"/>
    <n v="0"/>
    <n v="0"/>
    <n v="0"/>
    <n v="0"/>
    <n v="0"/>
    <n v="0"/>
    <n v="326.31"/>
    <n v="-26.53"/>
    <n v="0"/>
    <n v="-1285.33"/>
    <n v="0"/>
    <n v="0"/>
    <n v="0"/>
    <s v="SURFACE WATER MGT FUND"/>
    <s v="WLSW I DC0118 2108 227TH AVE N"/>
    <s v="DEFAULT"/>
    <s v="Default"/>
  </r>
  <r>
    <x v="1"/>
    <s v="1034351"/>
    <s v="000000"/>
    <s v="22258"/>
    <x v="204"/>
    <s v="0000000"/>
    <n v="2012"/>
    <x v="1"/>
    <s v="DEFERRED ACCT REC 11503"/>
    <s v="BS200-CURRENT LIABILITIES"/>
    <s v="B2220-DEFERRED REVENUES"/>
    <m/>
    <n v="0"/>
    <n v="0"/>
    <n v="985.55000000000007"/>
    <n v="0"/>
    <n v="-985.55000000000007"/>
    <s v="N/A"/>
    <n v="0"/>
    <n v="0"/>
    <n v="0"/>
    <n v="0"/>
    <n v="0"/>
    <n v="0"/>
    <n v="0"/>
    <n v="0"/>
    <n v="0"/>
    <n v="985.55000000000007"/>
    <n v="0"/>
    <n v="0"/>
    <n v="0"/>
    <s v="SURFACE WATER MGT FUND"/>
    <s v="WLSW I DC0118 2108 227TH AVE N"/>
    <s v="DEFAULT"/>
    <s v="Default"/>
  </r>
  <r>
    <x v="1"/>
    <s v="1034351"/>
    <s v="845028"/>
    <s v="43944"/>
    <x v="130"/>
    <s v="0000000"/>
    <n v="2012"/>
    <x v="3"/>
    <s v="SWM SERVICES CITIES"/>
    <s v="R3000-REVENUE"/>
    <s v="R3400-CHARGE FOR SERVICES"/>
    <m/>
    <n v="0"/>
    <n v="0"/>
    <n v="-1611.64"/>
    <n v="0"/>
    <n v="1611.64"/>
    <s v="N/A"/>
    <n v="0"/>
    <n v="0"/>
    <n v="0"/>
    <n v="0"/>
    <n v="0"/>
    <n v="0"/>
    <n v="-326.31"/>
    <n v="-299.78000000000003"/>
    <n v="0"/>
    <n v="-985.55000000000007"/>
    <n v="0"/>
    <n v="0"/>
    <n v="0"/>
    <s v="SURFACE WATER MGT FUND"/>
    <s v="WLSW I DC0118 2108 227TH AVE N"/>
    <s v="SAMMAMISH MAINTENANCE"/>
    <s v="Default"/>
  </r>
  <r>
    <x v="1"/>
    <s v="1034351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88.95000000000002"/>
    <n v="0"/>
    <n v="-188.95000000000002"/>
    <s v="N/A"/>
    <n v="0"/>
    <n v="0"/>
    <n v="0"/>
    <n v="0"/>
    <n v="0"/>
    <n v="0"/>
    <n v="141.63"/>
    <n v="47.32"/>
    <n v="0"/>
    <n v="0"/>
    <n v="0"/>
    <n v="0"/>
    <n v="0"/>
    <s v="SURFACE WATER MGT FUND"/>
    <s v="WLSW I DC0118 2108 227TH AVE N"/>
    <s v="SAMMAMISH MAINTENANCE"/>
    <s v="DRAINAGE"/>
  </r>
  <r>
    <x v="1"/>
    <s v="1034351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64.349999999999994"/>
    <n v="0"/>
    <n v="-64.349999999999994"/>
    <s v="N/A"/>
    <n v="0"/>
    <n v="0"/>
    <n v="0"/>
    <n v="0"/>
    <n v="0"/>
    <n v="0"/>
    <n v="0"/>
    <n v="64.349999999999994"/>
    <n v="0"/>
    <n v="0"/>
    <n v="0"/>
    <n v="0"/>
    <n v="0"/>
    <s v="SURFACE WATER MGT FUND"/>
    <s v="WLSW I DC0118 2108 227TH AVE N"/>
    <s v="SAMMAMISH MAINTENANCE"/>
    <s v="DRAINAGE"/>
  </r>
  <r>
    <x v="1"/>
    <s v="1034351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985.55000000000007"/>
    <n v="0"/>
    <n v="-985.55000000000007"/>
    <s v="N/A"/>
    <n v="0"/>
    <n v="0"/>
    <n v="0"/>
    <n v="0"/>
    <n v="0"/>
    <n v="0"/>
    <n v="0"/>
    <n v="0"/>
    <n v="0"/>
    <n v="985.55000000000007"/>
    <n v="0"/>
    <n v="0"/>
    <n v="0"/>
    <s v="SURFACE WATER MGT FUND"/>
    <s v="WLSW I DC0118 2108 227TH AVE N"/>
    <s v="SAMMAMISH MAINTENANCE"/>
    <s v="DRAINAGE"/>
  </r>
  <r>
    <x v="1"/>
    <s v="1034351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61.2"/>
    <n v="0"/>
    <n v="-61.2"/>
    <s v="N/A"/>
    <n v="0"/>
    <n v="0"/>
    <n v="0"/>
    <n v="0"/>
    <n v="0"/>
    <n v="0"/>
    <n v="14.72"/>
    <n v="46.480000000000004"/>
    <n v="0"/>
    <n v="0"/>
    <n v="0"/>
    <n v="0"/>
    <n v="0"/>
    <s v="SURFACE WATER MGT FUND"/>
    <s v="WLSW I DC0118 2108 227TH AVE N"/>
    <s v="SAMMAMISH MAINTENANCE"/>
    <s v="DRAINAGE"/>
  </r>
  <r>
    <x v="1"/>
    <s v="1034351"/>
    <s v="845028"/>
    <s v="82100"/>
    <x v="71"/>
    <s v="5315000"/>
    <n v="2012"/>
    <x v="4"/>
    <s v="EMPLOYER PAID BENEFITS"/>
    <s v="50000-PROGRAM EXPENDITUR BUDGET"/>
    <s v="82000-APPLIED OVERHEAD"/>
    <m/>
    <n v="0"/>
    <n v="0"/>
    <n v="66.570000000000007"/>
    <n v="0"/>
    <n v="-66.570000000000007"/>
    <s v="N/A"/>
    <n v="0"/>
    <n v="0"/>
    <n v="0"/>
    <n v="0"/>
    <n v="0"/>
    <n v="0"/>
    <n v="49.57"/>
    <n v="17"/>
    <n v="0"/>
    <n v="0"/>
    <n v="0"/>
    <n v="0"/>
    <n v="0"/>
    <s v="SURFACE WATER MGT FUND"/>
    <s v="WLSW I DC0118 2108 227TH AVE N"/>
    <s v="SAMMAMISH MAINTENANCE"/>
    <s v="DRAINAGE"/>
  </r>
  <r>
    <x v="1"/>
    <s v="1034351"/>
    <s v="845028"/>
    <s v="82200"/>
    <x v="72"/>
    <s v="5315000"/>
    <n v="2012"/>
    <x v="4"/>
    <s v="PAID TIME OFF"/>
    <s v="50000-PROGRAM EXPENDITUR BUDGET"/>
    <s v="82000-APPLIED OVERHEAD"/>
    <m/>
    <n v="0"/>
    <n v="0"/>
    <n v="67.08"/>
    <n v="0"/>
    <n v="-67.08"/>
    <s v="N/A"/>
    <n v="0"/>
    <n v="0"/>
    <n v="0"/>
    <n v="0"/>
    <n v="0"/>
    <n v="0"/>
    <n v="38.24"/>
    <n v="28.84"/>
    <n v="0"/>
    <n v="0"/>
    <n v="0"/>
    <n v="0"/>
    <n v="0"/>
    <s v="SURFACE WATER MGT FUND"/>
    <s v="WLSW I DC0118 2108 227TH AVE N"/>
    <s v="SAMMAMISH MAINTENANCE"/>
    <s v="DRAINAGE"/>
  </r>
  <r>
    <x v="1"/>
    <s v="1034351"/>
    <s v="845028"/>
    <s v="82300"/>
    <x v="73"/>
    <s v="5315000"/>
    <n v="2012"/>
    <x v="4"/>
    <s v="INDIRECT COSTS"/>
    <s v="50000-PROGRAM EXPENDITUR BUDGET"/>
    <s v="82000-APPLIED OVERHEAD"/>
    <m/>
    <n v="0"/>
    <n v="0"/>
    <n v="170.38"/>
    <n v="0"/>
    <n v="-170.38"/>
    <s v="N/A"/>
    <n v="0"/>
    <n v="0"/>
    <n v="0"/>
    <n v="0"/>
    <n v="0"/>
    <n v="0"/>
    <n v="82.15"/>
    <n v="88.23"/>
    <n v="0"/>
    <n v="0"/>
    <n v="0"/>
    <n v="0"/>
    <n v="0"/>
    <s v="SURFACE WATER MGT FUND"/>
    <s v="WLSW I DC0118 2108 227TH AVE N"/>
    <s v="SAMMAMISH MAINTENANCE"/>
    <s v="DRAINAGE"/>
  </r>
  <r>
    <x v="1"/>
    <s v="1034351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7.5600000000000005"/>
    <n v="0"/>
    <n v="-7.5600000000000005"/>
    <s v="N/A"/>
    <n v="0"/>
    <n v="0"/>
    <n v="0"/>
    <n v="0"/>
    <n v="0"/>
    <n v="0"/>
    <n v="0"/>
    <n v="7.5600000000000005"/>
    <n v="0"/>
    <n v="0"/>
    <n v="0"/>
    <n v="0"/>
    <n v="0"/>
    <s v="SURFACE WATER MGT FUND"/>
    <s v="WLSW I DC0118 2108 227TH AVE N"/>
    <s v="SAMMAMISH MAINTENANCE"/>
    <s v="DRAINAGE"/>
  </r>
  <r>
    <x v="1"/>
    <s v="1034353"/>
    <s v="000000"/>
    <s v="11500"/>
    <x v="7"/>
    <s v="0000000"/>
    <n v="2012"/>
    <x v="0"/>
    <s v="ACCOUNTS RECEIVABLE"/>
    <s v="BS000-CURRENT ASSETS"/>
    <s v="B1150-ACCOUNTS RECEIVABLE"/>
    <m/>
    <n v="0"/>
    <n v="0"/>
    <n v="632.37"/>
    <n v="0"/>
    <n v="-632.37"/>
    <s v="N/A"/>
    <n v="0"/>
    <n v="0"/>
    <n v="0"/>
    <n v="0"/>
    <n v="0"/>
    <n v="0"/>
    <n v="0"/>
    <n v="326.31"/>
    <n v="0"/>
    <n v="306.06"/>
    <n v="0"/>
    <n v="0"/>
    <n v="0"/>
    <s v="SURFACE WATER MGT FUND"/>
    <s v="WLSW I DC0168 2226 227TH AVE N"/>
    <s v="DEFAULT"/>
    <s v="Default"/>
  </r>
  <r>
    <x v="1"/>
    <s v="1034353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326.31"/>
    <n v="-20.25"/>
    <n v="0"/>
    <n v="-306.06"/>
    <n v="0"/>
    <n v="0"/>
    <n v="0"/>
    <s v="SURFACE WATER MGT FUND"/>
    <s v="WLSW I DC0168 2226 227TH AVE N"/>
    <s v="DEFAULT"/>
    <s v="Default"/>
  </r>
  <r>
    <x v="1"/>
    <s v="1034353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0168 2226 227TH AVE N"/>
    <s v="DEFAULT"/>
    <s v="Default"/>
  </r>
  <r>
    <x v="1"/>
    <s v="1034353"/>
    <s v="845028"/>
    <s v="43944"/>
    <x v="130"/>
    <s v="0000000"/>
    <n v="2012"/>
    <x v="3"/>
    <s v="SWM SERVICES CITIES"/>
    <s v="R3000-REVENUE"/>
    <s v="R3400-CHARGE FOR SERVICES"/>
    <m/>
    <n v="0"/>
    <n v="0"/>
    <n v="-632.37"/>
    <n v="0"/>
    <n v="632.37"/>
    <s v="N/A"/>
    <n v="0"/>
    <n v="0"/>
    <n v="0"/>
    <n v="0"/>
    <n v="0"/>
    <n v="0"/>
    <n v="-326.31"/>
    <n v="-306.06"/>
    <n v="0"/>
    <n v="0"/>
    <n v="0"/>
    <n v="0"/>
    <n v="0"/>
    <s v="SURFACE WATER MGT FUND"/>
    <s v="WLSW I DC0168 2226 227TH AVE N"/>
    <s v="SAMMAMISH MAINTENANCE"/>
    <s v="Default"/>
  </r>
  <r>
    <x v="1"/>
    <s v="1034353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97.56"/>
    <n v="0"/>
    <n v="-197.56"/>
    <s v="N/A"/>
    <n v="0"/>
    <n v="0"/>
    <n v="0"/>
    <n v="0"/>
    <n v="0"/>
    <n v="0"/>
    <n v="141.63"/>
    <n v="55.93"/>
    <n v="0"/>
    <n v="0"/>
    <n v="0"/>
    <n v="0"/>
    <n v="0"/>
    <s v="SURFACE WATER MGT FUND"/>
    <s v="WLSW I DC0168 2226 227TH AVE N"/>
    <s v="SAMMAMISH MAINTENANCE"/>
    <s v="DRAINAGE"/>
  </r>
  <r>
    <x v="1"/>
    <s v="1034353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21.45"/>
    <n v="0"/>
    <n v="-21.45"/>
    <s v="N/A"/>
    <n v="0"/>
    <n v="0"/>
    <n v="0"/>
    <n v="0"/>
    <n v="0"/>
    <n v="0"/>
    <n v="0"/>
    <n v="21.45"/>
    <n v="0"/>
    <n v="0"/>
    <n v="0"/>
    <n v="0"/>
    <n v="0"/>
    <s v="SURFACE WATER MGT FUND"/>
    <s v="WLSW I DC0168 2226 227TH AVE N"/>
    <s v="SAMMAMISH MAINTENANCE"/>
    <s v="DRAINAGE"/>
  </r>
  <r>
    <x v="1"/>
    <s v="1034353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139.67000000000002"/>
    <n v="0"/>
    <n v="-139.67000000000002"/>
    <s v="N/A"/>
    <n v="0"/>
    <n v="0"/>
    <n v="0"/>
    <n v="0"/>
    <n v="0"/>
    <n v="0"/>
    <n v="14.72"/>
    <n v="124.95"/>
    <n v="0"/>
    <n v="0"/>
    <n v="0"/>
    <n v="0"/>
    <n v="0"/>
    <s v="SURFACE WATER MGT FUND"/>
    <s v="WLSW I DC0168 2226 227TH AVE N"/>
    <s v="SAMMAMISH MAINTENANCE"/>
    <s v="DRAINAGE"/>
  </r>
  <r>
    <x v="1"/>
    <s v="1034353"/>
    <s v="845028"/>
    <s v="82100"/>
    <x v="71"/>
    <s v="5315000"/>
    <n v="2012"/>
    <x v="4"/>
    <s v="EMPLOYER PAID BENEFITS"/>
    <s v="50000-PROGRAM EXPENDITUR BUDGET"/>
    <s v="82000-APPLIED OVERHEAD"/>
    <m/>
    <n v="0"/>
    <n v="0"/>
    <n v="69.66"/>
    <n v="0"/>
    <n v="-69.66"/>
    <s v="N/A"/>
    <n v="0"/>
    <n v="0"/>
    <n v="0"/>
    <n v="0"/>
    <n v="0"/>
    <n v="0"/>
    <n v="49.57"/>
    <n v="20.09"/>
    <n v="0"/>
    <n v="0"/>
    <n v="0"/>
    <n v="0"/>
    <n v="0"/>
    <s v="SURFACE WATER MGT FUND"/>
    <s v="WLSW I DC0168 2226 227TH AVE N"/>
    <s v="SAMMAMISH MAINTENANCE"/>
    <s v="DRAINAGE"/>
  </r>
  <r>
    <x v="1"/>
    <s v="1034353"/>
    <s v="845028"/>
    <s v="82200"/>
    <x v="72"/>
    <s v="5315000"/>
    <n v="2012"/>
    <x v="4"/>
    <s v="PAID TIME OFF"/>
    <s v="50000-PROGRAM EXPENDITUR BUDGET"/>
    <s v="82000-APPLIED OVERHEAD"/>
    <m/>
    <n v="0"/>
    <n v="0"/>
    <n v="58.230000000000004"/>
    <n v="0"/>
    <n v="-58.230000000000004"/>
    <s v="N/A"/>
    <n v="0"/>
    <n v="0"/>
    <n v="0"/>
    <n v="0"/>
    <n v="0"/>
    <n v="0"/>
    <n v="38.24"/>
    <n v="19.990000000000002"/>
    <n v="0"/>
    <n v="0"/>
    <n v="0"/>
    <n v="0"/>
    <n v="0"/>
    <s v="SURFACE WATER MGT FUND"/>
    <s v="WLSW I DC0168 2226 227TH AVE N"/>
    <s v="SAMMAMISH MAINTENANCE"/>
    <s v="DRAINAGE"/>
  </r>
  <r>
    <x v="1"/>
    <s v="1034353"/>
    <s v="845028"/>
    <s v="82300"/>
    <x v="73"/>
    <s v="5315000"/>
    <n v="2012"/>
    <x v="4"/>
    <s v="INDIRECT COSTS"/>
    <s v="50000-PROGRAM EXPENDITUR BUDGET"/>
    <s v="82000-APPLIED OVERHEAD"/>
    <m/>
    <n v="0"/>
    <n v="0"/>
    <n v="143.28"/>
    <n v="0"/>
    <n v="-143.28"/>
    <s v="N/A"/>
    <n v="0"/>
    <n v="0"/>
    <n v="0"/>
    <n v="0"/>
    <n v="0"/>
    <n v="0"/>
    <n v="82.15"/>
    <n v="61.13"/>
    <n v="0"/>
    <n v="0"/>
    <n v="0"/>
    <n v="0"/>
    <n v="0"/>
    <s v="SURFACE WATER MGT FUND"/>
    <s v="WLSW I DC0168 2226 227TH AVE N"/>
    <s v="SAMMAMISH MAINTENANCE"/>
    <s v="DRAINAGE"/>
  </r>
  <r>
    <x v="1"/>
    <s v="1034353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2.52"/>
    <n v="0"/>
    <n v="-2.52"/>
    <s v="N/A"/>
    <n v="0"/>
    <n v="0"/>
    <n v="0"/>
    <n v="0"/>
    <n v="0"/>
    <n v="0"/>
    <n v="0"/>
    <n v="2.52"/>
    <n v="0"/>
    <n v="0"/>
    <n v="0"/>
    <n v="0"/>
    <n v="0"/>
    <s v="SURFACE WATER MGT FUND"/>
    <s v="WLSW I DC0168 2226 227TH AVE N"/>
    <s v="SAMMAMISH MAINTENANCE"/>
    <s v="DRAINAGE"/>
  </r>
  <r>
    <x v="1"/>
    <s v="1034354"/>
    <s v="000000"/>
    <s v="11500"/>
    <x v="7"/>
    <s v="0000000"/>
    <n v="2012"/>
    <x v="0"/>
    <s v="ACCOUNTS RECEIVABLE"/>
    <s v="BS000-CURRENT ASSETS"/>
    <s v="B1150-ACCOUNTS RECEIVABLE"/>
    <m/>
    <n v="0"/>
    <n v="0"/>
    <n v="1244.51"/>
    <n v="0"/>
    <n v="-1244.51"/>
    <s v="N/A"/>
    <n v="0"/>
    <n v="0"/>
    <n v="0"/>
    <n v="0"/>
    <n v="0"/>
    <n v="0"/>
    <n v="0"/>
    <n v="326.31"/>
    <n v="0"/>
    <n v="918.2"/>
    <n v="0"/>
    <n v="0"/>
    <n v="0"/>
    <s v="SURFACE WATER MGT FUND"/>
    <s v="WLSW I DC0169 1925 224TH PL NE"/>
    <s v="DEFAULT"/>
    <s v="Default"/>
  </r>
  <r>
    <x v="1"/>
    <s v="1034354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326.31"/>
    <n v="591.89"/>
    <n v="0"/>
    <n v="-918.2"/>
    <n v="0"/>
    <n v="0"/>
    <n v="0"/>
    <s v="SURFACE WATER MGT FUND"/>
    <s v="WLSW I DC0169 1925 224TH PL NE"/>
    <s v="DEFAULT"/>
    <s v="Default"/>
  </r>
  <r>
    <x v="1"/>
    <s v="1034354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0169 1925 224TH PL NE"/>
    <s v="DEFAULT"/>
    <s v="Default"/>
  </r>
  <r>
    <x v="1"/>
    <s v="1034354"/>
    <s v="845028"/>
    <s v="43944"/>
    <x v="130"/>
    <s v="0000000"/>
    <n v="2012"/>
    <x v="3"/>
    <s v="SWM SERVICES CITIES"/>
    <s v="R3000-REVENUE"/>
    <s v="R3400-CHARGE FOR SERVICES"/>
    <m/>
    <n v="0"/>
    <n v="0"/>
    <n v="-1244.51"/>
    <n v="0"/>
    <n v="1244.51"/>
    <s v="N/A"/>
    <n v="0"/>
    <n v="0"/>
    <n v="0"/>
    <n v="0"/>
    <n v="0"/>
    <n v="0"/>
    <n v="-326.31"/>
    <n v="-918.2"/>
    <n v="0"/>
    <n v="0"/>
    <n v="0"/>
    <n v="0"/>
    <n v="0"/>
    <s v="SURFACE WATER MGT FUND"/>
    <s v="WLSW I DC0169 1925 224TH PL NE"/>
    <s v="SAMMAMISH MAINTENANCE"/>
    <s v="Default"/>
  </r>
  <r>
    <x v="1"/>
    <s v="1034354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09.43"/>
    <n v="0"/>
    <n v="-309.43"/>
    <s v="N/A"/>
    <n v="0"/>
    <n v="0"/>
    <n v="0"/>
    <n v="0"/>
    <n v="0"/>
    <n v="0"/>
    <n v="141.63"/>
    <n v="167.8"/>
    <n v="0"/>
    <n v="0"/>
    <n v="0"/>
    <n v="0"/>
    <n v="0"/>
    <s v="SURFACE WATER MGT FUND"/>
    <s v="WLSW I DC0169 1925 224TH PL NE"/>
    <s v="SAMMAMISH MAINTENANCE"/>
    <s v="DRAINAGE"/>
  </r>
  <r>
    <x v="1"/>
    <s v="1034354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64.349999999999994"/>
    <n v="0"/>
    <n v="-64.349999999999994"/>
    <s v="N/A"/>
    <n v="0"/>
    <n v="0"/>
    <n v="0"/>
    <n v="0"/>
    <n v="0"/>
    <n v="0"/>
    <n v="0"/>
    <n v="64.349999999999994"/>
    <n v="0"/>
    <n v="0"/>
    <n v="0"/>
    <n v="0"/>
    <n v="0"/>
    <s v="SURFACE WATER MGT FUND"/>
    <s v="WLSW I DC0169 1925 224TH PL NE"/>
    <s v="SAMMAMISH MAINTENANCE"/>
    <s v="DRAINAGE"/>
  </r>
  <r>
    <x v="1"/>
    <s v="1034354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389.57"/>
    <n v="0"/>
    <n v="-389.57"/>
    <s v="N/A"/>
    <n v="0"/>
    <n v="0"/>
    <n v="0"/>
    <n v="0"/>
    <n v="0"/>
    <n v="0"/>
    <n v="14.72"/>
    <n v="374.85"/>
    <n v="0"/>
    <n v="0"/>
    <n v="0"/>
    <n v="0"/>
    <n v="0"/>
    <s v="SURFACE WATER MGT FUND"/>
    <s v="WLSW I DC0169 1925 224TH PL NE"/>
    <s v="SAMMAMISH MAINTENANCE"/>
    <s v="DRAINAGE"/>
  </r>
  <r>
    <x v="1"/>
    <s v="1034354"/>
    <s v="845028"/>
    <s v="82100"/>
    <x v="71"/>
    <s v="5315000"/>
    <n v="2012"/>
    <x v="4"/>
    <s v="EMPLOYER PAID BENEFITS"/>
    <s v="50000-PROGRAM EXPENDITUR BUDGET"/>
    <s v="82000-APPLIED OVERHEAD"/>
    <m/>
    <n v="0"/>
    <n v="0"/>
    <n v="109.85000000000001"/>
    <n v="0"/>
    <n v="-109.85000000000001"/>
    <s v="N/A"/>
    <n v="0"/>
    <n v="0"/>
    <n v="0"/>
    <n v="0"/>
    <n v="0"/>
    <n v="0"/>
    <n v="49.57"/>
    <n v="60.28"/>
    <n v="0"/>
    <n v="0"/>
    <n v="0"/>
    <n v="0"/>
    <n v="0"/>
    <s v="SURFACE WATER MGT FUND"/>
    <s v="WLSW I DC0169 1925 224TH PL NE"/>
    <s v="SAMMAMISH MAINTENANCE"/>
    <s v="DRAINAGE"/>
  </r>
  <r>
    <x v="1"/>
    <s v="1034354"/>
    <s v="845028"/>
    <s v="82200"/>
    <x v="72"/>
    <s v="5315000"/>
    <n v="2012"/>
    <x v="4"/>
    <s v="PAID TIME OFF"/>
    <s v="50000-PROGRAM EXPENDITUR BUDGET"/>
    <s v="82000-APPLIED OVERHEAD"/>
    <m/>
    <n v="0"/>
    <n v="0"/>
    <n v="98.2"/>
    <n v="0"/>
    <n v="-98.2"/>
    <s v="N/A"/>
    <n v="0"/>
    <n v="0"/>
    <n v="0"/>
    <n v="0"/>
    <n v="0"/>
    <n v="0"/>
    <n v="38.24"/>
    <n v="59.96"/>
    <n v="0"/>
    <n v="0"/>
    <n v="0"/>
    <n v="0"/>
    <n v="0"/>
    <s v="SURFACE WATER MGT FUND"/>
    <s v="WLSW I DC0169 1925 224TH PL NE"/>
    <s v="SAMMAMISH MAINTENANCE"/>
    <s v="DRAINAGE"/>
  </r>
  <r>
    <x v="1"/>
    <s v="1034354"/>
    <s v="845028"/>
    <s v="82300"/>
    <x v="73"/>
    <s v="5315000"/>
    <n v="2012"/>
    <x v="4"/>
    <s v="INDIRECT COSTS"/>
    <s v="50000-PROGRAM EXPENDITUR BUDGET"/>
    <s v="82000-APPLIED OVERHEAD"/>
    <m/>
    <n v="0"/>
    <n v="0"/>
    <n v="265.55"/>
    <n v="0"/>
    <n v="-265.55"/>
    <s v="N/A"/>
    <n v="0"/>
    <n v="0"/>
    <n v="0"/>
    <n v="0"/>
    <n v="0"/>
    <n v="0"/>
    <n v="82.15"/>
    <n v="183.4"/>
    <n v="0"/>
    <n v="0"/>
    <n v="0"/>
    <n v="0"/>
    <n v="0"/>
    <s v="SURFACE WATER MGT FUND"/>
    <s v="WLSW I DC0169 1925 224TH PL NE"/>
    <s v="SAMMAMISH MAINTENANCE"/>
    <s v="DRAINAGE"/>
  </r>
  <r>
    <x v="1"/>
    <s v="1034354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7.5600000000000005"/>
    <n v="0"/>
    <n v="-7.5600000000000005"/>
    <s v="N/A"/>
    <n v="0"/>
    <n v="0"/>
    <n v="0"/>
    <n v="0"/>
    <n v="0"/>
    <n v="0"/>
    <n v="0"/>
    <n v="7.5600000000000005"/>
    <n v="0"/>
    <n v="0"/>
    <n v="0"/>
    <n v="0"/>
    <n v="0"/>
    <s v="SURFACE WATER MGT FUND"/>
    <s v="WLSW I DC0169 1925 224TH PL NE"/>
    <s v="SAMMAMISH MAINTENANCE"/>
    <s v="DRAINAGE"/>
  </r>
  <r>
    <x v="1"/>
    <s v="1034356"/>
    <s v="000000"/>
    <s v="11500"/>
    <x v="7"/>
    <s v="0000000"/>
    <n v="2012"/>
    <x v="0"/>
    <s v="ACCOUNTS RECEIVABLE"/>
    <s v="BS000-CURRENT ASSETS"/>
    <s v="B1150-ACCOUNTS RECEIVABLE"/>
    <m/>
    <n v="0"/>
    <n v="0"/>
    <n v="821.25"/>
    <n v="0"/>
    <n v="-821.25"/>
    <s v="N/A"/>
    <n v="0"/>
    <n v="0"/>
    <n v="0"/>
    <n v="0"/>
    <n v="0"/>
    <n v="0"/>
    <n v="0"/>
    <n v="0"/>
    <n v="0"/>
    <n v="821.25"/>
    <n v="0"/>
    <n v="0"/>
    <n v="0"/>
    <s v="SURFACE WATER MGT FUND"/>
    <s v="WLSW I DC0196 413 239TH AVE NE"/>
    <s v="DEFAULT"/>
    <s v="Default"/>
  </r>
  <r>
    <x v="1"/>
    <s v="1034356"/>
    <s v="000000"/>
    <s v="11530"/>
    <x v="203"/>
    <s v="0000000"/>
    <n v="2012"/>
    <x v="0"/>
    <s v="UNBILLED RECEIVABLES"/>
    <s v="BS000-CURRENT ASSETS"/>
    <s v="B1150-ACCOUNTS RECEIVABLE"/>
    <m/>
    <n v="0"/>
    <n v="0"/>
    <n v="-821.25"/>
    <n v="0"/>
    <n v="821.25"/>
    <s v="N/A"/>
    <n v="0"/>
    <n v="0"/>
    <n v="0"/>
    <n v="0"/>
    <n v="0"/>
    <n v="0"/>
    <n v="0"/>
    <n v="0"/>
    <n v="0"/>
    <n v="-821.25"/>
    <n v="0"/>
    <n v="0"/>
    <n v="0"/>
    <s v="SURFACE WATER MGT FUND"/>
    <s v="WLSW I DC0196 413 239TH AVE NE"/>
    <s v="DEFAULT"/>
    <s v="Default"/>
  </r>
  <r>
    <x v="1"/>
    <s v="1034356"/>
    <s v="000000"/>
    <s v="22258"/>
    <x v="204"/>
    <s v="0000000"/>
    <n v="2012"/>
    <x v="1"/>
    <s v="DEFERRED ACCT REC 11503"/>
    <s v="BS200-CURRENT LIABILITIES"/>
    <s v="B2220-DEFERRED REVENUES"/>
    <m/>
    <n v="0"/>
    <n v="0"/>
    <n v="821.25"/>
    <n v="0"/>
    <n v="-821.25"/>
    <s v="N/A"/>
    <n v="0"/>
    <n v="0"/>
    <n v="0"/>
    <n v="0"/>
    <n v="0"/>
    <n v="0"/>
    <n v="0"/>
    <n v="0"/>
    <n v="0"/>
    <n v="821.25"/>
    <n v="0"/>
    <n v="0"/>
    <n v="0"/>
    <s v="SURFACE WATER MGT FUND"/>
    <s v="WLSW I DC0196 413 239TH AVE NE"/>
    <s v="DEFAULT"/>
    <s v="Default"/>
  </r>
  <r>
    <x v="1"/>
    <s v="1034356"/>
    <s v="845028"/>
    <s v="43944"/>
    <x v="130"/>
    <s v="0000000"/>
    <n v="2012"/>
    <x v="3"/>
    <s v="SWM SERVICES CITIES"/>
    <s v="R3000-REVENUE"/>
    <s v="R3400-CHARGE FOR SERVICES"/>
    <m/>
    <n v="0"/>
    <n v="0"/>
    <n v="-821.25"/>
    <n v="0"/>
    <n v="821.25"/>
    <s v="N/A"/>
    <n v="0"/>
    <n v="0"/>
    <n v="0"/>
    <n v="0"/>
    <n v="0"/>
    <n v="0"/>
    <n v="0"/>
    <n v="0"/>
    <n v="0"/>
    <n v="-821.25"/>
    <n v="0"/>
    <n v="0"/>
    <n v="0"/>
    <s v="SURFACE WATER MGT FUND"/>
    <s v="WLSW I DC0196 413 239TH AVE NE"/>
    <s v="SAMMAMISH MAINTENANCE"/>
    <s v="Default"/>
  </r>
  <r>
    <x v="1"/>
    <s v="1034356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821.25"/>
    <n v="0"/>
    <n v="-821.25"/>
    <s v="N/A"/>
    <n v="0"/>
    <n v="0"/>
    <n v="0"/>
    <n v="0"/>
    <n v="0"/>
    <n v="0"/>
    <n v="0"/>
    <n v="0"/>
    <n v="0"/>
    <n v="821.25"/>
    <n v="0"/>
    <n v="0"/>
    <n v="0"/>
    <s v="SURFACE WATER MGT FUND"/>
    <s v="WLSW I DC0196 413 239TH AVE NE"/>
    <s v="SAMMAMISH MAINTENANCE"/>
    <s v="DRAINAGE"/>
  </r>
  <r>
    <x v="1"/>
    <s v="1034375"/>
    <s v="000000"/>
    <s v="11500"/>
    <x v="7"/>
    <s v="0000000"/>
    <n v="2012"/>
    <x v="0"/>
    <s v="ACCOUNTS RECEIVABLE"/>
    <s v="BS000-CURRENT ASSETS"/>
    <s v="B1150-ACCOUNTS RECEIVABLE"/>
    <m/>
    <n v="0"/>
    <n v="0"/>
    <n v="2213.31"/>
    <n v="0"/>
    <n v="-2213.31"/>
    <s v="N/A"/>
    <n v="0"/>
    <n v="0"/>
    <n v="0"/>
    <n v="0"/>
    <n v="0"/>
    <n v="0"/>
    <n v="0"/>
    <n v="0"/>
    <n v="0"/>
    <n v="2213.31"/>
    <n v="0"/>
    <n v="0"/>
    <n v="0"/>
    <s v="SURFACE WATER MGT FUND"/>
    <s v="WLSW I DC0232 2701 228TH AVE N"/>
    <s v="DEFAULT"/>
    <s v="Default"/>
  </r>
  <r>
    <x v="1"/>
    <s v="1034375"/>
    <s v="000000"/>
    <s v="11530"/>
    <x v="203"/>
    <s v="0000000"/>
    <n v="2012"/>
    <x v="0"/>
    <s v="UNBILLED RECEIVABLES"/>
    <s v="BS000-CURRENT ASSETS"/>
    <s v="B1150-ACCOUNTS RECEIVABLE"/>
    <m/>
    <n v="0"/>
    <n v="0"/>
    <n v="-1314"/>
    <n v="0"/>
    <n v="1314"/>
    <s v="N/A"/>
    <n v="0"/>
    <n v="0"/>
    <n v="0"/>
    <n v="0"/>
    <n v="0"/>
    <n v="0"/>
    <n v="0"/>
    <n v="899.31000000000006"/>
    <n v="0"/>
    <n v="-2213.31"/>
    <n v="0"/>
    <n v="0"/>
    <n v="0"/>
    <s v="SURFACE WATER MGT FUND"/>
    <s v="WLSW I DC0232 2701 228TH AVE N"/>
    <s v="DEFAULT"/>
    <s v="Default"/>
  </r>
  <r>
    <x v="1"/>
    <s v="1034375"/>
    <s v="000000"/>
    <s v="22258"/>
    <x v="204"/>
    <s v="0000000"/>
    <n v="2012"/>
    <x v="1"/>
    <s v="DEFERRED ACCT REC 11503"/>
    <s v="BS200-CURRENT LIABILITIES"/>
    <s v="B2220-DEFERRED REVENUES"/>
    <m/>
    <n v="0"/>
    <n v="0"/>
    <n v="1314"/>
    <n v="0"/>
    <n v="-1314"/>
    <s v="N/A"/>
    <n v="0"/>
    <n v="0"/>
    <n v="0"/>
    <n v="0"/>
    <n v="0"/>
    <n v="0"/>
    <n v="0"/>
    <n v="0"/>
    <n v="0"/>
    <n v="1314"/>
    <n v="0"/>
    <n v="0"/>
    <n v="0"/>
    <s v="SURFACE WATER MGT FUND"/>
    <s v="WLSW I DC0232 2701 228TH AVE N"/>
    <s v="DEFAULT"/>
    <s v="Default"/>
  </r>
  <r>
    <x v="1"/>
    <s v="1034375"/>
    <s v="845028"/>
    <s v="43944"/>
    <x v="130"/>
    <s v="0000000"/>
    <n v="2012"/>
    <x v="3"/>
    <s v="SWM SERVICES CITIES"/>
    <s v="R3000-REVENUE"/>
    <s v="R3400-CHARGE FOR SERVICES"/>
    <m/>
    <n v="0"/>
    <n v="0"/>
    <n v="-2213.31"/>
    <n v="0"/>
    <n v="2213.31"/>
    <s v="N/A"/>
    <n v="0"/>
    <n v="0"/>
    <n v="0"/>
    <n v="0"/>
    <n v="0"/>
    <n v="0"/>
    <n v="0"/>
    <n v="-899.31000000000006"/>
    <n v="0"/>
    <n v="-1314"/>
    <n v="0"/>
    <n v="0"/>
    <n v="0"/>
    <s v="SURFACE WATER MGT FUND"/>
    <s v="WLSW I DC0232 2701 228TH AVE N"/>
    <s v="SAMMAMISH MAINTENANCE"/>
    <s v="Default"/>
  </r>
  <r>
    <x v="1"/>
    <s v="1034375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96"/>
    <n v="0"/>
    <n v="-141.96"/>
    <s v="N/A"/>
    <n v="0"/>
    <n v="0"/>
    <n v="0"/>
    <n v="0"/>
    <n v="0"/>
    <n v="0"/>
    <n v="0"/>
    <n v="141.96"/>
    <n v="0"/>
    <n v="0"/>
    <n v="0"/>
    <n v="0"/>
    <n v="0"/>
    <s v="SURFACE WATER MGT FUND"/>
    <s v="WLSW I DC0232 2701 228TH AVE N"/>
    <s v="SAMMAMISH MAINTENANCE"/>
    <s v="DRAINAGE"/>
  </r>
  <r>
    <x v="1"/>
    <s v="1034375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193.05"/>
    <n v="0"/>
    <n v="-193.05"/>
    <s v="N/A"/>
    <n v="0"/>
    <n v="0"/>
    <n v="0"/>
    <n v="0"/>
    <n v="0"/>
    <n v="0"/>
    <n v="0"/>
    <n v="193.05"/>
    <n v="0"/>
    <n v="0"/>
    <n v="0"/>
    <n v="0"/>
    <n v="0"/>
    <s v="SURFACE WATER MGT FUND"/>
    <s v="WLSW I DC0232 2701 228TH AVE N"/>
    <s v="SAMMAMISH MAINTENANCE"/>
    <s v="DRAINAGE"/>
  </r>
  <r>
    <x v="1"/>
    <s v="1034375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1314"/>
    <n v="0"/>
    <n v="-1314"/>
    <s v="N/A"/>
    <n v="0"/>
    <n v="0"/>
    <n v="0"/>
    <n v="0"/>
    <n v="0"/>
    <n v="0"/>
    <n v="0"/>
    <n v="0"/>
    <n v="0"/>
    <n v="1314"/>
    <n v="0"/>
    <n v="0"/>
    <n v="0"/>
    <s v="SURFACE WATER MGT FUND"/>
    <s v="WLSW I DC0232 2701 228TH AVE N"/>
    <s v="SAMMAMISH MAINTENANCE"/>
    <s v="DRAINAGE"/>
  </r>
  <r>
    <x v="1"/>
    <s v="1034375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139.44"/>
    <n v="0"/>
    <n v="-139.44"/>
    <s v="N/A"/>
    <n v="0"/>
    <n v="0"/>
    <n v="0"/>
    <n v="0"/>
    <n v="0"/>
    <n v="0"/>
    <n v="0"/>
    <n v="139.44"/>
    <n v="0"/>
    <n v="0"/>
    <n v="0"/>
    <n v="0"/>
    <n v="0"/>
    <s v="SURFACE WATER MGT FUND"/>
    <s v="WLSW I DC0232 2701 228TH AVE N"/>
    <s v="SAMMAMISH MAINTENANCE"/>
    <s v="DRAINAGE"/>
  </r>
  <r>
    <x v="1"/>
    <s v="1034375"/>
    <s v="845028"/>
    <s v="82100"/>
    <x v="71"/>
    <s v="5315000"/>
    <n v="2012"/>
    <x v="4"/>
    <s v="EMPLOYER PAID BENEFITS"/>
    <s v="50000-PROGRAM EXPENDITUR BUDGET"/>
    <s v="82000-APPLIED OVERHEAD"/>
    <m/>
    <n v="0"/>
    <n v="0"/>
    <n v="51"/>
    <n v="0"/>
    <n v="-51"/>
    <s v="N/A"/>
    <n v="0"/>
    <n v="0"/>
    <n v="0"/>
    <n v="0"/>
    <n v="0"/>
    <n v="0"/>
    <n v="0"/>
    <n v="51"/>
    <n v="0"/>
    <n v="0"/>
    <n v="0"/>
    <n v="0"/>
    <n v="0"/>
    <s v="SURFACE WATER MGT FUND"/>
    <s v="WLSW I DC0232 2701 228TH AVE N"/>
    <s v="SAMMAMISH MAINTENANCE"/>
    <s v="DRAINAGE"/>
  </r>
  <r>
    <x v="1"/>
    <s v="1034375"/>
    <s v="845028"/>
    <s v="82200"/>
    <x v="72"/>
    <s v="5315000"/>
    <n v="2012"/>
    <x v="4"/>
    <s v="PAID TIME OFF"/>
    <s v="50000-PROGRAM EXPENDITUR BUDGET"/>
    <s v="82000-APPLIED OVERHEAD"/>
    <m/>
    <n v="0"/>
    <n v="0"/>
    <n v="86.52"/>
    <n v="0"/>
    <n v="-86.52"/>
    <s v="N/A"/>
    <n v="0"/>
    <n v="0"/>
    <n v="0"/>
    <n v="0"/>
    <n v="0"/>
    <n v="0"/>
    <n v="0"/>
    <n v="86.52"/>
    <n v="0"/>
    <n v="0"/>
    <n v="0"/>
    <n v="0"/>
    <n v="0"/>
    <s v="SURFACE WATER MGT FUND"/>
    <s v="WLSW I DC0232 2701 228TH AVE N"/>
    <s v="SAMMAMISH MAINTENANCE"/>
    <s v="DRAINAGE"/>
  </r>
  <r>
    <x v="1"/>
    <s v="1034375"/>
    <s v="845028"/>
    <s v="82300"/>
    <x v="73"/>
    <s v="5315000"/>
    <n v="2012"/>
    <x v="4"/>
    <s v="INDIRECT COSTS"/>
    <s v="50000-PROGRAM EXPENDITUR BUDGET"/>
    <s v="82000-APPLIED OVERHEAD"/>
    <m/>
    <n v="0"/>
    <n v="0"/>
    <n v="264.66000000000003"/>
    <n v="0"/>
    <n v="-264.66000000000003"/>
    <s v="N/A"/>
    <n v="0"/>
    <n v="0"/>
    <n v="0"/>
    <n v="0"/>
    <n v="0"/>
    <n v="0"/>
    <n v="0"/>
    <n v="264.66000000000003"/>
    <n v="0"/>
    <n v="0"/>
    <n v="0"/>
    <n v="0"/>
    <n v="0"/>
    <s v="SURFACE WATER MGT FUND"/>
    <s v="WLSW I DC0232 2701 228TH AVE N"/>
    <s v="SAMMAMISH MAINTENANCE"/>
    <s v="DRAINAGE"/>
  </r>
  <r>
    <x v="1"/>
    <s v="1034375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22.68"/>
    <n v="0"/>
    <n v="-22.68"/>
    <s v="N/A"/>
    <n v="0"/>
    <n v="0"/>
    <n v="0"/>
    <n v="0"/>
    <n v="0"/>
    <n v="0"/>
    <n v="0"/>
    <n v="22.68"/>
    <n v="0"/>
    <n v="0"/>
    <n v="0"/>
    <n v="0"/>
    <n v="0"/>
    <s v="SURFACE WATER MGT FUND"/>
    <s v="WLSW I DC0232 2701 228TH AVE N"/>
    <s v="SAMMAMISH MAINTENANCE"/>
    <s v="DRAINAGE"/>
  </r>
  <r>
    <x v="1"/>
    <s v="1034376"/>
    <s v="000000"/>
    <s v="11500"/>
    <x v="7"/>
    <s v="0000000"/>
    <n v="2012"/>
    <x v="0"/>
    <s v="ACCOUNTS RECEIVABLE"/>
    <s v="BS000-CURRENT ASSETS"/>
    <s v="B1150-ACCOUNTS RECEIVABLE"/>
    <m/>
    <n v="0"/>
    <n v="0"/>
    <n v="621.96"/>
    <n v="0"/>
    <n v="-621.96"/>
    <s v="N/A"/>
    <n v="0"/>
    <n v="0"/>
    <n v="0"/>
    <n v="0"/>
    <n v="0"/>
    <n v="0"/>
    <n v="0"/>
    <n v="0"/>
    <n v="0"/>
    <n v="621.96"/>
    <n v="0"/>
    <n v="0"/>
    <n v="0"/>
    <s v="SURFACE WATER MGT FUND"/>
    <s v="WLSW I DC0247 21311 SE 37TH ST"/>
    <s v="DEFAULT"/>
    <s v="Default"/>
  </r>
  <r>
    <x v="1"/>
    <s v="1034376"/>
    <s v="000000"/>
    <s v="11530"/>
    <x v="203"/>
    <s v="0000000"/>
    <n v="2012"/>
    <x v="0"/>
    <s v="UNBILLED RECEIVABLES"/>
    <s v="BS000-CURRENT ASSETS"/>
    <s v="B1150-ACCOUNTS RECEIVABLE"/>
    <m/>
    <n v="0"/>
    <n v="0"/>
    <n v="-295.65000000000003"/>
    <n v="0"/>
    <n v="295.65000000000003"/>
    <s v="N/A"/>
    <n v="0"/>
    <n v="0"/>
    <n v="0"/>
    <n v="0"/>
    <n v="0"/>
    <n v="0"/>
    <n v="0"/>
    <n v="326.31"/>
    <n v="0"/>
    <n v="-621.96"/>
    <n v="0"/>
    <n v="0"/>
    <n v="0"/>
    <s v="SURFACE WATER MGT FUND"/>
    <s v="WLSW I DC0247 21311 SE 37TH ST"/>
    <s v="DEFAULT"/>
    <s v="Default"/>
  </r>
  <r>
    <x v="1"/>
    <s v="1034376"/>
    <s v="000000"/>
    <s v="22258"/>
    <x v="204"/>
    <s v="0000000"/>
    <n v="2012"/>
    <x v="1"/>
    <s v="DEFERRED ACCT REC 11503"/>
    <s v="BS200-CURRENT LIABILITIES"/>
    <s v="B2220-DEFERRED REVENUES"/>
    <m/>
    <n v="0"/>
    <n v="0"/>
    <n v="295.65000000000003"/>
    <n v="0"/>
    <n v="-295.65000000000003"/>
    <s v="N/A"/>
    <n v="0"/>
    <n v="0"/>
    <n v="0"/>
    <n v="0"/>
    <n v="0"/>
    <n v="0"/>
    <n v="0"/>
    <n v="0"/>
    <n v="0"/>
    <n v="295.65000000000003"/>
    <n v="0"/>
    <n v="0"/>
    <n v="0"/>
    <s v="SURFACE WATER MGT FUND"/>
    <s v="WLSW I DC0247 21311 SE 37TH ST"/>
    <s v="DEFAULT"/>
    <s v="Default"/>
  </r>
  <r>
    <x v="1"/>
    <s v="1034376"/>
    <s v="845028"/>
    <s v="43944"/>
    <x v="130"/>
    <s v="0000000"/>
    <n v="2012"/>
    <x v="3"/>
    <s v="SWM SERVICES CITIES"/>
    <s v="R3000-REVENUE"/>
    <s v="R3400-CHARGE FOR SERVICES"/>
    <m/>
    <n v="0"/>
    <n v="0"/>
    <n v="-621.96"/>
    <n v="0"/>
    <n v="621.96"/>
    <s v="N/A"/>
    <n v="0"/>
    <n v="0"/>
    <n v="0"/>
    <n v="0"/>
    <n v="0"/>
    <n v="0"/>
    <n v="0"/>
    <n v="-326.31"/>
    <n v="0"/>
    <n v="-295.65000000000003"/>
    <n v="0"/>
    <n v="0"/>
    <n v="0"/>
    <s v="SURFACE WATER MGT FUND"/>
    <s v="WLSW I DC0247 21311 SE 37TH ST"/>
    <s v="SAMMAMISH MAINTENANCE"/>
    <s v="Default"/>
  </r>
  <r>
    <x v="1"/>
    <s v="1034376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141.63"/>
    <n v="0"/>
    <n v="0"/>
    <n v="0"/>
    <n v="0"/>
    <n v="0"/>
    <s v="SURFACE WATER MGT FUND"/>
    <s v="WLSW I DC0247 21311 SE 37TH ST"/>
    <s v="SAMMAMISH MAINTENANCE"/>
    <s v="DRAINAGE"/>
  </r>
  <r>
    <x v="1"/>
    <s v="1034376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295.65000000000003"/>
    <n v="0"/>
    <n v="-295.65000000000003"/>
    <s v="N/A"/>
    <n v="0"/>
    <n v="0"/>
    <n v="0"/>
    <n v="0"/>
    <n v="0"/>
    <n v="0"/>
    <n v="0"/>
    <n v="0"/>
    <n v="0"/>
    <n v="295.65000000000003"/>
    <n v="0"/>
    <n v="0"/>
    <n v="0"/>
    <s v="SURFACE WATER MGT FUND"/>
    <s v="WLSW I DC0247 21311 SE 37TH ST"/>
    <s v="SAMMAMISH MAINTENANCE"/>
    <s v="DRAINAGE"/>
  </r>
  <r>
    <x v="1"/>
    <s v="1034376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14.72"/>
    <n v="0"/>
    <n v="0"/>
    <n v="0"/>
    <n v="0"/>
    <n v="0"/>
    <s v="SURFACE WATER MGT FUND"/>
    <s v="WLSW I DC0247 21311 SE 37TH ST"/>
    <s v="SAMMAMISH MAINTENANCE"/>
    <s v="DRAINAGE"/>
  </r>
  <r>
    <x v="1"/>
    <s v="1034376"/>
    <s v="845028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49.57"/>
    <n v="0"/>
    <n v="0"/>
    <n v="0"/>
    <n v="0"/>
    <n v="0"/>
    <s v="SURFACE WATER MGT FUND"/>
    <s v="WLSW I DC0247 21311 SE 37TH ST"/>
    <s v="SAMMAMISH MAINTENANCE"/>
    <s v="DRAINAGE"/>
  </r>
  <r>
    <x v="1"/>
    <s v="1034376"/>
    <s v="845028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38.24"/>
    <n v="0"/>
    <n v="0"/>
    <n v="0"/>
    <n v="0"/>
    <n v="0"/>
    <s v="SURFACE WATER MGT FUND"/>
    <s v="WLSW I DC0247 21311 SE 37TH ST"/>
    <s v="SAMMAMISH MAINTENANCE"/>
    <s v="DRAINAGE"/>
  </r>
  <r>
    <x v="1"/>
    <s v="1034376"/>
    <s v="845028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82.15"/>
    <n v="0"/>
    <n v="0"/>
    <n v="0"/>
    <n v="0"/>
    <n v="0"/>
    <s v="SURFACE WATER MGT FUND"/>
    <s v="WLSW I DC0247 21311 SE 37TH ST"/>
    <s v="SAMMAMISH MAINTENANCE"/>
    <s v="DRAINAGE"/>
  </r>
  <r>
    <x v="1"/>
    <s v="1034377"/>
    <s v="000000"/>
    <s v="11500"/>
    <x v="7"/>
    <s v="0000000"/>
    <n v="2012"/>
    <x v="0"/>
    <s v="ACCOUNTS RECEIVABLE"/>
    <s v="BS000-CURRENT ASSETS"/>
    <s v="B1150-ACCOUNTS RECEIVABLE"/>
    <m/>
    <n v="0"/>
    <n v="0"/>
    <n v="1147.56"/>
    <n v="0"/>
    <n v="-1147.56"/>
    <s v="N/A"/>
    <n v="0"/>
    <n v="0"/>
    <n v="0"/>
    <n v="0"/>
    <n v="0"/>
    <n v="0"/>
    <n v="0"/>
    <n v="0"/>
    <n v="0"/>
    <n v="1147.56"/>
    <n v="0"/>
    <n v="0"/>
    <n v="0"/>
    <s v="SURFACE WATER MGT FUND"/>
    <s v="WLSW I DC0251 3719 219TH PL SE"/>
    <s v="DEFAULT"/>
    <s v="Default"/>
  </r>
  <r>
    <x v="1"/>
    <s v="1034377"/>
    <s v="000000"/>
    <s v="11530"/>
    <x v="203"/>
    <s v="0000000"/>
    <n v="2012"/>
    <x v="0"/>
    <s v="UNBILLED RECEIVABLES"/>
    <s v="BS000-CURRENT ASSETS"/>
    <s v="B1150-ACCOUNTS RECEIVABLE"/>
    <m/>
    <n v="0"/>
    <n v="0"/>
    <n v="-821.25"/>
    <n v="0"/>
    <n v="821.25"/>
    <s v="N/A"/>
    <n v="0"/>
    <n v="0"/>
    <n v="0"/>
    <n v="0"/>
    <n v="0"/>
    <n v="0"/>
    <n v="0"/>
    <n v="326.31"/>
    <n v="0"/>
    <n v="-1147.56"/>
    <n v="0"/>
    <n v="0"/>
    <n v="0"/>
    <s v="SURFACE WATER MGT FUND"/>
    <s v="WLSW I DC0251 3719 219TH PL SE"/>
    <s v="DEFAULT"/>
    <s v="Default"/>
  </r>
  <r>
    <x v="1"/>
    <s v="1034377"/>
    <s v="000000"/>
    <s v="22258"/>
    <x v="204"/>
    <s v="0000000"/>
    <n v="2012"/>
    <x v="1"/>
    <s v="DEFERRED ACCT REC 11503"/>
    <s v="BS200-CURRENT LIABILITIES"/>
    <s v="B2220-DEFERRED REVENUES"/>
    <m/>
    <n v="0"/>
    <n v="0"/>
    <n v="821.25"/>
    <n v="0"/>
    <n v="-821.25"/>
    <s v="N/A"/>
    <n v="0"/>
    <n v="0"/>
    <n v="0"/>
    <n v="0"/>
    <n v="0"/>
    <n v="0"/>
    <n v="0"/>
    <n v="0"/>
    <n v="0"/>
    <n v="821.25"/>
    <n v="0"/>
    <n v="0"/>
    <n v="0"/>
    <s v="SURFACE WATER MGT FUND"/>
    <s v="WLSW I DC0251 3719 219TH PL SE"/>
    <s v="DEFAULT"/>
    <s v="Default"/>
  </r>
  <r>
    <x v="1"/>
    <s v="1034377"/>
    <s v="845028"/>
    <s v="43944"/>
    <x v="130"/>
    <s v="0000000"/>
    <n v="2012"/>
    <x v="3"/>
    <s v="SWM SERVICES CITIES"/>
    <s v="R3000-REVENUE"/>
    <s v="R3400-CHARGE FOR SERVICES"/>
    <m/>
    <n v="0"/>
    <n v="0"/>
    <n v="-1147.56"/>
    <n v="0"/>
    <n v="1147.56"/>
    <s v="N/A"/>
    <n v="0"/>
    <n v="0"/>
    <n v="0"/>
    <n v="0"/>
    <n v="0"/>
    <n v="0"/>
    <n v="0"/>
    <n v="-326.31"/>
    <n v="0"/>
    <n v="-821.25"/>
    <n v="0"/>
    <n v="0"/>
    <n v="0"/>
    <s v="SURFACE WATER MGT FUND"/>
    <s v="WLSW I DC0251 3719 219TH PL SE"/>
    <s v="SAMMAMISH MAINTENANCE"/>
    <s v="Default"/>
  </r>
  <r>
    <x v="1"/>
    <s v="1034377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141.63"/>
    <n v="0"/>
    <n v="0"/>
    <n v="0"/>
    <n v="0"/>
    <n v="0"/>
    <s v="SURFACE WATER MGT FUND"/>
    <s v="WLSW I DC0251 3719 219TH PL SE"/>
    <s v="SAMMAMISH MAINTENANCE"/>
    <s v="DRAINAGE"/>
  </r>
  <r>
    <x v="1"/>
    <s v="1034377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821.25"/>
    <n v="0"/>
    <n v="-821.25"/>
    <s v="N/A"/>
    <n v="0"/>
    <n v="0"/>
    <n v="0"/>
    <n v="0"/>
    <n v="0"/>
    <n v="0"/>
    <n v="0"/>
    <n v="0"/>
    <n v="0"/>
    <n v="821.25"/>
    <n v="0"/>
    <n v="0"/>
    <n v="0"/>
    <s v="SURFACE WATER MGT FUND"/>
    <s v="WLSW I DC0251 3719 219TH PL SE"/>
    <s v="SAMMAMISH MAINTENANCE"/>
    <s v="DRAINAGE"/>
  </r>
  <r>
    <x v="1"/>
    <s v="1034377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14.72"/>
    <n v="0"/>
    <n v="0"/>
    <n v="0"/>
    <n v="0"/>
    <n v="0"/>
    <s v="SURFACE WATER MGT FUND"/>
    <s v="WLSW I DC0251 3719 219TH PL SE"/>
    <s v="SAMMAMISH MAINTENANCE"/>
    <s v="DRAINAGE"/>
  </r>
  <r>
    <x v="1"/>
    <s v="1034377"/>
    <s v="845028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49.57"/>
    <n v="0"/>
    <n v="0"/>
    <n v="0"/>
    <n v="0"/>
    <n v="0"/>
    <s v="SURFACE WATER MGT FUND"/>
    <s v="WLSW I DC0251 3719 219TH PL SE"/>
    <s v="SAMMAMISH MAINTENANCE"/>
    <s v="DRAINAGE"/>
  </r>
  <r>
    <x v="1"/>
    <s v="1034377"/>
    <s v="845028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38.24"/>
    <n v="0"/>
    <n v="0"/>
    <n v="0"/>
    <n v="0"/>
    <n v="0"/>
    <s v="SURFACE WATER MGT FUND"/>
    <s v="WLSW I DC0251 3719 219TH PL SE"/>
    <s v="SAMMAMISH MAINTENANCE"/>
    <s v="DRAINAGE"/>
  </r>
  <r>
    <x v="1"/>
    <s v="1034377"/>
    <s v="845028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82.15"/>
    <n v="0"/>
    <n v="0"/>
    <n v="0"/>
    <n v="0"/>
    <n v="0"/>
    <s v="SURFACE WATER MGT FUND"/>
    <s v="WLSW I DC0251 3719 219TH PL SE"/>
    <s v="SAMMAMISH MAINTENANCE"/>
    <s v="DRAINAGE"/>
  </r>
  <r>
    <x v="1"/>
    <s v="1034378"/>
    <s v="000000"/>
    <s v="11500"/>
    <x v="7"/>
    <s v="0000000"/>
    <n v="2012"/>
    <x v="0"/>
    <s v="ACCOUNTS RECEIVABLE"/>
    <s v="BS000-CURRENT ASSETS"/>
    <s v="B1150-ACCOUNTS RECEIVABLE"/>
    <m/>
    <n v="0"/>
    <n v="0"/>
    <n v="326.31"/>
    <n v="0"/>
    <n v="-326.31"/>
    <s v="N/A"/>
    <n v="0"/>
    <n v="0"/>
    <n v="0"/>
    <n v="0"/>
    <n v="0"/>
    <n v="0"/>
    <n v="0"/>
    <n v="326.31"/>
    <n v="0"/>
    <n v="0"/>
    <n v="0"/>
    <n v="0"/>
    <n v="0"/>
    <s v="SURFACE WATER MGT FUND"/>
    <s v="WLSW I DC0254 2814 255TH AVE S"/>
    <s v="DEFAULT"/>
    <s v="Default"/>
  </r>
  <r>
    <x v="1"/>
    <s v="1034378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326.31"/>
    <n v="-326.31"/>
    <n v="0"/>
    <n v="0"/>
    <n v="0"/>
    <n v="0"/>
    <n v="0"/>
    <s v="SURFACE WATER MGT FUND"/>
    <s v="WLSW I DC0254 2814 255TH AVE S"/>
    <s v="DEFAULT"/>
    <s v="Default"/>
  </r>
  <r>
    <x v="1"/>
    <s v="1034378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0254 2814 255TH AVE S"/>
    <s v="DEFAULT"/>
    <s v="Default"/>
  </r>
  <r>
    <x v="1"/>
    <s v="1034378"/>
    <s v="845028"/>
    <s v="43944"/>
    <x v="130"/>
    <s v="0000000"/>
    <n v="2012"/>
    <x v="3"/>
    <s v="SWM SERVICES CITIES"/>
    <s v="R3000-REVENUE"/>
    <s v="R3400-CHARGE FOR SERVICES"/>
    <m/>
    <n v="0"/>
    <n v="0"/>
    <n v="-326.31"/>
    <n v="0"/>
    <n v="326.31"/>
    <s v="N/A"/>
    <n v="0"/>
    <n v="0"/>
    <n v="0"/>
    <n v="0"/>
    <n v="0"/>
    <n v="0"/>
    <n v="-326.31"/>
    <n v="0"/>
    <n v="0"/>
    <n v="0"/>
    <n v="0"/>
    <n v="0"/>
    <n v="0"/>
    <s v="SURFACE WATER MGT FUND"/>
    <s v="WLSW I DC0254 2814 255TH AVE S"/>
    <s v="SAMMAMISH MAINTENANCE"/>
    <s v="Default"/>
  </r>
  <r>
    <x v="1"/>
    <s v="1034378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141.63"/>
    <n v="0"/>
    <n v="0"/>
    <n v="0"/>
    <n v="0"/>
    <n v="0"/>
    <n v="0"/>
    <s v="SURFACE WATER MGT FUND"/>
    <s v="WLSW I DC0254 2814 255TH AVE S"/>
    <s v="SAMMAMISH MAINTENANCE"/>
    <s v="DRAINAGE"/>
  </r>
  <r>
    <x v="1"/>
    <s v="1034378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14.72"/>
    <n v="0"/>
    <n v="0"/>
    <n v="0"/>
    <n v="0"/>
    <n v="0"/>
    <n v="0"/>
    <s v="SURFACE WATER MGT FUND"/>
    <s v="WLSW I DC0254 2814 255TH AVE S"/>
    <s v="SAMMAMISH MAINTENANCE"/>
    <s v="DRAINAGE"/>
  </r>
  <r>
    <x v="1"/>
    <s v="1034378"/>
    <s v="845028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49.57"/>
    <n v="0"/>
    <n v="0"/>
    <n v="0"/>
    <n v="0"/>
    <n v="0"/>
    <n v="0"/>
    <s v="SURFACE WATER MGT FUND"/>
    <s v="WLSW I DC0254 2814 255TH AVE S"/>
    <s v="SAMMAMISH MAINTENANCE"/>
    <s v="DRAINAGE"/>
  </r>
  <r>
    <x v="1"/>
    <s v="1034378"/>
    <s v="845028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38.24"/>
    <n v="0"/>
    <n v="0"/>
    <n v="0"/>
    <n v="0"/>
    <n v="0"/>
    <n v="0"/>
    <s v="SURFACE WATER MGT FUND"/>
    <s v="WLSW I DC0254 2814 255TH AVE S"/>
    <s v="SAMMAMISH MAINTENANCE"/>
    <s v="DRAINAGE"/>
  </r>
  <r>
    <x v="1"/>
    <s v="1034378"/>
    <s v="845028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82.15"/>
    <n v="0"/>
    <n v="0"/>
    <n v="0"/>
    <n v="0"/>
    <n v="0"/>
    <n v="0"/>
    <s v="SURFACE WATER MGT FUND"/>
    <s v="WLSW I DC0254 2814 255TH AVE S"/>
    <s v="SAMMAMISH MAINTENANCE"/>
    <s v="DRAINAGE"/>
  </r>
  <r>
    <x v="1"/>
    <s v="1034379"/>
    <s v="000000"/>
    <s v="11500"/>
    <x v="7"/>
    <s v="0000000"/>
    <n v="2012"/>
    <x v="0"/>
    <s v="ACCOUNTS RECEIVABLE"/>
    <s v="BS000-CURRENT ASSETS"/>
    <s v="B1150-ACCOUNTS RECEIVABLE"/>
    <m/>
    <n v="0"/>
    <n v="0"/>
    <n v="326.34000000000003"/>
    <n v="0"/>
    <n v="-326.34000000000003"/>
    <s v="N/A"/>
    <n v="0"/>
    <n v="0"/>
    <n v="0"/>
    <n v="0"/>
    <n v="0"/>
    <n v="0"/>
    <n v="0"/>
    <n v="326.34000000000003"/>
    <n v="0"/>
    <n v="0"/>
    <n v="0"/>
    <n v="0"/>
    <n v="0"/>
    <s v="SURFACE WATER MGT FUND"/>
    <s v="WLSW I DC0255 25128 SE 28TH ST"/>
    <s v="DEFAULT"/>
    <s v="Default"/>
  </r>
  <r>
    <x v="1"/>
    <s v="1034379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163.17000000000002"/>
    <n v="163.17000000000002"/>
    <n v="-326.34000000000003"/>
    <n v="0"/>
    <n v="0"/>
    <n v="0"/>
    <n v="0"/>
    <n v="0"/>
    <s v="SURFACE WATER MGT FUND"/>
    <s v="WLSW I DC0255 25128 SE 28TH ST"/>
    <s v="DEFAULT"/>
    <s v="Default"/>
  </r>
  <r>
    <x v="1"/>
    <s v="1034379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0255 25128 SE 28TH ST"/>
    <s v="DEFAULT"/>
    <s v="Default"/>
  </r>
  <r>
    <x v="1"/>
    <s v="1034379"/>
    <s v="845028"/>
    <s v="43944"/>
    <x v="130"/>
    <s v="0000000"/>
    <n v="2012"/>
    <x v="3"/>
    <s v="SWM SERVICES CITIES"/>
    <s v="R3000-REVENUE"/>
    <s v="R3400-CHARGE FOR SERVICES"/>
    <m/>
    <n v="0"/>
    <n v="0"/>
    <n v="-326.34000000000003"/>
    <n v="0"/>
    <n v="326.34000000000003"/>
    <s v="N/A"/>
    <n v="0"/>
    <n v="0"/>
    <n v="0"/>
    <n v="0"/>
    <n v="0"/>
    <n v="-163.17000000000002"/>
    <n v="-163.17000000000002"/>
    <n v="0"/>
    <n v="0"/>
    <n v="0"/>
    <n v="0"/>
    <n v="0"/>
    <n v="0"/>
    <s v="SURFACE WATER MGT FUND"/>
    <s v="WLSW I DC0255 25128 SE 28TH ST"/>
    <s v="SAMMAMISH MAINTENANCE"/>
    <s v="Default"/>
  </r>
  <r>
    <x v="1"/>
    <s v="1034379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0"/>
    <n v="0"/>
    <n v="0"/>
    <n v="0"/>
    <n v="70.820000000000007"/>
    <n v="70.820000000000007"/>
    <n v="0"/>
    <n v="0"/>
    <n v="0"/>
    <n v="0"/>
    <n v="0"/>
    <n v="0"/>
    <s v="SURFACE WATER MGT FUND"/>
    <s v="WLSW I DC0255 25128 SE 28TH ST"/>
    <s v="SAMMAMISH MAINTENANCE"/>
    <s v="DRAINAGE"/>
  </r>
  <r>
    <x v="1"/>
    <s v="1034379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7.36"/>
    <n v="7.36"/>
    <n v="0"/>
    <n v="0"/>
    <n v="0"/>
    <n v="0"/>
    <n v="0"/>
    <n v="0"/>
    <s v="SURFACE WATER MGT FUND"/>
    <s v="WLSW I DC0255 25128 SE 28TH ST"/>
    <s v="SAMMAMISH MAINTENANCE"/>
    <s v="DRAINAGE"/>
  </r>
  <r>
    <x v="1"/>
    <s v="1034379"/>
    <s v="845028"/>
    <s v="82100"/>
    <x v="71"/>
    <s v="5315000"/>
    <n v="2012"/>
    <x v="4"/>
    <s v="EMPLOYER PAID BENEFITS"/>
    <s v="50000-PROGRAM EXPENDITUR BUDGET"/>
    <s v="82000-APPLIED OVERHEAD"/>
    <m/>
    <n v="0"/>
    <n v="0"/>
    <n v="49.58"/>
    <n v="0"/>
    <n v="-49.58"/>
    <s v="N/A"/>
    <n v="0"/>
    <n v="0"/>
    <n v="0"/>
    <n v="0"/>
    <n v="0"/>
    <n v="24.79"/>
    <n v="24.79"/>
    <n v="0"/>
    <n v="0"/>
    <n v="0"/>
    <n v="0"/>
    <n v="0"/>
    <n v="0"/>
    <s v="SURFACE WATER MGT FUND"/>
    <s v="WLSW I DC0255 25128 SE 28TH ST"/>
    <s v="SAMMAMISH MAINTENANCE"/>
    <s v="DRAINAGE"/>
  </r>
  <r>
    <x v="1"/>
    <s v="1034379"/>
    <s v="845028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19.12"/>
    <n v="19.12"/>
    <n v="0"/>
    <n v="0"/>
    <n v="0"/>
    <n v="0"/>
    <n v="0"/>
    <n v="0"/>
    <s v="SURFACE WATER MGT FUND"/>
    <s v="WLSW I DC0255 25128 SE 28TH ST"/>
    <s v="SAMMAMISH MAINTENANCE"/>
    <s v="DRAINAGE"/>
  </r>
  <r>
    <x v="1"/>
    <s v="1034379"/>
    <s v="845028"/>
    <s v="82300"/>
    <x v="73"/>
    <s v="5315000"/>
    <n v="2012"/>
    <x v="4"/>
    <s v="INDIRECT COSTS"/>
    <s v="50000-PROGRAM EXPENDITUR BUDGET"/>
    <s v="82000-APPLIED OVERHEAD"/>
    <m/>
    <n v="0"/>
    <n v="0"/>
    <n v="82.16"/>
    <n v="0"/>
    <n v="-82.16"/>
    <s v="N/A"/>
    <n v="0"/>
    <n v="0"/>
    <n v="0"/>
    <n v="0"/>
    <n v="0"/>
    <n v="41.08"/>
    <n v="41.08"/>
    <n v="0"/>
    <n v="0"/>
    <n v="0"/>
    <n v="0"/>
    <n v="0"/>
    <n v="0"/>
    <s v="SURFACE WATER MGT FUND"/>
    <s v="WLSW I DC0255 25128 SE 28TH ST"/>
    <s v="SAMMAMISH MAINTENANCE"/>
    <s v="DRAINAGE"/>
  </r>
  <r>
    <x v="1"/>
    <s v="1034380"/>
    <s v="000000"/>
    <s v="11500"/>
    <x v="7"/>
    <s v="0000000"/>
    <n v="2012"/>
    <x v="0"/>
    <s v="ACCOUNTS RECEIVABLE"/>
    <s v="BS000-CURRENT ASSETS"/>
    <s v="B1150-ACCOUNTS RECEIVABLE"/>
    <m/>
    <n v="0"/>
    <n v="0"/>
    <n v="326.34000000000003"/>
    <n v="0"/>
    <n v="-326.34000000000003"/>
    <s v="N/A"/>
    <n v="0"/>
    <n v="0"/>
    <n v="0"/>
    <n v="0"/>
    <n v="0"/>
    <n v="0"/>
    <n v="0"/>
    <n v="326.34000000000003"/>
    <n v="0"/>
    <n v="0"/>
    <n v="0"/>
    <n v="0"/>
    <n v="0"/>
    <s v="SURFACE WATER MGT FUND"/>
    <s v="WLSW I DC0256 25317 SE 29TH PL"/>
    <s v="DEFAULT"/>
    <s v="Default"/>
  </r>
  <r>
    <x v="1"/>
    <s v="1034380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163.17000000000002"/>
    <n v="163.17000000000002"/>
    <n v="-326.34000000000003"/>
    <n v="0"/>
    <n v="0"/>
    <n v="0"/>
    <n v="0"/>
    <n v="0"/>
    <s v="SURFACE WATER MGT FUND"/>
    <s v="WLSW I DC0256 25317 SE 29TH PL"/>
    <s v="DEFAULT"/>
    <s v="Default"/>
  </r>
  <r>
    <x v="1"/>
    <s v="1034380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0256 25317 SE 29TH PL"/>
    <s v="DEFAULT"/>
    <s v="Default"/>
  </r>
  <r>
    <x v="1"/>
    <s v="1034380"/>
    <s v="845028"/>
    <s v="43944"/>
    <x v="130"/>
    <s v="0000000"/>
    <n v="2012"/>
    <x v="3"/>
    <s v="SWM SERVICES CITIES"/>
    <s v="R3000-REVENUE"/>
    <s v="R3400-CHARGE FOR SERVICES"/>
    <m/>
    <n v="0"/>
    <n v="0"/>
    <n v="-326.34000000000003"/>
    <n v="0"/>
    <n v="326.34000000000003"/>
    <s v="N/A"/>
    <n v="0"/>
    <n v="0"/>
    <n v="0"/>
    <n v="0"/>
    <n v="0"/>
    <n v="-163.17000000000002"/>
    <n v="-163.17000000000002"/>
    <n v="0"/>
    <n v="0"/>
    <n v="0"/>
    <n v="0"/>
    <n v="0"/>
    <n v="0"/>
    <s v="SURFACE WATER MGT FUND"/>
    <s v="WLSW I DC0256 25317 SE 29TH PL"/>
    <s v="SAMMAMISH MAINTENANCE"/>
    <s v="Default"/>
  </r>
  <r>
    <x v="1"/>
    <s v="1034380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0"/>
    <n v="0"/>
    <n v="0"/>
    <n v="0"/>
    <n v="70.820000000000007"/>
    <n v="70.820000000000007"/>
    <n v="0"/>
    <n v="0"/>
    <n v="0"/>
    <n v="0"/>
    <n v="0"/>
    <n v="0"/>
    <s v="SURFACE WATER MGT FUND"/>
    <s v="WLSW I DC0256 25317 SE 29TH PL"/>
    <s v="SAMMAMISH MAINTENANCE"/>
    <s v="DRAINAGE"/>
  </r>
  <r>
    <x v="1"/>
    <s v="1034380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7.36"/>
    <n v="7.36"/>
    <n v="0"/>
    <n v="0"/>
    <n v="0"/>
    <n v="0"/>
    <n v="0"/>
    <n v="0"/>
    <s v="SURFACE WATER MGT FUND"/>
    <s v="WLSW I DC0256 25317 SE 29TH PL"/>
    <s v="SAMMAMISH MAINTENANCE"/>
    <s v="DRAINAGE"/>
  </r>
  <r>
    <x v="1"/>
    <s v="1034380"/>
    <s v="845028"/>
    <s v="82100"/>
    <x v="71"/>
    <s v="5315000"/>
    <n v="2012"/>
    <x v="4"/>
    <s v="EMPLOYER PAID BENEFITS"/>
    <s v="50000-PROGRAM EXPENDITUR BUDGET"/>
    <s v="82000-APPLIED OVERHEAD"/>
    <m/>
    <n v="0"/>
    <n v="0"/>
    <n v="49.58"/>
    <n v="0"/>
    <n v="-49.58"/>
    <s v="N/A"/>
    <n v="0"/>
    <n v="0"/>
    <n v="0"/>
    <n v="0"/>
    <n v="0"/>
    <n v="24.79"/>
    <n v="24.79"/>
    <n v="0"/>
    <n v="0"/>
    <n v="0"/>
    <n v="0"/>
    <n v="0"/>
    <n v="0"/>
    <s v="SURFACE WATER MGT FUND"/>
    <s v="WLSW I DC0256 25317 SE 29TH PL"/>
    <s v="SAMMAMISH MAINTENANCE"/>
    <s v="DRAINAGE"/>
  </r>
  <r>
    <x v="1"/>
    <s v="1034380"/>
    <s v="845028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19.12"/>
    <n v="19.12"/>
    <n v="0"/>
    <n v="0"/>
    <n v="0"/>
    <n v="0"/>
    <n v="0"/>
    <n v="0"/>
    <s v="SURFACE WATER MGT FUND"/>
    <s v="WLSW I DC0256 25317 SE 29TH PL"/>
    <s v="SAMMAMISH MAINTENANCE"/>
    <s v="DRAINAGE"/>
  </r>
  <r>
    <x v="1"/>
    <s v="1034380"/>
    <s v="845028"/>
    <s v="82300"/>
    <x v="73"/>
    <s v="5315000"/>
    <n v="2012"/>
    <x v="4"/>
    <s v="INDIRECT COSTS"/>
    <s v="50000-PROGRAM EXPENDITUR BUDGET"/>
    <s v="82000-APPLIED OVERHEAD"/>
    <m/>
    <n v="0"/>
    <n v="0"/>
    <n v="82.16"/>
    <n v="0"/>
    <n v="-82.16"/>
    <s v="N/A"/>
    <n v="0"/>
    <n v="0"/>
    <n v="0"/>
    <n v="0"/>
    <n v="0"/>
    <n v="41.08"/>
    <n v="41.08"/>
    <n v="0"/>
    <n v="0"/>
    <n v="0"/>
    <n v="0"/>
    <n v="0"/>
    <n v="0"/>
    <s v="SURFACE WATER MGT FUND"/>
    <s v="WLSW I DC0256 25317 SE 29TH PL"/>
    <s v="SAMMAMISH MAINTENANCE"/>
    <s v="DRAINAGE"/>
  </r>
  <r>
    <x v="1"/>
    <s v="1034381"/>
    <s v="000000"/>
    <s v="11500"/>
    <x v="7"/>
    <s v="0000000"/>
    <n v="2012"/>
    <x v="0"/>
    <s v="ACCOUNTS RECEIVABLE"/>
    <s v="BS000-CURRENT ASSETS"/>
    <s v="B1150-ACCOUNTS RECEIVABLE"/>
    <m/>
    <n v="0"/>
    <n v="0"/>
    <n v="917.61"/>
    <n v="0"/>
    <n v="-917.61"/>
    <s v="N/A"/>
    <n v="0"/>
    <n v="0"/>
    <n v="0"/>
    <n v="0"/>
    <n v="0"/>
    <n v="0"/>
    <n v="0"/>
    <n v="326.31"/>
    <n v="0"/>
    <n v="591.30000000000007"/>
    <n v="0"/>
    <n v="0"/>
    <n v="0"/>
    <s v="SURFACE WATER MGT FUND"/>
    <s v="WLSW I DC0303 1621 209TH AVE N"/>
    <s v="DEFAULT"/>
    <s v="Default"/>
  </r>
  <r>
    <x v="1"/>
    <s v="1034381"/>
    <s v="000000"/>
    <s v="11530"/>
    <x v="203"/>
    <s v="0000000"/>
    <n v="2012"/>
    <x v="0"/>
    <s v="UNBILLED RECEIVABLES"/>
    <s v="BS000-CURRENT ASSETS"/>
    <s v="B1150-ACCOUNTS RECEIVABLE"/>
    <m/>
    <n v="0"/>
    <n v="0"/>
    <n v="-591.30000000000007"/>
    <n v="0"/>
    <n v="591.30000000000007"/>
    <s v="N/A"/>
    <n v="0"/>
    <n v="0"/>
    <n v="0"/>
    <n v="0"/>
    <n v="0"/>
    <n v="0"/>
    <n v="326.31"/>
    <n v="-326.31"/>
    <n v="0"/>
    <n v="-591.30000000000007"/>
    <n v="0"/>
    <n v="0"/>
    <n v="0"/>
    <s v="SURFACE WATER MGT FUND"/>
    <s v="WLSW I DC0303 1621 209TH AVE N"/>
    <s v="DEFAULT"/>
    <s v="Default"/>
  </r>
  <r>
    <x v="1"/>
    <s v="1034381"/>
    <s v="000000"/>
    <s v="22258"/>
    <x v="204"/>
    <s v="0000000"/>
    <n v="2012"/>
    <x v="1"/>
    <s v="DEFERRED ACCT REC 11503"/>
    <s v="BS200-CURRENT LIABILITIES"/>
    <s v="B2220-DEFERRED REVENUES"/>
    <m/>
    <n v="0"/>
    <n v="0"/>
    <n v="591.30000000000007"/>
    <n v="0"/>
    <n v="-591.30000000000007"/>
    <s v="N/A"/>
    <n v="0"/>
    <n v="0"/>
    <n v="0"/>
    <n v="0"/>
    <n v="0"/>
    <n v="0"/>
    <n v="0"/>
    <n v="0"/>
    <n v="0"/>
    <n v="591.30000000000007"/>
    <n v="0"/>
    <n v="0"/>
    <n v="0"/>
    <s v="SURFACE WATER MGT FUND"/>
    <s v="WLSW I DC0303 1621 209TH AVE N"/>
    <s v="DEFAULT"/>
    <s v="Default"/>
  </r>
  <r>
    <x v="1"/>
    <s v="1034381"/>
    <s v="845028"/>
    <s v="43944"/>
    <x v="130"/>
    <s v="0000000"/>
    <n v="2012"/>
    <x v="3"/>
    <s v="SWM SERVICES CITIES"/>
    <s v="R3000-REVENUE"/>
    <s v="R3400-CHARGE FOR SERVICES"/>
    <m/>
    <n v="0"/>
    <n v="0"/>
    <n v="-917.61"/>
    <n v="0"/>
    <n v="917.61"/>
    <s v="N/A"/>
    <n v="0"/>
    <n v="0"/>
    <n v="0"/>
    <n v="0"/>
    <n v="0"/>
    <n v="0"/>
    <n v="-326.31"/>
    <n v="0"/>
    <n v="0"/>
    <n v="-591.30000000000007"/>
    <n v="0"/>
    <n v="0"/>
    <n v="0"/>
    <s v="SURFACE WATER MGT FUND"/>
    <s v="WLSW I DC0303 1621 209TH AVE N"/>
    <s v="SAMMAMISH MAINTENANCE"/>
    <s v="Default"/>
  </r>
  <r>
    <x v="1"/>
    <s v="1034381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141.63"/>
    <n v="0"/>
    <n v="0"/>
    <n v="0"/>
    <n v="0"/>
    <n v="0"/>
    <n v="0"/>
    <s v="SURFACE WATER MGT FUND"/>
    <s v="WLSW I DC0303 1621 209TH AVE N"/>
    <s v="SAMMAMISH MAINTENANCE"/>
    <s v="DRAINAGE"/>
  </r>
  <r>
    <x v="1"/>
    <s v="1034381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591.30000000000007"/>
    <n v="0"/>
    <n v="-591.30000000000007"/>
    <s v="N/A"/>
    <n v="0"/>
    <n v="0"/>
    <n v="0"/>
    <n v="0"/>
    <n v="0"/>
    <n v="0"/>
    <n v="0"/>
    <n v="0"/>
    <n v="0"/>
    <n v="591.30000000000007"/>
    <n v="0"/>
    <n v="0"/>
    <n v="0"/>
    <s v="SURFACE WATER MGT FUND"/>
    <s v="WLSW I DC0303 1621 209TH AVE N"/>
    <s v="SAMMAMISH MAINTENANCE"/>
    <s v="DRAINAGE"/>
  </r>
  <r>
    <x v="1"/>
    <s v="1034381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14.72"/>
    <n v="0"/>
    <n v="0"/>
    <n v="0"/>
    <n v="0"/>
    <n v="0"/>
    <n v="0"/>
    <s v="SURFACE WATER MGT FUND"/>
    <s v="WLSW I DC0303 1621 209TH AVE N"/>
    <s v="SAMMAMISH MAINTENANCE"/>
    <s v="DRAINAGE"/>
  </r>
  <r>
    <x v="1"/>
    <s v="1034381"/>
    <s v="845028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49.57"/>
    <n v="0"/>
    <n v="0"/>
    <n v="0"/>
    <n v="0"/>
    <n v="0"/>
    <n v="0"/>
    <s v="SURFACE WATER MGT FUND"/>
    <s v="WLSW I DC0303 1621 209TH AVE N"/>
    <s v="SAMMAMISH MAINTENANCE"/>
    <s v="DRAINAGE"/>
  </r>
  <r>
    <x v="1"/>
    <s v="1034381"/>
    <s v="845028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38.24"/>
    <n v="0"/>
    <n v="0"/>
    <n v="0"/>
    <n v="0"/>
    <n v="0"/>
    <n v="0"/>
    <s v="SURFACE WATER MGT FUND"/>
    <s v="WLSW I DC0303 1621 209TH AVE N"/>
    <s v="SAMMAMISH MAINTENANCE"/>
    <s v="DRAINAGE"/>
  </r>
  <r>
    <x v="1"/>
    <s v="1034381"/>
    <s v="845028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82.15"/>
    <n v="0"/>
    <n v="0"/>
    <n v="0"/>
    <n v="0"/>
    <n v="0"/>
    <n v="0"/>
    <s v="SURFACE WATER MGT FUND"/>
    <s v="WLSW I DC0303 1621 209TH AVE N"/>
    <s v="SAMMAMISH MAINTENANCE"/>
    <s v="DRAINAGE"/>
  </r>
  <r>
    <x v="1"/>
    <s v="1034382"/>
    <s v="000000"/>
    <s v="11500"/>
    <x v="7"/>
    <s v="0000000"/>
    <n v="2012"/>
    <x v="0"/>
    <s v="ACCOUNTS RECEIVABLE"/>
    <s v="BS000-CURRENT ASSETS"/>
    <s v="B1150-ACCOUNTS RECEIVABLE"/>
    <m/>
    <n v="0"/>
    <n v="0"/>
    <n v="736.93000000000006"/>
    <n v="0"/>
    <n v="-736.93000000000006"/>
    <s v="N/A"/>
    <n v="0"/>
    <n v="0"/>
    <n v="0"/>
    <n v="0"/>
    <n v="0"/>
    <n v="0"/>
    <n v="0"/>
    <n v="326.31"/>
    <n v="0"/>
    <n v="410.62"/>
    <n v="0"/>
    <n v="0"/>
    <n v="0"/>
    <s v="SURFACE WATER MGT FUND"/>
    <s v="WLSW I DC0304 1838 211TH PL NE"/>
    <s v="DEFAULT"/>
    <s v="Default"/>
  </r>
  <r>
    <x v="1"/>
    <s v="1034382"/>
    <s v="000000"/>
    <s v="11530"/>
    <x v="203"/>
    <s v="0000000"/>
    <n v="2012"/>
    <x v="0"/>
    <s v="UNBILLED RECEIVABLES"/>
    <s v="BS000-CURRENT ASSETS"/>
    <s v="B1150-ACCOUNTS RECEIVABLE"/>
    <m/>
    <n v="0"/>
    <n v="0"/>
    <n v="-410.62"/>
    <n v="0"/>
    <n v="410.62"/>
    <s v="N/A"/>
    <n v="0"/>
    <n v="0"/>
    <n v="0"/>
    <n v="0"/>
    <n v="0"/>
    <n v="0"/>
    <n v="326.31"/>
    <n v="-326.31"/>
    <n v="0"/>
    <n v="-410.62"/>
    <n v="0"/>
    <n v="0"/>
    <n v="0"/>
    <s v="SURFACE WATER MGT FUND"/>
    <s v="WLSW I DC0304 1838 211TH PL NE"/>
    <s v="DEFAULT"/>
    <s v="Default"/>
  </r>
  <r>
    <x v="1"/>
    <s v="1034382"/>
    <s v="000000"/>
    <s v="22258"/>
    <x v="204"/>
    <s v="0000000"/>
    <n v="2012"/>
    <x v="1"/>
    <s v="DEFERRED ACCT REC 11503"/>
    <s v="BS200-CURRENT LIABILITIES"/>
    <s v="B2220-DEFERRED REVENUES"/>
    <m/>
    <n v="0"/>
    <n v="0"/>
    <n v="410.62"/>
    <n v="0"/>
    <n v="-410.62"/>
    <s v="N/A"/>
    <n v="0"/>
    <n v="0"/>
    <n v="0"/>
    <n v="0"/>
    <n v="0"/>
    <n v="0"/>
    <n v="0"/>
    <n v="0"/>
    <n v="0"/>
    <n v="410.62"/>
    <n v="0"/>
    <n v="0"/>
    <n v="0"/>
    <s v="SURFACE WATER MGT FUND"/>
    <s v="WLSW I DC0304 1838 211TH PL NE"/>
    <s v="DEFAULT"/>
    <s v="Default"/>
  </r>
  <r>
    <x v="1"/>
    <s v="1034382"/>
    <s v="845028"/>
    <s v="43944"/>
    <x v="130"/>
    <s v="0000000"/>
    <n v="2012"/>
    <x v="3"/>
    <s v="SWM SERVICES CITIES"/>
    <s v="R3000-REVENUE"/>
    <s v="R3400-CHARGE FOR SERVICES"/>
    <m/>
    <n v="0"/>
    <n v="0"/>
    <n v="-736.93000000000006"/>
    <n v="0"/>
    <n v="736.93000000000006"/>
    <s v="N/A"/>
    <n v="0"/>
    <n v="0"/>
    <n v="0"/>
    <n v="0"/>
    <n v="0"/>
    <n v="0"/>
    <n v="-326.31"/>
    <n v="0"/>
    <n v="0"/>
    <n v="-410.62"/>
    <n v="0"/>
    <n v="0"/>
    <n v="0"/>
    <s v="SURFACE WATER MGT FUND"/>
    <s v="WLSW I DC0304 1838 211TH PL NE"/>
    <s v="SAMMAMISH MAINTENANCE"/>
    <s v="Default"/>
  </r>
  <r>
    <x v="1"/>
    <s v="1034382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141.63"/>
    <n v="0"/>
    <n v="0"/>
    <n v="0"/>
    <n v="0"/>
    <n v="0"/>
    <n v="0"/>
    <s v="SURFACE WATER MGT FUND"/>
    <s v="WLSW I DC0304 1838 211TH PL NE"/>
    <s v="SAMMAMISH MAINTENANCE"/>
    <s v="DRAINAGE"/>
  </r>
  <r>
    <x v="1"/>
    <s v="1034382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410.62"/>
    <n v="0"/>
    <n v="-410.62"/>
    <s v="N/A"/>
    <n v="0"/>
    <n v="0"/>
    <n v="0"/>
    <n v="0"/>
    <n v="0"/>
    <n v="0"/>
    <n v="0"/>
    <n v="0"/>
    <n v="0"/>
    <n v="410.62"/>
    <n v="0"/>
    <n v="0"/>
    <n v="0"/>
    <s v="SURFACE WATER MGT FUND"/>
    <s v="WLSW I DC0304 1838 211TH PL NE"/>
    <s v="SAMMAMISH MAINTENANCE"/>
    <s v="DRAINAGE"/>
  </r>
  <r>
    <x v="1"/>
    <s v="1034382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14.72"/>
    <n v="0"/>
    <n v="0"/>
    <n v="0"/>
    <n v="0"/>
    <n v="0"/>
    <n v="0"/>
    <s v="SURFACE WATER MGT FUND"/>
    <s v="WLSW I DC0304 1838 211TH PL NE"/>
    <s v="SAMMAMISH MAINTENANCE"/>
    <s v="DRAINAGE"/>
  </r>
  <r>
    <x v="1"/>
    <s v="1034382"/>
    <s v="845028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49.57"/>
    <n v="0"/>
    <n v="0"/>
    <n v="0"/>
    <n v="0"/>
    <n v="0"/>
    <n v="0"/>
    <s v="SURFACE WATER MGT FUND"/>
    <s v="WLSW I DC0304 1838 211TH PL NE"/>
    <s v="SAMMAMISH MAINTENANCE"/>
    <s v="DRAINAGE"/>
  </r>
  <r>
    <x v="1"/>
    <s v="1034382"/>
    <s v="845028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38.24"/>
    <n v="0"/>
    <n v="0"/>
    <n v="0"/>
    <n v="0"/>
    <n v="0"/>
    <n v="0"/>
    <s v="SURFACE WATER MGT FUND"/>
    <s v="WLSW I DC0304 1838 211TH PL NE"/>
    <s v="SAMMAMISH MAINTENANCE"/>
    <s v="DRAINAGE"/>
  </r>
  <r>
    <x v="1"/>
    <s v="1034382"/>
    <s v="845028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82.15"/>
    <n v="0"/>
    <n v="0"/>
    <n v="0"/>
    <n v="0"/>
    <n v="0"/>
    <n v="0"/>
    <s v="SURFACE WATER MGT FUND"/>
    <s v="WLSW I DC0304 1838 211TH PL NE"/>
    <s v="SAMMAMISH MAINTENANCE"/>
    <s v="DRAINAGE"/>
  </r>
  <r>
    <x v="1"/>
    <s v="1034384"/>
    <s v="000000"/>
    <s v="11500"/>
    <x v="7"/>
    <s v="0000000"/>
    <n v="2012"/>
    <x v="0"/>
    <s v="ACCOUNTS RECEIVABLE"/>
    <s v="BS000-CURRENT ASSETS"/>
    <s v="B1150-ACCOUNTS RECEIVABLE"/>
    <m/>
    <n v="0"/>
    <n v="0"/>
    <n v="2898.16"/>
    <n v="0"/>
    <n v="-2898.16"/>
    <s v="N/A"/>
    <n v="0"/>
    <n v="0"/>
    <n v="0"/>
    <n v="0"/>
    <n v="0"/>
    <n v="0"/>
    <n v="0"/>
    <n v="326.34000000000003"/>
    <n v="0"/>
    <n v="2571.8200000000002"/>
    <n v="0"/>
    <n v="0"/>
    <n v="0"/>
    <s v="SURFACE WATER MGT FUND"/>
    <s v="WLSW I DC0343 4335 212TH AVE N"/>
    <s v="DEFAULT"/>
    <s v="Default"/>
  </r>
  <r>
    <x v="1"/>
    <s v="1034384"/>
    <s v="000000"/>
    <s v="11530"/>
    <x v="203"/>
    <s v="0000000"/>
    <n v="2012"/>
    <x v="0"/>
    <s v="UNBILLED RECEIVABLES"/>
    <s v="BS000-CURRENT ASSETS"/>
    <s v="B1150-ACCOUNTS RECEIVABLE"/>
    <m/>
    <n v="0"/>
    <n v="0"/>
    <n v="-1149.75"/>
    <n v="0"/>
    <n v="1149.75"/>
    <s v="N/A"/>
    <n v="0"/>
    <n v="0"/>
    <n v="0"/>
    <n v="0"/>
    <n v="0"/>
    <n v="0"/>
    <n v="326.34000000000003"/>
    <n v="1095.73"/>
    <n v="0"/>
    <n v="-2571.8200000000002"/>
    <n v="0"/>
    <n v="0"/>
    <n v="0"/>
    <s v="SURFACE WATER MGT FUND"/>
    <s v="WLSW I DC0343 4335 212TH AVE N"/>
    <s v="DEFAULT"/>
    <s v="Default"/>
  </r>
  <r>
    <x v="1"/>
    <s v="1034384"/>
    <s v="000000"/>
    <s v="22258"/>
    <x v="204"/>
    <s v="0000000"/>
    <n v="2012"/>
    <x v="1"/>
    <s v="DEFERRED ACCT REC 11503"/>
    <s v="BS200-CURRENT LIABILITIES"/>
    <s v="B2220-DEFERRED REVENUES"/>
    <m/>
    <n v="0"/>
    <n v="0"/>
    <n v="1149.75"/>
    <n v="0"/>
    <n v="-1149.75"/>
    <s v="N/A"/>
    <n v="0"/>
    <n v="0"/>
    <n v="0"/>
    <n v="0"/>
    <n v="0"/>
    <n v="0"/>
    <n v="0"/>
    <n v="0"/>
    <n v="0"/>
    <n v="1149.75"/>
    <n v="0"/>
    <n v="0"/>
    <n v="0"/>
    <s v="SURFACE WATER MGT FUND"/>
    <s v="WLSW I DC0343 4335 212TH AVE N"/>
    <s v="DEFAULT"/>
    <s v="Default"/>
  </r>
  <r>
    <x v="1"/>
    <s v="1034384"/>
    <s v="845028"/>
    <s v="43944"/>
    <x v="130"/>
    <s v="0000000"/>
    <n v="2012"/>
    <x v="3"/>
    <s v="SWM SERVICES CITIES"/>
    <s v="R3000-REVENUE"/>
    <s v="R3400-CHARGE FOR SERVICES"/>
    <m/>
    <n v="0"/>
    <n v="0"/>
    <n v="-2898.16"/>
    <n v="0"/>
    <n v="2898.16"/>
    <s v="N/A"/>
    <n v="0"/>
    <n v="0"/>
    <n v="0"/>
    <n v="0"/>
    <n v="0"/>
    <n v="0"/>
    <n v="-326.34000000000003"/>
    <n v="-1422.07"/>
    <n v="0"/>
    <n v="-1149.75"/>
    <n v="0"/>
    <n v="0"/>
    <n v="0"/>
    <s v="SURFACE WATER MGT FUND"/>
    <s v="WLSW I DC0343 4335 212TH AVE N"/>
    <s v="SAMMAMISH MAINTENANCE"/>
    <s v="Default"/>
  </r>
  <r>
    <x v="1"/>
    <s v="1034384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51.40000000000003"/>
    <n v="0"/>
    <n v="-451.40000000000003"/>
    <s v="N/A"/>
    <n v="0"/>
    <n v="0"/>
    <n v="0"/>
    <n v="0"/>
    <n v="0"/>
    <n v="0"/>
    <n v="141.64000000000001"/>
    <n v="309.76"/>
    <n v="0"/>
    <n v="0"/>
    <n v="0"/>
    <n v="0"/>
    <n v="0"/>
    <s v="SURFACE WATER MGT FUND"/>
    <s v="WLSW I DC0343 4335 212TH AVE N"/>
    <s v="SAMMAMISH MAINTENANCE"/>
    <s v="DRAINAGE"/>
  </r>
  <r>
    <x v="1"/>
    <s v="1034384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128.69999999999999"/>
    <n v="0"/>
    <n v="-128.69999999999999"/>
    <s v="N/A"/>
    <n v="0"/>
    <n v="0"/>
    <n v="0"/>
    <n v="0"/>
    <n v="0"/>
    <n v="0"/>
    <n v="0"/>
    <n v="128.69999999999999"/>
    <n v="0"/>
    <n v="0"/>
    <n v="0"/>
    <n v="0"/>
    <n v="0"/>
    <s v="SURFACE WATER MGT FUND"/>
    <s v="WLSW I DC0343 4335 212TH AVE N"/>
    <s v="SAMMAMISH MAINTENANCE"/>
    <s v="DRAINAGE"/>
  </r>
  <r>
    <x v="1"/>
    <s v="1034384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1149.75"/>
    <n v="0"/>
    <n v="-1149.75"/>
    <s v="N/A"/>
    <n v="0"/>
    <n v="0"/>
    <n v="0"/>
    <n v="0"/>
    <n v="0"/>
    <n v="0"/>
    <n v="0"/>
    <n v="0"/>
    <n v="0"/>
    <n v="1149.75"/>
    <n v="0"/>
    <n v="0"/>
    <n v="0"/>
    <s v="SURFACE WATER MGT FUND"/>
    <s v="WLSW I DC0343 4335 212TH AVE N"/>
    <s v="SAMMAMISH MAINTENANCE"/>
    <s v="DRAINAGE"/>
  </r>
  <r>
    <x v="1"/>
    <s v="1034384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412.31"/>
    <n v="0"/>
    <n v="-412.31"/>
    <s v="N/A"/>
    <n v="0"/>
    <n v="0"/>
    <n v="0"/>
    <n v="0"/>
    <n v="0"/>
    <n v="0"/>
    <n v="14.72"/>
    <n v="397.59000000000003"/>
    <n v="0"/>
    <n v="0"/>
    <n v="0"/>
    <n v="0"/>
    <n v="0"/>
    <s v="SURFACE WATER MGT FUND"/>
    <s v="WLSW I DC0343 4335 212TH AVE N"/>
    <s v="SAMMAMISH MAINTENANCE"/>
    <s v="DRAINAGE"/>
  </r>
  <r>
    <x v="1"/>
    <s v="1034384"/>
    <s v="845028"/>
    <s v="82100"/>
    <x v="71"/>
    <s v="5315000"/>
    <n v="2012"/>
    <x v="4"/>
    <s v="EMPLOYER PAID BENEFITS"/>
    <s v="50000-PROGRAM EXPENDITUR BUDGET"/>
    <s v="82000-APPLIED OVERHEAD"/>
    <m/>
    <n v="0"/>
    <n v="0"/>
    <n v="160.86000000000001"/>
    <n v="0"/>
    <n v="-160.86000000000001"/>
    <s v="N/A"/>
    <n v="0"/>
    <n v="0"/>
    <n v="0"/>
    <n v="0"/>
    <n v="0"/>
    <n v="0"/>
    <n v="49.58"/>
    <n v="111.28"/>
    <n v="0"/>
    <n v="0"/>
    <n v="0"/>
    <n v="0"/>
    <n v="0"/>
    <s v="SURFACE WATER MGT FUND"/>
    <s v="WLSW I DC0343 4335 212TH AVE N"/>
    <s v="SAMMAMISH MAINTENANCE"/>
    <s v="DRAINAGE"/>
  </r>
  <r>
    <x v="1"/>
    <s v="1034384"/>
    <s v="845028"/>
    <s v="82200"/>
    <x v="72"/>
    <s v="5315000"/>
    <n v="2012"/>
    <x v="4"/>
    <s v="PAID TIME OFF"/>
    <s v="50000-PROGRAM EXPENDITUR BUDGET"/>
    <s v="82000-APPLIED OVERHEAD"/>
    <m/>
    <n v="0"/>
    <n v="0"/>
    <n v="151.47999999999999"/>
    <n v="0"/>
    <n v="-151.47999999999999"/>
    <s v="N/A"/>
    <n v="0"/>
    <n v="0"/>
    <n v="0"/>
    <n v="0"/>
    <n v="0"/>
    <n v="0"/>
    <n v="38.24"/>
    <n v="113.24000000000001"/>
    <n v="0"/>
    <n v="0"/>
    <n v="0"/>
    <n v="0"/>
    <n v="0"/>
    <s v="SURFACE WATER MGT FUND"/>
    <s v="WLSW I DC0343 4335 212TH AVE N"/>
    <s v="SAMMAMISH MAINTENANCE"/>
    <s v="DRAINAGE"/>
  </r>
  <r>
    <x v="1"/>
    <s v="1034384"/>
    <s v="845028"/>
    <s v="82300"/>
    <x v="73"/>
    <s v="5315000"/>
    <n v="2012"/>
    <x v="4"/>
    <s v="INDIRECT COSTS"/>
    <s v="50000-PROGRAM EXPENDITUR BUDGET"/>
    <s v="82000-APPLIED OVERHEAD"/>
    <m/>
    <n v="0"/>
    <n v="0"/>
    <n v="428.54"/>
    <n v="0"/>
    <n v="-428.54"/>
    <s v="N/A"/>
    <n v="0"/>
    <n v="0"/>
    <n v="0"/>
    <n v="0"/>
    <n v="0"/>
    <n v="0"/>
    <n v="82.16"/>
    <n v="346.38"/>
    <n v="0"/>
    <n v="0"/>
    <n v="0"/>
    <n v="0"/>
    <n v="0"/>
    <s v="SURFACE WATER MGT FUND"/>
    <s v="WLSW I DC0343 4335 212TH AVE N"/>
    <s v="SAMMAMISH MAINTENANCE"/>
    <s v="DRAINAGE"/>
  </r>
  <r>
    <x v="1"/>
    <s v="1034384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15.120000000000001"/>
    <n v="0"/>
    <n v="-15.120000000000001"/>
    <s v="N/A"/>
    <n v="0"/>
    <n v="0"/>
    <n v="0"/>
    <n v="0"/>
    <n v="0"/>
    <n v="0"/>
    <n v="0"/>
    <n v="15.120000000000001"/>
    <n v="0"/>
    <n v="0"/>
    <n v="0"/>
    <n v="0"/>
    <n v="0"/>
    <s v="SURFACE WATER MGT FUND"/>
    <s v="WLSW I DC0343 4335 212TH AVE N"/>
    <s v="SAMMAMISH MAINTENANCE"/>
    <s v="DRAINAGE"/>
  </r>
  <r>
    <x v="1"/>
    <s v="1034385"/>
    <s v="000000"/>
    <s v="11500"/>
    <x v="7"/>
    <s v="0000000"/>
    <n v="2012"/>
    <x v="0"/>
    <s v="ACCOUNTS RECEIVABLE"/>
    <s v="BS000-CURRENT ASSETS"/>
    <s v="B1150-ACCOUNTS RECEIVABLE"/>
    <m/>
    <n v="0"/>
    <n v="0"/>
    <n v="483.66"/>
    <n v="0"/>
    <n v="-483.66"/>
    <s v="N/A"/>
    <n v="0"/>
    <n v="0"/>
    <n v="0"/>
    <n v="0"/>
    <n v="0"/>
    <n v="0"/>
    <n v="0"/>
    <n v="326.34000000000003"/>
    <n v="0"/>
    <n v="157.32"/>
    <n v="0"/>
    <n v="0"/>
    <n v="0"/>
    <s v="SURFACE WATER MGT FUND"/>
    <s v="WLSW I DC0344 4009 204TH AVE N"/>
    <s v="DEFAULT"/>
    <s v="Default"/>
  </r>
  <r>
    <x v="1"/>
    <s v="1034385"/>
    <s v="000000"/>
    <s v="11530"/>
    <x v="203"/>
    <s v="0000000"/>
    <n v="2012"/>
    <x v="0"/>
    <s v="UNBILLED RECEIVABLES"/>
    <s v="BS000-CURRENT ASSETS"/>
    <s v="B1150-ACCOUNTS RECEIVABLE"/>
    <m/>
    <n v="0"/>
    <n v="0"/>
    <n v="-6.57"/>
    <n v="0"/>
    <n v="6.57"/>
    <s v="N/A"/>
    <n v="0"/>
    <n v="0"/>
    <n v="0"/>
    <n v="0"/>
    <n v="0"/>
    <n v="0"/>
    <n v="326.34000000000003"/>
    <n v="-175.59"/>
    <n v="0"/>
    <n v="-157.32"/>
    <n v="0"/>
    <n v="0"/>
    <n v="0"/>
    <s v="SURFACE WATER MGT FUND"/>
    <s v="WLSW I DC0344 4009 204TH AVE N"/>
    <s v="DEFAULT"/>
    <s v="Default"/>
  </r>
  <r>
    <x v="1"/>
    <s v="1034385"/>
    <s v="000000"/>
    <s v="22258"/>
    <x v="204"/>
    <s v="0000000"/>
    <n v="2012"/>
    <x v="1"/>
    <s v="DEFERRED ACCT REC 11503"/>
    <s v="BS200-CURRENT LIABILITIES"/>
    <s v="B2220-DEFERRED REVENUES"/>
    <m/>
    <n v="0"/>
    <n v="0"/>
    <n v="6.57"/>
    <n v="0"/>
    <n v="-6.57"/>
    <s v="N/A"/>
    <n v="0"/>
    <n v="0"/>
    <n v="0"/>
    <n v="0"/>
    <n v="0"/>
    <n v="0"/>
    <n v="0"/>
    <n v="0"/>
    <n v="0"/>
    <n v="6.57"/>
    <n v="0"/>
    <n v="0"/>
    <n v="0"/>
    <s v="SURFACE WATER MGT FUND"/>
    <s v="WLSW I DC0344 4009 204TH AVE N"/>
    <s v="DEFAULT"/>
    <s v="Default"/>
  </r>
  <r>
    <x v="1"/>
    <s v="1034385"/>
    <s v="845028"/>
    <s v="43944"/>
    <x v="130"/>
    <s v="0000000"/>
    <n v="2012"/>
    <x v="3"/>
    <s v="SWM SERVICES CITIES"/>
    <s v="R3000-REVENUE"/>
    <s v="R3400-CHARGE FOR SERVICES"/>
    <m/>
    <n v="0"/>
    <n v="0"/>
    <n v="-483.66"/>
    <n v="0"/>
    <n v="483.66"/>
    <s v="N/A"/>
    <n v="0"/>
    <n v="0"/>
    <n v="0"/>
    <n v="0"/>
    <n v="0"/>
    <n v="0"/>
    <n v="-326.34000000000003"/>
    <n v="-150.75"/>
    <n v="0"/>
    <n v="-6.57"/>
    <n v="0"/>
    <n v="0"/>
    <n v="0"/>
    <s v="SURFACE WATER MGT FUND"/>
    <s v="WLSW I DC0344 4009 204TH AVE N"/>
    <s v="SAMMAMISH MAINTENANCE"/>
    <s v="Default"/>
  </r>
  <r>
    <x v="1"/>
    <s v="1034385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0"/>
    <n v="0"/>
    <n v="0"/>
    <n v="0"/>
    <n v="0"/>
    <n v="141.64000000000001"/>
    <n v="0"/>
    <n v="0"/>
    <n v="0"/>
    <n v="0"/>
    <n v="0"/>
    <n v="0"/>
    <s v="SURFACE WATER MGT FUND"/>
    <s v="WLSW I DC0344 4009 204TH AVE N"/>
    <s v="SAMMAMISH MAINTENANCE"/>
    <s v="DRAINAGE"/>
  </r>
  <r>
    <x v="1"/>
    <s v="1034385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64.36"/>
    <n v="0"/>
    <n v="-64.36"/>
    <s v="N/A"/>
    <n v="0"/>
    <n v="0"/>
    <n v="0"/>
    <n v="0"/>
    <n v="0"/>
    <n v="0"/>
    <n v="0"/>
    <n v="64.36"/>
    <n v="0"/>
    <n v="0"/>
    <n v="0"/>
    <n v="0"/>
    <n v="0"/>
    <s v="SURFACE WATER MGT FUND"/>
    <s v="WLSW I DC0344 4009 204TH AVE N"/>
    <s v="SAMMAMISH MAINTENANCE"/>
    <s v="DRAINAGE"/>
  </r>
  <r>
    <x v="1"/>
    <s v="1034385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6.57"/>
    <n v="0"/>
    <n v="-6.57"/>
    <s v="N/A"/>
    <n v="0"/>
    <n v="0"/>
    <n v="0"/>
    <n v="0"/>
    <n v="0"/>
    <n v="0"/>
    <n v="0"/>
    <n v="0"/>
    <n v="0"/>
    <n v="6.57"/>
    <n v="0"/>
    <n v="0"/>
    <n v="0"/>
    <s v="SURFACE WATER MGT FUND"/>
    <s v="WLSW I DC0344 4009 204TH AVE N"/>
    <s v="SAMMAMISH MAINTENANCE"/>
    <s v="DRAINAGE"/>
  </r>
  <r>
    <x v="1"/>
    <s v="1034385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26.09"/>
    <n v="0"/>
    <n v="-26.09"/>
    <s v="N/A"/>
    <n v="0"/>
    <n v="0"/>
    <n v="0"/>
    <n v="0"/>
    <n v="0"/>
    <n v="0"/>
    <n v="14.72"/>
    <n v="11.370000000000001"/>
    <n v="0"/>
    <n v="0"/>
    <n v="0"/>
    <n v="0"/>
    <n v="0"/>
    <s v="SURFACE WATER MGT FUND"/>
    <s v="WLSW I DC0344 4009 204TH AVE N"/>
    <s v="SAMMAMISH MAINTENANCE"/>
    <s v="DRAINAGE"/>
  </r>
  <r>
    <x v="1"/>
    <s v="1034385"/>
    <s v="845028"/>
    <s v="82100"/>
    <x v="71"/>
    <s v="5315000"/>
    <n v="2012"/>
    <x v="4"/>
    <s v="EMPLOYER PAID BENEFITS"/>
    <s v="50000-PROGRAM EXPENDITUR BUDGET"/>
    <s v="82000-APPLIED OVERHEAD"/>
    <m/>
    <n v="0"/>
    <n v="0"/>
    <n v="49.58"/>
    <n v="0"/>
    <n v="-49.58"/>
    <s v="N/A"/>
    <n v="0"/>
    <n v="0"/>
    <n v="0"/>
    <n v="0"/>
    <n v="0"/>
    <n v="0"/>
    <n v="49.58"/>
    <n v="0"/>
    <n v="0"/>
    <n v="0"/>
    <n v="0"/>
    <n v="0"/>
    <n v="0"/>
    <s v="SURFACE WATER MGT FUND"/>
    <s v="WLSW I DC0344 4009 204TH AVE N"/>
    <s v="SAMMAMISH MAINTENANCE"/>
    <s v="DRAINAGE"/>
  </r>
  <r>
    <x v="1"/>
    <s v="1034385"/>
    <s v="845028"/>
    <s v="82200"/>
    <x v="72"/>
    <s v="5315000"/>
    <n v="2012"/>
    <x v="4"/>
    <s v="PAID TIME OFF"/>
    <s v="50000-PROGRAM EXPENDITUR BUDGET"/>
    <s v="82000-APPLIED OVERHEAD"/>
    <m/>
    <n v="0"/>
    <n v="0"/>
    <n v="54.86"/>
    <n v="0"/>
    <n v="-54.86"/>
    <s v="N/A"/>
    <n v="0"/>
    <n v="0"/>
    <n v="0"/>
    <n v="0"/>
    <n v="0"/>
    <n v="0"/>
    <n v="38.24"/>
    <n v="16.62"/>
    <n v="0"/>
    <n v="0"/>
    <n v="0"/>
    <n v="0"/>
    <n v="0"/>
    <s v="SURFACE WATER MGT FUND"/>
    <s v="WLSW I DC0344 4009 204TH AVE N"/>
    <s v="SAMMAMISH MAINTENANCE"/>
    <s v="DRAINAGE"/>
  </r>
  <r>
    <x v="1"/>
    <s v="1034385"/>
    <s v="845028"/>
    <s v="82300"/>
    <x v="73"/>
    <s v="5315000"/>
    <n v="2012"/>
    <x v="4"/>
    <s v="INDIRECT COSTS"/>
    <s v="50000-PROGRAM EXPENDITUR BUDGET"/>
    <s v="82000-APPLIED OVERHEAD"/>
    <m/>
    <n v="0"/>
    <n v="0"/>
    <n v="133"/>
    <n v="0"/>
    <n v="-133"/>
    <s v="N/A"/>
    <n v="0"/>
    <n v="0"/>
    <n v="0"/>
    <n v="0"/>
    <n v="0"/>
    <n v="0"/>
    <n v="82.16"/>
    <n v="50.84"/>
    <n v="0"/>
    <n v="0"/>
    <n v="0"/>
    <n v="0"/>
    <n v="0"/>
    <s v="SURFACE WATER MGT FUND"/>
    <s v="WLSW I DC0344 4009 204TH AVE N"/>
    <s v="SAMMAMISH MAINTENANCE"/>
    <s v="DRAINAGE"/>
  </r>
  <r>
    <x v="1"/>
    <s v="1034385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7.5600000000000005"/>
    <n v="0"/>
    <n v="-7.5600000000000005"/>
    <s v="N/A"/>
    <n v="0"/>
    <n v="0"/>
    <n v="0"/>
    <n v="0"/>
    <n v="0"/>
    <n v="0"/>
    <n v="0"/>
    <n v="7.5600000000000005"/>
    <n v="0"/>
    <n v="0"/>
    <n v="0"/>
    <n v="0"/>
    <n v="0"/>
    <s v="SURFACE WATER MGT FUND"/>
    <s v="WLSW I DC0344 4009 204TH AVE N"/>
    <s v="SAMMAMISH MAINTENANCE"/>
    <s v="DRAINAGE"/>
  </r>
  <r>
    <x v="1"/>
    <s v="1034386"/>
    <s v="000000"/>
    <s v="11500"/>
    <x v="7"/>
    <s v="0000000"/>
    <n v="2012"/>
    <x v="0"/>
    <s v="ACCOUNTS RECEIVABLE"/>
    <s v="BS000-CURRENT ASSETS"/>
    <s v="B1150-ACCOUNTS RECEIVABLE"/>
    <m/>
    <n v="0"/>
    <n v="0"/>
    <n v="1142.74"/>
    <n v="0"/>
    <n v="-1142.74"/>
    <s v="N/A"/>
    <n v="0"/>
    <n v="0"/>
    <n v="0"/>
    <n v="0"/>
    <n v="0"/>
    <n v="0"/>
    <n v="0"/>
    <n v="326.31"/>
    <n v="0"/>
    <n v="816.43000000000006"/>
    <n v="0"/>
    <n v="0"/>
    <n v="0"/>
    <s v="SURFACE WATER MGT FUND"/>
    <s v="WLSW I DC0365 328 217TH AVE NE"/>
    <s v="DEFAULT"/>
    <s v="Default"/>
  </r>
  <r>
    <x v="1"/>
    <s v="1034386"/>
    <s v="000000"/>
    <s v="11530"/>
    <x v="203"/>
    <s v="0000000"/>
    <n v="2012"/>
    <x v="0"/>
    <s v="UNBILLED RECEIVABLES"/>
    <s v="BS000-CURRENT ASSETS"/>
    <s v="B1150-ACCOUNTS RECEIVABLE"/>
    <m/>
    <n v="0"/>
    <n v="0"/>
    <n v="-459.90000000000003"/>
    <n v="0"/>
    <n v="459.90000000000003"/>
    <s v="N/A"/>
    <n v="0"/>
    <n v="0"/>
    <n v="0"/>
    <n v="0"/>
    <n v="0"/>
    <n v="0"/>
    <n v="326.31"/>
    <n v="30.22"/>
    <n v="0"/>
    <n v="-816.43000000000006"/>
    <n v="0"/>
    <n v="0"/>
    <n v="0"/>
    <s v="SURFACE WATER MGT FUND"/>
    <s v="WLSW I DC0365 328 217TH AVE NE"/>
    <s v="DEFAULT"/>
    <s v="Default"/>
  </r>
  <r>
    <x v="1"/>
    <s v="1034386"/>
    <s v="000000"/>
    <s v="22258"/>
    <x v="204"/>
    <s v="0000000"/>
    <n v="2012"/>
    <x v="1"/>
    <s v="DEFERRED ACCT REC 11503"/>
    <s v="BS200-CURRENT LIABILITIES"/>
    <s v="B2220-DEFERRED REVENUES"/>
    <m/>
    <n v="0"/>
    <n v="0"/>
    <n v="459.90000000000003"/>
    <n v="0"/>
    <n v="-459.90000000000003"/>
    <s v="N/A"/>
    <n v="0"/>
    <n v="0"/>
    <n v="0"/>
    <n v="0"/>
    <n v="0"/>
    <n v="0"/>
    <n v="0"/>
    <n v="0"/>
    <n v="0"/>
    <n v="459.90000000000003"/>
    <n v="0"/>
    <n v="0"/>
    <n v="0"/>
    <s v="SURFACE WATER MGT FUND"/>
    <s v="WLSW I DC0365 328 217TH AVE NE"/>
    <s v="DEFAULT"/>
    <s v="Default"/>
  </r>
  <r>
    <x v="1"/>
    <s v="1034386"/>
    <s v="845028"/>
    <s v="43944"/>
    <x v="130"/>
    <s v="0000000"/>
    <n v="2012"/>
    <x v="3"/>
    <s v="SWM SERVICES CITIES"/>
    <s v="R3000-REVENUE"/>
    <s v="R3400-CHARGE FOR SERVICES"/>
    <m/>
    <n v="0"/>
    <n v="0"/>
    <n v="-1142.74"/>
    <n v="0"/>
    <n v="1142.74"/>
    <s v="N/A"/>
    <n v="0"/>
    <n v="0"/>
    <n v="0"/>
    <n v="0"/>
    <n v="0"/>
    <n v="0"/>
    <n v="-326.31"/>
    <n v="-356.53000000000003"/>
    <n v="0"/>
    <n v="-459.90000000000003"/>
    <n v="0"/>
    <n v="0"/>
    <n v="0"/>
    <s v="SURFACE WATER MGT FUND"/>
    <s v="WLSW I DC0365 328 217TH AVE NE"/>
    <s v="SAMMAMISH MAINTENANCE"/>
    <s v="Default"/>
  </r>
  <r>
    <x v="1"/>
    <s v="1034386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141.63"/>
    <n v="0"/>
    <n v="0"/>
    <n v="0"/>
    <n v="0"/>
    <n v="0"/>
    <n v="0"/>
    <s v="SURFACE WATER MGT FUND"/>
    <s v="WLSW I DC0365 328 217TH AVE NE"/>
    <s v="SAMMAMISH MAINTENANCE"/>
    <s v="DRAINAGE"/>
  </r>
  <r>
    <x v="1"/>
    <s v="1034386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128.69999999999999"/>
    <n v="0"/>
    <n v="-128.69999999999999"/>
    <s v="N/A"/>
    <n v="0"/>
    <n v="0"/>
    <n v="0"/>
    <n v="0"/>
    <n v="0"/>
    <n v="0"/>
    <n v="0"/>
    <n v="128.69999999999999"/>
    <n v="0"/>
    <n v="0"/>
    <n v="0"/>
    <n v="0"/>
    <n v="0"/>
    <s v="SURFACE WATER MGT FUND"/>
    <s v="WLSW I DC0365 328 217TH AVE NE"/>
    <s v="SAMMAMISH MAINTENANCE"/>
    <s v="DRAINAGE"/>
  </r>
  <r>
    <x v="1"/>
    <s v="1034386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459.90000000000003"/>
    <n v="0"/>
    <n v="-459.90000000000003"/>
    <s v="N/A"/>
    <n v="0"/>
    <n v="0"/>
    <n v="0"/>
    <n v="0"/>
    <n v="0"/>
    <n v="0"/>
    <n v="0"/>
    <n v="0"/>
    <n v="0"/>
    <n v="459.90000000000003"/>
    <n v="0"/>
    <n v="0"/>
    <n v="0"/>
    <s v="SURFACE WATER MGT FUND"/>
    <s v="WLSW I DC0365 328 217TH AVE NE"/>
    <s v="SAMMAMISH MAINTENANCE"/>
    <s v="DRAINAGE"/>
  </r>
  <r>
    <x v="1"/>
    <s v="1034386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92.52"/>
    <n v="0"/>
    <n v="-92.52"/>
    <s v="N/A"/>
    <n v="0"/>
    <n v="0"/>
    <n v="0"/>
    <n v="0"/>
    <n v="0"/>
    <n v="0"/>
    <n v="14.72"/>
    <n v="77.8"/>
    <n v="0"/>
    <n v="0"/>
    <n v="0"/>
    <n v="0"/>
    <n v="0"/>
    <s v="SURFACE WATER MGT FUND"/>
    <s v="WLSW I DC0365 328 217TH AVE NE"/>
    <s v="SAMMAMISH MAINTENANCE"/>
    <s v="DRAINAGE"/>
  </r>
  <r>
    <x v="1"/>
    <s v="1034386"/>
    <s v="845028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49.57"/>
    <n v="0"/>
    <n v="0"/>
    <n v="0"/>
    <n v="0"/>
    <n v="0"/>
    <n v="0"/>
    <s v="SURFACE WATER MGT FUND"/>
    <s v="WLSW I DC0365 328 217TH AVE NE"/>
    <s v="SAMMAMISH MAINTENANCE"/>
    <s v="DRAINAGE"/>
  </r>
  <r>
    <x v="1"/>
    <s v="1034386"/>
    <s v="845028"/>
    <s v="82200"/>
    <x v="72"/>
    <s v="5315000"/>
    <n v="2012"/>
    <x v="4"/>
    <s v="PAID TIME OFF"/>
    <s v="50000-PROGRAM EXPENDITUR BUDGET"/>
    <s v="82000-APPLIED OVERHEAD"/>
    <m/>
    <n v="0"/>
    <n v="0"/>
    <n v="71.48"/>
    <n v="0"/>
    <n v="-71.48"/>
    <s v="N/A"/>
    <n v="0"/>
    <n v="0"/>
    <n v="0"/>
    <n v="0"/>
    <n v="0"/>
    <n v="0"/>
    <n v="38.24"/>
    <n v="33.24"/>
    <n v="0"/>
    <n v="0"/>
    <n v="0"/>
    <n v="0"/>
    <n v="0"/>
    <s v="SURFACE WATER MGT FUND"/>
    <s v="WLSW I DC0365 328 217TH AVE NE"/>
    <s v="SAMMAMISH MAINTENANCE"/>
    <s v="DRAINAGE"/>
  </r>
  <r>
    <x v="1"/>
    <s v="1034386"/>
    <s v="845028"/>
    <s v="82300"/>
    <x v="73"/>
    <s v="5315000"/>
    <n v="2012"/>
    <x v="4"/>
    <s v="INDIRECT COSTS"/>
    <s v="50000-PROGRAM EXPENDITUR BUDGET"/>
    <s v="82000-APPLIED OVERHEAD"/>
    <m/>
    <n v="0"/>
    <n v="0"/>
    <n v="183.82"/>
    <n v="0"/>
    <n v="-183.82"/>
    <s v="N/A"/>
    <n v="0"/>
    <n v="0"/>
    <n v="0"/>
    <n v="0"/>
    <n v="0"/>
    <n v="0"/>
    <n v="82.15"/>
    <n v="101.67"/>
    <n v="0"/>
    <n v="0"/>
    <n v="0"/>
    <n v="0"/>
    <n v="0"/>
    <s v="SURFACE WATER MGT FUND"/>
    <s v="WLSW I DC0365 328 217TH AVE NE"/>
    <s v="SAMMAMISH MAINTENANCE"/>
    <s v="DRAINAGE"/>
  </r>
  <r>
    <x v="1"/>
    <s v="1034386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15.120000000000001"/>
    <n v="0"/>
    <n v="-15.120000000000001"/>
    <s v="N/A"/>
    <n v="0"/>
    <n v="0"/>
    <n v="0"/>
    <n v="0"/>
    <n v="0"/>
    <n v="0"/>
    <n v="0"/>
    <n v="15.120000000000001"/>
    <n v="0"/>
    <n v="0"/>
    <n v="0"/>
    <n v="0"/>
    <n v="0"/>
    <s v="SURFACE WATER MGT FUND"/>
    <s v="WLSW I DC0365 328 217TH AVE NE"/>
    <s v="SAMMAMISH MAINTENANCE"/>
    <s v="DRAINAGE"/>
  </r>
  <r>
    <x v="1"/>
    <s v="1034387"/>
    <s v="000000"/>
    <s v="11500"/>
    <x v="7"/>
    <s v="0000000"/>
    <n v="2012"/>
    <x v="0"/>
    <s v="ACCOUNTS RECEIVABLE"/>
    <s v="BS000-CURRENT ASSETS"/>
    <s v="B1150-ACCOUNTS RECEIVABLE"/>
    <m/>
    <n v="0"/>
    <n v="0"/>
    <n v="326.31"/>
    <n v="0"/>
    <n v="-326.31"/>
    <s v="N/A"/>
    <n v="0"/>
    <n v="0"/>
    <n v="0"/>
    <n v="0"/>
    <n v="0"/>
    <n v="0"/>
    <n v="0"/>
    <n v="326.31"/>
    <n v="0"/>
    <n v="0"/>
    <n v="0"/>
    <n v="0"/>
    <n v="0"/>
    <s v="SURFACE WATER MGT FUND"/>
    <s v="WLSW I DC0374 4001 208TH AVE N"/>
    <s v="DEFAULT"/>
    <s v="Default"/>
  </r>
  <r>
    <x v="1"/>
    <s v="1034387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326.31"/>
    <n v="-326.31"/>
    <n v="0"/>
    <n v="0"/>
    <n v="0"/>
    <n v="0"/>
    <n v="0"/>
    <s v="SURFACE WATER MGT FUND"/>
    <s v="WLSW I DC0374 4001 208TH AVE N"/>
    <s v="DEFAULT"/>
    <s v="Default"/>
  </r>
  <r>
    <x v="1"/>
    <s v="1034387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0374 4001 208TH AVE N"/>
    <s v="DEFAULT"/>
    <s v="Default"/>
  </r>
  <r>
    <x v="1"/>
    <s v="1034387"/>
    <s v="845028"/>
    <s v="43944"/>
    <x v="130"/>
    <s v="0000000"/>
    <n v="2012"/>
    <x v="3"/>
    <s v="SWM SERVICES CITIES"/>
    <s v="R3000-REVENUE"/>
    <s v="R3400-CHARGE FOR SERVICES"/>
    <m/>
    <n v="0"/>
    <n v="0"/>
    <n v="-326.31"/>
    <n v="0"/>
    <n v="326.31"/>
    <s v="N/A"/>
    <n v="0"/>
    <n v="0"/>
    <n v="0"/>
    <n v="0"/>
    <n v="0"/>
    <n v="0"/>
    <n v="-326.31"/>
    <n v="0"/>
    <n v="0"/>
    <n v="0"/>
    <n v="0"/>
    <n v="0"/>
    <n v="0"/>
    <s v="SURFACE WATER MGT FUND"/>
    <s v="WLSW I DC0374 4001 208TH AVE N"/>
    <s v="SAMMAMISH MAINTENANCE"/>
    <s v="Default"/>
  </r>
  <r>
    <x v="1"/>
    <s v="1034387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141.63"/>
    <n v="0"/>
    <n v="0"/>
    <n v="0"/>
    <n v="0"/>
    <n v="0"/>
    <n v="0"/>
    <s v="SURFACE WATER MGT FUND"/>
    <s v="WLSW I DC0374 4001 208TH AVE N"/>
    <s v="SAMMAMISH MAINTENANCE"/>
    <s v="DRAINAGE"/>
  </r>
  <r>
    <x v="1"/>
    <s v="1034387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14.72"/>
    <n v="0"/>
    <n v="0"/>
    <n v="0"/>
    <n v="0"/>
    <n v="0"/>
    <n v="0"/>
    <s v="SURFACE WATER MGT FUND"/>
    <s v="WLSW I DC0374 4001 208TH AVE N"/>
    <s v="SAMMAMISH MAINTENANCE"/>
    <s v="DRAINAGE"/>
  </r>
  <r>
    <x v="1"/>
    <s v="1034387"/>
    <s v="845028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49.57"/>
    <n v="0"/>
    <n v="0"/>
    <n v="0"/>
    <n v="0"/>
    <n v="0"/>
    <n v="0"/>
    <s v="SURFACE WATER MGT FUND"/>
    <s v="WLSW I DC0374 4001 208TH AVE N"/>
    <s v="SAMMAMISH MAINTENANCE"/>
    <s v="DRAINAGE"/>
  </r>
  <r>
    <x v="1"/>
    <s v="1034387"/>
    <s v="845028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38.24"/>
    <n v="0"/>
    <n v="0"/>
    <n v="0"/>
    <n v="0"/>
    <n v="0"/>
    <n v="0"/>
    <s v="SURFACE WATER MGT FUND"/>
    <s v="WLSW I DC0374 4001 208TH AVE N"/>
    <s v="SAMMAMISH MAINTENANCE"/>
    <s v="DRAINAGE"/>
  </r>
  <r>
    <x v="1"/>
    <s v="1034387"/>
    <s v="845028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82.15"/>
    <n v="0"/>
    <n v="0"/>
    <n v="0"/>
    <n v="0"/>
    <n v="0"/>
    <n v="0"/>
    <s v="SURFACE WATER MGT FUND"/>
    <s v="WLSW I DC0374 4001 208TH AVE N"/>
    <s v="SAMMAMISH MAINTENANCE"/>
    <s v="DRAINAGE"/>
  </r>
  <r>
    <x v="1"/>
    <s v="1034388"/>
    <s v="000000"/>
    <s v="11500"/>
    <x v="7"/>
    <s v="0000000"/>
    <n v="2012"/>
    <x v="0"/>
    <s v="ACCOUNTS RECEIVABLE"/>
    <s v="BS000-CURRENT ASSETS"/>
    <s v="B1150-ACCOUNTS RECEIVABLE"/>
    <m/>
    <n v="0"/>
    <n v="0"/>
    <n v="1274.3500000000001"/>
    <n v="0"/>
    <n v="-1274.3500000000001"/>
    <s v="N/A"/>
    <n v="0"/>
    <n v="0"/>
    <n v="0"/>
    <n v="0"/>
    <n v="0"/>
    <n v="0"/>
    <n v="0"/>
    <n v="326.31"/>
    <n v="0"/>
    <n v="948.04"/>
    <n v="0"/>
    <n v="0"/>
    <n v="0"/>
    <s v="SURFACE WATER MGT FUND"/>
    <s v="WLSW I DC0375 20800 NE 37TH WY"/>
    <s v="DEFAULT"/>
    <s v="Default"/>
  </r>
  <r>
    <x v="1"/>
    <s v="1034388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326.31"/>
    <n v="621.73"/>
    <n v="0"/>
    <n v="-948.04"/>
    <n v="0"/>
    <n v="0"/>
    <n v="0"/>
    <s v="SURFACE WATER MGT FUND"/>
    <s v="WLSW I DC0375 20800 NE 37TH WY"/>
    <s v="DEFAULT"/>
    <s v="Default"/>
  </r>
  <r>
    <x v="1"/>
    <s v="1034388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0375 20800 NE 37TH WY"/>
    <s v="DEFAULT"/>
    <s v="Default"/>
  </r>
  <r>
    <x v="1"/>
    <s v="1034388"/>
    <s v="845028"/>
    <s v="43944"/>
    <x v="130"/>
    <s v="0000000"/>
    <n v="2012"/>
    <x v="3"/>
    <s v="SWM SERVICES CITIES"/>
    <s v="R3000-REVENUE"/>
    <s v="R3400-CHARGE FOR SERVICES"/>
    <m/>
    <n v="0"/>
    <n v="0"/>
    <n v="-1274.3500000000001"/>
    <n v="0"/>
    <n v="1274.3500000000001"/>
    <s v="N/A"/>
    <n v="0"/>
    <n v="0"/>
    <n v="0"/>
    <n v="0"/>
    <n v="0"/>
    <n v="0"/>
    <n v="-326.31"/>
    <n v="-948.04"/>
    <n v="0"/>
    <n v="0"/>
    <n v="0"/>
    <n v="0"/>
    <n v="0"/>
    <s v="SURFACE WATER MGT FUND"/>
    <s v="WLSW I DC0375 20800 NE 37TH WY"/>
    <s v="SAMMAMISH MAINTENANCE"/>
    <s v="Default"/>
  </r>
  <r>
    <x v="1"/>
    <s v="1034388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48.14"/>
    <n v="0"/>
    <n v="-348.14"/>
    <s v="N/A"/>
    <n v="0"/>
    <n v="0"/>
    <n v="0"/>
    <n v="0"/>
    <n v="0"/>
    <n v="0"/>
    <n v="141.63"/>
    <n v="206.51"/>
    <n v="0"/>
    <n v="0"/>
    <n v="0"/>
    <n v="0"/>
    <n v="0"/>
    <s v="SURFACE WATER MGT FUND"/>
    <s v="WLSW I DC0375 20800 NE 37TH WY"/>
    <s v="SAMMAMISH MAINTENANCE"/>
    <s v="DRAINAGE"/>
  </r>
  <r>
    <x v="1"/>
    <s v="1034388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85.8"/>
    <n v="0"/>
    <n v="-85.8"/>
    <s v="N/A"/>
    <n v="0"/>
    <n v="0"/>
    <n v="0"/>
    <n v="0"/>
    <n v="0"/>
    <n v="0"/>
    <n v="0"/>
    <n v="85.8"/>
    <n v="0"/>
    <n v="0"/>
    <n v="0"/>
    <n v="0"/>
    <n v="0"/>
    <s v="SURFACE WATER MGT FUND"/>
    <s v="WLSW I DC0375 20800 NE 37TH WY"/>
    <s v="SAMMAMISH MAINTENANCE"/>
    <s v="DRAINAGE"/>
  </r>
  <r>
    <x v="1"/>
    <s v="1034388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279.78000000000003"/>
    <n v="0"/>
    <n v="-279.78000000000003"/>
    <s v="N/A"/>
    <n v="0"/>
    <n v="0"/>
    <n v="0"/>
    <n v="0"/>
    <n v="0"/>
    <n v="0"/>
    <n v="14.72"/>
    <n v="265.06"/>
    <n v="0"/>
    <n v="0"/>
    <n v="0"/>
    <n v="0"/>
    <n v="0"/>
    <s v="SURFACE WATER MGT FUND"/>
    <s v="WLSW I DC0375 20800 NE 37TH WY"/>
    <s v="SAMMAMISH MAINTENANCE"/>
    <s v="DRAINAGE"/>
  </r>
  <r>
    <x v="1"/>
    <s v="1034388"/>
    <s v="845028"/>
    <s v="82100"/>
    <x v="71"/>
    <s v="5315000"/>
    <n v="2012"/>
    <x v="4"/>
    <s v="EMPLOYER PAID BENEFITS"/>
    <s v="50000-PROGRAM EXPENDITUR BUDGET"/>
    <s v="82000-APPLIED OVERHEAD"/>
    <m/>
    <n v="0"/>
    <n v="0"/>
    <n v="123.76"/>
    <n v="0"/>
    <n v="-123.76"/>
    <s v="N/A"/>
    <n v="0"/>
    <n v="0"/>
    <n v="0"/>
    <n v="0"/>
    <n v="0"/>
    <n v="0"/>
    <n v="49.57"/>
    <n v="74.19"/>
    <n v="0"/>
    <n v="0"/>
    <n v="0"/>
    <n v="0"/>
    <n v="0"/>
    <s v="SURFACE WATER MGT FUND"/>
    <s v="WLSW I DC0375 20800 NE 37TH WY"/>
    <s v="SAMMAMISH MAINTENANCE"/>
    <s v="DRAINAGE"/>
  </r>
  <r>
    <x v="1"/>
    <s v="1034388"/>
    <s v="845028"/>
    <s v="82200"/>
    <x v="72"/>
    <s v="5315000"/>
    <n v="2012"/>
    <x v="4"/>
    <s v="PAID TIME OFF"/>
    <s v="50000-PROGRAM EXPENDITUR BUDGET"/>
    <s v="82000-APPLIED OVERHEAD"/>
    <m/>
    <n v="0"/>
    <n v="0"/>
    <n v="113.73"/>
    <n v="0"/>
    <n v="-113.73"/>
    <s v="N/A"/>
    <n v="0"/>
    <n v="0"/>
    <n v="0"/>
    <n v="0"/>
    <n v="0"/>
    <n v="0"/>
    <n v="38.24"/>
    <n v="75.489999999999995"/>
    <n v="0"/>
    <n v="0"/>
    <n v="0"/>
    <n v="0"/>
    <n v="0"/>
    <s v="SURFACE WATER MGT FUND"/>
    <s v="WLSW I DC0375 20800 NE 37TH WY"/>
    <s v="SAMMAMISH MAINTENANCE"/>
    <s v="DRAINAGE"/>
  </r>
  <r>
    <x v="1"/>
    <s v="1034388"/>
    <s v="845028"/>
    <s v="82300"/>
    <x v="73"/>
    <s v="5315000"/>
    <n v="2012"/>
    <x v="4"/>
    <s v="INDIRECT COSTS"/>
    <s v="50000-PROGRAM EXPENDITUR BUDGET"/>
    <s v="82000-APPLIED OVERHEAD"/>
    <m/>
    <n v="0"/>
    <n v="0"/>
    <n v="313.06"/>
    <n v="0"/>
    <n v="-313.06"/>
    <s v="N/A"/>
    <n v="0"/>
    <n v="0"/>
    <n v="0"/>
    <n v="0"/>
    <n v="0"/>
    <n v="0"/>
    <n v="82.15"/>
    <n v="230.91"/>
    <n v="0"/>
    <n v="0"/>
    <n v="0"/>
    <n v="0"/>
    <n v="0"/>
    <s v="SURFACE WATER MGT FUND"/>
    <s v="WLSW I DC0375 20800 NE 37TH WY"/>
    <s v="SAMMAMISH MAINTENANCE"/>
    <s v="DRAINAGE"/>
  </r>
  <r>
    <x v="1"/>
    <s v="1034388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10.08"/>
    <n v="0"/>
    <n v="-10.08"/>
    <s v="N/A"/>
    <n v="0"/>
    <n v="0"/>
    <n v="0"/>
    <n v="0"/>
    <n v="0"/>
    <n v="0"/>
    <n v="0"/>
    <n v="10.08"/>
    <n v="0"/>
    <n v="0"/>
    <n v="0"/>
    <n v="0"/>
    <n v="0"/>
    <s v="SURFACE WATER MGT FUND"/>
    <s v="WLSW I DC0375 20800 NE 37TH WY"/>
    <s v="SAMMAMISH MAINTENANCE"/>
    <s v="DRAINAGE"/>
  </r>
  <r>
    <x v="1"/>
    <s v="1034389"/>
    <s v="000000"/>
    <s v="11500"/>
    <x v="7"/>
    <s v="0000000"/>
    <n v="2012"/>
    <x v="0"/>
    <s v="ACCOUNTS RECEIVABLE"/>
    <s v="BS000-CURRENT ASSETS"/>
    <s v="B1150-ACCOUNTS RECEIVABLE"/>
    <m/>
    <n v="0"/>
    <n v="0"/>
    <n v="1388.92"/>
    <n v="0"/>
    <n v="-1388.92"/>
    <s v="N/A"/>
    <n v="0"/>
    <n v="0"/>
    <n v="0"/>
    <n v="0"/>
    <n v="0"/>
    <n v="0"/>
    <n v="0"/>
    <n v="326.31"/>
    <n v="0"/>
    <n v="1082.6100000000001"/>
    <n v="-20"/>
    <n v="0"/>
    <n v="0"/>
    <s v="SURFACE WATER MGT FUND"/>
    <s v="WLSW I DC0376 20512 NE 37TH WY"/>
    <s v="DEFAULT"/>
    <s v="Default"/>
  </r>
  <r>
    <x v="1"/>
    <s v="1034389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326.31"/>
    <n v="756.30000000000007"/>
    <n v="0"/>
    <n v="-1082.6100000000001"/>
    <n v="0"/>
    <n v="0"/>
    <n v="0"/>
    <s v="SURFACE WATER MGT FUND"/>
    <s v="WLSW I DC0376 20512 NE 37TH WY"/>
    <s v="DEFAULT"/>
    <s v="Default"/>
  </r>
  <r>
    <x v="1"/>
    <s v="1034389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0376 20512 NE 37TH WY"/>
    <s v="DEFAULT"/>
    <s v="Default"/>
  </r>
  <r>
    <x v="1"/>
    <s v="1034389"/>
    <s v="845028"/>
    <s v="43944"/>
    <x v="130"/>
    <s v="0000000"/>
    <n v="2012"/>
    <x v="3"/>
    <s v="SWM SERVICES CITIES"/>
    <s v="R3000-REVENUE"/>
    <s v="R3400-CHARGE FOR SERVICES"/>
    <m/>
    <n v="0"/>
    <n v="0"/>
    <n v="-1408.92"/>
    <n v="0"/>
    <n v="1408.92"/>
    <s v="N/A"/>
    <n v="0"/>
    <n v="0"/>
    <n v="0"/>
    <n v="0"/>
    <n v="0"/>
    <n v="0"/>
    <n v="-326.31"/>
    <n v="-1082.6100000000001"/>
    <n v="0"/>
    <n v="0"/>
    <n v="0"/>
    <n v="0"/>
    <n v="0"/>
    <s v="SURFACE WATER MGT FUND"/>
    <s v="WLSW I DC0376 20512 NE 37TH WY"/>
    <s v="SAMMAMISH MAINTENANCE"/>
    <s v="Default"/>
  </r>
  <r>
    <x v="1"/>
    <s v="1034389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12.69"/>
    <n v="0"/>
    <n v="-412.69"/>
    <s v="N/A"/>
    <n v="0"/>
    <n v="0"/>
    <n v="0"/>
    <n v="0"/>
    <n v="0"/>
    <n v="0"/>
    <n v="141.63"/>
    <n v="271.06"/>
    <n v="0"/>
    <n v="0"/>
    <n v="0"/>
    <n v="0"/>
    <n v="0"/>
    <s v="SURFACE WATER MGT FUND"/>
    <s v="WLSW I DC0376 20512 NE 37TH WY"/>
    <s v="SAMMAMISH MAINTENANCE"/>
    <s v="DRAINAGE"/>
  </r>
  <r>
    <x v="1"/>
    <s v="1034389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107.25"/>
    <n v="0"/>
    <n v="-107.25"/>
    <s v="N/A"/>
    <n v="0"/>
    <n v="0"/>
    <n v="0"/>
    <n v="0"/>
    <n v="0"/>
    <n v="0"/>
    <n v="0"/>
    <n v="107.25"/>
    <n v="0"/>
    <n v="0"/>
    <n v="0"/>
    <n v="0"/>
    <n v="0"/>
    <s v="SURFACE WATER MGT FUND"/>
    <s v="WLSW I DC0376 20512 NE 37TH WY"/>
    <s v="SAMMAMISH MAINTENANCE"/>
    <s v="DRAINAGE"/>
  </r>
  <r>
    <x v="1"/>
    <s v="1034389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212.47"/>
    <n v="0"/>
    <n v="-212.47"/>
    <s v="N/A"/>
    <n v="0"/>
    <n v="0"/>
    <n v="0"/>
    <n v="0"/>
    <n v="0"/>
    <n v="0"/>
    <n v="14.72"/>
    <n v="197.75"/>
    <n v="0"/>
    <n v="0"/>
    <n v="0"/>
    <n v="0"/>
    <n v="0"/>
    <s v="SURFACE WATER MGT FUND"/>
    <s v="WLSW I DC0376 20512 NE 37TH WY"/>
    <s v="SAMMAMISH MAINTENANCE"/>
    <s v="DRAINAGE"/>
  </r>
  <r>
    <x v="1"/>
    <s v="1034389"/>
    <s v="845028"/>
    <s v="82100"/>
    <x v="71"/>
    <s v="5315000"/>
    <n v="2012"/>
    <x v="4"/>
    <s v="EMPLOYER PAID BENEFITS"/>
    <s v="50000-PROGRAM EXPENDITUR BUDGET"/>
    <s v="82000-APPLIED OVERHEAD"/>
    <m/>
    <n v="0"/>
    <n v="0"/>
    <n v="146.94"/>
    <n v="0"/>
    <n v="-146.94"/>
    <s v="N/A"/>
    <n v="0"/>
    <n v="0"/>
    <n v="0"/>
    <n v="0"/>
    <n v="0"/>
    <n v="0"/>
    <n v="49.57"/>
    <n v="97.37"/>
    <n v="0"/>
    <n v="0"/>
    <n v="0"/>
    <n v="0"/>
    <n v="0"/>
    <s v="SURFACE WATER MGT FUND"/>
    <s v="WLSW I DC0376 20512 NE 37TH WY"/>
    <s v="SAMMAMISH MAINTENANCE"/>
    <s v="DRAINAGE"/>
  </r>
  <r>
    <x v="1"/>
    <s v="1034389"/>
    <s v="845028"/>
    <s v="82200"/>
    <x v="72"/>
    <s v="5315000"/>
    <n v="2012"/>
    <x v="4"/>
    <s v="PAID TIME OFF"/>
    <s v="50000-PROGRAM EXPENDITUR BUDGET"/>
    <s v="82000-APPLIED OVERHEAD"/>
    <m/>
    <n v="0"/>
    <n v="0"/>
    <n v="135.94999999999999"/>
    <n v="0"/>
    <n v="-135.94999999999999"/>
    <s v="N/A"/>
    <n v="0"/>
    <n v="0"/>
    <n v="0"/>
    <n v="0"/>
    <n v="0"/>
    <n v="0"/>
    <n v="38.24"/>
    <n v="97.710000000000008"/>
    <n v="0"/>
    <n v="0"/>
    <n v="0"/>
    <n v="0"/>
    <n v="0"/>
    <s v="SURFACE WATER MGT FUND"/>
    <s v="WLSW I DC0376 20512 NE 37TH WY"/>
    <s v="SAMMAMISH MAINTENANCE"/>
    <s v="DRAINAGE"/>
  </r>
  <r>
    <x v="1"/>
    <s v="1034389"/>
    <s v="845028"/>
    <s v="82300"/>
    <x v="73"/>
    <s v="5315000"/>
    <n v="2012"/>
    <x v="4"/>
    <s v="INDIRECT COSTS"/>
    <s v="50000-PROGRAM EXPENDITUR BUDGET"/>
    <s v="82000-APPLIED OVERHEAD"/>
    <m/>
    <n v="0"/>
    <n v="0"/>
    <n v="381.02"/>
    <n v="0"/>
    <n v="-381.02"/>
    <s v="N/A"/>
    <n v="0"/>
    <n v="0"/>
    <n v="0"/>
    <n v="0"/>
    <n v="0"/>
    <n v="0"/>
    <n v="82.15"/>
    <n v="298.87"/>
    <n v="0"/>
    <n v="0"/>
    <n v="0"/>
    <n v="0"/>
    <n v="0"/>
    <s v="SURFACE WATER MGT FUND"/>
    <s v="WLSW I DC0376 20512 NE 37TH WY"/>
    <s v="SAMMAMISH MAINTENANCE"/>
    <s v="DRAINAGE"/>
  </r>
  <r>
    <x v="1"/>
    <s v="1034389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12.6"/>
    <n v="0"/>
    <n v="-12.6"/>
    <s v="N/A"/>
    <n v="0"/>
    <n v="0"/>
    <n v="0"/>
    <n v="0"/>
    <n v="0"/>
    <n v="0"/>
    <n v="0"/>
    <n v="12.6"/>
    <n v="0"/>
    <n v="0"/>
    <n v="0"/>
    <n v="0"/>
    <n v="0"/>
    <s v="SURFACE WATER MGT FUND"/>
    <s v="WLSW I DC0376 20512 NE 37TH WY"/>
    <s v="SAMMAMISH MAINTENANCE"/>
    <s v="DRAINAGE"/>
  </r>
  <r>
    <x v="1"/>
    <s v="1034390"/>
    <s v="000000"/>
    <s v="11500"/>
    <x v="7"/>
    <s v="0000000"/>
    <n v="2012"/>
    <x v="0"/>
    <s v="ACCOUNTS RECEIVABLE"/>
    <s v="BS000-CURRENT ASSETS"/>
    <s v="B1150-ACCOUNTS RECEIVABLE"/>
    <m/>
    <n v="0"/>
    <n v="0"/>
    <n v="558.45000000000005"/>
    <n v="0"/>
    <n v="-558.45000000000005"/>
    <s v="N/A"/>
    <n v="0"/>
    <n v="0"/>
    <n v="0"/>
    <n v="0"/>
    <n v="0"/>
    <n v="0"/>
    <n v="0"/>
    <n v="0"/>
    <n v="0"/>
    <n v="558.45000000000005"/>
    <n v="0"/>
    <n v="0"/>
    <n v="0"/>
    <s v="SURFACE WATER MGT FUND"/>
    <s v="WLSW I DC0377 22627 NE 19TH PL"/>
    <s v="DEFAULT"/>
    <s v="Default"/>
  </r>
  <r>
    <x v="1"/>
    <s v="1034390"/>
    <s v="000000"/>
    <s v="11530"/>
    <x v="203"/>
    <s v="0000000"/>
    <n v="2012"/>
    <x v="0"/>
    <s v="UNBILLED RECEIVABLES"/>
    <s v="BS000-CURRENT ASSETS"/>
    <s v="B1150-ACCOUNTS RECEIVABLE"/>
    <m/>
    <n v="0"/>
    <n v="0"/>
    <n v="-558.45000000000005"/>
    <n v="0"/>
    <n v="558.45000000000005"/>
    <s v="N/A"/>
    <n v="0"/>
    <n v="0"/>
    <n v="0"/>
    <n v="0"/>
    <n v="0"/>
    <n v="0"/>
    <n v="0"/>
    <n v="0"/>
    <n v="0"/>
    <n v="-558.45000000000005"/>
    <n v="0"/>
    <n v="0"/>
    <n v="0"/>
    <s v="SURFACE WATER MGT FUND"/>
    <s v="WLSW I DC0377 22627 NE 19TH PL"/>
    <s v="DEFAULT"/>
    <s v="Default"/>
  </r>
  <r>
    <x v="1"/>
    <s v="1034390"/>
    <s v="000000"/>
    <s v="22258"/>
    <x v="204"/>
    <s v="0000000"/>
    <n v="2012"/>
    <x v="1"/>
    <s v="DEFERRED ACCT REC 11503"/>
    <s v="BS200-CURRENT LIABILITIES"/>
    <s v="B2220-DEFERRED REVENUES"/>
    <m/>
    <n v="0"/>
    <n v="0"/>
    <n v="558.45000000000005"/>
    <n v="0"/>
    <n v="-558.45000000000005"/>
    <s v="N/A"/>
    <n v="0"/>
    <n v="0"/>
    <n v="0"/>
    <n v="0"/>
    <n v="0"/>
    <n v="0"/>
    <n v="0"/>
    <n v="0"/>
    <n v="0"/>
    <n v="558.45000000000005"/>
    <n v="0"/>
    <n v="0"/>
    <n v="0"/>
    <s v="SURFACE WATER MGT FUND"/>
    <s v="WLSW I DC0377 22627 NE 19TH PL"/>
    <s v="DEFAULT"/>
    <s v="Default"/>
  </r>
  <r>
    <x v="1"/>
    <s v="1034390"/>
    <s v="845028"/>
    <s v="43944"/>
    <x v="130"/>
    <s v="0000000"/>
    <n v="2012"/>
    <x v="3"/>
    <s v="SWM SERVICES CITIES"/>
    <s v="R3000-REVENUE"/>
    <s v="R3400-CHARGE FOR SERVICES"/>
    <m/>
    <n v="0"/>
    <n v="0"/>
    <n v="-558.45000000000005"/>
    <n v="0"/>
    <n v="558.45000000000005"/>
    <s v="N/A"/>
    <n v="0"/>
    <n v="0"/>
    <n v="0"/>
    <n v="0"/>
    <n v="0"/>
    <n v="0"/>
    <n v="0"/>
    <n v="0"/>
    <n v="0"/>
    <n v="-558.45000000000005"/>
    <n v="0"/>
    <n v="0"/>
    <n v="0"/>
    <s v="SURFACE WATER MGT FUND"/>
    <s v="WLSW I DC0377 22627 NE 19TH PL"/>
    <s v="SAMMAMISH MAINTENANCE"/>
    <s v="Default"/>
  </r>
  <r>
    <x v="1"/>
    <s v="1034390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558.45000000000005"/>
    <n v="0"/>
    <n v="-558.45000000000005"/>
    <s v="N/A"/>
    <n v="0"/>
    <n v="0"/>
    <n v="0"/>
    <n v="0"/>
    <n v="0"/>
    <n v="0"/>
    <n v="0"/>
    <n v="0"/>
    <n v="0"/>
    <n v="558.45000000000005"/>
    <n v="0"/>
    <n v="0"/>
    <n v="0"/>
    <s v="SURFACE WATER MGT FUND"/>
    <s v="WLSW I DC0377 22627 NE 19TH PL"/>
    <s v="SAMMAMISH MAINTENANCE"/>
    <s v="DRAINAGE"/>
  </r>
  <r>
    <x v="1"/>
    <s v="1034391"/>
    <s v="000000"/>
    <s v="11500"/>
    <x v="7"/>
    <s v="0000000"/>
    <n v="2012"/>
    <x v="0"/>
    <s v="ACCOUNTS RECEIVABLE"/>
    <s v="BS000-CURRENT ASSETS"/>
    <s v="B1150-ACCOUNTS RECEIVABLE"/>
    <m/>
    <n v="0"/>
    <n v="0"/>
    <n v="1006.33"/>
    <n v="0"/>
    <n v="-1006.33"/>
    <s v="N/A"/>
    <n v="0"/>
    <n v="0"/>
    <n v="0"/>
    <n v="0"/>
    <n v="0"/>
    <n v="0"/>
    <n v="0"/>
    <n v="0"/>
    <n v="0"/>
    <n v="1006.33"/>
    <n v="0"/>
    <n v="0"/>
    <n v="0"/>
    <s v="SURFACE WATER MGT FUND"/>
    <s v="WLSW I DC0378 22706 NE 18TH PL"/>
    <s v="DEFAULT"/>
    <s v="Default"/>
  </r>
  <r>
    <x v="1"/>
    <s v="1034391"/>
    <s v="000000"/>
    <s v="11530"/>
    <x v="203"/>
    <s v="0000000"/>
    <n v="2012"/>
    <x v="0"/>
    <s v="UNBILLED RECEIVABLES"/>
    <s v="BS000-CURRENT ASSETS"/>
    <s v="B1150-ACCOUNTS RECEIVABLE"/>
    <m/>
    <n v="0"/>
    <n v="0"/>
    <n v="-394.2"/>
    <n v="0"/>
    <n v="394.2"/>
    <s v="N/A"/>
    <n v="0"/>
    <n v="0"/>
    <n v="0"/>
    <n v="0"/>
    <n v="0"/>
    <n v="0"/>
    <n v="0"/>
    <n v="612.13"/>
    <n v="0"/>
    <n v="-1006.33"/>
    <n v="0"/>
    <n v="0"/>
    <n v="0"/>
    <s v="SURFACE WATER MGT FUND"/>
    <s v="WLSW I DC0378 22706 NE 18TH PL"/>
    <s v="DEFAULT"/>
    <s v="Default"/>
  </r>
  <r>
    <x v="1"/>
    <s v="1034391"/>
    <s v="000000"/>
    <s v="22258"/>
    <x v="204"/>
    <s v="0000000"/>
    <n v="2012"/>
    <x v="1"/>
    <s v="DEFERRED ACCT REC 11503"/>
    <s v="BS200-CURRENT LIABILITIES"/>
    <s v="B2220-DEFERRED REVENUES"/>
    <m/>
    <n v="0"/>
    <n v="0"/>
    <n v="394.2"/>
    <n v="0"/>
    <n v="-394.2"/>
    <s v="N/A"/>
    <n v="0"/>
    <n v="0"/>
    <n v="0"/>
    <n v="0"/>
    <n v="0"/>
    <n v="0"/>
    <n v="0"/>
    <n v="0"/>
    <n v="0"/>
    <n v="394.2"/>
    <n v="0"/>
    <n v="0"/>
    <n v="0"/>
    <s v="SURFACE WATER MGT FUND"/>
    <s v="WLSW I DC0378 22706 NE 18TH PL"/>
    <s v="DEFAULT"/>
    <s v="Default"/>
  </r>
  <r>
    <x v="1"/>
    <s v="1034391"/>
    <s v="845028"/>
    <s v="43944"/>
    <x v="130"/>
    <s v="0000000"/>
    <n v="2012"/>
    <x v="3"/>
    <s v="SWM SERVICES CITIES"/>
    <s v="R3000-REVENUE"/>
    <s v="R3400-CHARGE FOR SERVICES"/>
    <m/>
    <n v="0"/>
    <n v="0"/>
    <n v="-1006.33"/>
    <n v="0"/>
    <n v="1006.33"/>
    <s v="N/A"/>
    <n v="0"/>
    <n v="0"/>
    <n v="0"/>
    <n v="0"/>
    <n v="0"/>
    <n v="0"/>
    <n v="0"/>
    <n v="-612.13"/>
    <n v="0"/>
    <n v="-394.2"/>
    <n v="0"/>
    <n v="0"/>
    <n v="0"/>
    <s v="SURFACE WATER MGT FUND"/>
    <s v="WLSW I DC0378 22706 NE 18TH PL"/>
    <s v="SAMMAMISH MAINTENANCE"/>
    <s v="Default"/>
  </r>
  <r>
    <x v="1"/>
    <s v="1034391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11.87"/>
    <n v="0"/>
    <n v="-111.87"/>
    <s v="N/A"/>
    <n v="0"/>
    <n v="0"/>
    <n v="0"/>
    <n v="0"/>
    <n v="0"/>
    <n v="0"/>
    <n v="0"/>
    <n v="111.87"/>
    <n v="0"/>
    <n v="0"/>
    <n v="0"/>
    <n v="0"/>
    <n v="0"/>
    <s v="SURFACE WATER MGT FUND"/>
    <s v="WLSW I DC0378 22706 NE 18TH PL"/>
    <s v="SAMMAMISH MAINTENANCE"/>
    <s v="DRAINAGE"/>
  </r>
  <r>
    <x v="1"/>
    <s v="1034391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0"/>
    <n v="0"/>
    <n v="0"/>
    <n v="42.9"/>
    <n v="0"/>
    <n v="0"/>
    <n v="0"/>
    <n v="0"/>
    <n v="0"/>
    <s v="SURFACE WATER MGT FUND"/>
    <s v="WLSW I DC0378 22706 NE 18TH PL"/>
    <s v="SAMMAMISH MAINTENANCE"/>
    <s v="DRAINAGE"/>
  </r>
  <r>
    <x v="1"/>
    <s v="1034391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394.2"/>
    <n v="0"/>
    <n v="-394.2"/>
    <s v="N/A"/>
    <n v="0"/>
    <n v="0"/>
    <n v="0"/>
    <n v="0"/>
    <n v="0"/>
    <n v="0"/>
    <n v="0"/>
    <n v="0"/>
    <n v="0"/>
    <n v="394.2"/>
    <n v="0"/>
    <n v="0"/>
    <n v="0"/>
    <s v="SURFACE WATER MGT FUND"/>
    <s v="WLSW I DC0378 22706 NE 18TH PL"/>
    <s v="SAMMAMISH MAINTENANCE"/>
    <s v="DRAINAGE"/>
  </r>
  <r>
    <x v="1"/>
    <s v="1034391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249.9"/>
    <n v="0"/>
    <n v="-249.9"/>
    <s v="N/A"/>
    <n v="0"/>
    <n v="0"/>
    <n v="0"/>
    <n v="0"/>
    <n v="0"/>
    <n v="0"/>
    <n v="0"/>
    <n v="249.9"/>
    <n v="0"/>
    <n v="0"/>
    <n v="0"/>
    <n v="0"/>
    <n v="0"/>
    <s v="SURFACE WATER MGT FUND"/>
    <s v="WLSW I DC0378 22706 NE 18TH PL"/>
    <s v="SAMMAMISH MAINTENANCE"/>
    <s v="DRAINAGE"/>
  </r>
  <r>
    <x v="1"/>
    <s v="1034391"/>
    <s v="845028"/>
    <s v="82100"/>
    <x v="71"/>
    <s v="5315000"/>
    <n v="2012"/>
    <x v="4"/>
    <s v="EMPLOYER PAID BENEFITS"/>
    <s v="50000-PROGRAM EXPENDITUR BUDGET"/>
    <s v="82000-APPLIED OVERHEAD"/>
    <m/>
    <n v="0"/>
    <n v="0"/>
    <n v="40.19"/>
    <n v="0"/>
    <n v="-40.19"/>
    <s v="N/A"/>
    <n v="0"/>
    <n v="0"/>
    <n v="0"/>
    <n v="0"/>
    <n v="0"/>
    <n v="0"/>
    <n v="0"/>
    <n v="40.19"/>
    <n v="0"/>
    <n v="0"/>
    <n v="0"/>
    <n v="0"/>
    <n v="0"/>
    <s v="SURFACE WATER MGT FUND"/>
    <s v="WLSW I DC0378 22706 NE 18TH PL"/>
    <s v="SAMMAMISH MAINTENANCE"/>
    <s v="DRAINAGE"/>
  </r>
  <r>
    <x v="1"/>
    <s v="1034391"/>
    <s v="845028"/>
    <s v="82200"/>
    <x v="72"/>
    <s v="5315000"/>
    <n v="2012"/>
    <x v="4"/>
    <s v="PAID TIME OFF"/>
    <s v="50000-PROGRAM EXPENDITUR BUDGET"/>
    <s v="82000-APPLIED OVERHEAD"/>
    <m/>
    <n v="0"/>
    <n v="0"/>
    <n v="39.97"/>
    <n v="0"/>
    <n v="-39.97"/>
    <s v="N/A"/>
    <n v="0"/>
    <n v="0"/>
    <n v="0"/>
    <n v="0"/>
    <n v="0"/>
    <n v="0"/>
    <n v="0"/>
    <n v="39.97"/>
    <n v="0"/>
    <n v="0"/>
    <n v="0"/>
    <n v="0"/>
    <n v="0"/>
    <s v="SURFACE WATER MGT FUND"/>
    <s v="WLSW I DC0378 22706 NE 18TH PL"/>
    <s v="SAMMAMISH MAINTENANCE"/>
    <s v="DRAINAGE"/>
  </r>
  <r>
    <x v="1"/>
    <s v="1034391"/>
    <s v="845028"/>
    <s v="82300"/>
    <x v="73"/>
    <s v="5315000"/>
    <n v="2012"/>
    <x v="4"/>
    <s v="INDIRECT COSTS"/>
    <s v="50000-PROGRAM EXPENDITUR BUDGET"/>
    <s v="82000-APPLIED OVERHEAD"/>
    <m/>
    <n v="0"/>
    <n v="0"/>
    <n v="122.26"/>
    <n v="0"/>
    <n v="-122.26"/>
    <s v="N/A"/>
    <n v="0"/>
    <n v="0"/>
    <n v="0"/>
    <n v="0"/>
    <n v="0"/>
    <n v="0"/>
    <n v="0"/>
    <n v="122.26"/>
    <n v="0"/>
    <n v="0"/>
    <n v="0"/>
    <n v="0"/>
    <n v="0"/>
    <s v="SURFACE WATER MGT FUND"/>
    <s v="WLSW I DC0378 22706 NE 18TH PL"/>
    <s v="SAMMAMISH MAINTENANCE"/>
    <s v="DRAINAGE"/>
  </r>
  <r>
    <x v="1"/>
    <s v="1034391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0"/>
    <n v="0"/>
    <n v="0"/>
    <n v="5.04"/>
    <n v="0"/>
    <n v="0"/>
    <n v="0"/>
    <n v="0"/>
    <n v="0"/>
    <s v="SURFACE WATER MGT FUND"/>
    <s v="WLSW I DC0378 22706 NE 18TH PL"/>
    <s v="SAMMAMISH MAINTENANCE"/>
    <s v="DRAINAGE"/>
  </r>
  <r>
    <x v="1"/>
    <s v="1034392"/>
    <s v="000000"/>
    <s v="11500"/>
    <x v="7"/>
    <s v="0000000"/>
    <n v="2012"/>
    <x v="0"/>
    <s v="ACCOUNTS RECEIVABLE"/>
    <s v="BS000-CURRENT ASSETS"/>
    <s v="B1150-ACCOUNTS RECEIVABLE"/>
    <m/>
    <n v="0"/>
    <n v="0"/>
    <n v="326.34000000000003"/>
    <n v="0"/>
    <n v="-326.34000000000003"/>
    <s v="N/A"/>
    <n v="0"/>
    <n v="0"/>
    <n v="0"/>
    <n v="0"/>
    <n v="0"/>
    <n v="0"/>
    <n v="0"/>
    <n v="326.34000000000003"/>
    <n v="0"/>
    <n v="0"/>
    <n v="0"/>
    <n v="0"/>
    <n v="0"/>
    <s v="SURFACE WATER MGT FUND"/>
    <s v="WLSW I DC0384 1834 220TH PL NE"/>
    <s v="DEFAULT"/>
    <s v="Default"/>
  </r>
  <r>
    <x v="1"/>
    <s v="1034392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326.34000000000003"/>
    <n v="-326.34000000000003"/>
    <n v="0"/>
    <n v="0"/>
    <n v="0"/>
    <n v="0"/>
    <n v="0"/>
    <s v="SURFACE WATER MGT FUND"/>
    <s v="WLSW I DC0384 1834 220TH PL NE"/>
    <s v="DEFAULT"/>
    <s v="Default"/>
  </r>
  <r>
    <x v="1"/>
    <s v="1034392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0384 1834 220TH PL NE"/>
    <s v="DEFAULT"/>
    <s v="Default"/>
  </r>
  <r>
    <x v="1"/>
    <s v="1034392"/>
    <s v="845028"/>
    <s v="43944"/>
    <x v="130"/>
    <s v="0000000"/>
    <n v="2012"/>
    <x v="3"/>
    <s v="SWM SERVICES CITIES"/>
    <s v="R3000-REVENUE"/>
    <s v="R3400-CHARGE FOR SERVICES"/>
    <m/>
    <n v="0"/>
    <n v="0"/>
    <n v="-326.34000000000003"/>
    <n v="0"/>
    <n v="326.34000000000003"/>
    <s v="N/A"/>
    <n v="0"/>
    <n v="0"/>
    <n v="0"/>
    <n v="0"/>
    <n v="0"/>
    <n v="0"/>
    <n v="-326.34000000000003"/>
    <n v="0"/>
    <n v="0"/>
    <n v="0"/>
    <n v="0"/>
    <n v="0"/>
    <n v="0"/>
    <s v="SURFACE WATER MGT FUND"/>
    <s v="WLSW I DC0384 1834 220TH PL NE"/>
    <s v="SAMMAMISH MAINTENANCE"/>
    <s v="Default"/>
  </r>
  <r>
    <x v="1"/>
    <s v="1034392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0"/>
    <n v="0"/>
    <n v="0"/>
    <n v="0"/>
    <n v="0"/>
    <n v="141.64000000000001"/>
    <n v="0"/>
    <n v="0"/>
    <n v="0"/>
    <n v="0"/>
    <n v="0"/>
    <n v="0"/>
    <s v="SURFACE WATER MGT FUND"/>
    <s v="WLSW I DC0384 1834 220TH PL NE"/>
    <s v="SAMMAMISH MAINTENANCE"/>
    <s v="DRAINAGE"/>
  </r>
  <r>
    <x v="1"/>
    <s v="1034392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14.72"/>
    <n v="0"/>
    <n v="0"/>
    <n v="0"/>
    <n v="0"/>
    <n v="0"/>
    <n v="0"/>
    <s v="SURFACE WATER MGT FUND"/>
    <s v="WLSW I DC0384 1834 220TH PL NE"/>
    <s v="SAMMAMISH MAINTENANCE"/>
    <s v="DRAINAGE"/>
  </r>
  <r>
    <x v="1"/>
    <s v="1034392"/>
    <s v="845028"/>
    <s v="82100"/>
    <x v="71"/>
    <s v="5315000"/>
    <n v="2012"/>
    <x v="4"/>
    <s v="EMPLOYER PAID BENEFITS"/>
    <s v="50000-PROGRAM EXPENDITUR BUDGET"/>
    <s v="82000-APPLIED OVERHEAD"/>
    <m/>
    <n v="0"/>
    <n v="0"/>
    <n v="49.58"/>
    <n v="0"/>
    <n v="-49.58"/>
    <s v="N/A"/>
    <n v="0"/>
    <n v="0"/>
    <n v="0"/>
    <n v="0"/>
    <n v="0"/>
    <n v="0"/>
    <n v="49.58"/>
    <n v="0"/>
    <n v="0"/>
    <n v="0"/>
    <n v="0"/>
    <n v="0"/>
    <n v="0"/>
    <s v="SURFACE WATER MGT FUND"/>
    <s v="WLSW I DC0384 1834 220TH PL NE"/>
    <s v="SAMMAMISH MAINTENANCE"/>
    <s v="DRAINAGE"/>
  </r>
  <r>
    <x v="1"/>
    <s v="1034392"/>
    <s v="845028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38.24"/>
    <n v="0"/>
    <n v="0"/>
    <n v="0"/>
    <n v="0"/>
    <n v="0"/>
    <n v="0"/>
    <s v="SURFACE WATER MGT FUND"/>
    <s v="WLSW I DC0384 1834 220TH PL NE"/>
    <s v="SAMMAMISH MAINTENANCE"/>
    <s v="DRAINAGE"/>
  </r>
  <r>
    <x v="1"/>
    <s v="1034392"/>
    <s v="845028"/>
    <s v="82300"/>
    <x v="73"/>
    <s v="5315000"/>
    <n v="2012"/>
    <x v="4"/>
    <s v="INDIRECT COSTS"/>
    <s v="50000-PROGRAM EXPENDITUR BUDGET"/>
    <s v="82000-APPLIED OVERHEAD"/>
    <m/>
    <n v="0"/>
    <n v="0"/>
    <n v="82.16"/>
    <n v="0"/>
    <n v="-82.16"/>
    <s v="N/A"/>
    <n v="0"/>
    <n v="0"/>
    <n v="0"/>
    <n v="0"/>
    <n v="0"/>
    <n v="0"/>
    <n v="82.16"/>
    <n v="0"/>
    <n v="0"/>
    <n v="0"/>
    <n v="0"/>
    <n v="0"/>
    <n v="0"/>
    <s v="SURFACE WATER MGT FUND"/>
    <s v="WLSW I DC0384 1834 220TH PL NE"/>
    <s v="SAMMAMISH MAINTENANCE"/>
    <s v="DRAINAGE"/>
  </r>
  <r>
    <x v="1"/>
    <s v="1034393"/>
    <s v="845020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19639.79000000004"/>
    <n v="0"/>
    <n v="-419639.79000000004"/>
    <s v="N/A"/>
    <n v="32366.71"/>
    <n v="24300.47"/>
    <n v="58615.770000000004"/>
    <n v="60595.040000000001"/>
    <n v="46208.97"/>
    <n v="39495.65"/>
    <n v="38176.78"/>
    <n v="44978.6"/>
    <n v="25557.100000000002"/>
    <n v="12463.79"/>
    <n v="-60759.17"/>
    <n v="97640.08"/>
    <n v="0"/>
    <s v="SURFACE WATER MGT FUND"/>
    <s v="WLSW O PUBLIC SAFETY OPERATING"/>
    <s v="SURFACE WATER ENG SVCS"/>
    <s v="DRAINAGE"/>
  </r>
  <r>
    <x v="1"/>
    <s v="1034393"/>
    <s v="845020"/>
    <s v="51130"/>
    <x v="122"/>
    <s v="5315000"/>
    <n v="2012"/>
    <x v="4"/>
    <s v="OVERTIME"/>
    <s v="50000-PROGRAM EXPENDITUR BUDGET"/>
    <s v="51000-WAGES AND BENEFITS"/>
    <s v="51100-SALARIES/WAGES"/>
    <n v="0"/>
    <n v="0"/>
    <n v="33.660000000000004"/>
    <n v="0"/>
    <n v="-33.660000000000004"/>
    <s v="N/A"/>
    <n v="361.47"/>
    <n v="-682.52"/>
    <n v="354.71"/>
    <n v="0"/>
    <n v="0"/>
    <n v="0"/>
    <n v="0"/>
    <n v="0"/>
    <n v="0"/>
    <n v="0"/>
    <n v="0"/>
    <n v="0"/>
    <n v="0"/>
    <s v="SURFACE WATER MGT FUND"/>
    <s v="WLSW O PUBLIC SAFETY OPERATING"/>
    <s v="SURFACE WATER ENG SVCS"/>
    <s v="DRAINAGE"/>
  </r>
  <r>
    <x v="1"/>
    <s v="1034393"/>
    <s v="845020"/>
    <s v="52110"/>
    <x v="61"/>
    <s v="5315000"/>
    <n v="2012"/>
    <x v="4"/>
    <s v="OFFICE SUPPLIES"/>
    <s v="50000-PROGRAM EXPENDITUR BUDGET"/>
    <s v="52000-SUPPLIES"/>
    <m/>
    <n v="0"/>
    <n v="0"/>
    <n v="649.66"/>
    <n v="0"/>
    <n v="-649.66"/>
    <s v="N/A"/>
    <n v="0"/>
    <n v="40.94"/>
    <n v="0"/>
    <n v="0"/>
    <n v="0"/>
    <n v="0"/>
    <n v="0"/>
    <n v="107.8"/>
    <n v="0"/>
    <n v="0"/>
    <n v="0"/>
    <n v="500.92"/>
    <n v="0"/>
    <s v="SURFACE WATER MGT FUND"/>
    <s v="WLSW O PUBLIC SAFETY OPERATING"/>
    <s v="SURFACE WATER ENG SVCS"/>
    <s v="DRAINAGE"/>
  </r>
  <r>
    <x v="1"/>
    <s v="1034393"/>
    <s v="845020"/>
    <s v="52189"/>
    <x v="219"/>
    <s v="5315000"/>
    <n v="2012"/>
    <x v="4"/>
    <s v="SOFTWARE LT 25K"/>
    <s v="50000-PROGRAM EXPENDITUR BUDGET"/>
    <s v="52000-SUPPLIES"/>
    <m/>
    <n v="0"/>
    <n v="0"/>
    <n v="1950.95"/>
    <n v="0"/>
    <n v="-1950.95"/>
    <s v="N/A"/>
    <n v="0"/>
    <n v="0"/>
    <n v="0"/>
    <n v="0"/>
    <n v="0"/>
    <n v="0"/>
    <n v="0"/>
    <n v="0"/>
    <n v="1950.95"/>
    <n v="0"/>
    <n v="0"/>
    <n v="0"/>
    <n v="0"/>
    <s v="SURFACE WATER MGT FUND"/>
    <s v="WLSW O PUBLIC SAFETY OPERATING"/>
    <s v="SURFACE WATER ENG SVCS"/>
    <s v="DRAINAGE"/>
  </r>
  <r>
    <x v="1"/>
    <s v="1034393"/>
    <s v="845020"/>
    <s v="52205"/>
    <x v="134"/>
    <s v="5315000"/>
    <n v="2012"/>
    <x v="4"/>
    <s v="SUPPLIES FOOD"/>
    <s v="50000-PROGRAM EXPENDITUR BUDGET"/>
    <s v="52000-SUPPLIES"/>
    <m/>
    <n v="0"/>
    <n v="0"/>
    <n v="163.17000000000002"/>
    <n v="-0.01"/>
    <n v="-163.16"/>
    <s v="N/A"/>
    <n v="0"/>
    <n v="0"/>
    <n v="0"/>
    <n v="0"/>
    <n v="0"/>
    <n v="0"/>
    <n v="163.17000000000002"/>
    <n v="0"/>
    <n v="0"/>
    <n v="0"/>
    <n v="0"/>
    <n v="0"/>
    <n v="0"/>
    <s v="SURFACE WATER MGT FUND"/>
    <s v="WLSW O PUBLIC SAFETY OPERATING"/>
    <s v="SURFACE WATER ENG SVCS"/>
    <s v="DRAINAGE"/>
  </r>
  <r>
    <x v="1"/>
    <s v="1034393"/>
    <s v="845020"/>
    <s v="52208"/>
    <x v="211"/>
    <s v="5315000"/>
    <n v="2012"/>
    <x v="4"/>
    <s v="SUPPLIES UNIFORMS CLOTHING"/>
    <s v="50000-PROGRAM EXPENDITUR BUDGET"/>
    <s v="52000-SUPPLIES"/>
    <m/>
    <n v="0"/>
    <n v="0"/>
    <n v="131.39000000000001"/>
    <n v="0"/>
    <n v="-131.39000000000001"/>
    <s v="N/A"/>
    <n v="0"/>
    <n v="0"/>
    <n v="0"/>
    <n v="0"/>
    <n v="0"/>
    <n v="0"/>
    <n v="0"/>
    <n v="0"/>
    <n v="0"/>
    <n v="0"/>
    <n v="131.39000000000001"/>
    <n v="0"/>
    <n v="0"/>
    <s v="SURFACE WATER MGT FUND"/>
    <s v="WLSW O PUBLIC SAFETY OPERATING"/>
    <s v="SURFACE WATER ENG SVCS"/>
    <s v="DRAINAGE"/>
  </r>
  <r>
    <x v="1"/>
    <s v="1034393"/>
    <s v="845020"/>
    <s v="52215"/>
    <x v="62"/>
    <s v="5315000"/>
    <n v="2012"/>
    <x v="4"/>
    <s v="SUPPLIES BOOKS SUBSCRIPTIONS"/>
    <s v="50000-PROGRAM EXPENDITUR BUDGET"/>
    <s v="52000-SUPPLIES"/>
    <m/>
    <n v="0"/>
    <n v="0"/>
    <n v="178.1"/>
    <n v="0"/>
    <n v="-178.1"/>
    <s v="N/A"/>
    <n v="0"/>
    <n v="0"/>
    <n v="0"/>
    <n v="0"/>
    <n v="0"/>
    <n v="178.1"/>
    <n v="0"/>
    <n v="0"/>
    <n v="0"/>
    <n v="0"/>
    <n v="0"/>
    <n v="0"/>
    <n v="0"/>
    <s v="SURFACE WATER MGT FUND"/>
    <s v="WLSW O PUBLIC SAFETY OPERATING"/>
    <s v="SURFACE WATER ENG SVCS"/>
    <s v="DRAINAGE"/>
  </r>
  <r>
    <x v="1"/>
    <s v="1034393"/>
    <s v="845020"/>
    <s v="52290"/>
    <x v="63"/>
    <s v="5315000"/>
    <n v="2012"/>
    <x v="4"/>
    <s v="MISC OPERATING SUPPLIES"/>
    <s v="50000-PROGRAM EXPENDITUR BUDGET"/>
    <s v="52000-SUPPLIES"/>
    <m/>
    <n v="0"/>
    <n v="0"/>
    <n v="1350.29"/>
    <n v="0"/>
    <n v="-1350.29"/>
    <s v="N/A"/>
    <n v="0"/>
    <n v="0"/>
    <n v="0"/>
    <n v="0"/>
    <n v="0"/>
    <n v="0"/>
    <n v="0"/>
    <n v="0"/>
    <n v="0"/>
    <n v="0"/>
    <n v="116.41"/>
    <n v="1233.8800000000001"/>
    <n v="0"/>
    <s v="SURFACE WATER MGT FUND"/>
    <s v="WLSW O PUBLIC SAFETY OPERATING"/>
    <s v="SURFACE WATER ENG SVCS"/>
    <s v="DRAINAGE"/>
  </r>
  <r>
    <x v="1"/>
    <s v="1034393"/>
    <s v="845020"/>
    <s v="52391"/>
    <x v="184"/>
    <s v="5315000"/>
    <n v="2012"/>
    <x v="4"/>
    <s v="MAINTENANCE PARTS MATERIALS"/>
    <s v="50000-PROGRAM EXPENDITUR BUDGET"/>
    <s v="52000-SUPPLIES"/>
    <m/>
    <n v="0"/>
    <n v="0"/>
    <n v="52.1"/>
    <n v="0"/>
    <n v="-52.1"/>
    <s v="N/A"/>
    <n v="0"/>
    <n v="0"/>
    <n v="0"/>
    <n v="0"/>
    <n v="0"/>
    <n v="52.1"/>
    <n v="0"/>
    <n v="0"/>
    <n v="0"/>
    <n v="0"/>
    <n v="0"/>
    <n v="0"/>
    <n v="0"/>
    <s v="SURFACE WATER MGT FUND"/>
    <s v="WLSW O PUBLIC SAFETY OPERATING"/>
    <s v="SURFACE WATER ENG SVCS"/>
    <s v="DRAINAGE"/>
  </r>
  <r>
    <x v="1"/>
    <s v="1034393"/>
    <s v="845020"/>
    <s v="52392"/>
    <x v="135"/>
    <s v="5315000"/>
    <n v="2012"/>
    <x v="4"/>
    <s v="SMALL TOOLS NON CAP NON CONTR"/>
    <s v="50000-PROGRAM EXPENDITUR BUDGET"/>
    <s v="52000-SUPPLIES"/>
    <m/>
    <n v="0"/>
    <n v="0"/>
    <n v="47.75"/>
    <n v="0"/>
    <n v="-47.75"/>
    <s v="N/A"/>
    <n v="0"/>
    <n v="0"/>
    <n v="0"/>
    <n v="0"/>
    <n v="0"/>
    <n v="0"/>
    <n v="0"/>
    <n v="0"/>
    <n v="0"/>
    <n v="0"/>
    <n v="0"/>
    <n v="47.75"/>
    <n v="0"/>
    <s v="SURFACE WATER MGT FUND"/>
    <s v="WLSW O PUBLIC SAFETY OPERATING"/>
    <s v="SURFACE WATER ENG SVCS"/>
    <s v="DRAINAGE"/>
  </r>
  <r>
    <x v="1"/>
    <s v="1034393"/>
    <s v="845020"/>
    <s v="52410"/>
    <x v="194"/>
    <s v="5315000"/>
    <n v="2012"/>
    <x v="4"/>
    <s v="COST GOODS SOLD SUPPLIES FOR RESALE"/>
    <s v="50000-PROGRAM EXPENDITUR BUDGET"/>
    <s v="52000-SUPPLIES"/>
    <m/>
    <n v="0"/>
    <n v="0"/>
    <n v="6.62"/>
    <n v="0"/>
    <n v="-6.62"/>
    <s v="N/A"/>
    <n v="6.62"/>
    <n v="0"/>
    <n v="0"/>
    <n v="0"/>
    <n v="0"/>
    <n v="0"/>
    <n v="0"/>
    <n v="0"/>
    <n v="0"/>
    <n v="0"/>
    <n v="0"/>
    <n v="0"/>
    <n v="0"/>
    <s v="SURFACE WATER MGT FUND"/>
    <s v="WLSW O PUBLIC SAFETY OPERATING"/>
    <s v="SURFACE WATER ENG SVCS"/>
    <s v="DRAINAGE"/>
  </r>
  <r>
    <x v="1"/>
    <s v="1034393"/>
    <s v="845020"/>
    <s v="53100"/>
    <x v="145"/>
    <s v="5315000"/>
    <n v="2012"/>
    <x v="4"/>
    <s v="ADVERTISING"/>
    <s v="50000-PROGRAM EXPENDITUR BUDGET"/>
    <s v="53000-SERVICES-OTHER CHARGES"/>
    <m/>
    <n v="0"/>
    <n v="0"/>
    <n v="686.18000000000006"/>
    <n v="0"/>
    <n v="-686.18000000000006"/>
    <s v="N/A"/>
    <n v="0"/>
    <n v="0"/>
    <n v="0"/>
    <n v="0"/>
    <n v="0"/>
    <n v="0"/>
    <n v="0"/>
    <n v="0"/>
    <n v="0"/>
    <n v="0"/>
    <n v="0"/>
    <n v="686.18000000000006"/>
    <n v="0"/>
    <s v="SURFACE WATER MGT FUND"/>
    <s v="WLSW O PUBLIC SAFETY OPERATING"/>
    <s v="SURFACE WATER ENG SVCS"/>
    <s v="DRAINAGE"/>
  </r>
  <r>
    <x v="1"/>
    <s v="1034393"/>
    <s v="845020"/>
    <s v="53101"/>
    <x v="105"/>
    <s v="5315000"/>
    <n v="2012"/>
    <x v="4"/>
    <s v="PROFESSIONAL SERVICES PRINTING BINDING"/>
    <s v="50000-PROGRAM EXPENDITUR BUDGET"/>
    <s v="53000-SERVICES-OTHER CHARGES"/>
    <m/>
    <n v="0"/>
    <n v="0"/>
    <n v="512.44000000000005"/>
    <n v="0.03"/>
    <n v="-512.47"/>
    <s v="N/A"/>
    <n v="0"/>
    <n v="0"/>
    <n v="0"/>
    <n v="0"/>
    <n v="0"/>
    <n v="0"/>
    <n v="425.23"/>
    <n v="0"/>
    <n v="0"/>
    <n v="0"/>
    <n v="0"/>
    <n v="87.210000000000008"/>
    <n v="0"/>
    <s v="SURFACE WATER MGT FUND"/>
    <s v="WLSW O PUBLIC SAFETY OPERATING"/>
    <s v="SURFACE WATER ENG SVCS"/>
    <s v="DRAINAGE"/>
  </r>
  <r>
    <x v="1"/>
    <s v="1034393"/>
    <s v="845020"/>
    <s v="53104"/>
    <x v="64"/>
    <s v="5315000"/>
    <n v="2012"/>
    <x v="4"/>
    <s v="CONSULTANT SERVICES"/>
    <s v="50000-PROGRAM EXPENDITUR BUDGET"/>
    <s v="53000-SERVICES-OTHER CHARGES"/>
    <m/>
    <n v="0"/>
    <n v="0"/>
    <n v="1250"/>
    <n v="0"/>
    <n v="-1250"/>
    <s v="N/A"/>
    <n v="0"/>
    <n v="0"/>
    <n v="0"/>
    <n v="0"/>
    <n v="1250"/>
    <n v="0"/>
    <n v="0"/>
    <n v="0"/>
    <n v="0"/>
    <n v="0"/>
    <n v="0"/>
    <n v="0"/>
    <n v="0"/>
    <s v="SURFACE WATER MGT FUND"/>
    <s v="WLSW O PUBLIC SAFETY OPERATING"/>
    <s v="SURFACE WATER ENG SVCS"/>
    <s v="DRAINAGE"/>
  </r>
  <r>
    <x v="1"/>
    <s v="1034393"/>
    <s v="845020"/>
    <s v="53120"/>
    <x v="156"/>
    <s v="5315000"/>
    <n v="2012"/>
    <x v="4"/>
    <s v="MISCELLANEOUS SERVICES"/>
    <s v="50000-PROGRAM EXPENDITUR BUDGET"/>
    <s v="53000-SERVICES-OTHER CHARGES"/>
    <m/>
    <n v="0"/>
    <n v="0"/>
    <n v="199"/>
    <n v="0"/>
    <n v="-199"/>
    <s v="N/A"/>
    <n v="0"/>
    <n v="199"/>
    <n v="962.41"/>
    <n v="-962.41"/>
    <n v="0"/>
    <n v="0"/>
    <n v="0"/>
    <n v="0"/>
    <n v="0"/>
    <n v="0"/>
    <n v="0"/>
    <n v="0"/>
    <n v="0"/>
    <s v="SURFACE WATER MGT FUND"/>
    <s v="WLSW O PUBLIC SAFETY OPERATING"/>
    <s v="SURFACE WATER ENG SVCS"/>
    <s v="DRAINAGE"/>
  </r>
  <r>
    <x v="1"/>
    <s v="1034393"/>
    <s v="845020"/>
    <s v="53330"/>
    <x v="146"/>
    <s v="5315000"/>
    <n v="2012"/>
    <x v="4"/>
    <s v="PURCHASED TRANSPORTATION"/>
    <s v="50000-PROGRAM EXPENDITUR BUDGET"/>
    <s v="53000-SERVICES-OTHER CHARGES"/>
    <m/>
    <n v="0"/>
    <n v="0"/>
    <n v="77.7"/>
    <n v="0"/>
    <n v="-77.7"/>
    <s v="N/A"/>
    <n v="0"/>
    <n v="0"/>
    <n v="0"/>
    <n v="0"/>
    <n v="77.7"/>
    <n v="0"/>
    <n v="0"/>
    <n v="0"/>
    <n v="0"/>
    <n v="0"/>
    <n v="0"/>
    <n v="0"/>
    <n v="0"/>
    <s v="SURFACE WATER MGT FUND"/>
    <s v="WLSW O PUBLIC SAFETY OPERATING"/>
    <s v="SURFACE WATER ENG SVCS"/>
    <s v="DRAINAGE"/>
  </r>
  <r>
    <x v="1"/>
    <s v="1034393"/>
    <s v="845020"/>
    <s v="53610"/>
    <x v="93"/>
    <s v="5315000"/>
    <n v="2012"/>
    <x v="4"/>
    <s v="SERVICES REPAIR MAINTENANCE"/>
    <s v="50000-PROGRAM EXPENDITUR BUDGET"/>
    <s v="53000-SERVICES-OTHER CHARGES"/>
    <m/>
    <n v="0"/>
    <n v="0"/>
    <n v="1290.9000000000001"/>
    <n v="0"/>
    <n v="-1290.9000000000001"/>
    <s v="N/A"/>
    <n v="0"/>
    <n v="0"/>
    <n v="0"/>
    <n v="0"/>
    <n v="0"/>
    <n v="371.1"/>
    <n v="459.90000000000003"/>
    <n v="0"/>
    <n v="0"/>
    <n v="0"/>
    <n v="0"/>
    <n v="459.90000000000003"/>
    <n v="0"/>
    <s v="SURFACE WATER MGT FUND"/>
    <s v="WLSW O PUBLIC SAFETY OPERATING"/>
    <s v="SURFACE WATER ENG SVCS"/>
    <s v="DRAINAGE"/>
  </r>
  <r>
    <x v="1"/>
    <s v="1034393"/>
    <s v="845020"/>
    <s v="53710"/>
    <x v="136"/>
    <s v="5315000"/>
    <n v="2012"/>
    <x v="4"/>
    <s v="RENT LEASE"/>
    <s v="50000-PROGRAM EXPENDITUR BUDGET"/>
    <s v="53000-SERVICES-OTHER CHARGES"/>
    <m/>
    <n v="0"/>
    <n v="0"/>
    <n v="602.25"/>
    <n v="0"/>
    <n v="-602.25"/>
    <s v="N/A"/>
    <n v="0"/>
    <n v="0"/>
    <n v="0"/>
    <n v="0"/>
    <n v="0"/>
    <n v="0"/>
    <n v="0"/>
    <n v="0"/>
    <n v="0"/>
    <n v="602.25"/>
    <n v="0"/>
    <n v="0"/>
    <n v="0"/>
    <s v="SURFACE WATER MGT FUND"/>
    <s v="WLSW O PUBLIC SAFETY OPERATING"/>
    <s v="SURFACE WATER ENG SVCS"/>
    <s v="DRAINAGE"/>
  </r>
  <r>
    <x v="1"/>
    <s v="1034393"/>
    <s v="845020"/>
    <s v="53713"/>
    <x v="206"/>
    <s v="0000000"/>
    <n v="2012"/>
    <x v="4"/>
    <s v="RENT LEASE OTHER EQUIP AND MACH"/>
    <s v="50000-PROGRAM EXPENDITUR BUDGET"/>
    <s v="53000-SERVICES-OTHER CHARG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-459.90000000000003"/>
    <n v="459.90000000000003"/>
    <s v="SURFACE WATER MGT FUND"/>
    <s v="WLSW O PUBLIC SAFETY OPERATING"/>
    <s v="SURFACE WATER ENG SVCS"/>
    <s v="Default"/>
  </r>
  <r>
    <x v="1"/>
    <s v="1034393"/>
    <s v="845020"/>
    <s v="53713"/>
    <x v="206"/>
    <s v="5315000"/>
    <n v="2012"/>
    <x v="4"/>
    <s v="RENT LEASE OTHER EQUIP AND MACH"/>
    <s v="50000-PROGRAM EXPENDITUR BUDGET"/>
    <s v="53000-SERVICES-OTHER CHARGES"/>
    <m/>
    <n v="0"/>
    <n v="0"/>
    <n v="876"/>
    <n v="0"/>
    <n v="-876"/>
    <s v="N/A"/>
    <n v="0"/>
    <n v="0"/>
    <n v="0"/>
    <n v="0"/>
    <n v="0"/>
    <n v="0"/>
    <n v="0"/>
    <n v="0"/>
    <n v="0"/>
    <n v="0"/>
    <n v="0"/>
    <n v="876"/>
    <n v="0"/>
    <s v="SURFACE WATER MGT FUND"/>
    <s v="WLSW O PUBLIC SAFETY OPERATING"/>
    <s v="SURFACE WATER ENG SVCS"/>
    <s v="DRAINAGE"/>
  </r>
  <r>
    <x v="1"/>
    <s v="1034393"/>
    <s v="845020"/>
    <s v="53713"/>
    <x v="206"/>
    <s v="5319000"/>
    <n v="2012"/>
    <x v="4"/>
    <s v="RENT LEASE OTHER EQUIP AND MACH"/>
    <s v="50000-PROGRAM EXPENDITUR BUDGET"/>
    <s v="53000-SERVICES-OTHER CHARGES"/>
    <m/>
    <n v="0"/>
    <n v="0"/>
    <n v="-385.83"/>
    <n v="0"/>
    <n v="385.83"/>
    <s v="N/A"/>
    <n v="0"/>
    <n v="0"/>
    <n v="0"/>
    <n v="0"/>
    <n v="0"/>
    <n v="0"/>
    <n v="0"/>
    <n v="0"/>
    <n v="0"/>
    <n v="0"/>
    <n v="0"/>
    <n v="0"/>
    <n v="-385.83"/>
    <s v="SURFACE WATER MGT FUND"/>
    <s v="WLSW O PUBLIC SAFETY OPERATING"/>
    <s v="SURFACE WATER ENG SVCS"/>
    <s v="OTHER ENVIRONMENTAL PRESERVATION"/>
  </r>
  <r>
    <x v="1"/>
    <s v="1034393"/>
    <s v="845020"/>
    <s v="53803"/>
    <x v="151"/>
    <s v="5315000"/>
    <n v="2012"/>
    <x v="4"/>
    <s v="DUES MEMBERSHIPS"/>
    <s v="50000-PROGRAM EXPENDITUR BUDGET"/>
    <s v="53000-SERVICES-OTHER CHARGES"/>
    <m/>
    <n v="0"/>
    <n v="0"/>
    <n v="957"/>
    <n v="0"/>
    <n v="-957"/>
    <s v="N/A"/>
    <n v="0"/>
    <n v="50"/>
    <n v="0"/>
    <n v="159"/>
    <n v="0"/>
    <n v="0"/>
    <n v="0"/>
    <n v="0"/>
    <n v="0"/>
    <n v="49"/>
    <n v="888"/>
    <n v="-189"/>
    <n v="0"/>
    <s v="SURFACE WATER MGT FUND"/>
    <s v="WLSW O PUBLIC SAFETY OPERATING"/>
    <s v="SURFACE WATER ENG SVCS"/>
    <s v="DRAINAGE"/>
  </r>
  <r>
    <x v="1"/>
    <s v="1034393"/>
    <s v="845020"/>
    <s v="53808"/>
    <x v="186"/>
    <s v="5315000"/>
    <n v="2012"/>
    <x v="4"/>
    <s v="TAXES ASSESSMENTS MISC"/>
    <s v="50000-PROGRAM EXPENDITUR BUDGET"/>
    <s v="53000-SERVICES-OTHER CHARGES"/>
    <m/>
    <n v="0"/>
    <n v="0"/>
    <n v="16.920000000000002"/>
    <n v="0"/>
    <n v="-16.920000000000002"/>
    <s v="N/A"/>
    <n v="0"/>
    <n v="0"/>
    <n v="0"/>
    <n v="0"/>
    <n v="0"/>
    <n v="0"/>
    <n v="0"/>
    <n v="0"/>
    <n v="0"/>
    <n v="0"/>
    <n v="0"/>
    <n v="16.920000000000002"/>
    <n v="0"/>
    <s v="SURFACE WATER MGT FUND"/>
    <s v="WLSW O PUBLIC SAFETY OPERATING"/>
    <s v="SURFACE WATER ENG SVCS"/>
    <s v="DRAINAGE"/>
  </r>
  <r>
    <x v="1"/>
    <s v="1034393"/>
    <s v="845020"/>
    <s v="53814"/>
    <x v="65"/>
    <s v="5315000"/>
    <n v="2012"/>
    <x v="4"/>
    <s v="TRAINING"/>
    <s v="50000-PROGRAM EXPENDITUR BUDGET"/>
    <s v="53000-SERVICES-OTHER CHARGES"/>
    <m/>
    <n v="0"/>
    <n v="0"/>
    <n v="5111.7"/>
    <n v="0"/>
    <n v="-5111.7"/>
    <s v="N/A"/>
    <n v="99"/>
    <n v="395"/>
    <n v="1089"/>
    <n v="2373.1"/>
    <n v="-685.84"/>
    <n v="573.44000000000005"/>
    <n v="130"/>
    <n v="199"/>
    <n v="0"/>
    <n v="0"/>
    <n v="405"/>
    <n v="534"/>
    <n v="0"/>
    <s v="SURFACE WATER MGT FUND"/>
    <s v="WLSW O PUBLIC SAFETY OPERATING"/>
    <s v="SURFACE WATER ENG SVCS"/>
    <s v="DRAINAGE"/>
  </r>
  <r>
    <x v="1"/>
    <s v="1034393"/>
    <s v="845020"/>
    <s v="53820"/>
    <x v="210"/>
    <s v="5315000"/>
    <n v="2012"/>
    <x v="4"/>
    <s v="MEETING REGISTRATIONS"/>
    <s v="50000-PROGRAM EXPENDITUR BUDGET"/>
    <s v="53000-SERVICES-OTHER CHARGES"/>
    <m/>
    <n v="0"/>
    <n v="0"/>
    <n v="249"/>
    <n v="0"/>
    <n v="-249"/>
    <s v="N/A"/>
    <n v="0"/>
    <n v="0"/>
    <n v="0"/>
    <n v="0"/>
    <n v="0"/>
    <n v="0"/>
    <n v="0"/>
    <n v="0"/>
    <n v="0"/>
    <n v="0"/>
    <n v="249"/>
    <n v="0"/>
    <n v="0"/>
    <s v="SURFACE WATER MGT FUND"/>
    <s v="WLSW O PUBLIC SAFETY OPERATING"/>
    <s v="SURFACE WATER ENG SVCS"/>
    <s v="DRAINAGE"/>
  </r>
  <r>
    <x v="1"/>
    <s v="1034393"/>
    <s v="845020"/>
    <s v="53890"/>
    <x v="66"/>
    <s v="5315000"/>
    <n v="2012"/>
    <x v="4"/>
    <s v="MISC SERVICES CHARGES"/>
    <s v="50000-PROGRAM EXPENDITUR BUDGET"/>
    <s v="53000-SERVICES-OTHER CHARGES"/>
    <m/>
    <n v="0"/>
    <n v="0"/>
    <n v="1198.73"/>
    <n v="-0.03"/>
    <n v="-1198.7"/>
    <s v="N/A"/>
    <n v="0"/>
    <n v="0"/>
    <n v="0"/>
    <n v="886.55000000000007"/>
    <n v="267.18"/>
    <n v="0"/>
    <n v="0"/>
    <n v="0"/>
    <n v="0"/>
    <n v="0"/>
    <n v="0"/>
    <n v="45"/>
    <n v="0"/>
    <s v="SURFACE WATER MGT FUND"/>
    <s v="WLSW O PUBLIC SAFETY OPERATING"/>
    <s v="SURFACE WATER ENG SVCS"/>
    <s v="DRAINAGE"/>
  </r>
  <r>
    <x v="1"/>
    <s v="1034393"/>
    <s v="845020"/>
    <s v="55050"/>
    <x v="68"/>
    <s v="5315000"/>
    <n v="2012"/>
    <x v="4"/>
    <s v="ROAD EQUIP ER R"/>
    <s v="50000-PROGRAM EXPENDITUR BUDGET"/>
    <s v="55000-INTRAGOVERNMENTAL SERVICES"/>
    <m/>
    <n v="0"/>
    <n v="0"/>
    <n v="53.47"/>
    <n v="0"/>
    <n v="-53.47"/>
    <s v="N/A"/>
    <n v="0"/>
    <n v="0"/>
    <n v="0"/>
    <n v="0"/>
    <n v="0"/>
    <n v="17.080000000000002"/>
    <n v="0"/>
    <n v="3.19"/>
    <n v="0"/>
    <n v="12.450000000000001"/>
    <n v="0"/>
    <n v="20.75"/>
    <n v="0"/>
    <s v="SURFACE WATER MGT FUND"/>
    <s v="WLSW O PUBLIC SAFETY OPERATING"/>
    <s v="SURFACE WATER ENG SVCS"/>
    <s v="DRAINAGE"/>
  </r>
  <r>
    <x v="1"/>
    <s v="1034393"/>
    <s v="845020"/>
    <s v="55051"/>
    <x v="191"/>
    <s v="5315000"/>
    <n v="2012"/>
    <x v="4"/>
    <s v="GIS CLIENT SERVICES"/>
    <s v="50000-PROGRAM EXPENDITUR BUDGET"/>
    <s v="55000-INTRAGOVERNMENTAL SERVICES"/>
    <m/>
    <n v="0"/>
    <n v="0"/>
    <n v="1950"/>
    <n v="0"/>
    <n v="-1950"/>
    <s v="N/A"/>
    <n v="0"/>
    <n v="0"/>
    <n v="0"/>
    <n v="0"/>
    <n v="0"/>
    <n v="0"/>
    <n v="0"/>
    <n v="1950"/>
    <n v="0"/>
    <n v="0"/>
    <n v="0"/>
    <n v="0"/>
    <n v="0"/>
    <s v="SURFACE WATER MGT FUND"/>
    <s v="WLSW O PUBLIC SAFETY OPERATING"/>
    <s v="SURFACE WATER ENG SVCS"/>
    <s v="DRAINAGE"/>
  </r>
  <r>
    <x v="1"/>
    <s v="1034393"/>
    <s v="845020"/>
    <s v="55159"/>
    <x v="174"/>
    <s v="5315000"/>
    <n v="2012"/>
    <x v="4"/>
    <s v="FMD COPY CENTER"/>
    <s v="50000-PROGRAM EXPENDITUR BUDGET"/>
    <s v="55000-INTRAGOVERNMENTAL SERVICES"/>
    <m/>
    <n v="0"/>
    <n v="0"/>
    <n v="33"/>
    <n v="0"/>
    <n v="-33"/>
    <s v="N/A"/>
    <n v="0"/>
    <n v="0"/>
    <n v="0"/>
    <n v="0"/>
    <n v="0"/>
    <n v="33"/>
    <n v="0"/>
    <n v="0"/>
    <n v="0"/>
    <n v="0"/>
    <n v="0"/>
    <n v="0"/>
    <n v="0"/>
    <s v="SURFACE WATER MGT FUND"/>
    <s v="WLSW O PUBLIC SAFETY OPERATING"/>
    <s v="SURFACE WATER ENG SVCS"/>
    <s v="DRAINAGE"/>
  </r>
  <r>
    <x v="1"/>
    <s v="1034393"/>
    <s v="845020"/>
    <s v="56720"/>
    <x v="121"/>
    <s v="5315000"/>
    <n v="2012"/>
    <x v="4"/>
    <s v="FURNITURE"/>
    <s v="50000-PROGRAM EXPENDITUR BUDGET"/>
    <s v="56000-CAPITAL OUTLAY"/>
    <m/>
    <n v="0"/>
    <n v="0"/>
    <n v="0"/>
    <n v="0"/>
    <n v="0"/>
    <s v="N/A"/>
    <n v="0"/>
    <n v="0"/>
    <n v="0"/>
    <n v="0"/>
    <n v="690.52"/>
    <n v="0"/>
    <n v="0"/>
    <n v="0"/>
    <n v="0"/>
    <n v="0"/>
    <n v="0"/>
    <n v="-690.52"/>
    <n v="0"/>
    <s v="SURFACE WATER MGT FUND"/>
    <s v="WLSW O PUBLIC SAFETY OPERATING"/>
    <s v="SURFACE WATER ENG SVCS"/>
    <s v="DRAINAGE"/>
  </r>
  <r>
    <x v="1"/>
    <s v="103439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-2216.25"/>
    <n v="0"/>
    <n v="2216.25"/>
    <s v="N/A"/>
    <n v="0"/>
    <n v="0"/>
    <n v="0"/>
    <n v="0"/>
    <n v="0"/>
    <n v="0"/>
    <n v="0"/>
    <n v="-656.25"/>
    <n v="-660"/>
    <n v="-255"/>
    <n v="-307.5"/>
    <n v="-337.5"/>
    <n v="0"/>
    <s v="SURFACE WATER MGT FUND"/>
    <s v="WLSW O PUBLIC SAFETY OPERATING"/>
    <s v="STORMWATER SERVICES"/>
    <s v="DRAINAGE"/>
  </r>
  <r>
    <x v="1"/>
    <s v="1034499"/>
    <s v="000000"/>
    <s v="11530"/>
    <x v="203"/>
    <s v="0000000"/>
    <n v="2012"/>
    <x v="0"/>
    <s v="UNBILLED RECEIVABLES"/>
    <s v="BS000-CURRENT ASSETS"/>
    <s v="B1150-ACCOUNTS RECEIVABLE"/>
    <m/>
    <n v="0"/>
    <n v="0"/>
    <n v="305.55"/>
    <n v="0"/>
    <n v="-305.55"/>
    <s v="N/A"/>
    <n v="0"/>
    <n v="0"/>
    <n v="0"/>
    <n v="0"/>
    <n v="0"/>
    <n v="0"/>
    <n v="0"/>
    <n v="81.58"/>
    <n v="0"/>
    <n v="223.97"/>
    <n v="0"/>
    <n v="0"/>
    <n v="0"/>
    <s v="SURFACE WATER MGT FUND"/>
    <s v="WLSW I DC0150 NE 160TH ST &amp; 41"/>
    <s v="DEFAULT"/>
    <s v="Default"/>
  </r>
  <r>
    <x v="1"/>
    <s v="1034499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0150 NE 160TH ST &amp; 41"/>
    <s v="DEFAULT"/>
    <s v="Default"/>
  </r>
  <r>
    <x v="1"/>
    <s v="1034499"/>
    <s v="845025"/>
    <s v="43944"/>
    <x v="130"/>
    <s v="0000000"/>
    <n v="2012"/>
    <x v="3"/>
    <s v="SWM SERVICES CITIES"/>
    <s v="R3000-REVENUE"/>
    <s v="R3400-CHARGE FOR SERVICES"/>
    <m/>
    <n v="0"/>
    <n v="0"/>
    <n v="-305.55"/>
    <n v="0"/>
    <n v="305.55"/>
    <s v="N/A"/>
    <n v="0"/>
    <n v="0"/>
    <n v="0"/>
    <n v="0"/>
    <n v="0"/>
    <n v="0"/>
    <n v="0"/>
    <n v="-81.58"/>
    <n v="0"/>
    <n v="-223.97"/>
    <n v="0"/>
    <n v="0"/>
    <n v="0"/>
    <s v="SURFACE WATER MGT FUND"/>
    <s v="WLSW I DC0150 NE 160TH ST &amp; 41"/>
    <s v="LK FOREST MAINTENANCE"/>
    <s v="Default"/>
  </r>
  <r>
    <x v="1"/>
    <s v="1034499"/>
    <s v="84502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8.06"/>
    <n v="0"/>
    <n v="-88.06"/>
    <s v="N/A"/>
    <n v="0"/>
    <n v="0"/>
    <n v="0"/>
    <n v="0"/>
    <n v="0"/>
    <n v="0"/>
    <n v="0"/>
    <n v="35.410000000000004"/>
    <n v="0"/>
    <n v="52.65"/>
    <n v="0"/>
    <n v="0"/>
    <n v="0"/>
    <s v="SURFACE WATER MGT FUND"/>
    <s v="WLSW I DC0150 NE 160TH ST &amp; 41"/>
    <s v="LK FOREST MAINTENANCE"/>
    <s v="DRAINAGE"/>
  </r>
  <r>
    <x v="1"/>
    <s v="1034499"/>
    <s v="845025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0.72"/>
    <n v="0"/>
    <n v="-0.72"/>
    <s v="N/A"/>
    <n v="0"/>
    <n v="0"/>
    <n v="0"/>
    <n v="0"/>
    <n v="0"/>
    <n v="0"/>
    <n v="0"/>
    <n v="0"/>
    <n v="0"/>
    <n v="0.72"/>
    <n v="0"/>
    <n v="0"/>
    <n v="0"/>
    <s v="SURFACE WATER MGT FUND"/>
    <s v="WLSW I DC0150 NE 160TH ST &amp; 41"/>
    <s v="LK FOREST MAINTENANCE"/>
    <s v="DRAINAGE"/>
  </r>
  <r>
    <x v="1"/>
    <s v="1034499"/>
    <s v="845025"/>
    <s v="55050"/>
    <x v="68"/>
    <s v="5315000"/>
    <n v="2012"/>
    <x v="4"/>
    <s v="ROAD EQUIP ER R"/>
    <s v="50000-PROGRAM EXPENDITUR BUDGET"/>
    <s v="55000-INTRAGOVERNMENTAL SERVICES"/>
    <m/>
    <n v="0"/>
    <n v="0"/>
    <n v="100.18"/>
    <n v="0"/>
    <n v="-100.18"/>
    <s v="N/A"/>
    <n v="0"/>
    <n v="0"/>
    <n v="0"/>
    <n v="0"/>
    <n v="0"/>
    <n v="0"/>
    <n v="0"/>
    <n v="3.68"/>
    <n v="0"/>
    <n v="96.5"/>
    <n v="0"/>
    <n v="0"/>
    <n v="0"/>
    <s v="SURFACE WATER MGT FUND"/>
    <s v="WLSW I DC0150 NE 160TH ST &amp; 41"/>
    <s v="LK FOREST MAINTENANCE"/>
    <s v="DRAINAGE"/>
  </r>
  <r>
    <x v="1"/>
    <s v="1034499"/>
    <s v="845025"/>
    <s v="82100"/>
    <x v="71"/>
    <s v="5315000"/>
    <n v="2012"/>
    <x v="4"/>
    <s v="EMPLOYER PAID BENEFITS"/>
    <s v="50000-PROGRAM EXPENDITUR BUDGET"/>
    <s v="82000-APPLIED OVERHEAD"/>
    <m/>
    <n v="0"/>
    <n v="0"/>
    <n v="31.3"/>
    <n v="0"/>
    <n v="-31.3"/>
    <s v="N/A"/>
    <n v="0"/>
    <n v="0"/>
    <n v="0"/>
    <n v="0"/>
    <n v="0"/>
    <n v="0"/>
    <n v="0"/>
    <n v="12.39"/>
    <n v="0"/>
    <n v="18.91"/>
    <n v="0"/>
    <n v="0"/>
    <n v="0"/>
    <s v="SURFACE WATER MGT FUND"/>
    <s v="WLSW I DC0150 NE 160TH ST &amp; 41"/>
    <s v="LK FOREST MAINTENANCE"/>
    <s v="DRAINAGE"/>
  </r>
  <r>
    <x v="1"/>
    <s v="1034499"/>
    <s v="845025"/>
    <s v="82200"/>
    <x v="72"/>
    <s v="5315000"/>
    <n v="2012"/>
    <x v="4"/>
    <s v="PAID TIME OFF"/>
    <s v="50000-PROGRAM EXPENDITUR BUDGET"/>
    <s v="82000-APPLIED OVERHEAD"/>
    <m/>
    <n v="0"/>
    <n v="0"/>
    <n v="23.16"/>
    <n v="0"/>
    <n v="-23.16"/>
    <s v="N/A"/>
    <n v="0"/>
    <n v="0"/>
    <n v="0"/>
    <n v="0"/>
    <n v="0"/>
    <n v="0"/>
    <n v="0"/>
    <n v="9.56"/>
    <n v="0"/>
    <n v="13.6"/>
    <n v="0"/>
    <n v="0"/>
    <n v="0"/>
    <s v="SURFACE WATER MGT FUND"/>
    <s v="WLSW I DC0150 NE 160TH ST &amp; 41"/>
    <s v="LK FOREST MAINTENANCE"/>
    <s v="DRAINAGE"/>
  </r>
  <r>
    <x v="1"/>
    <s v="1034499"/>
    <s v="845025"/>
    <s v="82300"/>
    <x v="73"/>
    <s v="5315000"/>
    <n v="2012"/>
    <x v="4"/>
    <s v="INDIRECT COSTS"/>
    <s v="50000-PROGRAM EXPENDITUR BUDGET"/>
    <s v="82000-APPLIED OVERHEAD"/>
    <m/>
    <n v="0"/>
    <n v="0"/>
    <n v="62.13"/>
    <n v="0"/>
    <n v="-62.13"/>
    <s v="N/A"/>
    <n v="0"/>
    <n v="0"/>
    <n v="0"/>
    <n v="0"/>
    <n v="0"/>
    <n v="0"/>
    <n v="0"/>
    <n v="20.54"/>
    <n v="0"/>
    <n v="41.59"/>
    <n v="0"/>
    <n v="0"/>
    <n v="0"/>
    <s v="SURFACE WATER MGT FUND"/>
    <s v="WLSW I DC0150 NE 160TH ST &amp; 41"/>
    <s v="LK FOREST MAINTENANCE"/>
    <s v="DRAINAGE"/>
  </r>
  <r>
    <x v="1"/>
    <s v="1034500"/>
    <s v="000000"/>
    <s v="11500"/>
    <x v="7"/>
    <s v="0000000"/>
    <n v="2012"/>
    <x v="0"/>
    <s v="ACCOUNTS RECEIVABLE"/>
    <s v="BS000-CURRENT ASSETS"/>
    <s v="B1150-ACCOUNTS RECEIVABLE"/>
    <m/>
    <n v="0"/>
    <n v="0"/>
    <n v="612.74"/>
    <n v="0"/>
    <n v="-612.74"/>
    <s v="N/A"/>
    <n v="0"/>
    <n v="0"/>
    <n v="0"/>
    <n v="0"/>
    <n v="0"/>
    <n v="0"/>
    <n v="0"/>
    <n v="612.74"/>
    <n v="0"/>
    <n v="0"/>
    <n v="0"/>
    <n v="0"/>
    <n v="0"/>
    <s v="SURFACE WATER MGT FUND"/>
    <s v="WLSW I DC0207 4050 NE 204TH ST"/>
    <s v="DEFAULT"/>
    <s v="Default"/>
  </r>
  <r>
    <x v="1"/>
    <s v="1034500"/>
    <s v="000000"/>
    <s v="11530"/>
    <x v="203"/>
    <s v="0000000"/>
    <n v="2012"/>
    <x v="0"/>
    <s v="UNBILLED RECEIVABLES"/>
    <s v="BS000-CURRENT ASSETS"/>
    <s v="B1150-ACCOUNTS RECEIVABLE"/>
    <m/>
    <n v="0"/>
    <n v="0"/>
    <n v="763.55000000000007"/>
    <n v="0"/>
    <n v="-763.55000000000007"/>
    <s v="N/A"/>
    <n v="0"/>
    <n v="0"/>
    <n v="0"/>
    <n v="0"/>
    <n v="0"/>
    <n v="0"/>
    <n v="612.74"/>
    <n v="-531.16"/>
    <n v="558.45000000000005"/>
    <n v="113.92"/>
    <n v="9.6"/>
    <n v="0"/>
    <n v="0"/>
    <s v="SURFACE WATER MGT FUND"/>
    <s v="WLSW I DC0207 4050 NE 204TH ST"/>
    <s v="DEFAULT"/>
    <s v="Default"/>
  </r>
  <r>
    <x v="1"/>
    <s v="1034500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0207 4050 NE 204TH ST"/>
    <s v="DEFAULT"/>
    <s v="Default"/>
  </r>
  <r>
    <x v="1"/>
    <s v="1034500"/>
    <s v="845025"/>
    <s v="43944"/>
    <x v="130"/>
    <s v="0000000"/>
    <n v="2012"/>
    <x v="3"/>
    <s v="SWM SERVICES CITIES"/>
    <s v="R3000-REVENUE"/>
    <s v="R3400-CHARGE FOR SERVICES"/>
    <m/>
    <n v="0"/>
    <n v="0"/>
    <n v="-1376.29"/>
    <n v="0"/>
    <n v="1376.29"/>
    <s v="N/A"/>
    <n v="0"/>
    <n v="0"/>
    <n v="0"/>
    <n v="0"/>
    <n v="0"/>
    <n v="0"/>
    <n v="-612.74"/>
    <n v="-81.58"/>
    <n v="-558.45000000000005"/>
    <n v="-113.92"/>
    <n v="-9.6"/>
    <n v="0"/>
    <n v="0"/>
    <s v="SURFACE WATER MGT FUND"/>
    <s v="WLSW I DC0207 4050 NE 204TH ST"/>
    <s v="LK FOREST MAINTENANCE"/>
    <s v="Default"/>
  </r>
  <r>
    <x v="1"/>
    <s v="1034500"/>
    <s v="84502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24.69"/>
    <n v="0"/>
    <n v="-224.69"/>
    <s v="N/A"/>
    <n v="0"/>
    <n v="0"/>
    <n v="0"/>
    <n v="0"/>
    <n v="0"/>
    <n v="0"/>
    <n v="141.96"/>
    <n v="35.410000000000004"/>
    <n v="0"/>
    <n v="47.32"/>
    <n v="0"/>
    <n v="0"/>
    <n v="0"/>
    <s v="SURFACE WATER MGT FUND"/>
    <s v="WLSW I DC0207 4050 NE 204TH ST"/>
    <s v="LK FOREST MAINTENANCE"/>
    <s v="DRAINAGE"/>
  </r>
  <r>
    <x v="1"/>
    <s v="1034500"/>
    <s v="845025"/>
    <s v="51120"/>
    <x v="143"/>
    <s v="5315000"/>
    <n v="2012"/>
    <x v="4"/>
    <s v="TEMPORARY"/>
    <s v="50000-PROGRAM EXPENDITUR BUDGET"/>
    <s v="51000-WAGES AND BENEFITS"/>
    <s v="51100-SALARIES/WAGES"/>
    <n v="0"/>
    <n v="0"/>
    <n v="64.349999999999994"/>
    <n v="0"/>
    <n v="-64.349999999999994"/>
    <s v="N/A"/>
    <n v="0"/>
    <n v="0"/>
    <n v="0"/>
    <n v="0"/>
    <n v="0"/>
    <n v="0"/>
    <n v="64.349999999999994"/>
    <n v="0"/>
    <n v="0"/>
    <n v="0"/>
    <n v="0"/>
    <n v="0"/>
    <n v="0"/>
    <s v="SURFACE WATER MGT FUND"/>
    <s v="WLSW I DC0207 4050 NE 204TH ST"/>
    <s v="LK FOREST MAINTENANCE"/>
    <s v="DRAINAGE"/>
  </r>
  <r>
    <x v="1"/>
    <s v="1034500"/>
    <s v="845025"/>
    <s v="53105"/>
    <x v="107"/>
    <s v="5315000"/>
    <n v="2012"/>
    <x v="4"/>
    <s v="OTHER CONTRACTUAL PROF SVCS"/>
    <s v="50000-PROGRAM EXPENDITUR BUDGET"/>
    <s v="53000-SERVICES-OTHER CHARGES"/>
    <m/>
    <n v="0"/>
    <n v="0"/>
    <n v="558.45000000000005"/>
    <n v="0"/>
    <n v="-558.45000000000005"/>
    <s v="N/A"/>
    <n v="0"/>
    <n v="0"/>
    <n v="0"/>
    <n v="0"/>
    <n v="0"/>
    <n v="0"/>
    <n v="0"/>
    <n v="558.45000000000005"/>
    <n v="0"/>
    <n v="0"/>
    <n v="0"/>
    <n v="0"/>
    <n v="0"/>
    <s v="SURFACE WATER MGT FUND"/>
    <s v="WLSW I DC0207 4050 NE 204TH ST"/>
    <s v="LK FOREST MAINTENANCE"/>
    <s v="DRAINAGE"/>
  </r>
  <r>
    <x v="1"/>
    <s v="1034500"/>
    <s v="845025"/>
    <s v="55050"/>
    <x v="68"/>
    <s v="5315000"/>
    <n v="2012"/>
    <x v="4"/>
    <s v="ROAD EQUIP ER R"/>
    <s v="50000-PROGRAM EXPENDITUR BUDGET"/>
    <s v="55000-INTRAGOVERNMENTAL SERVICES"/>
    <m/>
    <n v="0"/>
    <n v="0"/>
    <n v="144.89000000000001"/>
    <n v="0"/>
    <n v="-144.89000000000001"/>
    <s v="N/A"/>
    <n v="0"/>
    <n v="0"/>
    <n v="0"/>
    <n v="0"/>
    <n v="0"/>
    <n v="0"/>
    <n v="131.61000000000001"/>
    <n v="3.68"/>
    <n v="0"/>
    <n v="0"/>
    <n v="9.6"/>
    <n v="0"/>
    <n v="0"/>
    <s v="SURFACE WATER MGT FUND"/>
    <s v="WLSW I DC0207 4050 NE 204TH ST"/>
    <s v="LK FOREST MAINTENANCE"/>
    <s v="DRAINAGE"/>
  </r>
  <r>
    <x v="1"/>
    <s v="1034500"/>
    <s v="845025"/>
    <s v="82100"/>
    <x v="71"/>
    <s v="5315000"/>
    <n v="2012"/>
    <x v="4"/>
    <s v="EMPLOYER PAID BENEFITS"/>
    <s v="50000-PROGRAM EXPENDITUR BUDGET"/>
    <s v="82000-APPLIED OVERHEAD"/>
    <m/>
    <n v="0"/>
    <n v="0"/>
    <n v="80.39"/>
    <n v="0"/>
    <n v="-80.39"/>
    <s v="N/A"/>
    <n v="0"/>
    <n v="0"/>
    <n v="0"/>
    <n v="0"/>
    <n v="0"/>
    <n v="0"/>
    <n v="51"/>
    <n v="12.39"/>
    <n v="0"/>
    <n v="17"/>
    <n v="0"/>
    <n v="0"/>
    <n v="0"/>
    <s v="SURFACE WATER MGT FUND"/>
    <s v="WLSW I DC0207 4050 NE 204TH ST"/>
    <s v="LK FOREST MAINTENANCE"/>
    <s v="DRAINAGE"/>
  </r>
  <r>
    <x v="1"/>
    <s v="1034500"/>
    <s v="845025"/>
    <s v="82200"/>
    <x v="72"/>
    <s v="5315000"/>
    <n v="2012"/>
    <x v="4"/>
    <s v="PAID TIME OFF"/>
    <s v="50000-PROGRAM EXPENDITUR BUDGET"/>
    <s v="82000-APPLIED OVERHEAD"/>
    <m/>
    <n v="0"/>
    <n v="0"/>
    <n v="75.06"/>
    <n v="0"/>
    <n v="-75.06"/>
    <s v="N/A"/>
    <n v="0"/>
    <n v="0"/>
    <n v="0"/>
    <n v="0"/>
    <n v="0"/>
    <n v="0"/>
    <n v="53.28"/>
    <n v="9.56"/>
    <n v="0"/>
    <n v="12.22"/>
    <n v="0"/>
    <n v="0"/>
    <n v="0"/>
    <s v="SURFACE WATER MGT FUND"/>
    <s v="WLSW I DC0207 4050 NE 204TH ST"/>
    <s v="LK FOREST MAINTENANCE"/>
    <s v="DRAINAGE"/>
  </r>
  <r>
    <x v="1"/>
    <s v="1034500"/>
    <s v="845025"/>
    <s v="82300"/>
    <x v="73"/>
    <s v="5315000"/>
    <n v="2012"/>
    <x v="4"/>
    <s v="INDIRECT COSTS"/>
    <s v="50000-PROGRAM EXPENDITUR BUDGET"/>
    <s v="82000-APPLIED OVERHEAD"/>
    <m/>
    <n v="0"/>
    <n v="0"/>
    <n v="220.9"/>
    <n v="0"/>
    <n v="-220.9"/>
    <s v="N/A"/>
    <n v="0"/>
    <n v="0"/>
    <n v="0"/>
    <n v="0"/>
    <n v="0"/>
    <n v="0"/>
    <n v="162.97999999999999"/>
    <n v="20.54"/>
    <n v="0"/>
    <n v="37.380000000000003"/>
    <n v="0"/>
    <n v="0"/>
    <n v="0"/>
    <s v="SURFACE WATER MGT FUND"/>
    <s v="WLSW I DC0207 4050 NE 204TH ST"/>
    <s v="LK FOREST MAINTENANCE"/>
    <s v="DRAINAGE"/>
  </r>
  <r>
    <x v="1"/>
    <s v="1034500"/>
    <s v="845025"/>
    <s v="82400"/>
    <x v="111"/>
    <s v="5315000"/>
    <n v="2012"/>
    <x v="4"/>
    <s v="EXTRA HELP INDUST INS OH"/>
    <s v="50000-PROGRAM EXPENDITUR BUDGET"/>
    <s v="82000-APPLIED OVERHEAD"/>
    <m/>
    <n v="0"/>
    <n v="0"/>
    <n v="7.5600000000000005"/>
    <n v="0"/>
    <n v="-7.5600000000000005"/>
    <s v="N/A"/>
    <n v="0"/>
    <n v="0"/>
    <n v="0"/>
    <n v="0"/>
    <n v="0"/>
    <n v="0"/>
    <n v="7.5600000000000005"/>
    <n v="0"/>
    <n v="0"/>
    <n v="0"/>
    <n v="0"/>
    <n v="0"/>
    <n v="0"/>
    <s v="SURFACE WATER MGT FUND"/>
    <s v="WLSW I DC0207 4050 NE 204TH ST"/>
    <s v="LK FOREST MAINTENANCE"/>
    <s v="DRAINAGE"/>
  </r>
  <r>
    <x v="1"/>
    <s v="1034501"/>
    <s v="000000"/>
    <s v="11500"/>
    <x v="7"/>
    <s v="0000000"/>
    <n v="2012"/>
    <x v="0"/>
    <s v="ACCOUNTS RECEIVABLE"/>
    <s v="BS000-CURRENT ASSETS"/>
    <s v="B1150-ACCOUNTS RECEIVABLE"/>
    <m/>
    <n v="0"/>
    <n v="0"/>
    <n v="81.58"/>
    <n v="0"/>
    <n v="-81.58"/>
    <s v="N/A"/>
    <n v="0"/>
    <n v="0"/>
    <n v="0"/>
    <n v="0"/>
    <n v="0"/>
    <n v="0"/>
    <n v="0"/>
    <n v="81.58"/>
    <n v="0"/>
    <n v="0"/>
    <n v="0"/>
    <n v="0"/>
    <n v="0"/>
    <s v="SURFACE WATER MGT FUND"/>
    <s v="WLSW I DC0767 3219 NE 198TH PL"/>
    <s v="DEFAULT"/>
    <s v="Default"/>
  </r>
  <r>
    <x v="1"/>
    <s v="1034501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81.58"/>
    <n v="-81.58"/>
    <n v="0"/>
    <n v="0"/>
    <n v="0"/>
    <n v="0"/>
    <n v="0"/>
    <s v="SURFACE WATER MGT FUND"/>
    <s v="WLSW I DC0767 3219 NE 198TH PL"/>
    <s v="DEFAULT"/>
    <s v="Default"/>
  </r>
  <r>
    <x v="1"/>
    <s v="1034501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0767 3219 NE 198TH PL"/>
    <s v="DEFAULT"/>
    <s v="Default"/>
  </r>
  <r>
    <x v="1"/>
    <s v="1034501"/>
    <s v="845025"/>
    <s v="43944"/>
    <x v="130"/>
    <s v="0000000"/>
    <n v="2012"/>
    <x v="3"/>
    <s v="SWM SERVICES CITIES"/>
    <s v="R3000-REVENUE"/>
    <s v="R3400-CHARGE FOR SERVICES"/>
    <m/>
    <n v="0"/>
    <n v="0"/>
    <n v="-81.58"/>
    <n v="0"/>
    <n v="81.58"/>
    <s v="N/A"/>
    <n v="0"/>
    <n v="0"/>
    <n v="0"/>
    <n v="0"/>
    <n v="0"/>
    <n v="0"/>
    <n v="-81.58"/>
    <n v="0"/>
    <n v="0"/>
    <n v="0"/>
    <n v="0"/>
    <n v="0"/>
    <n v="0"/>
    <s v="SURFACE WATER MGT FUND"/>
    <s v="WLSW I DC0767 3219 NE 198TH PL"/>
    <s v="LK FOREST MAINTENANCE"/>
    <s v="Default"/>
  </r>
  <r>
    <x v="1"/>
    <s v="1034501"/>
    <s v="84502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5.410000000000004"/>
    <n v="0"/>
    <n v="-35.410000000000004"/>
    <s v="N/A"/>
    <n v="0"/>
    <n v="0"/>
    <n v="0"/>
    <n v="0"/>
    <n v="0"/>
    <n v="0"/>
    <n v="35.410000000000004"/>
    <n v="0"/>
    <n v="0"/>
    <n v="0"/>
    <n v="0"/>
    <n v="0"/>
    <n v="0"/>
    <s v="SURFACE WATER MGT FUND"/>
    <s v="WLSW I DC0767 3219 NE 198TH PL"/>
    <s v="LK FOREST MAINTENANCE"/>
    <s v="DRAINAGE"/>
  </r>
  <r>
    <x v="1"/>
    <s v="1034501"/>
    <s v="845025"/>
    <s v="55050"/>
    <x v="68"/>
    <s v="5315000"/>
    <n v="2012"/>
    <x v="4"/>
    <s v="ROAD EQUIP ER R"/>
    <s v="50000-PROGRAM EXPENDITUR BUDGET"/>
    <s v="55000-INTRAGOVERNMENTAL SERVICES"/>
    <m/>
    <n v="0"/>
    <n v="0"/>
    <n v="3.68"/>
    <n v="0"/>
    <n v="-3.68"/>
    <s v="N/A"/>
    <n v="0"/>
    <n v="0"/>
    <n v="0"/>
    <n v="0"/>
    <n v="0"/>
    <n v="0"/>
    <n v="3.68"/>
    <n v="0"/>
    <n v="0"/>
    <n v="0"/>
    <n v="0"/>
    <n v="0"/>
    <n v="0"/>
    <s v="SURFACE WATER MGT FUND"/>
    <s v="WLSW I DC0767 3219 NE 198TH PL"/>
    <s v="LK FOREST MAINTENANCE"/>
    <s v="DRAINAGE"/>
  </r>
  <r>
    <x v="1"/>
    <s v="1034501"/>
    <s v="845025"/>
    <s v="82100"/>
    <x v="71"/>
    <s v="5315000"/>
    <n v="2012"/>
    <x v="4"/>
    <s v="EMPLOYER PAID BENEFITS"/>
    <s v="50000-PROGRAM EXPENDITUR BUDGET"/>
    <s v="82000-APPLIED OVERHEAD"/>
    <m/>
    <n v="0"/>
    <n v="0"/>
    <n v="12.39"/>
    <n v="0"/>
    <n v="-12.39"/>
    <s v="N/A"/>
    <n v="0"/>
    <n v="0"/>
    <n v="0"/>
    <n v="0"/>
    <n v="0"/>
    <n v="0"/>
    <n v="12.39"/>
    <n v="0"/>
    <n v="0"/>
    <n v="0"/>
    <n v="0"/>
    <n v="0"/>
    <n v="0"/>
    <s v="SURFACE WATER MGT FUND"/>
    <s v="WLSW I DC0767 3219 NE 198TH PL"/>
    <s v="LK FOREST MAINTENANCE"/>
    <s v="DRAINAGE"/>
  </r>
  <r>
    <x v="1"/>
    <s v="1034501"/>
    <s v="845025"/>
    <s v="82200"/>
    <x v="72"/>
    <s v="5315000"/>
    <n v="2012"/>
    <x v="4"/>
    <s v="PAID TIME OFF"/>
    <s v="50000-PROGRAM EXPENDITUR BUDGET"/>
    <s v="82000-APPLIED OVERHEAD"/>
    <m/>
    <n v="0"/>
    <n v="0"/>
    <n v="9.56"/>
    <n v="0"/>
    <n v="-9.56"/>
    <s v="N/A"/>
    <n v="0"/>
    <n v="0"/>
    <n v="0"/>
    <n v="0"/>
    <n v="0"/>
    <n v="0"/>
    <n v="9.56"/>
    <n v="0"/>
    <n v="0"/>
    <n v="0"/>
    <n v="0"/>
    <n v="0"/>
    <n v="0"/>
    <s v="SURFACE WATER MGT FUND"/>
    <s v="WLSW I DC0767 3219 NE 198TH PL"/>
    <s v="LK FOREST MAINTENANCE"/>
    <s v="DRAINAGE"/>
  </r>
  <r>
    <x v="1"/>
    <s v="1034501"/>
    <s v="845025"/>
    <s v="82300"/>
    <x v="73"/>
    <s v="5315000"/>
    <n v="2012"/>
    <x v="4"/>
    <s v="INDIRECT COSTS"/>
    <s v="50000-PROGRAM EXPENDITUR BUDGET"/>
    <s v="82000-APPLIED OVERHEAD"/>
    <m/>
    <n v="0"/>
    <n v="0"/>
    <n v="20.54"/>
    <n v="0"/>
    <n v="-20.54"/>
    <s v="N/A"/>
    <n v="0"/>
    <n v="0"/>
    <n v="0"/>
    <n v="0"/>
    <n v="0"/>
    <n v="0"/>
    <n v="20.54"/>
    <n v="0"/>
    <n v="0"/>
    <n v="0"/>
    <n v="0"/>
    <n v="0"/>
    <n v="0"/>
    <s v="SURFACE WATER MGT FUND"/>
    <s v="WLSW I DC0767 3219 NE 198TH PL"/>
    <s v="LK FOREST MAINTENANCE"/>
    <s v="DRAINAGE"/>
  </r>
  <r>
    <x v="1"/>
    <s v="1034502"/>
    <s v="000000"/>
    <s v="11500"/>
    <x v="7"/>
    <s v="0000000"/>
    <n v="2012"/>
    <x v="0"/>
    <s v="ACCOUNTS RECEIVABLE"/>
    <s v="BS000-CURRENT ASSETS"/>
    <s v="B1150-ACCOUNTS RECEIVABLE"/>
    <m/>
    <n v="0"/>
    <n v="0"/>
    <n v="122.36"/>
    <n v="0"/>
    <n v="-122.36"/>
    <s v="N/A"/>
    <n v="0"/>
    <n v="0"/>
    <n v="0"/>
    <n v="0"/>
    <n v="0"/>
    <n v="0"/>
    <n v="0"/>
    <n v="122.36"/>
    <n v="0"/>
    <n v="0"/>
    <n v="0"/>
    <n v="0"/>
    <n v="0"/>
    <s v="SURFACE WATER MGT FUND"/>
    <s v="WLSW I DC0857 3221 NE 195TH ST"/>
    <s v="DEFAULT"/>
    <s v="Default"/>
  </r>
  <r>
    <x v="1"/>
    <s v="1034502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122.36"/>
    <n v="-122.36"/>
    <n v="0"/>
    <n v="0"/>
    <n v="0"/>
    <n v="0"/>
    <n v="0"/>
    <s v="SURFACE WATER MGT FUND"/>
    <s v="WLSW I DC0857 3221 NE 195TH ST"/>
    <s v="DEFAULT"/>
    <s v="Default"/>
  </r>
  <r>
    <x v="1"/>
    <s v="1034502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0857 3221 NE 195TH ST"/>
    <s v="DEFAULT"/>
    <s v="Default"/>
  </r>
  <r>
    <x v="1"/>
    <s v="1034502"/>
    <s v="845025"/>
    <s v="43944"/>
    <x v="130"/>
    <s v="0000000"/>
    <n v="2012"/>
    <x v="3"/>
    <s v="SWM SERVICES CITIES"/>
    <s v="R3000-REVENUE"/>
    <s v="R3400-CHARGE FOR SERVICES"/>
    <m/>
    <n v="0"/>
    <n v="0"/>
    <n v="-122.36"/>
    <n v="0"/>
    <n v="122.36"/>
    <s v="N/A"/>
    <n v="0"/>
    <n v="0"/>
    <n v="0"/>
    <n v="0"/>
    <n v="0"/>
    <n v="0"/>
    <n v="-122.36"/>
    <n v="0"/>
    <n v="0"/>
    <n v="0"/>
    <n v="0"/>
    <n v="0"/>
    <n v="0"/>
    <s v="SURFACE WATER MGT FUND"/>
    <s v="WLSW I DC0857 3221 NE 195TH ST"/>
    <s v="LK FOREST MAINTENANCE"/>
    <s v="Default"/>
  </r>
  <r>
    <x v="1"/>
    <s v="1034502"/>
    <s v="84502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3.11"/>
    <n v="0"/>
    <n v="-53.11"/>
    <s v="N/A"/>
    <n v="0"/>
    <n v="0"/>
    <n v="0"/>
    <n v="0"/>
    <n v="0"/>
    <n v="0"/>
    <n v="53.11"/>
    <n v="0"/>
    <n v="0"/>
    <n v="0"/>
    <n v="0"/>
    <n v="0"/>
    <n v="0"/>
    <s v="SURFACE WATER MGT FUND"/>
    <s v="WLSW I DC0857 3221 NE 195TH ST"/>
    <s v="LK FOREST MAINTENANCE"/>
    <s v="DRAINAGE"/>
  </r>
  <r>
    <x v="1"/>
    <s v="1034502"/>
    <s v="845025"/>
    <s v="55050"/>
    <x v="68"/>
    <s v="5315000"/>
    <n v="2012"/>
    <x v="4"/>
    <s v="ROAD EQUIP ER R"/>
    <s v="50000-PROGRAM EXPENDITUR BUDGET"/>
    <s v="55000-INTRAGOVERNMENTAL SERVICES"/>
    <m/>
    <n v="0"/>
    <n v="0"/>
    <n v="5.5200000000000005"/>
    <n v="0"/>
    <n v="-5.5200000000000005"/>
    <s v="N/A"/>
    <n v="0"/>
    <n v="0"/>
    <n v="0"/>
    <n v="0"/>
    <n v="0"/>
    <n v="0"/>
    <n v="5.5200000000000005"/>
    <n v="0"/>
    <n v="0"/>
    <n v="0"/>
    <n v="0"/>
    <n v="0"/>
    <n v="0"/>
    <s v="SURFACE WATER MGT FUND"/>
    <s v="WLSW I DC0857 3221 NE 195TH ST"/>
    <s v="LK FOREST MAINTENANCE"/>
    <s v="DRAINAGE"/>
  </r>
  <r>
    <x v="1"/>
    <s v="1034502"/>
    <s v="845025"/>
    <s v="82100"/>
    <x v="71"/>
    <s v="5315000"/>
    <n v="2012"/>
    <x v="4"/>
    <s v="EMPLOYER PAID BENEFITS"/>
    <s v="50000-PROGRAM EXPENDITUR BUDGET"/>
    <s v="82000-APPLIED OVERHEAD"/>
    <m/>
    <n v="0"/>
    <n v="0"/>
    <n v="18.59"/>
    <n v="0"/>
    <n v="-18.59"/>
    <s v="N/A"/>
    <n v="0"/>
    <n v="0"/>
    <n v="0"/>
    <n v="0"/>
    <n v="0"/>
    <n v="0"/>
    <n v="18.59"/>
    <n v="0"/>
    <n v="0"/>
    <n v="0"/>
    <n v="0"/>
    <n v="0"/>
    <n v="0"/>
    <s v="SURFACE WATER MGT FUND"/>
    <s v="WLSW I DC0857 3221 NE 195TH ST"/>
    <s v="LK FOREST MAINTENANCE"/>
    <s v="DRAINAGE"/>
  </r>
  <r>
    <x v="1"/>
    <s v="1034502"/>
    <s v="845025"/>
    <s v="82200"/>
    <x v="72"/>
    <s v="5315000"/>
    <n v="2012"/>
    <x v="4"/>
    <s v="PAID TIME OFF"/>
    <s v="50000-PROGRAM EXPENDITUR BUDGET"/>
    <s v="82000-APPLIED OVERHEAD"/>
    <m/>
    <n v="0"/>
    <n v="0"/>
    <n v="14.34"/>
    <n v="0"/>
    <n v="-14.34"/>
    <s v="N/A"/>
    <n v="0"/>
    <n v="0"/>
    <n v="0"/>
    <n v="0"/>
    <n v="0"/>
    <n v="0"/>
    <n v="14.34"/>
    <n v="0"/>
    <n v="0"/>
    <n v="0"/>
    <n v="0"/>
    <n v="0"/>
    <n v="0"/>
    <s v="SURFACE WATER MGT FUND"/>
    <s v="WLSW I DC0857 3221 NE 195TH ST"/>
    <s v="LK FOREST MAINTENANCE"/>
    <s v="DRAINAGE"/>
  </r>
  <r>
    <x v="1"/>
    <s v="1034502"/>
    <s v="845025"/>
    <s v="82300"/>
    <x v="73"/>
    <s v="5315000"/>
    <n v="2012"/>
    <x v="4"/>
    <s v="INDIRECT COSTS"/>
    <s v="50000-PROGRAM EXPENDITUR BUDGET"/>
    <s v="82000-APPLIED OVERHEAD"/>
    <m/>
    <n v="0"/>
    <n v="0"/>
    <n v="30.8"/>
    <n v="0"/>
    <n v="-30.8"/>
    <s v="N/A"/>
    <n v="0"/>
    <n v="0"/>
    <n v="0"/>
    <n v="0"/>
    <n v="0"/>
    <n v="0"/>
    <n v="30.8"/>
    <n v="0"/>
    <n v="0"/>
    <n v="0"/>
    <n v="0"/>
    <n v="0"/>
    <n v="0"/>
    <s v="SURFACE WATER MGT FUND"/>
    <s v="WLSW I DC0857 3221 NE 195TH ST"/>
    <s v="LK FOREST MAINTENANCE"/>
    <s v="DRAINAGE"/>
  </r>
  <r>
    <x v="1"/>
    <s v="1034521"/>
    <s v="000000"/>
    <s v="11530"/>
    <x v="203"/>
    <s v="0000000"/>
    <n v="2012"/>
    <x v="0"/>
    <s v="UNBILLED RECEIVABLES"/>
    <s v="BS000-CURRENT ASSETS"/>
    <s v="B1150-ACCOUNTS RECEIVABLE"/>
    <m/>
    <n v="0"/>
    <n v="0"/>
    <n v="3408.89"/>
    <n v="0"/>
    <n v="-3408.89"/>
    <s v="N/A"/>
    <n v="0"/>
    <n v="0"/>
    <n v="0"/>
    <n v="0"/>
    <n v="0"/>
    <n v="0"/>
    <n v="0"/>
    <n v="386.75"/>
    <n v="2771.81"/>
    <n v="250.33"/>
    <n v="0"/>
    <n v="0"/>
    <n v="0"/>
    <s v="SURFACE WATER MGT FUND"/>
    <s v="WLSW I DC0904 34TH AVE NE &amp; NE"/>
    <s v="DEFAULT"/>
    <s v="Default"/>
  </r>
  <r>
    <x v="1"/>
    <s v="1034521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0904 34TH AVE NE &amp; NE"/>
    <s v="DEFAULT"/>
    <s v="Default"/>
  </r>
  <r>
    <x v="1"/>
    <s v="1034521"/>
    <s v="845025"/>
    <s v="43944"/>
    <x v="130"/>
    <s v="0000000"/>
    <n v="2012"/>
    <x v="3"/>
    <s v="SWM SERVICES CITIES"/>
    <s v="R3000-REVENUE"/>
    <s v="R3400-CHARGE FOR SERVICES"/>
    <m/>
    <n v="0"/>
    <n v="0"/>
    <n v="-3408.89"/>
    <n v="0"/>
    <n v="3408.89"/>
    <s v="N/A"/>
    <n v="0"/>
    <n v="0"/>
    <n v="0"/>
    <n v="0"/>
    <n v="0"/>
    <n v="0"/>
    <n v="0"/>
    <n v="-386.75"/>
    <n v="-2771.81"/>
    <n v="-250.33"/>
    <n v="0"/>
    <n v="0"/>
    <n v="0"/>
    <s v="SURFACE WATER MGT FUND"/>
    <s v="WLSW I DC0904 34TH AVE NE &amp; NE"/>
    <s v="LK FOREST MAINTENANCE"/>
    <s v="Default"/>
  </r>
  <r>
    <x v="1"/>
    <s v="1034521"/>
    <s v="84502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4.7"/>
    <n v="0"/>
    <n v="-1064.7"/>
    <s v="N/A"/>
    <n v="0"/>
    <n v="0"/>
    <n v="0"/>
    <n v="0"/>
    <n v="0"/>
    <n v="0"/>
    <n v="0"/>
    <n v="147.63"/>
    <n v="917.07"/>
    <n v="0"/>
    <n v="0"/>
    <n v="0"/>
    <n v="0"/>
    <s v="SURFACE WATER MGT FUND"/>
    <s v="WLSW I DC0904 34TH AVE NE &amp; NE"/>
    <s v="LK FOREST MAINTENANCE"/>
    <s v="DRAINAGE"/>
  </r>
  <r>
    <x v="1"/>
    <s v="1034521"/>
    <s v="845025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3.62"/>
    <n v="0"/>
    <n v="-3.62"/>
    <s v="N/A"/>
    <n v="0"/>
    <n v="0"/>
    <n v="0"/>
    <n v="0"/>
    <n v="0"/>
    <n v="0"/>
    <n v="0"/>
    <n v="0"/>
    <n v="3.62"/>
    <n v="0"/>
    <n v="0"/>
    <n v="0"/>
    <n v="0"/>
    <s v="SURFACE WATER MGT FUND"/>
    <s v="WLSW I DC0904 34TH AVE NE &amp; NE"/>
    <s v="LK FOREST MAINTENANCE"/>
    <s v="DRAINAGE"/>
  </r>
  <r>
    <x v="1"/>
    <s v="1034521"/>
    <s v="845025"/>
    <s v="55050"/>
    <x v="68"/>
    <s v="5315000"/>
    <n v="2012"/>
    <x v="4"/>
    <s v="ROAD EQUIP ER R"/>
    <s v="50000-PROGRAM EXPENDITUR BUDGET"/>
    <s v="55000-INTRAGOVERNMENTAL SERVICES"/>
    <m/>
    <n v="0"/>
    <n v="0"/>
    <n v="599.02"/>
    <n v="0"/>
    <n v="-599.02"/>
    <s v="N/A"/>
    <n v="0"/>
    <n v="0"/>
    <n v="0"/>
    <n v="0"/>
    <n v="0"/>
    <n v="0"/>
    <n v="0"/>
    <n v="38.68"/>
    <n v="560.34"/>
    <n v="0"/>
    <n v="0"/>
    <n v="0"/>
    <n v="0"/>
    <s v="SURFACE WATER MGT FUND"/>
    <s v="WLSW I DC0904 34TH AVE NE &amp; NE"/>
    <s v="LK FOREST MAINTENANCE"/>
    <s v="DRAINAGE"/>
  </r>
  <r>
    <x v="1"/>
    <s v="1034521"/>
    <s v="845025"/>
    <s v="55303"/>
    <x v="250"/>
    <s v="5315000"/>
    <n v="2012"/>
    <x v="4"/>
    <s v="ROADS DECANT FEES SOLID"/>
    <s v="50000-PROGRAM EXPENDITUR BUDGET"/>
    <s v="55000-INTRAGOVERNMENTAL SERVICES"/>
    <m/>
    <n v="0"/>
    <n v="0"/>
    <n v="169.33"/>
    <n v="0"/>
    <n v="-169.33"/>
    <s v="N/A"/>
    <n v="0"/>
    <n v="0"/>
    <n v="0"/>
    <n v="0"/>
    <n v="0"/>
    <n v="0"/>
    <n v="0"/>
    <n v="0"/>
    <n v="0"/>
    <n v="169.33"/>
    <n v="0"/>
    <n v="0"/>
    <n v="0"/>
    <s v="SURFACE WATER MGT FUND"/>
    <s v="WLSW I DC0904 34TH AVE NE &amp; NE"/>
    <s v="LK FOREST MAINTENANCE"/>
    <s v="DRAINAGE"/>
  </r>
  <r>
    <x v="1"/>
    <s v="1034521"/>
    <s v="845025"/>
    <s v="55304"/>
    <x v="251"/>
    <s v="5315000"/>
    <n v="2012"/>
    <x v="4"/>
    <s v="ROADS DECANT FEES LIQUID"/>
    <s v="50000-PROGRAM EXPENDITUR BUDGET"/>
    <s v="55000-INTRAGOVERNMENTAL SERVICES"/>
    <m/>
    <n v="0"/>
    <n v="0"/>
    <n v="81"/>
    <n v="0"/>
    <n v="-81"/>
    <s v="N/A"/>
    <n v="0"/>
    <n v="0"/>
    <n v="0"/>
    <n v="0"/>
    <n v="0"/>
    <n v="0"/>
    <n v="0"/>
    <n v="0"/>
    <n v="0"/>
    <n v="81"/>
    <n v="0"/>
    <n v="0"/>
    <n v="0"/>
    <s v="SURFACE WATER MGT FUND"/>
    <s v="WLSW I DC0904 34TH AVE NE &amp; NE"/>
    <s v="LK FOREST MAINTENANCE"/>
    <s v="DRAINAGE"/>
  </r>
  <r>
    <x v="1"/>
    <s v="1034521"/>
    <s v="845025"/>
    <s v="82100"/>
    <x v="71"/>
    <s v="5315000"/>
    <n v="2012"/>
    <x v="4"/>
    <s v="EMPLOYER PAID BENEFITS"/>
    <s v="50000-PROGRAM EXPENDITUR BUDGET"/>
    <s v="82000-APPLIED OVERHEAD"/>
    <m/>
    <n v="0"/>
    <n v="0"/>
    <n v="382.11"/>
    <n v="0"/>
    <n v="-382.11"/>
    <s v="N/A"/>
    <n v="0"/>
    <n v="0"/>
    <n v="0"/>
    <n v="0"/>
    <n v="0"/>
    <n v="0"/>
    <n v="0"/>
    <n v="52.7"/>
    <n v="329.41"/>
    <n v="0"/>
    <n v="0"/>
    <n v="0"/>
    <n v="0"/>
    <s v="SURFACE WATER MGT FUND"/>
    <s v="WLSW I DC0904 34TH AVE NE &amp; NE"/>
    <s v="LK FOREST MAINTENANCE"/>
    <s v="DRAINAGE"/>
  </r>
  <r>
    <x v="1"/>
    <s v="1034521"/>
    <s v="845025"/>
    <s v="82200"/>
    <x v="72"/>
    <s v="5315000"/>
    <n v="2012"/>
    <x v="4"/>
    <s v="PAID TIME OFF"/>
    <s v="50000-PROGRAM EXPENDITUR BUDGET"/>
    <s v="82000-APPLIED OVERHEAD"/>
    <m/>
    <n v="0"/>
    <n v="0"/>
    <n v="275.43"/>
    <n v="0"/>
    <n v="-275.43"/>
    <s v="N/A"/>
    <n v="0"/>
    <n v="0"/>
    <n v="0"/>
    <n v="0"/>
    <n v="0"/>
    <n v="0"/>
    <n v="0"/>
    <n v="38.550000000000004"/>
    <n v="236.88"/>
    <n v="0"/>
    <n v="0"/>
    <n v="0"/>
    <n v="0"/>
    <s v="SURFACE WATER MGT FUND"/>
    <s v="WLSW I DC0904 34TH AVE NE &amp; NE"/>
    <s v="LK FOREST MAINTENANCE"/>
    <s v="DRAINAGE"/>
  </r>
  <r>
    <x v="1"/>
    <s v="1034521"/>
    <s v="845025"/>
    <s v="82300"/>
    <x v="73"/>
    <s v="5315000"/>
    <n v="2012"/>
    <x v="4"/>
    <s v="INDIRECT COSTS"/>
    <s v="50000-PROGRAM EXPENDITUR BUDGET"/>
    <s v="82000-APPLIED OVERHEAD"/>
    <m/>
    <n v="0"/>
    <n v="0"/>
    <n v="833.68000000000006"/>
    <n v="0"/>
    <n v="-833.68000000000006"/>
    <s v="N/A"/>
    <n v="0"/>
    <n v="0"/>
    <n v="0"/>
    <n v="0"/>
    <n v="0"/>
    <n v="0"/>
    <n v="0"/>
    <n v="109.19"/>
    <n v="724.49"/>
    <n v="0"/>
    <n v="0"/>
    <n v="0"/>
    <n v="0"/>
    <s v="SURFACE WATER MGT FUND"/>
    <s v="WLSW I DC0904 34TH AVE NE &amp; NE"/>
    <s v="LK FOREST MAINTENANCE"/>
    <s v="DRAINAGE"/>
  </r>
  <r>
    <x v="1"/>
    <s v="1034522"/>
    <s v="000000"/>
    <s v="11530"/>
    <x v="203"/>
    <s v="0000000"/>
    <n v="2012"/>
    <x v="0"/>
    <s v="UNBILLED RECEIVABLES"/>
    <s v="BS000-CURRENT ASSETS"/>
    <s v="B1150-ACCOUNTS RECEIVABLE"/>
    <m/>
    <n v="0"/>
    <n v="0"/>
    <n v="652.04"/>
    <n v="0"/>
    <n v="-652.04"/>
    <s v="N/A"/>
    <n v="0"/>
    <n v="0"/>
    <n v="0"/>
    <n v="0"/>
    <n v="0"/>
    <n v="0"/>
    <n v="0"/>
    <n v="81.58"/>
    <n v="0"/>
    <n v="447.94"/>
    <n v="122.52"/>
    <n v="0"/>
    <n v="0"/>
    <s v="SURFACE WATER MGT FUND"/>
    <s v="WLSW I DC0929 5239 NE 193RD PL"/>
    <s v="DEFAULT"/>
    <s v="Default"/>
  </r>
  <r>
    <x v="1"/>
    <s v="1034522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0929 5239 NE 193RD PL"/>
    <s v="DEFAULT"/>
    <s v="Default"/>
  </r>
  <r>
    <x v="1"/>
    <s v="1034522"/>
    <s v="845025"/>
    <s v="43944"/>
    <x v="130"/>
    <s v="0000000"/>
    <n v="2012"/>
    <x v="3"/>
    <s v="SWM SERVICES CITIES"/>
    <s v="R3000-REVENUE"/>
    <s v="R3400-CHARGE FOR SERVICES"/>
    <m/>
    <n v="0"/>
    <n v="0"/>
    <n v="-652.04"/>
    <n v="0"/>
    <n v="652.04"/>
    <s v="N/A"/>
    <n v="0"/>
    <n v="0"/>
    <n v="0"/>
    <n v="0"/>
    <n v="0"/>
    <n v="0"/>
    <n v="0"/>
    <n v="-81.58"/>
    <n v="0"/>
    <n v="-447.94"/>
    <n v="-122.52"/>
    <n v="0"/>
    <n v="0"/>
    <s v="SURFACE WATER MGT FUND"/>
    <s v="WLSW I DC0929 5239 NE 193RD PL"/>
    <s v="LK FOREST MAINTENANCE"/>
    <s v="Default"/>
  </r>
  <r>
    <x v="1"/>
    <s v="1034522"/>
    <s v="84502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88.03"/>
    <n v="0"/>
    <n v="-188.03"/>
    <s v="N/A"/>
    <n v="0"/>
    <n v="0"/>
    <n v="0"/>
    <n v="0"/>
    <n v="0"/>
    <n v="0"/>
    <n v="0"/>
    <n v="35.410000000000004"/>
    <n v="0"/>
    <n v="105.3"/>
    <n v="47.32"/>
    <n v="0"/>
    <n v="0"/>
    <s v="SURFACE WATER MGT FUND"/>
    <s v="WLSW I DC0929 5239 NE 193RD PL"/>
    <s v="LK FOREST MAINTENANCE"/>
    <s v="DRAINAGE"/>
  </r>
  <r>
    <x v="1"/>
    <s v="1034522"/>
    <s v="845025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1.44"/>
    <n v="0"/>
    <n v="-1.44"/>
    <s v="N/A"/>
    <n v="0"/>
    <n v="0"/>
    <n v="0"/>
    <n v="0"/>
    <n v="0"/>
    <n v="0"/>
    <n v="0"/>
    <n v="0"/>
    <n v="0"/>
    <n v="1.44"/>
    <n v="0"/>
    <n v="0"/>
    <n v="0"/>
    <s v="SURFACE WATER MGT FUND"/>
    <s v="WLSW I DC0929 5239 NE 193RD PL"/>
    <s v="LK FOREST MAINTENANCE"/>
    <s v="DRAINAGE"/>
  </r>
  <r>
    <x v="1"/>
    <s v="1034522"/>
    <s v="845025"/>
    <s v="55050"/>
    <x v="68"/>
    <s v="5315000"/>
    <n v="2012"/>
    <x v="4"/>
    <s v="ROAD EQUIP ER R"/>
    <s v="50000-PROGRAM EXPENDITUR BUDGET"/>
    <s v="55000-INTRAGOVERNMENTAL SERVICES"/>
    <m/>
    <n v="0"/>
    <n v="0"/>
    <n v="205.28"/>
    <n v="0"/>
    <n v="-205.28"/>
    <s v="N/A"/>
    <n v="0"/>
    <n v="0"/>
    <n v="0"/>
    <n v="0"/>
    <n v="0"/>
    <n v="0"/>
    <n v="0"/>
    <n v="3.68"/>
    <n v="0"/>
    <n v="193"/>
    <n v="8.6"/>
    <n v="0"/>
    <n v="0"/>
    <s v="SURFACE WATER MGT FUND"/>
    <s v="WLSW I DC0929 5239 NE 193RD PL"/>
    <s v="LK FOREST MAINTENANCE"/>
    <s v="DRAINAGE"/>
  </r>
  <r>
    <x v="1"/>
    <s v="1034522"/>
    <s v="845025"/>
    <s v="82100"/>
    <x v="71"/>
    <s v="5315000"/>
    <n v="2012"/>
    <x v="4"/>
    <s v="EMPLOYER PAID BENEFITS"/>
    <s v="50000-PROGRAM EXPENDITUR BUDGET"/>
    <s v="82000-APPLIED OVERHEAD"/>
    <m/>
    <n v="0"/>
    <n v="0"/>
    <n v="67.210000000000008"/>
    <n v="0"/>
    <n v="-67.210000000000008"/>
    <s v="N/A"/>
    <n v="0"/>
    <n v="0"/>
    <n v="0"/>
    <n v="0"/>
    <n v="0"/>
    <n v="0"/>
    <n v="0"/>
    <n v="12.39"/>
    <n v="0"/>
    <n v="37.82"/>
    <n v="17"/>
    <n v="0"/>
    <n v="0"/>
    <s v="SURFACE WATER MGT FUND"/>
    <s v="WLSW I DC0929 5239 NE 193RD PL"/>
    <s v="LK FOREST MAINTENANCE"/>
    <s v="DRAINAGE"/>
  </r>
  <r>
    <x v="1"/>
    <s v="1034522"/>
    <s v="845025"/>
    <s v="82200"/>
    <x v="72"/>
    <s v="5315000"/>
    <n v="2012"/>
    <x v="4"/>
    <s v="PAID TIME OFF"/>
    <s v="50000-PROGRAM EXPENDITUR BUDGET"/>
    <s v="82000-APPLIED OVERHEAD"/>
    <m/>
    <n v="0"/>
    <n v="0"/>
    <n v="48.980000000000004"/>
    <n v="0"/>
    <n v="-48.980000000000004"/>
    <s v="N/A"/>
    <n v="0"/>
    <n v="0"/>
    <n v="0"/>
    <n v="0"/>
    <n v="0"/>
    <n v="0"/>
    <n v="0"/>
    <n v="9.56"/>
    <n v="0"/>
    <n v="27.2"/>
    <n v="12.22"/>
    <n v="0"/>
    <n v="0"/>
    <s v="SURFACE WATER MGT FUND"/>
    <s v="WLSW I DC0929 5239 NE 193RD PL"/>
    <s v="LK FOREST MAINTENANCE"/>
    <s v="DRAINAGE"/>
  </r>
  <r>
    <x v="1"/>
    <s v="1034522"/>
    <s v="845025"/>
    <s v="82300"/>
    <x v="73"/>
    <s v="5315000"/>
    <n v="2012"/>
    <x v="4"/>
    <s v="INDIRECT COSTS"/>
    <s v="50000-PROGRAM EXPENDITUR BUDGET"/>
    <s v="82000-APPLIED OVERHEAD"/>
    <m/>
    <n v="0"/>
    <n v="0"/>
    <n v="141.1"/>
    <n v="0"/>
    <n v="-141.1"/>
    <s v="N/A"/>
    <n v="0"/>
    <n v="0"/>
    <n v="0"/>
    <n v="0"/>
    <n v="0"/>
    <n v="0"/>
    <n v="0"/>
    <n v="20.54"/>
    <n v="0"/>
    <n v="83.18"/>
    <n v="37.380000000000003"/>
    <n v="0"/>
    <n v="0"/>
    <s v="SURFACE WATER MGT FUND"/>
    <s v="WLSW I DC0929 5239 NE 193RD PL"/>
    <s v="LK FOREST MAINTENANCE"/>
    <s v="DRAINAGE"/>
  </r>
  <r>
    <x v="1"/>
    <s v="1034523"/>
    <s v="000000"/>
    <s v="11530"/>
    <x v="203"/>
    <s v="0000000"/>
    <n v="2012"/>
    <x v="0"/>
    <s v="UNBILLED RECEIVABLES"/>
    <s v="BS000-CURRENT ASSETS"/>
    <s v="B1150-ACCOUNTS RECEIVABLE"/>
    <m/>
    <n v="0"/>
    <n v="0"/>
    <n v="305.55"/>
    <n v="0"/>
    <n v="-305.55"/>
    <s v="N/A"/>
    <n v="0"/>
    <n v="0"/>
    <n v="0"/>
    <n v="0"/>
    <n v="0"/>
    <n v="0"/>
    <n v="0"/>
    <n v="81.58"/>
    <n v="0"/>
    <n v="223.97"/>
    <n v="0"/>
    <n v="0"/>
    <n v="0"/>
    <s v="SURFACE WATER MGT FUND"/>
    <s v="WLSW I DC0958 3900 NE 169TH CT"/>
    <s v="DEFAULT"/>
    <s v="Default"/>
  </r>
  <r>
    <x v="1"/>
    <s v="1034523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0958 3900 NE 169TH CT"/>
    <s v="DEFAULT"/>
    <s v="Default"/>
  </r>
  <r>
    <x v="1"/>
    <s v="1034523"/>
    <s v="845025"/>
    <s v="43944"/>
    <x v="130"/>
    <s v="0000000"/>
    <n v="2012"/>
    <x v="3"/>
    <s v="SWM SERVICES CITIES"/>
    <s v="R3000-REVENUE"/>
    <s v="R3400-CHARGE FOR SERVICES"/>
    <m/>
    <n v="0"/>
    <n v="0"/>
    <n v="-305.55"/>
    <n v="0"/>
    <n v="305.55"/>
    <s v="N/A"/>
    <n v="0"/>
    <n v="0"/>
    <n v="0"/>
    <n v="0"/>
    <n v="0"/>
    <n v="0"/>
    <n v="0"/>
    <n v="-81.58"/>
    <n v="0"/>
    <n v="-223.97"/>
    <n v="0"/>
    <n v="0"/>
    <n v="0"/>
    <s v="SURFACE WATER MGT FUND"/>
    <s v="WLSW I DC0958 3900 NE 169TH CT"/>
    <s v="LK FOREST MAINTENANCE"/>
    <s v="Default"/>
  </r>
  <r>
    <x v="1"/>
    <s v="1034523"/>
    <s v="84502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8.06"/>
    <n v="0"/>
    <n v="-88.06"/>
    <s v="N/A"/>
    <n v="0"/>
    <n v="0"/>
    <n v="0"/>
    <n v="0"/>
    <n v="0"/>
    <n v="0"/>
    <n v="0"/>
    <n v="35.410000000000004"/>
    <n v="0"/>
    <n v="52.65"/>
    <n v="0"/>
    <n v="0"/>
    <n v="0"/>
    <s v="SURFACE WATER MGT FUND"/>
    <s v="WLSW I DC0958 3900 NE 169TH CT"/>
    <s v="LK FOREST MAINTENANCE"/>
    <s v="DRAINAGE"/>
  </r>
  <r>
    <x v="1"/>
    <s v="1034523"/>
    <s v="845025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0.72"/>
    <n v="0"/>
    <n v="-0.72"/>
    <s v="N/A"/>
    <n v="0"/>
    <n v="0"/>
    <n v="0"/>
    <n v="0"/>
    <n v="0"/>
    <n v="0"/>
    <n v="0"/>
    <n v="0"/>
    <n v="0"/>
    <n v="0.72"/>
    <n v="0"/>
    <n v="0"/>
    <n v="0"/>
    <s v="SURFACE WATER MGT FUND"/>
    <s v="WLSW I DC0958 3900 NE 169TH CT"/>
    <s v="LK FOREST MAINTENANCE"/>
    <s v="DRAINAGE"/>
  </r>
  <r>
    <x v="1"/>
    <s v="1034523"/>
    <s v="845025"/>
    <s v="55050"/>
    <x v="68"/>
    <s v="5315000"/>
    <n v="2012"/>
    <x v="4"/>
    <s v="ROAD EQUIP ER R"/>
    <s v="50000-PROGRAM EXPENDITUR BUDGET"/>
    <s v="55000-INTRAGOVERNMENTAL SERVICES"/>
    <m/>
    <n v="0"/>
    <n v="0"/>
    <n v="100.18"/>
    <n v="0"/>
    <n v="-100.18"/>
    <s v="N/A"/>
    <n v="0"/>
    <n v="0"/>
    <n v="0"/>
    <n v="0"/>
    <n v="0"/>
    <n v="0"/>
    <n v="0"/>
    <n v="3.68"/>
    <n v="0"/>
    <n v="96.5"/>
    <n v="0"/>
    <n v="0"/>
    <n v="0"/>
    <s v="SURFACE WATER MGT FUND"/>
    <s v="WLSW I DC0958 3900 NE 169TH CT"/>
    <s v="LK FOREST MAINTENANCE"/>
    <s v="DRAINAGE"/>
  </r>
  <r>
    <x v="1"/>
    <s v="1034523"/>
    <s v="845025"/>
    <s v="82100"/>
    <x v="71"/>
    <s v="5315000"/>
    <n v="2012"/>
    <x v="4"/>
    <s v="EMPLOYER PAID BENEFITS"/>
    <s v="50000-PROGRAM EXPENDITUR BUDGET"/>
    <s v="82000-APPLIED OVERHEAD"/>
    <m/>
    <n v="0"/>
    <n v="0"/>
    <n v="31.3"/>
    <n v="0"/>
    <n v="-31.3"/>
    <s v="N/A"/>
    <n v="0"/>
    <n v="0"/>
    <n v="0"/>
    <n v="0"/>
    <n v="0"/>
    <n v="0"/>
    <n v="0"/>
    <n v="12.39"/>
    <n v="0"/>
    <n v="18.91"/>
    <n v="0"/>
    <n v="0"/>
    <n v="0"/>
    <s v="SURFACE WATER MGT FUND"/>
    <s v="WLSW I DC0958 3900 NE 169TH CT"/>
    <s v="LK FOREST MAINTENANCE"/>
    <s v="DRAINAGE"/>
  </r>
  <r>
    <x v="1"/>
    <s v="1034523"/>
    <s v="845025"/>
    <s v="82200"/>
    <x v="72"/>
    <s v="5315000"/>
    <n v="2012"/>
    <x v="4"/>
    <s v="PAID TIME OFF"/>
    <s v="50000-PROGRAM EXPENDITUR BUDGET"/>
    <s v="82000-APPLIED OVERHEAD"/>
    <m/>
    <n v="0"/>
    <n v="0"/>
    <n v="23.16"/>
    <n v="0"/>
    <n v="-23.16"/>
    <s v="N/A"/>
    <n v="0"/>
    <n v="0"/>
    <n v="0"/>
    <n v="0"/>
    <n v="0"/>
    <n v="0"/>
    <n v="0"/>
    <n v="9.56"/>
    <n v="0"/>
    <n v="13.6"/>
    <n v="0"/>
    <n v="0"/>
    <n v="0"/>
    <s v="SURFACE WATER MGT FUND"/>
    <s v="WLSW I DC0958 3900 NE 169TH CT"/>
    <s v="LK FOREST MAINTENANCE"/>
    <s v="DRAINAGE"/>
  </r>
  <r>
    <x v="1"/>
    <s v="1034523"/>
    <s v="845025"/>
    <s v="82300"/>
    <x v="73"/>
    <s v="5315000"/>
    <n v="2012"/>
    <x v="4"/>
    <s v="INDIRECT COSTS"/>
    <s v="50000-PROGRAM EXPENDITUR BUDGET"/>
    <s v="82000-APPLIED OVERHEAD"/>
    <m/>
    <n v="0"/>
    <n v="0"/>
    <n v="62.13"/>
    <n v="0"/>
    <n v="-62.13"/>
    <s v="N/A"/>
    <n v="0"/>
    <n v="0"/>
    <n v="0"/>
    <n v="0"/>
    <n v="0"/>
    <n v="0"/>
    <n v="0"/>
    <n v="20.54"/>
    <n v="0"/>
    <n v="41.59"/>
    <n v="0"/>
    <n v="0"/>
    <n v="0"/>
    <s v="SURFACE WATER MGT FUND"/>
    <s v="WLSW I DC0958 3900 NE 169TH CT"/>
    <s v="LK FOREST MAINTENANCE"/>
    <s v="DRAINAGE"/>
  </r>
  <r>
    <x v="1"/>
    <s v="1034524"/>
    <s v="000000"/>
    <s v="11500"/>
    <x v="7"/>
    <s v="0000000"/>
    <n v="2012"/>
    <x v="0"/>
    <s v="ACCOUNTS RECEIVABLE"/>
    <s v="BS000-CURRENT ASSETS"/>
    <s v="B1150-ACCOUNTS RECEIVABLE"/>
    <m/>
    <n v="0"/>
    <n v="0"/>
    <n v="81.58"/>
    <n v="0"/>
    <n v="-81.58"/>
    <s v="N/A"/>
    <n v="0"/>
    <n v="0"/>
    <n v="0"/>
    <n v="0"/>
    <n v="0"/>
    <n v="0"/>
    <n v="0"/>
    <n v="81.58"/>
    <n v="0"/>
    <n v="0"/>
    <n v="0"/>
    <n v="0"/>
    <n v="0"/>
    <s v="SURFACE WATER MGT FUND"/>
    <s v="WLSW I DC0969 3504 NE 190TH PL"/>
    <s v="DEFAULT"/>
    <s v="Default"/>
  </r>
  <r>
    <x v="1"/>
    <s v="1034524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81.58"/>
    <n v="-81.58"/>
    <n v="0"/>
    <n v="0"/>
    <n v="0"/>
    <n v="0"/>
    <n v="0"/>
    <s v="SURFACE WATER MGT FUND"/>
    <s v="WLSW I DC0969 3504 NE 190TH PL"/>
    <s v="DEFAULT"/>
    <s v="Default"/>
  </r>
  <r>
    <x v="1"/>
    <s v="1034524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0969 3504 NE 190TH PL"/>
    <s v="DEFAULT"/>
    <s v="Default"/>
  </r>
  <r>
    <x v="1"/>
    <s v="1034524"/>
    <s v="845025"/>
    <s v="43944"/>
    <x v="130"/>
    <s v="0000000"/>
    <n v="2012"/>
    <x v="3"/>
    <s v="SWM SERVICES CITIES"/>
    <s v="R3000-REVENUE"/>
    <s v="R3400-CHARGE FOR SERVICES"/>
    <m/>
    <n v="0"/>
    <n v="0"/>
    <n v="-81.58"/>
    <n v="0"/>
    <n v="81.58"/>
    <s v="N/A"/>
    <n v="0"/>
    <n v="0"/>
    <n v="0"/>
    <n v="0"/>
    <n v="0"/>
    <n v="0"/>
    <n v="-81.58"/>
    <n v="0"/>
    <n v="0"/>
    <n v="0"/>
    <n v="0"/>
    <n v="0"/>
    <n v="0"/>
    <s v="SURFACE WATER MGT FUND"/>
    <s v="WLSW I DC0969 3504 NE 190TH PL"/>
    <s v="LK FOREST MAINTENANCE"/>
    <s v="Default"/>
  </r>
  <r>
    <x v="1"/>
    <s v="1034524"/>
    <s v="84502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5.410000000000004"/>
    <n v="0"/>
    <n v="-35.410000000000004"/>
    <s v="N/A"/>
    <n v="0"/>
    <n v="0"/>
    <n v="0"/>
    <n v="0"/>
    <n v="0"/>
    <n v="0"/>
    <n v="35.410000000000004"/>
    <n v="0"/>
    <n v="0"/>
    <n v="0"/>
    <n v="0"/>
    <n v="0"/>
    <n v="0"/>
    <s v="SURFACE WATER MGT FUND"/>
    <s v="WLSW I DC0969 3504 NE 190TH PL"/>
    <s v="LK FOREST MAINTENANCE"/>
    <s v="DRAINAGE"/>
  </r>
  <r>
    <x v="1"/>
    <s v="1034524"/>
    <s v="845025"/>
    <s v="55050"/>
    <x v="68"/>
    <s v="5315000"/>
    <n v="2012"/>
    <x v="4"/>
    <s v="ROAD EQUIP ER R"/>
    <s v="50000-PROGRAM EXPENDITUR BUDGET"/>
    <s v="55000-INTRAGOVERNMENTAL SERVICES"/>
    <m/>
    <n v="0"/>
    <n v="0"/>
    <n v="3.68"/>
    <n v="0"/>
    <n v="-3.68"/>
    <s v="N/A"/>
    <n v="0"/>
    <n v="0"/>
    <n v="0"/>
    <n v="0"/>
    <n v="0"/>
    <n v="0"/>
    <n v="3.68"/>
    <n v="0"/>
    <n v="0"/>
    <n v="0"/>
    <n v="0"/>
    <n v="0"/>
    <n v="0"/>
    <s v="SURFACE WATER MGT FUND"/>
    <s v="WLSW I DC0969 3504 NE 190TH PL"/>
    <s v="LK FOREST MAINTENANCE"/>
    <s v="DRAINAGE"/>
  </r>
  <r>
    <x v="1"/>
    <s v="1034524"/>
    <s v="845025"/>
    <s v="82100"/>
    <x v="71"/>
    <s v="5315000"/>
    <n v="2012"/>
    <x v="4"/>
    <s v="EMPLOYER PAID BENEFITS"/>
    <s v="50000-PROGRAM EXPENDITUR BUDGET"/>
    <s v="82000-APPLIED OVERHEAD"/>
    <m/>
    <n v="0"/>
    <n v="0"/>
    <n v="12.39"/>
    <n v="0"/>
    <n v="-12.39"/>
    <s v="N/A"/>
    <n v="0"/>
    <n v="0"/>
    <n v="0"/>
    <n v="0"/>
    <n v="0"/>
    <n v="0"/>
    <n v="12.39"/>
    <n v="0"/>
    <n v="0"/>
    <n v="0"/>
    <n v="0"/>
    <n v="0"/>
    <n v="0"/>
    <s v="SURFACE WATER MGT FUND"/>
    <s v="WLSW I DC0969 3504 NE 190TH PL"/>
    <s v="LK FOREST MAINTENANCE"/>
    <s v="DRAINAGE"/>
  </r>
  <r>
    <x v="1"/>
    <s v="1034524"/>
    <s v="845025"/>
    <s v="82200"/>
    <x v="72"/>
    <s v="5315000"/>
    <n v="2012"/>
    <x v="4"/>
    <s v="PAID TIME OFF"/>
    <s v="50000-PROGRAM EXPENDITUR BUDGET"/>
    <s v="82000-APPLIED OVERHEAD"/>
    <m/>
    <n v="0"/>
    <n v="0"/>
    <n v="9.56"/>
    <n v="0"/>
    <n v="-9.56"/>
    <s v="N/A"/>
    <n v="0"/>
    <n v="0"/>
    <n v="0"/>
    <n v="0"/>
    <n v="0"/>
    <n v="0"/>
    <n v="9.56"/>
    <n v="0"/>
    <n v="0"/>
    <n v="0"/>
    <n v="0"/>
    <n v="0"/>
    <n v="0"/>
    <s v="SURFACE WATER MGT FUND"/>
    <s v="WLSW I DC0969 3504 NE 190TH PL"/>
    <s v="LK FOREST MAINTENANCE"/>
    <s v="DRAINAGE"/>
  </r>
  <r>
    <x v="1"/>
    <s v="1034524"/>
    <s v="845025"/>
    <s v="82300"/>
    <x v="73"/>
    <s v="5315000"/>
    <n v="2012"/>
    <x v="4"/>
    <s v="INDIRECT COSTS"/>
    <s v="50000-PROGRAM EXPENDITUR BUDGET"/>
    <s v="82000-APPLIED OVERHEAD"/>
    <m/>
    <n v="0"/>
    <n v="0"/>
    <n v="20.54"/>
    <n v="0"/>
    <n v="-20.54"/>
    <s v="N/A"/>
    <n v="0"/>
    <n v="0"/>
    <n v="0"/>
    <n v="0"/>
    <n v="0"/>
    <n v="0"/>
    <n v="20.54"/>
    <n v="0"/>
    <n v="0"/>
    <n v="0"/>
    <n v="0"/>
    <n v="0"/>
    <n v="0"/>
    <s v="SURFACE WATER MGT FUND"/>
    <s v="WLSW I DC0969 3504 NE 190TH PL"/>
    <s v="LK FOREST MAINTENANCE"/>
    <s v="DRAINAGE"/>
  </r>
  <r>
    <x v="1"/>
    <s v="1034525"/>
    <s v="000000"/>
    <s v="11530"/>
    <x v="203"/>
    <s v="0000000"/>
    <n v="2012"/>
    <x v="0"/>
    <s v="UNBILLED RECEIVABLES"/>
    <s v="BS000-CURRENT ASSETS"/>
    <s v="B1150-ACCOUNTS RECEIVABLE"/>
    <m/>
    <n v="0"/>
    <n v="0"/>
    <n v="81.58"/>
    <n v="0"/>
    <n v="-81.58"/>
    <s v="N/A"/>
    <n v="0"/>
    <n v="0"/>
    <n v="0"/>
    <n v="0"/>
    <n v="0"/>
    <n v="0"/>
    <n v="0"/>
    <n v="81.58"/>
    <n v="0"/>
    <n v="0"/>
    <n v="0"/>
    <n v="0"/>
    <n v="0"/>
    <s v="SURFACE WATER MGT FUND"/>
    <s v="WLSW I DC1052 18814 33RD AVE N"/>
    <s v="DEFAULT"/>
    <s v="Default"/>
  </r>
  <r>
    <x v="1"/>
    <s v="1034525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1052 18814 33RD AVE N"/>
    <s v="DEFAULT"/>
    <s v="Default"/>
  </r>
  <r>
    <x v="1"/>
    <s v="1034525"/>
    <s v="845025"/>
    <s v="43944"/>
    <x v="130"/>
    <s v="0000000"/>
    <n v="2012"/>
    <x v="3"/>
    <s v="SWM SERVICES CITIES"/>
    <s v="R3000-REVENUE"/>
    <s v="R3400-CHARGE FOR SERVICES"/>
    <m/>
    <n v="0"/>
    <n v="0"/>
    <n v="-81.58"/>
    <n v="0"/>
    <n v="81.58"/>
    <s v="N/A"/>
    <n v="0"/>
    <n v="0"/>
    <n v="0"/>
    <n v="0"/>
    <n v="0"/>
    <n v="0"/>
    <n v="0"/>
    <n v="-81.58"/>
    <n v="0"/>
    <n v="0"/>
    <n v="0"/>
    <n v="0"/>
    <n v="0"/>
    <s v="SURFACE WATER MGT FUND"/>
    <s v="WLSW I DC1052 18814 33RD AVE N"/>
    <s v="LK FOREST MAINTENANCE"/>
    <s v="Default"/>
  </r>
  <r>
    <x v="1"/>
    <s v="1034525"/>
    <s v="84502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5.410000000000004"/>
    <n v="0"/>
    <n v="-35.410000000000004"/>
    <s v="N/A"/>
    <n v="0"/>
    <n v="0"/>
    <n v="0"/>
    <n v="0"/>
    <n v="0"/>
    <n v="0"/>
    <n v="0"/>
    <n v="35.410000000000004"/>
    <n v="0"/>
    <n v="0"/>
    <n v="0"/>
    <n v="0"/>
    <n v="0"/>
    <s v="SURFACE WATER MGT FUND"/>
    <s v="WLSW I DC1052 18814 33RD AVE N"/>
    <s v="LK FOREST MAINTENANCE"/>
    <s v="DRAINAGE"/>
  </r>
  <r>
    <x v="1"/>
    <s v="1034525"/>
    <s v="845025"/>
    <s v="55050"/>
    <x v="68"/>
    <s v="5315000"/>
    <n v="2012"/>
    <x v="4"/>
    <s v="ROAD EQUIP ER R"/>
    <s v="50000-PROGRAM EXPENDITUR BUDGET"/>
    <s v="55000-INTRAGOVERNMENTAL SERVICES"/>
    <m/>
    <n v="0"/>
    <n v="0"/>
    <n v="3.68"/>
    <n v="0"/>
    <n v="-3.68"/>
    <s v="N/A"/>
    <n v="0"/>
    <n v="0"/>
    <n v="0"/>
    <n v="0"/>
    <n v="0"/>
    <n v="0"/>
    <n v="0"/>
    <n v="3.68"/>
    <n v="0"/>
    <n v="0"/>
    <n v="0"/>
    <n v="0"/>
    <n v="0"/>
    <s v="SURFACE WATER MGT FUND"/>
    <s v="WLSW I DC1052 18814 33RD AVE N"/>
    <s v="LK FOREST MAINTENANCE"/>
    <s v="DRAINAGE"/>
  </r>
  <r>
    <x v="1"/>
    <s v="1034525"/>
    <s v="845025"/>
    <s v="82100"/>
    <x v="71"/>
    <s v="5315000"/>
    <n v="2012"/>
    <x v="4"/>
    <s v="EMPLOYER PAID BENEFITS"/>
    <s v="50000-PROGRAM EXPENDITUR BUDGET"/>
    <s v="82000-APPLIED OVERHEAD"/>
    <m/>
    <n v="0"/>
    <n v="0"/>
    <n v="12.39"/>
    <n v="0"/>
    <n v="-12.39"/>
    <s v="N/A"/>
    <n v="0"/>
    <n v="0"/>
    <n v="0"/>
    <n v="0"/>
    <n v="0"/>
    <n v="0"/>
    <n v="0"/>
    <n v="12.39"/>
    <n v="0"/>
    <n v="0"/>
    <n v="0"/>
    <n v="0"/>
    <n v="0"/>
    <s v="SURFACE WATER MGT FUND"/>
    <s v="WLSW I DC1052 18814 33RD AVE N"/>
    <s v="LK FOREST MAINTENANCE"/>
    <s v="DRAINAGE"/>
  </r>
  <r>
    <x v="1"/>
    <s v="1034525"/>
    <s v="845025"/>
    <s v="82200"/>
    <x v="72"/>
    <s v="5315000"/>
    <n v="2012"/>
    <x v="4"/>
    <s v="PAID TIME OFF"/>
    <s v="50000-PROGRAM EXPENDITUR BUDGET"/>
    <s v="82000-APPLIED OVERHEAD"/>
    <m/>
    <n v="0"/>
    <n v="0"/>
    <n v="9.56"/>
    <n v="0"/>
    <n v="-9.56"/>
    <s v="N/A"/>
    <n v="0"/>
    <n v="0"/>
    <n v="0"/>
    <n v="0"/>
    <n v="0"/>
    <n v="0"/>
    <n v="0"/>
    <n v="9.56"/>
    <n v="0"/>
    <n v="0"/>
    <n v="0"/>
    <n v="0"/>
    <n v="0"/>
    <s v="SURFACE WATER MGT FUND"/>
    <s v="WLSW I DC1052 18814 33RD AVE N"/>
    <s v="LK FOREST MAINTENANCE"/>
    <s v="DRAINAGE"/>
  </r>
  <r>
    <x v="1"/>
    <s v="1034525"/>
    <s v="845025"/>
    <s v="82300"/>
    <x v="73"/>
    <s v="5315000"/>
    <n v="2012"/>
    <x v="4"/>
    <s v="INDIRECT COSTS"/>
    <s v="50000-PROGRAM EXPENDITUR BUDGET"/>
    <s v="82000-APPLIED OVERHEAD"/>
    <m/>
    <n v="0"/>
    <n v="0"/>
    <n v="20.54"/>
    <n v="0"/>
    <n v="-20.54"/>
    <s v="N/A"/>
    <n v="0"/>
    <n v="0"/>
    <n v="0"/>
    <n v="0"/>
    <n v="0"/>
    <n v="0"/>
    <n v="0"/>
    <n v="20.54"/>
    <n v="0"/>
    <n v="0"/>
    <n v="0"/>
    <n v="0"/>
    <n v="0"/>
    <s v="SURFACE WATER MGT FUND"/>
    <s v="WLSW I DC1052 18814 33RD AVE N"/>
    <s v="LK FOREST MAINTENANCE"/>
    <s v="DRAINAGE"/>
  </r>
  <r>
    <x v="1"/>
    <s v="1034526"/>
    <s v="000000"/>
    <s v="11500"/>
    <x v="7"/>
    <s v="0000000"/>
    <n v="2012"/>
    <x v="0"/>
    <s v="ACCOUNTS RECEIVABLE"/>
    <s v="BS000-CURRENT ASSETS"/>
    <s v="B1150-ACCOUNTS RECEIVABLE"/>
    <m/>
    <n v="0"/>
    <n v="0"/>
    <n v="122.36"/>
    <n v="0"/>
    <n v="-122.36"/>
    <s v="N/A"/>
    <n v="0"/>
    <n v="0"/>
    <n v="0"/>
    <n v="0"/>
    <n v="0"/>
    <n v="0"/>
    <n v="0"/>
    <n v="122.36"/>
    <n v="0"/>
    <n v="0"/>
    <n v="0"/>
    <n v="0"/>
    <n v="0"/>
    <s v="SURFACE WATER MGT FUND"/>
    <s v="WLSW I DC1079 2629 NE 185TH ST"/>
    <s v="DEFAULT"/>
    <s v="Default"/>
  </r>
  <r>
    <x v="1"/>
    <s v="1034526"/>
    <s v="000000"/>
    <s v="11530"/>
    <x v="203"/>
    <s v="0000000"/>
    <n v="2012"/>
    <x v="0"/>
    <s v="UNBILLED RECEIVABLES"/>
    <s v="BS000-CURRENT ASSETS"/>
    <s v="B1150-ACCOUNTS RECEIVABLE"/>
    <m/>
    <n v="0"/>
    <n v="0"/>
    <n v="611.61"/>
    <n v="0"/>
    <n v="-611.61"/>
    <s v="N/A"/>
    <n v="0"/>
    <n v="0"/>
    <n v="0"/>
    <n v="0"/>
    <n v="0"/>
    <n v="0"/>
    <n v="122.36"/>
    <n v="-122.36"/>
    <n v="0"/>
    <n v="611.61"/>
    <n v="0"/>
    <n v="0"/>
    <n v="0"/>
    <s v="SURFACE WATER MGT FUND"/>
    <s v="WLSW I DC1079 2629 NE 185TH ST"/>
    <s v="DEFAULT"/>
    <s v="Default"/>
  </r>
  <r>
    <x v="1"/>
    <s v="1034526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1079 2629 NE 185TH ST"/>
    <s v="DEFAULT"/>
    <s v="Default"/>
  </r>
  <r>
    <x v="1"/>
    <s v="1034526"/>
    <s v="845025"/>
    <s v="43944"/>
    <x v="130"/>
    <s v="0000000"/>
    <n v="2012"/>
    <x v="3"/>
    <s v="SWM SERVICES CITIES"/>
    <s v="R3000-REVENUE"/>
    <s v="R3400-CHARGE FOR SERVICES"/>
    <m/>
    <n v="0"/>
    <n v="0"/>
    <n v="-733.97"/>
    <n v="0"/>
    <n v="733.97"/>
    <s v="N/A"/>
    <n v="0"/>
    <n v="0"/>
    <n v="0"/>
    <n v="0"/>
    <n v="0"/>
    <n v="0"/>
    <n v="-122.36"/>
    <n v="0"/>
    <n v="0"/>
    <n v="-611.61"/>
    <n v="0"/>
    <n v="0"/>
    <n v="0"/>
    <s v="SURFACE WATER MGT FUND"/>
    <s v="WLSW I DC1079 2629 NE 185TH ST"/>
    <s v="LK FOREST MAINTENANCE"/>
    <s v="Default"/>
  </r>
  <r>
    <x v="1"/>
    <s v="1034526"/>
    <s v="84502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58.42000000000002"/>
    <n v="0"/>
    <n v="-158.42000000000002"/>
    <s v="N/A"/>
    <n v="0"/>
    <n v="0"/>
    <n v="0"/>
    <n v="0"/>
    <n v="0"/>
    <n v="0"/>
    <n v="53.11"/>
    <n v="0"/>
    <n v="0"/>
    <n v="105.31"/>
    <n v="0"/>
    <n v="0"/>
    <n v="0"/>
    <s v="SURFACE WATER MGT FUND"/>
    <s v="WLSW I DC1079 2629 NE 185TH ST"/>
    <s v="LK FOREST MAINTENANCE"/>
    <s v="DRAINAGE"/>
  </r>
  <r>
    <x v="1"/>
    <s v="1034526"/>
    <s v="845025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1.45"/>
    <n v="0"/>
    <n v="-1.45"/>
    <s v="N/A"/>
    <n v="0"/>
    <n v="0"/>
    <n v="0"/>
    <n v="0"/>
    <n v="0"/>
    <n v="0"/>
    <n v="0"/>
    <n v="0"/>
    <n v="0"/>
    <n v="1.45"/>
    <n v="0"/>
    <n v="0"/>
    <n v="0"/>
    <s v="SURFACE WATER MGT FUND"/>
    <s v="WLSW I DC1079 2629 NE 185TH ST"/>
    <s v="LK FOREST MAINTENANCE"/>
    <s v="DRAINAGE"/>
  </r>
  <r>
    <x v="1"/>
    <s v="1034526"/>
    <s v="845025"/>
    <s v="55050"/>
    <x v="68"/>
    <s v="5315000"/>
    <n v="2012"/>
    <x v="4"/>
    <s v="ROAD EQUIP ER R"/>
    <s v="50000-PROGRAM EXPENDITUR BUDGET"/>
    <s v="55000-INTRAGOVERNMENTAL SERVICES"/>
    <m/>
    <n v="0"/>
    <n v="0"/>
    <n v="198.52"/>
    <n v="0"/>
    <n v="-198.52"/>
    <s v="N/A"/>
    <n v="0"/>
    <n v="0"/>
    <n v="0"/>
    <n v="0"/>
    <n v="0"/>
    <n v="0"/>
    <n v="5.5200000000000005"/>
    <n v="0"/>
    <n v="0"/>
    <n v="193"/>
    <n v="0"/>
    <n v="0"/>
    <n v="0"/>
    <s v="SURFACE WATER MGT FUND"/>
    <s v="WLSW I DC1079 2629 NE 185TH ST"/>
    <s v="LK FOREST MAINTENANCE"/>
    <s v="DRAINAGE"/>
  </r>
  <r>
    <x v="1"/>
    <s v="1034526"/>
    <s v="845025"/>
    <s v="55303"/>
    <x v="250"/>
    <s v="5315000"/>
    <n v="2012"/>
    <x v="4"/>
    <s v="ROADS DECANT FEES SOLID"/>
    <s v="50000-PROGRAM EXPENDITUR BUDGET"/>
    <s v="55000-INTRAGOVERNMENTAL SERVICES"/>
    <m/>
    <n v="0"/>
    <n v="0"/>
    <n v="82.600000000000009"/>
    <n v="0"/>
    <n v="-82.600000000000009"/>
    <s v="N/A"/>
    <n v="0"/>
    <n v="0"/>
    <n v="0"/>
    <n v="0"/>
    <n v="0"/>
    <n v="0"/>
    <n v="0"/>
    <n v="0"/>
    <n v="0"/>
    <n v="82.600000000000009"/>
    <n v="0"/>
    <n v="0"/>
    <n v="0"/>
    <s v="SURFACE WATER MGT FUND"/>
    <s v="WLSW I DC1079 2629 NE 185TH ST"/>
    <s v="LK FOREST MAINTENANCE"/>
    <s v="DRAINAGE"/>
  </r>
  <r>
    <x v="1"/>
    <s v="1034526"/>
    <s v="845025"/>
    <s v="55304"/>
    <x v="251"/>
    <s v="5315000"/>
    <n v="2012"/>
    <x v="4"/>
    <s v="ROADS DECANT FEES LIQUID"/>
    <s v="50000-PROGRAM EXPENDITUR BUDGET"/>
    <s v="55000-INTRAGOVERNMENTAL SERVICES"/>
    <m/>
    <n v="0"/>
    <n v="0"/>
    <n v="81"/>
    <n v="0"/>
    <n v="-81"/>
    <s v="N/A"/>
    <n v="0"/>
    <n v="0"/>
    <n v="0"/>
    <n v="0"/>
    <n v="0"/>
    <n v="0"/>
    <n v="0"/>
    <n v="0"/>
    <n v="0"/>
    <n v="81"/>
    <n v="0"/>
    <n v="0"/>
    <n v="0"/>
    <s v="SURFACE WATER MGT FUND"/>
    <s v="WLSW I DC1079 2629 NE 185TH ST"/>
    <s v="LK FOREST MAINTENANCE"/>
    <s v="DRAINAGE"/>
  </r>
  <r>
    <x v="1"/>
    <s v="1034526"/>
    <s v="845025"/>
    <s v="82100"/>
    <x v="71"/>
    <s v="5315000"/>
    <n v="2012"/>
    <x v="4"/>
    <s v="EMPLOYER PAID BENEFITS"/>
    <s v="50000-PROGRAM EXPENDITUR BUDGET"/>
    <s v="82000-APPLIED OVERHEAD"/>
    <m/>
    <n v="0"/>
    <n v="0"/>
    <n v="56.42"/>
    <n v="0"/>
    <n v="-56.42"/>
    <s v="N/A"/>
    <n v="0"/>
    <n v="0"/>
    <n v="0"/>
    <n v="0"/>
    <n v="0"/>
    <n v="0"/>
    <n v="18.59"/>
    <n v="0"/>
    <n v="0"/>
    <n v="37.83"/>
    <n v="0"/>
    <n v="0"/>
    <n v="0"/>
    <s v="SURFACE WATER MGT FUND"/>
    <s v="WLSW I DC1079 2629 NE 185TH ST"/>
    <s v="LK FOREST MAINTENANCE"/>
    <s v="DRAINAGE"/>
  </r>
  <r>
    <x v="1"/>
    <s v="1034526"/>
    <s v="845025"/>
    <s v="82200"/>
    <x v="72"/>
    <s v="5315000"/>
    <n v="2012"/>
    <x v="4"/>
    <s v="PAID TIME OFF"/>
    <s v="50000-PROGRAM EXPENDITUR BUDGET"/>
    <s v="82000-APPLIED OVERHEAD"/>
    <m/>
    <n v="0"/>
    <n v="0"/>
    <n v="41.550000000000004"/>
    <n v="0"/>
    <n v="-41.550000000000004"/>
    <s v="N/A"/>
    <n v="0"/>
    <n v="0"/>
    <n v="0"/>
    <n v="0"/>
    <n v="0"/>
    <n v="0"/>
    <n v="14.34"/>
    <n v="0"/>
    <n v="0"/>
    <n v="27.21"/>
    <n v="0"/>
    <n v="0"/>
    <n v="0"/>
    <s v="SURFACE WATER MGT FUND"/>
    <s v="WLSW I DC1079 2629 NE 185TH ST"/>
    <s v="LK FOREST MAINTENANCE"/>
    <s v="DRAINAGE"/>
  </r>
  <r>
    <x v="1"/>
    <s v="1034526"/>
    <s v="845025"/>
    <s v="82300"/>
    <x v="73"/>
    <s v="5315000"/>
    <n v="2012"/>
    <x v="4"/>
    <s v="INDIRECT COSTS"/>
    <s v="50000-PROGRAM EXPENDITUR BUDGET"/>
    <s v="82000-APPLIED OVERHEAD"/>
    <m/>
    <n v="0"/>
    <n v="0"/>
    <n v="114.01"/>
    <n v="0"/>
    <n v="-114.01"/>
    <s v="N/A"/>
    <n v="0"/>
    <n v="0"/>
    <n v="0"/>
    <n v="0"/>
    <n v="0"/>
    <n v="0"/>
    <n v="30.8"/>
    <n v="0"/>
    <n v="0"/>
    <n v="83.210000000000008"/>
    <n v="0"/>
    <n v="0"/>
    <n v="0"/>
    <s v="SURFACE WATER MGT FUND"/>
    <s v="WLSW I DC1079 2629 NE 185TH ST"/>
    <s v="LK FOREST MAINTENANCE"/>
    <s v="DRAINAGE"/>
  </r>
  <r>
    <x v="1"/>
    <s v="1034527"/>
    <s v="000000"/>
    <s v="11500"/>
    <x v="7"/>
    <s v="0000000"/>
    <n v="2012"/>
    <x v="0"/>
    <s v="ACCOUNTS RECEIVABLE"/>
    <s v="BS000-CURRENT ASSETS"/>
    <s v="B1150-ACCOUNTS RECEIVABLE"/>
    <m/>
    <n v="0"/>
    <n v="0"/>
    <n v="81.58"/>
    <n v="0"/>
    <n v="-81.58"/>
    <s v="N/A"/>
    <n v="0"/>
    <n v="0"/>
    <n v="0"/>
    <n v="0"/>
    <n v="0"/>
    <n v="0"/>
    <n v="0"/>
    <n v="81.58"/>
    <n v="0"/>
    <n v="0"/>
    <n v="0"/>
    <n v="0"/>
    <n v="0"/>
    <s v="SURFACE WATER MGT FUND"/>
    <s v="WLSW I DC1146 19341 35TH AVE N"/>
    <s v="DEFAULT"/>
    <s v="Default"/>
  </r>
  <r>
    <x v="1"/>
    <s v="1034527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81.58"/>
    <n v="-81.58"/>
    <n v="0"/>
    <n v="0"/>
    <n v="0"/>
    <n v="0"/>
    <n v="0"/>
    <s v="SURFACE WATER MGT FUND"/>
    <s v="WLSW I DC1146 19341 35TH AVE N"/>
    <s v="DEFAULT"/>
    <s v="Default"/>
  </r>
  <r>
    <x v="1"/>
    <s v="1034527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1146 19341 35TH AVE N"/>
    <s v="DEFAULT"/>
    <s v="Default"/>
  </r>
  <r>
    <x v="1"/>
    <s v="1034527"/>
    <s v="845025"/>
    <s v="43944"/>
    <x v="130"/>
    <s v="0000000"/>
    <n v="2012"/>
    <x v="3"/>
    <s v="SWM SERVICES CITIES"/>
    <s v="R3000-REVENUE"/>
    <s v="R3400-CHARGE FOR SERVICES"/>
    <m/>
    <n v="0"/>
    <n v="0"/>
    <n v="-81.58"/>
    <n v="0"/>
    <n v="81.58"/>
    <s v="N/A"/>
    <n v="0"/>
    <n v="0"/>
    <n v="0"/>
    <n v="0"/>
    <n v="0"/>
    <n v="0"/>
    <n v="-81.58"/>
    <n v="0"/>
    <n v="0"/>
    <n v="0"/>
    <n v="0"/>
    <n v="0"/>
    <n v="0"/>
    <s v="SURFACE WATER MGT FUND"/>
    <s v="WLSW I DC1146 19341 35TH AVE N"/>
    <s v="LK FOREST MAINTENANCE"/>
    <s v="Default"/>
  </r>
  <r>
    <x v="1"/>
    <s v="1034527"/>
    <s v="84502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5.410000000000004"/>
    <n v="0"/>
    <n v="-35.410000000000004"/>
    <s v="N/A"/>
    <n v="0"/>
    <n v="0"/>
    <n v="0"/>
    <n v="0"/>
    <n v="0"/>
    <n v="0"/>
    <n v="35.410000000000004"/>
    <n v="0"/>
    <n v="0"/>
    <n v="0"/>
    <n v="0"/>
    <n v="0"/>
    <n v="0"/>
    <s v="SURFACE WATER MGT FUND"/>
    <s v="WLSW I DC1146 19341 35TH AVE N"/>
    <s v="LK FOREST MAINTENANCE"/>
    <s v="DRAINAGE"/>
  </r>
  <r>
    <x v="1"/>
    <s v="1034527"/>
    <s v="845025"/>
    <s v="55050"/>
    <x v="68"/>
    <s v="5315000"/>
    <n v="2012"/>
    <x v="4"/>
    <s v="ROAD EQUIP ER R"/>
    <s v="50000-PROGRAM EXPENDITUR BUDGET"/>
    <s v="55000-INTRAGOVERNMENTAL SERVICES"/>
    <m/>
    <n v="0"/>
    <n v="0"/>
    <n v="3.68"/>
    <n v="0"/>
    <n v="-3.68"/>
    <s v="N/A"/>
    <n v="0"/>
    <n v="0"/>
    <n v="0"/>
    <n v="0"/>
    <n v="0"/>
    <n v="0"/>
    <n v="3.68"/>
    <n v="0"/>
    <n v="0"/>
    <n v="0"/>
    <n v="0"/>
    <n v="0"/>
    <n v="0"/>
    <s v="SURFACE WATER MGT FUND"/>
    <s v="WLSW I DC1146 19341 35TH AVE N"/>
    <s v="LK FOREST MAINTENANCE"/>
    <s v="DRAINAGE"/>
  </r>
  <r>
    <x v="1"/>
    <s v="1034527"/>
    <s v="845025"/>
    <s v="82100"/>
    <x v="71"/>
    <s v="5315000"/>
    <n v="2012"/>
    <x v="4"/>
    <s v="EMPLOYER PAID BENEFITS"/>
    <s v="50000-PROGRAM EXPENDITUR BUDGET"/>
    <s v="82000-APPLIED OVERHEAD"/>
    <m/>
    <n v="0"/>
    <n v="0"/>
    <n v="12.39"/>
    <n v="0"/>
    <n v="-12.39"/>
    <s v="N/A"/>
    <n v="0"/>
    <n v="0"/>
    <n v="0"/>
    <n v="0"/>
    <n v="0"/>
    <n v="0"/>
    <n v="12.39"/>
    <n v="0"/>
    <n v="0"/>
    <n v="0"/>
    <n v="0"/>
    <n v="0"/>
    <n v="0"/>
    <s v="SURFACE WATER MGT FUND"/>
    <s v="WLSW I DC1146 19341 35TH AVE N"/>
    <s v="LK FOREST MAINTENANCE"/>
    <s v="DRAINAGE"/>
  </r>
  <r>
    <x v="1"/>
    <s v="1034527"/>
    <s v="845025"/>
    <s v="82200"/>
    <x v="72"/>
    <s v="5315000"/>
    <n v="2012"/>
    <x v="4"/>
    <s v="PAID TIME OFF"/>
    <s v="50000-PROGRAM EXPENDITUR BUDGET"/>
    <s v="82000-APPLIED OVERHEAD"/>
    <m/>
    <n v="0"/>
    <n v="0"/>
    <n v="9.56"/>
    <n v="0"/>
    <n v="-9.56"/>
    <s v="N/A"/>
    <n v="0"/>
    <n v="0"/>
    <n v="0"/>
    <n v="0"/>
    <n v="0"/>
    <n v="0"/>
    <n v="9.56"/>
    <n v="0"/>
    <n v="0"/>
    <n v="0"/>
    <n v="0"/>
    <n v="0"/>
    <n v="0"/>
    <s v="SURFACE WATER MGT FUND"/>
    <s v="WLSW I DC1146 19341 35TH AVE N"/>
    <s v="LK FOREST MAINTENANCE"/>
    <s v="DRAINAGE"/>
  </r>
  <r>
    <x v="1"/>
    <s v="1034527"/>
    <s v="845025"/>
    <s v="82300"/>
    <x v="73"/>
    <s v="5315000"/>
    <n v="2012"/>
    <x v="4"/>
    <s v="INDIRECT COSTS"/>
    <s v="50000-PROGRAM EXPENDITUR BUDGET"/>
    <s v="82000-APPLIED OVERHEAD"/>
    <m/>
    <n v="0"/>
    <n v="0"/>
    <n v="20.54"/>
    <n v="0"/>
    <n v="-20.54"/>
    <s v="N/A"/>
    <n v="0"/>
    <n v="0"/>
    <n v="0"/>
    <n v="0"/>
    <n v="0"/>
    <n v="0"/>
    <n v="20.54"/>
    <n v="0"/>
    <n v="0"/>
    <n v="0"/>
    <n v="0"/>
    <n v="0"/>
    <n v="0"/>
    <s v="SURFACE WATER MGT FUND"/>
    <s v="WLSW I DC1146 19341 35TH AVE N"/>
    <s v="LK FOREST MAINTENANCE"/>
    <s v="DRAINAGE"/>
  </r>
  <r>
    <x v="1"/>
    <s v="1034528"/>
    <s v="000000"/>
    <s v="11500"/>
    <x v="7"/>
    <s v="0000000"/>
    <n v="2012"/>
    <x v="0"/>
    <s v="ACCOUNTS RECEIVABLE"/>
    <s v="BS000-CURRENT ASSETS"/>
    <s v="B1150-ACCOUNTS RECEIVABLE"/>
    <m/>
    <n v="0"/>
    <n v="0"/>
    <n v="81.58"/>
    <n v="0"/>
    <n v="-81.58"/>
    <s v="N/A"/>
    <n v="0"/>
    <n v="0"/>
    <n v="0"/>
    <n v="0"/>
    <n v="0"/>
    <n v="0"/>
    <n v="0"/>
    <n v="81.58"/>
    <n v="0"/>
    <n v="0"/>
    <n v="0"/>
    <n v="0"/>
    <n v="0"/>
    <s v="SURFACE WATER MGT FUND"/>
    <s v="WLSW I DC1294 19003 37TH AVE N"/>
    <s v="DEFAULT"/>
    <s v="Default"/>
  </r>
  <r>
    <x v="1"/>
    <s v="1034528"/>
    <s v="000000"/>
    <s v="11530"/>
    <x v="203"/>
    <s v="0000000"/>
    <n v="2012"/>
    <x v="0"/>
    <s v="UNBILLED RECEIVABLES"/>
    <s v="BS000-CURRENT ASSETS"/>
    <s v="B1150-ACCOUNTS RECEIVABLE"/>
    <m/>
    <n v="0"/>
    <n v="0"/>
    <n v="223.97"/>
    <n v="0"/>
    <n v="-223.97"/>
    <s v="N/A"/>
    <n v="0"/>
    <n v="0"/>
    <n v="0"/>
    <n v="0"/>
    <n v="0"/>
    <n v="0"/>
    <n v="81.58"/>
    <n v="-81.58"/>
    <n v="0"/>
    <n v="127.47"/>
    <n v="96.5"/>
    <n v="0"/>
    <n v="0"/>
    <s v="SURFACE WATER MGT FUND"/>
    <s v="WLSW I DC1294 19003 37TH AVE N"/>
    <s v="DEFAULT"/>
    <s v="Default"/>
  </r>
  <r>
    <x v="1"/>
    <s v="1034528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1294 19003 37TH AVE N"/>
    <s v="DEFAULT"/>
    <s v="Default"/>
  </r>
  <r>
    <x v="1"/>
    <s v="1034528"/>
    <s v="845025"/>
    <s v="43944"/>
    <x v="130"/>
    <s v="0000000"/>
    <n v="2012"/>
    <x v="3"/>
    <s v="SWM SERVICES CITIES"/>
    <s v="R3000-REVENUE"/>
    <s v="R3400-CHARGE FOR SERVICES"/>
    <m/>
    <n v="0"/>
    <n v="0"/>
    <n v="-305.55"/>
    <n v="0"/>
    <n v="305.55"/>
    <s v="N/A"/>
    <n v="0"/>
    <n v="0"/>
    <n v="0"/>
    <n v="0"/>
    <n v="0"/>
    <n v="0"/>
    <n v="-81.58"/>
    <n v="0"/>
    <n v="0"/>
    <n v="-127.47"/>
    <n v="-96.5"/>
    <n v="0"/>
    <n v="0"/>
    <s v="SURFACE WATER MGT FUND"/>
    <s v="WLSW I DC1294 19003 37TH AVE N"/>
    <s v="LK FOREST MAINTENANCE"/>
    <s v="Default"/>
  </r>
  <r>
    <x v="1"/>
    <s v="1034528"/>
    <s v="84502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8.06"/>
    <n v="0"/>
    <n v="-88.06"/>
    <s v="N/A"/>
    <n v="0"/>
    <n v="0"/>
    <n v="0"/>
    <n v="0"/>
    <n v="0"/>
    <n v="0"/>
    <n v="35.410000000000004"/>
    <n v="0"/>
    <n v="0"/>
    <n v="52.65"/>
    <n v="0"/>
    <n v="0"/>
    <n v="0"/>
    <s v="SURFACE WATER MGT FUND"/>
    <s v="WLSW I DC1294 19003 37TH AVE N"/>
    <s v="LK FOREST MAINTENANCE"/>
    <s v="DRAINAGE"/>
  </r>
  <r>
    <x v="1"/>
    <s v="1034528"/>
    <s v="845025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0.72"/>
    <n v="0"/>
    <n v="-0.72"/>
    <s v="N/A"/>
    <n v="0"/>
    <n v="0"/>
    <n v="0"/>
    <n v="0"/>
    <n v="0"/>
    <n v="0"/>
    <n v="0"/>
    <n v="0"/>
    <n v="0"/>
    <n v="0.72"/>
    <n v="0"/>
    <n v="0"/>
    <n v="0"/>
    <s v="SURFACE WATER MGT FUND"/>
    <s v="WLSW I DC1294 19003 37TH AVE N"/>
    <s v="LK FOREST MAINTENANCE"/>
    <s v="DRAINAGE"/>
  </r>
  <r>
    <x v="1"/>
    <s v="1034528"/>
    <s v="845025"/>
    <s v="55050"/>
    <x v="68"/>
    <s v="5315000"/>
    <n v="2012"/>
    <x v="4"/>
    <s v="ROAD EQUIP ER R"/>
    <s v="50000-PROGRAM EXPENDITUR BUDGET"/>
    <s v="55000-INTRAGOVERNMENTAL SERVICES"/>
    <m/>
    <n v="0"/>
    <n v="0"/>
    <n v="100.18"/>
    <n v="0"/>
    <n v="-100.18"/>
    <s v="N/A"/>
    <n v="0"/>
    <n v="0"/>
    <n v="0"/>
    <n v="0"/>
    <n v="0"/>
    <n v="0"/>
    <n v="3.68"/>
    <n v="0"/>
    <n v="0"/>
    <n v="0"/>
    <n v="96.5"/>
    <n v="0"/>
    <n v="0"/>
    <s v="SURFACE WATER MGT FUND"/>
    <s v="WLSW I DC1294 19003 37TH AVE N"/>
    <s v="LK FOREST MAINTENANCE"/>
    <s v="DRAINAGE"/>
  </r>
  <r>
    <x v="1"/>
    <s v="1034528"/>
    <s v="845025"/>
    <s v="82100"/>
    <x v="71"/>
    <s v="5315000"/>
    <n v="2012"/>
    <x v="4"/>
    <s v="EMPLOYER PAID BENEFITS"/>
    <s v="50000-PROGRAM EXPENDITUR BUDGET"/>
    <s v="82000-APPLIED OVERHEAD"/>
    <m/>
    <n v="0"/>
    <n v="0"/>
    <n v="31.3"/>
    <n v="0"/>
    <n v="-31.3"/>
    <s v="N/A"/>
    <n v="0"/>
    <n v="0"/>
    <n v="0"/>
    <n v="0"/>
    <n v="0"/>
    <n v="0"/>
    <n v="12.39"/>
    <n v="0"/>
    <n v="0"/>
    <n v="18.91"/>
    <n v="0"/>
    <n v="0"/>
    <n v="0"/>
    <s v="SURFACE WATER MGT FUND"/>
    <s v="WLSW I DC1294 19003 37TH AVE N"/>
    <s v="LK FOREST MAINTENANCE"/>
    <s v="DRAINAGE"/>
  </r>
  <r>
    <x v="1"/>
    <s v="1034528"/>
    <s v="845025"/>
    <s v="82200"/>
    <x v="72"/>
    <s v="5315000"/>
    <n v="2012"/>
    <x v="4"/>
    <s v="PAID TIME OFF"/>
    <s v="50000-PROGRAM EXPENDITUR BUDGET"/>
    <s v="82000-APPLIED OVERHEAD"/>
    <m/>
    <n v="0"/>
    <n v="0"/>
    <n v="23.16"/>
    <n v="0"/>
    <n v="-23.16"/>
    <s v="N/A"/>
    <n v="0"/>
    <n v="0"/>
    <n v="0"/>
    <n v="0"/>
    <n v="0"/>
    <n v="0"/>
    <n v="9.56"/>
    <n v="0"/>
    <n v="0"/>
    <n v="13.6"/>
    <n v="0"/>
    <n v="0"/>
    <n v="0"/>
    <s v="SURFACE WATER MGT FUND"/>
    <s v="WLSW I DC1294 19003 37TH AVE N"/>
    <s v="LK FOREST MAINTENANCE"/>
    <s v="DRAINAGE"/>
  </r>
  <r>
    <x v="1"/>
    <s v="1034528"/>
    <s v="845025"/>
    <s v="82300"/>
    <x v="73"/>
    <s v="5315000"/>
    <n v="2012"/>
    <x v="4"/>
    <s v="INDIRECT COSTS"/>
    <s v="50000-PROGRAM EXPENDITUR BUDGET"/>
    <s v="82000-APPLIED OVERHEAD"/>
    <m/>
    <n v="0"/>
    <n v="0"/>
    <n v="62.13"/>
    <n v="0"/>
    <n v="-62.13"/>
    <s v="N/A"/>
    <n v="0"/>
    <n v="0"/>
    <n v="0"/>
    <n v="0"/>
    <n v="0"/>
    <n v="0"/>
    <n v="20.54"/>
    <n v="0"/>
    <n v="0"/>
    <n v="41.59"/>
    <n v="0"/>
    <n v="0"/>
    <n v="0"/>
    <s v="SURFACE WATER MGT FUND"/>
    <s v="WLSW I DC1294 19003 37TH AVE N"/>
    <s v="LK FOREST MAINTENANCE"/>
    <s v="DRAINAGE"/>
  </r>
  <r>
    <x v="1"/>
    <s v="1034529"/>
    <s v="000000"/>
    <s v="11500"/>
    <x v="7"/>
    <s v="0000000"/>
    <n v="2012"/>
    <x v="0"/>
    <s v="ACCOUNTS RECEIVABLE"/>
    <s v="BS000-CURRENT ASSETS"/>
    <s v="B1150-ACCOUNTS RECEIVABLE"/>
    <m/>
    <n v="0"/>
    <n v="0"/>
    <n v="81.58"/>
    <n v="0"/>
    <n v="-81.58"/>
    <s v="N/A"/>
    <n v="0"/>
    <n v="0"/>
    <n v="0"/>
    <n v="0"/>
    <n v="0"/>
    <n v="0"/>
    <n v="0"/>
    <n v="81.58"/>
    <n v="0"/>
    <n v="0"/>
    <n v="0"/>
    <n v="0"/>
    <n v="0"/>
    <s v="SURFACE WATER MGT FUND"/>
    <s v="WLSW I DC1438 19805 NE 195TH S"/>
    <s v="DEFAULT"/>
    <s v="Default"/>
  </r>
  <r>
    <x v="1"/>
    <s v="1034529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81.58"/>
    <n v="-81.58"/>
    <n v="0"/>
    <n v="0"/>
    <n v="0"/>
    <n v="0"/>
    <n v="0"/>
    <s v="SURFACE WATER MGT FUND"/>
    <s v="WLSW I DC1438 19805 NE 195TH S"/>
    <s v="DEFAULT"/>
    <s v="Default"/>
  </r>
  <r>
    <x v="1"/>
    <s v="1034529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1438 19805 NE 195TH S"/>
    <s v="DEFAULT"/>
    <s v="Default"/>
  </r>
  <r>
    <x v="1"/>
    <s v="1034529"/>
    <s v="845025"/>
    <s v="43944"/>
    <x v="130"/>
    <s v="0000000"/>
    <n v="2012"/>
    <x v="3"/>
    <s v="SWM SERVICES CITIES"/>
    <s v="R3000-REVENUE"/>
    <s v="R3400-CHARGE FOR SERVICES"/>
    <m/>
    <n v="0"/>
    <n v="0"/>
    <n v="-81.58"/>
    <n v="0"/>
    <n v="81.58"/>
    <s v="N/A"/>
    <n v="0"/>
    <n v="0"/>
    <n v="0"/>
    <n v="0"/>
    <n v="0"/>
    <n v="0"/>
    <n v="-81.58"/>
    <n v="0"/>
    <n v="0"/>
    <n v="0"/>
    <n v="0"/>
    <n v="0"/>
    <n v="0"/>
    <s v="SURFACE WATER MGT FUND"/>
    <s v="WLSW I DC1438 19805 NE 195TH S"/>
    <s v="LK FOREST MAINTENANCE"/>
    <s v="Default"/>
  </r>
  <r>
    <x v="1"/>
    <s v="1034529"/>
    <s v="84502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5.410000000000004"/>
    <n v="0"/>
    <n v="-35.410000000000004"/>
    <s v="N/A"/>
    <n v="0"/>
    <n v="0"/>
    <n v="0"/>
    <n v="0"/>
    <n v="0"/>
    <n v="0"/>
    <n v="35.410000000000004"/>
    <n v="0"/>
    <n v="0"/>
    <n v="0"/>
    <n v="0"/>
    <n v="0"/>
    <n v="0"/>
    <s v="SURFACE WATER MGT FUND"/>
    <s v="WLSW I DC1438 19805 NE 195TH S"/>
    <s v="LK FOREST MAINTENANCE"/>
    <s v="DRAINAGE"/>
  </r>
  <r>
    <x v="1"/>
    <s v="1034529"/>
    <s v="845025"/>
    <s v="55050"/>
    <x v="68"/>
    <s v="5315000"/>
    <n v="2012"/>
    <x v="4"/>
    <s v="ROAD EQUIP ER R"/>
    <s v="50000-PROGRAM EXPENDITUR BUDGET"/>
    <s v="55000-INTRAGOVERNMENTAL SERVICES"/>
    <m/>
    <n v="0"/>
    <n v="0"/>
    <n v="3.68"/>
    <n v="0"/>
    <n v="-3.68"/>
    <s v="N/A"/>
    <n v="0"/>
    <n v="0"/>
    <n v="0"/>
    <n v="0"/>
    <n v="0"/>
    <n v="0"/>
    <n v="3.68"/>
    <n v="0"/>
    <n v="0"/>
    <n v="0"/>
    <n v="0"/>
    <n v="0"/>
    <n v="0"/>
    <s v="SURFACE WATER MGT FUND"/>
    <s v="WLSW I DC1438 19805 NE 195TH S"/>
    <s v="LK FOREST MAINTENANCE"/>
    <s v="DRAINAGE"/>
  </r>
  <r>
    <x v="1"/>
    <s v="1034529"/>
    <s v="845025"/>
    <s v="82100"/>
    <x v="71"/>
    <s v="5315000"/>
    <n v="2012"/>
    <x v="4"/>
    <s v="EMPLOYER PAID BENEFITS"/>
    <s v="50000-PROGRAM EXPENDITUR BUDGET"/>
    <s v="82000-APPLIED OVERHEAD"/>
    <m/>
    <n v="0"/>
    <n v="0"/>
    <n v="12.39"/>
    <n v="0"/>
    <n v="-12.39"/>
    <s v="N/A"/>
    <n v="0"/>
    <n v="0"/>
    <n v="0"/>
    <n v="0"/>
    <n v="0"/>
    <n v="0"/>
    <n v="12.39"/>
    <n v="0"/>
    <n v="0"/>
    <n v="0"/>
    <n v="0"/>
    <n v="0"/>
    <n v="0"/>
    <s v="SURFACE WATER MGT FUND"/>
    <s v="WLSW I DC1438 19805 NE 195TH S"/>
    <s v="LK FOREST MAINTENANCE"/>
    <s v="DRAINAGE"/>
  </r>
  <r>
    <x v="1"/>
    <s v="1034529"/>
    <s v="845025"/>
    <s v="82200"/>
    <x v="72"/>
    <s v="5315000"/>
    <n v="2012"/>
    <x v="4"/>
    <s v="PAID TIME OFF"/>
    <s v="50000-PROGRAM EXPENDITUR BUDGET"/>
    <s v="82000-APPLIED OVERHEAD"/>
    <m/>
    <n v="0"/>
    <n v="0"/>
    <n v="9.56"/>
    <n v="0"/>
    <n v="-9.56"/>
    <s v="N/A"/>
    <n v="0"/>
    <n v="0"/>
    <n v="0"/>
    <n v="0"/>
    <n v="0"/>
    <n v="0"/>
    <n v="9.56"/>
    <n v="0"/>
    <n v="0"/>
    <n v="0"/>
    <n v="0"/>
    <n v="0"/>
    <n v="0"/>
    <s v="SURFACE WATER MGT FUND"/>
    <s v="WLSW I DC1438 19805 NE 195TH S"/>
    <s v="LK FOREST MAINTENANCE"/>
    <s v="DRAINAGE"/>
  </r>
  <r>
    <x v="1"/>
    <s v="1034529"/>
    <s v="845025"/>
    <s v="82300"/>
    <x v="73"/>
    <s v="5315000"/>
    <n v="2012"/>
    <x v="4"/>
    <s v="INDIRECT COSTS"/>
    <s v="50000-PROGRAM EXPENDITUR BUDGET"/>
    <s v="82000-APPLIED OVERHEAD"/>
    <m/>
    <n v="0"/>
    <n v="0"/>
    <n v="20.54"/>
    <n v="0"/>
    <n v="-20.54"/>
    <s v="N/A"/>
    <n v="0"/>
    <n v="0"/>
    <n v="0"/>
    <n v="0"/>
    <n v="0"/>
    <n v="0"/>
    <n v="20.54"/>
    <n v="0"/>
    <n v="0"/>
    <n v="0"/>
    <n v="0"/>
    <n v="0"/>
    <n v="0"/>
    <s v="SURFACE WATER MGT FUND"/>
    <s v="WLSW I DC1438 19805 NE 195TH S"/>
    <s v="LK FOREST MAINTENANCE"/>
    <s v="DRAINAGE"/>
  </r>
  <r>
    <x v="1"/>
    <s v="1034530"/>
    <s v="000000"/>
    <s v="11500"/>
    <x v="7"/>
    <s v="0000000"/>
    <n v="2012"/>
    <x v="0"/>
    <s v="ACCOUNTS RECEIVABLE"/>
    <s v="BS000-CURRENT ASSETS"/>
    <s v="B1150-ACCOUNTS RECEIVABLE"/>
    <m/>
    <n v="0"/>
    <n v="0"/>
    <n v="81.58"/>
    <n v="0"/>
    <n v="-81.58"/>
    <s v="N/A"/>
    <n v="0"/>
    <n v="0"/>
    <n v="0"/>
    <n v="0"/>
    <n v="0"/>
    <n v="0"/>
    <n v="0"/>
    <n v="81.58"/>
    <n v="0"/>
    <n v="0"/>
    <n v="0"/>
    <n v="0"/>
    <n v="0"/>
    <s v="SURFACE WATER MGT FUND"/>
    <s v="WLSW I DC1450 2926 30TH AVE NE"/>
    <s v="DEFAULT"/>
    <s v="Default"/>
  </r>
  <r>
    <x v="1"/>
    <s v="1034530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81.58"/>
    <n v="-81.58"/>
    <n v="0"/>
    <n v="0"/>
    <n v="0"/>
    <n v="0"/>
    <n v="0"/>
    <s v="SURFACE WATER MGT FUND"/>
    <s v="WLSW I DC1450 2926 30TH AVE NE"/>
    <s v="DEFAULT"/>
    <s v="Default"/>
  </r>
  <r>
    <x v="1"/>
    <s v="1034530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1450 2926 30TH AVE NE"/>
    <s v="DEFAULT"/>
    <s v="Default"/>
  </r>
  <r>
    <x v="1"/>
    <s v="1034530"/>
    <s v="845025"/>
    <s v="43944"/>
    <x v="130"/>
    <s v="0000000"/>
    <n v="2012"/>
    <x v="3"/>
    <s v="SWM SERVICES CITIES"/>
    <s v="R3000-REVENUE"/>
    <s v="R3400-CHARGE FOR SERVICES"/>
    <m/>
    <n v="0"/>
    <n v="0"/>
    <n v="-81.58"/>
    <n v="0"/>
    <n v="81.58"/>
    <s v="N/A"/>
    <n v="0"/>
    <n v="0"/>
    <n v="0"/>
    <n v="0"/>
    <n v="0"/>
    <n v="0"/>
    <n v="-81.58"/>
    <n v="0"/>
    <n v="0"/>
    <n v="0"/>
    <n v="0"/>
    <n v="0"/>
    <n v="0"/>
    <s v="SURFACE WATER MGT FUND"/>
    <s v="WLSW I DC1450 2926 30TH AVE NE"/>
    <s v="LK FOREST MAINTENANCE"/>
    <s v="Default"/>
  </r>
  <r>
    <x v="1"/>
    <s v="1034530"/>
    <s v="84502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5.410000000000004"/>
    <n v="0"/>
    <n v="-35.410000000000004"/>
    <s v="N/A"/>
    <n v="0"/>
    <n v="0"/>
    <n v="0"/>
    <n v="0"/>
    <n v="0"/>
    <n v="0"/>
    <n v="35.410000000000004"/>
    <n v="0"/>
    <n v="0"/>
    <n v="0"/>
    <n v="0"/>
    <n v="0"/>
    <n v="0"/>
    <s v="SURFACE WATER MGT FUND"/>
    <s v="WLSW I DC1450 2926 30TH AVE NE"/>
    <s v="LK FOREST MAINTENANCE"/>
    <s v="DRAINAGE"/>
  </r>
  <r>
    <x v="1"/>
    <s v="1034530"/>
    <s v="845025"/>
    <s v="55050"/>
    <x v="68"/>
    <s v="5315000"/>
    <n v="2012"/>
    <x v="4"/>
    <s v="ROAD EQUIP ER R"/>
    <s v="50000-PROGRAM EXPENDITUR BUDGET"/>
    <s v="55000-INTRAGOVERNMENTAL SERVICES"/>
    <m/>
    <n v="0"/>
    <n v="0"/>
    <n v="3.68"/>
    <n v="0"/>
    <n v="-3.68"/>
    <s v="N/A"/>
    <n v="0"/>
    <n v="0"/>
    <n v="0"/>
    <n v="0"/>
    <n v="0"/>
    <n v="0"/>
    <n v="3.68"/>
    <n v="0"/>
    <n v="0"/>
    <n v="0"/>
    <n v="0"/>
    <n v="0"/>
    <n v="0"/>
    <s v="SURFACE WATER MGT FUND"/>
    <s v="WLSW I DC1450 2926 30TH AVE NE"/>
    <s v="LK FOREST MAINTENANCE"/>
    <s v="DRAINAGE"/>
  </r>
  <r>
    <x v="1"/>
    <s v="1034530"/>
    <s v="845025"/>
    <s v="82100"/>
    <x v="71"/>
    <s v="5315000"/>
    <n v="2012"/>
    <x v="4"/>
    <s v="EMPLOYER PAID BENEFITS"/>
    <s v="50000-PROGRAM EXPENDITUR BUDGET"/>
    <s v="82000-APPLIED OVERHEAD"/>
    <m/>
    <n v="0"/>
    <n v="0"/>
    <n v="12.39"/>
    <n v="0"/>
    <n v="-12.39"/>
    <s v="N/A"/>
    <n v="0"/>
    <n v="0"/>
    <n v="0"/>
    <n v="0"/>
    <n v="0"/>
    <n v="0"/>
    <n v="12.39"/>
    <n v="0"/>
    <n v="0"/>
    <n v="0"/>
    <n v="0"/>
    <n v="0"/>
    <n v="0"/>
    <s v="SURFACE WATER MGT FUND"/>
    <s v="WLSW I DC1450 2926 30TH AVE NE"/>
    <s v="LK FOREST MAINTENANCE"/>
    <s v="DRAINAGE"/>
  </r>
  <r>
    <x v="1"/>
    <s v="1034530"/>
    <s v="845025"/>
    <s v="82200"/>
    <x v="72"/>
    <s v="5315000"/>
    <n v="2012"/>
    <x v="4"/>
    <s v="PAID TIME OFF"/>
    <s v="50000-PROGRAM EXPENDITUR BUDGET"/>
    <s v="82000-APPLIED OVERHEAD"/>
    <m/>
    <n v="0"/>
    <n v="0"/>
    <n v="9.56"/>
    <n v="0"/>
    <n v="-9.56"/>
    <s v="N/A"/>
    <n v="0"/>
    <n v="0"/>
    <n v="0"/>
    <n v="0"/>
    <n v="0"/>
    <n v="0"/>
    <n v="9.56"/>
    <n v="0"/>
    <n v="0"/>
    <n v="0"/>
    <n v="0"/>
    <n v="0"/>
    <n v="0"/>
    <s v="SURFACE WATER MGT FUND"/>
    <s v="WLSW I DC1450 2926 30TH AVE NE"/>
    <s v="LK FOREST MAINTENANCE"/>
    <s v="DRAINAGE"/>
  </r>
  <r>
    <x v="1"/>
    <s v="1034530"/>
    <s v="845025"/>
    <s v="82300"/>
    <x v="73"/>
    <s v="5315000"/>
    <n v="2012"/>
    <x v="4"/>
    <s v="INDIRECT COSTS"/>
    <s v="50000-PROGRAM EXPENDITUR BUDGET"/>
    <s v="82000-APPLIED OVERHEAD"/>
    <m/>
    <n v="0"/>
    <n v="0"/>
    <n v="20.54"/>
    <n v="0"/>
    <n v="-20.54"/>
    <s v="N/A"/>
    <n v="0"/>
    <n v="0"/>
    <n v="0"/>
    <n v="0"/>
    <n v="0"/>
    <n v="0"/>
    <n v="20.54"/>
    <n v="0"/>
    <n v="0"/>
    <n v="0"/>
    <n v="0"/>
    <n v="0"/>
    <n v="0"/>
    <s v="SURFACE WATER MGT FUND"/>
    <s v="WLSW I DC1450 2926 30TH AVE NE"/>
    <s v="LK FOREST MAINTENANCE"/>
    <s v="DRAINAGE"/>
  </r>
  <r>
    <x v="1"/>
    <s v="1034531"/>
    <s v="000000"/>
    <s v="11530"/>
    <x v="203"/>
    <s v="0000000"/>
    <n v="2012"/>
    <x v="0"/>
    <s v="UNBILLED RECEIVABLES"/>
    <s v="BS000-CURRENT ASSETS"/>
    <s v="B1150-ACCOUNTS RECEIVABLE"/>
    <m/>
    <n v="0"/>
    <n v="0"/>
    <n v="81.58"/>
    <n v="0"/>
    <n v="-81.58"/>
    <s v="N/A"/>
    <n v="0"/>
    <n v="0"/>
    <n v="0"/>
    <n v="0"/>
    <n v="0"/>
    <n v="0"/>
    <n v="0"/>
    <n v="81.58"/>
    <n v="0"/>
    <n v="0"/>
    <n v="0"/>
    <n v="0"/>
    <n v="0"/>
    <s v="SURFACE WATER MGT FUND"/>
    <s v="WLSW I DC1607 4000 NE 196TH CT"/>
    <s v="DEFAULT"/>
    <s v="Default"/>
  </r>
  <r>
    <x v="1"/>
    <s v="1034531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1607 4000 NE 196TH CT"/>
    <s v="DEFAULT"/>
    <s v="Default"/>
  </r>
  <r>
    <x v="1"/>
    <s v="1034531"/>
    <s v="845025"/>
    <s v="43944"/>
    <x v="130"/>
    <s v="0000000"/>
    <n v="2012"/>
    <x v="3"/>
    <s v="SWM SERVICES CITIES"/>
    <s v="R3000-REVENUE"/>
    <s v="R3400-CHARGE FOR SERVICES"/>
    <m/>
    <n v="0"/>
    <n v="0"/>
    <n v="-81.58"/>
    <n v="0"/>
    <n v="81.58"/>
    <s v="N/A"/>
    <n v="0"/>
    <n v="0"/>
    <n v="0"/>
    <n v="0"/>
    <n v="0"/>
    <n v="0"/>
    <n v="0"/>
    <n v="-81.58"/>
    <n v="0"/>
    <n v="0"/>
    <n v="0"/>
    <n v="0"/>
    <n v="0"/>
    <s v="SURFACE WATER MGT FUND"/>
    <s v="WLSW I DC1607 4000 NE 196TH CT"/>
    <s v="LK FOREST MAINTENANCE"/>
    <s v="Default"/>
  </r>
  <r>
    <x v="1"/>
    <s v="1034531"/>
    <s v="84502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5.410000000000004"/>
    <n v="0"/>
    <n v="-35.410000000000004"/>
    <s v="N/A"/>
    <n v="0"/>
    <n v="0"/>
    <n v="0"/>
    <n v="0"/>
    <n v="0"/>
    <n v="0"/>
    <n v="0"/>
    <n v="35.410000000000004"/>
    <n v="0"/>
    <n v="0"/>
    <n v="0"/>
    <n v="0"/>
    <n v="0"/>
    <s v="SURFACE WATER MGT FUND"/>
    <s v="WLSW I DC1607 4000 NE 196TH CT"/>
    <s v="LK FOREST MAINTENANCE"/>
    <s v="DRAINAGE"/>
  </r>
  <r>
    <x v="1"/>
    <s v="1034531"/>
    <s v="845025"/>
    <s v="55050"/>
    <x v="68"/>
    <s v="5315000"/>
    <n v="2012"/>
    <x v="4"/>
    <s v="ROAD EQUIP ER R"/>
    <s v="50000-PROGRAM EXPENDITUR BUDGET"/>
    <s v="55000-INTRAGOVERNMENTAL SERVICES"/>
    <m/>
    <n v="0"/>
    <n v="0"/>
    <n v="3.68"/>
    <n v="0"/>
    <n v="-3.68"/>
    <s v="N/A"/>
    <n v="0"/>
    <n v="0"/>
    <n v="0"/>
    <n v="0"/>
    <n v="0"/>
    <n v="0"/>
    <n v="0"/>
    <n v="3.68"/>
    <n v="0"/>
    <n v="0"/>
    <n v="0"/>
    <n v="0"/>
    <n v="0"/>
    <s v="SURFACE WATER MGT FUND"/>
    <s v="WLSW I DC1607 4000 NE 196TH CT"/>
    <s v="LK FOREST MAINTENANCE"/>
    <s v="DRAINAGE"/>
  </r>
  <r>
    <x v="1"/>
    <s v="1034531"/>
    <s v="845025"/>
    <s v="82100"/>
    <x v="71"/>
    <s v="5315000"/>
    <n v="2012"/>
    <x v="4"/>
    <s v="EMPLOYER PAID BENEFITS"/>
    <s v="50000-PROGRAM EXPENDITUR BUDGET"/>
    <s v="82000-APPLIED OVERHEAD"/>
    <m/>
    <n v="0"/>
    <n v="0"/>
    <n v="12.39"/>
    <n v="0"/>
    <n v="-12.39"/>
    <s v="N/A"/>
    <n v="0"/>
    <n v="0"/>
    <n v="0"/>
    <n v="0"/>
    <n v="0"/>
    <n v="0"/>
    <n v="0"/>
    <n v="12.39"/>
    <n v="0"/>
    <n v="0"/>
    <n v="0"/>
    <n v="0"/>
    <n v="0"/>
    <s v="SURFACE WATER MGT FUND"/>
    <s v="WLSW I DC1607 4000 NE 196TH CT"/>
    <s v="LK FOREST MAINTENANCE"/>
    <s v="DRAINAGE"/>
  </r>
  <r>
    <x v="1"/>
    <s v="1034531"/>
    <s v="845025"/>
    <s v="82200"/>
    <x v="72"/>
    <s v="5315000"/>
    <n v="2012"/>
    <x v="4"/>
    <s v="PAID TIME OFF"/>
    <s v="50000-PROGRAM EXPENDITUR BUDGET"/>
    <s v="82000-APPLIED OVERHEAD"/>
    <m/>
    <n v="0"/>
    <n v="0"/>
    <n v="9.56"/>
    <n v="0"/>
    <n v="-9.56"/>
    <s v="N/A"/>
    <n v="0"/>
    <n v="0"/>
    <n v="0"/>
    <n v="0"/>
    <n v="0"/>
    <n v="0"/>
    <n v="0"/>
    <n v="9.56"/>
    <n v="0"/>
    <n v="0"/>
    <n v="0"/>
    <n v="0"/>
    <n v="0"/>
    <s v="SURFACE WATER MGT FUND"/>
    <s v="WLSW I DC1607 4000 NE 196TH CT"/>
    <s v="LK FOREST MAINTENANCE"/>
    <s v="DRAINAGE"/>
  </r>
  <r>
    <x v="1"/>
    <s v="1034531"/>
    <s v="845025"/>
    <s v="82300"/>
    <x v="73"/>
    <s v="5315000"/>
    <n v="2012"/>
    <x v="4"/>
    <s v="INDIRECT COSTS"/>
    <s v="50000-PROGRAM EXPENDITUR BUDGET"/>
    <s v="82000-APPLIED OVERHEAD"/>
    <m/>
    <n v="0"/>
    <n v="0"/>
    <n v="20.54"/>
    <n v="0"/>
    <n v="-20.54"/>
    <s v="N/A"/>
    <n v="0"/>
    <n v="0"/>
    <n v="0"/>
    <n v="0"/>
    <n v="0"/>
    <n v="0"/>
    <n v="0"/>
    <n v="20.54"/>
    <n v="0"/>
    <n v="0"/>
    <n v="0"/>
    <n v="0"/>
    <n v="0"/>
    <s v="SURFACE WATER MGT FUND"/>
    <s v="WLSW I DC1607 4000 NE 196TH CT"/>
    <s v="LK FOREST MAINTENANCE"/>
    <s v="DRAINAGE"/>
  </r>
  <r>
    <x v="1"/>
    <s v="1034532"/>
    <s v="000000"/>
    <s v="11530"/>
    <x v="203"/>
    <s v="0000000"/>
    <n v="2012"/>
    <x v="0"/>
    <s v="UNBILLED RECEIVABLES"/>
    <s v="BS000-CURRENT ASSETS"/>
    <s v="B1150-ACCOUNTS RECEIVABLE"/>
    <m/>
    <n v="0"/>
    <n v="0"/>
    <n v="81.58"/>
    <n v="0"/>
    <n v="-81.58"/>
    <s v="N/A"/>
    <n v="0"/>
    <n v="0"/>
    <n v="0"/>
    <n v="0"/>
    <n v="0"/>
    <n v="0"/>
    <n v="0"/>
    <n v="81.58"/>
    <n v="0"/>
    <n v="0"/>
    <n v="0"/>
    <n v="0"/>
    <n v="0"/>
    <s v="SURFACE WATER MGT FUND"/>
    <s v="WLSW I DC1625 18817 45TH PL NE"/>
    <s v="DEFAULT"/>
    <s v="Default"/>
  </r>
  <r>
    <x v="1"/>
    <s v="1034532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1625 18817 45TH PL NE"/>
    <s v="DEFAULT"/>
    <s v="Default"/>
  </r>
  <r>
    <x v="1"/>
    <s v="1034532"/>
    <s v="845025"/>
    <s v="43944"/>
    <x v="130"/>
    <s v="0000000"/>
    <n v="2012"/>
    <x v="3"/>
    <s v="SWM SERVICES CITIES"/>
    <s v="R3000-REVENUE"/>
    <s v="R3400-CHARGE FOR SERVICES"/>
    <m/>
    <n v="0"/>
    <n v="0"/>
    <n v="-81.58"/>
    <n v="0"/>
    <n v="81.58"/>
    <s v="N/A"/>
    <n v="0"/>
    <n v="0"/>
    <n v="0"/>
    <n v="0"/>
    <n v="0"/>
    <n v="0"/>
    <n v="0"/>
    <n v="-81.58"/>
    <n v="0"/>
    <n v="0"/>
    <n v="0"/>
    <n v="0"/>
    <n v="0"/>
    <s v="SURFACE WATER MGT FUND"/>
    <s v="WLSW I DC1625 18817 45TH PL NE"/>
    <s v="LK FOREST MAINTENANCE"/>
    <s v="Default"/>
  </r>
  <r>
    <x v="1"/>
    <s v="1034532"/>
    <s v="84502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5.410000000000004"/>
    <n v="0"/>
    <n v="-35.410000000000004"/>
    <s v="N/A"/>
    <n v="0"/>
    <n v="0"/>
    <n v="0"/>
    <n v="0"/>
    <n v="0"/>
    <n v="0"/>
    <n v="0"/>
    <n v="35.410000000000004"/>
    <n v="0"/>
    <n v="0"/>
    <n v="0"/>
    <n v="0"/>
    <n v="0"/>
    <s v="SURFACE WATER MGT FUND"/>
    <s v="WLSW I DC1625 18817 45TH PL NE"/>
    <s v="LK FOREST MAINTENANCE"/>
    <s v="DRAINAGE"/>
  </r>
  <r>
    <x v="1"/>
    <s v="1034532"/>
    <s v="845025"/>
    <s v="55050"/>
    <x v="68"/>
    <s v="5315000"/>
    <n v="2012"/>
    <x v="4"/>
    <s v="ROAD EQUIP ER R"/>
    <s v="50000-PROGRAM EXPENDITUR BUDGET"/>
    <s v="55000-INTRAGOVERNMENTAL SERVICES"/>
    <m/>
    <n v="0"/>
    <n v="0"/>
    <n v="3.68"/>
    <n v="0"/>
    <n v="-3.68"/>
    <s v="N/A"/>
    <n v="0"/>
    <n v="0"/>
    <n v="0"/>
    <n v="0"/>
    <n v="0"/>
    <n v="0"/>
    <n v="0"/>
    <n v="3.68"/>
    <n v="0"/>
    <n v="0"/>
    <n v="0"/>
    <n v="0"/>
    <n v="0"/>
    <s v="SURFACE WATER MGT FUND"/>
    <s v="WLSW I DC1625 18817 45TH PL NE"/>
    <s v="LK FOREST MAINTENANCE"/>
    <s v="DRAINAGE"/>
  </r>
  <r>
    <x v="1"/>
    <s v="1034532"/>
    <s v="845025"/>
    <s v="82100"/>
    <x v="71"/>
    <s v="5315000"/>
    <n v="2012"/>
    <x v="4"/>
    <s v="EMPLOYER PAID BENEFITS"/>
    <s v="50000-PROGRAM EXPENDITUR BUDGET"/>
    <s v="82000-APPLIED OVERHEAD"/>
    <m/>
    <n v="0"/>
    <n v="0"/>
    <n v="12.39"/>
    <n v="0"/>
    <n v="-12.39"/>
    <s v="N/A"/>
    <n v="0"/>
    <n v="0"/>
    <n v="0"/>
    <n v="0"/>
    <n v="0"/>
    <n v="0"/>
    <n v="0"/>
    <n v="12.39"/>
    <n v="0"/>
    <n v="0"/>
    <n v="0"/>
    <n v="0"/>
    <n v="0"/>
    <s v="SURFACE WATER MGT FUND"/>
    <s v="WLSW I DC1625 18817 45TH PL NE"/>
    <s v="LK FOREST MAINTENANCE"/>
    <s v="DRAINAGE"/>
  </r>
  <r>
    <x v="1"/>
    <s v="1034532"/>
    <s v="845025"/>
    <s v="82200"/>
    <x v="72"/>
    <s v="5315000"/>
    <n v="2012"/>
    <x v="4"/>
    <s v="PAID TIME OFF"/>
    <s v="50000-PROGRAM EXPENDITUR BUDGET"/>
    <s v="82000-APPLIED OVERHEAD"/>
    <m/>
    <n v="0"/>
    <n v="0"/>
    <n v="9.56"/>
    <n v="0"/>
    <n v="-9.56"/>
    <s v="N/A"/>
    <n v="0"/>
    <n v="0"/>
    <n v="0"/>
    <n v="0"/>
    <n v="0"/>
    <n v="0"/>
    <n v="0"/>
    <n v="9.56"/>
    <n v="0"/>
    <n v="0"/>
    <n v="0"/>
    <n v="0"/>
    <n v="0"/>
    <s v="SURFACE WATER MGT FUND"/>
    <s v="WLSW I DC1625 18817 45TH PL NE"/>
    <s v="LK FOREST MAINTENANCE"/>
    <s v="DRAINAGE"/>
  </r>
  <r>
    <x v="1"/>
    <s v="1034532"/>
    <s v="845025"/>
    <s v="82300"/>
    <x v="73"/>
    <s v="5315000"/>
    <n v="2012"/>
    <x v="4"/>
    <s v="INDIRECT COSTS"/>
    <s v="50000-PROGRAM EXPENDITUR BUDGET"/>
    <s v="82000-APPLIED OVERHEAD"/>
    <m/>
    <n v="0"/>
    <n v="0"/>
    <n v="20.54"/>
    <n v="0"/>
    <n v="-20.54"/>
    <s v="N/A"/>
    <n v="0"/>
    <n v="0"/>
    <n v="0"/>
    <n v="0"/>
    <n v="0"/>
    <n v="0"/>
    <n v="0"/>
    <n v="20.54"/>
    <n v="0"/>
    <n v="0"/>
    <n v="0"/>
    <n v="0"/>
    <n v="0"/>
    <s v="SURFACE WATER MGT FUND"/>
    <s v="WLSW I DC1625 18817 45TH PL NE"/>
    <s v="LK FOREST MAINTENANCE"/>
    <s v="DRAINAGE"/>
  </r>
  <r>
    <x v="1"/>
    <s v="1034533"/>
    <s v="000000"/>
    <s v="11500"/>
    <x v="7"/>
    <s v="0000000"/>
    <n v="2012"/>
    <x v="0"/>
    <s v="ACCOUNTS RECEIVABLE"/>
    <s v="BS000-CURRENT ASSETS"/>
    <s v="B1150-ACCOUNTS RECEIVABLE"/>
    <m/>
    <n v="0"/>
    <n v="0"/>
    <n v="81.58"/>
    <n v="0"/>
    <n v="-81.58"/>
    <s v="N/A"/>
    <n v="0"/>
    <n v="0"/>
    <n v="0"/>
    <n v="0"/>
    <n v="0"/>
    <n v="0"/>
    <n v="0"/>
    <n v="81.58"/>
    <n v="0"/>
    <n v="0"/>
    <n v="0"/>
    <n v="0"/>
    <n v="0"/>
    <s v="SURFACE WATER MGT FUND"/>
    <s v="WLSW I DC1836 2638 NE 184TH PL"/>
    <s v="DEFAULT"/>
    <s v="Default"/>
  </r>
  <r>
    <x v="1"/>
    <s v="1034533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81.58"/>
    <n v="-81.58"/>
    <n v="0"/>
    <n v="0"/>
    <n v="0"/>
    <n v="0"/>
    <n v="0"/>
    <s v="SURFACE WATER MGT FUND"/>
    <s v="WLSW I DC1836 2638 NE 184TH PL"/>
    <s v="DEFAULT"/>
    <s v="Default"/>
  </r>
  <r>
    <x v="1"/>
    <s v="1034533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1836 2638 NE 184TH PL"/>
    <s v="DEFAULT"/>
    <s v="Default"/>
  </r>
  <r>
    <x v="1"/>
    <s v="1034533"/>
    <s v="845025"/>
    <s v="43944"/>
    <x v="130"/>
    <s v="0000000"/>
    <n v="2012"/>
    <x v="3"/>
    <s v="SWM SERVICES CITIES"/>
    <s v="R3000-REVENUE"/>
    <s v="R3400-CHARGE FOR SERVICES"/>
    <m/>
    <n v="0"/>
    <n v="0"/>
    <n v="-81.58"/>
    <n v="0"/>
    <n v="81.58"/>
    <s v="N/A"/>
    <n v="0"/>
    <n v="0"/>
    <n v="0"/>
    <n v="0"/>
    <n v="0"/>
    <n v="0"/>
    <n v="-81.58"/>
    <n v="0"/>
    <n v="0"/>
    <n v="0"/>
    <n v="0"/>
    <n v="0"/>
    <n v="0"/>
    <s v="SURFACE WATER MGT FUND"/>
    <s v="WLSW I DC1836 2638 NE 184TH PL"/>
    <s v="LK FOREST MAINTENANCE"/>
    <s v="Default"/>
  </r>
  <r>
    <x v="1"/>
    <s v="1034533"/>
    <s v="84502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5.410000000000004"/>
    <n v="0"/>
    <n v="-35.410000000000004"/>
    <s v="N/A"/>
    <n v="0"/>
    <n v="0"/>
    <n v="0"/>
    <n v="0"/>
    <n v="0"/>
    <n v="0"/>
    <n v="35.410000000000004"/>
    <n v="0"/>
    <n v="0"/>
    <n v="0"/>
    <n v="0"/>
    <n v="0"/>
    <n v="0"/>
    <s v="SURFACE WATER MGT FUND"/>
    <s v="WLSW I DC1836 2638 NE 184TH PL"/>
    <s v="LK FOREST MAINTENANCE"/>
    <s v="DRAINAGE"/>
  </r>
  <r>
    <x v="1"/>
    <s v="1034533"/>
    <s v="845025"/>
    <s v="55050"/>
    <x v="68"/>
    <s v="5315000"/>
    <n v="2012"/>
    <x v="4"/>
    <s v="ROAD EQUIP ER R"/>
    <s v="50000-PROGRAM EXPENDITUR BUDGET"/>
    <s v="55000-INTRAGOVERNMENTAL SERVICES"/>
    <m/>
    <n v="0"/>
    <n v="0"/>
    <n v="3.68"/>
    <n v="0"/>
    <n v="-3.68"/>
    <s v="N/A"/>
    <n v="0"/>
    <n v="0"/>
    <n v="0"/>
    <n v="0"/>
    <n v="0"/>
    <n v="0"/>
    <n v="3.68"/>
    <n v="0"/>
    <n v="0"/>
    <n v="0"/>
    <n v="0"/>
    <n v="0"/>
    <n v="0"/>
    <s v="SURFACE WATER MGT FUND"/>
    <s v="WLSW I DC1836 2638 NE 184TH PL"/>
    <s v="LK FOREST MAINTENANCE"/>
    <s v="DRAINAGE"/>
  </r>
  <r>
    <x v="1"/>
    <s v="1034533"/>
    <s v="845025"/>
    <s v="82100"/>
    <x v="71"/>
    <s v="5315000"/>
    <n v="2012"/>
    <x v="4"/>
    <s v="EMPLOYER PAID BENEFITS"/>
    <s v="50000-PROGRAM EXPENDITUR BUDGET"/>
    <s v="82000-APPLIED OVERHEAD"/>
    <m/>
    <n v="0"/>
    <n v="0"/>
    <n v="12.39"/>
    <n v="0"/>
    <n v="-12.39"/>
    <s v="N/A"/>
    <n v="0"/>
    <n v="0"/>
    <n v="0"/>
    <n v="0"/>
    <n v="0"/>
    <n v="0"/>
    <n v="12.39"/>
    <n v="0"/>
    <n v="0"/>
    <n v="0"/>
    <n v="0"/>
    <n v="0"/>
    <n v="0"/>
    <s v="SURFACE WATER MGT FUND"/>
    <s v="WLSW I DC1836 2638 NE 184TH PL"/>
    <s v="LK FOREST MAINTENANCE"/>
    <s v="DRAINAGE"/>
  </r>
  <r>
    <x v="1"/>
    <s v="1034533"/>
    <s v="845025"/>
    <s v="82200"/>
    <x v="72"/>
    <s v="5315000"/>
    <n v="2012"/>
    <x v="4"/>
    <s v="PAID TIME OFF"/>
    <s v="50000-PROGRAM EXPENDITUR BUDGET"/>
    <s v="82000-APPLIED OVERHEAD"/>
    <m/>
    <n v="0"/>
    <n v="0"/>
    <n v="9.56"/>
    <n v="0"/>
    <n v="-9.56"/>
    <s v="N/A"/>
    <n v="0"/>
    <n v="0"/>
    <n v="0"/>
    <n v="0"/>
    <n v="0"/>
    <n v="0"/>
    <n v="9.56"/>
    <n v="0"/>
    <n v="0"/>
    <n v="0"/>
    <n v="0"/>
    <n v="0"/>
    <n v="0"/>
    <s v="SURFACE WATER MGT FUND"/>
    <s v="WLSW I DC1836 2638 NE 184TH PL"/>
    <s v="LK FOREST MAINTENANCE"/>
    <s v="DRAINAGE"/>
  </r>
  <r>
    <x v="1"/>
    <s v="1034533"/>
    <s v="845025"/>
    <s v="82300"/>
    <x v="73"/>
    <s v="5315000"/>
    <n v="2012"/>
    <x v="4"/>
    <s v="INDIRECT COSTS"/>
    <s v="50000-PROGRAM EXPENDITUR BUDGET"/>
    <s v="82000-APPLIED OVERHEAD"/>
    <m/>
    <n v="0"/>
    <n v="0"/>
    <n v="20.54"/>
    <n v="0"/>
    <n v="-20.54"/>
    <s v="N/A"/>
    <n v="0"/>
    <n v="0"/>
    <n v="0"/>
    <n v="0"/>
    <n v="0"/>
    <n v="0"/>
    <n v="20.54"/>
    <n v="0"/>
    <n v="0"/>
    <n v="0"/>
    <n v="0"/>
    <n v="0"/>
    <n v="0"/>
    <s v="SURFACE WATER MGT FUND"/>
    <s v="WLSW I DC1836 2638 NE 184TH PL"/>
    <s v="LK FOREST MAINTENANCE"/>
    <s v="DRAINAGE"/>
  </r>
  <r>
    <x v="1"/>
    <s v="1034534"/>
    <s v="000000"/>
    <s v="11500"/>
    <x v="7"/>
    <s v="0000000"/>
    <n v="2012"/>
    <x v="0"/>
    <s v="ACCOUNTS RECEIVABLE"/>
    <s v="BS000-CURRENT ASSETS"/>
    <s v="B1150-ACCOUNTS RECEIVABLE"/>
    <m/>
    <n v="0"/>
    <n v="0"/>
    <n v="81.58"/>
    <n v="0"/>
    <n v="-81.58"/>
    <s v="N/A"/>
    <n v="0"/>
    <n v="0"/>
    <n v="0"/>
    <n v="0"/>
    <n v="0"/>
    <n v="0"/>
    <n v="0"/>
    <n v="81.58"/>
    <n v="0"/>
    <n v="0"/>
    <n v="0"/>
    <n v="0"/>
    <n v="0"/>
    <s v="SURFACE WATER MGT FUND"/>
    <s v="WLSW I DC2089 2302 PERKINS WY"/>
    <s v="DEFAULT"/>
    <s v="Default"/>
  </r>
  <r>
    <x v="1"/>
    <s v="1034534"/>
    <s v="000000"/>
    <s v="11530"/>
    <x v="203"/>
    <s v="0000000"/>
    <n v="2012"/>
    <x v="0"/>
    <s v="UNBILLED RECEIVABLES"/>
    <s v="BS000-CURRENT ASSETS"/>
    <s v="B1150-ACCOUNTS RECEIVABLE"/>
    <m/>
    <n v="0"/>
    <n v="0"/>
    <n v="787.33"/>
    <n v="0"/>
    <n v="-787.33"/>
    <s v="N/A"/>
    <n v="0"/>
    <n v="0"/>
    <n v="0"/>
    <n v="0"/>
    <n v="0"/>
    <n v="0"/>
    <n v="81.58"/>
    <n v="-81.58"/>
    <n v="121.55"/>
    <n v="496.77000000000004"/>
    <n v="169.01"/>
    <n v="0"/>
    <n v="0"/>
    <s v="SURFACE WATER MGT FUND"/>
    <s v="WLSW I DC2089 2302 PERKINS WY"/>
    <s v="DEFAULT"/>
    <s v="Default"/>
  </r>
  <r>
    <x v="1"/>
    <s v="1034534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2089 2302 PERKINS WY"/>
    <s v="DEFAULT"/>
    <s v="Default"/>
  </r>
  <r>
    <x v="1"/>
    <s v="1034534"/>
    <s v="845025"/>
    <s v="43944"/>
    <x v="130"/>
    <s v="0000000"/>
    <n v="2012"/>
    <x v="3"/>
    <s v="SWM SERVICES CITIES"/>
    <s v="R3000-REVENUE"/>
    <s v="R3400-CHARGE FOR SERVICES"/>
    <m/>
    <n v="0"/>
    <n v="0"/>
    <n v="-868.91"/>
    <n v="0"/>
    <n v="868.91"/>
    <s v="N/A"/>
    <n v="0"/>
    <n v="0"/>
    <n v="0"/>
    <n v="0"/>
    <n v="0"/>
    <n v="0"/>
    <n v="-81.58"/>
    <n v="0"/>
    <n v="-121.55"/>
    <n v="-496.77000000000004"/>
    <n v="-169.01"/>
    <n v="0"/>
    <n v="0"/>
    <s v="SURFACE WATER MGT FUND"/>
    <s v="WLSW I DC2089 2302 PERKINS WY"/>
    <s v="LK FOREST MAINTENANCE"/>
    <s v="Default"/>
  </r>
  <r>
    <x v="1"/>
    <s v="1034534"/>
    <s v="84502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41.3"/>
    <n v="0"/>
    <n v="-241.3"/>
    <s v="N/A"/>
    <n v="0"/>
    <n v="0"/>
    <n v="0"/>
    <n v="0"/>
    <n v="0"/>
    <n v="0"/>
    <n v="35.410000000000004"/>
    <n v="0"/>
    <n v="0"/>
    <n v="205.89000000000001"/>
    <n v="0"/>
    <n v="0"/>
    <n v="0"/>
    <s v="SURFACE WATER MGT FUND"/>
    <s v="WLSW I DC2089 2302 PERKINS WY"/>
    <s v="LK FOREST MAINTENANCE"/>
    <s v="DRAINAGE"/>
  </r>
  <r>
    <x v="1"/>
    <s v="1034534"/>
    <s v="845025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1.0900000000000001"/>
    <n v="0"/>
    <n v="-1.0900000000000001"/>
    <s v="N/A"/>
    <n v="0"/>
    <n v="0"/>
    <n v="0"/>
    <n v="0"/>
    <n v="0"/>
    <n v="0"/>
    <n v="0"/>
    <n v="0"/>
    <n v="0"/>
    <n v="1.0900000000000001"/>
    <n v="0"/>
    <n v="0"/>
    <n v="0"/>
    <s v="SURFACE WATER MGT FUND"/>
    <s v="WLSW I DC2089 2302 PERKINS WY"/>
    <s v="LK FOREST MAINTENANCE"/>
    <s v="DRAINAGE"/>
  </r>
  <r>
    <x v="1"/>
    <s v="1034534"/>
    <s v="845025"/>
    <s v="53105"/>
    <x v="107"/>
    <s v="5315000"/>
    <n v="2012"/>
    <x v="4"/>
    <s v="OTHER CONTRACTUAL PROF SVCS"/>
    <s v="50000-PROGRAM EXPENDITUR BUDGET"/>
    <s v="53000-SERVICES-OTHER CHARGES"/>
    <m/>
    <n v="0"/>
    <n v="0"/>
    <n v="121.55"/>
    <n v="0.01"/>
    <n v="-121.56"/>
    <s v="N/A"/>
    <n v="0"/>
    <n v="0"/>
    <n v="0"/>
    <n v="0"/>
    <n v="0"/>
    <n v="0"/>
    <n v="0"/>
    <n v="121.55"/>
    <n v="0"/>
    <n v="0"/>
    <n v="0"/>
    <n v="0"/>
    <n v="0"/>
    <s v="SURFACE WATER MGT FUND"/>
    <s v="WLSW I DC2089 2302 PERKINS WY"/>
    <s v="LK FOREST MAINTENANCE"/>
    <s v="DRAINAGE"/>
  </r>
  <r>
    <x v="1"/>
    <s v="1034534"/>
    <s v="845025"/>
    <s v="55050"/>
    <x v="68"/>
    <s v="5315000"/>
    <n v="2012"/>
    <x v="4"/>
    <s v="ROAD EQUIP ER R"/>
    <s v="50000-PROGRAM EXPENDITUR BUDGET"/>
    <s v="55000-INTRAGOVERNMENTAL SERVICES"/>
    <m/>
    <n v="0"/>
    <n v="0"/>
    <n v="172.69"/>
    <n v="0"/>
    <n v="-172.69"/>
    <s v="N/A"/>
    <n v="0"/>
    <n v="0"/>
    <n v="0"/>
    <n v="0"/>
    <n v="0"/>
    <n v="0"/>
    <n v="3.68"/>
    <n v="0"/>
    <n v="0"/>
    <n v="0"/>
    <n v="169.01"/>
    <n v="0"/>
    <n v="0"/>
    <s v="SURFACE WATER MGT FUND"/>
    <s v="WLSW I DC2089 2302 PERKINS WY"/>
    <s v="LK FOREST MAINTENANCE"/>
    <s v="DRAINAGE"/>
  </r>
  <r>
    <x v="1"/>
    <s v="1034534"/>
    <s v="845025"/>
    <s v="82100"/>
    <x v="71"/>
    <s v="5315000"/>
    <n v="2012"/>
    <x v="4"/>
    <s v="EMPLOYER PAID BENEFITS"/>
    <s v="50000-PROGRAM EXPENDITUR BUDGET"/>
    <s v="82000-APPLIED OVERHEAD"/>
    <m/>
    <n v="0"/>
    <n v="0"/>
    <n v="86.350000000000009"/>
    <n v="0"/>
    <n v="-86.350000000000009"/>
    <s v="N/A"/>
    <n v="0"/>
    <n v="0"/>
    <n v="0"/>
    <n v="0"/>
    <n v="0"/>
    <n v="0"/>
    <n v="12.39"/>
    <n v="0"/>
    <n v="0"/>
    <n v="73.960000000000008"/>
    <n v="0"/>
    <n v="0"/>
    <n v="0"/>
    <s v="SURFACE WATER MGT FUND"/>
    <s v="WLSW I DC2089 2302 PERKINS WY"/>
    <s v="LK FOREST MAINTENANCE"/>
    <s v="DRAINAGE"/>
  </r>
  <r>
    <x v="1"/>
    <s v="1034534"/>
    <s v="845025"/>
    <s v="82200"/>
    <x v="72"/>
    <s v="5315000"/>
    <n v="2012"/>
    <x v="4"/>
    <s v="PAID TIME OFF"/>
    <s v="50000-PROGRAM EXPENDITUR BUDGET"/>
    <s v="82000-APPLIED OVERHEAD"/>
    <m/>
    <n v="0"/>
    <n v="0"/>
    <n v="62.74"/>
    <n v="0"/>
    <n v="-62.74"/>
    <s v="N/A"/>
    <n v="0"/>
    <n v="0"/>
    <n v="0"/>
    <n v="0"/>
    <n v="0"/>
    <n v="0"/>
    <n v="9.56"/>
    <n v="0"/>
    <n v="0"/>
    <n v="53.18"/>
    <n v="0"/>
    <n v="0"/>
    <n v="0"/>
    <s v="SURFACE WATER MGT FUND"/>
    <s v="WLSW I DC2089 2302 PERKINS WY"/>
    <s v="LK FOREST MAINTENANCE"/>
    <s v="DRAINAGE"/>
  </r>
  <r>
    <x v="1"/>
    <s v="1034534"/>
    <s v="845025"/>
    <s v="82300"/>
    <x v="73"/>
    <s v="5315000"/>
    <n v="2012"/>
    <x v="4"/>
    <s v="INDIRECT COSTS"/>
    <s v="50000-PROGRAM EXPENDITUR BUDGET"/>
    <s v="82000-APPLIED OVERHEAD"/>
    <m/>
    <n v="0"/>
    <n v="0"/>
    <n v="183.19"/>
    <n v="0"/>
    <n v="-183.19"/>
    <s v="N/A"/>
    <n v="0"/>
    <n v="0"/>
    <n v="0"/>
    <n v="0"/>
    <n v="0"/>
    <n v="0"/>
    <n v="20.54"/>
    <n v="0"/>
    <n v="0"/>
    <n v="162.65"/>
    <n v="0"/>
    <n v="0"/>
    <n v="0"/>
    <s v="SURFACE WATER MGT FUND"/>
    <s v="WLSW I DC2089 2302 PERKINS WY"/>
    <s v="LK FOREST MAINTENANCE"/>
    <s v="DRAINAGE"/>
  </r>
  <r>
    <x v="1"/>
    <s v="1034535"/>
    <s v="000000"/>
    <s v="11500"/>
    <x v="7"/>
    <s v="0000000"/>
    <n v="2012"/>
    <x v="0"/>
    <s v="ACCOUNTS RECEIVABLE"/>
    <s v="BS000-CURRENT ASSETS"/>
    <s v="B1150-ACCOUNTS RECEIVABLE"/>
    <m/>
    <n v="0"/>
    <n v="0"/>
    <n v="408.49"/>
    <n v="0"/>
    <n v="-408.49"/>
    <s v="N/A"/>
    <n v="0"/>
    <n v="0"/>
    <n v="0"/>
    <n v="0"/>
    <n v="0"/>
    <n v="0"/>
    <n v="0"/>
    <n v="408.49"/>
    <n v="0"/>
    <n v="0"/>
    <n v="0"/>
    <n v="0"/>
    <n v="0"/>
    <s v="SURFACE WATER MGT FUND"/>
    <s v="WLSW I DC2373 5300 NE 193RD ST"/>
    <s v="DEFAULT"/>
    <s v="Default"/>
  </r>
  <r>
    <x v="1"/>
    <s v="1034535"/>
    <s v="000000"/>
    <s v="11530"/>
    <x v="203"/>
    <s v="0000000"/>
    <n v="2012"/>
    <x v="0"/>
    <s v="UNBILLED RECEIVABLES"/>
    <s v="BS000-CURRENT ASSETS"/>
    <s v="B1150-ACCOUNTS RECEIVABLE"/>
    <m/>
    <n v="0"/>
    <n v="0"/>
    <n v="4175.34"/>
    <n v="0"/>
    <n v="-4175.34"/>
    <s v="N/A"/>
    <n v="0"/>
    <n v="0"/>
    <n v="0"/>
    <n v="0"/>
    <n v="0"/>
    <n v="0"/>
    <n v="408.49"/>
    <n v="-326.91000000000003"/>
    <n v="164.25"/>
    <n v="3036.25"/>
    <n v="893.26"/>
    <n v="0"/>
    <n v="0"/>
    <s v="SURFACE WATER MGT FUND"/>
    <s v="WLSW I DC2373 5300 NE 193RD ST"/>
    <s v="DEFAULT"/>
    <s v="Default"/>
  </r>
  <r>
    <x v="1"/>
    <s v="1034535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2373 5300 NE 193RD ST"/>
    <s v="DEFAULT"/>
    <s v="Default"/>
  </r>
  <r>
    <x v="1"/>
    <s v="1034535"/>
    <s v="845025"/>
    <s v="43944"/>
    <x v="130"/>
    <s v="0000000"/>
    <n v="2012"/>
    <x v="3"/>
    <s v="SWM SERVICES CITIES"/>
    <s v="R3000-REVENUE"/>
    <s v="R3400-CHARGE FOR SERVICES"/>
    <m/>
    <n v="0"/>
    <n v="0"/>
    <n v="-4583.83"/>
    <n v="0"/>
    <n v="4583.83"/>
    <s v="N/A"/>
    <n v="0"/>
    <n v="0"/>
    <n v="0"/>
    <n v="0"/>
    <n v="0"/>
    <n v="0"/>
    <n v="-408.49"/>
    <n v="-81.58"/>
    <n v="-164.25"/>
    <n v="-3036.25"/>
    <n v="-893.26"/>
    <n v="0"/>
    <n v="0"/>
    <s v="SURFACE WATER MGT FUND"/>
    <s v="WLSW I DC2373 5300 NE 193RD ST"/>
    <s v="LK FOREST MAINTENANCE"/>
    <s v="Default"/>
  </r>
  <r>
    <x v="1"/>
    <s v="1034535"/>
    <s v="84502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315.47"/>
    <n v="0"/>
    <n v="-1315.47"/>
    <s v="N/A"/>
    <n v="0"/>
    <n v="0"/>
    <n v="0"/>
    <n v="0"/>
    <n v="0"/>
    <n v="0"/>
    <n v="94.64"/>
    <n v="35.410000000000004"/>
    <n v="0"/>
    <n v="1185.42"/>
    <n v="0"/>
    <n v="0"/>
    <n v="0"/>
    <s v="SURFACE WATER MGT FUND"/>
    <s v="WLSW I DC2373 5300 NE 193RD ST"/>
    <s v="LK FOREST MAINTENANCE"/>
    <s v="DRAINAGE"/>
  </r>
  <r>
    <x v="1"/>
    <s v="1034535"/>
    <s v="845025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0"/>
    <n v="0"/>
    <n v="42.9"/>
    <n v="0"/>
    <n v="0"/>
    <n v="0"/>
    <n v="0"/>
    <n v="0"/>
    <n v="0"/>
    <s v="SURFACE WATER MGT FUND"/>
    <s v="WLSW I DC2373 5300 NE 193RD ST"/>
    <s v="LK FOREST MAINTENANCE"/>
    <s v="DRAINAGE"/>
  </r>
  <r>
    <x v="1"/>
    <s v="1034535"/>
    <s v="845025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1.0900000000000001"/>
    <n v="0"/>
    <n v="-1.0900000000000001"/>
    <s v="N/A"/>
    <n v="0"/>
    <n v="0"/>
    <n v="0"/>
    <n v="0"/>
    <n v="0"/>
    <n v="0"/>
    <n v="0"/>
    <n v="0"/>
    <n v="0"/>
    <n v="1.0900000000000001"/>
    <n v="0"/>
    <n v="0"/>
    <n v="0"/>
    <s v="SURFACE WATER MGT FUND"/>
    <s v="WLSW I DC2373 5300 NE 193RD ST"/>
    <s v="LK FOREST MAINTENANCE"/>
    <s v="DRAINAGE"/>
  </r>
  <r>
    <x v="1"/>
    <s v="1034535"/>
    <s v="845025"/>
    <s v="52391"/>
    <x v="184"/>
    <s v="5315000"/>
    <n v="2012"/>
    <x v="4"/>
    <s v="MAINTENANCE PARTS MATERIALS"/>
    <s v="50000-PROGRAM EXPENDITUR BUDGET"/>
    <s v="52000-SUPPLIES"/>
    <m/>
    <n v="0"/>
    <n v="0"/>
    <n v="112.92"/>
    <n v="0"/>
    <n v="-112.92"/>
    <s v="N/A"/>
    <n v="0"/>
    <n v="0"/>
    <n v="0"/>
    <n v="0"/>
    <n v="0"/>
    <n v="0"/>
    <n v="0"/>
    <n v="0"/>
    <n v="0"/>
    <n v="112.92"/>
    <n v="0"/>
    <n v="0"/>
    <n v="0"/>
    <s v="SURFACE WATER MGT FUND"/>
    <s v="WLSW I DC2373 5300 NE 193RD ST"/>
    <s v="LK FOREST MAINTENANCE"/>
    <s v="DRAINAGE"/>
  </r>
  <r>
    <x v="1"/>
    <s v="1034535"/>
    <s v="845025"/>
    <s v="53105"/>
    <x v="107"/>
    <s v="5315000"/>
    <n v="2012"/>
    <x v="4"/>
    <s v="OTHER CONTRACTUAL PROF SVCS"/>
    <s v="50000-PROGRAM EXPENDITUR BUDGET"/>
    <s v="53000-SERVICES-OTHER CHARGES"/>
    <m/>
    <n v="0"/>
    <n v="0"/>
    <n v="164.25"/>
    <n v="0"/>
    <n v="-164.25"/>
    <s v="N/A"/>
    <n v="0"/>
    <n v="0"/>
    <n v="0"/>
    <n v="0"/>
    <n v="0"/>
    <n v="0"/>
    <n v="0"/>
    <n v="164.25"/>
    <n v="0"/>
    <n v="0"/>
    <n v="0"/>
    <n v="0"/>
    <n v="0"/>
    <s v="SURFACE WATER MGT FUND"/>
    <s v="WLSW I DC2373 5300 NE 193RD ST"/>
    <s v="LK FOREST MAINTENANCE"/>
    <s v="DRAINAGE"/>
  </r>
  <r>
    <x v="1"/>
    <s v="1034535"/>
    <s v="845025"/>
    <s v="55050"/>
    <x v="68"/>
    <s v="5315000"/>
    <n v="2012"/>
    <x v="4"/>
    <s v="ROAD EQUIP ER R"/>
    <s v="50000-PROGRAM EXPENDITUR BUDGET"/>
    <s v="55000-INTRAGOVERNMENTAL SERVICES"/>
    <m/>
    <n v="0"/>
    <n v="0"/>
    <n v="984.68000000000006"/>
    <n v="0"/>
    <n v="-984.68000000000006"/>
    <s v="N/A"/>
    <n v="0"/>
    <n v="0"/>
    <n v="0"/>
    <n v="0"/>
    <n v="0"/>
    <n v="0"/>
    <n v="87.74"/>
    <n v="3.68"/>
    <n v="0"/>
    <n v="0"/>
    <n v="893.26"/>
    <n v="0"/>
    <n v="0"/>
    <s v="SURFACE WATER MGT FUND"/>
    <s v="WLSW I DC2373 5300 NE 193RD ST"/>
    <s v="LK FOREST MAINTENANCE"/>
    <s v="DRAINAGE"/>
  </r>
  <r>
    <x v="1"/>
    <s v="1034535"/>
    <s v="845025"/>
    <s v="55307"/>
    <x v="252"/>
    <s v="5315000"/>
    <n v="2012"/>
    <x v="4"/>
    <s v="ROADS CONST DEBRIS DISPOSAL"/>
    <s v="50000-PROGRAM EXPENDITUR BUDGET"/>
    <s v="55000-INTRAGOVERNMENTAL SERVICES"/>
    <m/>
    <n v="0"/>
    <n v="0"/>
    <n v="68.36"/>
    <n v="0"/>
    <n v="-68.36"/>
    <s v="N/A"/>
    <n v="0"/>
    <n v="0"/>
    <n v="0"/>
    <n v="0"/>
    <n v="0"/>
    <n v="0"/>
    <n v="0"/>
    <n v="0"/>
    <n v="0"/>
    <n v="68.36"/>
    <n v="0"/>
    <n v="0"/>
    <n v="0"/>
    <s v="SURFACE WATER MGT FUND"/>
    <s v="WLSW I DC2373 5300 NE 193RD ST"/>
    <s v="LK FOREST MAINTENANCE"/>
    <s v="DRAINAGE"/>
  </r>
  <r>
    <x v="1"/>
    <s v="1034535"/>
    <s v="845025"/>
    <s v="82100"/>
    <x v="71"/>
    <s v="5315000"/>
    <n v="2012"/>
    <x v="4"/>
    <s v="EMPLOYER PAID BENEFITS"/>
    <s v="50000-PROGRAM EXPENDITUR BUDGET"/>
    <s v="82000-APPLIED OVERHEAD"/>
    <m/>
    <n v="0"/>
    <n v="0"/>
    <n v="472.18"/>
    <n v="0"/>
    <n v="-472.18"/>
    <s v="N/A"/>
    <n v="0"/>
    <n v="0"/>
    <n v="0"/>
    <n v="0"/>
    <n v="0"/>
    <n v="0"/>
    <n v="34"/>
    <n v="12.39"/>
    <n v="0"/>
    <n v="425.79"/>
    <n v="0"/>
    <n v="0"/>
    <n v="0"/>
    <s v="SURFACE WATER MGT FUND"/>
    <s v="WLSW I DC2373 5300 NE 193RD ST"/>
    <s v="LK FOREST MAINTENANCE"/>
    <s v="DRAINAGE"/>
  </r>
  <r>
    <x v="1"/>
    <s v="1034535"/>
    <s v="845025"/>
    <s v="82200"/>
    <x v="72"/>
    <s v="5315000"/>
    <n v="2012"/>
    <x v="4"/>
    <s v="PAID TIME OFF"/>
    <s v="50000-PROGRAM EXPENDITUR BUDGET"/>
    <s v="82000-APPLIED OVERHEAD"/>
    <m/>
    <n v="0"/>
    <n v="0"/>
    <n v="351.27"/>
    <n v="0"/>
    <n v="-351.27"/>
    <s v="N/A"/>
    <n v="0"/>
    <n v="0"/>
    <n v="0"/>
    <n v="0"/>
    <n v="0"/>
    <n v="0"/>
    <n v="35.520000000000003"/>
    <n v="9.56"/>
    <n v="0"/>
    <n v="306.19"/>
    <n v="0"/>
    <n v="0"/>
    <n v="0"/>
    <s v="SURFACE WATER MGT FUND"/>
    <s v="WLSW I DC2373 5300 NE 193RD ST"/>
    <s v="LK FOREST MAINTENANCE"/>
    <s v="DRAINAGE"/>
  </r>
  <r>
    <x v="1"/>
    <s v="1034535"/>
    <s v="845025"/>
    <s v="82300"/>
    <x v="73"/>
    <s v="5315000"/>
    <n v="2012"/>
    <x v="4"/>
    <s v="INDIRECT COSTS"/>
    <s v="50000-PROGRAM EXPENDITUR BUDGET"/>
    <s v="82000-APPLIED OVERHEAD"/>
    <m/>
    <n v="0"/>
    <n v="0"/>
    <n v="1065.67"/>
    <n v="0"/>
    <n v="-1065.67"/>
    <s v="N/A"/>
    <n v="0"/>
    <n v="0"/>
    <n v="0"/>
    <n v="0"/>
    <n v="0"/>
    <n v="0"/>
    <n v="108.65"/>
    <n v="20.54"/>
    <n v="0"/>
    <n v="936.48"/>
    <n v="0"/>
    <n v="0"/>
    <n v="0"/>
    <s v="SURFACE WATER MGT FUND"/>
    <s v="WLSW I DC2373 5300 NE 193RD ST"/>
    <s v="LK FOREST MAINTENANCE"/>
    <s v="DRAINAGE"/>
  </r>
  <r>
    <x v="1"/>
    <s v="1034535"/>
    <s v="845025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0"/>
    <n v="0"/>
    <n v="5.04"/>
    <n v="0"/>
    <n v="0"/>
    <n v="0"/>
    <n v="0"/>
    <n v="0"/>
    <n v="0"/>
    <s v="SURFACE WATER MGT FUND"/>
    <s v="WLSW I DC2373 5300 NE 193RD ST"/>
    <s v="LK FOREST MAINTENANCE"/>
    <s v="DRAINAGE"/>
  </r>
  <r>
    <x v="1"/>
    <s v="1034536"/>
    <s v="000000"/>
    <s v="11500"/>
    <x v="7"/>
    <s v="0000000"/>
    <n v="2012"/>
    <x v="0"/>
    <s v="ACCOUNTS RECEIVABLE"/>
    <s v="BS000-CURRENT ASSETS"/>
    <s v="B1150-ACCOUNTS RECEIVABLE"/>
    <m/>
    <n v="0"/>
    <n v="0"/>
    <n v="285.83"/>
    <n v="0"/>
    <n v="-285.83"/>
    <s v="N/A"/>
    <n v="0"/>
    <n v="0"/>
    <n v="0"/>
    <n v="0"/>
    <n v="0"/>
    <n v="0"/>
    <n v="0"/>
    <n v="285.83"/>
    <n v="0"/>
    <n v="0"/>
    <n v="0"/>
    <n v="0"/>
    <n v="0"/>
    <s v="SURFACE WATER MGT FUND"/>
    <s v="WLSW I DC2522 19605 55TH AVE N"/>
    <s v="DEFAULT"/>
    <s v="Default"/>
  </r>
  <r>
    <x v="1"/>
    <s v="1034536"/>
    <s v="000000"/>
    <s v="11530"/>
    <x v="203"/>
    <s v="0000000"/>
    <n v="2012"/>
    <x v="0"/>
    <s v="UNBILLED RECEIVABLES"/>
    <s v="BS000-CURRENT ASSETS"/>
    <s v="B1150-ACCOUNTS RECEIVABLE"/>
    <m/>
    <n v="0"/>
    <n v="0"/>
    <n v="223.97"/>
    <n v="0"/>
    <n v="-223.97"/>
    <s v="N/A"/>
    <n v="0"/>
    <n v="0"/>
    <n v="0"/>
    <n v="0"/>
    <n v="0"/>
    <n v="0"/>
    <n v="285.83"/>
    <n v="-285.83"/>
    <n v="0"/>
    <n v="223.97"/>
    <n v="0"/>
    <n v="0"/>
    <n v="0"/>
    <s v="SURFACE WATER MGT FUND"/>
    <s v="WLSW I DC2522 19605 55TH AVE N"/>
    <s v="DEFAULT"/>
    <s v="Default"/>
  </r>
  <r>
    <x v="1"/>
    <s v="1034536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2522 19605 55TH AVE N"/>
    <s v="DEFAULT"/>
    <s v="Default"/>
  </r>
  <r>
    <x v="1"/>
    <s v="1034536"/>
    <s v="845025"/>
    <s v="43944"/>
    <x v="130"/>
    <s v="0000000"/>
    <n v="2012"/>
    <x v="3"/>
    <s v="SWM SERVICES CITIES"/>
    <s v="R3000-REVENUE"/>
    <s v="R3400-CHARGE FOR SERVICES"/>
    <m/>
    <n v="0"/>
    <n v="0"/>
    <n v="-509.8"/>
    <n v="0"/>
    <n v="509.8"/>
    <s v="N/A"/>
    <n v="0"/>
    <n v="0"/>
    <n v="0"/>
    <n v="0"/>
    <n v="0"/>
    <n v="0"/>
    <n v="-285.83"/>
    <n v="0"/>
    <n v="0"/>
    <n v="-223.97"/>
    <n v="0"/>
    <n v="0"/>
    <n v="0"/>
    <s v="SURFACE WATER MGT FUND"/>
    <s v="WLSW I DC2522 19605 55TH AVE N"/>
    <s v="LK FOREST MAINTENANCE"/>
    <s v="Default"/>
  </r>
  <r>
    <x v="1"/>
    <s v="1034536"/>
    <s v="84502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35.38"/>
    <n v="0"/>
    <n v="-135.38"/>
    <s v="N/A"/>
    <n v="0"/>
    <n v="0"/>
    <n v="0"/>
    <n v="0"/>
    <n v="0"/>
    <n v="0"/>
    <n v="82.73"/>
    <n v="0"/>
    <n v="0"/>
    <n v="52.65"/>
    <n v="0"/>
    <n v="0"/>
    <n v="0"/>
    <s v="SURFACE WATER MGT FUND"/>
    <s v="WLSW I DC2522 19605 55TH AVE N"/>
    <s v="LK FOREST MAINTENANCE"/>
    <s v="DRAINAGE"/>
  </r>
  <r>
    <x v="1"/>
    <s v="1034536"/>
    <s v="845025"/>
    <s v="51120"/>
    <x v="143"/>
    <s v="5315000"/>
    <n v="2012"/>
    <x v="4"/>
    <s v="TEMPORARY"/>
    <s v="50000-PROGRAM EXPENDITUR BUDGET"/>
    <s v="51000-WAGES AND BENEFITS"/>
    <s v="51100-SALARIES/WAGES"/>
    <n v="0"/>
    <n v="0"/>
    <n v="21.45"/>
    <n v="0"/>
    <n v="-21.45"/>
    <s v="N/A"/>
    <n v="0"/>
    <n v="0"/>
    <n v="0"/>
    <n v="0"/>
    <n v="0"/>
    <n v="0"/>
    <n v="21.45"/>
    <n v="0"/>
    <n v="0"/>
    <n v="0"/>
    <n v="0"/>
    <n v="0"/>
    <n v="0"/>
    <s v="SURFACE WATER MGT FUND"/>
    <s v="WLSW I DC2522 19605 55TH AVE N"/>
    <s v="LK FOREST MAINTENANCE"/>
    <s v="DRAINAGE"/>
  </r>
  <r>
    <x v="1"/>
    <s v="1034536"/>
    <s v="845025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0.72"/>
    <n v="0"/>
    <n v="-0.72"/>
    <s v="N/A"/>
    <n v="0"/>
    <n v="0"/>
    <n v="0"/>
    <n v="0"/>
    <n v="0"/>
    <n v="0"/>
    <n v="0"/>
    <n v="0"/>
    <n v="0"/>
    <n v="0.72"/>
    <n v="0"/>
    <n v="0"/>
    <n v="0"/>
    <s v="SURFACE WATER MGT FUND"/>
    <s v="WLSW I DC2522 19605 55TH AVE N"/>
    <s v="LK FOREST MAINTENANCE"/>
    <s v="DRAINAGE"/>
  </r>
  <r>
    <x v="1"/>
    <s v="1034536"/>
    <s v="845025"/>
    <s v="55050"/>
    <x v="68"/>
    <s v="5315000"/>
    <n v="2012"/>
    <x v="4"/>
    <s v="ROAD EQUIP ER R"/>
    <s v="50000-PROGRAM EXPENDITUR BUDGET"/>
    <s v="55000-INTRAGOVERNMENTAL SERVICES"/>
    <m/>
    <n v="0"/>
    <n v="0"/>
    <n v="144.05000000000001"/>
    <n v="0"/>
    <n v="-144.05000000000001"/>
    <s v="N/A"/>
    <n v="0"/>
    <n v="0"/>
    <n v="0"/>
    <n v="0"/>
    <n v="0"/>
    <n v="0"/>
    <n v="47.550000000000004"/>
    <n v="0"/>
    <n v="0"/>
    <n v="96.5"/>
    <n v="0"/>
    <n v="0"/>
    <n v="0"/>
    <s v="SURFACE WATER MGT FUND"/>
    <s v="WLSW I DC2522 19605 55TH AVE N"/>
    <s v="LK FOREST MAINTENANCE"/>
    <s v="DRAINAGE"/>
  </r>
  <r>
    <x v="1"/>
    <s v="1034536"/>
    <s v="845025"/>
    <s v="82100"/>
    <x v="71"/>
    <s v="5315000"/>
    <n v="2012"/>
    <x v="4"/>
    <s v="EMPLOYER PAID BENEFITS"/>
    <s v="50000-PROGRAM EXPENDITUR BUDGET"/>
    <s v="82000-APPLIED OVERHEAD"/>
    <m/>
    <n v="0"/>
    <n v="0"/>
    <n v="48.300000000000004"/>
    <n v="0"/>
    <n v="-48.300000000000004"/>
    <s v="N/A"/>
    <n v="0"/>
    <n v="0"/>
    <n v="0"/>
    <n v="0"/>
    <n v="0"/>
    <n v="0"/>
    <n v="29.39"/>
    <n v="0"/>
    <n v="0"/>
    <n v="18.91"/>
    <n v="0"/>
    <n v="0"/>
    <n v="0"/>
    <s v="SURFACE WATER MGT FUND"/>
    <s v="WLSW I DC2522 19605 55TH AVE N"/>
    <s v="LK FOREST MAINTENANCE"/>
    <s v="DRAINAGE"/>
  </r>
  <r>
    <x v="1"/>
    <s v="1034536"/>
    <s v="845025"/>
    <s v="82200"/>
    <x v="72"/>
    <s v="5315000"/>
    <n v="2012"/>
    <x v="4"/>
    <s v="PAID TIME OFF"/>
    <s v="50000-PROGRAM EXPENDITUR BUDGET"/>
    <s v="82000-APPLIED OVERHEAD"/>
    <m/>
    <n v="0"/>
    <n v="0"/>
    <n v="40.92"/>
    <n v="0"/>
    <n v="-40.92"/>
    <s v="N/A"/>
    <n v="0"/>
    <n v="0"/>
    <n v="0"/>
    <n v="0"/>
    <n v="0"/>
    <n v="0"/>
    <n v="27.32"/>
    <n v="0"/>
    <n v="0"/>
    <n v="13.6"/>
    <n v="0"/>
    <n v="0"/>
    <n v="0"/>
    <s v="SURFACE WATER MGT FUND"/>
    <s v="WLSW I DC2522 19605 55TH AVE N"/>
    <s v="LK FOREST MAINTENANCE"/>
    <s v="DRAINAGE"/>
  </r>
  <r>
    <x v="1"/>
    <s v="1034536"/>
    <s v="845025"/>
    <s v="82300"/>
    <x v="73"/>
    <s v="5315000"/>
    <n v="2012"/>
    <x v="4"/>
    <s v="INDIRECT COSTS"/>
    <s v="50000-PROGRAM EXPENDITUR BUDGET"/>
    <s v="82000-APPLIED OVERHEAD"/>
    <m/>
    <n v="0"/>
    <n v="0"/>
    <n v="116.46000000000001"/>
    <n v="0"/>
    <n v="-116.46000000000001"/>
    <s v="N/A"/>
    <n v="0"/>
    <n v="0"/>
    <n v="0"/>
    <n v="0"/>
    <n v="0"/>
    <n v="0"/>
    <n v="74.87"/>
    <n v="0"/>
    <n v="0"/>
    <n v="41.59"/>
    <n v="0"/>
    <n v="0"/>
    <n v="0"/>
    <s v="SURFACE WATER MGT FUND"/>
    <s v="WLSW I DC2522 19605 55TH AVE N"/>
    <s v="LK FOREST MAINTENANCE"/>
    <s v="DRAINAGE"/>
  </r>
  <r>
    <x v="1"/>
    <s v="1034536"/>
    <s v="845025"/>
    <s v="82400"/>
    <x v="111"/>
    <s v="5315000"/>
    <n v="2012"/>
    <x v="4"/>
    <s v="EXTRA HELP INDUST INS OH"/>
    <s v="50000-PROGRAM EXPENDITUR BUDGET"/>
    <s v="82000-APPLIED OVERHEAD"/>
    <m/>
    <n v="0"/>
    <n v="0"/>
    <n v="2.52"/>
    <n v="0"/>
    <n v="-2.52"/>
    <s v="N/A"/>
    <n v="0"/>
    <n v="0"/>
    <n v="0"/>
    <n v="0"/>
    <n v="0"/>
    <n v="0"/>
    <n v="2.52"/>
    <n v="0"/>
    <n v="0"/>
    <n v="0"/>
    <n v="0"/>
    <n v="0"/>
    <n v="0"/>
    <s v="SURFACE WATER MGT FUND"/>
    <s v="WLSW I DC2522 19605 55TH AVE N"/>
    <s v="LK FOREST MAINTENANCE"/>
    <s v="DRAINAGE"/>
  </r>
  <r>
    <x v="1"/>
    <s v="1034537"/>
    <s v="000000"/>
    <s v="11530"/>
    <x v="203"/>
    <s v="0000000"/>
    <n v="2012"/>
    <x v="0"/>
    <s v="UNBILLED RECEIVABLES"/>
    <s v="BS000-CURRENT ASSETS"/>
    <s v="B1150-ACCOUNTS RECEIVABLE"/>
    <m/>
    <n v="0"/>
    <n v="0"/>
    <n v="1427.82"/>
    <n v="0"/>
    <n v="-1427.82"/>
    <s v="N/A"/>
    <n v="0"/>
    <n v="0"/>
    <n v="0"/>
    <n v="0"/>
    <n v="0"/>
    <n v="0"/>
    <n v="0"/>
    <n v="81.58"/>
    <n v="0"/>
    <n v="223.97"/>
    <n v="1122.27"/>
    <n v="0"/>
    <n v="0"/>
    <s v="SURFACE WATER MGT FUND"/>
    <s v="WLSW I DC2662 3723 NE 151ST ST"/>
    <s v="DEFAULT"/>
    <s v="Default"/>
  </r>
  <r>
    <x v="1"/>
    <s v="1034537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2662 3723 NE 151ST ST"/>
    <s v="DEFAULT"/>
    <s v="Default"/>
  </r>
  <r>
    <x v="1"/>
    <s v="1034537"/>
    <s v="845025"/>
    <s v="43944"/>
    <x v="130"/>
    <s v="0000000"/>
    <n v="2012"/>
    <x v="3"/>
    <s v="SWM SERVICES CITIES"/>
    <s v="R3000-REVENUE"/>
    <s v="R3400-CHARGE FOR SERVICES"/>
    <m/>
    <n v="0"/>
    <n v="0"/>
    <n v="-1427.82"/>
    <n v="0"/>
    <n v="1427.82"/>
    <s v="N/A"/>
    <n v="0"/>
    <n v="0"/>
    <n v="0"/>
    <n v="0"/>
    <n v="0"/>
    <n v="0"/>
    <n v="0"/>
    <n v="-81.58"/>
    <n v="0"/>
    <n v="-223.97"/>
    <n v="-1122.27"/>
    <n v="0"/>
    <n v="0"/>
    <s v="SURFACE WATER MGT FUND"/>
    <s v="WLSW I DC2662 3723 NE 151ST ST"/>
    <s v="LK FOREST MAINTENANCE"/>
    <s v="Default"/>
  </r>
  <r>
    <x v="1"/>
    <s v="1034537"/>
    <s v="84502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95.45"/>
    <n v="0"/>
    <n v="-495.45"/>
    <s v="N/A"/>
    <n v="0"/>
    <n v="0"/>
    <n v="0"/>
    <n v="0"/>
    <n v="0"/>
    <n v="0"/>
    <n v="0"/>
    <n v="35.410000000000004"/>
    <n v="0"/>
    <n v="52.65"/>
    <n v="407.39"/>
    <n v="0"/>
    <n v="0"/>
    <s v="SURFACE WATER MGT FUND"/>
    <s v="WLSW I DC2662 3723 NE 151ST ST"/>
    <s v="LK FOREST MAINTENANCE"/>
    <s v="DRAINAGE"/>
  </r>
  <r>
    <x v="1"/>
    <s v="1034537"/>
    <s v="845025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1.44"/>
    <n v="0"/>
    <n v="-1.44"/>
    <s v="N/A"/>
    <n v="0"/>
    <n v="0"/>
    <n v="0"/>
    <n v="0"/>
    <n v="0"/>
    <n v="0"/>
    <n v="0"/>
    <n v="0"/>
    <n v="0"/>
    <n v="0.72"/>
    <n v="0.72"/>
    <n v="0"/>
    <n v="0"/>
    <s v="SURFACE WATER MGT FUND"/>
    <s v="WLSW I DC2662 3723 NE 151ST ST"/>
    <s v="LK FOREST MAINTENANCE"/>
    <s v="DRAINAGE"/>
  </r>
  <r>
    <x v="1"/>
    <s v="1034537"/>
    <s v="845025"/>
    <s v="55050"/>
    <x v="68"/>
    <s v="5315000"/>
    <n v="2012"/>
    <x v="4"/>
    <s v="ROAD EQUIP ER R"/>
    <s v="50000-PROGRAM EXPENDITUR BUDGET"/>
    <s v="55000-INTRAGOVERNMENTAL SERVICES"/>
    <m/>
    <n v="0"/>
    <n v="0"/>
    <n v="255.64000000000001"/>
    <n v="0"/>
    <n v="-255.64000000000001"/>
    <s v="N/A"/>
    <n v="0"/>
    <n v="0"/>
    <n v="0"/>
    <n v="0"/>
    <n v="0"/>
    <n v="0"/>
    <n v="0"/>
    <n v="3.68"/>
    <n v="0"/>
    <n v="96.5"/>
    <n v="155.46"/>
    <n v="0"/>
    <n v="0"/>
    <s v="SURFACE WATER MGT FUND"/>
    <s v="WLSW I DC2662 3723 NE 151ST ST"/>
    <s v="LK FOREST MAINTENANCE"/>
    <s v="DRAINAGE"/>
  </r>
  <r>
    <x v="1"/>
    <s v="1034537"/>
    <s v="845025"/>
    <s v="82100"/>
    <x v="71"/>
    <s v="5315000"/>
    <n v="2012"/>
    <x v="4"/>
    <s v="EMPLOYER PAID BENEFITS"/>
    <s v="50000-PROGRAM EXPENDITUR BUDGET"/>
    <s v="82000-APPLIED OVERHEAD"/>
    <m/>
    <n v="0"/>
    <n v="0"/>
    <n v="176.97"/>
    <n v="0"/>
    <n v="-176.97"/>
    <s v="N/A"/>
    <n v="0"/>
    <n v="0"/>
    <n v="0"/>
    <n v="0"/>
    <n v="0"/>
    <n v="0"/>
    <n v="0"/>
    <n v="12.39"/>
    <n v="0"/>
    <n v="18.91"/>
    <n v="145.67000000000002"/>
    <n v="0"/>
    <n v="0"/>
    <s v="SURFACE WATER MGT FUND"/>
    <s v="WLSW I DC2662 3723 NE 151ST ST"/>
    <s v="LK FOREST MAINTENANCE"/>
    <s v="DRAINAGE"/>
  </r>
  <r>
    <x v="1"/>
    <s v="1034537"/>
    <s v="845025"/>
    <s v="82200"/>
    <x v="72"/>
    <s v="5315000"/>
    <n v="2012"/>
    <x v="4"/>
    <s v="PAID TIME OFF"/>
    <s v="50000-PROGRAM EXPENDITUR BUDGET"/>
    <s v="82000-APPLIED OVERHEAD"/>
    <m/>
    <n v="0"/>
    <n v="0"/>
    <n v="129.22"/>
    <n v="0"/>
    <n v="-129.22"/>
    <s v="N/A"/>
    <n v="0"/>
    <n v="0"/>
    <n v="0"/>
    <n v="0"/>
    <n v="0"/>
    <n v="0"/>
    <n v="0"/>
    <n v="9.56"/>
    <n v="0"/>
    <n v="13.6"/>
    <n v="106.06"/>
    <n v="0"/>
    <n v="0"/>
    <s v="SURFACE WATER MGT FUND"/>
    <s v="WLSW I DC2662 3723 NE 151ST ST"/>
    <s v="LK FOREST MAINTENANCE"/>
    <s v="DRAINAGE"/>
  </r>
  <r>
    <x v="1"/>
    <s v="1034537"/>
    <s v="845025"/>
    <s v="82300"/>
    <x v="73"/>
    <s v="5315000"/>
    <n v="2012"/>
    <x v="4"/>
    <s v="INDIRECT COSTS"/>
    <s v="50000-PROGRAM EXPENDITUR BUDGET"/>
    <s v="82000-APPLIED OVERHEAD"/>
    <m/>
    <n v="0"/>
    <n v="0"/>
    <n v="369.1"/>
    <n v="0"/>
    <n v="-369.1"/>
    <s v="N/A"/>
    <n v="0"/>
    <n v="0"/>
    <n v="0"/>
    <n v="0"/>
    <n v="0"/>
    <n v="0"/>
    <n v="0"/>
    <n v="20.54"/>
    <n v="0"/>
    <n v="41.59"/>
    <n v="306.97000000000003"/>
    <n v="0"/>
    <n v="0"/>
    <s v="SURFACE WATER MGT FUND"/>
    <s v="WLSW I DC2662 3723 NE 151ST ST"/>
    <s v="LK FOREST MAINTENANCE"/>
    <s v="DRAINAGE"/>
  </r>
  <r>
    <x v="1"/>
    <s v="1034538"/>
    <s v="000000"/>
    <s v="11530"/>
    <x v="203"/>
    <s v="0000000"/>
    <n v="2012"/>
    <x v="0"/>
    <s v="UNBILLED RECEIVABLES"/>
    <s v="BS000-CURRENT ASSETS"/>
    <s v="B1150-ACCOUNTS RECEIVABLE"/>
    <m/>
    <n v="0"/>
    <n v="0"/>
    <n v="81.58"/>
    <n v="0"/>
    <n v="-81.58"/>
    <s v="N/A"/>
    <n v="0"/>
    <n v="0"/>
    <n v="0"/>
    <n v="0"/>
    <n v="0"/>
    <n v="0"/>
    <n v="0"/>
    <n v="81.58"/>
    <n v="0"/>
    <n v="0"/>
    <n v="0"/>
    <n v="0"/>
    <n v="0"/>
    <s v="SURFACE WATER MGT FUND"/>
    <s v="WLSW I DC5163 16815 BOTHELL WY"/>
    <s v="DEFAULT"/>
    <s v="Default"/>
  </r>
  <r>
    <x v="1"/>
    <s v="1034538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5163 16815 BOTHELL WY"/>
    <s v="DEFAULT"/>
    <s v="Default"/>
  </r>
  <r>
    <x v="1"/>
    <s v="1034538"/>
    <s v="845025"/>
    <s v="43944"/>
    <x v="130"/>
    <s v="0000000"/>
    <n v="2012"/>
    <x v="3"/>
    <s v="SWM SERVICES CITIES"/>
    <s v="R3000-REVENUE"/>
    <s v="R3400-CHARGE FOR SERVICES"/>
    <m/>
    <n v="0"/>
    <n v="0"/>
    <n v="-81.58"/>
    <n v="0"/>
    <n v="81.58"/>
    <s v="N/A"/>
    <n v="0"/>
    <n v="0"/>
    <n v="0"/>
    <n v="0"/>
    <n v="0"/>
    <n v="0"/>
    <n v="0"/>
    <n v="-81.58"/>
    <n v="0"/>
    <n v="0"/>
    <n v="0"/>
    <n v="0"/>
    <n v="0"/>
    <s v="SURFACE WATER MGT FUND"/>
    <s v="WLSW I DC5163 16815 BOTHELL WY"/>
    <s v="LK FOREST MAINTENANCE"/>
    <s v="Default"/>
  </r>
  <r>
    <x v="1"/>
    <s v="1034538"/>
    <s v="84502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5.410000000000004"/>
    <n v="0"/>
    <n v="-35.410000000000004"/>
    <s v="N/A"/>
    <n v="0"/>
    <n v="0"/>
    <n v="0"/>
    <n v="0"/>
    <n v="0"/>
    <n v="0"/>
    <n v="0"/>
    <n v="35.410000000000004"/>
    <n v="0"/>
    <n v="0"/>
    <n v="0"/>
    <n v="0"/>
    <n v="0"/>
    <s v="SURFACE WATER MGT FUND"/>
    <s v="WLSW I DC5163 16815 BOTHELL WY"/>
    <s v="LK FOREST MAINTENANCE"/>
    <s v="DRAINAGE"/>
  </r>
  <r>
    <x v="1"/>
    <s v="1034538"/>
    <s v="845025"/>
    <s v="55050"/>
    <x v="68"/>
    <s v="5315000"/>
    <n v="2012"/>
    <x v="4"/>
    <s v="ROAD EQUIP ER R"/>
    <s v="50000-PROGRAM EXPENDITUR BUDGET"/>
    <s v="55000-INTRAGOVERNMENTAL SERVICES"/>
    <m/>
    <n v="0"/>
    <n v="0"/>
    <n v="3.68"/>
    <n v="0"/>
    <n v="-3.68"/>
    <s v="N/A"/>
    <n v="0"/>
    <n v="0"/>
    <n v="0"/>
    <n v="0"/>
    <n v="0"/>
    <n v="0"/>
    <n v="0"/>
    <n v="3.68"/>
    <n v="0"/>
    <n v="0"/>
    <n v="0"/>
    <n v="0"/>
    <n v="0"/>
    <s v="SURFACE WATER MGT FUND"/>
    <s v="WLSW I DC5163 16815 BOTHELL WY"/>
    <s v="LK FOREST MAINTENANCE"/>
    <s v="DRAINAGE"/>
  </r>
  <r>
    <x v="1"/>
    <s v="1034538"/>
    <s v="845025"/>
    <s v="82100"/>
    <x v="71"/>
    <s v="5315000"/>
    <n v="2012"/>
    <x v="4"/>
    <s v="EMPLOYER PAID BENEFITS"/>
    <s v="50000-PROGRAM EXPENDITUR BUDGET"/>
    <s v="82000-APPLIED OVERHEAD"/>
    <m/>
    <n v="0"/>
    <n v="0"/>
    <n v="12.39"/>
    <n v="0"/>
    <n v="-12.39"/>
    <s v="N/A"/>
    <n v="0"/>
    <n v="0"/>
    <n v="0"/>
    <n v="0"/>
    <n v="0"/>
    <n v="0"/>
    <n v="0"/>
    <n v="12.39"/>
    <n v="0"/>
    <n v="0"/>
    <n v="0"/>
    <n v="0"/>
    <n v="0"/>
    <s v="SURFACE WATER MGT FUND"/>
    <s v="WLSW I DC5163 16815 BOTHELL WY"/>
    <s v="LK FOREST MAINTENANCE"/>
    <s v="DRAINAGE"/>
  </r>
  <r>
    <x v="1"/>
    <s v="1034538"/>
    <s v="845025"/>
    <s v="82200"/>
    <x v="72"/>
    <s v="5315000"/>
    <n v="2012"/>
    <x v="4"/>
    <s v="PAID TIME OFF"/>
    <s v="50000-PROGRAM EXPENDITUR BUDGET"/>
    <s v="82000-APPLIED OVERHEAD"/>
    <m/>
    <n v="0"/>
    <n v="0"/>
    <n v="9.56"/>
    <n v="0"/>
    <n v="-9.56"/>
    <s v="N/A"/>
    <n v="0"/>
    <n v="0"/>
    <n v="0"/>
    <n v="0"/>
    <n v="0"/>
    <n v="0"/>
    <n v="0"/>
    <n v="9.56"/>
    <n v="0"/>
    <n v="0"/>
    <n v="0"/>
    <n v="0"/>
    <n v="0"/>
    <s v="SURFACE WATER MGT FUND"/>
    <s v="WLSW I DC5163 16815 BOTHELL WY"/>
    <s v="LK FOREST MAINTENANCE"/>
    <s v="DRAINAGE"/>
  </r>
  <r>
    <x v="1"/>
    <s v="1034538"/>
    <s v="845025"/>
    <s v="82300"/>
    <x v="73"/>
    <s v="5315000"/>
    <n v="2012"/>
    <x v="4"/>
    <s v="INDIRECT COSTS"/>
    <s v="50000-PROGRAM EXPENDITUR BUDGET"/>
    <s v="82000-APPLIED OVERHEAD"/>
    <m/>
    <n v="0"/>
    <n v="0"/>
    <n v="20.54"/>
    <n v="0"/>
    <n v="-20.54"/>
    <s v="N/A"/>
    <n v="0"/>
    <n v="0"/>
    <n v="0"/>
    <n v="0"/>
    <n v="0"/>
    <n v="0"/>
    <n v="0"/>
    <n v="20.54"/>
    <n v="0"/>
    <n v="0"/>
    <n v="0"/>
    <n v="0"/>
    <n v="0"/>
    <s v="SURFACE WATER MGT FUND"/>
    <s v="WLSW I DC5163 16815 BOTHELL WY"/>
    <s v="LK FOREST MAINTENANCE"/>
    <s v="DRAINAGE"/>
  </r>
  <r>
    <x v="1"/>
    <s v="1034550"/>
    <s v="000000"/>
    <s v="11500"/>
    <x v="7"/>
    <s v="0000000"/>
    <n v="2012"/>
    <x v="0"/>
    <s v="ACCOUNTS RECEIVABLE"/>
    <s v="BS000-CURRENT ASSETS"/>
    <s v="B1150-ACCOUNTS RECEIVABLE"/>
    <m/>
    <n v="0"/>
    <n v="0"/>
    <n v="81.58"/>
    <n v="0"/>
    <n v="-81.58"/>
    <s v="N/A"/>
    <n v="0"/>
    <n v="0"/>
    <n v="0"/>
    <n v="0"/>
    <n v="0"/>
    <n v="0"/>
    <n v="0"/>
    <n v="0"/>
    <n v="0"/>
    <n v="81.58"/>
    <n v="0"/>
    <n v="0"/>
    <n v="0"/>
    <s v="SURFACE WATER MGT FUND"/>
    <s v="WLSW I DC0198 14701 129TH AVE"/>
    <s v="DEFAULT"/>
    <s v="Default"/>
  </r>
  <r>
    <x v="1"/>
    <s v="1034550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81.58"/>
    <n v="0"/>
    <n v="-81.58"/>
    <n v="0"/>
    <n v="0"/>
    <n v="0"/>
    <s v="SURFACE WATER MGT FUND"/>
    <s v="WLSW I DC0198 14701 129TH AVE"/>
    <s v="DEFAULT"/>
    <s v="Default"/>
  </r>
  <r>
    <x v="1"/>
    <s v="1034550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0198 14701 129TH AVE"/>
    <s v="DEFAULT"/>
    <s v="Default"/>
  </r>
  <r>
    <x v="1"/>
    <s v="1034550"/>
    <s v="845024"/>
    <s v="43944"/>
    <x v="130"/>
    <s v="0000000"/>
    <n v="2012"/>
    <x v="3"/>
    <s v="SWM SERVICES CITIES"/>
    <s v="R3000-REVENUE"/>
    <s v="R3400-CHARGE FOR SERVICES"/>
    <m/>
    <n v="0"/>
    <n v="0"/>
    <n v="-81.58"/>
    <n v="0"/>
    <n v="81.58"/>
    <s v="N/A"/>
    <n v="0"/>
    <n v="0"/>
    <n v="0"/>
    <n v="0"/>
    <n v="0"/>
    <n v="0"/>
    <n v="0"/>
    <n v="-81.58"/>
    <n v="0"/>
    <n v="0"/>
    <n v="0"/>
    <n v="0"/>
    <n v="0"/>
    <s v="SURFACE WATER MGT FUND"/>
    <s v="WLSW I DC0198 14701 129TH AVE"/>
    <s v="WOODINVILLE MAINTENANCE"/>
    <s v="Default"/>
  </r>
  <r>
    <x v="1"/>
    <s v="1034550"/>
    <s v="845024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5.410000000000004"/>
    <n v="0"/>
    <n v="-35.410000000000004"/>
    <s v="N/A"/>
    <n v="0"/>
    <n v="0"/>
    <n v="0"/>
    <n v="0"/>
    <n v="0"/>
    <n v="0"/>
    <n v="0"/>
    <n v="35.410000000000004"/>
    <n v="0"/>
    <n v="0"/>
    <n v="0"/>
    <n v="0"/>
    <n v="0"/>
    <s v="SURFACE WATER MGT FUND"/>
    <s v="WLSW I DC0198 14701 129TH AVE"/>
    <s v="WOODINVILLE MAINTENANCE"/>
    <s v="DRAINAGE"/>
  </r>
  <r>
    <x v="1"/>
    <s v="1034550"/>
    <s v="845024"/>
    <s v="55050"/>
    <x v="68"/>
    <s v="5315000"/>
    <n v="2012"/>
    <x v="4"/>
    <s v="ROAD EQUIP ER R"/>
    <s v="50000-PROGRAM EXPENDITUR BUDGET"/>
    <s v="55000-INTRAGOVERNMENTAL SERVICES"/>
    <m/>
    <n v="0"/>
    <n v="0"/>
    <n v="3.68"/>
    <n v="0"/>
    <n v="-3.68"/>
    <s v="N/A"/>
    <n v="0"/>
    <n v="0"/>
    <n v="0"/>
    <n v="0"/>
    <n v="0"/>
    <n v="0"/>
    <n v="0"/>
    <n v="3.68"/>
    <n v="0"/>
    <n v="0"/>
    <n v="0"/>
    <n v="0"/>
    <n v="0"/>
    <s v="SURFACE WATER MGT FUND"/>
    <s v="WLSW I DC0198 14701 129TH AVE"/>
    <s v="WOODINVILLE MAINTENANCE"/>
    <s v="DRAINAGE"/>
  </r>
  <r>
    <x v="1"/>
    <s v="1034550"/>
    <s v="845024"/>
    <s v="82100"/>
    <x v="71"/>
    <s v="5315000"/>
    <n v="2012"/>
    <x v="4"/>
    <s v="EMPLOYER PAID BENEFITS"/>
    <s v="50000-PROGRAM EXPENDITUR BUDGET"/>
    <s v="82000-APPLIED OVERHEAD"/>
    <m/>
    <n v="0"/>
    <n v="0"/>
    <n v="12.39"/>
    <n v="0"/>
    <n v="-12.39"/>
    <s v="N/A"/>
    <n v="0"/>
    <n v="0"/>
    <n v="0"/>
    <n v="0"/>
    <n v="0"/>
    <n v="0"/>
    <n v="0"/>
    <n v="12.39"/>
    <n v="0"/>
    <n v="0"/>
    <n v="0"/>
    <n v="0"/>
    <n v="0"/>
    <s v="SURFACE WATER MGT FUND"/>
    <s v="WLSW I DC0198 14701 129TH AVE"/>
    <s v="WOODINVILLE MAINTENANCE"/>
    <s v="DRAINAGE"/>
  </r>
  <r>
    <x v="1"/>
    <s v="1034550"/>
    <s v="845024"/>
    <s v="82200"/>
    <x v="72"/>
    <s v="5315000"/>
    <n v="2012"/>
    <x v="4"/>
    <s v="PAID TIME OFF"/>
    <s v="50000-PROGRAM EXPENDITUR BUDGET"/>
    <s v="82000-APPLIED OVERHEAD"/>
    <m/>
    <n v="0"/>
    <n v="0"/>
    <n v="9.56"/>
    <n v="0"/>
    <n v="-9.56"/>
    <s v="N/A"/>
    <n v="0"/>
    <n v="0"/>
    <n v="0"/>
    <n v="0"/>
    <n v="0"/>
    <n v="0"/>
    <n v="0"/>
    <n v="9.56"/>
    <n v="0"/>
    <n v="0"/>
    <n v="0"/>
    <n v="0"/>
    <n v="0"/>
    <s v="SURFACE WATER MGT FUND"/>
    <s v="WLSW I DC0198 14701 129TH AVE"/>
    <s v="WOODINVILLE MAINTENANCE"/>
    <s v="DRAINAGE"/>
  </r>
  <r>
    <x v="1"/>
    <s v="1034550"/>
    <s v="845024"/>
    <s v="82300"/>
    <x v="73"/>
    <s v="5315000"/>
    <n v="2012"/>
    <x v="4"/>
    <s v="INDIRECT COSTS"/>
    <s v="50000-PROGRAM EXPENDITUR BUDGET"/>
    <s v="82000-APPLIED OVERHEAD"/>
    <m/>
    <n v="0"/>
    <n v="0"/>
    <n v="20.54"/>
    <n v="0"/>
    <n v="-20.54"/>
    <s v="N/A"/>
    <n v="0"/>
    <n v="0"/>
    <n v="0"/>
    <n v="0"/>
    <n v="0"/>
    <n v="0"/>
    <n v="0"/>
    <n v="20.54"/>
    <n v="0"/>
    <n v="0"/>
    <n v="0"/>
    <n v="0"/>
    <n v="0"/>
    <s v="SURFACE WATER MGT FUND"/>
    <s v="WLSW I DC0198 14701 129TH AVE"/>
    <s v="WOODINVILLE MAINTENANCE"/>
    <s v="DRAINAGE"/>
  </r>
  <r>
    <x v="1"/>
    <s v="1034557"/>
    <s v="000000"/>
    <s v="11530"/>
    <x v="203"/>
    <s v="0000000"/>
    <n v="2012"/>
    <x v="0"/>
    <s v="UNBILLED RECEIVABLES"/>
    <s v="BS000-CURRENT ASSETS"/>
    <s v="B1150-ACCOUNTS RECEIVABLE"/>
    <m/>
    <n v="0"/>
    <n v="0"/>
    <n v="81.58"/>
    <n v="0"/>
    <n v="-81.58"/>
    <s v="N/A"/>
    <n v="0"/>
    <n v="0"/>
    <n v="0"/>
    <n v="0"/>
    <n v="0"/>
    <n v="0"/>
    <n v="0"/>
    <n v="81.58"/>
    <n v="0"/>
    <n v="0"/>
    <n v="0"/>
    <n v="0"/>
    <n v="0"/>
    <s v="SURFACE WATER MGT FUND"/>
    <s v="WLSW I DC5183 19415 28TH AVE N"/>
    <s v="DEFAULT"/>
    <s v="Default"/>
  </r>
  <r>
    <x v="1"/>
    <s v="1034557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5183 19415 28TH AVE N"/>
    <s v="DEFAULT"/>
    <s v="Default"/>
  </r>
  <r>
    <x v="1"/>
    <s v="1034557"/>
    <s v="845025"/>
    <s v="43944"/>
    <x v="130"/>
    <s v="0000000"/>
    <n v="2012"/>
    <x v="3"/>
    <s v="SWM SERVICES CITIES"/>
    <s v="R3000-REVENUE"/>
    <s v="R3400-CHARGE FOR SERVICES"/>
    <m/>
    <n v="0"/>
    <n v="0"/>
    <n v="-81.58"/>
    <n v="0"/>
    <n v="81.58"/>
    <s v="N/A"/>
    <n v="0"/>
    <n v="0"/>
    <n v="0"/>
    <n v="0"/>
    <n v="0"/>
    <n v="0"/>
    <n v="0"/>
    <n v="-81.58"/>
    <n v="0"/>
    <n v="0"/>
    <n v="0"/>
    <n v="0"/>
    <n v="0"/>
    <s v="SURFACE WATER MGT FUND"/>
    <s v="WLSW I DC5183 19415 28TH AVE N"/>
    <s v="LK FOREST MAINTENANCE"/>
    <s v="Default"/>
  </r>
  <r>
    <x v="1"/>
    <s v="1034557"/>
    <s v="84502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5.410000000000004"/>
    <n v="0"/>
    <n v="-35.410000000000004"/>
    <s v="N/A"/>
    <n v="0"/>
    <n v="0"/>
    <n v="0"/>
    <n v="0"/>
    <n v="0"/>
    <n v="0"/>
    <n v="0"/>
    <n v="35.410000000000004"/>
    <n v="0"/>
    <n v="0"/>
    <n v="0"/>
    <n v="0"/>
    <n v="0"/>
    <s v="SURFACE WATER MGT FUND"/>
    <s v="WLSW I DC5183 19415 28TH AVE N"/>
    <s v="LK FOREST MAINTENANCE"/>
    <s v="DRAINAGE"/>
  </r>
  <r>
    <x v="1"/>
    <s v="1034557"/>
    <s v="845025"/>
    <s v="55050"/>
    <x v="68"/>
    <s v="5315000"/>
    <n v="2012"/>
    <x v="4"/>
    <s v="ROAD EQUIP ER R"/>
    <s v="50000-PROGRAM EXPENDITUR BUDGET"/>
    <s v="55000-INTRAGOVERNMENTAL SERVICES"/>
    <m/>
    <n v="0"/>
    <n v="0"/>
    <n v="3.68"/>
    <n v="0"/>
    <n v="-3.68"/>
    <s v="N/A"/>
    <n v="0"/>
    <n v="0"/>
    <n v="0"/>
    <n v="0"/>
    <n v="0"/>
    <n v="0"/>
    <n v="0"/>
    <n v="3.68"/>
    <n v="0"/>
    <n v="0"/>
    <n v="0"/>
    <n v="0"/>
    <n v="0"/>
    <s v="SURFACE WATER MGT FUND"/>
    <s v="WLSW I DC5183 19415 28TH AVE N"/>
    <s v="LK FOREST MAINTENANCE"/>
    <s v="DRAINAGE"/>
  </r>
  <r>
    <x v="1"/>
    <s v="1034557"/>
    <s v="845025"/>
    <s v="82100"/>
    <x v="71"/>
    <s v="5315000"/>
    <n v="2012"/>
    <x v="4"/>
    <s v="EMPLOYER PAID BENEFITS"/>
    <s v="50000-PROGRAM EXPENDITUR BUDGET"/>
    <s v="82000-APPLIED OVERHEAD"/>
    <m/>
    <n v="0"/>
    <n v="0"/>
    <n v="12.39"/>
    <n v="0"/>
    <n v="-12.39"/>
    <s v="N/A"/>
    <n v="0"/>
    <n v="0"/>
    <n v="0"/>
    <n v="0"/>
    <n v="0"/>
    <n v="0"/>
    <n v="0"/>
    <n v="12.39"/>
    <n v="0"/>
    <n v="0"/>
    <n v="0"/>
    <n v="0"/>
    <n v="0"/>
    <s v="SURFACE WATER MGT FUND"/>
    <s v="WLSW I DC5183 19415 28TH AVE N"/>
    <s v="LK FOREST MAINTENANCE"/>
    <s v="DRAINAGE"/>
  </r>
  <r>
    <x v="1"/>
    <s v="1034557"/>
    <s v="845025"/>
    <s v="82200"/>
    <x v="72"/>
    <s v="5315000"/>
    <n v="2012"/>
    <x v="4"/>
    <s v="PAID TIME OFF"/>
    <s v="50000-PROGRAM EXPENDITUR BUDGET"/>
    <s v="82000-APPLIED OVERHEAD"/>
    <m/>
    <n v="0"/>
    <n v="0"/>
    <n v="9.56"/>
    <n v="0"/>
    <n v="-9.56"/>
    <s v="N/A"/>
    <n v="0"/>
    <n v="0"/>
    <n v="0"/>
    <n v="0"/>
    <n v="0"/>
    <n v="0"/>
    <n v="0"/>
    <n v="9.56"/>
    <n v="0"/>
    <n v="0"/>
    <n v="0"/>
    <n v="0"/>
    <n v="0"/>
    <s v="SURFACE WATER MGT FUND"/>
    <s v="WLSW I DC5183 19415 28TH AVE N"/>
    <s v="LK FOREST MAINTENANCE"/>
    <s v="DRAINAGE"/>
  </r>
  <r>
    <x v="1"/>
    <s v="1034557"/>
    <s v="845025"/>
    <s v="82300"/>
    <x v="73"/>
    <s v="5315000"/>
    <n v="2012"/>
    <x v="4"/>
    <s v="INDIRECT COSTS"/>
    <s v="50000-PROGRAM EXPENDITUR BUDGET"/>
    <s v="82000-APPLIED OVERHEAD"/>
    <m/>
    <n v="0"/>
    <n v="0"/>
    <n v="20.54"/>
    <n v="0"/>
    <n v="-20.54"/>
    <s v="N/A"/>
    <n v="0"/>
    <n v="0"/>
    <n v="0"/>
    <n v="0"/>
    <n v="0"/>
    <n v="0"/>
    <n v="0"/>
    <n v="20.54"/>
    <n v="0"/>
    <n v="0"/>
    <n v="0"/>
    <n v="0"/>
    <n v="0"/>
    <s v="SURFACE WATER MGT FUND"/>
    <s v="WLSW I DC5183 19415 28TH AVE N"/>
    <s v="LK FOREST MAINTENANCE"/>
    <s v="DRAINAGE"/>
  </r>
  <r>
    <x v="1"/>
    <s v="1034558"/>
    <s v="000000"/>
    <s v="11530"/>
    <x v="203"/>
    <s v="0000000"/>
    <n v="2012"/>
    <x v="0"/>
    <s v="UNBILLED RECEIVABLES"/>
    <s v="BS000-CURRENT ASSETS"/>
    <s v="B1150-ACCOUNTS RECEIVABLE"/>
    <m/>
    <n v="0"/>
    <n v="0"/>
    <n v="81.58"/>
    <n v="0"/>
    <n v="-81.58"/>
    <s v="N/A"/>
    <n v="0"/>
    <n v="0"/>
    <n v="0"/>
    <n v="0"/>
    <n v="0"/>
    <n v="0"/>
    <n v="0"/>
    <n v="81.58"/>
    <n v="0"/>
    <n v="0"/>
    <n v="0"/>
    <n v="0"/>
    <n v="0"/>
    <s v="SURFACE WATER MGT FUND"/>
    <s v="WLSW I DC5184 19106 BALLINGER"/>
    <s v="DEFAULT"/>
    <s v="Default"/>
  </r>
  <r>
    <x v="1"/>
    <s v="1034558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5184 19106 BALLINGER"/>
    <s v="DEFAULT"/>
    <s v="Default"/>
  </r>
  <r>
    <x v="1"/>
    <s v="1034558"/>
    <s v="845025"/>
    <s v="43944"/>
    <x v="130"/>
    <s v="0000000"/>
    <n v="2012"/>
    <x v="3"/>
    <s v="SWM SERVICES CITIES"/>
    <s v="R3000-REVENUE"/>
    <s v="R3400-CHARGE FOR SERVICES"/>
    <m/>
    <n v="0"/>
    <n v="0"/>
    <n v="-81.58"/>
    <n v="0"/>
    <n v="81.58"/>
    <s v="N/A"/>
    <n v="0"/>
    <n v="0"/>
    <n v="0"/>
    <n v="0"/>
    <n v="0"/>
    <n v="0"/>
    <n v="0"/>
    <n v="-81.58"/>
    <n v="0"/>
    <n v="0"/>
    <n v="0"/>
    <n v="0"/>
    <n v="0"/>
    <s v="SURFACE WATER MGT FUND"/>
    <s v="WLSW I DC5184 19106 BALLINGER"/>
    <s v="LK FOREST MAINTENANCE"/>
    <s v="Default"/>
  </r>
  <r>
    <x v="1"/>
    <s v="1034558"/>
    <s v="84502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5.410000000000004"/>
    <n v="0"/>
    <n v="-35.410000000000004"/>
    <s v="N/A"/>
    <n v="0"/>
    <n v="0"/>
    <n v="0"/>
    <n v="0"/>
    <n v="0"/>
    <n v="0"/>
    <n v="0"/>
    <n v="35.410000000000004"/>
    <n v="0"/>
    <n v="0"/>
    <n v="0"/>
    <n v="0"/>
    <n v="0"/>
    <s v="SURFACE WATER MGT FUND"/>
    <s v="WLSW I DC5184 19106 BALLINGER"/>
    <s v="LK FOREST MAINTENANCE"/>
    <s v="DRAINAGE"/>
  </r>
  <r>
    <x v="1"/>
    <s v="1034558"/>
    <s v="845025"/>
    <s v="55050"/>
    <x v="68"/>
    <s v="5315000"/>
    <n v="2012"/>
    <x v="4"/>
    <s v="ROAD EQUIP ER R"/>
    <s v="50000-PROGRAM EXPENDITUR BUDGET"/>
    <s v="55000-INTRAGOVERNMENTAL SERVICES"/>
    <m/>
    <n v="0"/>
    <n v="0"/>
    <n v="3.68"/>
    <n v="0"/>
    <n v="-3.68"/>
    <s v="N/A"/>
    <n v="0"/>
    <n v="0"/>
    <n v="0"/>
    <n v="0"/>
    <n v="0"/>
    <n v="0"/>
    <n v="0"/>
    <n v="3.68"/>
    <n v="0"/>
    <n v="0"/>
    <n v="0"/>
    <n v="0"/>
    <n v="0"/>
    <s v="SURFACE WATER MGT FUND"/>
    <s v="WLSW I DC5184 19106 BALLINGER"/>
    <s v="LK FOREST MAINTENANCE"/>
    <s v="DRAINAGE"/>
  </r>
  <r>
    <x v="1"/>
    <s v="1034558"/>
    <s v="845025"/>
    <s v="82100"/>
    <x v="71"/>
    <s v="5315000"/>
    <n v="2012"/>
    <x v="4"/>
    <s v="EMPLOYER PAID BENEFITS"/>
    <s v="50000-PROGRAM EXPENDITUR BUDGET"/>
    <s v="82000-APPLIED OVERHEAD"/>
    <m/>
    <n v="0"/>
    <n v="0"/>
    <n v="12.39"/>
    <n v="0"/>
    <n v="-12.39"/>
    <s v="N/A"/>
    <n v="0"/>
    <n v="0"/>
    <n v="0"/>
    <n v="0"/>
    <n v="0"/>
    <n v="0"/>
    <n v="0"/>
    <n v="12.39"/>
    <n v="0"/>
    <n v="0"/>
    <n v="0"/>
    <n v="0"/>
    <n v="0"/>
    <s v="SURFACE WATER MGT FUND"/>
    <s v="WLSW I DC5184 19106 BALLINGER"/>
    <s v="LK FOREST MAINTENANCE"/>
    <s v="DRAINAGE"/>
  </r>
  <r>
    <x v="1"/>
    <s v="1034558"/>
    <s v="845025"/>
    <s v="82200"/>
    <x v="72"/>
    <s v="5315000"/>
    <n v="2012"/>
    <x v="4"/>
    <s v="PAID TIME OFF"/>
    <s v="50000-PROGRAM EXPENDITUR BUDGET"/>
    <s v="82000-APPLIED OVERHEAD"/>
    <m/>
    <n v="0"/>
    <n v="0"/>
    <n v="9.56"/>
    <n v="0"/>
    <n v="-9.56"/>
    <s v="N/A"/>
    <n v="0"/>
    <n v="0"/>
    <n v="0"/>
    <n v="0"/>
    <n v="0"/>
    <n v="0"/>
    <n v="0"/>
    <n v="9.56"/>
    <n v="0"/>
    <n v="0"/>
    <n v="0"/>
    <n v="0"/>
    <n v="0"/>
    <s v="SURFACE WATER MGT FUND"/>
    <s v="WLSW I DC5184 19106 BALLINGER"/>
    <s v="LK FOREST MAINTENANCE"/>
    <s v="DRAINAGE"/>
  </r>
  <r>
    <x v="1"/>
    <s v="1034558"/>
    <s v="845025"/>
    <s v="82300"/>
    <x v="73"/>
    <s v="5315000"/>
    <n v="2012"/>
    <x v="4"/>
    <s v="INDIRECT COSTS"/>
    <s v="50000-PROGRAM EXPENDITUR BUDGET"/>
    <s v="82000-APPLIED OVERHEAD"/>
    <m/>
    <n v="0"/>
    <n v="0"/>
    <n v="20.54"/>
    <n v="0"/>
    <n v="-20.54"/>
    <s v="N/A"/>
    <n v="0"/>
    <n v="0"/>
    <n v="0"/>
    <n v="0"/>
    <n v="0"/>
    <n v="0"/>
    <n v="0"/>
    <n v="20.54"/>
    <n v="0"/>
    <n v="0"/>
    <n v="0"/>
    <n v="0"/>
    <n v="0"/>
    <s v="SURFACE WATER MGT FUND"/>
    <s v="WLSW I DC5184 19106 BALLINGER"/>
    <s v="LK FOREST MAINTENANCE"/>
    <s v="DRAINAGE"/>
  </r>
  <r>
    <x v="1"/>
    <s v="1034560"/>
    <s v="000000"/>
    <s v="11530"/>
    <x v="203"/>
    <s v="0000000"/>
    <n v="2012"/>
    <x v="0"/>
    <s v="UNBILLED RECEIVABLES"/>
    <s v="BS000-CURRENT ASSETS"/>
    <s v="B1150-ACCOUNTS RECEIVABLE"/>
    <m/>
    <n v="0"/>
    <n v="0"/>
    <n v="81.58"/>
    <n v="0"/>
    <n v="-81.58"/>
    <s v="N/A"/>
    <n v="0"/>
    <n v="0"/>
    <n v="0"/>
    <n v="0"/>
    <n v="0"/>
    <n v="0"/>
    <n v="0"/>
    <n v="81.58"/>
    <n v="0"/>
    <n v="0"/>
    <n v="0"/>
    <n v="0"/>
    <n v="0"/>
    <s v="SURFACE WATER MGT FUND"/>
    <s v="WLSW I DC5283 3820 NE 155TH ST"/>
    <s v="DEFAULT"/>
    <s v="Default"/>
  </r>
  <r>
    <x v="1"/>
    <s v="1034560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5283 3820 NE 155TH ST"/>
    <s v="DEFAULT"/>
    <s v="Default"/>
  </r>
  <r>
    <x v="1"/>
    <s v="1034560"/>
    <s v="845025"/>
    <s v="43944"/>
    <x v="130"/>
    <s v="0000000"/>
    <n v="2012"/>
    <x v="3"/>
    <s v="SWM SERVICES CITIES"/>
    <s v="R3000-REVENUE"/>
    <s v="R3400-CHARGE FOR SERVICES"/>
    <m/>
    <n v="0"/>
    <n v="0"/>
    <n v="-81.58"/>
    <n v="0"/>
    <n v="81.58"/>
    <s v="N/A"/>
    <n v="0"/>
    <n v="0"/>
    <n v="0"/>
    <n v="0"/>
    <n v="0"/>
    <n v="0"/>
    <n v="0"/>
    <n v="-81.58"/>
    <n v="0"/>
    <n v="0"/>
    <n v="0"/>
    <n v="0"/>
    <n v="0"/>
    <s v="SURFACE WATER MGT FUND"/>
    <s v="WLSW I DC5283 3820 NE 155TH ST"/>
    <s v="LK FOREST MAINTENANCE"/>
    <s v="Default"/>
  </r>
  <r>
    <x v="1"/>
    <s v="1034560"/>
    <s v="84502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5.410000000000004"/>
    <n v="0"/>
    <n v="-35.410000000000004"/>
    <s v="N/A"/>
    <n v="0"/>
    <n v="0"/>
    <n v="0"/>
    <n v="0"/>
    <n v="0"/>
    <n v="0"/>
    <n v="0"/>
    <n v="35.410000000000004"/>
    <n v="0"/>
    <n v="0"/>
    <n v="0"/>
    <n v="0"/>
    <n v="0"/>
    <s v="SURFACE WATER MGT FUND"/>
    <s v="WLSW I DC5283 3820 NE 155TH ST"/>
    <s v="LK FOREST MAINTENANCE"/>
    <s v="DRAINAGE"/>
  </r>
  <r>
    <x v="1"/>
    <s v="1034560"/>
    <s v="845025"/>
    <s v="55050"/>
    <x v="68"/>
    <s v="5315000"/>
    <n v="2012"/>
    <x v="4"/>
    <s v="ROAD EQUIP ER R"/>
    <s v="50000-PROGRAM EXPENDITUR BUDGET"/>
    <s v="55000-INTRAGOVERNMENTAL SERVICES"/>
    <m/>
    <n v="0"/>
    <n v="0"/>
    <n v="3.68"/>
    <n v="0"/>
    <n v="-3.68"/>
    <s v="N/A"/>
    <n v="0"/>
    <n v="0"/>
    <n v="0"/>
    <n v="0"/>
    <n v="0"/>
    <n v="0"/>
    <n v="0"/>
    <n v="3.68"/>
    <n v="0"/>
    <n v="0"/>
    <n v="0"/>
    <n v="0"/>
    <n v="0"/>
    <s v="SURFACE WATER MGT FUND"/>
    <s v="WLSW I DC5283 3820 NE 155TH ST"/>
    <s v="LK FOREST MAINTENANCE"/>
    <s v="DRAINAGE"/>
  </r>
  <r>
    <x v="1"/>
    <s v="1034560"/>
    <s v="845025"/>
    <s v="82100"/>
    <x v="71"/>
    <s v="5315000"/>
    <n v="2012"/>
    <x v="4"/>
    <s v="EMPLOYER PAID BENEFITS"/>
    <s v="50000-PROGRAM EXPENDITUR BUDGET"/>
    <s v="82000-APPLIED OVERHEAD"/>
    <m/>
    <n v="0"/>
    <n v="0"/>
    <n v="12.39"/>
    <n v="0"/>
    <n v="-12.39"/>
    <s v="N/A"/>
    <n v="0"/>
    <n v="0"/>
    <n v="0"/>
    <n v="0"/>
    <n v="0"/>
    <n v="0"/>
    <n v="0"/>
    <n v="12.39"/>
    <n v="0"/>
    <n v="0"/>
    <n v="0"/>
    <n v="0"/>
    <n v="0"/>
    <s v="SURFACE WATER MGT FUND"/>
    <s v="WLSW I DC5283 3820 NE 155TH ST"/>
    <s v="LK FOREST MAINTENANCE"/>
    <s v="DRAINAGE"/>
  </r>
  <r>
    <x v="1"/>
    <s v="1034560"/>
    <s v="845025"/>
    <s v="82200"/>
    <x v="72"/>
    <s v="5315000"/>
    <n v="2012"/>
    <x v="4"/>
    <s v="PAID TIME OFF"/>
    <s v="50000-PROGRAM EXPENDITUR BUDGET"/>
    <s v="82000-APPLIED OVERHEAD"/>
    <m/>
    <n v="0"/>
    <n v="0"/>
    <n v="9.56"/>
    <n v="0"/>
    <n v="-9.56"/>
    <s v="N/A"/>
    <n v="0"/>
    <n v="0"/>
    <n v="0"/>
    <n v="0"/>
    <n v="0"/>
    <n v="0"/>
    <n v="0"/>
    <n v="9.56"/>
    <n v="0"/>
    <n v="0"/>
    <n v="0"/>
    <n v="0"/>
    <n v="0"/>
    <s v="SURFACE WATER MGT FUND"/>
    <s v="WLSW I DC5283 3820 NE 155TH ST"/>
    <s v="LK FOREST MAINTENANCE"/>
    <s v="DRAINAGE"/>
  </r>
  <r>
    <x v="1"/>
    <s v="1034560"/>
    <s v="845025"/>
    <s v="82300"/>
    <x v="73"/>
    <s v="5315000"/>
    <n v="2012"/>
    <x v="4"/>
    <s v="INDIRECT COSTS"/>
    <s v="50000-PROGRAM EXPENDITUR BUDGET"/>
    <s v="82000-APPLIED OVERHEAD"/>
    <m/>
    <n v="0"/>
    <n v="0"/>
    <n v="20.54"/>
    <n v="0"/>
    <n v="-20.54"/>
    <s v="N/A"/>
    <n v="0"/>
    <n v="0"/>
    <n v="0"/>
    <n v="0"/>
    <n v="0"/>
    <n v="0"/>
    <n v="0"/>
    <n v="20.54"/>
    <n v="0"/>
    <n v="0"/>
    <n v="0"/>
    <n v="0"/>
    <n v="0"/>
    <s v="SURFACE WATER MGT FUND"/>
    <s v="WLSW I DC5283 3820 NE 155TH ST"/>
    <s v="LK FOREST MAINTENANCE"/>
    <s v="DRAINAGE"/>
  </r>
  <r>
    <x v="1"/>
    <s v="1034561"/>
    <s v="000000"/>
    <s v="11530"/>
    <x v="203"/>
    <s v="0000000"/>
    <n v="2012"/>
    <x v="0"/>
    <s v="UNBILLED RECEIVABLES"/>
    <s v="BS000-CURRENT ASSETS"/>
    <s v="B1150-ACCOUNTS RECEIVABLE"/>
    <m/>
    <n v="0"/>
    <n v="0"/>
    <n v="81.58"/>
    <n v="0"/>
    <n v="-81.58"/>
    <s v="N/A"/>
    <n v="0"/>
    <n v="0"/>
    <n v="0"/>
    <n v="0"/>
    <n v="0"/>
    <n v="0"/>
    <n v="0"/>
    <n v="81.58"/>
    <n v="0"/>
    <n v="0"/>
    <n v="0"/>
    <n v="0"/>
    <n v="0"/>
    <s v="SURFACE WATER MGT FUND"/>
    <s v="WLSW I DC5284 3532 NE 153RD ST"/>
    <s v="DEFAULT"/>
    <s v="Default"/>
  </r>
  <r>
    <x v="1"/>
    <s v="1034561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5284 3532 NE 153RD ST"/>
    <s v="DEFAULT"/>
    <s v="Default"/>
  </r>
  <r>
    <x v="1"/>
    <s v="1034561"/>
    <s v="845025"/>
    <s v="43944"/>
    <x v="130"/>
    <s v="0000000"/>
    <n v="2012"/>
    <x v="3"/>
    <s v="SWM SERVICES CITIES"/>
    <s v="R3000-REVENUE"/>
    <s v="R3400-CHARGE FOR SERVICES"/>
    <m/>
    <n v="0"/>
    <n v="0"/>
    <n v="-81.58"/>
    <n v="0"/>
    <n v="81.58"/>
    <s v="N/A"/>
    <n v="0"/>
    <n v="0"/>
    <n v="0"/>
    <n v="0"/>
    <n v="0"/>
    <n v="0"/>
    <n v="0"/>
    <n v="-81.58"/>
    <n v="0"/>
    <n v="0"/>
    <n v="0"/>
    <n v="0"/>
    <n v="0"/>
    <s v="SURFACE WATER MGT FUND"/>
    <s v="WLSW I DC5284 3532 NE 153RD ST"/>
    <s v="LK FOREST MAINTENANCE"/>
    <s v="Default"/>
  </r>
  <r>
    <x v="1"/>
    <s v="1034561"/>
    <s v="84502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5.410000000000004"/>
    <n v="0"/>
    <n v="-35.410000000000004"/>
    <s v="N/A"/>
    <n v="0"/>
    <n v="0"/>
    <n v="0"/>
    <n v="0"/>
    <n v="0"/>
    <n v="0"/>
    <n v="0"/>
    <n v="35.410000000000004"/>
    <n v="0"/>
    <n v="0"/>
    <n v="0"/>
    <n v="0"/>
    <n v="0"/>
    <s v="SURFACE WATER MGT FUND"/>
    <s v="WLSW I DC5284 3532 NE 153RD ST"/>
    <s v="LK FOREST MAINTENANCE"/>
    <s v="DRAINAGE"/>
  </r>
  <r>
    <x v="1"/>
    <s v="1034561"/>
    <s v="845025"/>
    <s v="55050"/>
    <x v="68"/>
    <s v="5315000"/>
    <n v="2012"/>
    <x v="4"/>
    <s v="ROAD EQUIP ER R"/>
    <s v="50000-PROGRAM EXPENDITUR BUDGET"/>
    <s v="55000-INTRAGOVERNMENTAL SERVICES"/>
    <m/>
    <n v="0"/>
    <n v="0"/>
    <n v="3.68"/>
    <n v="0"/>
    <n v="-3.68"/>
    <s v="N/A"/>
    <n v="0"/>
    <n v="0"/>
    <n v="0"/>
    <n v="0"/>
    <n v="0"/>
    <n v="0"/>
    <n v="0"/>
    <n v="3.68"/>
    <n v="0"/>
    <n v="0"/>
    <n v="0"/>
    <n v="0"/>
    <n v="0"/>
    <s v="SURFACE WATER MGT FUND"/>
    <s v="WLSW I DC5284 3532 NE 153RD ST"/>
    <s v="LK FOREST MAINTENANCE"/>
    <s v="DRAINAGE"/>
  </r>
  <r>
    <x v="1"/>
    <s v="1034561"/>
    <s v="845025"/>
    <s v="82100"/>
    <x v="71"/>
    <s v="5315000"/>
    <n v="2012"/>
    <x v="4"/>
    <s v="EMPLOYER PAID BENEFITS"/>
    <s v="50000-PROGRAM EXPENDITUR BUDGET"/>
    <s v="82000-APPLIED OVERHEAD"/>
    <m/>
    <n v="0"/>
    <n v="0"/>
    <n v="12.39"/>
    <n v="0"/>
    <n v="-12.39"/>
    <s v="N/A"/>
    <n v="0"/>
    <n v="0"/>
    <n v="0"/>
    <n v="0"/>
    <n v="0"/>
    <n v="0"/>
    <n v="0"/>
    <n v="12.39"/>
    <n v="0"/>
    <n v="0"/>
    <n v="0"/>
    <n v="0"/>
    <n v="0"/>
    <s v="SURFACE WATER MGT FUND"/>
    <s v="WLSW I DC5284 3532 NE 153RD ST"/>
    <s v="LK FOREST MAINTENANCE"/>
    <s v="DRAINAGE"/>
  </r>
  <r>
    <x v="1"/>
    <s v="1034561"/>
    <s v="845025"/>
    <s v="82200"/>
    <x v="72"/>
    <s v="5315000"/>
    <n v="2012"/>
    <x v="4"/>
    <s v="PAID TIME OFF"/>
    <s v="50000-PROGRAM EXPENDITUR BUDGET"/>
    <s v="82000-APPLIED OVERHEAD"/>
    <m/>
    <n v="0"/>
    <n v="0"/>
    <n v="9.56"/>
    <n v="0"/>
    <n v="-9.56"/>
    <s v="N/A"/>
    <n v="0"/>
    <n v="0"/>
    <n v="0"/>
    <n v="0"/>
    <n v="0"/>
    <n v="0"/>
    <n v="0"/>
    <n v="9.56"/>
    <n v="0"/>
    <n v="0"/>
    <n v="0"/>
    <n v="0"/>
    <n v="0"/>
    <s v="SURFACE WATER MGT FUND"/>
    <s v="WLSW I DC5284 3532 NE 153RD ST"/>
    <s v="LK FOREST MAINTENANCE"/>
    <s v="DRAINAGE"/>
  </r>
  <r>
    <x v="1"/>
    <s v="1034561"/>
    <s v="845025"/>
    <s v="82300"/>
    <x v="73"/>
    <s v="5315000"/>
    <n v="2012"/>
    <x v="4"/>
    <s v="INDIRECT COSTS"/>
    <s v="50000-PROGRAM EXPENDITUR BUDGET"/>
    <s v="82000-APPLIED OVERHEAD"/>
    <m/>
    <n v="0"/>
    <n v="0"/>
    <n v="20.54"/>
    <n v="0"/>
    <n v="-20.54"/>
    <s v="N/A"/>
    <n v="0"/>
    <n v="0"/>
    <n v="0"/>
    <n v="0"/>
    <n v="0"/>
    <n v="0"/>
    <n v="0"/>
    <n v="20.54"/>
    <n v="0"/>
    <n v="0"/>
    <n v="0"/>
    <n v="0"/>
    <n v="0"/>
    <s v="SURFACE WATER MGT FUND"/>
    <s v="WLSW I DC5284 3532 NE 153RD ST"/>
    <s v="LK FOREST MAINTENANCE"/>
    <s v="DRAINAGE"/>
  </r>
  <r>
    <x v="1"/>
    <s v="1034562"/>
    <s v="000000"/>
    <s v="11530"/>
    <x v="203"/>
    <s v="0000000"/>
    <n v="2012"/>
    <x v="0"/>
    <s v="UNBILLED RECEIVABLES"/>
    <s v="BS000-CURRENT ASSETS"/>
    <s v="B1150-ACCOUNTS RECEIVABLE"/>
    <m/>
    <n v="0"/>
    <n v="0"/>
    <n v="81.58"/>
    <n v="0"/>
    <n v="-81.58"/>
    <s v="N/A"/>
    <n v="0"/>
    <n v="0"/>
    <n v="0"/>
    <n v="0"/>
    <n v="0"/>
    <n v="0"/>
    <n v="0"/>
    <n v="81.58"/>
    <n v="0"/>
    <n v="0"/>
    <n v="0"/>
    <n v="0"/>
    <n v="0"/>
    <s v="SURFACE WATER MGT FUND"/>
    <s v="WLSW I DC5286 15000 BOTHELL WY"/>
    <s v="DEFAULT"/>
    <s v="Default"/>
  </r>
  <r>
    <x v="1"/>
    <s v="1034562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5286 15000 BOTHELL WY"/>
    <s v="DEFAULT"/>
    <s v="Default"/>
  </r>
  <r>
    <x v="1"/>
    <s v="1034562"/>
    <s v="845025"/>
    <s v="43944"/>
    <x v="130"/>
    <s v="0000000"/>
    <n v="2012"/>
    <x v="3"/>
    <s v="SWM SERVICES CITIES"/>
    <s v="R3000-REVENUE"/>
    <s v="R3400-CHARGE FOR SERVICES"/>
    <m/>
    <n v="0"/>
    <n v="0"/>
    <n v="-81.58"/>
    <n v="0"/>
    <n v="81.58"/>
    <s v="N/A"/>
    <n v="0"/>
    <n v="0"/>
    <n v="0"/>
    <n v="0"/>
    <n v="0"/>
    <n v="0"/>
    <n v="0"/>
    <n v="-81.58"/>
    <n v="0"/>
    <n v="0"/>
    <n v="0"/>
    <n v="0"/>
    <n v="0"/>
    <s v="SURFACE WATER MGT FUND"/>
    <s v="WLSW I DC5286 15000 BOTHELL WY"/>
    <s v="LK FOREST MAINTENANCE"/>
    <s v="Default"/>
  </r>
  <r>
    <x v="1"/>
    <s v="1034562"/>
    <s v="84502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5.410000000000004"/>
    <n v="0"/>
    <n v="-35.410000000000004"/>
    <s v="N/A"/>
    <n v="0"/>
    <n v="0"/>
    <n v="0"/>
    <n v="0"/>
    <n v="0"/>
    <n v="0"/>
    <n v="0"/>
    <n v="35.410000000000004"/>
    <n v="0"/>
    <n v="0"/>
    <n v="0"/>
    <n v="0"/>
    <n v="0"/>
    <s v="SURFACE WATER MGT FUND"/>
    <s v="WLSW I DC5286 15000 BOTHELL WY"/>
    <s v="LK FOREST MAINTENANCE"/>
    <s v="DRAINAGE"/>
  </r>
  <r>
    <x v="1"/>
    <s v="1034562"/>
    <s v="845025"/>
    <s v="55050"/>
    <x v="68"/>
    <s v="5315000"/>
    <n v="2012"/>
    <x v="4"/>
    <s v="ROAD EQUIP ER R"/>
    <s v="50000-PROGRAM EXPENDITUR BUDGET"/>
    <s v="55000-INTRAGOVERNMENTAL SERVICES"/>
    <m/>
    <n v="0"/>
    <n v="0"/>
    <n v="3.68"/>
    <n v="0"/>
    <n v="-3.68"/>
    <s v="N/A"/>
    <n v="0"/>
    <n v="0"/>
    <n v="0"/>
    <n v="0"/>
    <n v="0"/>
    <n v="0"/>
    <n v="0"/>
    <n v="3.68"/>
    <n v="0"/>
    <n v="0"/>
    <n v="0"/>
    <n v="0"/>
    <n v="0"/>
    <s v="SURFACE WATER MGT FUND"/>
    <s v="WLSW I DC5286 15000 BOTHELL WY"/>
    <s v="LK FOREST MAINTENANCE"/>
    <s v="DRAINAGE"/>
  </r>
  <r>
    <x v="1"/>
    <s v="1034562"/>
    <s v="845025"/>
    <s v="82100"/>
    <x v="71"/>
    <s v="5315000"/>
    <n v="2012"/>
    <x v="4"/>
    <s v="EMPLOYER PAID BENEFITS"/>
    <s v="50000-PROGRAM EXPENDITUR BUDGET"/>
    <s v="82000-APPLIED OVERHEAD"/>
    <m/>
    <n v="0"/>
    <n v="0"/>
    <n v="12.39"/>
    <n v="0"/>
    <n v="-12.39"/>
    <s v="N/A"/>
    <n v="0"/>
    <n v="0"/>
    <n v="0"/>
    <n v="0"/>
    <n v="0"/>
    <n v="0"/>
    <n v="0"/>
    <n v="12.39"/>
    <n v="0"/>
    <n v="0"/>
    <n v="0"/>
    <n v="0"/>
    <n v="0"/>
    <s v="SURFACE WATER MGT FUND"/>
    <s v="WLSW I DC5286 15000 BOTHELL WY"/>
    <s v="LK FOREST MAINTENANCE"/>
    <s v="DRAINAGE"/>
  </r>
  <r>
    <x v="1"/>
    <s v="1034562"/>
    <s v="845025"/>
    <s v="82200"/>
    <x v="72"/>
    <s v="5315000"/>
    <n v="2012"/>
    <x v="4"/>
    <s v="PAID TIME OFF"/>
    <s v="50000-PROGRAM EXPENDITUR BUDGET"/>
    <s v="82000-APPLIED OVERHEAD"/>
    <m/>
    <n v="0"/>
    <n v="0"/>
    <n v="9.56"/>
    <n v="0"/>
    <n v="-9.56"/>
    <s v="N/A"/>
    <n v="0"/>
    <n v="0"/>
    <n v="0"/>
    <n v="0"/>
    <n v="0"/>
    <n v="0"/>
    <n v="0"/>
    <n v="9.56"/>
    <n v="0"/>
    <n v="0"/>
    <n v="0"/>
    <n v="0"/>
    <n v="0"/>
    <s v="SURFACE WATER MGT FUND"/>
    <s v="WLSW I DC5286 15000 BOTHELL WY"/>
    <s v="LK FOREST MAINTENANCE"/>
    <s v="DRAINAGE"/>
  </r>
  <r>
    <x v="1"/>
    <s v="1034562"/>
    <s v="845025"/>
    <s v="82300"/>
    <x v="73"/>
    <s v="5315000"/>
    <n v="2012"/>
    <x v="4"/>
    <s v="INDIRECT COSTS"/>
    <s v="50000-PROGRAM EXPENDITUR BUDGET"/>
    <s v="82000-APPLIED OVERHEAD"/>
    <m/>
    <n v="0"/>
    <n v="0"/>
    <n v="20.54"/>
    <n v="0"/>
    <n v="-20.54"/>
    <s v="N/A"/>
    <n v="0"/>
    <n v="0"/>
    <n v="0"/>
    <n v="0"/>
    <n v="0"/>
    <n v="0"/>
    <n v="0"/>
    <n v="20.54"/>
    <n v="0"/>
    <n v="0"/>
    <n v="0"/>
    <n v="0"/>
    <n v="0"/>
    <s v="SURFACE WATER MGT FUND"/>
    <s v="WLSW I DC5286 15000 BOTHELL WY"/>
    <s v="LK FOREST MAINTENANCE"/>
    <s v="DRAINAGE"/>
  </r>
  <r>
    <x v="1"/>
    <s v="1034563"/>
    <s v="000000"/>
    <s v="11530"/>
    <x v="203"/>
    <s v="0000000"/>
    <n v="2012"/>
    <x v="0"/>
    <s v="UNBILLED RECEIVABLES"/>
    <s v="BS000-CURRENT ASSETS"/>
    <s v="B1150-ACCOUNTS RECEIVABLE"/>
    <m/>
    <n v="0"/>
    <n v="0"/>
    <n v="591.84"/>
    <n v="0"/>
    <n v="-591.84"/>
    <s v="N/A"/>
    <n v="0"/>
    <n v="0"/>
    <n v="0"/>
    <n v="0"/>
    <n v="0"/>
    <n v="0"/>
    <n v="0"/>
    <n v="81.58"/>
    <n v="510.26"/>
    <n v="0"/>
    <n v="0"/>
    <n v="0"/>
    <n v="0"/>
    <s v="SURFACE WATER MGT FUND"/>
    <s v="WLSW I DC6680 NE 195TH ST &amp; 28"/>
    <s v="DEFAULT"/>
    <s v="Default"/>
  </r>
  <r>
    <x v="1"/>
    <s v="1034563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6680 NE 195TH ST &amp; 28"/>
    <s v="DEFAULT"/>
    <s v="Default"/>
  </r>
  <r>
    <x v="1"/>
    <s v="1034563"/>
    <s v="845025"/>
    <s v="43944"/>
    <x v="130"/>
    <s v="0000000"/>
    <n v="2012"/>
    <x v="3"/>
    <s v="SWM SERVICES CITIES"/>
    <s v="R3000-REVENUE"/>
    <s v="R3400-CHARGE FOR SERVICES"/>
    <m/>
    <n v="0"/>
    <n v="0"/>
    <n v="-591.84"/>
    <n v="0"/>
    <n v="591.84"/>
    <s v="N/A"/>
    <n v="0"/>
    <n v="0"/>
    <n v="0"/>
    <n v="0"/>
    <n v="0"/>
    <n v="0"/>
    <n v="0"/>
    <n v="-81.58"/>
    <n v="-510.26"/>
    <n v="0"/>
    <n v="0"/>
    <n v="0"/>
    <n v="0"/>
    <s v="SURFACE WATER MGT FUND"/>
    <s v="WLSW I DC6680 NE 195TH ST &amp; 28"/>
    <s v="LK FOREST MAINTENANCE"/>
    <s v="Default"/>
  </r>
  <r>
    <x v="1"/>
    <s v="1034563"/>
    <s v="84502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25.33"/>
    <n v="0"/>
    <n v="-325.33"/>
    <s v="N/A"/>
    <n v="0"/>
    <n v="0"/>
    <n v="0"/>
    <n v="0"/>
    <n v="0"/>
    <n v="0"/>
    <n v="0"/>
    <n v="35.410000000000004"/>
    <n v="289.92"/>
    <n v="0"/>
    <n v="0"/>
    <n v="0"/>
    <n v="0"/>
    <s v="SURFACE WATER MGT FUND"/>
    <s v="WLSW I DC6680 NE 195TH ST &amp; 28"/>
    <s v="LK FOREST MAINTENANCE"/>
    <s v="DRAINAGE"/>
  </r>
  <r>
    <x v="1"/>
    <s v="1034563"/>
    <s v="845025"/>
    <s v="55050"/>
    <x v="68"/>
    <s v="5315000"/>
    <n v="2012"/>
    <x v="4"/>
    <s v="ROAD EQUIP ER R"/>
    <s v="50000-PROGRAM EXPENDITUR BUDGET"/>
    <s v="55000-INTRAGOVERNMENTAL SERVICES"/>
    <m/>
    <n v="0"/>
    <n v="0"/>
    <n v="3.68"/>
    <n v="0"/>
    <n v="-3.68"/>
    <s v="N/A"/>
    <n v="0"/>
    <n v="0"/>
    <n v="0"/>
    <n v="0"/>
    <n v="0"/>
    <n v="0"/>
    <n v="0"/>
    <n v="3.68"/>
    <n v="0"/>
    <n v="0"/>
    <n v="0"/>
    <n v="0"/>
    <n v="0"/>
    <s v="SURFACE WATER MGT FUND"/>
    <s v="WLSW I DC6680 NE 195TH ST &amp; 28"/>
    <s v="LK FOREST MAINTENANCE"/>
    <s v="DRAINAGE"/>
  </r>
  <r>
    <x v="1"/>
    <s v="1034563"/>
    <s v="845025"/>
    <s v="82100"/>
    <x v="71"/>
    <s v="5315000"/>
    <n v="2012"/>
    <x v="4"/>
    <s v="EMPLOYER PAID BENEFITS"/>
    <s v="50000-PROGRAM EXPENDITUR BUDGET"/>
    <s v="82000-APPLIED OVERHEAD"/>
    <m/>
    <n v="0"/>
    <n v="0"/>
    <n v="157.35"/>
    <n v="0"/>
    <n v="-157.35"/>
    <s v="N/A"/>
    <n v="0"/>
    <n v="0"/>
    <n v="0"/>
    <n v="0"/>
    <n v="0"/>
    <n v="0"/>
    <n v="0"/>
    <n v="12.39"/>
    <n v="144.96"/>
    <n v="0"/>
    <n v="0"/>
    <n v="0"/>
    <n v="0"/>
    <s v="SURFACE WATER MGT FUND"/>
    <s v="WLSW I DC6680 NE 195TH ST &amp; 28"/>
    <s v="LK FOREST MAINTENANCE"/>
    <s v="DRAINAGE"/>
  </r>
  <r>
    <x v="1"/>
    <s v="1034563"/>
    <s v="845025"/>
    <s v="82200"/>
    <x v="72"/>
    <s v="5315000"/>
    <n v="2012"/>
    <x v="4"/>
    <s v="PAID TIME OFF"/>
    <s v="50000-PROGRAM EXPENDITUR BUDGET"/>
    <s v="82000-APPLIED OVERHEAD"/>
    <m/>
    <n v="0"/>
    <n v="0"/>
    <n v="84.94"/>
    <n v="0"/>
    <n v="-84.94"/>
    <s v="N/A"/>
    <n v="0"/>
    <n v="0"/>
    <n v="0"/>
    <n v="0"/>
    <n v="0"/>
    <n v="0"/>
    <n v="0"/>
    <n v="9.56"/>
    <n v="75.38"/>
    <n v="0"/>
    <n v="0"/>
    <n v="0"/>
    <n v="0"/>
    <s v="SURFACE WATER MGT FUND"/>
    <s v="WLSW I DC6680 NE 195TH ST &amp; 28"/>
    <s v="LK FOREST MAINTENANCE"/>
    <s v="DRAINAGE"/>
  </r>
  <r>
    <x v="1"/>
    <s v="1034563"/>
    <s v="845025"/>
    <s v="82300"/>
    <x v="73"/>
    <s v="5315000"/>
    <n v="2012"/>
    <x v="4"/>
    <s v="INDIRECT COSTS"/>
    <s v="50000-PROGRAM EXPENDITUR BUDGET"/>
    <s v="82000-APPLIED OVERHEAD"/>
    <m/>
    <n v="0"/>
    <n v="0"/>
    <n v="20.54"/>
    <n v="0"/>
    <n v="-20.54"/>
    <s v="N/A"/>
    <n v="0"/>
    <n v="0"/>
    <n v="0"/>
    <n v="0"/>
    <n v="0"/>
    <n v="0"/>
    <n v="0"/>
    <n v="20.54"/>
    <n v="0"/>
    <n v="0"/>
    <n v="0"/>
    <n v="0"/>
    <n v="0"/>
    <s v="SURFACE WATER MGT FUND"/>
    <s v="WLSW I DC6680 NE 195TH ST &amp; 28"/>
    <s v="LK FOREST MAINTENANCE"/>
    <s v="DRAINAGE"/>
  </r>
  <r>
    <x v="1"/>
    <s v="1034564"/>
    <s v="000000"/>
    <s v="11530"/>
    <x v="203"/>
    <s v="0000000"/>
    <n v="2012"/>
    <x v="0"/>
    <s v="UNBILLED RECEIVABLES"/>
    <s v="BS000-CURRENT ASSETS"/>
    <s v="B1150-ACCOUNTS RECEIVABLE"/>
    <m/>
    <n v="0"/>
    <n v="0"/>
    <n v="81.58"/>
    <n v="0"/>
    <n v="-81.58"/>
    <s v="N/A"/>
    <n v="0"/>
    <n v="0"/>
    <n v="0"/>
    <n v="0"/>
    <n v="0"/>
    <n v="0"/>
    <n v="0"/>
    <n v="81.58"/>
    <n v="0"/>
    <n v="0"/>
    <n v="0"/>
    <n v="0"/>
    <n v="0"/>
    <s v="SURFACE WATER MGT FUND"/>
    <s v="WLSW I DC6691 15029 BOTHELL WY"/>
    <s v="DEFAULT"/>
    <s v="Default"/>
  </r>
  <r>
    <x v="1"/>
    <s v="1034564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6691 15029 BOTHELL WY"/>
    <s v="DEFAULT"/>
    <s v="Default"/>
  </r>
  <r>
    <x v="1"/>
    <s v="1034564"/>
    <s v="845025"/>
    <s v="43944"/>
    <x v="130"/>
    <s v="0000000"/>
    <n v="2012"/>
    <x v="3"/>
    <s v="SWM SERVICES CITIES"/>
    <s v="R3000-REVENUE"/>
    <s v="R3400-CHARGE FOR SERVICES"/>
    <m/>
    <n v="0"/>
    <n v="0"/>
    <n v="-81.58"/>
    <n v="0"/>
    <n v="81.58"/>
    <s v="N/A"/>
    <n v="0"/>
    <n v="0"/>
    <n v="0"/>
    <n v="0"/>
    <n v="0"/>
    <n v="0"/>
    <n v="0"/>
    <n v="-81.58"/>
    <n v="0"/>
    <n v="0"/>
    <n v="0"/>
    <n v="0"/>
    <n v="0"/>
    <s v="SURFACE WATER MGT FUND"/>
    <s v="WLSW I DC6691 15029 BOTHELL WY"/>
    <s v="LK FOREST MAINTENANCE"/>
    <s v="Default"/>
  </r>
  <r>
    <x v="1"/>
    <s v="1034564"/>
    <s v="84502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5.410000000000004"/>
    <n v="0"/>
    <n v="-35.410000000000004"/>
    <s v="N/A"/>
    <n v="0"/>
    <n v="0"/>
    <n v="0"/>
    <n v="0"/>
    <n v="0"/>
    <n v="0"/>
    <n v="0"/>
    <n v="35.410000000000004"/>
    <n v="0"/>
    <n v="0"/>
    <n v="0"/>
    <n v="0"/>
    <n v="0"/>
    <s v="SURFACE WATER MGT FUND"/>
    <s v="WLSW I DC6691 15029 BOTHELL WY"/>
    <s v="LK FOREST MAINTENANCE"/>
    <s v="DRAINAGE"/>
  </r>
  <r>
    <x v="1"/>
    <s v="1034564"/>
    <s v="845025"/>
    <s v="55050"/>
    <x v="68"/>
    <s v="5315000"/>
    <n v="2012"/>
    <x v="4"/>
    <s v="ROAD EQUIP ER R"/>
    <s v="50000-PROGRAM EXPENDITUR BUDGET"/>
    <s v="55000-INTRAGOVERNMENTAL SERVICES"/>
    <m/>
    <n v="0"/>
    <n v="0"/>
    <n v="3.68"/>
    <n v="0"/>
    <n v="-3.68"/>
    <s v="N/A"/>
    <n v="0"/>
    <n v="0"/>
    <n v="0"/>
    <n v="0"/>
    <n v="0"/>
    <n v="0"/>
    <n v="0"/>
    <n v="3.68"/>
    <n v="0"/>
    <n v="0"/>
    <n v="0"/>
    <n v="0"/>
    <n v="0"/>
    <s v="SURFACE WATER MGT FUND"/>
    <s v="WLSW I DC6691 15029 BOTHELL WY"/>
    <s v="LK FOREST MAINTENANCE"/>
    <s v="DRAINAGE"/>
  </r>
  <r>
    <x v="1"/>
    <s v="1034564"/>
    <s v="845025"/>
    <s v="82100"/>
    <x v="71"/>
    <s v="5315000"/>
    <n v="2012"/>
    <x v="4"/>
    <s v="EMPLOYER PAID BENEFITS"/>
    <s v="50000-PROGRAM EXPENDITUR BUDGET"/>
    <s v="82000-APPLIED OVERHEAD"/>
    <m/>
    <n v="0"/>
    <n v="0"/>
    <n v="12.39"/>
    <n v="0"/>
    <n v="-12.39"/>
    <s v="N/A"/>
    <n v="0"/>
    <n v="0"/>
    <n v="0"/>
    <n v="0"/>
    <n v="0"/>
    <n v="0"/>
    <n v="0"/>
    <n v="12.39"/>
    <n v="0"/>
    <n v="0"/>
    <n v="0"/>
    <n v="0"/>
    <n v="0"/>
    <s v="SURFACE WATER MGT FUND"/>
    <s v="WLSW I DC6691 15029 BOTHELL WY"/>
    <s v="LK FOREST MAINTENANCE"/>
    <s v="DRAINAGE"/>
  </r>
  <r>
    <x v="1"/>
    <s v="1034564"/>
    <s v="845025"/>
    <s v="82200"/>
    <x v="72"/>
    <s v="5315000"/>
    <n v="2012"/>
    <x v="4"/>
    <s v="PAID TIME OFF"/>
    <s v="50000-PROGRAM EXPENDITUR BUDGET"/>
    <s v="82000-APPLIED OVERHEAD"/>
    <m/>
    <n v="0"/>
    <n v="0"/>
    <n v="9.56"/>
    <n v="0"/>
    <n v="-9.56"/>
    <s v="N/A"/>
    <n v="0"/>
    <n v="0"/>
    <n v="0"/>
    <n v="0"/>
    <n v="0"/>
    <n v="0"/>
    <n v="0"/>
    <n v="9.56"/>
    <n v="0"/>
    <n v="0"/>
    <n v="0"/>
    <n v="0"/>
    <n v="0"/>
    <s v="SURFACE WATER MGT FUND"/>
    <s v="WLSW I DC6691 15029 BOTHELL WY"/>
    <s v="LK FOREST MAINTENANCE"/>
    <s v="DRAINAGE"/>
  </r>
  <r>
    <x v="1"/>
    <s v="1034564"/>
    <s v="845025"/>
    <s v="82300"/>
    <x v="73"/>
    <s v="5315000"/>
    <n v="2012"/>
    <x v="4"/>
    <s v="INDIRECT COSTS"/>
    <s v="50000-PROGRAM EXPENDITUR BUDGET"/>
    <s v="82000-APPLIED OVERHEAD"/>
    <m/>
    <n v="0"/>
    <n v="0"/>
    <n v="20.54"/>
    <n v="0"/>
    <n v="-20.54"/>
    <s v="N/A"/>
    <n v="0"/>
    <n v="0"/>
    <n v="0"/>
    <n v="0"/>
    <n v="0"/>
    <n v="0"/>
    <n v="0"/>
    <n v="20.54"/>
    <n v="0"/>
    <n v="0"/>
    <n v="0"/>
    <n v="0"/>
    <n v="0"/>
    <s v="SURFACE WATER MGT FUND"/>
    <s v="WLSW I DC6691 15029 BOTHELL WY"/>
    <s v="LK FOREST MAINTENANCE"/>
    <s v="DRAINAGE"/>
  </r>
  <r>
    <x v="1"/>
    <s v="1034565"/>
    <s v="000000"/>
    <s v="11530"/>
    <x v="203"/>
    <s v="0000000"/>
    <n v="2012"/>
    <x v="0"/>
    <s v="UNBILLED RECEIVABLES"/>
    <s v="BS000-CURRENT ASSETS"/>
    <s v="B1150-ACCOUNTS RECEIVABLE"/>
    <m/>
    <n v="0"/>
    <n v="0"/>
    <n v="81.58"/>
    <n v="0"/>
    <n v="-81.58"/>
    <s v="N/A"/>
    <n v="0"/>
    <n v="0"/>
    <n v="0"/>
    <n v="0"/>
    <n v="0"/>
    <n v="0"/>
    <n v="0"/>
    <n v="81.58"/>
    <n v="0"/>
    <n v="0"/>
    <n v="0"/>
    <n v="0"/>
    <n v="0"/>
    <s v="SURFACE WATER MGT FUND"/>
    <s v="WLSW I DC7103 2609 NE 195TH ST"/>
    <s v="DEFAULT"/>
    <s v="Default"/>
  </r>
  <r>
    <x v="1"/>
    <s v="1034565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7103 2609 NE 195TH ST"/>
    <s v="DEFAULT"/>
    <s v="Default"/>
  </r>
  <r>
    <x v="1"/>
    <s v="1034565"/>
    <s v="845025"/>
    <s v="43944"/>
    <x v="130"/>
    <s v="0000000"/>
    <n v="2012"/>
    <x v="3"/>
    <s v="SWM SERVICES CITIES"/>
    <s v="R3000-REVENUE"/>
    <s v="R3400-CHARGE FOR SERVICES"/>
    <m/>
    <n v="0"/>
    <n v="0"/>
    <n v="-81.58"/>
    <n v="0"/>
    <n v="81.58"/>
    <s v="N/A"/>
    <n v="0"/>
    <n v="0"/>
    <n v="0"/>
    <n v="0"/>
    <n v="0"/>
    <n v="0"/>
    <n v="0"/>
    <n v="-81.58"/>
    <n v="0"/>
    <n v="0"/>
    <n v="0"/>
    <n v="0"/>
    <n v="0"/>
    <s v="SURFACE WATER MGT FUND"/>
    <s v="WLSW I DC7103 2609 NE 195TH ST"/>
    <s v="LK FOREST MAINTENANCE"/>
    <s v="Default"/>
  </r>
  <r>
    <x v="1"/>
    <s v="1034565"/>
    <s v="84502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5.410000000000004"/>
    <n v="0"/>
    <n v="-35.410000000000004"/>
    <s v="N/A"/>
    <n v="0"/>
    <n v="0"/>
    <n v="0"/>
    <n v="0"/>
    <n v="0"/>
    <n v="0"/>
    <n v="0"/>
    <n v="35.410000000000004"/>
    <n v="0"/>
    <n v="0"/>
    <n v="0"/>
    <n v="0"/>
    <n v="0"/>
    <s v="SURFACE WATER MGT FUND"/>
    <s v="WLSW I DC7103 2609 NE 195TH ST"/>
    <s v="LK FOREST MAINTENANCE"/>
    <s v="DRAINAGE"/>
  </r>
  <r>
    <x v="1"/>
    <s v="1034565"/>
    <s v="845025"/>
    <s v="55050"/>
    <x v="68"/>
    <s v="5315000"/>
    <n v="2012"/>
    <x v="4"/>
    <s v="ROAD EQUIP ER R"/>
    <s v="50000-PROGRAM EXPENDITUR BUDGET"/>
    <s v="55000-INTRAGOVERNMENTAL SERVICES"/>
    <m/>
    <n v="0"/>
    <n v="0"/>
    <n v="3.68"/>
    <n v="0"/>
    <n v="-3.68"/>
    <s v="N/A"/>
    <n v="0"/>
    <n v="0"/>
    <n v="0"/>
    <n v="0"/>
    <n v="0"/>
    <n v="0"/>
    <n v="0"/>
    <n v="3.68"/>
    <n v="0"/>
    <n v="0"/>
    <n v="0"/>
    <n v="0"/>
    <n v="0"/>
    <s v="SURFACE WATER MGT FUND"/>
    <s v="WLSW I DC7103 2609 NE 195TH ST"/>
    <s v="LK FOREST MAINTENANCE"/>
    <s v="DRAINAGE"/>
  </r>
  <r>
    <x v="1"/>
    <s v="1034565"/>
    <s v="845025"/>
    <s v="82100"/>
    <x v="71"/>
    <s v="5315000"/>
    <n v="2012"/>
    <x v="4"/>
    <s v="EMPLOYER PAID BENEFITS"/>
    <s v="50000-PROGRAM EXPENDITUR BUDGET"/>
    <s v="82000-APPLIED OVERHEAD"/>
    <m/>
    <n v="0"/>
    <n v="0"/>
    <n v="12.39"/>
    <n v="0"/>
    <n v="-12.39"/>
    <s v="N/A"/>
    <n v="0"/>
    <n v="0"/>
    <n v="0"/>
    <n v="0"/>
    <n v="0"/>
    <n v="0"/>
    <n v="0"/>
    <n v="12.39"/>
    <n v="0"/>
    <n v="0"/>
    <n v="0"/>
    <n v="0"/>
    <n v="0"/>
    <s v="SURFACE WATER MGT FUND"/>
    <s v="WLSW I DC7103 2609 NE 195TH ST"/>
    <s v="LK FOREST MAINTENANCE"/>
    <s v="DRAINAGE"/>
  </r>
  <r>
    <x v="1"/>
    <s v="1034565"/>
    <s v="845025"/>
    <s v="82200"/>
    <x v="72"/>
    <s v="5315000"/>
    <n v="2012"/>
    <x v="4"/>
    <s v="PAID TIME OFF"/>
    <s v="50000-PROGRAM EXPENDITUR BUDGET"/>
    <s v="82000-APPLIED OVERHEAD"/>
    <m/>
    <n v="0"/>
    <n v="0"/>
    <n v="9.56"/>
    <n v="0"/>
    <n v="-9.56"/>
    <s v="N/A"/>
    <n v="0"/>
    <n v="0"/>
    <n v="0"/>
    <n v="0"/>
    <n v="0"/>
    <n v="0"/>
    <n v="0"/>
    <n v="9.56"/>
    <n v="0"/>
    <n v="0"/>
    <n v="0"/>
    <n v="0"/>
    <n v="0"/>
    <s v="SURFACE WATER MGT FUND"/>
    <s v="WLSW I DC7103 2609 NE 195TH ST"/>
    <s v="LK FOREST MAINTENANCE"/>
    <s v="DRAINAGE"/>
  </r>
  <r>
    <x v="1"/>
    <s v="1034565"/>
    <s v="845025"/>
    <s v="82300"/>
    <x v="73"/>
    <s v="5315000"/>
    <n v="2012"/>
    <x v="4"/>
    <s v="INDIRECT COSTS"/>
    <s v="50000-PROGRAM EXPENDITUR BUDGET"/>
    <s v="82000-APPLIED OVERHEAD"/>
    <m/>
    <n v="0"/>
    <n v="0"/>
    <n v="20.54"/>
    <n v="0"/>
    <n v="-20.54"/>
    <s v="N/A"/>
    <n v="0"/>
    <n v="0"/>
    <n v="0"/>
    <n v="0"/>
    <n v="0"/>
    <n v="0"/>
    <n v="0"/>
    <n v="20.54"/>
    <n v="0"/>
    <n v="0"/>
    <n v="0"/>
    <n v="0"/>
    <n v="0"/>
    <s v="SURFACE WATER MGT FUND"/>
    <s v="WLSW I DC7103 2609 NE 195TH ST"/>
    <s v="LK FOREST MAINTENANCE"/>
    <s v="DRAINAGE"/>
  </r>
  <r>
    <x v="1"/>
    <s v="1034566"/>
    <s v="000000"/>
    <s v="11530"/>
    <x v="203"/>
    <s v="0000000"/>
    <n v="2012"/>
    <x v="0"/>
    <s v="UNBILLED RECEIVABLES"/>
    <s v="BS000-CURRENT ASSETS"/>
    <s v="B1150-ACCOUNTS RECEIVABLE"/>
    <m/>
    <n v="0"/>
    <n v="0"/>
    <n v="81.58"/>
    <n v="0"/>
    <n v="-81.58"/>
    <s v="N/A"/>
    <n v="0"/>
    <n v="0"/>
    <n v="0"/>
    <n v="0"/>
    <n v="0"/>
    <n v="0"/>
    <n v="0"/>
    <n v="81.58"/>
    <n v="0"/>
    <n v="0"/>
    <n v="0"/>
    <n v="0"/>
    <n v="0"/>
    <s v="SURFACE WATER MGT FUND"/>
    <s v="WLSW I DC7110 2721 NE 195TH ST"/>
    <s v="DEFAULT"/>
    <s v="Default"/>
  </r>
  <r>
    <x v="1"/>
    <s v="1034566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7110 2721 NE 195TH ST"/>
    <s v="DEFAULT"/>
    <s v="Default"/>
  </r>
  <r>
    <x v="1"/>
    <s v="1034566"/>
    <s v="845025"/>
    <s v="43944"/>
    <x v="130"/>
    <s v="0000000"/>
    <n v="2012"/>
    <x v="3"/>
    <s v="SWM SERVICES CITIES"/>
    <s v="R3000-REVENUE"/>
    <s v="R3400-CHARGE FOR SERVICES"/>
    <m/>
    <n v="0"/>
    <n v="0"/>
    <n v="-81.58"/>
    <n v="0"/>
    <n v="81.58"/>
    <s v="N/A"/>
    <n v="0"/>
    <n v="0"/>
    <n v="0"/>
    <n v="0"/>
    <n v="0"/>
    <n v="0"/>
    <n v="0"/>
    <n v="-81.58"/>
    <n v="0"/>
    <n v="0"/>
    <n v="0"/>
    <n v="0"/>
    <n v="0"/>
    <s v="SURFACE WATER MGT FUND"/>
    <s v="WLSW I DC7110 2721 NE 195TH ST"/>
    <s v="LK FOREST MAINTENANCE"/>
    <s v="Default"/>
  </r>
  <r>
    <x v="1"/>
    <s v="1034566"/>
    <s v="84502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5.410000000000004"/>
    <n v="0"/>
    <n v="-35.410000000000004"/>
    <s v="N/A"/>
    <n v="0"/>
    <n v="0"/>
    <n v="0"/>
    <n v="0"/>
    <n v="0"/>
    <n v="0"/>
    <n v="0"/>
    <n v="35.410000000000004"/>
    <n v="0"/>
    <n v="0"/>
    <n v="0"/>
    <n v="0"/>
    <n v="0"/>
    <s v="SURFACE WATER MGT FUND"/>
    <s v="WLSW I DC7110 2721 NE 195TH ST"/>
    <s v="LK FOREST MAINTENANCE"/>
    <s v="DRAINAGE"/>
  </r>
  <r>
    <x v="1"/>
    <s v="1034566"/>
    <s v="845025"/>
    <s v="55050"/>
    <x v="68"/>
    <s v="5315000"/>
    <n v="2012"/>
    <x v="4"/>
    <s v="ROAD EQUIP ER R"/>
    <s v="50000-PROGRAM EXPENDITUR BUDGET"/>
    <s v="55000-INTRAGOVERNMENTAL SERVICES"/>
    <m/>
    <n v="0"/>
    <n v="0"/>
    <n v="3.68"/>
    <n v="0"/>
    <n v="-3.68"/>
    <s v="N/A"/>
    <n v="0"/>
    <n v="0"/>
    <n v="0"/>
    <n v="0"/>
    <n v="0"/>
    <n v="0"/>
    <n v="0"/>
    <n v="3.68"/>
    <n v="0"/>
    <n v="0"/>
    <n v="0"/>
    <n v="0"/>
    <n v="0"/>
    <s v="SURFACE WATER MGT FUND"/>
    <s v="WLSW I DC7110 2721 NE 195TH ST"/>
    <s v="LK FOREST MAINTENANCE"/>
    <s v="DRAINAGE"/>
  </r>
  <r>
    <x v="1"/>
    <s v="1034566"/>
    <s v="845025"/>
    <s v="82100"/>
    <x v="71"/>
    <s v="5315000"/>
    <n v="2012"/>
    <x v="4"/>
    <s v="EMPLOYER PAID BENEFITS"/>
    <s v="50000-PROGRAM EXPENDITUR BUDGET"/>
    <s v="82000-APPLIED OVERHEAD"/>
    <m/>
    <n v="0"/>
    <n v="0"/>
    <n v="12.39"/>
    <n v="0"/>
    <n v="-12.39"/>
    <s v="N/A"/>
    <n v="0"/>
    <n v="0"/>
    <n v="0"/>
    <n v="0"/>
    <n v="0"/>
    <n v="0"/>
    <n v="0"/>
    <n v="12.39"/>
    <n v="0"/>
    <n v="0"/>
    <n v="0"/>
    <n v="0"/>
    <n v="0"/>
    <s v="SURFACE WATER MGT FUND"/>
    <s v="WLSW I DC7110 2721 NE 195TH ST"/>
    <s v="LK FOREST MAINTENANCE"/>
    <s v="DRAINAGE"/>
  </r>
  <r>
    <x v="1"/>
    <s v="1034566"/>
    <s v="845025"/>
    <s v="82200"/>
    <x v="72"/>
    <s v="5315000"/>
    <n v="2012"/>
    <x v="4"/>
    <s v="PAID TIME OFF"/>
    <s v="50000-PROGRAM EXPENDITUR BUDGET"/>
    <s v="82000-APPLIED OVERHEAD"/>
    <m/>
    <n v="0"/>
    <n v="0"/>
    <n v="9.56"/>
    <n v="0"/>
    <n v="-9.56"/>
    <s v="N/A"/>
    <n v="0"/>
    <n v="0"/>
    <n v="0"/>
    <n v="0"/>
    <n v="0"/>
    <n v="0"/>
    <n v="0"/>
    <n v="9.56"/>
    <n v="0"/>
    <n v="0"/>
    <n v="0"/>
    <n v="0"/>
    <n v="0"/>
    <s v="SURFACE WATER MGT FUND"/>
    <s v="WLSW I DC7110 2721 NE 195TH ST"/>
    <s v="LK FOREST MAINTENANCE"/>
    <s v="DRAINAGE"/>
  </r>
  <r>
    <x v="1"/>
    <s v="1034566"/>
    <s v="845025"/>
    <s v="82300"/>
    <x v="73"/>
    <s v="5315000"/>
    <n v="2012"/>
    <x v="4"/>
    <s v="INDIRECT COSTS"/>
    <s v="50000-PROGRAM EXPENDITUR BUDGET"/>
    <s v="82000-APPLIED OVERHEAD"/>
    <m/>
    <n v="0"/>
    <n v="0"/>
    <n v="20.54"/>
    <n v="0"/>
    <n v="-20.54"/>
    <s v="N/A"/>
    <n v="0"/>
    <n v="0"/>
    <n v="0"/>
    <n v="0"/>
    <n v="0"/>
    <n v="0"/>
    <n v="0"/>
    <n v="20.54"/>
    <n v="0"/>
    <n v="0"/>
    <n v="0"/>
    <n v="0"/>
    <n v="0"/>
    <s v="SURFACE WATER MGT FUND"/>
    <s v="WLSW I DC7110 2721 NE 195TH ST"/>
    <s v="LK FOREST MAINTENANCE"/>
    <s v="DRAINAGE"/>
  </r>
  <r>
    <x v="1"/>
    <s v="1034567"/>
    <s v="000000"/>
    <s v="11530"/>
    <x v="203"/>
    <s v="0000000"/>
    <n v="2012"/>
    <x v="0"/>
    <s v="UNBILLED RECEIVABLES"/>
    <s v="BS000-CURRENT ASSETS"/>
    <s v="B1150-ACCOUNTS RECEIVABLE"/>
    <m/>
    <n v="0"/>
    <n v="0"/>
    <n v="81.58"/>
    <n v="0"/>
    <n v="-81.58"/>
    <s v="N/A"/>
    <n v="0"/>
    <n v="0"/>
    <n v="0"/>
    <n v="0"/>
    <n v="0"/>
    <n v="0"/>
    <n v="0"/>
    <n v="81.58"/>
    <n v="0"/>
    <n v="0"/>
    <n v="0"/>
    <n v="0"/>
    <n v="0"/>
    <s v="SURFACE WATER MGT FUND"/>
    <s v="WLSW I DC7132 NE 195TH ST &amp; 47"/>
    <s v="DEFAULT"/>
    <s v="Default"/>
  </r>
  <r>
    <x v="1"/>
    <s v="1034567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7132 NE 195TH ST &amp; 47"/>
    <s v="DEFAULT"/>
    <s v="Default"/>
  </r>
  <r>
    <x v="1"/>
    <s v="1034567"/>
    <s v="845025"/>
    <s v="43944"/>
    <x v="130"/>
    <s v="0000000"/>
    <n v="2012"/>
    <x v="3"/>
    <s v="SWM SERVICES CITIES"/>
    <s v="R3000-REVENUE"/>
    <s v="R3400-CHARGE FOR SERVICES"/>
    <m/>
    <n v="0"/>
    <n v="0"/>
    <n v="-81.58"/>
    <n v="0"/>
    <n v="81.58"/>
    <s v="N/A"/>
    <n v="0"/>
    <n v="0"/>
    <n v="0"/>
    <n v="0"/>
    <n v="0"/>
    <n v="0"/>
    <n v="0"/>
    <n v="-81.58"/>
    <n v="0"/>
    <n v="0"/>
    <n v="0"/>
    <n v="0"/>
    <n v="0"/>
    <s v="SURFACE WATER MGT FUND"/>
    <s v="WLSW I DC7132 NE 195TH ST &amp; 47"/>
    <s v="LK FOREST MAINTENANCE"/>
    <s v="Default"/>
  </r>
  <r>
    <x v="1"/>
    <s v="1034567"/>
    <s v="84502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5.410000000000004"/>
    <n v="0"/>
    <n v="-35.410000000000004"/>
    <s v="N/A"/>
    <n v="0"/>
    <n v="0"/>
    <n v="0"/>
    <n v="0"/>
    <n v="0"/>
    <n v="0"/>
    <n v="0"/>
    <n v="35.410000000000004"/>
    <n v="0"/>
    <n v="0"/>
    <n v="0"/>
    <n v="0"/>
    <n v="0"/>
    <s v="SURFACE WATER MGT FUND"/>
    <s v="WLSW I DC7132 NE 195TH ST &amp; 47"/>
    <s v="LK FOREST MAINTENANCE"/>
    <s v="DRAINAGE"/>
  </r>
  <r>
    <x v="1"/>
    <s v="1034567"/>
    <s v="845025"/>
    <s v="55050"/>
    <x v="68"/>
    <s v="5315000"/>
    <n v="2012"/>
    <x v="4"/>
    <s v="ROAD EQUIP ER R"/>
    <s v="50000-PROGRAM EXPENDITUR BUDGET"/>
    <s v="55000-INTRAGOVERNMENTAL SERVICES"/>
    <m/>
    <n v="0"/>
    <n v="0"/>
    <n v="3.68"/>
    <n v="0"/>
    <n v="-3.68"/>
    <s v="N/A"/>
    <n v="0"/>
    <n v="0"/>
    <n v="0"/>
    <n v="0"/>
    <n v="0"/>
    <n v="0"/>
    <n v="0"/>
    <n v="3.68"/>
    <n v="0"/>
    <n v="0"/>
    <n v="0"/>
    <n v="0"/>
    <n v="0"/>
    <s v="SURFACE WATER MGT FUND"/>
    <s v="WLSW I DC7132 NE 195TH ST &amp; 47"/>
    <s v="LK FOREST MAINTENANCE"/>
    <s v="DRAINAGE"/>
  </r>
  <r>
    <x v="1"/>
    <s v="1034567"/>
    <s v="845025"/>
    <s v="82100"/>
    <x v="71"/>
    <s v="5315000"/>
    <n v="2012"/>
    <x v="4"/>
    <s v="EMPLOYER PAID BENEFITS"/>
    <s v="50000-PROGRAM EXPENDITUR BUDGET"/>
    <s v="82000-APPLIED OVERHEAD"/>
    <m/>
    <n v="0"/>
    <n v="0"/>
    <n v="12.39"/>
    <n v="0"/>
    <n v="-12.39"/>
    <s v="N/A"/>
    <n v="0"/>
    <n v="0"/>
    <n v="0"/>
    <n v="0"/>
    <n v="0"/>
    <n v="0"/>
    <n v="0"/>
    <n v="12.39"/>
    <n v="0"/>
    <n v="0"/>
    <n v="0"/>
    <n v="0"/>
    <n v="0"/>
    <s v="SURFACE WATER MGT FUND"/>
    <s v="WLSW I DC7132 NE 195TH ST &amp; 47"/>
    <s v="LK FOREST MAINTENANCE"/>
    <s v="DRAINAGE"/>
  </r>
  <r>
    <x v="1"/>
    <s v="1034567"/>
    <s v="845025"/>
    <s v="82200"/>
    <x v="72"/>
    <s v="5315000"/>
    <n v="2012"/>
    <x v="4"/>
    <s v="PAID TIME OFF"/>
    <s v="50000-PROGRAM EXPENDITUR BUDGET"/>
    <s v="82000-APPLIED OVERHEAD"/>
    <m/>
    <n v="0"/>
    <n v="0"/>
    <n v="9.56"/>
    <n v="0"/>
    <n v="-9.56"/>
    <s v="N/A"/>
    <n v="0"/>
    <n v="0"/>
    <n v="0"/>
    <n v="0"/>
    <n v="0"/>
    <n v="0"/>
    <n v="0"/>
    <n v="9.56"/>
    <n v="0"/>
    <n v="0"/>
    <n v="0"/>
    <n v="0"/>
    <n v="0"/>
    <s v="SURFACE WATER MGT FUND"/>
    <s v="WLSW I DC7132 NE 195TH ST &amp; 47"/>
    <s v="LK FOREST MAINTENANCE"/>
    <s v="DRAINAGE"/>
  </r>
  <r>
    <x v="1"/>
    <s v="1034567"/>
    <s v="845025"/>
    <s v="82300"/>
    <x v="73"/>
    <s v="5315000"/>
    <n v="2012"/>
    <x v="4"/>
    <s v="INDIRECT COSTS"/>
    <s v="50000-PROGRAM EXPENDITUR BUDGET"/>
    <s v="82000-APPLIED OVERHEAD"/>
    <m/>
    <n v="0"/>
    <n v="0"/>
    <n v="20.54"/>
    <n v="0"/>
    <n v="-20.54"/>
    <s v="N/A"/>
    <n v="0"/>
    <n v="0"/>
    <n v="0"/>
    <n v="0"/>
    <n v="0"/>
    <n v="0"/>
    <n v="0"/>
    <n v="20.54"/>
    <n v="0"/>
    <n v="0"/>
    <n v="0"/>
    <n v="0"/>
    <n v="0"/>
    <s v="SURFACE WATER MGT FUND"/>
    <s v="WLSW I DC7132 NE 195TH ST &amp; 47"/>
    <s v="LK FOREST MAINTENANCE"/>
    <s v="DRAINAGE"/>
  </r>
  <r>
    <x v="1"/>
    <s v="1034570"/>
    <s v="000000"/>
    <s v="11530"/>
    <x v="203"/>
    <s v="0000000"/>
    <n v="2012"/>
    <x v="0"/>
    <s v="UNBILLED RECEIVABLES"/>
    <s v="BS000-CURRENT ASSETS"/>
    <s v="B1150-ACCOUNTS RECEIVABLE"/>
    <m/>
    <n v="0"/>
    <n v="0"/>
    <n v="16297.640000000001"/>
    <n v="0"/>
    <n v="-16297.640000000001"/>
    <s v="N/A"/>
    <n v="0"/>
    <n v="0"/>
    <n v="0"/>
    <n v="0"/>
    <n v="0"/>
    <n v="0"/>
    <n v="0"/>
    <n v="13942.67"/>
    <n v="502.26"/>
    <n v="1852.71"/>
    <n v="0"/>
    <n v="0"/>
    <n v="0"/>
    <s v="SURFACE WATER MGT FUND"/>
    <s v="WLSW I DRC153 17000 BOTHELL WA"/>
    <s v="DEFAULT"/>
    <s v="Default"/>
  </r>
  <r>
    <x v="1"/>
    <s v="1034570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RC153 17000 BOTHELL WA"/>
    <s v="DEFAULT"/>
    <s v="Default"/>
  </r>
  <r>
    <x v="1"/>
    <s v="1034570"/>
    <s v="845025"/>
    <s v="43944"/>
    <x v="130"/>
    <s v="0000000"/>
    <n v="2012"/>
    <x v="3"/>
    <s v="SWM SERVICES CITIES"/>
    <s v="R3000-REVENUE"/>
    <s v="R3400-CHARGE FOR SERVICES"/>
    <m/>
    <n v="0"/>
    <n v="0"/>
    <n v="-16297.640000000001"/>
    <n v="0"/>
    <n v="16297.640000000001"/>
    <s v="N/A"/>
    <n v="0"/>
    <n v="0"/>
    <n v="0"/>
    <n v="0"/>
    <n v="0"/>
    <n v="0"/>
    <n v="0"/>
    <n v="-13942.67"/>
    <n v="-502.26"/>
    <n v="-1852.71"/>
    <n v="0"/>
    <n v="0"/>
    <n v="0"/>
    <s v="SURFACE WATER MGT FUND"/>
    <s v="WLSW I DRC153 17000 BOTHELL WA"/>
    <s v="LK FOREST MAINTENANCE"/>
    <s v="Default"/>
  </r>
  <r>
    <x v="1"/>
    <s v="1034570"/>
    <s v="84502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375.43"/>
    <n v="0"/>
    <n v="-4375.43"/>
    <s v="N/A"/>
    <n v="0"/>
    <n v="0"/>
    <n v="0"/>
    <n v="0"/>
    <n v="0"/>
    <n v="0"/>
    <n v="0"/>
    <n v="4375.43"/>
    <n v="0"/>
    <n v="0"/>
    <n v="0"/>
    <n v="0"/>
    <n v="0"/>
    <s v="SURFACE WATER MGT FUND"/>
    <s v="WLSW I DRC153 17000 BOTHELL WA"/>
    <s v="LK FOREST MAINTENANCE"/>
    <s v="DRAINAGE"/>
  </r>
  <r>
    <x v="1"/>
    <s v="1034570"/>
    <s v="845025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10.51"/>
    <n v="0"/>
    <n v="-10.51"/>
    <s v="N/A"/>
    <n v="0"/>
    <n v="0"/>
    <n v="0"/>
    <n v="0"/>
    <n v="0"/>
    <n v="0"/>
    <n v="0"/>
    <n v="10.51"/>
    <n v="0"/>
    <n v="0"/>
    <n v="0"/>
    <n v="0"/>
    <n v="0"/>
    <s v="SURFACE WATER MGT FUND"/>
    <s v="WLSW I DRC153 17000 BOTHELL WA"/>
    <s v="LK FOREST MAINTENANCE"/>
    <s v="DRAINAGE"/>
  </r>
  <r>
    <x v="1"/>
    <s v="1034570"/>
    <s v="845025"/>
    <s v="52391"/>
    <x v="184"/>
    <s v="5315000"/>
    <n v="2012"/>
    <x v="4"/>
    <s v="MAINTENANCE PARTS MATERIALS"/>
    <s v="50000-PROGRAM EXPENDITUR BUDGET"/>
    <s v="52000-SUPPLIES"/>
    <m/>
    <n v="0"/>
    <n v="0"/>
    <n v="986.89"/>
    <n v="0.01"/>
    <n v="-986.9"/>
    <s v="N/A"/>
    <n v="0"/>
    <n v="0"/>
    <n v="0"/>
    <n v="0"/>
    <n v="0"/>
    <n v="0"/>
    <n v="0"/>
    <n v="112.28"/>
    <n v="0"/>
    <n v="874.61"/>
    <n v="0"/>
    <n v="0"/>
    <n v="0"/>
    <s v="SURFACE WATER MGT FUND"/>
    <s v="WLSW I DRC153 17000 BOTHELL WA"/>
    <s v="LK FOREST MAINTENANCE"/>
    <s v="DRAINAGE"/>
  </r>
  <r>
    <x v="1"/>
    <s v="1034570"/>
    <s v="845025"/>
    <s v="53540"/>
    <x v="171"/>
    <s v="5315000"/>
    <n v="2012"/>
    <x v="4"/>
    <s v="DISPOSAL"/>
    <s v="50000-PROGRAM EXPENDITUR BUDGET"/>
    <s v="53000-SERVICES-OTHER CHARGES"/>
    <m/>
    <n v="0"/>
    <n v="0"/>
    <n v="462"/>
    <n v="0"/>
    <n v="-462"/>
    <s v="N/A"/>
    <n v="0"/>
    <n v="0"/>
    <n v="0"/>
    <n v="0"/>
    <n v="0"/>
    <n v="0"/>
    <n v="0"/>
    <n v="0"/>
    <n v="0"/>
    <n v="350"/>
    <n v="0"/>
    <n v="112"/>
    <n v="0"/>
    <s v="SURFACE WATER MGT FUND"/>
    <s v="WLSW I DRC153 17000 BOTHELL WA"/>
    <s v="LK FOREST MAINTENANCE"/>
    <s v="DRAINAGE"/>
  </r>
  <r>
    <x v="1"/>
    <s v="1034570"/>
    <s v="845025"/>
    <s v="53710"/>
    <x v="136"/>
    <s v="5315000"/>
    <n v="2012"/>
    <x v="4"/>
    <s v="RENT LEASE"/>
    <s v="50000-PROGRAM EXPENDITUR BUDGET"/>
    <s v="53000-SERVICES-OTHER CHARGES"/>
    <m/>
    <n v="0"/>
    <n v="0"/>
    <n v="386.62"/>
    <n v="0"/>
    <n v="-386.62"/>
    <s v="N/A"/>
    <n v="0"/>
    <n v="0"/>
    <n v="0"/>
    <n v="0"/>
    <n v="0"/>
    <n v="0"/>
    <n v="0"/>
    <n v="0"/>
    <n v="0"/>
    <n v="386.62"/>
    <n v="0"/>
    <n v="0"/>
    <n v="0"/>
    <s v="SURFACE WATER MGT FUND"/>
    <s v="WLSW I DRC153 17000 BOTHELL WA"/>
    <s v="LK FOREST MAINTENANCE"/>
    <s v="DRAINAGE"/>
  </r>
  <r>
    <x v="1"/>
    <s v="1034570"/>
    <s v="845025"/>
    <s v="55050"/>
    <x v="68"/>
    <s v="5315000"/>
    <n v="2012"/>
    <x v="4"/>
    <s v="ROAD EQUIP ER R"/>
    <s v="50000-PROGRAM EXPENDITUR BUDGET"/>
    <s v="55000-INTRAGOVERNMENTAL SERVICES"/>
    <m/>
    <n v="0"/>
    <n v="0"/>
    <n v="3286.04"/>
    <n v="0"/>
    <n v="-3286.04"/>
    <s v="N/A"/>
    <n v="0"/>
    <n v="0"/>
    <n v="0"/>
    <n v="0"/>
    <n v="0"/>
    <n v="0"/>
    <n v="0"/>
    <n v="3286.04"/>
    <n v="0"/>
    <n v="0"/>
    <n v="0"/>
    <n v="0"/>
    <n v="0"/>
    <s v="SURFACE WATER MGT FUND"/>
    <s v="WLSW I DRC153 17000 BOTHELL WA"/>
    <s v="LK FOREST MAINTENANCE"/>
    <s v="DRAINAGE"/>
  </r>
  <r>
    <x v="1"/>
    <s v="1034570"/>
    <s v="845025"/>
    <s v="55303"/>
    <x v="250"/>
    <s v="5315000"/>
    <n v="2012"/>
    <x v="4"/>
    <s v="ROADS DECANT FEES SOLID"/>
    <s v="50000-PROGRAM EXPENDITUR BUDGET"/>
    <s v="55000-INTRAGOVERNMENTAL SERVICES"/>
    <m/>
    <n v="0"/>
    <n v="0"/>
    <n v="581.74"/>
    <n v="0"/>
    <n v="-581.74"/>
    <s v="N/A"/>
    <n v="0"/>
    <n v="0"/>
    <n v="0"/>
    <n v="0"/>
    <n v="0"/>
    <n v="0"/>
    <n v="0"/>
    <n v="0"/>
    <n v="421.26"/>
    <n v="160.47999999999999"/>
    <n v="0"/>
    <n v="0"/>
    <n v="0"/>
    <s v="SURFACE WATER MGT FUND"/>
    <s v="WLSW I DRC153 17000 BOTHELL WA"/>
    <s v="LK FOREST MAINTENANCE"/>
    <s v="DRAINAGE"/>
  </r>
  <r>
    <x v="1"/>
    <s v="1034570"/>
    <s v="845025"/>
    <s v="55304"/>
    <x v="251"/>
    <s v="5315000"/>
    <n v="2012"/>
    <x v="4"/>
    <s v="ROADS DECANT FEES LIQUID"/>
    <s v="50000-PROGRAM EXPENDITUR BUDGET"/>
    <s v="55000-INTRAGOVERNMENTAL SERVICES"/>
    <m/>
    <n v="0"/>
    <n v="0"/>
    <n v="162"/>
    <n v="0"/>
    <n v="-162"/>
    <s v="N/A"/>
    <n v="0"/>
    <n v="0"/>
    <n v="0"/>
    <n v="0"/>
    <n v="0"/>
    <n v="0"/>
    <n v="0"/>
    <n v="0"/>
    <n v="81"/>
    <n v="81"/>
    <n v="0"/>
    <n v="0"/>
    <n v="0"/>
    <s v="SURFACE WATER MGT FUND"/>
    <s v="WLSW I DRC153 17000 BOTHELL WA"/>
    <s v="LK FOREST MAINTENANCE"/>
    <s v="DRAINAGE"/>
  </r>
  <r>
    <x v="1"/>
    <s v="1034570"/>
    <s v="845025"/>
    <s v="82100"/>
    <x v="71"/>
    <s v="5315000"/>
    <n v="2012"/>
    <x v="4"/>
    <s v="EMPLOYER PAID BENEFITS"/>
    <s v="50000-PROGRAM EXPENDITUR BUDGET"/>
    <s v="82000-APPLIED OVERHEAD"/>
    <m/>
    <n v="0"/>
    <n v="0"/>
    <n v="1571.64"/>
    <n v="0"/>
    <n v="-1571.64"/>
    <s v="N/A"/>
    <n v="0"/>
    <n v="0"/>
    <n v="0"/>
    <n v="0"/>
    <n v="0"/>
    <n v="0"/>
    <n v="0"/>
    <n v="1571.64"/>
    <n v="0"/>
    <n v="0"/>
    <n v="0"/>
    <n v="0"/>
    <n v="0"/>
    <s v="SURFACE WATER MGT FUND"/>
    <s v="WLSW I DRC153 17000 BOTHELL WA"/>
    <s v="LK FOREST MAINTENANCE"/>
    <s v="DRAINAGE"/>
  </r>
  <r>
    <x v="1"/>
    <s v="1034570"/>
    <s v="845025"/>
    <s v="82200"/>
    <x v="72"/>
    <s v="5315000"/>
    <n v="2012"/>
    <x v="4"/>
    <s v="PAID TIME OFF"/>
    <s v="50000-PROGRAM EXPENDITUR BUDGET"/>
    <s v="82000-APPLIED OVERHEAD"/>
    <m/>
    <n v="0"/>
    <n v="0"/>
    <n v="1130.19"/>
    <n v="0"/>
    <n v="-1130.19"/>
    <s v="N/A"/>
    <n v="0"/>
    <n v="0"/>
    <n v="0"/>
    <n v="0"/>
    <n v="0"/>
    <n v="0"/>
    <n v="0"/>
    <n v="1130.19"/>
    <n v="0"/>
    <n v="0"/>
    <n v="0"/>
    <n v="0"/>
    <n v="0"/>
    <s v="SURFACE WATER MGT FUND"/>
    <s v="WLSW I DRC153 17000 BOTHELL WA"/>
    <s v="LK FOREST MAINTENANCE"/>
    <s v="DRAINAGE"/>
  </r>
  <r>
    <x v="1"/>
    <s v="1034570"/>
    <s v="845025"/>
    <s v="82300"/>
    <x v="73"/>
    <s v="5315000"/>
    <n v="2012"/>
    <x v="4"/>
    <s v="INDIRECT COSTS"/>
    <s v="50000-PROGRAM EXPENDITUR BUDGET"/>
    <s v="82000-APPLIED OVERHEAD"/>
    <m/>
    <n v="0"/>
    <n v="0"/>
    <n v="3456.58"/>
    <n v="0"/>
    <n v="-3456.58"/>
    <s v="N/A"/>
    <n v="0"/>
    <n v="0"/>
    <n v="0"/>
    <n v="0"/>
    <n v="0"/>
    <n v="0"/>
    <n v="0"/>
    <n v="3456.58"/>
    <n v="0"/>
    <n v="0"/>
    <n v="0"/>
    <n v="0"/>
    <n v="0"/>
    <s v="SURFACE WATER MGT FUND"/>
    <s v="WLSW I DRC153 17000 BOTHELL WA"/>
    <s v="LK FOREST MAINTENANCE"/>
    <s v="DRAINAGE"/>
  </r>
  <r>
    <x v="1"/>
    <s v="1034571"/>
    <s v="000000"/>
    <s v="11530"/>
    <x v="203"/>
    <s v="0000000"/>
    <n v="2012"/>
    <x v="0"/>
    <s v="UNBILLED RECEIVABLES"/>
    <s v="BS000-CURRENT ASSETS"/>
    <s v="B1150-ACCOUNTS RECEIVABLE"/>
    <m/>
    <n v="0"/>
    <n v="0"/>
    <n v="6628.28"/>
    <n v="0"/>
    <n v="-6628.28"/>
    <s v="N/A"/>
    <n v="0"/>
    <n v="0"/>
    <n v="0"/>
    <n v="0"/>
    <n v="0"/>
    <n v="0"/>
    <n v="0"/>
    <n v="6231.88"/>
    <n v="246.04"/>
    <n v="150.36000000000001"/>
    <n v="0"/>
    <n v="0"/>
    <n v="0"/>
    <s v="SURFACE WATER MGT FUND"/>
    <s v="WLSW I DRC154 17400-35TH AVE N"/>
    <s v="DEFAULT"/>
    <s v="Default"/>
  </r>
  <r>
    <x v="1"/>
    <s v="1034571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RC154 17400-35TH AVE N"/>
    <s v="DEFAULT"/>
    <s v="Default"/>
  </r>
  <r>
    <x v="1"/>
    <s v="1034571"/>
    <s v="845025"/>
    <s v="43944"/>
    <x v="130"/>
    <s v="0000000"/>
    <n v="2012"/>
    <x v="3"/>
    <s v="SWM SERVICES CITIES"/>
    <s v="R3000-REVENUE"/>
    <s v="R3400-CHARGE FOR SERVICES"/>
    <m/>
    <n v="0"/>
    <n v="0"/>
    <n v="-6628.28"/>
    <n v="0"/>
    <n v="6628.28"/>
    <s v="N/A"/>
    <n v="0"/>
    <n v="0"/>
    <n v="0"/>
    <n v="0"/>
    <n v="0"/>
    <n v="0"/>
    <n v="0"/>
    <n v="-6231.88"/>
    <n v="-246.04"/>
    <n v="-150.36000000000001"/>
    <n v="0"/>
    <n v="0"/>
    <n v="0"/>
    <s v="SURFACE WATER MGT FUND"/>
    <s v="WLSW I DRC154 17400-35TH AVE N"/>
    <s v="LK FOREST MAINTENANCE"/>
    <s v="Default"/>
  </r>
  <r>
    <x v="1"/>
    <s v="1034571"/>
    <s v="84502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975.18"/>
    <n v="0"/>
    <n v="-1975.18"/>
    <s v="N/A"/>
    <n v="0"/>
    <n v="0"/>
    <n v="0"/>
    <n v="0"/>
    <n v="0"/>
    <n v="0"/>
    <n v="0"/>
    <n v="1975.18"/>
    <n v="0"/>
    <n v="0"/>
    <n v="0"/>
    <n v="0"/>
    <n v="0"/>
    <s v="SURFACE WATER MGT FUND"/>
    <s v="WLSW I DRC154 17400-35TH AVE N"/>
    <s v="LK FOREST MAINTENANCE"/>
    <s v="DRAINAGE"/>
  </r>
  <r>
    <x v="1"/>
    <s v="1034571"/>
    <s v="845025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4.71"/>
    <n v="0"/>
    <n v="-4.71"/>
    <s v="N/A"/>
    <n v="0"/>
    <n v="0"/>
    <n v="0"/>
    <n v="0"/>
    <n v="0"/>
    <n v="0"/>
    <n v="0"/>
    <n v="4.71"/>
    <n v="0"/>
    <n v="0"/>
    <n v="0"/>
    <n v="0"/>
    <n v="0"/>
    <s v="SURFACE WATER MGT FUND"/>
    <s v="WLSW I DRC154 17400-35TH AVE N"/>
    <s v="LK FOREST MAINTENANCE"/>
    <s v="DRAINAGE"/>
  </r>
  <r>
    <x v="1"/>
    <s v="1034571"/>
    <s v="845025"/>
    <s v="52391"/>
    <x v="184"/>
    <s v="5315000"/>
    <n v="2012"/>
    <x v="4"/>
    <s v="MAINTENANCE PARTS MATERIALS"/>
    <s v="50000-PROGRAM EXPENDITUR BUDGET"/>
    <s v="52000-SUPPLIES"/>
    <m/>
    <n v="0"/>
    <n v="0"/>
    <n v="162"/>
    <n v="0"/>
    <n v="-162"/>
    <s v="N/A"/>
    <n v="0"/>
    <n v="0"/>
    <n v="0"/>
    <n v="0"/>
    <n v="0"/>
    <n v="0"/>
    <n v="0"/>
    <n v="162"/>
    <n v="0"/>
    <n v="0"/>
    <n v="0"/>
    <n v="0"/>
    <n v="0"/>
    <s v="SURFACE WATER MGT FUND"/>
    <s v="WLSW I DRC154 17400-35TH AVE N"/>
    <s v="LK FOREST MAINTENANCE"/>
    <s v="DRAINAGE"/>
  </r>
  <r>
    <x v="1"/>
    <s v="1034571"/>
    <s v="845025"/>
    <s v="53710"/>
    <x v="136"/>
    <s v="5315000"/>
    <n v="2012"/>
    <x v="4"/>
    <s v="RENT LEASE"/>
    <s v="50000-PROGRAM EXPENDITUR BUDGET"/>
    <s v="53000-SERVICES-OTHER CHARGES"/>
    <m/>
    <n v="0"/>
    <n v="0"/>
    <n v="150.36000000000001"/>
    <n v="0"/>
    <n v="-150.36000000000001"/>
    <s v="N/A"/>
    <n v="0"/>
    <n v="0"/>
    <n v="0"/>
    <n v="0"/>
    <n v="0"/>
    <n v="0"/>
    <n v="0"/>
    <n v="0"/>
    <n v="0"/>
    <n v="150.36000000000001"/>
    <n v="0"/>
    <n v="0"/>
    <n v="0"/>
    <s v="SURFACE WATER MGT FUND"/>
    <s v="WLSW I DRC154 17400-35TH AVE N"/>
    <s v="LK FOREST MAINTENANCE"/>
    <s v="DRAINAGE"/>
  </r>
  <r>
    <x v="1"/>
    <s v="1034571"/>
    <s v="845025"/>
    <s v="55050"/>
    <x v="68"/>
    <s v="5315000"/>
    <n v="2012"/>
    <x v="4"/>
    <s v="ROAD EQUIP ER R"/>
    <s v="50000-PROGRAM EXPENDITUR BUDGET"/>
    <s v="55000-INTRAGOVERNMENTAL SERVICES"/>
    <m/>
    <n v="0"/>
    <n v="0"/>
    <n v="1309.92"/>
    <n v="0"/>
    <n v="-1309.92"/>
    <s v="N/A"/>
    <n v="0"/>
    <n v="0"/>
    <n v="0"/>
    <n v="0"/>
    <n v="0"/>
    <n v="0"/>
    <n v="0"/>
    <n v="1309.92"/>
    <n v="0"/>
    <n v="0"/>
    <n v="0"/>
    <n v="0"/>
    <n v="0"/>
    <s v="SURFACE WATER MGT FUND"/>
    <s v="WLSW I DRC154 17400-35TH AVE N"/>
    <s v="LK FOREST MAINTENANCE"/>
    <s v="DRAINAGE"/>
  </r>
  <r>
    <x v="1"/>
    <s v="1034571"/>
    <s v="845025"/>
    <s v="55303"/>
    <x v="250"/>
    <s v="5315000"/>
    <n v="2012"/>
    <x v="4"/>
    <s v="ROADS DECANT FEES SOLID"/>
    <s v="50000-PROGRAM EXPENDITUR BUDGET"/>
    <s v="55000-INTRAGOVERNMENTAL SERVICES"/>
    <m/>
    <n v="0"/>
    <n v="0"/>
    <n v="79.650000000000006"/>
    <n v="0"/>
    <n v="-79.650000000000006"/>
    <s v="N/A"/>
    <n v="0"/>
    <n v="0"/>
    <n v="0"/>
    <n v="0"/>
    <n v="0"/>
    <n v="0"/>
    <n v="0"/>
    <n v="0"/>
    <n v="79.650000000000006"/>
    <n v="0"/>
    <n v="0"/>
    <n v="0"/>
    <n v="0"/>
    <s v="SURFACE WATER MGT FUND"/>
    <s v="WLSW I DRC154 17400-35TH AVE N"/>
    <s v="LK FOREST MAINTENANCE"/>
    <s v="DRAINAGE"/>
  </r>
  <r>
    <x v="1"/>
    <s v="1034571"/>
    <s v="845025"/>
    <s v="55304"/>
    <x v="251"/>
    <s v="5315000"/>
    <n v="2012"/>
    <x v="4"/>
    <s v="ROADS DECANT FEES LIQUID"/>
    <s v="50000-PROGRAM EXPENDITUR BUDGET"/>
    <s v="55000-INTRAGOVERNMENTAL SERVICES"/>
    <m/>
    <n v="0"/>
    <n v="0"/>
    <n v="81"/>
    <n v="0"/>
    <n v="-81"/>
    <s v="N/A"/>
    <n v="0"/>
    <n v="0"/>
    <n v="0"/>
    <n v="0"/>
    <n v="0"/>
    <n v="0"/>
    <n v="0"/>
    <n v="0"/>
    <n v="81"/>
    <n v="0"/>
    <n v="0"/>
    <n v="0"/>
    <n v="0"/>
    <s v="SURFACE WATER MGT FUND"/>
    <s v="WLSW I DRC154 17400-35TH AVE N"/>
    <s v="LK FOREST MAINTENANCE"/>
    <s v="DRAINAGE"/>
  </r>
  <r>
    <x v="1"/>
    <s v="1034571"/>
    <s v="845025"/>
    <s v="55307"/>
    <x v="252"/>
    <s v="5315000"/>
    <n v="2012"/>
    <x v="4"/>
    <s v="ROADS CONST DEBRIS DISPOSAL"/>
    <s v="50000-PROGRAM EXPENDITUR BUDGET"/>
    <s v="55000-INTRAGOVERNMENTAL SERVICES"/>
    <m/>
    <n v="0"/>
    <n v="0"/>
    <n v="85.39"/>
    <n v="0"/>
    <n v="-85.39"/>
    <s v="N/A"/>
    <n v="0"/>
    <n v="0"/>
    <n v="0"/>
    <n v="0"/>
    <n v="0"/>
    <n v="0"/>
    <n v="0"/>
    <n v="0"/>
    <n v="85.39"/>
    <n v="0"/>
    <n v="0"/>
    <n v="0"/>
    <n v="0"/>
    <s v="SURFACE WATER MGT FUND"/>
    <s v="WLSW I DRC154 17400-35TH AVE N"/>
    <s v="LK FOREST MAINTENANCE"/>
    <s v="DRAINAGE"/>
  </r>
  <r>
    <x v="1"/>
    <s v="1034571"/>
    <s v="845025"/>
    <s v="82100"/>
    <x v="71"/>
    <s v="5315000"/>
    <n v="2012"/>
    <x v="4"/>
    <s v="EMPLOYER PAID BENEFITS"/>
    <s v="50000-PROGRAM EXPENDITUR BUDGET"/>
    <s v="82000-APPLIED OVERHEAD"/>
    <m/>
    <n v="0"/>
    <n v="0"/>
    <n v="709.48"/>
    <n v="0"/>
    <n v="-709.48"/>
    <s v="N/A"/>
    <n v="0"/>
    <n v="0"/>
    <n v="0"/>
    <n v="0"/>
    <n v="0"/>
    <n v="0"/>
    <n v="0"/>
    <n v="709.48"/>
    <n v="0"/>
    <n v="0"/>
    <n v="0"/>
    <n v="0"/>
    <n v="0"/>
    <s v="SURFACE WATER MGT FUND"/>
    <s v="WLSW I DRC154 17400-35TH AVE N"/>
    <s v="LK FOREST MAINTENANCE"/>
    <s v="DRAINAGE"/>
  </r>
  <r>
    <x v="1"/>
    <s v="1034571"/>
    <s v="845025"/>
    <s v="82200"/>
    <x v="72"/>
    <s v="5315000"/>
    <n v="2012"/>
    <x v="4"/>
    <s v="PAID TIME OFF"/>
    <s v="50000-PROGRAM EXPENDITUR BUDGET"/>
    <s v="82000-APPLIED OVERHEAD"/>
    <m/>
    <n v="0"/>
    <n v="0"/>
    <n v="510.19"/>
    <n v="0"/>
    <n v="-510.19"/>
    <s v="N/A"/>
    <n v="0"/>
    <n v="0"/>
    <n v="0"/>
    <n v="0"/>
    <n v="0"/>
    <n v="0"/>
    <n v="0"/>
    <n v="510.19"/>
    <n v="0"/>
    <n v="0"/>
    <n v="0"/>
    <n v="0"/>
    <n v="0"/>
    <s v="SURFACE WATER MGT FUND"/>
    <s v="WLSW I DRC154 17400-35TH AVE N"/>
    <s v="LK FOREST MAINTENANCE"/>
    <s v="DRAINAGE"/>
  </r>
  <r>
    <x v="1"/>
    <s v="1034571"/>
    <s v="845025"/>
    <s v="82300"/>
    <x v="73"/>
    <s v="5315000"/>
    <n v="2012"/>
    <x v="4"/>
    <s v="INDIRECT COSTS"/>
    <s v="50000-PROGRAM EXPENDITUR BUDGET"/>
    <s v="82000-APPLIED OVERHEAD"/>
    <m/>
    <n v="0"/>
    <n v="0"/>
    <n v="1560.4"/>
    <n v="0"/>
    <n v="-1560.4"/>
    <s v="N/A"/>
    <n v="0"/>
    <n v="0"/>
    <n v="0"/>
    <n v="0"/>
    <n v="0"/>
    <n v="0"/>
    <n v="0"/>
    <n v="1560.4"/>
    <n v="0"/>
    <n v="0"/>
    <n v="0"/>
    <n v="0"/>
    <n v="0"/>
    <s v="SURFACE WATER MGT FUND"/>
    <s v="WLSW I DRC154 17400-35TH AVE N"/>
    <s v="LK FOREST MAINTENANCE"/>
    <s v="DRAINAGE"/>
  </r>
  <r>
    <x v="1"/>
    <s v="1034577"/>
    <s v="000000"/>
    <s v="11500"/>
    <x v="7"/>
    <s v="0000000"/>
    <n v="2012"/>
    <x v="0"/>
    <s v="ACCOUNTS RECEIVABLE"/>
    <s v="BS000-CURRENT ASSETS"/>
    <s v="B1150-ACCOUNTS RECEIVABLE"/>
    <m/>
    <n v="0"/>
    <n v="0"/>
    <n v="51.33"/>
    <n v="0"/>
    <n v="-51.33"/>
    <s v="N/A"/>
    <n v="0"/>
    <n v="0"/>
    <n v="0"/>
    <n v="0"/>
    <n v="0"/>
    <n v="0"/>
    <n v="0"/>
    <n v="0"/>
    <n v="0"/>
    <n v="51.33"/>
    <n v="0"/>
    <n v="0"/>
    <n v="0"/>
    <s v="SURFACE WATER MGT FUND"/>
    <s v="WLSW I DC0781 14912 NE 177TH D"/>
    <s v="DEFAULT"/>
    <s v="Default"/>
  </r>
  <r>
    <x v="1"/>
    <s v="1034577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51.33"/>
    <n v="-51.33"/>
    <n v="0"/>
    <n v="0"/>
    <n v="0"/>
    <s v="SURFACE WATER MGT FUND"/>
    <s v="WLSW I DC0781 14912 NE 177TH D"/>
    <s v="DEFAULT"/>
    <s v="Default"/>
  </r>
  <r>
    <x v="1"/>
    <s v="1034577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0781 14912 NE 177TH D"/>
    <s v="DEFAULT"/>
    <s v="Default"/>
  </r>
  <r>
    <x v="1"/>
    <s v="1034577"/>
    <s v="845024"/>
    <s v="43944"/>
    <x v="130"/>
    <s v="0000000"/>
    <n v="2012"/>
    <x v="3"/>
    <s v="SWM SERVICES CITIES"/>
    <s v="R3000-REVENUE"/>
    <s v="R3400-CHARGE FOR SERVICES"/>
    <m/>
    <n v="0"/>
    <n v="0"/>
    <n v="-51.33"/>
    <n v="0"/>
    <n v="51.33"/>
    <s v="N/A"/>
    <n v="0"/>
    <n v="0"/>
    <n v="0"/>
    <n v="0"/>
    <n v="0"/>
    <n v="0"/>
    <n v="0"/>
    <n v="0"/>
    <n v="-51.33"/>
    <n v="0"/>
    <n v="0"/>
    <n v="0"/>
    <n v="0"/>
    <s v="SURFACE WATER MGT FUND"/>
    <s v="WLSW I DC0781 14912 NE 177TH D"/>
    <s v="WOODINVILLE MAINTENANCE"/>
    <s v="Default"/>
  </r>
  <r>
    <x v="1"/>
    <s v="1034577"/>
    <s v="845024"/>
    <s v="55307"/>
    <x v="252"/>
    <s v="5315000"/>
    <n v="2012"/>
    <x v="4"/>
    <s v="ROADS CONST DEBRIS DISPOSAL"/>
    <s v="50000-PROGRAM EXPENDITUR BUDGET"/>
    <s v="55000-INTRAGOVERNMENTAL SERVICES"/>
    <m/>
    <n v="0"/>
    <n v="0"/>
    <n v="51.33"/>
    <n v="0"/>
    <n v="-51.33"/>
    <s v="N/A"/>
    <n v="0"/>
    <n v="0"/>
    <n v="0"/>
    <n v="0"/>
    <n v="0"/>
    <n v="0"/>
    <n v="0"/>
    <n v="0"/>
    <n v="51.33"/>
    <n v="0"/>
    <n v="0"/>
    <n v="0"/>
    <n v="0"/>
    <s v="SURFACE WATER MGT FUND"/>
    <s v="WLSW I DC0781 14912 NE 177TH D"/>
    <s v="WOODINVILLE MAINTENANCE"/>
    <s v="DRAINAGE"/>
  </r>
  <r>
    <x v="1"/>
    <s v="1034593"/>
    <s v="845004"/>
    <s v="55034"/>
    <x v="216"/>
    <s v="5315000"/>
    <n v="2012"/>
    <x v="4"/>
    <s v="LABORATORY ANALYSIS"/>
    <s v="50000-PROGRAM EXPENDITUR BUDGET"/>
    <s v="55000-INTRAGOVERNMENTAL SERVICES"/>
    <m/>
    <n v="0"/>
    <n v="0"/>
    <n v="250234.43"/>
    <n v="0"/>
    <n v="-250234.43"/>
    <s v="N/A"/>
    <n v="0"/>
    <n v="0"/>
    <n v="0"/>
    <n v="0"/>
    <n v="0"/>
    <n v="13132.5"/>
    <n v="8755"/>
    <n v="8755"/>
    <n v="0"/>
    <n v="0"/>
    <n v="69785"/>
    <n v="149806.93"/>
    <n v="0"/>
    <s v="SURFACE WATER MGT FUND"/>
    <s v="WLADM Transfer to Shared Svces"/>
    <s v="T T SHARED SERVICES FUND"/>
    <s v="DRAINAGE"/>
  </r>
  <r>
    <x v="1"/>
    <s v="1034593"/>
    <s v="845004"/>
    <s v="58021"/>
    <x v="182"/>
    <s v="5315000"/>
    <n v="2012"/>
    <x v="4"/>
    <s v="T T SURFACE WATER MGMT"/>
    <s v="50000-PROGRAM EXPENDITUR BUDGET"/>
    <s v="58000-INTRAGOVERNMENTAL CONTRIBUTIONS"/>
    <m/>
    <n v="0"/>
    <n v="0"/>
    <n v="2860025"/>
    <n v="0"/>
    <n v="-2860025"/>
    <s v="N/A"/>
    <n v="0"/>
    <n v="0"/>
    <n v="0"/>
    <n v="0"/>
    <n v="0"/>
    <n v="0"/>
    <n v="0"/>
    <n v="0"/>
    <n v="0"/>
    <n v="0"/>
    <n v="0"/>
    <n v="2860025"/>
    <n v="0"/>
    <s v="SURFACE WATER MGT FUND"/>
    <s v="WLADM Transfer to Shared Svces"/>
    <s v="T T SHARED SERVICES FUND"/>
    <s v="DRAINAGE"/>
  </r>
  <r>
    <x v="1"/>
    <s v="1034628"/>
    <s v="000000"/>
    <s v="11500"/>
    <x v="7"/>
    <s v="0000000"/>
    <n v="2012"/>
    <x v="0"/>
    <s v="ACCOUNTS RECEIVABLE"/>
    <s v="BS000-CURRENT ASSETS"/>
    <s v="B1150-ACCOUNTS RECEIVABLE"/>
    <m/>
    <n v="0"/>
    <n v="0"/>
    <n v="196.68"/>
    <n v="0"/>
    <n v="-196.68"/>
    <s v="N/A"/>
    <n v="0"/>
    <n v="0"/>
    <n v="0"/>
    <n v="0"/>
    <n v="0"/>
    <n v="0"/>
    <n v="0"/>
    <n v="0"/>
    <n v="0"/>
    <n v="196.68"/>
    <n v="0"/>
    <n v="0"/>
    <n v="0"/>
    <s v="SURFACE WATER MGT FUND"/>
    <s v="WLSW I DC2778 153XX 129TH AVE"/>
    <s v="DEFAULT"/>
    <s v="Default"/>
  </r>
  <r>
    <x v="1"/>
    <s v="1034628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2778 153XX 129TH AVE"/>
    <s v="DEFAULT"/>
    <s v="Default"/>
  </r>
  <r>
    <x v="1"/>
    <s v="1034628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2778 153XX 129TH AVE"/>
    <s v="DEFAULT"/>
    <s v="Default"/>
  </r>
  <r>
    <x v="1"/>
    <s v="1034628"/>
    <s v="845024"/>
    <s v="43944"/>
    <x v="130"/>
    <s v="0000000"/>
    <n v="2012"/>
    <x v="3"/>
    <s v="SWM SERVICES CITIES"/>
    <s v="R3000-REVENUE"/>
    <s v="R3400-CHARGE FOR SERVICES"/>
    <m/>
    <n v="0"/>
    <n v="0"/>
    <n v="-196.68"/>
    <n v="0"/>
    <n v="196.68"/>
    <s v="N/A"/>
    <n v="0"/>
    <n v="0"/>
    <n v="0"/>
    <n v="0"/>
    <n v="0"/>
    <n v="0"/>
    <n v="0"/>
    <n v="0"/>
    <n v="0"/>
    <n v="-196.68"/>
    <n v="0"/>
    <n v="0"/>
    <n v="0"/>
    <s v="SURFACE WATER MGT FUND"/>
    <s v="WLSW I DC2778 153XX 129TH AVE"/>
    <s v="WOODINVILLE MAINTENANCE"/>
    <s v="Default"/>
  </r>
  <r>
    <x v="1"/>
    <s v="1034628"/>
    <s v="845024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98"/>
    <n v="0"/>
    <n v="-70.98"/>
    <s v="N/A"/>
    <n v="0"/>
    <n v="0"/>
    <n v="0"/>
    <n v="0"/>
    <n v="0"/>
    <n v="0"/>
    <n v="0"/>
    <n v="0"/>
    <n v="0"/>
    <n v="70.98"/>
    <n v="0"/>
    <n v="0"/>
    <n v="0"/>
    <s v="SURFACE WATER MGT FUND"/>
    <s v="WLSW I DC2778 153XX 129TH AVE"/>
    <s v="WOODINVILLE MAINTENANCE"/>
    <s v="DRAINAGE"/>
  </r>
  <r>
    <x v="1"/>
    <s v="1034628"/>
    <s v="845024"/>
    <s v="55050"/>
    <x v="68"/>
    <s v="5315000"/>
    <n v="2012"/>
    <x v="4"/>
    <s v="ROAD EQUIP ER R"/>
    <s v="50000-PROGRAM EXPENDITUR BUDGET"/>
    <s v="55000-INTRAGOVERNMENTAL SERVICES"/>
    <m/>
    <n v="0"/>
    <n v="0"/>
    <n v="25.8"/>
    <n v="0"/>
    <n v="-25.8"/>
    <s v="N/A"/>
    <n v="0"/>
    <n v="0"/>
    <n v="0"/>
    <n v="0"/>
    <n v="0"/>
    <n v="0"/>
    <n v="0"/>
    <n v="0"/>
    <n v="0"/>
    <n v="25.8"/>
    <n v="0"/>
    <n v="0"/>
    <n v="0"/>
    <s v="SURFACE WATER MGT FUND"/>
    <s v="WLSW I DC2778 153XX 129TH AVE"/>
    <s v="WOODINVILLE MAINTENANCE"/>
    <s v="DRAINAGE"/>
  </r>
  <r>
    <x v="1"/>
    <s v="1034628"/>
    <s v="845024"/>
    <s v="82100"/>
    <x v="71"/>
    <s v="5315000"/>
    <n v="2012"/>
    <x v="4"/>
    <s v="EMPLOYER PAID BENEFITS"/>
    <s v="50000-PROGRAM EXPENDITUR BUDGET"/>
    <s v="82000-APPLIED OVERHEAD"/>
    <m/>
    <n v="0"/>
    <n v="0"/>
    <n v="25.5"/>
    <n v="0"/>
    <n v="-25.5"/>
    <s v="N/A"/>
    <n v="0"/>
    <n v="0"/>
    <n v="0"/>
    <n v="0"/>
    <n v="0"/>
    <n v="0"/>
    <n v="0"/>
    <n v="0"/>
    <n v="0"/>
    <n v="25.5"/>
    <n v="0"/>
    <n v="0"/>
    <n v="0"/>
    <s v="SURFACE WATER MGT FUND"/>
    <s v="WLSW I DC2778 153XX 129TH AVE"/>
    <s v="WOODINVILLE MAINTENANCE"/>
    <s v="DRAINAGE"/>
  </r>
  <r>
    <x v="1"/>
    <s v="1034628"/>
    <s v="845024"/>
    <s v="82200"/>
    <x v="72"/>
    <s v="5315000"/>
    <n v="2012"/>
    <x v="4"/>
    <s v="PAID TIME OFF"/>
    <s v="50000-PROGRAM EXPENDITUR BUDGET"/>
    <s v="82000-APPLIED OVERHEAD"/>
    <m/>
    <n v="0"/>
    <n v="0"/>
    <n v="18.330000000000002"/>
    <n v="0"/>
    <n v="-18.330000000000002"/>
    <s v="N/A"/>
    <n v="0"/>
    <n v="0"/>
    <n v="0"/>
    <n v="0"/>
    <n v="0"/>
    <n v="0"/>
    <n v="0"/>
    <n v="0"/>
    <n v="0"/>
    <n v="18.330000000000002"/>
    <n v="0"/>
    <n v="0"/>
    <n v="0"/>
    <s v="SURFACE WATER MGT FUND"/>
    <s v="WLSW I DC2778 153XX 129TH AVE"/>
    <s v="WOODINVILLE MAINTENANCE"/>
    <s v="DRAINAGE"/>
  </r>
  <r>
    <x v="1"/>
    <s v="1034628"/>
    <s v="845024"/>
    <s v="82300"/>
    <x v="73"/>
    <s v="5315000"/>
    <n v="2012"/>
    <x v="4"/>
    <s v="INDIRECT COSTS"/>
    <s v="50000-PROGRAM EXPENDITUR BUDGET"/>
    <s v="82000-APPLIED OVERHEAD"/>
    <m/>
    <n v="0"/>
    <n v="0"/>
    <n v="56.07"/>
    <n v="0"/>
    <n v="-56.07"/>
    <s v="N/A"/>
    <n v="0"/>
    <n v="0"/>
    <n v="0"/>
    <n v="0"/>
    <n v="0"/>
    <n v="0"/>
    <n v="0"/>
    <n v="0"/>
    <n v="0"/>
    <n v="56.07"/>
    <n v="0"/>
    <n v="0"/>
    <n v="0"/>
    <s v="SURFACE WATER MGT FUND"/>
    <s v="WLSW I DC2778 153XX 129TH AVE"/>
    <s v="WOODINVILLE MAINTENANCE"/>
    <s v="DRAINAGE"/>
  </r>
  <r>
    <x v="1"/>
    <s v="1034641"/>
    <s v="845015"/>
    <s v="58029"/>
    <x v="246"/>
    <s v="5315000"/>
    <n v="2012"/>
    <x v="4"/>
    <s v="T T SWM NON BOND CIP"/>
    <s v="50000-PROGRAM EXPENDITUR BUDGET"/>
    <s v="58000-INTRAGOVERNMENTAL CONTRIBUTIONS"/>
    <m/>
    <n v="0"/>
    <n v="0"/>
    <n v="4348792"/>
    <n v="0"/>
    <n v="-4348792"/>
    <s v="N/A"/>
    <n v="0"/>
    <n v="0"/>
    <n v="0"/>
    <n v="0"/>
    <n v="0"/>
    <n v="0"/>
    <n v="0"/>
    <n v="0"/>
    <n v="0"/>
    <n v="0"/>
    <n v="0"/>
    <n v="4348792"/>
    <n v="0"/>
    <s v="SURFACE WATER MGT FUND"/>
    <s v="WLADM CIP Transfers"/>
    <s v="CIP TRANSFERS"/>
    <s v="DRAINAGE"/>
  </r>
  <r>
    <x v="1"/>
    <s v="1034641"/>
    <s v="845015"/>
    <s v="58040"/>
    <x v="193"/>
    <s v="5315000"/>
    <n v="2012"/>
    <x v="4"/>
    <s v="T T LMTD TAX GO BOND RDM"/>
    <s v="50000-PROGRAM EXPENDITUR BUDGET"/>
    <s v="58000-INTRAGOVERNMENTAL CONTRIBUTIONS"/>
    <m/>
    <n v="0"/>
    <n v="0"/>
    <n v="1662200"/>
    <n v="0"/>
    <n v="-1662200"/>
    <s v="N/A"/>
    <n v="0"/>
    <n v="0"/>
    <n v="0"/>
    <n v="0"/>
    <n v="0"/>
    <n v="294400"/>
    <n v="1316400"/>
    <n v="0"/>
    <n v="0"/>
    <n v="0"/>
    <n v="0"/>
    <n v="51400"/>
    <n v="0"/>
    <s v="SURFACE WATER MGT FUND"/>
    <s v="WLADM CIP Transfers"/>
    <s v="CIP TRANSFERS"/>
    <s v="DRAINAGE"/>
  </r>
  <r>
    <x v="1"/>
    <s v="1034642"/>
    <s v="845000"/>
    <s v="55021"/>
    <x v="115"/>
    <s v="5315000"/>
    <n v="2012"/>
    <x v="4"/>
    <s v="ITS EXISTING PROGRAMS"/>
    <s v="50000-PROGRAM EXPENDITUR BUDGET"/>
    <s v="55000-INTRAGOVERNMENTAL SERVICES"/>
    <m/>
    <n v="0"/>
    <n v="0"/>
    <n v="2796"/>
    <n v="0"/>
    <n v="-2796"/>
    <s v="N/A"/>
    <n v="0"/>
    <n v="699"/>
    <n v="0"/>
    <n v="699"/>
    <n v="0"/>
    <n v="0"/>
    <n v="699"/>
    <n v="0"/>
    <n v="0"/>
    <n v="699"/>
    <n v="0"/>
    <n v="0"/>
    <n v="0"/>
    <s v="SURFACE WATER MGT FUND"/>
    <s v="WLADM SWM Billing Services"/>
    <s v="SWM BILLING SERVICES"/>
    <s v="DRAINAGE"/>
  </r>
  <r>
    <x v="1"/>
    <s v="1034642"/>
    <s v="845000"/>
    <s v="55025"/>
    <x v="116"/>
    <s v="5315000"/>
    <n v="2012"/>
    <x v="4"/>
    <s v="ITS INFRASTRUCTURE EXPEND"/>
    <s v="50000-PROGRAM EXPENDITUR BUDGET"/>
    <s v="55000-INTRAGOVERNMENTAL SERVICES"/>
    <m/>
    <n v="0"/>
    <n v="0"/>
    <n v="87780"/>
    <n v="0"/>
    <n v="-87780"/>
    <s v="N/A"/>
    <n v="0"/>
    <n v="0"/>
    <n v="21945"/>
    <n v="21945"/>
    <n v="0"/>
    <n v="0"/>
    <n v="21945"/>
    <n v="0"/>
    <n v="0"/>
    <n v="21945"/>
    <n v="0"/>
    <n v="0"/>
    <n v="0"/>
    <s v="SURFACE WATER MGT FUND"/>
    <s v="WLADM SWM Billing Services"/>
    <s v="SWM BILLING SERVICES"/>
    <s v="DRAINAGE"/>
  </r>
  <r>
    <x v="1"/>
    <s v="1034642"/>
    <s v="845000"/>
    <s v="55028"/>
    <x v="118"/>
    <s v="5315000"/>
    <n v="2012"/>
    <x v="4"/>
    <s v="INFORMATION RESOURCE MGMT"/>
    <s v="50000-PROGRAM EXPENDITUR BUDGET"/>
    <s v="55000-INTRAGOVERNMENTAL SERVICES"/>
    <m/>
    <n v="0"/>
    <n v="0"/>
    <n v="27148"/>
    <n v="0"/>
    <n v="-27148"/>
    <s v="N/A"/>
    <n v="0"/>
    <n v="6787"/>
    <n v="0"/>
    <n v="6787"/>
    <n v="0"/>
    <n v="0"/>
    <n v="6787"/>
    <n v="0"/>
    <n v="0"/>
    <n v="6787"/>
    <n v="0"/>
    <n v="0"/>
    <n v="0"/>
    <s v="SURFACE WATER MGT FUND"/>
    <s v="WLADM SWM Billing Services"/>
    <s v="SWM BILLING SERVICES"/>
    <s v="DRAINAGE"/>
  </r>
  <r>
    <x v="1"/>
    <s v="1034644"/>
    <s v="000000"/>
    <s v="20310"/>
    <x v="21"/>
    <s v="0000000"/>
    <n v="2012"/>
    <x v="1"/>
    <s v="ACCRUAL OFFSET"/>
    <s v="BS200-CURRENT LIABILITIES"/>
    <s v="B2020-ACCOUNTS PAYABLE"/>
    <m/>
    <n v="0"/>
    <n v="0"/>
    <n v="-36300"/>
    <n v="0"/>
    <n v="36300"/>
    <s v="N/A"/>
    <n v="0"/>
    <n v="0"/>
    <n v="0"/>
    <n v="0"/>
    <n v="0"/>
    <n v="0"/>
    <n v="0"/>
    <n v="0"/>
    <n v="0"/>
    <n v="0"/>
    <n v="0"/>
    <n v="-36300"/>
    <n v="0"/>
    <s v="SURFACE WATER MGT FUND"/>
    <s v="WLADM SWM Central Costs"/>
    <s v="DEFAULT"/>
    <s v="Default"/>
  </r>
  <r>
    <x v="1"/>
    <s v="1034644"/>
    <s v="845002"/>
    <s v="53812"/>
    <x v="197"/>
    <s v="5315000"/>
    <n v="2012"/>
    <x v="4"/>
    <s v="LICENSES FEES"/>
    <s v="50000-PROGRAM EXPENDITUR BUDGET"/>
    <s v="53000-SERVICES-OTHER CHARGES"/>
    <m/>
    <n v="0"/>
    <n v="0"/>
    <n v="36300"/>
    <n v="0"/>
    <n v="-36300"/>
    <s v="N/A"/>
    <n v="0"/>
    <n v="0"/>
    <n v="0"/>
    <n v="0"/>
    <n v="0"/>
    <n v="0"/>
    <n v="0"/>
    <n v="0"/>
    <n v="0"/>
    <n v="0"/>
    <n v="0"/>
    <n v="36300"/>
    <n v="0"/>
    <s v="SURFACE WATER MGT FUND"/>
    <s v="WLADM SWM Central Costs"/>
    <s v="SWM CENTRAL COSTS"/>
    <s v="DRAINAGE"/>
  </r>
  <r>
    <x v="1"/>
    <s v="1034644"/>
    <s v="845002"/>
    <s v="53890"/>
    <x v="66"/>
    <s v="5315000"/>
    <n v="2012"/>
    <x v="4"/>
    <s v="MISC SERVICES CHARGES"/>
    <s v="50000-PROGRAM EXPENDITUR BUDGET"/>
    <s v="53000-SERVICES-OTHER CHARGES"/>
    <m/>
    <n v="0"/>
    <n v="0"/>
    <n v="4428"/>
    <n v="0"/>
    <n v="-4428"/>
    <s v="N/A"/>
    <n v="0"/>
    <n v="0"/>
    <n v="0"/>
    <n v="0"/>
    <n v="4428"/>
    <n v="0"/>
    <n v="0"/>
    <n v="0"/>
    <n v="0"/>
    <n v="0"/>
    <n v="0"/>
    <n v="0"/>
    <n v="0"/>
    <s v="SURFACE WATER MGT FUND"/>
    <s v="WLADM SWM Central Costs"/>
    <s v="SWM CENTRAL COSTS"/>
    <s v="DRAINAGE"/>
  </r>
  <r>
    <x v="1"/>
    <s v="1034644"/>
    <s v="845002"/>
    <s v="53893"/>
    <x v="239"/>
    <s v="5315000"/>
    <n v="2012"/>
    <x v="4"/>
    <s v="B AND O TAX"/>
    <s v="50000-PROGRAM EXPENDITUR BUDGET"/>
    <s v="53000-SERVICES-OTHER CHARGES"/>
    <m/>
    <n v="0"/>
    <n v="0"/>
    <n v="117621.90000000001"/>
    <n v="0"/>
    <n v="-117621.90000000001"/>
    <s v="N/A"/>
    <n v="0"/>
    <n v="0"/>
    <n v="0"/>
    <n v="0"/>
    <n v="0"/>
    <n v="0"/>
    <n v="0"/>
    <n v="0"/>
    <n v="0"/>
    <n v="0"/>
    <n v="0"/>
    <n v="117621.90000000001"/>
    <n v="0"/>
    <s v="SURFACE WATER MGT FUND"/>
    <s v="WLADM SWM Central Costs"/>
    <s v="SWM CENTRAL COSTS"/>
    <s v="DRAINAGE"/>
  </r>
  <r>
    <x v="1"/>
    <s v="1034644"/>
    <s v="845002"/>
    <s v="55150"/>
    <x v="81"/>
    <s v="5315000"/>
    <n v="2012"/>
    <x v="4"/>
    <s v="PROSECUTING ATTORNEY"/>
    <s v="50000-PROGRAM EXPENDITUR BUDGET"/>
    <s v="55000-INTRAGOVERNMENTAL SERVICES"/>
    <m/>
    <n v="0"/>
    <n v="0"/>
    <n v="62462"/>
    <n v="0"/>
    <n v="-62462"/>
    <s v="N/A"/>
    <n v="0"/>
    <n v="0"/>
    <n v="0"/>
    <n v="0"/>
    <n v="0"/>
    <n v="0"/>
    <n v="0"/>
    <n v="0"/>
    <n v="0"/>
    <n v="0"/>
    <n v="0"/>
    <n v="62462"/>
    <n v="0"/>
    <s v="SURFACE WATER MGT FUND"/>
    <s v="WLADM SWM Central Costs"/>
    <s v="SWM CENTRAL COSTS"/>
    <s v="DRAINAGE"/>
  </r>
  <r>
    <x v="1"/>
    <s v="1034644"/>
    <s v="845002"/>
    <s v="55181"/>
    <x v="240"/>
    <s v="5315000"/>
    <n v="2012"/>
    <x v="4"/>
    <s v="UNINCORP AREA COUNCIL OVRHD"/>
    <s v="50000-PROGRAM EXPENDITUR BUDGET"/>
    <s v="55000-INTRAGOVERNMENTAL SERVICES"/>
    <m/>
    <n v="0"/>
    <n v="0"/>
    <n v="17626.86"/>
    <n v="0"/>
    <n v="-17626.86"/>
    <s v="N/A"/>
    <n v="0"/>
    <n v="0"/>
    <n v="0"/>
    <n v="0"/>
    <n v="0"/>
    <n v="0"/>
    <n v="0"/>
    <n v="0"/>
    <n v="0"/>
    <n v="0"/>
    <n v="0"/>
    <n v="17626.86"/>
    <n v="0"/>
    <s v="SURFACE WATER MGT FUND"/>
    <s v="WLADM SWM Central Costs"/>
    <s v="SWM CENTRAL COSTS"/>
    <s v="DRAINAGE"/>
  </r>
  <r>
    <x v="1"/>
    <s v="1034644"/>
    <s v="845002"/>
    <s v="55201"/>
    <x v="82"/>
    <s v="5315000"/>
    <n v="2012"/>
    <x v="4"/>
    <s v="OVERHEAD COST ALLOCATION"/>
    <s v="50000-PROGRAM EXPENDITUR BUDGET"/>
    <s v="55000-INTRAGOVERNMENTAL SERVICES"/>
    <m/>
    <n v="0"/>
    <n v="0"/>
    <n v="346764"/>
    <n v="0"/>
    <n v="-346764"/>
    <s v="N/A"/>
    <n v="0"/>
    <n v="0"/>
    <n v="0"/>
    <n v="0"/>
    <n v="0"/>
    <n v="0"/>
    <n v="173382"/>
    <n v="0"/>
    <n v="0"/>
    <n v="0"/>
    <n v="173382"/>
    <n v="0"/>
    <n v="0"/>
    <s v="SURFACE WATER MGT FUND"/>
    <s v="WLADM SWM Central Costs"/>
    <s v="SWM CENTRAL COSTS"/>
    <s v="DRAINAGE"/>
  </r>
  <r>
    <x v="1"/>
    <s v="1034644"/>
    <s v="845002"/>
    <s v="55249"/>
    <x v="188"/>
    <s v="5315000"/>
    <n v="2012"/>
    <x v="4"/>
    <s v="FACILITIES STRATEGIC INITIATIVE FEE"/>
    <s v="50000-PROGRAM EXPENDITUR BUDGET"/>
    <s v="55000-INTRAGOVERNMENTAL SERVICES"/>
    <m/>
    <n v="0"/>
    <n v="0"/>
    <n v="3447"/>
    <n v="0"/>
    <n v="-3447"/>
    <s v="N/A"/>
    <n v="0"/>
    <n v="1"/>
    <n v="861.5"/>
    <n v="861.5"/>
    <n v="0"/>
    <n v="0"/>
    <n v="861.5"/>
    <n v="0"/>
    <n v="0"/>
    <n v="861.5"/>
    <n v="0"/>
    <n v="0"/>
    <n v="0"/>
    <s v="SURFACE WATER MGT FUND"/>
    <s v="WLADM SWM Central Costs"/>
    <s v="SWM CENTRAL COSTS"/>
    <s v="DRAINAGE"/>
  </r>
  <r>
    <x v="1"/>
    <s v="1034644"/>
    <s v="845002"/>
    <s v="57109"/>
    <x v="241"/>
    <s v="5315000"/>
    <n v="2012"/>
    <x v="4"/>
    <s v="OTHER DEBT SERVICE COSTS"/>
    <s v="50000-PROGRAM EXPENDITUR BUDGET"/>
    <s v="57000-DEBT SERVICE"/>
    <m/>
    <n v="0"/>
    <n v="0"/>
    <n v="10960"/>
    <n v="0"/>
    <n v="-10960"/>
    <s v="N/A"/>
    <n v="0"/>
    <n v="0"/>
    <n v="0"/>
    <n v="0"/>
    <n v="0"/>
    <n v="0"/>
    <n v="0"/>
    <n v="0"/>
    <n v="0"/>
    <n v="0"/>
    <n v="0"/>
    <n v="10960"/>
    <n v="0"/>
    <s v="SURFACE WATER MGT FUND"/>
    <s v="WLADM SWM Central Costs"/>
    <s v="SWM CENTRAL COSTS"/>
    <s v="DRAINAGE"/>
  </r>
  <r>
    <x v="1"/>
    <s v="1034644"/>
    <s v="845002"/>
    <s v="58001"/>
    <x v="90"/>
    <s v="5761000"/>
    <n v="2012"/>
    <x v="4"/>
    <s v="T T CURRENT EXP"/>
    <s v="50000-PROGRAM EXPENDITUR BUDGET"/>
    <s v="58000-INTRAGOVERNMENTAL CONTRIBUTIONS"/>
    <m/>
    <n v="0"/>
    <n v="0"/>
    <n v="10879"/>
    <n v="0"/>
    <n v="-10879"/>
    <s v="N/A"/>
    <n v="0"/>
    <n v="0"/>
    <n v="0"/>
    <n v="0"/>
    <n v="0"/>
    <n v="0"/>
    <n v="0"/>
    <n v="0"/>
    <n v="0"/>
    <n v="0"/>
    <n v="0"/>
    <n v="10879"/>
    <n v="0"/>
    <s v="SURFACE WATER MGT FUND"/>
    <s v="WLADM SWM Central Costs"/>
    <s v="SWM CENTRAL COSTS"/>
    <s v="ADMINISTRATION"/>
  </r>
  <r>
    <x v="1"/>
    <s v="1034644"/>
    <s v="845002"/>
    <s v="58077"/>
    <x v="91"/>
    <s v="5315000"/>
    <n v="2012"/>
    <x v="4"/>
    <s v="T T OIRM CIP"/>
    <s v="50000-PROGRAM EXPENDITUR BUDGET"/>
    <s v="58000-INTRAGOVERNMENTAL CONTRIBUTIONS"/>
    <m/>
    <n v="0"/>
    <n v="0"/>
    <n v="25063"/>
    <n v="0"/>
    <n v="-25063"/>
    <s v="N/A"/>
    <n v="0"/>
    <n v="0"/>
    <n v="0"/>
    <n v="0"/>
    <n v="0"/>
    <n v="0"/>
    <n v="0"/>
    <n v="0"/>
    <n v="0"/>
    <n v="0"/>
    <n v="25063"/>
    <n v="0"/>
    <n v="0"/>
    <s v="SURFACE WATER MGT FUND"/>
    <s v="WLADM SWM Central Costs"/>
    <s v="SWM CENTRAL COSTS"/>
    <s v="DRAINAGE"/>
  </r>
  <r>
    <x v="1"/>
    <s v="1034644"/>
    <s v="845002"/>
    <s v="59998"/>
    <x v="189"/>
    <s v="5315000"/>
    <n v="2012"/>
    <x v="4"/>
    <s v="EXP REIMB SUSPENSE"/>
    <s v="50000-PROGRAM EXPENDITUR BUDGET"/>
    <s v="59900-CONTRA EXPENDITUR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ADM SWM Central Costs"/>
    <s v="SWM CENTRAL COSTS"/>
    <s v="DRAINAGE"/>
  </r>
  <r>
    <x v="1"/>
    <s v="1034644"/>
    <s v="845022"/>
    <s v="53893"/>
    <x v="239"/>
    <s v="0000000"/>
    <n v="2012"/>
    <x v="4"/>
    <s v="B AND O TAX"/>
    <s v="50000-PROGRAM EXPENDITUR BUDGET"/>
    <s v="53000-SERVICES-OTHER CHARG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-172467.28"/>
    <n v="172467.28"/>
    <s v="SURFACE WATER MGT FUND"/>
    <s v="WLADM SWM Central Costs"/>
    <s v="STORMWATER SERVICES"/>
    <s v="Default"/>
  </r>
  <r>
    <x v="1"/>
    <s v="1034644"/>
    <s v="845022"/>
    <s v="53893"/>
    <x v="239"/>
    <s v="5315000"/>
    <n v="2012"/>
    <x v="4"/>
    <s v="B AND O TAX"/>
    <s v="50000-PROGRAM EXPENDITUR BUDGET"/>
    <s v="53000-SERVICES-OTHER CHARGES"/>
    <m/>
    <n v="0"/>
    <n v="0"/>
    <n v="172467.28"/>
    <n v="0"/>
    <n v="-172467.28"/>
    <s v="N/A"/>
    <n v="0"/>
    <n v="0"/>
    <n v="0"/>
    <n v="0"/>
    <n v="0"/>
    <n v="0"/>
    <n v="0"/>
    <n v="0"/>
    <n v="0"/>
    <n v="0"/>
    <n v="0"/>
    <n v="172467.28"/>
    <n v="0"/>
    <s v="SURFACE WATER MGT FUND"/>
    <s v="WLADM SWM Central Costs"/>
    <s v="STORMWATER SERVICES"/>
    <s v="DRAINAGE"/>
  </r>
  <r>
    <x v="1"/>
    <s v="1034644"/>
    <s v="845022"/>
    <s v="53893"/>
    <x v="239"/>
    <s v="5319000"/>
    <n v="2012"/>
    <x v="4"/>
    <s v="B AND O TAX"/>
    <s v="50000-PROGRAM EXPENDITUR BUDGET"/>
    <s v="53000-SERVICES-OTHER CHARGES"/>
    <m/>
    <n v="0"/>
    <n v="0"/>
    <n v="3311.79"/>
    <n v="0"/>
    <n v="-3311.79"/>
    <s v="N/A"/>
    <n v="0"/>
    <n v="0"/>
    <n v="0"/>
    <n v="0"/>
    <n v="0"/>
    <n v="0"/>
    <n v="0"/>
    <n v="0"/>
    <n v="0"/>
    <n v="0"/>
    <n v="0"/>
    <n v="0"/>
    <n v="3311.79"/>
    <s v="SURFACE WATER MGT FUND"/>
    <s v="WLADM SWM Central Costs"/>
    <s v="STORMWATER SERVICES"/>
    <s v="OTHER ENVIRONMENTAL PRESERVATION"/>
  </r>
  <r>
    <x v="1"/>
    <s v="1034874"/>
    <s v="C84201"/>
    <s v="36290"/>
    <x v="258"/>
    <s v="0000000"/>
    <n v="2012"/>
    <x v="3"/>
    <s v="OTHER RENTS USE CHARGES"/>
    <s v="R3000-REVENUE"/>
    <s v="R3600-MISCELLANEOUS REVENUE"/>
    <m/>
    <n v="0"/>
    <n v="0"/>
    <n v="0"/>
    <n v="0"/>
    <n v="0"/>
    <s v="N/A"/>
    <n v="0"/>
    <n v="0"/>
    <n v="0"/>
    <n v="0"/>
    <n v="-113.4"/>
    <n v="0"/>
    <n v="0"/>
    <n v="0"/>
    <n v="0"/>
    <n v="113.4"/>
    <n v="0"/>
    <n v="0"/>
    <n v="0"/>
    <s v="SURFACE WATER MGT FUND"/>
    <s v="WLR NONBOND FARMLAND LEASE"/>
    <s v="AGRICULTURE PRESERVATION"/>
    <s v="Default"/>
  </r>
  <r>
    <x v="1"/>
    <s v="1034917"/>
    <s v="845006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27719.61000000002"/>
    <n v="0"/>
    <n v="-227719.61000000002"/>
    <s v="N/A"/>
    <n v="15167.91"/>
    <n v="13332.75"/>
    <n v="32099.97"/>
    <n v="22085.81"/>
    <n v="22937.670000000002"/>
    <n v="18567.010000000002"/>
    <n v="14920.06"/>
    <n v="24892.720000000001"/>
    <n v="13965.95"/>
    <n v="20176.7"/>
    <n v="13887.52"/>
    <n v="15685.54"/>
    <n v="0"/>
    <s v="SURFACE WATER MGT FUND"/>
    <s v="WLR OSA ADMIN &amp; MISC SUPPORT"/>
    <s v="OPEN SPACE AND HABITAT ACQ"/>
    <s v="DRAINAGE"/>
  </r>
  <r>
    <x v="1"/>
    <s v="1034917"/>
    <s v="845006"/>
    <s v="52110"/>
    <x v="61"/>
    <s v="5315000"/>
    <n v="2012"/>
    <x v="4"/>
    <s v="OFFICE SUPPLIES"/>
    <s v="50000-PROGRAM EXPENDITUR BUDGET"/>
    <s v="52000-SUPPLIES"/>
    <m/>
    <n v="0"/>
    <n v="0"/>
    <n v="794.65"/>
    <n v="0"/>
    <n v="-794.65"/>
    <s v="N/A"/>
    <n v="0"/>
    <n v="62.190000000000005"/>
    <n v="185.1"/>
    <n v="35.81"/>
    <n v="54.1"/>
    <n v="144.46"/>
    <n v="81.040000000000006"/>
    <n v="44.79"/>
    <n v="0"/>
    <n v="61.27"/>
    <n v="46.24"/>
    <n v="79.650000000000006"/>
    <n v="0"/>
    <s v="SURFACE WATER MGT FUND"/>
    <s v="WLR OSA ADMIN &amp; MISC SUPPORT"/>
    <s v="OPEN SPACE AND HABITAT ACQ"/>
    <s v="DRAINAGE"/>
  </r>
  <r>
    <x v="1"/>
    <s v="1034917"/>
    <s v="845006"/>
    <s v="52181"/>
    <x v="217"/>
    <s v="5315000"/>
    <n v="2012"/>
    <x v="4"/>
    <s v="INVENTORY EQUIP 5K UNDER"/>
    <s v="50000-PROGRAM EXPENDITUR BUDGET"/>
    <s v="52000-SUPPLIES"/>
    <m/>
    <n v="0"/>
    <n v="0"/>
    <n v="360.55"/>
    <n v="0"/>
    <n v="-360.55"/>
    <s v="N/A"/>
    <n v="0"/>
    <n v="0"/>
    <n v="0"/>
    <n v="0"/>
    <n v="0"/>
    <n v="0"/>
    <n v="0"/>
    <n v="0"/>
    <n v="0"/>
    <n v="0"/>
    <n v="0"/>
    <n v="360.55"/>
    <n v="0"/>
    <s v="SURFACE WATER MGT FUND"/>
    <s v="WLR OSA ADMIN &amp; MISC SUPPORT"/>
    <s v="OPEN SPACE AND HABITAT ACQ"/>
    <s v="DRAINAGE"/>
  </r>
  <r>
    <x v="1"/>
    <s v="1034917"/>
    <s v="845006"/>
    <s v="52215"/>
    <x v="62"/>
    <s v="5315000"/>
    <n v="2012"/>
    <x v="4"/>
    <s v="SUPPLIES BOOKS SUBSCRIPTIONS"/>
    <s v="50000-PROGRAM EXPENDITUR BUDGET"/>
    <s v="52000-SUPPLIES"/>
    <m/>
    <n v="0"/>
    <n v="0"/>
    <n v="85.5"/>
    <n v="0"/>
    <n v="-85.5"/>
    <s v="N/A"/>
    <n v="0"/>
    <n v="0"/>
    <n v="0"/>
    <n v="0"/>
    <n v="0"/>
    <n v="85.5"/>
    <n v="0"/>
    <n v="0"/>
    <n v="0"/>
    <n v="0"/>
    <n v="0"/>
    <n v="0"/>
    <n v="0"/>
    <s v="SURFACE WATER MGT FUND"/>
    <s v="WLR OSA ADMIN &amp; MISC SUPPORT"/>
    <s v="OPEN SPACE AND HABITAT ACQ"/>
    <s v="DRAINAGE"/>
  </r>
  <r>
    <x v="1"/>
    <s v="1034917"/>
    <s v="845006"/>
    <s v="52290"/>
    <x v="63"/>
    <s v="5315000"/>
    <n v="2012"/>
    <x v="4"/>
    <s v="MISC OPERATING SUPPLIES"/>
    <s v="50000-PROGRAM EXPENDITUR BUDGET"/>
    <s v="52000-SUPPLIES"/>
    <m/>
    <n v="0"/>
    <n v="0"/>
    <n v="76"/>
    <n v="0"/>
    <n v="-76"/>
    <s v="N/A"/>
    <n v="0"/>
    <n v="0"/>
    <n v="76"/>
    <n v="60"/>
    <n v="-60"/>
    <n v="0"/>
    <n v="0"/>
    <n v="0"/>
    <n v="0"/>
    <n v="0"/>
    <n v="0"/>
    <n v="0"/>
    <n v="0"/>
    <s v="SURFACE WATER MGT FUND"/>
    <s v="WLR OSA ADMIN &amp; MISC SUPPORT"/>
    <s v="OPEN SPACE AND HABITAT ACQ"/>
    <s v="DRAINAGE"/>
  </r>
  <r>
    <x v="1"/>
    <s v="1034917"/>
    <s v="845006"/>
    <s v="52410"/>
    <x v="194"/>
    <s v="5315000"/>
    <n v="2012"/>
    <x v="4"/>
    <s v="COST GOODS SOLD SUPPLIES FOR RESALE"/>
    <s v="50000-PROGRAM EXPENDITUR BUDGET"/>
    <s v="52000-SUPPLIES"/>
    <m/>
    <n v="0"/>
    <n v="0"/>
    <n v="167.91"/>
    <n v="0"/>
    <n v="-167.91"/>
    <s v="N/A"/>
    <n v="0"/>
    <n v="0"/>
    <n v="0"/>
    <n v="0"/>
    <n v="140.53"/>
    <n v="0"/>
    <n v="0"/>
    <n v="27.38"/>
    <n v="0"/>
    <n v="0"/>
    <n v="0"/>
    <n v="0"/>
    <n v="0"/>
    <s v="SURFACE WATER MGT FUND"/>
    <s v="WLR OSA ADMIN &amp; MISC SUPPORT"/>
    <s v="OPEN SPACE AND HABITAT ACQ"/>
    <s v="DRAINAGE"/>
  </r>
  <r>
    <x v="1"/>
    <s v="1034917"/>
    <s v="845006"/>
    <s v="53102"/>
    <x v="106"/>
    <s v="5315000"/>
    <n v="2012"/>
    <x v="4"/>
    <s v="PROFESSIONAL SERVICES"/>
    <s v="50000-PROGRAM EXPENDITUR BUDGET"/>
    <s v="53000-SERVICES-OTHER CHARGES"/>
    <m/>
    <n v="0"/>
    <n v="0"/>
    <n v="2450"/>
    <n v="0"/>
    <n v="-2450"/>
    <s v="N/A"/>
    <n v="0"/>
    <n v="0"/>
    <n v="0"/>
    <n v="2450"/>
    <n v="0"/>
    <n v="0"/>
    <n v="0"/>
    <n v="0"/>
    <n v="0"/>
    <n v="0"/>
    <n v="0"/>
    <n v="0"/>
    <n v="0"/>
    <s v="SURFACE WATER MGT FUND"/>
    <s v="WLR OSA ADMIN &amp; MISC SUPPORT"/>
    <s v="OPEN SPACE AND HABITAT ACQ"/>
    <s v="DRAINAGE"/>
  </r>
  <r>
    <x v="1"/>
    <s v="1034917"/>
    <s v="845006"/>
    <s v="53120"/>
    <x v="156"/>
    <s v="5315000"/>
    <n v="2012"/>
    <x v="4"/>
    <s v="MISCELLANEOUS SERVICES"/>
    <s v="50000-PROGRAM EXPENDITUR BUDGET"/>
    <s v="53000-SERVICES-OTHER CHARGES"/>
    <m/>
    <n v="0"/>
    <n v="0"/>
    <n v="2049"/>
    <n v="0"/>
    <n v="-2049"/>
    <s v="N/A"/>
    <n v="0"/>
    <n v="0"/>
    <n v="0"/>
    <n v="0"/>
    <n v="222"/>
    <n v="0"/>
    <n v="0"/>
    <n v="0"/>
    <n v="0"/>
    <n v="0"/>
    <n v="1827"/>
    <n v="0"/>
    <n v="0"/>
    <s v="SURFACE WATER MGT FUND"/>
    <s v="WLR OSA ADMIN &amp; MISC SUPPORT"/>
    <s v="OPEN SPACE AND HABITAT ACQ"/>
    <s v="DRAINAGE"/>
  </r>
  <r>
    <x v="1"/>
    <s v="1034917"/>
    <s v="845006"/>
    <s v="53320"/>
    <x v="185"/>
    <s v="5315000"/>
    <n v="2012"/>
    <x v="4"/>
    <s v="FREIGHT AND DELIVRY SRV"/>
    <s v="50000-PROGRAM EXPENDITUR BUDGET"/>
    <s v="53000-SERVICES-OTHER CHARGES"/>
    <m/>
    <n v="0"/>
    <n v="0"/>
    <n v="4.84"/>
    <n v="0"/>
    <n v="-4.84"/>
    <s v="N/A"/>
    <n v="0"/>
    <n v="4.84"/>
    <n v="0"/>
    <n v="0"/>
    <n v="0"/>
    <n v="0"/>
    <n v="0"/>
    <n v="0"/>
    <n v="0"/>
    <n v="0"/>
    <n v="0"/>
    <n v="0"/>
    <n v="0"/>
    <s v="SURFACE WATER MGT FUND"/>
    <s v="WLR OSA ADMIN &amp; MISC SUPPORT"/>
    <s v="OPEN SPACE AND HABITAT ACQ"/>
    <s v="DRAINAGE"/>
  </r>
  <r>
    <x v="1"/>
    <s v="1034917"/>
    <s v="845006"/>
    <s v="53803"/>
    <x v="151"/>
    <s v="5315000"/>
    <n v="2012"/>
    <x v="4"/>
    <s v="DUES MEMBERSHIPS"/>
    <s v="50000-PROGRAM EXPENDITUR BUDGET"/>
    <s v="53000-SERVICES-OTHER CHARGES"/>
    <m/>
    <n v="0"/>
    <n v="0"/>
    <n v="825"/>
    <n v="0"/>
    <n v="-825"/>
    <s v="N/A"/>
    <n v="0"/>
    <n v="0"/>
    <n v="0"/>
    <n v="300"/>
    <n v="0"/>
    <n v="0"/>
    <n v="0"/>
    <n v="0"/>
    <n v="0"/>
    <n v="100"/>
    <n v="0"/>
    <n v="425"/>
    <n v="0"/>
    <s v="SURFACE WATER MGT FUND"/>
    <s v="WLR OSA ADMIN &amp; MISC SUPPORT"/>
    <s v="OPEN SPACE AND HABITAT ACQ"/>
    <s v="DRAINAGE"/>
  </r>
  <r>
    <x v="1"/>
    <s v="1034917"/>
    <s v="845006"/>
    <s v="53812"/>
    <x v="197"/>
    <s v="5315000"/>
    <n v="2012"/>
    <x v="4"/>
    <s v="LICENSES FEES"/>
    <s v="50000-PROGRAM EXPENDITUR BUDGET"/>
    <s v="53000-SERVICES-OTHER CHARGES"/>
    <m/>
    <n v="0"/>
    <n v="0"/>
    <n v="103.8"/>
    <n v="0"/>
    <n v="-103.8"/>
    <s v="N/A"/>
    <n v="0"/>
    <n v="0"/>
    <n v="0"/>
    <n v="0"/>
    <n v="60"/>
    <n v="43.800000000000004"/>
    <n v="0"/>
    <n v="0"/>
    <n v="0"/>
    <n v="0"/>
    <n v="0"/>
    <n v="0"/>
    <n v="0"/>
    <s v="SURFACE WATER MGT FUND"/>
    <s v="WLR OSA ADMIN &amp; MISC SUPPORT"/>
    <s v="OPEN SPACE AND HABITAT ACQ"/>
    <s v="DRAINAGE"/>
  </r>
  <r>
    <x v="1"/>
    <s v="1034917"/>
    <s v="845006"/>
    <s v="55159"/>
    <x v="174"/>
    <s v="5315000"/>
    <n v="2012"/>
    <x v="4"/>
    <s v="FMD COPY CENTER"/>
    <s v="50000-PROGRAM EXPENDITUR BUDGET"/>
    <s v="55000-INTRAGOVERNMENTAL SERVICES"/>
    <m/>
    <n v="0"/>
    <n v="0"/>
    <n v="58.120000000000005"/>
    <n v="0"/>
    <n v="-58.120000000000005"/>
    <s v="N/A"/>
    <n v="0"/>
    <n v="0"/>
    <n v="0"/>
    <n v="25.12"/>
    <n v="0"/>
    <n v="0"/>
    <n v="0"/>
    <n v="0"/>
    <n v="33"/>
    <n v="0"/>
    <n v="0"/>
    <n v="0"/>
    <n v="0"/>
    <s v="SURFACE WATER MGT FUND"/>
    <s v="WLR OSA ADMIN &amp; MISC SUPPORT"/>
    <s v="OPEN SPACE AND HABITAT ACQ"/>
    <s v="DRAINAGE"/>
  </r>
  <r>
    <x v="1"/>
    <s v="1034917"/>
    <s v="845006"/>
    <s v="56720"/>
    <x v="121"/>
    <s v="5315000"/>
    <n v="2012"/>
    <x v="4"/>
    <s v="FURNITURE"/>
    <s v="50000-PROGRAM EXPENDITUR BUDGET"/>
    <s v="56000-CAPITAL OUTLAY"/>
    <m/>
    <n v="0"/>
    <n v="0"/>
    <n v="0"/>
    <n v="0"/>
    <n v="0"/>
    <s v="N/A"/>
    <n v="0"/>
    <n v="0"/>
    <n v="0"/>
    <n v="0"/>
    <n v="0"/>
    <n v="0"/>
    <n v="0"/>
    <n v="0"/>
    <n v="0"/>
    <n v="0"/>
    <n v="360.55"/>
    <n v="-360.55"/>
    <n v="0"/>
    <s v="SURFACE WATER MGT FUND"/>
    <s v="WLR OSA ADMIN &amp; MISC SUPPORT"/>
    <s v="OPEN SPACE AND HABITAT ACQ"/>
    <s v="DRAINAGE"/>
  </r>
  <r>
    <x v="1"/>
    <s v="1034917"/>
    <s v="845006"/>
    <s v="82100"/>
    <x v="71"/>
    <s v="5315000"/>
    <n v="2012"/>
    <x v="4"/>
    <s v="EMPLOYER PAID BENEFITS"/>
    <s v="50000-PROGRAM EXPENDITUR BUDGET"/>
    <s v="82000-APPLIED OVERHEAD"/>
    <m/>
    <n v="0"/>
    <n v="0"/>
    <n v="76580.88"/>
    <n v="0"/>
    <n v="-76580.88"/>
    <s v="N/A"/>
    <n v="4781.12"/>
    <n v="4299.95"/>
    <n v="8814.9500000000007"/>
    <n v="7595.3"/>
    <n v="8355.74"/>
    <n v="6498.5"/>
    <n v="5222.07"/>
    <n v="8712.51"/>
    <n v="4888.1400000000003"/>
    <n v="7061.9000000000005"/>
    <n v="4860.7"/>
    <n v="5490"/>
    <n v="0"/>
    <s v="SURFACE WATER MGT FUND"/>
    <s v="WLR OSA ADMIN &amp; MISC SUPPORT"/>
    <s v="OPEN SPACE AND HABITAT ACQ"/>
    <s v="DRAINAGE"/>
  </r>
  <r>
    <x v="1"/>
    <s v="1034917"/>
    <s v="845006"/>
    <s v="82200"/>
    <x v="72"/>
    <s v="5315000"/>
    <n v="2012"/>
    <x v="4"/>
    <s v="PAID TIME OFF"/>
    <s v="50000-PROGRAM EXPENDITUR BUDGET"/>
    <s v="82000-APPLIED OVERHEAD"/>
    <m/>
    <n v="0"/>
    <n v="0"/>
    <n v="59075.6"/>
    <n v="0"/>
    <n v="-59075.6"/>
    <s v="N/A"/>
    <n v="3688.26"/>
    <n v="3317.05"/>
    <n v="6799.99"/>
    <n v="5859.06"/>
    <n v="6445.74"/>
    <n v="5013.0600000000004"/>
    <n v="4028.37"/>
    <n v="6720.9400000000005"/>
    <n v="3770.7400000000002"/>
    <n v="5447.6500000000005"/>
    <n v="3749.63"/>
    <n v="4235.1099999999997"/>
    <n v="0"/>
    <s v="SURFACE WATER MGT FUND"/>
    <s v="WLR OSA ADMIN &amp; MISC SUPPORT"/>
    <s v="OPEN SPACE AND HABITAT ACQ"/>
    <s v="DRAINAGE"/>
  </r>
  <r>
    <x v="1"/>
    <s v="1034917"/>
    <s v="845006"/>
    <s v="82300"/>
    <x v="73"/>
    <s v="5315000"/>
    <n v="2012"/>
    <x v="4"/>
    <s v="INDIRECT COSTS"/>
    <s v="50000-PROGRAM EXPENDITUR BUDGET"/>
    <s v="82000-APPLIED OVERHEAD"/>
    <m/>
    <n v="0"/>
    <n v="0"/>
    <n v="126905.53"/>
    <n v="0"/>
    <n v="-126905.53"/>
    <s v="N/A"/>
    <n v="7922.99"/>
    <n v="7125.68"/>
    <n v="14607.550000000001"/>
    <n v="12586.470000000001"/>
    <n v="13846.69"/>
    <n v="10768.94"/>
    <n v="8653.7800000000007"/>
    <n v="14437.86"/>
    <n v="8100.35"/>
    <n v="11702.59"/>
    <n v="8054.87"/>
    <n v="9097.76"/>
    <n v="0"/>
    <s v="SURFACE WATER MGT FUND"/>
    <s v="WLR OSA ADMIN &amp; MISC SUPPORT"/>
    <s v="OPEN SPACE AND HABITAT ACQ"/>
    <s v="DRAINAGE"/>
  </r>
  <r>
    <x v="1"/>
    <s v="1034918"/>
    <s v="845006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367.53"/>
    <n v="0"/>
    <n v="-4367.53"/>
    <s v="N/A"/>
    <n v="0"/>
    <n v="0"/>
    <n v="158.97999999999999"/>
    <n v="0"/>
    <n v="423.94"/>
    <n v="3279.81"/>
    <n v="79.489999999999995"/>
    <n v="80.87"/>
    <n v="0"/>
    <n v="0"/>
    <n v="344.44"/>
    <n v="0"/>
    <n v="0"/>
    <s v="SURFACE WATER MGT FUND"/>
    <s v="WLR OSA TRAINING"/>
    <s v="OPEN SPACE AND HABITAT ACQ"/>
    <s v="DRAINAGE"/>
  </r>
  <r>
    <x v="1"/>
    <s v="1034918"/>
    <s v="845006"/>
    <s v="53120"/>
    <x v="156"/>
    <s v="5315000"/>
    <n v="2012"/>
    <x v="4"/>
    <s v="MISCELLANEOUS SERVICES"/>
    <s v="50000-PROGRAM EXPENDITUR BUDGET"/>
    <s v="53000-SERVICES-OTHER CHARGES"/>
    <m/>
    <n v="0"/>
    <n v="0"/>
    <n v="1705"/>
    <n v="0"/>
    <n v="-1705"/>
    <s v="N/A"/>
    <n v="0"/>
    <n v="0"/>
    <n v="950"/>
    <n v="0"/>
    <n v="0"/>
    <n v="0"/>
    <n v="755"/>
    <n v="0"/>
    <n v="0"/>
    <n v="0"/>
    <n v="0"/>
    <n v="0"/>
    <n v="0"/>
    <s v="SURFACE WATER MGT FUND"/>
    <s v="WLR OSA TRAINING"/>
    <s v="OPEN SPACE AND HABITAT ACQ"/>
    <s v="DRAINAGE"/>
  </r>
  <r>
    <x v="1"/>
    <s v="1034918"/>
    <s v="845006"/>
    <s v="53814"/>
    <x v="65"/>
    <s v="5315000"/>
    <n v="2012"/>
    <x v="4"/>
    <s v="TRAINING"/>
    <s v="50000-PROGRAM EXPENDITUR BUDGET"/>
    <s v="53000-SERVICES-OTHER CHARGES"/>
    <m/>
    <n v="0"/>
    <n v="0"/>
    <n v="835"/>
    <n v="0"/>
    <n v="-835"/>
    <s v="N/A"/>
    <n v="0"/>
    <n v="0"/>
    <n v="670"/>
    <n v="-50"/>
    <n v="0"/>
    <n v="0"/>
    <n v="0"/>
    <n v="215"/>
    <n v="0"/>
    <n v="0"/>
    <n v="0"/>
    <n v="0"/>
    <n v="0"/>
    <s v="SURFACE WATER MGT FUND"/>
    <s v="WLR OSA TRAINING"/>
    <s v="OPEN SPACE AND HABITAT ACQ"/>
    <s v="DRAINAGE"/>
  </r>
  <r>
    <x v="1"/>
    <s v="1034918"/>
    <s v="845006"/>
    <s v="53890"/>
    <x v="66"/>
    <s v="5315000"/>
    <n v="2012"/>
    <x v="4"/>
    <s v="MISC SERVICES CHARGES"/>
    <s v="50000-PROGRAM EXPENDITUR BUDGET"/>
    <s v="53000-SERVICES-OTHER CHARGES"/>
    <m/>
    <n v="0"/>
    <n v="0"/>
    <n v="56"/>
    <n v="0"/>
    <n v="-56"/>
    <s v="N/A"/>
    <n v="0"/>
    <n v="0"/>
    <n v="0"/>
    <n v="0"/>
    <n v="0"/>
    <n v="0"/>
    <n v="56"/>
    <n v="0"/>
    <n v="0"/>
    <n v="0"/>
    <n v="0"/>
    <n v="0"/>
    <n v="0"/>
    <s v="SURFACE WATER MGT FUND"/>
    <s v="WLR OSA TRAINING"/>
    <s v="OPEN SPACE AND HABITAT ACQ"/>
    <s v="DRAINAGE"/>
  </r>
  <r>
    <x v="1"/>
    <s v="1034918"/>
    <s v="845006"/>
    <s v="82100"/>
    <x v="71"/>
    <s v="5315000"/>
    <n v="2012"/>
    <x v="4"/>
    <s v="EMPLOYER PAID BENEFITS"/>
    <s v="50000-PROGRAM EXPENDITUR BUDGET"/>
    <s v="82000-APPLIED OVERHEAD"/>
    <m/>
    <n v="0"/>
    <n v="0"/>
    <n v="1528.6200000000001"/>
    <n v="0"/>
    <n v="-1528.6200000000001"/>
    <s v="N/A"/>
    <n v="0"/>
    <n v="0"/>
    <n v="55.64"/>
    <n v="0"/>
    <n v="148.38"/>
    <n v="1147.93"/>
    <n v="27.82"/>
    <n v="28.3"/>
    <n v="0"/>
    <n v="0"/>
    <n v="120.55"/>
    <n v="0"/>
    <n v="0"/>
    <s v="SURFACE WATER MGT FUND"/>
    <s v="WLR OSA TRAINING"/>
    <s v="OPEN SPACE AND HABITAT ACQ"/>
    <s v="DRAINAGE"/>
  </r>
  <r>
    <x v="1"/>
    <s v="1034918"/>
    <s v="845006"/>
    <s v="82200"/>
    <x v="72"/>
    <s v="5315000"/>
    <n v="2012"/>
    <x v="4"/>
    <s v="PAID TIME OFF"/>
    <s v="50000-PROGRAM EXPENDITUR BUDGET"/>
    <s v="82000-APPLIED OVERHEAD"/>
    <m/>
    <n v="0"/>
    <n v="0"/>
    <n v="1179.22"/>
    <n v="0"/>
    <n v="-1179.22"/>
    <s v="N/A"/>
    <n v="0"/>
    <n v="0"/>
    <n v="42.92"/>
    <n v="0"/>
    <n v="114.46000000000001"/>
    <n v="885.56000000000006"/>
    <n v="21.46"/>
    <n v="21.830000000000002"/>
    <n v="0"/>
    <n v="0"/>
    <n v="92.99"/>
    <n v="0"/>
    <n v="0"/>
    <s v="SURFACE WATER MGT FUND"/>
    <s v="WLR OSA TRAINING"/>
    <s v="OPEN SPACE AND HABITAT ACQ"/>
    <s v="DRAINAGE"/>
  </r>
  <r>
    <x v="1"/>
    <s v="1034918"/>
    <s v="845006"/>
    <s v="82300"/>
    <x v="73"/>
    <s v="5315000"/>
    <n v="2012"/>
    <x v="4"/>
    <s v="INDIRECT COSTS"/>
    <s v="50000-PROGRAM EXPENDITUR BUDGET"/>
    <s v="82000-APPLIED OVERHEAD"/>
    <m/>
    <n v="0"/>
    <n v="0"/>
    <n v="2533.17"/>
    <n v="0"/>
    <n v="-2533.17"/>
    <s v="N/A"/>
    <n v="0"/>
    <n v="0"/>
    <n v="92.2"/>
    <n v="0"/>
    <n v="245.88"/>
    <n v="1902.31"/>
    <n v="46.1"/>
    <n v="46.9"/>
    <n v="0"/>
    <n v="0"/>
    <n v="199.78"/>
    <n v="0"/>
    <n v="0"/>
    <s v="SURFACE WATER MGT FUND"/>
    <s v="WLR OSA TRAINING"/>
    <s v="OPEN SPACE AND HABITAT ACQ"/>
    <s v="DRAINAGE"/>
  </r>
  <r>
    <x v="1"/>
    <s v="1034921"/>
    <s v="845006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155.44"/>
    <n v="0"/>
    <n v="-10155.44"/>
    <s v="N/A"/>
    <n v="421.39"/>
    <n v="562.6"/>
    <n v="1246.73"/>
    <n v="0"/>
    <n v="76.61"/>
    <n v="1225.83"/>
    <n v="1110.9100000000001"/>
    <n v="804.45"/>
    <n v="763.06000000000006"/>
    <n v="0"/>
    <n v="979.76"/>
    <n v="2964.1"/>
    <n v="0"/>
    <s v="SURFACE WATER MGT FUND"/>
    <s v="WLR TDR PROGRAM"/>
    <s v="OPEN SPACE AND HABITAT ACQ"/>
    <s v="DRAINAGE"/>
  </r>
  <r>
    <x v="1"/>
    <s v="1034921"/>
    <s v="845006"/>
    <s v="82100"/>
    <x v="71"/>
    <s v="5315000"/>
    <n v="2012"/>
    <x v="4"/>
    <s v="EMPLOYER PAID BENEFITS"/>
    <s v="50000-PROGRAM EXPENDITUR BUDGET"/>
    <s v="82000-APPLIED OVERHEAD"/>
    <m/>
    <n v="0"/>
    <n v="0"/>
    <n v="3412.96"/>
    <n v="0"/>
    <n v="-3412.96"/>
    <s v="N/A"/>
    <n v="147.49"/>
    <n v="196.9"/>
    <n v="187.72"/>
    <n v="0"/>
    <n v="134.08000000000001"/>
    <n v="429.02"/>
    <n v="388.79"/>
    <n v="281.55"/>
    <n v="267.07"/>
    <n v="0"/>
    <n v="342.91"/>
    <n v="1037.43"/>
    <n v="0"/>
    <s v="SURFACE WATER MGT FUND"/>
    <s v="WLR TDR PROGRAM"/>
    <s v="OPEN SPACE AND HABITAT ACQ"/>
    <s v="DRAINAGE"/>
  </r>
  <r>
    <x v="1"/>
    <s v="1034921"/>
    <s v="845006"/>
    <s v="82200"/>
    <x v="72"/>
    <s v="5315000"/>
    <n v="2012"/>
    <x v="4"/>
    <s v="PAID TIME OFF"/>
    <s v="50000-PROGRAM EXPENDITUR BUDGET"/>
    <s v="82000-APPLIED OVERHEAD"/>
    <m/>
    <n v="0"/>
    <n v="0"/>
    <n v="2632.87"/>
    <n v="0"/>
    <n v="-2632.87"/>
    <s v="N/A"/>
    <n v="113.76"/>
    <n v="151.89000000000001"/>
    <n v="144.80000000000001"/>
    <n v="0"/>
    <n v="103.43"/>
    <n v="330.94"/>
    <n v="299.93"/>
    <n v="217.21"/>
    <n v="206.04"/>
    <n v="0"/>
    <n v="264.54000000000002"/>
    <n v="800.33"/>
    <n v="0"/>
    <s v="SURFACE WATER MGT FUND"/>
    <s v="WLR TDR PROGRAM"/>
    <s v="OPEN SPACE AND HABITAT ACQ"/>
    <s v="DRAINAGE"/>
  </r>
  <r>
    <x v="1"/>
    <s v="1034921"/>
    <s v="845006"/>
    <s v="82300"/>
    <x v="73"/>
    <s v="5315000"/>
    <n v="2012"/>
    <x v="4"/>
    <s v="INDIRECT COSTS"/>
    <s v="50000-PROGRAM EXPENDITUR BUDGET"/>
    <s v="82000-APPLIED OVERHEAD"/>
    <m/>
    <n v="0"/>
    <n v="0"/>
    <n v="5655.84"/>
    <n v="0"/>
    <n v="-5655.84"/>
    <s v="N/A"/>
    <n v="244.4"/>
    <n v="326.3"/>
    <n v="311.06"/>
    <n v="0"/>
    <n v="222.18"/>
    <n v="710.95"/>
    <n v="644.31000000000006"/>
    <n v="466.59000000000003"/>
    <n v="442.59000000000003"/>
    <n v="0"/>
    <n v="568.27"/>
    <n v="1719.19"/>
    <n v="0"/>
    <s v="SURFACE WATER MGT FUND"/>
    <s v="WLR TDR PROGRAM"/>
    <s v="OPEN SPACE AND HABITAT ACQ"/>
    <s v="DRAINAGE"/>
  </r>
  <r>
    <x v="1"/>
    <s v="1034922"/>
    <s v="845006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580.84"/>
    <n v="0"/>
    <n v="-8580.84"/>
    <s v="N/A"/>
    <n v="1953.68"/>
    <n v="995.99"/>
    <n v="1417.3700000000001"/>
    <n v="2260.13"/>
    <n v="1225.83"/>
    <n v="459.69"/>
    <n v="268.14999999999998"/>
    <n v="0"/>
    <n v="0"/>
    <n v="0"/>
    <n v="0"/>
    <n v="0"/>
    <n v="0"/>
    <s v="SURFACE WATER MGT FUND"/>
    <s v="WLR MIT RES TECHNICAL SUPPORT"/>
    <s v="OPEN SPACE AND HABITAT ACQ"/>
    <s v="DRAINAGE"/>
  </r>
  <r>
    <x v="1"/>
    <s v="1034922"/>
    <s v="845006"/>
    <s v="82100"/>
    <x v="71"/>
    <s v="5315000"/>
    <n v="2012"/>
    <x v="4"/>
    <s v="EMPLOYER PAID BENEFITS"/>
    <s v="50000-PROGRAM EXPENDITUR BUDGET"/>
    <s v="82000-APPLIED OVERHEAD"/>
    <m/>
    <n v="0"/>
    <n v="0"/>
    <n v="2574.2200000000003"/>
    <n v="0"/>
    <n v="-2574.2200000000003"/>
    <s v="N/A"/>
    <n v="683.78"/>
    <n v="134.08000000000001"/>
    <n v="93.850000000000009"/>
    <n v="791.03"/>
    <n v="616.73"/>
    <n v="160.9"/>
    <n v="93.850000000000009"/>
    <n v="0"/>
    <n v="0"/>
    <n v="0"/>
    <n v="0"/>
    <n v="0"/>
    <n v="0"/>
    <s v="SURFACE WATER MGT FUND"/>
    <s v="WLR MIT RES TECHNICAL SUPPORT"/>
    <s v="OPEN SPACE AND HABITAT ACQ"/>
    <s v="DRAINAGE"/>
  </r>
  <r>
    <x v="1"/>
    <s v="1034922"/>
    <s v="845006"/>
    <s v="82200"/>
    <x v="72"/>
    <s v="5315000"/>
    <n v="2012"/>
    <x v="4"/>
    <s v="PAID TIME OFF"/>
    <s v="50000-PROGRAM EXPENDITUR BUDGET"/>
    <s v="82000-APPLIED OVERHEAD"/>
    <m/>
    <n v="0"/>
    <n v="0"/>
    <n v="1985.78"/>
    <n v="0"/>
    <n v="-1985.78"/>
    <s v="N/A"/>
    <n v="527.48"/>
    <n v="103.43"/>
    <n v="72.39"/>
    <n v="610.21"/>
    <n v="475.75"/>
    <n v="124.12"/>
    <n v="72.400000000000006"/>
    <n v="0"/>
    <n v="0"/>
    <n v="0"/>
    <n v="0"/>
    <n v="0"/>
    <n v="0"/>
    <s v="SURFACE WATER MGT FUND"/>
    <s v="WLR MIT RES TECHNICAL SUPPORT"/>
    <s v="OPEN SPACE AND HABITAT ACQ"/>
    <s v="DRAINAGE"/>
  </r>
  <r>
    <x v="1"/>
    <s v="1034922"/>
    <s v="845006"/>
    <s v="82300"/>
    <x v="73"/>
    <s v="5315000"/>
    <n v="2012"/>
    <x v="4"/>
    <s v="INDIRECT COSTS"/>
    <s v="50000-PROGRAM EXPENDITUR BUDGET"/>
    <s v="82000-APPLIED OVERHEAD"/>
    <m/>
    <n v="0"/>
    <n v="0"/>
    <n v="4265.7700000000004"/>
    <n v="0"/>
    <n v="-4265.7700000000004"/>
    <s v="N/A"/>
    <n v="1133.1000000000001"/>
    <n v="222.17000000000002"/>
    <n v="155.52000000000001"/>
    <n v="1310.84"/>
    <n v="1022"/>
    <n v="266.62"/>
    <n v="155.52000000000001"/>
    <n v="0"/>
    <n v="0"/>
    <n v="0"/>
    <n v="0"/>
    <n v="0"/>
    <n v="0"/>
    <s v="SURFACE WATER MGT FUND"/>
    <s v="WLR MIT RES TECHNICAL SUPPORT"/>
    <s v="OPEN SPACE AND HABITAT ACQ"/>
    <s v="DRAINAGE"/>
  </r>
  <r>
    <x v="1"/>
    <s v="1034924"/>
    <s v="845007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6058.57"/>
    <n v="0"/>
    <n v="-16058.57"/>
    <s v="N/A"/>
    <n v="1094.17"/>
    <n v="839.96"/>
    <n v="3470.38"/>
    <n v="1724.13"/>
    <n v="1193.6300000000001"/>
    <n v="1237.8399999999999"/>
    <n v="994.69"/>
    <n v="1900.97"/>
    <n v="1670.81"/>
    <n v="359.44"/>
    <n v="584.09"/>
    <n v="988.46"/>
    <n v="0"/>
    <s v="SURFACE WATER MGT FUND"/>
    <s v="WLR BAEAR CREEK BASIN"/>
    <s v="BASIN STEWARDSHIP"/>
    <s v="DRAINAGE"/>
  </r>
  <r>
    <x v="1"/>
    <s v="1034924"/>
    <s v="845007"/>
    <s v="51130"/>
    <x v="122"/>
    <s v="5315000"/>
    <n v="2012"/>
    <x v="4"/>
    <s v="OVERTIME"/>
    <s v="50000-PROGRAM EXPENDITUR BUDGET"/>
    <s v="51000-WAGES AND BENEFITS"/>
    <s v="51100-SALARIES/WAGES"/>
    <n v="0"/>
    <n v="0"/>
    <n v="232.09"/>
    <n v="0"/>
    <n v="-232.09"/>
    <s v="N/A"/>
    <n v="0"/>
    <n v="232.09"/>
    <n v="0"/>
    <n v="0"/>
    <n v="0"/>
    <n v="0"/>
    <n v="0"/>
    <n v="0"/>
    <n v="0"/>
    <n v="0"/>
    <n v="0"/>
    <n v="0"/>
    <n v="0"/>
    <s v="SURFACE WATER MGT FUND"/>
    <s v="WLR BAEAR CREEK BASIN"/>
    <s v="BASIN STEWARDSHIP"/>
    <s v="DRAINAGE"/>
  </r>
  <r>
    <x v="1"/>
    <s v="1034924"/>
    <s v="845007"/>
    <s v="52202"/>
    <x v="103"/>
    <s v="5315000"/>
    <n v="2012"/>
    <x v="4"/>
    <s v="SUPPLIES MISCELLANEOUS"/>
    <s v="50000-PROGRAM EXPENDITUR BUDGET"/>
    <s v="52000-SUPPLIES"/>
    <m/>
    <n v="0"/>
    <n v="0"/>
    <n v="2475"/>
    <n v="0"/>
    <n v="-2475"/>
    <s v="N/A"/>
    <n v="0"/>
    <n v="0"/>
    <n v="0"/>
    <n v="0"/>
    <n v="0"/>
    <n v="0"/>
    <n v="0"/>
    <n v="0"/>
    <n v="0"/>
    <n v="0"/>
    <n v="2475"/>
    <n v="0"/>
    <n v="0"/>
    <s v="SURFACE WATER MGT FUND"/>
    <s v="WLR BAEAR CREEK BASIN"/>
    <s v="BASIN STEWARDSHIP"/>
    <s v="DRAINAGE"/>
  </r>
  <r>
    <x v="1"/>
    <s v="1034924"/>
    <s v="845007"/>
    <s v="52391"/>
    <x v="184"/>
    <s v="5315000"/>
    <n v="2012"/>
    <x v="4"/>
    <s v="MAINTENANCE PARTS MATERIALS"/>
    <s v="50000-PROGRAM EXPENDITUR BUDGET"/>
    <s v="52000-SUPPLIES"/>
    <m/>
    <n v="0"/>
    <n v="0"/>
    <n v="3800.75"/>
    <n v="0"/>
    <n v="-3800.75"/>
    <s v="N/A"/>
    <n v="0"/>
    <n v="0"/>
    <n v="0"/>
    <n v="0"/>
    <n v="0"/>
    <n v="0"/>
    <n v="0"/>
    <n v="0"/>
    <n v="0"/>
    <n v="0"/>
    <n v="0"/>
    <n v="3800.75"/>
    <n v="0"/>
    <s v="SURFACE WATER MGT FUND"/>
    <s v="WLR BAEAR CREEK BASIN"/>
    <s v="BASIN STEWARDSHIP"/>
    <s v="DRAINAGE"/>
  </r>
  <r>
    <x v="1"/>
    <s v="1034924"/>
    <s v="845007"/>
    <s v="56760"/>
    <x v="259"/>
    <s v="5315000"/>
    <n v="2012"/>
    <x v="4"/>
    <s v="CONSTR MAINT EQUIP"/>
    <s v="50000-PROGRAM EXPENDITUR BUDGET"/>
    <s v="56000-CAPITAL OUTLAY"/>
    <m/>
    <n v="0"/>
    <n v="0"/>
    <n v="-3800.75"/>
    <n v="0"/>
    <n v="3800.75"/>
    <s v="N/A"/>
    <n v="0"/>
    <n v="0"/>
    <n v="0"/>
    <n v="0"/>
    <n v="0"/>
    <n v="0"/>
    <n v="0"/>
    <n v="0"/>
    <n v="0"/>
    <n v="0"/>
    <n v="0"/>
    <n v="-3800.75"/>
    <n v="0"/>
    <s v="SURFACE WATER MGT FUND"/>
    <s v="WLR BAEAR CREEK BASIN"/>
    <s v="BASIN STEWARDSHIP"/>
    <s v="DRAINAGE"/>
  </r>
  <r>
    <x v="1"/>
    <s v="1034924"/>
    <s v="845007"/>
    <s v="82100"/>
    <x v="71"/>
    <s v="5315000"/>
    <n v="2012"/>
    <x v="4"/>
    <s v="EMPLOYER PAID BENEFITS"/>
    <s v="50000-PROGRAM EXPENDITUR BUDGET"/>
    <s v="82000-APPLIED OVERHEAD"/>
    <m/>
    <n v="0"/>
    <n v="0"/>
    <n v="5512.36"/>
    <n v="0"/>
    <n v="-5512.36"/>
    <s v="N/A"/>
    <n v="382.97"/>
    <n v="294"/>
    <n v="851.04"/>
    <n v="603.47"/>
    <n v="781.4"/>
    <n v="433.26"/>
    <n v="348.16"/>
    <n v="665.36"/>
    <n v="476.49"/>
    <n v="125.8"/>
    <n v="204.44"/>
    <n v="345.97"/>
    <n v="0"/>
    <s v="SURFACE WATER MGT FUND"/>
    <s v="WLR BAEAR CREEK BASIN"/>
    <s v="BASIN STEWARDSHIP"/>
    <s v="DRAINAGE"/>
  </r>
  <r>
    <x v="1"/>
    <s v="1034924"/>
    <s v="845007"/>
    <s v="82200"/>
    <x v="72"/>
    <s v="5315000"/>
    <n v="2012"/>
    <x v="4"/>
    <s v="PAID TIME OFF"/>
    <s v="50000-PROGRAM EXPENDITUR BUDGET"/>
    <s v="82000-APPLIED OVERHEAD"/>
    <m/>
    <n v="0"/>
    <n v="0"/>
    <n v="4314.6400000000003"/>
    <n v="0"/>
    <n v="-4314.6400000000003"/>
    <s v="N/A"/>
    <n v="295.41000000000003"/>
    <n v="289.44"/>
    <n v="656.49"/>
    <n v="465.48"/>
    <n v="602.75"/>
    <n v="334.2"/>
    <n v="268.54000000000002"/>
    <n v="513.21"/>
    <n v="367.53000000000003"/>
    <n v="97.04"/>
    <n v="157.69"/>
    <n v="266.86"/>
    <n v="0"/>
    <s v="SURFACE WATER MGT FUND"/>
    <s v="WLR BAEAR CREEK BASIN"/>
    <s v="BASIN STEWARDSHIP"/>
    <s v="DRAINAGE"/>
  </r>
  <r>
    <x v="1"/>
    <s v="1034924"/>
    <s v="845007"/>
    <s v="82300"/>
    <x v="73"/>
    <s v="5315000"/>
    <n v="2012"/>
    <x v="4"/>
    <s v="INDIRECT COSTS"/>
    <s v="50000-PROGRAM EXPENDITUR BUDGET"/>
    <s v="82000-APPLIED OVERHEAD"/>
    <m/>
    <n v="0"/>
    <n v="0"/>
    <n v="9268.9600000000009"/>
    <n v="0"/>
    <n v="-9268.9600000000009"/>
    <s v="N/A"/>
    <n v="634.6"/>
    <n v="621.77"/>
    <n v="1410.25"/>
    <n v="999.97"/>
    <n v="1294.8600000000001"/>
    <n v="717.93000000000006"/>
    <n v="576.89"/>
    <n v="1102.52"/>
    <n v="789.59"/>
    <n v="208.48000000000002"/>
    <n v="338.78000000000003"/>
    <n v="573.32000000000005"/>
    <n v="0"/>
    <s v="SURFACE WATER MGT FUND"/>
    <s v="WLR BAEAR CREEK BASIN"/>
    <s v="BASIN STEWARDSHIP"/>
    <s v="DRAINAGE"/>
  </r>
  <r>
    <x v="1"/>
    <s v="1034924"/>
    <s v="845007"/>
    <s v="82500"/>
    <x v="140"/>
    <s v="5315000"/>
    <n v="2012"/>
    <x v="4"/>
    <s v="OVERTIME BENEFITS"/>
    <s v="50000-PROGRAM EXPENDITUR BUDGET"/>
    <s v="82000-APPLIED OVERHEAD"/>
    <m/>
    <n v="0"/>
    <n v="0"/>
    <n v="34.81"/>
    <n v="0"/>
    <n v="-34.81"/>
    <s v="N/A"/>
    <n v="0"/>
    <n v="34.81"/>
    <n v="0"/>
    <n v="0"/>
    <n v="0"/>
    <n v="0"/>
    <n v="0"/>
    <n v="0"/>
    <n v="0"/>
    <n v="0"/>
    <n v="0"/>
    <n v="0"/>
    <n v="0"/>
    <s v="SURFACE WATER MGT FUND"/>
    <s v="WLR BAEAR CREEK BASIN"/>
    <s v="BASIN STEWARDSHIP"/>
    <s v="DRAINAGE"/>
  </r>
  <r>
    <x v="1"/>
    <s v="1034925"/>
    <s v="845007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3748.75"/>
    <n v="0"/>
    <n v="-43748.75"/>
    <s v="N/A"/>
    <n v="2829.34"/>
    <n v="2729.88"/>
    <n v="5249.75"/>
    <n v="3835.09"/>
    <n v="3879.3"/>
    <n v="4000.86"/>
    <n v="4354.54"/>
    <n v="6620.22"/>
    <n v="3622.6"/>
    <n v="943.53"/>
    <n v="1033.3900000000001"/>
    <n v="4650.25"/>
    <n v="0"/>
    <s v="SURFACE WATER MGT FUND"/>
    <s v="WLR CEDAR RIVER BASIN"/>
    <s v="BASIN STEWARDSHIP"/>
    <s v="DRAINAGE"/>
  </r>
  <r>
    <x v="1"/>
    <s v="1034925"/>
    <s v="845007"/>
    <s v="51130"/>
    <x v="122"/>
    <s v="5315000"/>
    <n v="2012"/>
    <x v="4"/>
    <s v="OVERTIME"/>
    <s v="50000-PROGRAM EXPENDITUR BUDGET"/>
    <s v="51000-WAGES AND BENEFITS"/>
    <s v="51100-SALARIES/WAGES"/>
    <n v="0"/>
    <n v="0"/>
    <n v="1912"/>
    <n v="0"/>
    <n v="-1912"/>
    <s v="N/A"/>
    <n v="265.25"/>
    <n v="0"/>
    <n v="751.54"/>
    <n v="486.29"/>
    <n v="232.09"/>
    <n v="0"/>
    <n v="176.83"/>
    <n v="0"/>
    <n v="0"/>
    <n v="0"/>
    <n v="0"/>
    <n v="0"/>
    <n v="0"/>
    <s v="SURFACE WATER MGT FUND"/>
    <s v="WLR CEDAR RIVER BASIN"/>
    <s v="BASIN STEWARDSHIP"/>
    <s v="DRAINAGE"/>
  </r>
  <r>
    <x v="1"/>
    <s v="1034925"/>
    <s v="845007"/>
    <s v="52202"/>
    <x v="103"/>
    <s v="5315000"/>
    <n v="2012"/>
    <x v="4"/>
    <s v="SUPPLIES MISCELLANEOUS"/>
    <s v="50000-PROGRAM EXPENDITUR BUDGET"/>
    <s v="52000-SUPPLIES"/>
    <m/>
    <n v="0"/>
    <n v="0"/>
    <n v="1168.8"/>
    <n v="0"/>
    <n v="-1168.8"/>
    <s v="N/A"/>
    <n v="0"/>
    <n v="0"/>
    <n v="0"/>
    <n v="0"/>
    <n v="506.8"/>
    <n v="0"/>
    <n v="0"/>
    <n v="0"/>
    <n v="0"/>
    <n v="0"/>
    <n v="0"/>
    <n v="662"/>
    <n v="0"/>
    <s v="SURFACE WATER MGT FUND"/>
    <s v="WLR CEDAR RIVER BASIN"/>
    <s v="BASIN STEWARDSHIP"/>
    <s v="DRAINAGE"/>
  </r>
  <r>
    <x v="1"/>
    <s v="1034925"/>
    <s v="845007"/>
    <s v="82100"/>
    <x v="71"/>
    <s v="5315000"/>
    <n v="2012"/>
    <x v="4"/>
    <s v="EMPLOYER PAID BENEFITS"/>
    <s v="50000-PROGRAM EXPENDITUR BUDGET"/>
    <s v="82000-APPLIED OVERHEAD"/>
    <m/>
    <n v="0"/>
    <n v="0"/>
    <n v="15095.380000000001"/>
    <n v="0"/>
    <n v="-15095.380000000001"/>
    <s v="N/A"/>
    <n v="990.25"/>
    <n v="955.44"/>
    <n v="1729.07"/>
    <n v="1342.28"/>
    <n v="1357.78"/>
    <n v="1291.99"/>
    <n v="1524.08"/>
    <n v="2317.08"/>
    <n v="1267.9100000000001"/>
    <n v="330.24"/>
    <n v="361.68"/>
    <n v="1627.58"/>
    <n v="0"/>
    <s v="SURFACE WATER MGT FUND"/>
    <s v="WLR CEDAR RIVER BASIN"/>
    <s v="BASIN STEWARDSHIP"/>
    <s v="DRAINAGE"/>
  </r>
  <r>
    <x v="1"/>
    <s v="1034925"/>
    <s v="845007"/>
    <s v="82200"/>
    <x v="72"/>
    <s v="5315000"/>
    <n v="2012"/>
    <x v="4"/>
    <s v="PAID TIME OFF"/>
    <s v="50000-PROGRAM EXPENDITUR BUDGET"/>
    <s v="82000-APPLIED OVERHEAD"/>
    <m/>
    <n v="0"/>
    <n v="0"/>
    <n v="12161.35"/>
    <n v="0"/>
    <n v="-12161.35"/>
    <s v="N/A"/>
    <n v="835.54"/>
    <n v="737.07"/>
    <n v="1536.76"/>
    <n v="1166.75"/>
    <n v="1110.0899999999999"/>
    <n v="996.69"/>
    <n v="1223.47"/>
    <n v="1787.47"/>
    <n v="978.12"/>
    <n v="254.77"/>
    <n v="279.01"/>
    <n v="1255.6100000000001"/>
    <n v="0"/>
    <s v="SURFACE WATER MGT FUND"/>
    <s v="WLR CEDAR RIVER BASIN"/>
    <s v="BASIN STEWARDSHIP"/>
    <s v="DRAINAGE"/>
  </r>
  <r>
    <x v="1"/>
    <s v="1034925"/>
    <s v="845007"/>
    <s v="82300"/>
    <x v="73"/>
    <s v="5315000"/>
    <n v="2012"/>
    <x v="4"/>
    <s v="INDIRECT COSTS"/>
    <s v="50000-PROGRAM EXPENDITUR BUDGET"/>
    <s v="82000-APPLIED OVERHEAD"/>
    <m/>
    <n v="0"/>
    <n v="0"/>
    <n v="26124.52"/>
    <n v="0"/>
    <n v="-26124.52"/>
    <s v="N/A"/>
    <n v="1794.8600000000001"/>
    <n v="1583.33"/>
    <n v="3301.25"/>
    <n v="2506.41"/>
    <n v="2384.66"/>
    <n v="2141.04"/>
    <n v="2628.2200000000003"/>
    <n v="3839.8"/>
    <n v="2101.14"/>
    <n v="547.26"/>
    <n v="599.38"/>
    <n v="2697.17"/>
    <n v="0"/>
    <s v="SURFACE WATER MGT FUND"/>
    <s v="WLR CEDAR RIVER BASIN"/>
    <s v="BASIN STEWARDSHIP"/>
    <s v="DRAINAGE"/>
  </r>
  <r>
    <x v="1"/>
    <s v="1034925"/>
    <s v="845007"/>
    <s v="82500"/>
    <x v="140"/>
    <s v="5315000"/>
    <n v="2012"/>
    <x v="4"/>
    <s v="OVERTIME BENEFITS"/>
    <s v="50000-PROGRAM EXPENDITUR BUDGET"/>
    <s v="82000-APPLIED OVERHEAD"/>
    <m/>
    <n v="0"/>
    <n v="0"/>
    <n v="286.79000000000002"/>
    <n v="0"/>
    <n v="-286.79000000000002"/>
    <s v="N/A"/>
    <n v="39.79"/>
    <n v="0"/>
    <n v="112.73"/>
    <n v="72.94"/>
    <n v="34.81"/>
    <n v="0"/>
    <n v="26.52"/>
    <n v="0"/>
    <n v="0"/>
    <n v="0"/>
    <n v="0"/>
    <n v="0"/>
    <n v="0"/>
    <s v="SURFACE WATER MGT FUND"/>
    <s v="WLR CEDAR RIVER BASIN"/>
    <s v="BASIN STEWARDSHIP"/>
    <s v="DRAINAGE"/>
  </r>
  <r>
    <x v="1"/>
    <s v="1034926"/>
    <s v="845007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7451.64"/>
    <n v="0"/>
    <n v="-77451.64"/>
    <s v="N/A"/>
    <n v="4244.03"/>
    <n v="4597.67"/>
    <n v="10610.03"/>
    <n v="6719.6900000000005"/>
    <n v="6012.36"/>
    <n v="6719.6900000000005"/>
    <n v="6719.6900000000005"/>
    <n v="7073.3600000000006"/>
    <n v="6064.29"/>
    <n v="5751.03"/>
    <n v="5391.58"/>
    <n v="7548.22"/>
    <n v="0"/>
    <s v="SURFACE WATER MGT FUND"/>
    <s v="WLR GREEN RIVER BASIN"/>
    <s v="BASIN STEWARDSHIP"/>
    <s v="DRAINAGE"/>
  </r>
  <r>
    <x v="1"/>
    <s v="1034926"/>
    <s v="845007"/>
    <s v="52202"/>
    <x v="103"/>
    <s v="5315000"/>
    <n v="2012"/>
    <x v="4"/>
    <s v="SUPPLIES MISCELLANEOUS"/>
    <s v="50000-PROGRAM EXPENDITUR BUDGET"/>
    <s v="52000-SUPPLIES"/>
    <m/>
    <n v="0"/>
    <n v="0"/>
    <n v="3493.15"/>
    <n v="0"/>
    <n v="-3493.15"/>
    <s v="N/A"/>
    <n v="0"/>
    <n v="0"/>
    <n v="3493.15"/>
    <n v="0"/>
    <n v="0"/>
    <n v="0"/>
    <n v="0"/>
    <n v="0"/>
    <n v="0"/>
    <n v="0"/>
    <n v="0"/>
    <n v="0"/>
    <n v="0"/>
    <s v="SURFACE WATER MGT FUND"/>
    <s v="WLR GREEN RIVER BASIN"/>
    <s v="BASIN STEWARDSHIP"/>
    <s v="DRAINAGE"/>
  </r>
  <r>
    <x v="1"/>
    <s v="1034926"/>
    <s v="845007"/>
    <s v="52205"/>
    <x v="134"/>
    <s v="5315000"/>
    <n v="2012"/>
    <x v="4"/>
    <s v="SUPPLIES FOOD"/>
    <s v="50000-PROGRAM EXPENDITUR BUDGET"/>
    <s v="52000-SUPPLIES"/>
    <m/>
    <n v="0"/>
    <n v="0"/>
    <n v="150.61000000000001"/>
    <n v="0"/>
    <n v="-150.61000000000001"/>
    <s v="N/A"/>
    <n v="0"/>
    <n v="0"/>
    <n v="0"/>
    <n v="0"/>
    <n v="0"/>
    <n v="0"/>
    <n v="0"/>
    <n v="0"/>
    <n v="0"/>
    <n v="150.61000000000001"/>
    <n v="0"/>
    <n v="0"/>
    <n v="0"/>
    <s v="SURFACE WATER MGT FUND"/>
    <s v="WLR GREEN RIVER BASIN"/>
    <s v="BASIN STEWARDSHIP"/>
    <s v="DRAINAGE"/>
  </r>
  <r>
    <x v="1"/>
    <s v="1034926"/>
    <s v="845007"/>
    <s v="82100"/>
    <x v="71"/>
    <s v="5315000"/>
    <n v="2012"/>
    <x v="4"/>
    <s v="EMPLOYER PAID BENEFITS"/>
    <s v="50000-PROGRAM EXPENDITUR BUDGET"/>
    <s v="82000-APPLIED OVERHEAD"/>
    <m/>
    <n v="0"/>
    <n v="0"/>
    <n v="26983.48"/>
    <n v="0"/>
    <n v="-26983.48"/>
    <s v="N/A"/>
    <n v="1485.3600000000001"/>
    <n v="1609.14"/>
    <n v="3218.28"/>
    <n v="2228.04"/>
    <n v="2599.38"/>
    <n v="2351.8200000000002"/>
    <n v="2351.8200000000002"/>
    <n v="2475.6"/>
    <n v="2122.44"/>
    <n v="2012.8"/>
    <n v="1887"/>
    <n v="2641.8"/>
    <n v="0"/>
    <s v="SURFACE WATER MGT FUND"/>
    <s v="WLR GREEN RIVER BASIN"/>
    <s v="BASIN STEWARDSHIP"/>
    <s v="DRAINAGE"/>
  </r>
  <r>
    <x v="1"/>
    <s v="1034926"/>
    <s v="845007"/>
    <s v="82200"/>
    <x v="72"/>
    <s v="5315000"/>
    <n v="2012"/>
    <x v="4"/>
    <s v="PAID TIME OFF"/>
    <s v="50000-PROGRAM EXPENDITUR BUDGET"/>
    <s v="82000-APPLIED OVERHEAD"/>
    <m/>
    <n v="0"/>
    <n v="0"/>
    <n v="20816.490000000002"/>
    <n v="0"/>
    <n v="-20816.490000000002"/>
    <s v="N/A"/>
    <n v="1145.8800000000001"/>
    <n v="1241.3700000000001"/>
    <n v="2482.7400000000002"/>
    <n v="1718.82"/>
    <n v="2005.29"/>
    <n v="1814.31"/>
    <n v="1814.31"/>
    <n v="1909.8"/>
    <n v="1637.3700000000001"/>
    <n v="1552.8"/>
    <n v="1455.75"/>
    <n v="2038.05"/>
    <n v="0"/>
    <s v="SURFACE WATER MGT FUND"/>
    <s v="WLR GREEN RIVER BASIN"/>
    <s v="BASIN STEWARDSHIP"/>
    <s v="DRAINAGE"/>
  </r>
  <r>
    <x v="1"/>
    <s v="1034926"/>
    <s v="845007"/>
    <s v="82300"/>
    <x v="73"/>
    <s v="5315000"/>
    <n v="2012"/>
    <x v="4"/>
    <s v="INDIRECT COSTS"/>
    <s v="50000-PROGRAM EXPENDITUR BUDGET"/>
    <s v="82000-APPLIED OVERHEAD"/>
    <m/>
    <n v="0"/>
    <n v="0"/>
    <n v="44717.31"/>
    <n v="0"/>
    <n v="-44717.31"/>
    <s v="N/A"/>
    <n v="2461.5500000000002"/>
    <n v="2666.67"/>
    <n v="5333.35"/>
    <n v="3692.32"/>
    <n v="4307.7"/>
    <n v="3897.4500000000003"/>
    <n v="3897.4500000000003"/>
    <n v="4102.57"/>
    <n v="3517.34"/>
    <n v="3335.67"/>
    <n v="3127.1800000000003"/>
    <n v="4378.0600000000004"/>
    <n v="0"/>
    <s v="SURFACE WATER MGT FUND"/>
    <s v="WLR GREEN RIVER BASIN"/>
    <s v="BASIN STEWARDSHIP"/>
    <s v="DRAINAGE"/>
  </r>
  <r>
    <x v="1"/>
    <s v="1034927"/>
    <s v="845007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316.34"/>
    <n v="0"/>
    <n v="-8316.34"/>
    <s v="N/A"/>
    <n v="718.39"/>
    <n v="685.23"/>
    <n v="1646.77"/>
    <n v="629.98"/>
    <n v="729.44"/>
    <n v="740.5"/>
    <n v="530.5"/>
    <n v="762.6"/>
    <n v="603.66999999999996"/>
    <n v="269.58"/>
    <n v="348.2"/>
    <n v="651.48"/>
    <n v="0"/>
    <s v="SURFACE WATER MGT FUND"/>
    <s v="WLR ISSAQUAH RIVER BASIN"/>
    <s v="BASIN STEWARDSHIP"/>
    <s v="DRAINAGE"/>
  </r>
  <r>
    <x v="1"/>
    <s v="1034927"/>
    <s v="845007"/>
    <s v="82100"/>
    <x v="71"/>
    <s v="5315000"/>
    <n v="2012"/>
    <x v="4"/>
    <s v="EMPLOYER PAID BENEFITS"/>
    <s v="50000-PROGRAM EXPENDITUR BUDGET"/>
    <s v="82000-APPLIED OVERHEAD"/>
    <m/>
    <n v="0"/>
    <n v="0"/>
    <n v="2910.94"/>
    <n v="0"/>
    <n v="-2910.94"/>
    <s v="N/A"/>
    <n v="251.45000000000002"/>
    <n v="239.84"/>
    <n v="533.85"/>
    <n v="220.48000000000002"/>
    <n v="297.89"/>
    <n v="259.19"/>
    <n v="185.68"/>
    <n v="266.95999999999998"/>
    <n v="211.32"/>
    <n v="94.36"/>
    <n v="121.88"/>
    <n v="228.04"/>
    <n v="0"/>
    <s v="SURFACE WATER MGT FUND"/>
    <s v="WLR ISSAQUAH RIVER BASIN"/>
    <s v="BASIN STEWARDSHIP"/>
    <s v="DRAINAGE"/>
  </r>
  <r>
    <x v="1"/>
    <s v="1034927"/>
    <s v="845007"/>
    <s v="82200"/>
    <x v="72"/>
    <s v="5315000"/>
    <n v="2012"/>
    <x v="4"/>
    <s v="PAID TIME OFF"/>
    <s v="50000-PROGRAM EXPENDITUR BUDGET"/>
    <s v="82000-APPLIED OVERHEAD"/>
    <m/>
    <n v="0"/>
    <n v="0"/>
    <n v="2245.35"/>
    <n v="0"/>
    <n v="-2245.35"/>
    <s v="N/A"/>
    <n v="193.97"/>
    <n v="185.02"/>
    <n v="411.77"/>
    <n v="170.12"/>
    <n v="229.74"/>
    <n v="199.93"/>
    <n v="143.24"/>
    <n v="205.86"/>
    <n v="162.97999999999999"/>
    <n v="72.790000000000006"/>
    <n v="94.02"/>
    <n v="175.91"/>
    <n v="0"/>
    <s v="SURFACE WATER MGT FUND"/>
    <s v="WLR ISSAQUAH RIVER BASIN"/>
    <s v="BASIN STEWARDSHIP"/>
    <s v="DRAINAGE"/>
  </r>
  <r>
    <x v="1"/>
    <s v="1034927"/>
    <s v="845007"/>
    <s v="82300"/>
    <x v="73"/>
    <s v="5315000"/>
    <n v="2012"/>
    <x v="4"/>
    <s v="INDIRECT COSTS"/>
    <s v="50000-PROGRAM EXPENDITUR BUDGET"/>
    <s v="82000-APPLIED OVERHEAD"/>
    <m/>
    <n v="0"/>
    <n v="0"/>
    <n v="4823.3599999999997"/>
    <n v="0"/>
    <n v="-4823.3599999999997"/>
    <s v="N/A"/>
    <n v="416.65000000000003"/>
    <n v="397.42"/>
    <n v="884.57"/>
    <n v="365.37"/>
    <n v="493.56"/>
    <n v="429.47"/>
    <n v="307.68"/>
    <n v="442.28000000000003"/>
    <n v="350.14"/>
    <n v="156.37"/>
    <n v="201.96"/>
    <n v="377.89"/>
    <n v="0"/>
    <s v="SURFACE WATER MGT FUND"/>
    <s v="WLR ISSAQUAH RIVER BASIN"/>
    <s v="BASIN STEWARDSHIP"/>
    <s v="DRAINAGE"/>
  </r>
  <r>
    <x v="1"/>
    <s v="1034928"/>
    <s v="845007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2094.69"/>
    <n v="0"/>
    <n v="-72094.69"/>
    <s v="N/A"/>
    <n v="5481.87"/>
    <n v="4730.29"/>
    <n v="11007.93"/>
    <n v="3536.6800000000003"/>
    <n v="6277.6"/>
    <n v="6277.6"/>
    <n v="4332.43"/>
    <n v="9018.5300000000007"/>
    <n v="6335.32"/>
    <n v="6380.04"/>
    <n v="5975.67"/>
    <n v="2740.73"/>
    <n v="0"/>
    <s v="SURFACE WATER MGT FUND"/>
    <s v="WLR SNOQUALMIE RIVER BASIN"/>
    <s v="BASIN STEWARDSHIP"/>
    <s v="DRAINAGE"/>
  </r>
  <r>
    <x v="1"/>
    <s v="1034928"/>
    <s v="845007"/>
    <s v="52202"/>
    <x v="103"/>
    <s v="5315000"/>
    <n v="2012"/>
    <x v="4"/>
    <s v="SUPPLIES MISCELLANEOUS"/>
    <s v="50000-PROGRAM EXPENDITUR BUDGET"/>
    <s v="52000-SUPPLIES"/>
    <m/>
    <n v="0"/>
    <n v="0"/>
    <n v="67.930000000000007"/>
    <n v="0"/>
    <n v="-67.930000000000007"/>
    <s v="N/A"/>
    <n v="0"/>
    <n v="0"/>
    <n v="0"/>
    <n v="0"/>
    <n v="0"/>
    <n v="0"/>
    <n v="0"/>
    <n v="0"/>
    <n v="0"/>
    <n v="0"/>
    <n v="0"/>
    <n v="67.930000000000007"/>
    <n v="0"/>
    <s v="SURFACE WATER MGT FUND"/>
    <s v="WLR SNOQUALMIE RIVER BASIN"/>
    <s v="BASIN STEWARDSHIP"/>
    <s v="DRAINAGE"/>
  </r>
  <r>
    <x v="1"/>
    <s v="1034928"/>
    <s v="845007"/>
    <s v="52391"/>
    <x v="184"/>
    <s v="5315000"/>
    <n v="2012"/>
    <x v="4"/>
    <s v="MAINTENANCE PARTS MATERIALS"/>
    <s v="50000-PROGRAM EXPENDITUR BUDGET"/>
    <s v="52000-SUPPLIES"/>
    <m/>
    <n v="0"/>
    <n v="0"/>
    <n v="3499.15"/>
    <n v="0"/>
    <n v="-3499.15"/>
    <s v="N/A"/>
    <n v="0"/>
    <n v="0"/>
    <n v="0"/>
    <n v="0"/>
    <n v="0"/>
    <n v="0"/>
    <n v="0"/>
    <n v="0"/>
    <n v="0"/>
    <n v="0"/>
    <n v="0"/>
    <n v="3499.15"/>
    <n v="0"/>
    <s v="SURFACE WATER MGT FUND"/>
    <s v="WLR SNOQUALMIE RIVER BASIN"/>
    <s v="BASIN STEWARDSHIP"/>
    <s v="DRAINAGE"/>
  </r>
  <r>
    <x v="1"/>
    <s v="1034928"/>
    <s v="845007"/>
    <s v="82100"/>
    <x v="71"/>
    <s v="5315000"/>
    <n v="2012"/>
    <x v="4"/>
    <s v="EMPLOYER PAID BENEFITS"/>
    <s v="50000-PROGRAM EXPENDITUR BUDGET"/>
    <s v="82000-APPLIED OVERHEAD"/>
    <m/>
    <n v="0"/>
    <n v="0"/>
    <n v="24954.77"/>
    <n v="0"/>
    <n v="-24954.77"/>
    <s v="N/A"/>
    <n v="1918.67"/>
    <n v="1655.6200000000001"/>
    <n v="3156.51"/>
    <n v="1237.8399999999999"/>
    <n v="2754.21"/>
    <n v="2197.1799999999998"/>
    <n v="1516.3600000000001"/>
    <n v="3156.51"/>
    <n v="2078.11"/>
    <n v="2233.02"/>
    <n v="2091.4900000000002"/>
    <n v="959.25"/>
    <n v="0"/>
    <s v="SURFACE WATER MGT FUND"/>
    <s v="WLR SNOQUALMIE RIVER BASIN"/>
    <s v="BASIN STEWARDSHIP"/>
    <s v="DRAINAGE"/>
  </r>
  <r>
    <x v="1"/>
    <s v="1034928"/>
    <s v="845007"/>
    <s v="82200"/>
    <x v="72"/>
    <s v="5315000"/>
    <n v="2012"/>
    <x v="4"/>
    <s v="PAID TIME OFF"/>
    <s v="50000-PROGRAM EXPENDITUR BUDGET"/>
    <s v="82000-APPLIED OVERHEAD"/>
    <m/>
    <n v="0"/>
    <n v="0"/>
    <n v="19250.939999999999"/>
    <n v="0"/>
    <n v="-19250.939999999999"/>
    <s v="N/A"/>
    <n v="1480.13"/>
    <n v="1277.2"/>
    <n v="2435.04"/>
    <n v="954.91"/>
    <n v="2124.69"/>
    <n v="1694.98"/>
    <n v="1169.77"/>
    <n v="2435.04"/>
    <n v="1603.1200000000001"/>
    <n v="1722.6200000000001"/>
    <n v="1613.44"/>
    <n v="740"/>
    <n v="0"/>
    <s v="SURFACE WATER MGT FUND"/>
    <s v="WLR SNOQUALMIE RIVER BASIN"/>
    <s v="BASIN STEWARDSHIP"/>
    <s v="DRAINAGE"/>
  </r>
  <r>
    <x v="1"/>
    <s v="1034928"/>
    <s v="845007"/>
    <s v="82300"/>
    <x v="73"/>
    <s v="5315000"/>
    <n v="2012"/>
    <x v="4"/>
    <s v="INDIRECT COSTS"/>
    <s v="50000-PROGRAM EXPENDITUR BUDGET"/>
    <s v="82000-APPLIED OVERHEAD"/>
    <m/>
    <n v="0"/>
    <n v="0"/>
    <n v="41353.200000000004"/>
    <n v="0"/>
    <n v="-41353.200000000004"/>
    <s v="N/A"/>
    <n v="3179.48"/>
    <n v="2743.56"/>
    <n v="5230.75"/>
    <n v="2051.27"/>
    <n v="4564.07"/>
    <n v="3641"/>
    <n v="2512.8000000000002"/>
    <n v="5230.74"/>
    <n v="3443.69"/>
    <n v="3700.38"/>
    <n v="3465.85"/>
    <n v="1589.6100000000001"/>
    <n v="0"/>
    <s v="SURFACE WATER MGT FUND"/>
    <s v="WLR SNOQUALMIE RIVER BASIN"/>
    <s v="BASIN STEWARDSHIP"/>
    <s v="DRAINAGE"/>
  </r>
  <r>
    <x v="1"/>
    <s v="1034929"/>
    <s v="845007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0553.670000000002"/>
    <n v="0"/>
    <n v="-20553.670000000002"/>
    <s v="N/A"/>
    <n v="1370.46"/>
    <n v="1458.88"/>
    <n v="3138.8"/>
    <n v="1591.51"/>
    <n v="2387.2600000000002"/>
    <n v="2033.5900000000001"/>
    <n v="928.38"/>
    <n v="2343.0500000000002"/>
    <n v="0"/>
    <n v="1078.32"/>
    <n v="2291.4299999999998"/>
    <n v="1931.99"/>
    <n v="0"/>
    <s v="SURFACE WATER MGT FUND"/>
    <s v="WLR STEWARDSHIP SPEC PROJECTS"/>
    <s v="BASIN STEWARDSHIP"/>
    <s v="DRAINAGE"/>
  </r>
  <r>
    <x v="1"/>
    <s v="1034929"/>
    <s v="845007"/>
    <s v="52216"/>
    <x v="104"/>
    <s v="5315000"/>
    <n v="2012"/>
    <x v="4"/>
    <s v="SUPPLIES SAFETY SECURITY"/>
    <s v="50000-PROGRAM EXPENDITUR BUDGET"/>
    <s v="52000-SUPPLIES"/>
    <m/>
    <n v="0"/>
    <n v="0"/>
    <n v="160"/>
    <n v="0"/>
    <n v="-160"/>
    <s v="N/A"/>
    <n v="0"/>
    <n v="0"/>
    <n v="0"/>
    <n v="0"/>
    <n v="0"/>
    <n v="0"/>
    <n v="0"/>
    <n v="166.99"/>
    <n v="-6.99"/>
    <n v="0"/>
    <n v="0"/>
    <n v="0"/>
    <n v="0"/>
    <s v="SURFACE WATER MGT FUND"/>
    <s v="WLR STEWARDSHIP SPEC PROJECTS"/>
    <s v="BASIN STEWARDSHIP"/>
    <s v="DRAINAGE"/>
  </r>
  <r>
    <x v="1"/>
    <s v="1034929"/>
    <s v="845007"/>
    <s v="52290"/>
    <x v="63"/>
    <s v="5315000"/>
    <n v="2012"/>
    <x v="4"/>
    <s v="MISC OPERATING SUPPLIES"/>
    <s v="50000-PROGRAM EXPENDITUR BUDGET"/>
    <s v="52000-SUPPLIES"/>
    <m/>
    <n v="0"/>
    <n v="0"/>
    <n v="40.42"/>
    <n v="0"/>
    <n v="-40.42"/>
    <s v="N/A"/>
    <n v="0"/>
    <n v="0"/>
    <n v="0"/>
    <n v="0"/>
    <n v="0"/>
    <n v="0"/>
    <n v="0"/>
    <n v="40.42"/>
    <n v="0"/>
    <n v="0"/>
    <n v="0"/>
    <n v="0"/>
    <n v="0"/>
    <s v="SURFACE WATER MGT FUND"/>
    <s v="WLR STEWARDSHIP SPEC PROJECTS"/>
    <s v="BASIN STEWARDSHIP"/>
    <s v="DRAINAGE"/>
  </r>
  <r>
    <x v="1"/>
    <s v="1034929"/>
    <s v="845007"/>
    <s v="53330"/>
    <x v="146"/>
    <s v="5315000"/>
    <n v="2012"/>
    <x v="4"/>
    <s v="PURCHASED TRANSPORTATION"/>
    <s v="50000-PROGRAM EXPENDITUR BUDGET"/>
    <s v="53000-SERVICES-OTHER CHARGES"/>
    <m/>
    <n v="0"/>
    <n v="0"/>
    <n v="20.900000000000002"/>
    <n v="0"/>
    <n v="-20.900000000000002"/>
    <s v="N/A"/>
    <n v="0"/>
    <n v="0"/>
    <n v="0"/>
    <n v="0"/>
    <n v="0"/>
    <n v="0"/>
    <n v="0"/>
    <n v="0"/>
    <n v="20.900000000000002"/>
    <n v="0"/>
    <n v="0"/>
    <n v="0"/>
    <n v="0"/>
    <s v="SURFACE WATER MGT FUND"/>
    <s v="WLR STEWARDSHIP SPEC PROJECTS"/>
    <s v="BASIN STEWARDSHIP"/>
    <s v="DRAINAGE"/>
  </r>
  <r>
    <x v="1"/>
    <s v="1034929"/>
    <s v="845007"/>
    <s v="82100"/>
    <x v="71"/>
    <s v="5315000"/>
    <n v="2012"/>
    <x v="4"/>
    <s v="EMPLOYER PAID BENEFITS"/>
    <s v="50000-PROGRAM EXPENDITUR BUDGET"/>
    <s v="82000-APPLIED OVERHEAD"/>
    <m/>
    <n v="0"/>
    <n v="0"/>
    <n v="7054.64"/>
    <n v="0"/>
    <n v="-7054.64"/>
    <s v="N/A"/>
    <n v="479.66"/>
    <n v="371.37"/>
    <n v="1036.7"/>
    <n v="557.02"/>
    <n v="897.43000000000006"/>
    <n v="711.76"/>
    <n v="324.93"/>
    <n v="820.07"/>
    <n v="0"/>
    <n v="377.43"/>
    <n v="802.03"/>
    <n v="676.24"/>
    <n v="0"/>
    <s v="SURFACE WATER MGT FUND"/>
    <s v="WLR STEWARDSHIP SPEC PROJECTS"/>
    <s v="BASIN STEWARDSHIP"/>
    <s v="DRAINAGE"/>
  </r>
  <r>
    <x v="1"/>
    <s v="1034929"/>
    <s v="845007"/>
    <s v="82200"/>
    <x v="72"/>
    <s v="5315000"/>
    <n v="2012"/>
    <x v="4"/>
    <s v="PAID TIME OFF"/>
    <s v="50000-PROGRAM EXPENDITUR BUDGET"/>
    <s v="82000-APPLIED OVERHEAD"/>
    <m/>
    <n v="0"/>
    <n v="0"/>
    <n v="5441.97"/>
    <n v="0"/>
    <n v="-5441.97"/>
    <s v="N/A"/>
    <n v="370.03000000000003"/>
    <n v="286.47000000000003"/>
    <n v="799.74"/>
    <n v="429.7"/>
    <n v="692.30000000000007"/>
    <n v="549.07000000000005"/>
    <n v="250.66"/>
    <n v="632.62"/>
    <n v="0"/>
    <n v="291.13"/>
    <n v="618.66"/>
    <n v="521.59"/>
    <n v="0"/>
    <s v="SURFACE WATER MGT FUND"/>
    <s v="WLR STEWARDSHIP SPEC PROJECTS"/>
    <s v="BASIN STEWARDSHIP"/>
    <s v="DRAINAGE"/>
  </r>
  <r>
    <x v="1"/>
    <s v="1034929"/>
    <s v="845007"/>
    <s v="82300"/>
    <x v="73"/>
    <s v="5315000"/>
    <n v="2012"/>
    <x v="4"/>
    <s v="INDIRECT COSTS"/>
    <s v="50000-PROGRAM EXPENDITUR BUDGET"/>
    <s v="82000-APPLIED OVERHEAD"/>
    <m/>
    <n v="0"/>
    <n v="0"/>
    <n v="11690.67"/>
    <n v="0"/>
    <n v="-11690.67"/>
    <s v="N/A"/>
    <n v="794.87"/>
    <n v="615.37"/>
    <n v="1718.01"/>
    <n v="923.11"/>
    <n v="1487.23"/>
    <n v="1179.54"/>
    <n v="538.48"/>
    <n v="1359.02"/>
    <n v="0"/>
    <n v="625.43000000000006"/>
    <n v="1329.03"/>
    <n v="1120.58"/>
    <n v="0"/>
    <s v="SURFACE WATER MGT FUND"/>
    <s v="WLR STEWARDSHIP SPEC PROJECTS"/>
    <s v="BASIN STEWARDSHIP"/>
    <s v="DRAINAGE"/>
  </r>
  <r>
    <x v="1"/>
    <s v="1034930"/>
    <s v="845007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4756.760000000002"/>
    <n v="0"/>
    <n v="-24756.760000000002"/>
    <s v="N/A"/>
    <n v="4951.37"/>
    <n v="4597.67"/>
    <n v="5128.1900000000005"/>
    <n v="1326.26"/>
    <n v="2829.34"/>
    <n v="3448.26"/>
    <n v="2475.67"/>
    <n v="0"/>
    <n v="0"/>
    <n v="0"/>
    <n v="0"/>
    <n v="0"/>
    <n v="0"/>
    <s v="SURFACE WATER MGT FUND"/>
    <s v="WLR VASHON ISLAND"/>
    <s v="BASIN STEWARDSHIP"/>
    <s v="DRAINAGE"/>
  </r>
  <r>
    <x v="1"/>
    <s v="1034930"/>
    <s v="845007"/>
    <s v="52180"/>
    <x v="101"/>
    <s v="5315000"/>
    <n v="2012"/>
    <x v="4"/>
    <s v="MINOR ASSET NON CONTR LT 5K"/>
    <s v="50000-PROGRAM EXPENDITUR BUDGET"/>
    <s v="52000-SUPPLIES"/>
    <m/>
    <n v="0"/>
    <n v="0"/>
    <n v="1094.78"/>
    <n v="0"/>
    <n v="-1094.78"/>
    <s v="N/A"/>
    <n v="0"/>
    <n v="0"/>
    <n v="0"/>
    <n v="0"/>
    <n v="0"/>
    <n v="0"/>
    <n v="0"/>
    <n v="0"/>
    <n v="0"/>
    <n v="0"/>
    <n v="0"/>
    <n v="0"/>
    <n v="1094.78"/>
    <s v="SURFACE WATER MGT FUND"/>
    <s v="WLR VASHON ISLAND"/>
    <s v="BASIN STEWARDSHIP"/>
    <s v="DRAINAGE"/>
  </r>
  <r>
    <x v="1"/>
    <s v="1034930"/>
    <s v="845007"/>
    <s v="52202"/>
    <x v="103"/>
    <s v="5315000"/>
    <n v="2012"/>
    <x v="4"/>
    <s v="SUPPLIES MISCELLANEOUS"/>
    <s v="50000-PROGRAM EXPENDITUR BUDGET"/>
    <s v="52000-SUPPLIES"/>
    <m/>
    <n v="0"/>
    <n v="0"/>
    <n v="2238.5"/>
    <n v="0.03"/>
    <n v="-2238.5300000000002"/>
    <s v="N/A"/>
    <n v="0"/>
    <n v="0"/>
    <n v="0"/>
    <n v="23.82"/>
    <n v="0"/>
    <n v="0"/>
    <n v="0"/>
    <n v="-23.82"/>
    <n v="0"/>
    <n v="0"/>
    <n v="0"/>
    <n v="2238.5"/>
    <n v="0"/>
    <s v="SURFACE WATER MGT FUND"/>
    <s v="WLR VASHON ISLAND"/>
    <s v="BASIN STEWARDSHIP"/>
    <s v="DRAINAGE"/>
  </r>
  <r>
    <x v="1"/>
    <s v="1034930"/>
    <s v="845007"/>
    <s v="53320"/>
    <x v="185"/>
    <s v="5315000"/>
    <n v="2012"/>
    <x v="4"/>
    <s v="FREIGHT AND DELIVRY SRV"/>
    <s v="50000-PROGRAM EXPENDITUR BUDGET"/>
    <s v="53000-SERVICES-OTHER CHARGES"/>
    <m/>
    <n v="0"/>
    <n v="0"/>
    <n v="23.82"/>
    <n v="0"/>
    <n v="-23.82"/>
    <s v="N/A"/>
    <n v="0"/>
    <n v="0"/>
    <n v="0"/>
    <n v="0"/>
    <n v="0"/>
    <n v="0"/>
    <n v="0"/>
    <n v="23.82"/>
    <n v="0"/>
    <n v="0"/>
    <n v="0"/>
    <n v="0"/>
    <n v="0"/>
    <s v="SURFACE WATER MGT FUND"/>
    <s v="WLR VASHON ISLAND"/>
    <s v="BASIN STEWARDSHIP"/>
    <s v="DRAINAGE"/>
  </r>
  <r>
    <x v="1"/>
    <s v="1034930"/>
    <s v="845007"/>
    <s v="53330"/>
    <x v="146"/>
    <s v="5315000"/>
    <n v="2012"/>
    <x v="4"/>
    <s v="PURCHASED TRANSPORTATION"/>
    <s v="50000-PROGRAM EXPENDITUR BUDGET"/>
    <s v="53000-SERVICES-OTHER CHARGES"/>
    <m/>
    <n v="0"/>
    <n v="0"/>
    <n v="125.9"/>
    <n v="0"/>
    <n v="-125.9"/>
    <s v="N/A"/>
    <n v="0"/>
    <n v="0"/>
    <n v="0"/>
    <n v="0"/>
    <n v="0"/>
    <n v="0"/>
    <n v="5"/>
    <n v="5"/>
    <n v="0"/>
    <n v="99.15"/>
    <n v="16.75"/>
    <n v="0"/>
    <n v="0"/>
    <s v="SURFACE WATER MGT FUND"/>
    <s v="WLR VASHON ISLAND"/>
    <s v="BASIN STEWARDSHIP"/>
    <s v="DRAINAGE"/>
  </r>
  <r>
    <x v="1"/>
    <s v="1034930"/>
    <s v="845007"/>
    <s v="53814"/>
    <x v="65"/>
    <s v="5315000"/>
    <n v="2012"/>
    <x v="4"/>
    <s v="TRAINING"/>
    <s v="50000-PROGRAM EXPENDITUR BUDGET"/>
    <s v="53000-SERVICES-OTHER CHARGES"/>
    <m/>
    <n v="0"/>
    <n v="0"/>
    <n v="355"/>
    <n v="0"/>
    <n v="-355"/>
    <s v="N/A"/>
    <n v="0"/>
    <n v="0"/>
    <n v="0"/>
    <n v="0"/>
    <n v="0"/>
    <n v="0"/>
    <n v="130"/>
    <n v="0"/>
    <n v="225"/>
    <n v="0"/>
    <n v="0"/>
    <n v="0"/>
    <n v="0"/>
    <s v="SURFACE WATER MGT FUND"/>
    <s v="WLR VASHON ISLAND"/>
    <s v="BASIN STEWARDSHIP"/>
    <s v="DRAINAGE"/>
  </r>
  <r>
    <x v="1"/>
    <s v="1034930"/>
    <s v="845007"/>
    <s v="56007"/>
    <x v="220"/>
    <s v="5315000"/>
    <n v="2012"/>
    <x v="4"/>
    <s v="CONTROLLABLE ASSETS"/>
    <s v="50000-PROGRAM EXPENDITUR BUDGET"/>
    <s v="56000-CAPITAL OUTLAY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1094.78"/>
    <n v="-1094.78"/>
    <s v="SURFACE WATER MGT FUND"/>
    <s v="WLR VASHON ISLAND"/>
    <s v="BASIN STEWARDSHIP"/>
    <s v="DRAINAGE"/>
  </r>
  <r>
    <x v="1"/>
    <s v="1034930"/>
    <s v="845007"/>
    <s v="82100"/>
    <x v="71"/>
    <s v="5315000"/>
    <n v="2012"/>
    <x v="4"/>
    <s v="EMPLOYER PAID BENEFITS"/>
    <s v="50000-PROGRAM EXPENDITUR BUDGET"/>
    <s v="82000-APPLIED OVERHEAD"/>
    <m/>
    <n v="0"/>
    <n v="0"/>
    <n v="8169.5"/>
    <n v="0"/>
    <n v="-8169.5"/>
    <s v="N/A"/>
    <n v="1732.92"/>
    <n v="1609.14"/>
    <n v="1671.04"/>
    <n v="464.18"/>
    <n v="1114.02"/>
    <n v="1206.8600000000001"/>
    <n v="371.34000000000003"/>
    <n v="0"/>
    <n v="0"/>
    <n v="0"/>
    <n v="0"/>
    <n v="0"/>
    <n v="0"/>
    <s v="SURFACE WATER MGT FUND"/>
    <s v="WLR VASHON ISLAND"/>
    <s v="BASIN STEWARDSHIP"/>
    <s v="DRAINAGE"/>
  </r>
  <r>
    <x v="1"/>
    <s v="1034930"/>
    <s v="845007"/>
    <s v="82200"/>
    <x v="72"/>
    <s v="5315000"/>
    <n v="2012"/>
    <x v="4"/>
    <s v="PAID TIME OFF"/>
    <s v="50000-PROGRAM EXPENDITUR BUDGET"/>
    <s v="82000-APPLIED OVERHEAD"/>
    <m/>
    <n v="0"/>
    <n v="0"/>
    <n v="6302.31"/>
    <n v="0"/>
    <n v="-6302.31"/>
    <s v="N/A"/>
    <n v="1336.8600000000001"/>
    <n v="1241.3700000000001"/>
    <n v="1289.0899999999999"/>
    <n v="358.08"/>
    <n v="859.41"/>
    <n v="931.03"/>
    <n v="286.47000000000003"/>
    <n v="0"/>
    <n v="0"/>
    <n v="0"/>
    <n v="0"/>
    <n v="0"/>
    <n v="0"/>
    <s v="SURFACE WATER MGT FUND"/>
    <s v="WLR VASHON ISLAND"/>
    <s v="BASIN STEWARDSHIP"/>
    <s v="DRAINAGE"/>
  </r>
  <r>
    <x v="1"/>
    <s v="1034930"/>
    <s v="845007"/>
    <s v="82300"/>
    <x v="73"/>
    <s v="5315000"/>
    <n v="2012"/>
    <x v="4"/>
    <s v="INDIRECT COSTS"/>
    <s v="50000-PROGRAM EXPENDITUR BUDGET"/>
    <s v="82000-APPLIED OVERHEAD"/>
    <m/>
    <n v="0"/>
    <n v="0"/>
    <n v="13538.470000000001"/>
    <n v="0"/>
    <n v="-13538.470000000001"/>
    <s v="N/A"/>
    <n v="2871.81"/>
    <n v="2666.67"/>
    <n v="2769.23"/>
    <n v="769.23"/>
    <n v="1846.15"/>
    <n v="2000"/>
    <n v="615.38"/>
    <n v="0"/>
    <n v="0"/>
    <n v="0"/>
    <n v="0"/>
    <n v="0"/>
    <n v="0"/>
    <s v="SURFACE WATER MGT FUND"/>
    <s v="WLR VASHON ISLAND"/>
    <s v="BASIN STEWARDSHIP"/>
    <s v="DRAINAGE"/>
  </r>
  <r>
    <x v="1"/>
    <s v="1034931"/>
    <s v="845007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9305.3"/>
    <n v="0"/>
    <n v="-29305.3"/>
    <s v="N/A"/>
    <n v="2387.27"/>
    <n v="1237.83"/>
    <n v="3934.55"/>
    <n v="1945.18"/>
    <n v="1989.38"/>
    <n v="2166.21"/>
    <n v="1458.88"/>
    <n v="3890.35"/>
    <n v="4769.26"/>
    <n v="1078.32"/>
    <n v="2021.8500000000001"/>
    <n v="2426.2200000000003"/>
    <n v="0"/>
    <s v="SURFACE WATER MGT FUND"/>
    <s v="WLR CEDAR RIVER COUNCIL"/>
    <s v="BASIN STEWARDSHIP"/>
    <s v="DRAINAGE"/>
  </r>
  <r>
    <x v="1"/>
    <s v="1034931"/>
    <s v="845007"/>
    <s v="52205"/>
    <x v="134"/>
    <s v="5315000"/>
    <n v="2012"/>
    <x v="4"/>
    <s v="SUPPLIES FOOD"/>
    <s v="50000-PROGRAM EXPENDITUR BUDGET"/>
    <s v="52000-SUPPLIES"/>
    <m/>
    <n v="0"/>
    <n v="0"/>
    <n v="1972.01"/>
    <n v="0.01"/>
    <n v="-1972.02"/>
    <s v="N/A"/>
    <n v="0"/>
    <n v="0"/>
    <n v="1182.6000000000001"/>
    <n v="0"/>
    <n v="1.1500000000000001"/>
    <n v="574.89"/>
    <n v="213.37"/>
    <n v="0"/>
    <n v="0"/>
    <n v="0"/>
    <n v="0"/>
    <n v="0"/>
    <n v="0"/>
    <s v="SURFACE WATER MGT FUND"/>
    <s v="WLR CEDAR RIVER COUNCIL"/>
    <s v="BASIN STEWARDSHIP"/>
    <s v="DRAINAGE"/>
  </r>
  <r>
    <x v="1"/>
    <s v="1034931"/>
    <s v="845007"/>
    <s v="53710"/>
    <x v="136"/>
    <s v="5315000"/>
    <n v="2012"/>
    <x v="4"/>
    <s v="RENT LEASE"/>
    <s v="50000-PROGRAM EXPENDITUR BUDGET"/>
    <s v="53000-SERVICES-OTHER CHARGES"/>
    <m/>
    <n v="0"/>
    <n v="0"/>
    <n v="1922.33"/>
    <n v="0"/>
    <n v="-1922.33"/>
    <s v="N/A"/>
    <n v="0"/>
    <n v="0"/>
    <n v="657"/>
    <n v="0"/>
    <n v="0.62"/>
    <n v="1264.71"/>
    <n v="0"/>
    <n v="0"/>
    <n v="0"/>
    <n v="0"/>
    <n v="0"/>
    <n v="0"/>
    <n v="0"/>
    <s v="SURFACE WATER MGT FUND"/>
    <s v="WLR CEDAR RIVER COUNCIL"/>
    <s v="BASIN STEWARDSHIP"/>
    <s v="DRAINAGE"/>
  </r>
  <r>
    <x v="1"/>
    <s v="1034931"/>
    <s v="845007"/>
    <s v="55010"/>
    <x v="141"/>
    <s v="5315000"/>
    <n v="2012"/>
    <x v="4"/>
    <s v="MOTOR POOL ER R SERVICE"/>
    <s v="50000-PROGRAM EXPENDITUR BUDGET"/>
    <s v="55000-INTRAGOVERNMENTAL SERVICES"/>
    <m/>
    <n v="0"/>
    <n v="0"/>
    <n v="54"/>
    <n v="0"/>
    <n v="-54"/>
    <s v="N/A"/>
    <n v="0"/>
    <n v="0"/>
    <n v="0"/>
    <n v="0"/>
    <n v="0"/>
    <n v="0"/>
    <n v="0"/>
    <n v="0"/>
    <n v="0"/>
    <n v="54"/>
    <n v="0"/>
    <n v="0"/>
    <n v="0"/>
    <s v="SURFACE WATER MGT FUND"/>
    <s v="WLR CEDAR RIVER COUNCIL"/>
    <s v="BASIN STEWARDSHIP"/>
    <s v="DRAINAGE"/>
  </r>
  <r>
    <x v="1"/>
    <s v="1034931"/>
    <s v="845007"/>
    <s v="82100"/>
    <x v="71"/>
    <s v="5315000"/>
    <n v="2012"/>
    <x v="4"/>
    <s v="EMPLOYER PAID BENEFITS"/>
    <s v="50000-PROGRAM EXPENDITUR BUDGET"/>
    <s v="82000-APPLIED OVERHEAD"/>
    <m/>
    <n v="0"/>
    <n v="0"/>
    <n v="10256.92"/>
    <n v="0"/>
    <n v="-10256.92"/>
    <s v="N/A"/>
    <n v="835.53"/>
    <n v="433.24"/>
    <n v="1268.77"/>
    <n v="680.80000000000007"/>
    <n v="804.59"/>
    <n v="758.17"/>
    <n v="510.61"/>
    <n v="1361.6200000000001"/>
    <n v="1669.26"/>
    <n v="377.43"/>
    <n v="707.67"/>
    <n v="849.23"/>
    <n v="0"/>
    <s v="SURFACE WATER MGT FUND"/>
    <s v="WLR CEDAR RIVER COUNCIL"/>
    <s v="BASIN STEWARDSHIP"/>
    <s v="DRAINAGE"/>
  </r>
  <r>
    <x v="1"/>
    <s v="1034931"/>
    <s v="845007"/>
    <s v="82200"/>
    <x v="72"/>
    <s v="5315000"/>
    <n v="2012"/>
    <x v="4"/>
    <s v="PAID TIME OFF"/>
    <s v="50000-PROGRAM EXPENDITUR BUDGET"/>
    <s v="82000-APPLIED OVERHEAD"/>
    <m/>
    <n v="0"/>
    <n v="0"/>
    <n v="7912.33"/>
    <n v="0"/>
    <n v="-7912.33"/>
    <s v="N/A"/>
    <n v="644.56000000000006"/>
    <n v="334.21"/>
    <n v="978.77"/>
    <n v="525.19000000000005"/>
    <n v="620.68000000000006"/>
    <n v="584.87"/>
    <n v="393.90000000000003"/>
    <n v="1050.3900000000001"/>
    <n v="1287.72"/>
    <n v="291.13"/>
    <n v="545.88"/>
    <n v="655.03"/>
    <n v="0"/>
    <s v="SURFACE WATER MGT FUND"/>
    <s v="WLR CEDAR RIVER COUNCIL"/>
    <s v="BASIN STEWARDSHIP"/>
    <s v="DRAINAGE"/>
  </r>
  <r>
    <x v="1"/>
    <s v="1034931"/>
    <s v="845007"/>
    <s v="82300"/>
    <x v="73"/>
    <s v="5315000"/>
    <n v="2012"/>
    <x v="4"/>
    <s v="INDIRECT COSTS"/>
    <s v="50000-PROGRAM EXPENDITUR BUDGET"/>
    <s v="82000-APPLIED OVERHEAD"/>
    <m/>
    <n v="0"/>
    <n v="0"/>
    <n v="16997.400000000001"/>
    <n v="0"/>
    <n v="-16997.400000000001"/>
    <s v="N/A"/>
    <n v="1384.64"/>
    <n v="717.97"/>
    <n v="2102.59"/>
    <n v="1128.23"/>
    <n v="1333.39"/>
    <n v="1256.46"/>
    <n v="846.17000000000007"/>
    <n v="2256.4500000000003"/>
    <n v="2766.15"/>
    <n v="625.43000000000006"/>
    <n v="1172.69"/>
    <n v="1407.23"/>
    <n v="0"/>
    <s v="SURFACE WATER MGT FUND"/>
    <s v="WLR CEDAR RIVER COUNCIL"/>
    <s v="BASIN STEWARDSHIP"/>
    <s v="DRAINAGE"/>
  </r>
  <r>
    <x v="1"/>
    <s v="1034969"/>
    <s v="000000"/>
    <s v="11500"/>
    <x v="7"/>
    <s v="0000000"/>
    <n v="2012"/>
    <x v="0"/>
    <s v="ACCOUNTS RECEIVABLE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R EPA SNOQUALMIE STEWARDSHIP"/>
    <s v="DEFAULT"/>
    <s v="Default"/>
  </r>
  <r>
    <x v="1"/>
    <s v="1034969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R EPA SNOQUALMIE STEWARDSHIP"/>
    <s v="DEFAULT"/>
    <s v="Default"/>
  </r>
  <r>
    <x v="1"/>
    <s v="1034969"/>
    <s v="000000"/>
    <s v="13303"/>
    <x v="15"/>
    <s v="0000000"/>
    <n v="2012"/>
    <x v="0"/>
    <s v="DUE FROM OTHER GOVERNMENTS-NON EBS"/>
    <s v="BS000-CURRENT ASSETS"/>
    <s v="B1330-DUE FROM OTHER GOVTS"/>
    <m/>
    <n v="0"/>
    <n v="0"/>
    <n v="105471.35"/>
    <n v="0"/>
    <n v="-105471.35"/>
    <s v="N/A"/>
    <n v="0"/>
    <n v="0"/>
    <n v="0"/>
    <n v="0"/>
    <n v="0"/>
    <n v="0"/>
    <n v="0"/>
    <n v="0"/>
    <n v="0"/>
    <n v="0"/>
    <n v="0"/>
    <n v="0"/>
    <n v="105471.35"/>
    <s v="SURFACE WATER MGT FUND"/>
    <s v="WLR EPA SNOQUALMIE STEWARDSHIP"/>
    <s v="DEFAULT"/>
    <s v="Default"/>
  </r>
  <r>
    <x v="1"/>
    <s v="1034969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R EPA SNOQUALMIE STEWARDSHIP"/>
    <s v="DEFAULT"/>
    <s v="Default"/>
  </r>
  <r>
    <x v="1"/>
    <s v="1034969"/>
    <s v="845007"/>
    <s v="33134"/>
    <x v="155"/>
    <s v="0000000"/>
    <n v="2012"/>
    <x v="3"/>
    <s v="WLRD EPA WATERSHED GRANTS"/>
    <s v="R3000-REVENUE"/>
    <s v="R3310-FEDERAL GRANTS DIRECT"/>
    <m/>
    <n v="0"/>
    <n v="0"/>
    <n v="-128385.56"/>
    <n v="0"/>
    <n v="128385.56"/>
    <s v="N/A"/>
    <n v="0"/>
    <n v="0"/>
    <n v="0"/>
    <n v="0"/>
    <n v="0"/>
    <n v="0"/>
    <n v="-696.29"/>
    <n v="0"/>
    <n v="0"/>
    <n v="0"/>
    <n v="-22217.920000000002"/>
    <n v="0"/>
    <n v="-105471.35"/>
    <s v="SURFACE WATER MGT FUND"/>
    <s v="WLR EPA SNOQUALMIE STEWARDSHIP"/>
    <s v="BASIN STEWARDSHIP"/>
    <s v="Default"/>
  </r>
  <r>
    <x v="1"/>
    <s v="1034969"/>
    <s v="845007"/>
    <s v="51110"/>
    <x v="54"/>
    <s v="5319000"/>
    <n v="2012"/>
    <x v="4"/>
    <s v="REGULAR SALARIED EMPLOYEE"/>
    <s v="50000-PROGRAM EXPENDITUR BUDGET"/>
    <s v="51000-WAGES AND BENEFITS"/>
    <s v="51100-SALARIES/WAGES"/>
    <n v="0"/>
    <n v="0"/>
    <n v="28880.86"/>
    <n v="0"/>
    <n v="-28880.86"/>
    <s v="N/A"/>
    <n v="0"/>
    <n v="0"/>
    <n v="4774.5200000000004"/>
    <n v="353.67"/>
    <n v="353.67"/>
    <n v="707.34"/>
    <n v="0"/>
    <n v="6719.6900000000005"/>
    <n v="4290.18"/>
    <n v="3774.12"/>
    <n v="3594.39"/>
    <n v="4313.28"/>
    <n v="0"/>
    <s v="SURFACE WATER MGT FUND"/>
    <s v="WLR EPA SNOQUALMIE STEWARDSHIP"/>
    <s v="BASIN STEWARDSHIP"/>
    <s v="OTHER ENVIRONMENTAL PRESERVATION"/>
  </r>
  <r>
    <x v="1"/>
    <s v="1034969"/>
    <s v="845007"/>
    <s v="52202"/>
    <x v="103"/>
    <s v="5319000"/>
    <n v="2012"/>
    <x v="4"/>
    <s v="SUPPLIES MISCELLANEOUS"/>
    <s v="50000-PROGRAM EXPENDITUR BUDGET"/>
    <s v="52000-SUPPLIES"/>
    <m/>
    <n v="0"/>
    <n v="0"/>
    <n v="24030.91"/>
    <n v="0.02"/>
    <n v="-24030.93"/>
    <s v="N/A"/>
    <n v="0"/>
    <n v="0"/>
    <n v="0"/>
    <n v="0"/>
    <n v="0"/>
    <n v="0"/>
    <n v="0"/>
    <n v="0"/>
    <n v="0"/>
    <n v="0"/>
    <n v="21614.18"/>
    <n v="2416.73"/>
    <n v="0"/>
    <s v="SURFACE WATER MGT FUND"/>
    <s v="WLR EPA SNOQUALMIE STEWARDSHIP"/>
    <s v="BASIN STEWARDSHIP"/>
    <s v="OTHER ENVIRONMENTAL PRESERVATION"/>
  </r>
  <r>
    <x v="1"/>
    <s v="1034969"/>
    <s v="845007"/>
    <s v="52391"/>
    <x v="184"/>
    <s v="5319000"/>
    <n v="2012"/>
    <x v="4"/>
    <s v="MAINTENANCE PARTS MATERIALS"/>
    <s v="50000-PROGRAM EXPENDITUR BUDGET"/>
    <s v="52000-SUPPLIES"/>
    <m/>
    <n v="0"/>
    <n v="0"/>
    <n v="10846.25"/>
    <n v="0"/>
    <n v="-10846.25"/>
    <s v="N/A"/>
    <n v="0"/>
    <n v="0"/>
    <n v="0"/>
    <n v="0"/>
    <n v="0"/>
    <n v="0"/>
    <n v="0"/>
    <n v="0"/>
    <n v="0"/>
    <n v="0"/>
    <n v="0"/>
    <n v="10846.25"/>
    <n v="0"/>
    <s v="SURFACE WATER MGT FUND"/>
    <s v="WLR EPA SNOQUALMIE STEWARDSHIP"/>
    <s v="BASIN STEWARDSHIP"/>
    <s v="OTHER ENVIRONMENTAL PRESERVATION"/>
  </r>
  <r>
    <x v="1"/>
    <s v="1034969"/>
    <s v="845007"/>
    <s v="53102"/>
    <x v="106"/>
    <s v="5319000"/>
    <n v="2012"/>
    <x v="4"/>
    <s v="PROFESSIONAL SERVICES"/>
    <s v="50000-PROGRAM EXPENDITUR BUDGET"/>
    <s v="53000-SERVICES-OTHER CHARGES"/>
    <m/>
    <n v="0"/>
    <n v="0"/>
    <n v="16824.670000000002"/>
    <n v="0"/>
    <n v="-16824.670000000002"/>
    <s v="N/A"/>
    <n v="0"/>
    <n v="0"/>
    <n v="0"/>
    <n v="0"/>
    <n v="0"/>
    <n v="0"/>
    <n v="0"/>
    <n v="0"/>
    <n v="0"/>
    <n v="0"/>
    <n v="0"/>
    <n v="16824.670000000002"/>
    <n v="0"/>
    <s v="SURFACE WATER MGT FUND"/>
    <s v="WLR EPA SNOQUALMIE STEWARDSHIP"/>
    <s v="BASIN STEWARDSHIP"/>
    <s v="OTHER ENVIRONMENTAL PRESERVATION"/>
  </r>
  <r>
    <x v="1"/>
    <s v="1034969"/>
    <s v="845007"/>
    <s v="53105"/>
    <x v="107"/>
    <s v="5319000"/>
    <n v="2012"/>
    <x v="4"/>
    <s v="OTHER CONTRACTUAL PROF SVCS"/>
    <s v="50000-PROGRAM EXPENDITUR BUDGET"/>
    <s v="53000-SERVICES-OTHER CHARGES"/>
    <m/>
    <n v="0"/>
    <n v="0"/>
    <n v="35091.300000000003"/>
    <n v="0"/>
    <n v="-35091.300000000003"/>
    <s v="N/A"/>
    <n v="0"/>
    <n v="0"/>
    <n v="0"/>
    <n v="0"/>
    <n v="0"/>
    <n v="0"/>
    <n v="0"/>
    <n v="0"/>
    <n v="0"/>
    <n v="0"/>
    <n v="9660"/>
    <n v="25431.3"/>
    <n v="0"/>
    <s v="SURFACE WATER MGT FUND"/>
    <s v="WLR EPA SNOQUALMIE STEWARDSHIP"/>
    <s v="BASIN STEWARDSHIP"/>
    <s v="OTHER ENVIRONMENTAL PRESERVATION"/>
  </r>
  <r>
    <x v="1"/>
    <s v="1034969"/>
    <s v="845007"/>
    <s v="53808"/>
    <x v="186"/>
    <s v="5319000"/>
    <n v="2012"/>
    <x v="4"/>
    <s v="TAXES ASSESSMENTS MISC"/>
    <s v="50000-PROGRAM EXPENDITUR BUDGET"/>
    <s v="53000-SERVICES-OTHER CHARGES"/>
    <m/>
    <n v="0"/>
    <n v="0"/>
    <n v="10.24"/>
    <n v="0"/>
    <n v="-10.24"/>
    <s v="N/A"/>
    <n v="0"/>
    <n v="0"/>
    <n v="0"/>
    <n v="0"/>
    <n v="0"/>
    <n v="0"/>
    <n v="0"/>
    <n v="0"/>
    <n v="0"/>
    <n v="0"/>
    <n v="0"/>
    <n v="10.24"/>
    <n v="0"/>
    <s v="SURFACE WATER MGT FUND"/>
    <s v="WLR EPA SNOQUALMIE STEWARDSHIP"/>
    <s v="BASIN STEWARDSHIP"/>
    <s v="OTHER ENVIRONMENTAL PRESERVATION"/>
  </r>
  <r>
    <x v="1"/>
    <s v="1034969"/>
    <s v="845007"/>
    <s v="82100"/>
    <x v="71"/>
    <s v="5319000"/>
    <n v="2012"/>
    <x v="4"/>
    <s v="EMPLOYER PAID BENEFITS"/>
    <s v="50000-PROGRAM EXPENDITUR BUDGET"/>
    <s v="82000-APPLIED OVERHEAD"/>
    <m/>
    <n v="0"/>
    <n v="0"/>
    <n v="10108.01"/>
    <n v="0"/>
    <n v="-10108.01"/>
    <s v="N/A"/>
    <n v="0"/>
    <n v="0"/>
    <n v="1671.04"/>
    <n v="123.78"/>
    <n v="123.78"/>
    <n v="247.56"/>
    <n v="0"/>
    <n v="2351.8200000000002"/>
    <n v="1501.52"/>
    <n v="1320.91"/>
    <n v="1258"/>
    <n v="1509.6000000000001"/>
    <n v="0"/>
    <s v="SURFACE WATER MGT FUND"/>
    <s v="WLR EPA SNOQUALMIE STEWARDSHIP"/>
    <s v="BASIN STEWARDSHIP"/>
    <s v="OTHER ENVIRONMENTAL PRESERVATION"/>
  </r>
  <r>
    <x v="1"/>
    <s v="1034969"/>
    <s v="845007"/>
    <s v="82200"/>
    <x v="72"/>
    <s v="5319000"/>
    <n v="2012"/>
    <x v="4"/>
    <s v="PAID TIME OFF"/>
    <s v="50000-PROGRAM EXPENDITUR BUDGET"/>
    <s v="82000-APPLIED OVERHEAD"/>
    <m/>
    <n v="0"/>
    <n v="0"/>
    <n v="7797.84"/>
    <n v="0"/>
    <n v="-7797.84"/>
    <s v="N/A"/>
    <n v="0"/>
    <n v="0"/>
    <n v="1289.0899999999999"/>
    <n v="95.49"/>
    <n v="95.49"/>
    <n v="190.98"/>
    <n v="0"/>
    <n v="1814.31"/>
    <n v="1158.3600000000001"/>
    <n v="1019.02"/>
    <n v="970.5"/>
    <n v="1164.6000000000001"/>
    <n v="0"/>
    <s v="SURFACE WATER MGT FUND"/>
    <s v="WLR EPA SNOQUALMIE STEWARDSHIP"/>
    <s v="BASIN STEWARDSHIP"/>
    <s v="OTHER ENVIRONMENTAL PRESERVATION"/>
  </r>
  <r>
    <x v="1"/>
    <s v="1034969"/>
    <s v="845007"/>
    <s v="82300"/>
    <x v="73"/>
    <s v="5319000"/>
    <n v="2012"/>
    <x v="4"/>
    <s v="INDIRECT COSTS"/>
    <s v="50000-PROGRAM EXPENDITUR BUDGET"/>
    <s v="82000-APPLIED OVERHEAD"/>
    <m/>
    <n v="0"/>
    <n v="0"/>
    <n v="16751.12"/>
    <n v="0"/>
    <n v="-16751.12"/>
    <s v="N/A"/>
    <n v="0"/>
    <n v="0"/>
    <n v="2769.23"/>
    <n v="205.13"/>
    <n v="205.13"/>
    <n v="410.26"/>
    <n v="0"/>
    <n v="3897.44"/>
    <n v="2488.34"/>
    <n v="2189.04"/>
    <n v="2084.79"/>
    <n v="2501.7600000000002"/>
    <n v="0"/>
    <s v="SURFACE WATER MGT FUND"/>
    <s v="WLR EPA SNOQUALMIE STEWARDSHIP"/>
    <s v="BASIN STEWARDSHIP"/>
    <s v="OTHER ENVIRONMENTAL PRESERVATION"/>
  </r>
  <r>
    <x v="1"/>
    <s v="1034970"/>
    <s v="845007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9073.89"/>
    <n v="0"/>
    <n v="-19073.89"/>
    <s v="N/A"/>
    <n v="1370.48"/>
    <n v="1591.49"/>
    <n v="2961.98"/>
    <n v="1591.51"/>
    <n v="1900.97"/>
    <n v="2077.8000000000002"/>
    <n v="751.55000000000007"/>
    <n v="2829.34"/>
    <n v="0"/>
    <n v="1078.32"/>
    <n v="898.6"/>
    <n v="2021.8500000000001"/>
    <n v="0"/>
    <s v="SURFACE WATER MGT FUND"/>
    <s v="WLR PROGRAM MANAGEMENT"/>
    <s v="BASIN STEWARDSHIP"/>
    <s v="DRAINAGE"/>
  </r>
  <r>
    <x v="1"/>
    <s v="1034970"/>
    <s v="845007"/>
    <s v="52181"/>
    <x v="217"/>
    <s v="5315000"/>
    <n v="2012"/>
    <x v="4"/>
    <s v="INVENTORY EQUIP 5K UNDER"/>
    <s v="50000-PROGRAM EXPENDITUR BUDGET"/>
    <s v="52000-SUPPLIES"/>
    <m/>
    <n v="0"/>
    <n v="0"/>
    <n v="118.64"/>
    <n v="0"/>
    <n v="-118.64"/>
    <s v="N/A"/>
    <n v="0"/>
    <n v="118.64"/>
    <n v="0"/>
    <n v="0"/>
    <n v="0"/>
    <n v="0"/>
    <n v="0"/>
    <n v="0"/>
    <n v="0"/>
    <n v="0"/>
    <n v="0"/>
    <n v="0"/>
    <n v="0"/>
    <s v="SURFACE WATER MGT FUND"/>
    <s v="WLR PROGRAM MANAGEMENT"/>
    <s v="BASIN STEWARDSHIP"/>
    <s v="DRAINAGE"/>
  </r>
  <r>
    <x v="1"/>
    <s v="1034970"/>
    <s v="845007"/>
    <s v="82100"/>
    <x v="71"/>
    <s v="5315000"/>
    <n v="2012"/>
    <x v="4"/>
    <s v="EMPLOYER PAID BENEFITS"/>
    <s v="50000-PROGRAM EXPENDITUR BUDGET"/>
    <s v="82000-APPLIED OVERHEAD"/>
    <m/>
    <n v="0"/>
    <n v="0"/>
    <n v="6552.14"/>
    <n v="0"/>
    <n v="-6552.14"/>
    <s v="N/A"/>
    <n v="479.67"/>
    <n v="433.23"/>
    <n v="990.26"/>
    <n v="557.02"/>
    <n v="711.76"/>
    <n v="727.23"/>
    <n v="263.04000000000002"/>
    <n v="990.27"/>
    <n v="0"/>
    <n v="377.43"/>
    <n v="314.53000000000003"/>
    <n v="707.7"/>
    <n v="0"/>
    <s v="SURFACE WATER MGT FUND"/>
    <s v="WLR PROGRAM MANAGEMENT"/>
    <s v="BASIN STEWARDSHIP"/>
    <s v="DRAINAGE"/>
  </r>
  <r>
    <x v="1"/>
    <s v="1034970"/>
    <s v="845007"/>
    <s v="82200"/>
    <x v="72"/>
    <s v="5315000"/>
    <n v="2012"/>
    <x v="4"/>
    <s v="PAID TIME OFF"/>
    <s v="50000-PROGRAM EXPENDITUR BUDGET"/>
    <s v="82000-APPLIED OVERHEAD"/>
    <m/>
    <n v="0"/>
    <n v="0"/>
    <n v="5054.3500000000004"/>
    <n v="0"/>
    <n v="-5054.3500000000004"/>
    <s v="N/A"/>
    <n v="370.02"/>
    <n v="334.2"/>
    <n v="763.92"/>
    <n v="429.7"/>
    <n v="549.08000000000004"/>
    <n v="561.01"/>
    <n v="202.92000000000002"/>
    <n v="763.92"/>
    <n v="0"/>
    <n v="291.13"/>
    <n v="242.6"/>
    <n v="545.85"/>
    <n v="0"/>
    <s v="SURFACE WATER MGT FUND"/>
    <s v="WLR PROGRAM MANAGEMENT"/>
    <s v="BASIN STEWARDSHIP"/>
    <s v="DRAINAGE"/>
  </r>
  <r>
    <x v="1"/>
    <s v="1034970"/>
    <s v="845007"/>
    <s v="82300"/>
    <x v="73"/>
    <s v="5315000"/>
    <n v="2012"/>
    <x v="4"/>
    <s v="INDIRECT COSTS"/>
    <s v="50000-PROGRAM EXPENDITUR BUDGET"/>
    <s v="82000-APPLIED OVERHEAD"/>
    <m/>
    <n v="0"/>
    <n v="0"/>
    <n v="10858.12"/>
    <n v="0"/>
    <n v="-10858.12"/>
    <s v="N/A"/>
    <n v="794.9"/>
    <n v="717.96"/>
    <n v="1641.0900000000001"/>
    <n v="923.11"/>
    <n v="1179.56"/>
    <n v="1205.19"/>
    <n v="435.92"/>
    <n v="1641.06"/>
    <n v="0"/>
    <n v="625.43000000000006"/>
    <n v="521.20000000000005"/>
    <n v="1172.7"/>
    <n v="0"/>
    <s v="SURFACE WATER MGT FUND"/>
    <s v="WLR PROGRAM MANAGEMENT"/>
    <s v="BASIN STEWARDSHIP"/>
    <s v="DRAINAGE"/>
  </r>
  <r>
    <x v="1"/>
    <s v="1034972"/>
    <s v="845009"/>
    <s v="34311"/>
    <x v="243"/>
    <s v="0000000"/>
    <n v="2012"/>
    <x v="3"/>
    <s v="PBRS APPLICATION FEES"/>
    <s v="R3000-REVENUE"/>
    <s v="R3400-CHARGE FOR SERVICES"/>
    <m/>
    <n v="0"/>
    <n v="0"/>
    <n v="-21556.400000000001"/>
    <n v="0"/>
    <n v="21556.400000000001"/>
    <s v="N/A"/>
    <n v="0"/>
    <n v="-1358.4"/>
    <n v="-1939.2"/>
    <n v="-960"/>
    <n v="-3159.8"/>
    <n v="-960"/>
    <n v="-4079"/>
    <n v="-960"/>
    <n v="-1368"/>
    <n v="-960"/>
    <n v="0"/>
    <n v="-5812"/>
    <n v="0"/>
    <s v="SURFACE WATER MGT FUND"/>
    <s v="WLR CUT PROGRAM"/>
    <s v="CURRENT USE TAXATION"/>
    <s v="Default"/>
  </r>
  <r>
    <x v="1"/>
    <s v="1034972"/>
    <s v="845009"/>
    <s v="36290"/>
    <x v="258"/>
    <s v="0000000"/>
    <n v="2012"/>
    <x v="3"/>
    <s v="OTHER RENTS USE CHARGES"/>
    <s v="R3000-REVENUE"/>
    <s v="R3600-MISCELLANEOUS REVENUE"/>
    <m/>
    <n v="0"/>
    <n v="0"/>
    <n v="-960"/>
    <n v="0"/>
    <n v="960"/>
    <s v="N/A"/>
    <n v="0"/>
    <n v="0"/>
    <n v="0"/>
    <n v="0"/>
    <n v="0"/>
    <n v="0"/>
    <n v="0"/>
    <n v="0"/>
    <n v="0"/>
    <n v="0"/>
    <n v="0"/>
    <n v="-960"/>
    <n v="0"/>
    <s v="SURFACE WATER MGT FUND"/>
    <s v="WLR CUT PROGRAM"/>
    <s v="CURRENT USE TAXATION"/>
    <s v="Default"/>
  </r>
  <r>
    <x v="1"/>
    <s v="1034972"/>
    <s v="845009"/>
    <s v="39780"/>
    <x v="164"/>
    <s v="0000000"/>
    <n v="2012"/>
    <x v="3"/>
    <s v="CONTRIB CURRENT EXPENSE"/>
    <s v="R3000-REVENUE"/>
    <s v="R3900-OTHER FINANCING SOURCES"/>
    <m/>
    <n v="0"/>
    <n v="0"/>
    <n v="-208711"/>
    <n v="0"/>
    <n v="208711"/>
    <s v="N/A"/>
    <n v="0"/>
    <n v="0"/>
    <n v="0"/>
    <n v="0"/>
    <n v="0"/>
    <n v="0"/>
    <n v="0"/>
    <n v="0"/>
    <n v="0"/>
    <n v="0"/>
    <n v="-208711"/>
    <n v="0"/>
    <n v="0"/>
    <s v="SURFACE WATER MGT FUND"/>
    <s v="WLR CUT PROGRAM"/>
    <s v="CURRENT USE TAXATION"/>
    <s v="Default"/>
  </r>
  <r>
    <x v="1"/>
    <s v="1034972"/>
    <s v="845009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8610"/>
    <n v="0"/>
    <n v="-108610"/>
    <s v="N/A"/>
    <n v="7619.71"/>
    <n v="7427.76"/>
    <n v="16648.670000000002"/>
    <n v="8651.24"/>
    <n v="10067.08"/>
    <n v="10444.780000000001"/>
    <n v="7889.22"/>
    <n v="13471.880000000001"/>
    <n v="9927.51"/>
    <n v="6763.02"/>
    <n v="3734.61"/>
    <n v="5964.52"/>
    <n v="0"/>
    <s v="SURFACE WATER MGT FUND"/>
    <s v="WLR CUT PROGRAM"/>
    <s v="CURRENT USE TAXATION"/>
    <s v="DRAINAGE"/>
  </r>
  <r>
    <x v="1"/>
    <s v="1034972"/>
    <s v="845009"/>
    <s v="53330"/>
    <x v="146"/>
    <s v="5315000"/>
    <n v="2012"/>
    <x v="4"/>
    <s v="PURCHASED TRANSPORTATION"/>
    <s v="50000-PROGRAM EXPENDITUR BUDGET"/>
    <s v="53000-SERVICES-OTHER CHARGES"/>
    <m/>
    <n v="0"/>
    <n v="0"/>
    <n v="107.3"/>
    <n v="0"/>
    <n v="-107.3"/>
    <s v="N/A"/>
    <n v="0"/>
    <n v="0"/>
    <n v="48.75"/>
    <n v="0"/>
    <n v="0"/>
    <n v="0"/>
    <n v="20.900000000000002"/>
    <n v="0"/>
    <n v="0"/>
    <n v="20.900000000000002"/>
    <n v="0"/>
    <n v="16.75"/>
    <n v="0"/>
    <s v="SURFACE WATER MGT FUND"/>
    <s v="WLR CUT PROGRAM"/>
    <s v="CURRENT USE TAXATION"/>
    <s v="DRAINAGE"/>
  </r>
  <r>
    <x v="1"/>
    <s v="1034972"/>
    <s v="845009"/>
    <s v="53814"/>
    <x v="65"/>
    <s v="5315000"/>
    <n v="2012"/>
    <x v="4"/>
    <s v="TRAINING"/>
    <s v="50000-PROGRAM EXPENDITUR BUDGET"/>
    <s v="53000-SERVICES-OTHER CHARGES"/>
    <m/>
    <n v="0"/>
    <n v="0"/>
    <n v="100"/>
    <n v="0"/>
    <n v="-100"/>
    <s v="N/A"/>
    <n v="0"/>
    <n v="0"/>
    <n v="0"/>
    <n v="0"/>
    <n v="0"/>
    <n v="0"/>
    <n v="0"/>
    <n v="0"/>
    <n v="0"/>
    <n v="100"/>
    <n v="0"/>
    <n v="0"/>
    <n v="0"/>
    <s v="SURFACE WATER MGT FUND"/>
    <s v="WLR CUT PROGRAM"/>
    <s v="CURRENT USE TAXATION"/>
    <s v="DRAINAGE"/>
  </r>
  <r>
    <x v="1"/>
    <s v="1034972"/>
    <s v="845009"/>
    <s v="55051"/>
    <x v="191"/>
    <s v="5315000"/>
    <n v="2012"/>
    <x v="4"/>
    <s v="GIS CLIENT SERVICES"/>
    <s v="50000-PROGRAM EXPENDITUR BUDGET"/>
    <s v="55000-INTRAGOVERNMENTAL SERVICES"/>
    <m/>
    <n v="0"/>
    <n v="0"/>
    <n v="875"/>
    <n v="0"/>
    <n v="-875"/>
    <s v="N/A"/>
    <n v="0"/>
    <n v="0"/>
    <n v="0"/>
    <n v="0"/>
    <n v="875"/>
    <n v="0"/>
    <n v="0"/>
    <n v="0"/>
    <n v="0"/>
    <n v="0"/>
    <n v="0"/>
    <n v="0"/>
    <n v="0"/>
    <s v="SURFACE WATER MGT FUND"/>
    <s v="WLR CUT PROGRAM"/>
    <s v="CURRENT USE TAXATION"/>
    <s v="DRAINAGE"/>
  </r>
  <r>
    <x v="1"/>
    <s v="1034972"/>
    <s v="845009"/>
    <s v="58021"/>
    <x v="182"/>
    <s v="5315000"/>
    <n v="2012"/>
    <x v="4"/>
    <s v="T T SURFACE WATER MGMT"/>
    <s v="50000-PROGRAM EXPENDITUR BUDGET"/>
    <s v="58000-INTRAGOVERNMENTAL CONTRIBUTION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R CUT PROGRAM"/>
    <s v="CURRENT USE TAXATION"/>
    <s v="DRAINAGE"/>
  </r>
  <r>
    <x v="1"/>
    <s v="1034972"/>
    <s v="845009"/>
    <s v="82100"/>
    <x v="71"/>
    <s v="5315000"/>
    <n v="2012"/>
    <x v="4"/>
    <s v="EMPLOYER PAID BENEFITS"/>
    <s v="50000-PROGRAM EXPENDITUR BUDGET"/>
    <s v="82000-APPLIED OVERHEAD"/>
    <m/>
    <n v="0"/>
    <n v="0"/>
    <n v="38013.17"/>
    <n v="0"/>
    <n v="-38013.17"/>
    <s v="N/A"/>
    <n v="2666.86"/>
    <n v="2599.6799999999998"/>
    <n v="5244.41"/>
    <n v="3027.88"/>
    <n v="4105.97"/>
    <n v="3655.62"/>
    <n v="2761.21"/>
    <n v="4715.13"/>
    <n v="3474.64"/>
    <n v="2367.0500000000002"/>
    <n v="1307.1100000000001"/>
    <n v="2087.61"/>
    <n v="0"/>
    <s v="SURFACE WATER MGT FUND"/>
    <s v="WLR CUT PROGRAM"/>
    <s v="CURRENT USE TAXATION"/>
    <s v="DRAINAGE"/>
  </r>
  <r>
    <x v="1"/>
    <s v="1034972"/>
    <s v="845009"/>
    <s v="82200"/>
    <x v="72"/>
    <s v="5315000"/>
    <n v="2012"/>
    <x v="4"/>
    <s v="PAID TIME OFF"/>
    <s v="50000-PROGRAM EXPENDITUR BUDGET"/>
    <s v="82000-APPLIED OVERHEAD"/>
    <m/>
    <n v="0"/>
    <n v="0"/>
    <n v="29324.43"/>
    <n v="0"/>
    <n v="-29324.43"/>
    <s v="N/A"/>
    <n v="2057.29"/>
    <n v="2005.46"/>
    <n v="4045.67"/>
    <n v="2335.79"/>
    <n v="3167.46"/>
    <n v="2820.04"/>
    <n v="2130.06"/>
    <n v="3637.35"/>
    <n v="2680.44"/>
    <n v="1826.05"/>
    <n v="1008.37"/>
    <n v="1610.45"/>
    <n v="0"/>
    <s v="SURFACE WATER MGT FUND"/>
    <s v="WLR CUT PROGRAM"/>
    <s v="CURRENT USE TAXATION"/>
    <s v="DRAINAGE"/>
  </r>
  <r>
    <x v="1"/>
    <s v="1034972"/>
    <s v="845009"/>
    <s v="82300"/>
    <x v="73"/>
    <s v="5315000"/>
    <n v="2012"/>
    <x v="4"/>
    <s v="INDIRECT COSTS"/>
    <s v="50000-PROGRAM EXPENDITUR BUDGET"/>
    <s v="82000-APPLIED OVERHEAD"/>
    <m/>
    <n v="0"/>
    <n v="0"/>
    <n v="62993.96"/>
    <n v="0"/>
    <n v="-62993.96"/>
    <s v="N/A"/>
    <n v="4419.45"/>
    <n v="4308.12"/>
    <n v="8690.91"/>
    <n v="5017.74"/>
    <n v="6804.31"/>
    <n v="6058"/>
    <n v="4575.7300000000005"/>
    <n v="7813.66"/>
    <n v="5757.9400000000005"/>
    <n v="3922.59"/>
    <n v="2166.09"/>
    <n v="3459.42"/>
    <n v="0"/>
    <s v="SURFACE WATER MGT FUND"/>
    <s v="WLR CUT PROGRAM"/>
    <s v="CURRENT USE TAXATION"/>
    <s v="DRAINAGE"/>
  </r>
  <r>
    <x v="1"/>
    <s v="1034973"/>
    <s v="845009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15.99"/>
    <n v="0"/>
    <n v="-715.99"/>
    <s v="N/A"/>
    <n v="0"/>
    <n v="0"/>
    <n v="0"/>
    <n v="0"/>
    <n v="0"/>
    <n v="0"/>
    <n v="0"/>
    <n v="0"/>
    <n v="176.83"/>
    <n v="0"/>
    <n v="539.16"/>
    <n v="0"/>
    <n v="0"/>
    <s v="SURFACE WATER MGT FUND"/>
    <s v="WLR CA0 IMPLEMENTATION-A"/>
    <s v="CURRENT USE TAXATION"/>
    <s v="DRAINAGE"/>
  </r>
  <r>
    <x v="1"/>
    <s v="1034973"/>
    <s v="845009"/>
    <s v="82100"/>
    <x v="71"/>
    <s v="5315000"/>
    <n v="2012"/>
    <x v="4"/>
    <s v="EMPLOYER PAID BENEFITS"/>
    <s v="50000-PROGRAM EXPENDITUR BUDGET"/>
    <s v="82000-APPLIED OVERHEAD"/>
    <m/>
    <n v="0"/>
    <n v="0"/>
    <n v="250.59"/>
    <n v="0"/>
    <n v="-250.59"/>
    <s v="N/A"/>
    <n v="0"/>
    <n v="0"/>
    <n v="0"/>
    <n v="0"/>
    <n v="0"/>
    <n v="0"/>
    <n v="0"/>
    <n v="0"/>
    <n v="61.89"/>
    <n v="0"/>
    <n v="188.70000000000002"/>
    <n v="0"/>
    <n v="0"/>
    <s v="SURFACE WATER MGT FUND"/>
    <s v="WLR CA0 IMPLEMENTATION-A"/>
    <s v="CURRENT USE TAXATION"/>
    <s v="DRAINAGE"/>
  </r>
  <r>
    <x v="1"/>
    <s v="1034973"/>
    <s v="845009"/>
    <s v="82200"/>
    <x v="72"/>
    <s v="5315000"/>
    <n v="2012"/>
    <x v="4"/>
    <s v="PAID TIME OFF"/>
    <s v="50000-PROGRAM EXPENDITUR BUDGET"/>
    <s v="82000-APPLIED OVERHEAD"/>
    <m/>
    <n v="0"/>
    <n v="0"/>
    <n v="193.31"/>
    <n v="0"/>
    <n v="-193.31"/>
    <s v="N/A"/>
    <n v="0"/>
    <n v="0"/>
    <n v="0"/>
    <n v="0"/>
    <n v="0"/>
    <n v="0"/>
    <n v="0"/>
    <n v="0"/>
    <n v="47.74"/>
    <n v="0"/>
    <n v="145.57"/>
    <n v="0"/>
    <n v="0"/>
    <s v="SURFACE WATER MGT FUND"/>
    <s v="WLR CA0 IMPLEMENTATION-A"/>
    <s v="CURRENT USE TAXATION"/>
    <s v="DRAINAGE"/>
  </r>
  <r>
    <x v="1"/>
    <s v="1034973"/>
    <s v="845009"/>
    <s v="82300"/>
    <x v="73"/>
    <s v="5315000"/>
    <n v="2012"/>
    <x v="4"/>
    <s v="INDIRECT COSTS"/>
    <s v="50000-PROGRAM EXPENDITUR BUDGET"/>
    <s v="82000-APPLIED OVERHEAD"/>
    <m/>
    <n v="0"/>
    <n v="0"/>
    <n v="415.28000000000003"/>
    <n v="0"/>
    <n v="-415.28000000000003"/>
    <s v="N/A"/>
    <n v="0"/>
    <n v="0"/>
    <n v="0"/>
    <n v="0"/>
    <n v="0"/>
    <n v="0"/>
    <n v="0"/>
    <n v="0"/>
    <n v="102.56"/>
    <n v="0"/>
    <n v="312.72000000000003"/>
    <n v="0"/>
    <n v="0"/>
    <s v="SURFACE WATER MGT FUND"/>
    <s v="WLR CA0 IMPLEMENTATION-A"/>
    <s v="CURRENT USE TAXATION"/>
    <s v="DRAINAGE"/>
  </r>
  <r>
    <x v="1"/>
    <s v="1034975"/>
    <s v="845010"/>
    <s v="39780"/>
    <x v="164"/>
    <s v="0000000"/>
    <n v="2012"/>
    <x v="3"/>
    <s v="CONTRIB CURRENT EXPENSE"/>
    <s v="R3000-REVENUE"/>
    <s v="R3900-OTHER FINANCING SOURCES"/>
    <m/>
    <n v="0"/>
    <n v="0"/>
    <n v="-168395"/>
    <n v="0"/>
    <n v="168395"/>
    <s v="N/A"/>
    <n v="0"/>
    <n v="0"/>
    <n v="0"/>
    <n v="0"/>
    <n v="0"/>
    <n v="0"/>
    <n v="0"/>
    <n v="0"/>
    <n v="0"/>
    <n v="0"/>
    <n v="-168395"/>
    <n v="0"/>
    <n v="0"/>
    <s v="SURFACE WATER MGT FUND"/>
    <s v="WLR FORESTRY DEFAULT"/>
    <s v="FORESTRY"/>
    <s v="Default"/>
  </r>
  <r>
    <x v="1"/>
    <s v="1034975"/>
    <s v="845010"/>
    <s v="55050"/>
    <x v="68"/>
    <s v="5315000"/>
    <n v="2012"/>
    <x v="4"/>
    <s v="ROAD EQUIP ER R"/>
    <s v="50000-PROGRAM EXPENDITUR BUDGET"/>
    <s v="55000-INTRAGOVERNMENTAL SERVICES"/>
    <m/>
    <n v="0"/>
    <n v="0"/>
    <n v="-94.350000000000009"/>
    <n v="0"/>
    <n v="94.350000000000009"/>
    <s v="N/A"/>
    <n v="0"/>
    <n v="0"/>
    <n v="0"/>
    <n v="0"/>
    <n v="0"/>
    <n v="0"/>
    <n v="0"/>
    <n v="0"/>
    <n v="0"/>
    <n v="-94.350000000000009"/>
    <n v="0"/>
    <n v="0"/>
    <n v="0"/>
    <s v="SURFACE WATER MGT FUND"/>
    <s v="WLR FORESTRY DEFAULT"/>
    <s v="FORESTRY"/>
    <s v="DRAINAGE"/>
  </r>
  <r>
    <x v="1"/>
    <s v="1034975"/>
    <s v="845010"/>
    <s v="58021"/>
    <x v="182"/>
    <s v="5315000"/>
    <n v="2012"/>
    <x v="4"/>
    <s v="T T SURFACE WATER MGMT"/>
    <s v="50000-PROGRAM EXPENDITUR BUDGET"/>
    <s v="58000-INTRAGOVERNMENTAL CONTRIBUTION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R FORESTRY DEFAULT"/>
    <s v="FORESTRY"/>
    <s v="DRAINAGE"/>
  </r>
  <r>
    <x v="1"/>
    <s v="1034976"/>
    <s v="000000"/>
    <s v="11500"/>
    <x v="7"/>
    <s v="0000000"/>
    <n v="2012"/>
    <x v="0"/>
    <s v="ACCOUNTS RECEIVABLE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R EPA SNOQUALMIE STEWARDSHP"/>
    <s v="DEFAULT"/>
    <s v="Default"/>
  </r>
  <r>
    <x v="1"/>
    <s v="1034976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6061.06"/>
    <n v="3780"/>
    <n v="474.44"/>
    <n v="5284.67"/>
    <n v="0"/>
    <n v="-15600.17"/>
    <n v="0"/>
    <n v="0"/>
    <n v="0"/>
    <n v="0"/>
    <n v="0"/>
    <n v="0"/>
    <s v="SURFACE WATER MGT FUND"/>
    <s v="WLR EPA SNOQUALMIE STEWARDSHP"/>
    <s v="DEFAULT"/>
    <s v="Default"/>
  </r>
  <r>
    <x v="1"/>
    <s v="1034976"/>
    <s v="000000"/>
    <s v="13303"/>
    <x v="15"/>
    <s v="0000000"/>
    <n v="2012"/>
    <x v="0"/>
    <s v="DUE FROM OTHER GOVERNMENTS-NON EBS"/>
    <s v="BS000-CURRENT ASSETS"/>
    <s v="B1330-DUE FROM OTHER GOVTS"/>
    <m/>
    <n v="0"/>
    <n v="0"/>
    <n v="3216.04"/>
    <n v="0"/>
    <n v="-3216.04"/>
    <s v="N/A"/>
    <n v="0"/>
    <n v="0"/>
    <n v="0"/>
    <n v="0"/>
    <n v="0"/>
    <n v="0"/>
    <n v="0"/>
    <n v="0"/>
    <n v="0"/>
    <n v="0"/>
    <n v="0"/>
    <n v="0"/>
    <n v="3216.04"/>
    <s v="SURFACE WATER MGT FUND"/>
    <s v="WLR EPA SNOQUALMIE STEWARDSHP"/>
    <s v="DEFAULT"/>
    <s v="Default"/>
  </r>
  <r>
    <x v="1"/>
    <s v="1034976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R EPA SNOQUALMIE STEWARDSHP"/>
    <s v="DEFAULT"/>
    <s v="Default"/>
  </r>
  <r>
    <x v="1"/>
    <s v="1034976"/>
    <s v="845010"/>
    <s v="33134"/>
    <x v="155"/>
    <s v="0000000"/>
    <n v="2012"/>
    <x v="3"/>
    <s v="WLRD EPA WATERSHED GRANTS"/>
    <s v="R3000-REVENUE"/>
    <s v="R3310-FEDERAL GRANTS DIRECT"/>
    <m/>
    <n v="0"/>
    <n v="0"/>
    <n v="-30784.32"/>
    <n v="0"/>
    <n v="30784.32"/>
    <s v="N/A"/>
    <n v="0"/>
    <n v="-6061.06"/>
    <n v="-3780"/>
    <n v="-474.44"/>
    <n v="-5284.67"/>
    <n v="0"/>
    <n v="-11730.7"/>
    <n v="0"/>
    <n v="0"/>
    <n v="0"/>
    <n v="-237.41"/>
    <n v="0"/>
    <n v="-3216.04"/>
    <s v="SURFACE WATER MGT FUND"/>
    <s v="WLR EPA SNOQUALMIE STEWARDSHP"/>
    <s v="FORESTRY"/>
    <s v="Default"/>
  </r>
  <r>
    <x v="1"/>
    <s v="1034976"/>
    <s v="845010"/>
    <s v="51110"/>
    <x v="54"/>
    <s v="5319000"/>
    <n v="2012"/>
    <x v="4"/>
    <s v="REGULAR SALARIED EMPLOYEE"/>
    <s v="50000-PROGRAM EXPENDITUR BUDGET"/>
    <s v="51000-WAGES AND BENEFITS"/>
    <s v="51100-SALARIES/WAGES"/>
    <n v="0"/>
    <n v="0"/>
    <n v="1153.78"/>
    <n v="0"/>
    <n v="-1153.78"/>
    <s v="N/A"/>
    <n v="0"/>
    <n v="0"/>
    <n v="0"/>
    <n v="215.65"/>
    <n v="129.39000000000001"/>
    <n v="0"/>
    <n v="0"/>
    <n v="0"/>
    <n v="0"/>
    <n v="0"/>
    <n v="808.74"/>
    <n v="0"/>
    <n v="0"/>
    <s v="SURFACE WATER MGT FUND"/>
    <s v="WLR EPA SNOQUALMIE STEWARDSHP"/>
    <s v="FORESTRY"/>
    <s v="OTHER ENVIRONMENTAL PRESERVATION"/>
  </r>
  <r>
    <x v="1"/>
    <s v="1034976"/>
    <s v="845010"/>
    <s v="52202"/>
    <x v="103"/>
    <s v="5319000"/>
    <n v="2012"/>
    <x v="4"/>
    <s v="SUPPLIES MISCELLANEOUS"/>
    <s v="50000-PROGRAM EXPENDITUR BUDGET"/>
    <s v="52000-SUPPLIES"/>
    <m/>
    <n v="0"/>
    <n v="0"/>
    <n v="237.41"/>
    <n v="0"/>
    <n v="-237.41"/>
    <s v="N/A"/>
    <n v="0"/>
    <n v="0"/>
    <n v="0"/>
    <n v="0"/>
    <n v="0"/>
    <n v="0"/>
    <n v="0"/>
    <n v="0"/>
    <n v="237.41"/>
    <n v="0"/>
    <n v="0"/>
    <n v="0"/>
    <n v="0"/>
    <s v="SURFACE WATER MGT FUND"/>
    <s v="WLR EPA SNOQUALMIE STEWARDSHP"/>
    <s v="FORESTRY"/>
    <s v="OTHER ENVIRONMENTAL PRESERVATION"/>
  </r>
  <r>
    <x v="1"/>
    <s v="1034976"/>
    <s v="845010"/>
    <s v="53102"/>
    <x v="106"/>
    <s v="5319000"/>
    <n v="2012"/>
    <x v="4"/>
    <s v="PROFESSIONAL SERVICES"/>
    <s v="50000-PROGRAM EXPENDITUR BUDGET"/>
    <s v="53000-SERVICES-OTHER CHARGES"/>
    <m/>
    <n v="0"/>
    <n v="0"/>
    <n v="2543.75"/>
    <n v="0"/>
    <n v="-2543.75"/>
    <s v="N/A"/>
    <n v="0"/>
    <n v="2543.75"/>
    <n v="0"/>
    <n v="0"/>
    <n v="0"/>
    <n v="0"/>
    <n v="0"/>
    <n v="0"/>
    <n v="0"/>
    <n v="0"/>
    <n v="0"/>
    <n v="0"/>
    <n v="0"/>
    <s v="SURFACE WATER MGT FUND"/>
    <s v="WLR EPA SNOQUALMIE STEWARDSHP"/>
    <s v="FORESTRY"/>
    <s v="OTHER ENVIRONMENTAL PRESERVATION"/>
  </r>
  <r>
    <x v="1"/>
    <s v="1034976"/>
    <s v="845010"/>
    <s v="53114"/>
    <x v="260"/>
    <s v="5319000"/>
    <n v="2012"/>
    <x v="4"/>
    <s v="ENGINEERING"/>
    <s v="50000-PROGRAM EXPENDITUR BUDGET"/>
    <s v="53000-SERVICES-OTHER CHARGES"/>
    <m/>
    <n v="0"/>
    <n v="0"/>
    <n v="3780"/>
    <n v="0"/>
    <n v="-3780"/>
    <s v="N/A"/>
    <n v="0"/>
    <n v="0"/>
    <n v="3780"/>
    <n v="0"/>
    <n v="0"/>
    <n v="0"/>
    <n v="0"/>
    <n v="0"/>
    <n v="0"/>
    <n v="0"/>
    <n v="0"/>
    <n v="0"/>
    <n v="0"/>
    <s v="SURFACE WATER MGT FUND"/>
    <s v="WLR EPA SNOQUALMIE STEWARDSHP"/>
    <s v="FORESTRY"/>
    <s v="OTHER ENVIRONMENTAL PRESERVATION"/>
  </r>
  <r>
    <x v="1"/>
    <s v="1034976"/>
    <s v="845010"/>
    <s v="53120"/>
    <x v="156"/>
    <s v="0000000"/>
    <n v="2012"/>
    <x v="4"/>
    <s v="MISCELLANEOUS SERVICES"/>
    <s v="50000-PROGRAM EXPENDITUR BUDGET"/>
    <s v="53000-SERVICES-OTHER CHARGES"/>
    <m/>
    <n v="0"/>
    <n v="3825"/>
    <n v="0"/>
    <n v="0"/>
    <n v="3825"/>
    <s v="0"/>
    <n v="0"/>
    <n v="0"/>
    <n v="0"/>
    <n v="0"/>
    <n v="0"/>
    <n v="0"/>
    <n v="0"/>
    <n v="0"/>
    <n v="0"/>
    <n v="0"/>
    <n v="0"/>
    <n v="0"/>
    <n v="0"/>
    <s v="SURFACE WATER MGT FUND"/>
    <s v="WLR EPA SNOQUALMIE STEWARDSHP"/>
    <s v="FORESTRY"/>
    <s v="Default"/>
  </r>
  <r>
    <x v="1"/>
    <s v="1034976"/>
    <s v="845010"/>
    <s v="53120"/>
    <x v="156"/>
    <s v="5319000"/>
    <n v="2012"/>
    <x v="4"/>
    <s v="MISCELLANEOUS SERVICES"/>
    <s v="50000-PROGRAM EXPENDITUR BUDGET"/>
    <s v="53000-SERVICES-OTHER CHARGES"/>
    <m/>
    <n v="0"/>
    <n v="0"/>
    <n v="8517.31"/>
    <n v="0"/>
    <n v="-8517.31"/>
    <s v="N/A"/>
    <n v="0"/>
    <n v="3517.31"/>
    <n v="0"/>
    <n v="0"/>
    <n v="5000"/>
    <n v="0"/>
    <n v="0"/>
    <n v="0"/>
    <n v="0"/>
    <n v="0"/>
    <n v="0"/>
    <n v="0"/>
    <n v="0"/>
    <s v="SURFACE WATER MGT FUND"/>
    <s v="WLR EPA SNOQUALMIE STEWARDSHP"/>
    <s v="FORESTRY"/>
    <s v="OTHER ENVIRONMENTAL PRESERVATION"/>
  </r>
  <r>
    <x v="1"/>
    <s v="1034976"/>
    <s v="845010"/>
    <s v="53813"/>
    <x v="160"/>
    <s v="5319000"/>
    <n v="2012"/>
    <x v="4"/>
    <s v="LICENSES FEES PERMITS"/>
    <s v="50000-PROGRAM EXPENDITUR BUDGET"/>
    <s v="53000-SERVICES-OTHER CHARGES"/>
    <m/>
    <n v="0"/>
    <n v="0"/>
    <n v="1584"/>
    <n v="0"/>
    <n v="-1584"/>
    <s v="N/A"/>
    <n v="0"/>
    <n v="0"/>
    <n v="0"/>
    <n v="0"/>
    <n v="0"/>
    <n v="0"/>
    <n v="0"/>
    <n v="0"/>
    <n v="0"/>
    <n v="1584"/>
    <n v="0"/>
    <n v="0"/>
    <n v="0"/>
    <s v="SURFACE WATER MGT FUND"/>
    <s v="WLR EPA SNOQUALMIE STEWARDSHP"/>
    <s v="FORESTRY"/>
    <s v="OTHER ENVIRONMENTAL PRESERVATION"/>
  </r>
  <r>
    <x v="1"/>
    <s v="1034976"/>
    <s v="845010"/>
    <s v="82100"/>
    <x v="71"/>
    <s v="5319000"/>
    <n v="2012"/>
    <x v="4"/>
    <s v="EMPLOYER PAID BENEFITS"/>
    <s v="50000-PROGRAM EXPENDITUR BUDGET"/>
    <s v="82000-APPLIED OVERHEAD"/>
    <m/>
    <n v="0"/>
    <n v="0"/>
    <n v="403.84000000000003"/>
    <n v="0"/>
    <n v="-403.84000000000003"/>
    <s v="N/A"/>
    <n v="0"/>
    <n v="0"/>
    <n v="0"/>
    <n v="75.48"/>
    <n v="45.29"/>
    <n v="0"/>
    <n v="0"/>
    <n v="0"/>
    <n v="0"/>
    <n v="0"/>
    <n v="283.07"/>
    <n v="0"/>
    <n v="0"/>
    <s v="SURFACE WATER MGT FUND"/>
    <s v="WLR EPA SNOQUALMIE STEWARDSHP"/>
    <s v="FORESTRY"/>
    <s v="OTHER ENVIRONMENTAL PRESERVATION"/>
  </r>
  <r>
    <x v="1"/>
    <s v="1034976"/>
    <s v="845010"/>
    <s v="82200"/>
    <x v="72"/>
    <s v="5319000"/>
    <n v="2012"/>
    <x v="4"/>
    <s v="PAID TIME OFF"/>
    <s v="50000-PROGRAM EXPENDITUR BUDGET"/>
    <s v="82000-APPLIED OVERHEAD"/>
    <m/>
    <n v="0"/>
    <n v="0"/>
    <n v="311.52"/>
    <n v="0"/>
    <n v="-311.52"/>
    <s v="N/A"/>
    <n v="0"/>
    <n v="0"/>
    <n v="0"/>
    <n v="58.230000000000004"/>
    <n v="34.94"/>
    <n v="0"/>
    <n v="0"/>
    <n v="0"/>
    <n v="0"/>
    <n v="0"/>
    <n v="218.35"/>
    <n v="0"/>
    <n v="0"/>
    <s v="SURFACE WATER MGT FUND"/>
    <s v="WLR EPA SNOQUALMIE STEWARDSHP"/>
    <s v="FORESTRY"/>
    <s v="OTHER ENVIRONMENTAL PRESERVATION"/>
  </r>
  <r>
    <x v="1"/>
    <s v="1034976"/>
    <s v="845010"/>
    <s v="82300"/>
    <x v="73"/>
    <s v="5319000"/>
    <n v="2012"/>
    <x v="4"/>
    <s v="INDIRECT COSTS"/>
    <s v="50000-PROGRAM EXPENDITUR BUDGET"/>
    <s v="82000-APPLIED OVERHEAD"/>
    <m/>
    <n v="0"/>
    <n v="0"/>
    <n v="669.2"/>
    <n v="0"/>
    <n v="-669.2"/>
    <s v="N/A"/>
    <n v="0"/>
    <n v="0"/>
    <n v="0"/>
    <n v="125.08"/>
    <n v="75.05"/>
    <n v="0"/>
    <n v="0"/>
    <n v="0"/>
    <n v="0"/>
    <n v="0"/>
    <n v="469.07"/>
    <n v="0"/>
    <n v="0"/>
    <s v="SURFACE WATER MGT FUND"/>
    <s v="WLR EPA SNOQUALMIE STEWARDSHP"/>
    <s v="FORESTRY"/>
    <s v="OTHER ENVIRONMENTAL PRESERVATION"/>
  </r>
  <r>
    <x v="1"/>
    <s v="1034977"/>
    <s v="845010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91507.040000000008"/>
    <n v="0"/>
    <n v="-91507.040000000008"/>
    <s v="N/A"/>
    <n v="4584.43"/>
    <n v="5899.31"/>
    <n v="12445.61"/>
    <n v="9125.67"/>
    <n v="9341.32"/>
    <n v="7630.85"/>
    <n v="5935.1"/>
    <n v="8564.98"/>
    <n v="5935.1"/>
    <n v="7206.91"/>
    <n v="7206.91"/>
    <n v="7630.85"/>
    <n v="0"/>
    <s v="SURFACE WATER MGT FUND"/>
    <s v="WLR FORESTRY PROGRAM"/>
    <s v="FORESTRY"/>
    <s v="DRAINAGE"/>
  </r>
  <r>
    <x v="1"/>
    <s v="1034977"/>
    <s v="845010"/>
    <s v="52110"/>
    <x v="61"/>
    <s v="5315000"/>
    <n v="2012"/>
    <x v="4"/>
    <s v="OFFICE SUPPLIES"/>
    <s v="50000-PROGRAM EXPENDITUR BUDGET"/>
    <s v="52000-SUPPLIES"/>
    <m/>
    <n v="0"/>
    <n v="0"/>
    <n v="158.01"/>
    <n v="0"/>
    <n v="-158.01"/>
    <s v="N/A"/>
    <n v="0"/>
    <n v="0"/>
    <n v="0"/>
    <n v="89.22"/>
    <n v="0"/>
    <n v="0"/>
    <n v="0"/>
    <n v="68.790000000000006"/>
    <n v="0"/>
    <n v="0"/>
    <n v="0"/>
    <n v="0"/>
    <n v="0"/>
    <s v="SURFACE WATER MGT FUND"/>
    <s v="WLR FORESTRY PROGRAM"/>
    <s v="FORESTRY"/>
    <s v="DRAINAGE"/>
  </r>
  <r>
    <x v="1"/>
    <s v="1034977"/>
    <s v="845010"/>
    <s v="53101"/>
    <x v="105"/>
    <s v="5315000"/>
    <n v="2012"/>
    <x v="4"/>
    <s v="PROFESSIONAL SERVICES PRINTING BINDING"/>
    <s v="50000-PROGRAM EXPENDITUR BUDGET"/>
    <s v="53000-SERVICES-OTHER CHARGES"/>
    <m/>
    <n v="0"/>
    <n v="0"/>
    <n v="140.07"/>
    <n v="0"/>
    <n v="-140.07"/>
    <s v="N/A"/>
    <n v="0"/>
    <n v="0"/>
    <n v="0"/>
    <n v="0"/>
    <n v="0"/>
    <n v="0"/>
    <n v="140.07"/>
    <n v="0"/>
    <n v="0"/>
    <n v="0"/>
    <n v="0"/>
    <n v="0"/>
    <n v="0"/>
    <s v="SURFACE WATER MGT FUND"/>
    <s v="WLR FORESTRY PROGRAM"/>
    <s v="FORESTRY"/>
    <s v="DRAINAGE"/>
  </r>
  <r>
    <x v="1"/>
    <s v="1034977"/>
    <s v="845010"/>
    <s v="53220"/>
    <x v="108"/>
    <s v="5315000"/>
    <n v="2012"/>
    <x v="4"/>
    <s v="POSTAGE"/>
    <s v="50000-PROGRAM EXPENDITUR BUDGET"/>
    <s v="53000-SERVICES-OTHER CHARGES"/>
    <m/>
    <n v="0"/>
    <n v="0"/>
    <n v="86.92"/>
    <n v="0"/>
    <n v="-86.92"/>
    <s v="N/A"/>
    <n v="0"/>
    <n v="0"/>
    <n v="0"/>
    <n v="0"/>
    <n v="0"/>
    <n v="0"/>
    <n v="86.92"/>
    <n v="0"/>
    <n v="0"/>
    <n v="0"/>
    <n v="0"/>
    <n v="0"/>
    <n v="0"/>
    <s v="SURFACE WATER MGT FUND"/>
    <s v="WLR FORESTRY PROGRAM"/>
    <s v="FORESTRY"/>
    <s v="DRAINAGE"/>
  </r>
  <r>
    <x v="1"/>
    <s v="1034977"/>
    <s v="845010"/>
    <s v="53814"/>
    <x v="65"/>
    <s v="5315000"/>
    <n v="2012"/>
    <x v="4"/>
    <s v="TRAINING"/>
    <s v="50000-PROGRAM EXPENDITUR BUDGET"/>
    <s v="53000-SERVICES-OTHER CHARGES"/>
    <m/>
    <n v="0"/>
    <n v="0"/>
    <n v="700"/>
    <n v="0"/>
    <n v="-700"/>
    <s v="N/A"/>
    <n v="0"/>
    <n v="0"/>
    <n v="700"/>
    <n v="0"/>
    <n v="0"/>
    <n v="0"/>
    <n v="0"/>
    <n v="0"/>
    <n v="0"/>
    <n v="0"/>
    <n v="0"/>
    <n v="0"/>
    <n v="0"/>
    <s v="SURFACE WATER MGT FUND"/>
    <s v="WLR FORESTRY PROGRAM"/>
    <s v="FORESTRY"/>
    <s v="DRAINAGE"/>
  </r>
  <r>
    <x v="1"/>
    <s v="1034977"/>
    <s v="845010"/>
    <s v="53820"/>
    <x v="210"/>
    <s v="5315000"/>
    <n v="2012"/>
    <x v="4"/>
    <s v="MEETING REGISTRATIONS"/>
    <s v="50000-PROGRAM EXPENDITUR BUDGET"/>
    <s v="53000-SERVICES-OTHER CHARGES"/>
    <m/>
    <n v="0"/>
    <n v="0"/>
    <n v="95"/>
    <n v="0"/>
    <n v="-95"/>
    <s v="N/A"/>
    <n v="0"/>
    <n v="0"/>
    <n v="0"/>
    <n v="0"/>
    <n v="95"/>
    <n v="0"/>
    <n v="0"/>
    <n v="0"/>
    <n v="0"/>
    <n v="0"/>
    <n v="0"/>
    <n v="0"/>
    <n v="0"/>
    <s v="SURFACE WATER MGT FUND"/>
    <s v="WLR FORESTRY PROGRAM"/>
    <s v="FORESTRY"/>
    <s v="DRAINAGE"/>
  </r>
  <r>
    <x v="1"/>
    <s v="1034977"/>
    <s v="845010"/>
    <s v="82100"/>
    <x v="71"/>
    <s v="5315000"/>
    <n v="2012"/>
    <x v="4"/>
    <s v="EMPLOYER PAID BENEFITS"/>
    <s v="50000-PROGRAM EXPENDITUR BUDGET"/>
    <s v="82000-APPLIED OVERHEAD"/>
    <m/>
    <n v="0"/>
    <n v="0"/>
    <n v="31879.41"/>
    <n v="0"/>
    <n v="-31879.41"/>
    <s v="N/A"/>
    <n v="1604.57"/>
    <n v="2064.79"/>
    <n v="3762.51"/>
    <n v="3194.03"/>
    <n v="3863"/>
    <n v="2670.82"/>
    <n v="2077.3000000000002"/>
    <n v="2997.77"/>
    <n v="2077.3000000000002"/>
    <n v="2522.44"/>
    <n v="2522.44"/>
    <n v="2522.44"/>
    <n v="0"/>
    <s v="SURFACE WATER MGT FUND"/>
    <s v="WLR FORESTRY PROGRAM"/>
    <s v="FORESTRY"/>
    <s v="DRAINAGE"/>
  </r>
  <r>
    <x v="1"/>
    <s v="1034977"/>
    <s v="845010"/>
    <s v="82200"/>
    <x v="72"/>
    <s v="5315000"/>
    <n v="2012"/>
    <x v="4"/>
    <s v="PAID TIME OFF"/>
    <s v="50000-PROGRAM EXPENDITUR BUDGET"/>
    <s v="82000-APPLIED OVERHEAD"/>
    <m/>
    <n v="0"/>
    <n v="0"/>
    <n v="24591.82"/>
    <n v="0"/>
    <n v="-24591.82"/>
    <s v="N/A"/>
    <n v="1237.77"/>
    <n v="1592.78"/>
    <n v="2902.43"/>
    <n v="2463.88"/>
    <n v="2979.93"/>
    <n v="2060.27"/>
    <n v="1602.43"/>
    <n v="2312.4700000000003"/>
    <n v="1602.43"/>
    <n v="1945.81"/>
    <n v="1945.81"/>
    <n v="1945.81"/>
    <n v="0"/>
    <s v="SURFACE WATER MGT FUND"/>
    <s v="WLR FORESTRY PROGRAM"/>
    <s v="FORESTRY"/>
    <s v="DRAINAGE"/>
  </r>
  <r>
    <x v="1"/>
    <s v="1034977"/>
    <s v="845010"/>
    <s v="82300"/>
    <x v="73"/>
    <s v="5315000"/>
    <n v="2012"/>
    <x v="4"/>
    <s v="INDIRECT COSTS"/>
    <s v="50000-PROGRAM EXPENDITUR BUDGET"/>
    <s v="82000-APPLIED OVERHEAD"/>
    <m/>
    <n v="0"/>
    <n v="0"/>
    <n v="52829.1"/>
    <n v="0"/>
    <n v="-52829.1"/>
    <s v="N/A"/>
    <n v="2659.02"/>
    <n v="3421.66"/>
    <n v="6235.04"/>
    <n v="5292.99"/>
    <n v="6401.59"/>
    <n v="4425.97"/>
    <n v="3442.41"/>
    <n v="4967.7700000000004"/>
    <n v="3442.41"/>
    <n v="4180.08"/>
    <n v="4180.08"/>
    <n v="4180.08"/>
    <n v="0"/>
    <s v="SURFACE WATER MGT FUND"/>
    <s v="WLR FORESTRY PROGRAM"/>
    <s v="FORESTRY"/>
    <s v="DRAINAGE"/>
  </r>
  <r>
    <x v="1"/>
    <s v="1034978"/>
    <s v="845010"/>
    <s v="45708"/>
    <x v="244"/>
    <s v="0000000"/>
    <n v="2012"/>
    <x v="3"/>
    <s v="TRF TITLE III FOREST CIP"/>
    <s v="R3000-REVENUE"/>
    <s v="R3900-OTHER FINANCING SOURCES"/>
    <m/>
    <n v="0"/>
    <n v="0"/>
    <n v="-116316.79000000001"/>
    <n v="0"/>
    <n v="116316.79000000001"/>
    <s v="N/A"/>
    <n v="0"/>
    <n v="0"/>
    <n v="0"/>
    <n v="0"/>
    <n v="0"/>
    <n v="0"/>
    <n v="0"/>
    <n v="0"/>
    <n v="0"/>
    <n v="0"/>
    <n v="0"/>
    <n v="0"/>
    <n v="-116316.79000000001"/>
    <s v="SURFACE WATER MGT FUND"/>
    <s v="WLR FIREWISE PROGRAM"/>
    <s v="FORESTRY"/>
    <s v="Default"/>
  </r>
  <r>
    <x v="1"/>
    <s v="1034978"/>
    <s v="845010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3979.67"/>
    <n v="0"/>
    <n v="-33979.67"/>
    <s v="N/A"/>
    <n v="4546.6400000000003"/>
    <n v="1604.45"/>
    <n v="3808.39"/>
    <n v="4347.53"/>
    <n v="3450.42"/>
    <n v="4448.88"/>
    <n v="3670.38"/>
    <n v="6943.96"/>
    <n v="1617.63"/>
    <n v="2849.21"/>
    <n v="3331.38"/>
    <n v="-6639.2"/>
    <n v="0"/>
    <s v="SURFACE WATER MGT FUND"/>
    <s v="WLR FIREWISE PROGRAM"/>
    <s v="FORESTRY"/>
    <s v="DRAINAGE"/>
  </r>
  <r>
    <x v="1"/>
    <s v="1034978"/>
    <s v="845010"/>
    <s v="52202"/>
    <x v="103"/>
    <s v="5315000"/>
    <n v="2012"/>
    <x v="4"/>
    <s v="SUPPLIES MISCELLANEOUS"/>
    <s v="50000-PROGRAM EXPENDITUR BUDGET"/>
    <s v="52000-SUPPLIES"/>
    <m/>
    <n v="0"/>
    <n v="0"/>
    <n v="274.63"/>
    <n v="0"/>
    <n v="-274.63"/>
    <s v="N/A"/>
    <n v="0"/>
    <n v="0"/>
    <n v="0"/>
    <n v="0"/>
    <n v="0"/>
    <n v="0"/>
    <n v="0"/>
    <n v="60.5"/>
    <n v="82.13"/>
    <n v="132"/>
    <n v="0"/>
    <n v="0"/>
    <n v="0"/>
    <s v="SURFACE WATER MGT FUND"/>
    <s v="WLR FIREWISE PROGRAM"/>
    <s v="FORESTRY"/>
    <s v="DRAINAGE"/>
  </r>
  <r>
    <x v="1"/>
    <s v="1034978"/>
    <s v="845010"/>
    <s v="52205"/>
    <x v="134"/>
    <s v="5315000"/>
    <n v="2012"/>
    <x v="4"/>
    <s v="SUPPLIES FOOD"/>
    <s v="50000-PROGRAM EXPENDITUR BUDGET"/>
    <s v="52000-SUPPLIES"/>
    <m/>
    <n v="0"/>
    <n v="0"/>
    <n v="128.97999999999999"/>
    <n v="0.02"/>
    <n v="-129"/>
    <s v="N/A"/>
    <n v="0"/>
    <n v="0"/>
    <n v="0"/>
    <n v="0"/>
    <n v="0"/>
    <n v="0"/>
    <n v="73.66"/>
    <n v="0"/>
    <n v="0"/>
    <n v="0"/>
    <n v="55.32"/>
    <n v="0"/>
    <n v="0"/>
    <s v="SURFACE WATER MGT FUND"/>
    <s v="WLR FIREWISE PROGRAM"/>
    <s v="FORESTRY"/>
    <s v="DRAINAGE"/>
  </r>
  <r>
    <x v="1"/>
    <s v="1034978"/>
    <s v="845010"/>
    <s v="53104"/>
    <x v="64"/>
    <s v="5315000"/>
    <n v="2012"/>
    <x v="4"/>
    <s v="CONSULTANT SERVICES"/>
    <s v="50000-PROGRAM EXPENDITUR BUDGET"/>
    <s v="53000-SERVICES-OTHER CHARGES"/>
    <m/>
    <n v="0"/>
    <n v="0"/>
    <n v="20000"/>
    <n v="0"/>
    <n v="-20000"/>
    <s v="N/A"/>
    <n v="0"/>
    <n v="0"/>
    <n v="0"/>
    <n v="0"/>
    <n v="0"/>
    <n v="0"/>
    <n v="0"/>
    <n v="0"/>
    <n v="0"/>
    <n v="0"/>
    <n v="0"/>
    <n v="20000"/>
    <n v="0"/>
    <s v="SURFACE WATER MGT FUND"/>
    <s v="WLR FIREWISE PROGRAM"/>
    <s v="FORESTRY"/>
    <s v="DRAINAGE"/>
  </r>
  <r>
    <x v="1"/>
    <s v="1034978"/>
    <s v="845010"/>
    <s v="53105"/>
    <x v="107"/>
    <s v="5315000"/>
    <n v="2012"/>
    <x v="4"/>
    <s v="OTHER CONTRACTUAL PROF SVCS"/>
    <s v="50000-PROGRAM EXPENDITUR BUDGET"/>
    <s v="53000-SERVICES-OTHER CHARGES"/>
    <m/>
    <n v="0"/>
    <n v="0"/>
    <n v="20000"/>
    <n v="0"/>
    <n v="-20000"/>
    <s v="N/A"/>
    <n v="0"/>
    <n v="0"/>
    <n v="0"/>
    <n v="0"/>
    <n v="0"/>
    <n v="0"/>
    <n v="0"/>
    <n v="0"/>
    <n v="20000"/>
    <n v="0"/>
    <n v="0"/>
    <n v="0"/>
    <n v="0"/>
    <s v="SURFACE WATER MGT FUND"/>
    <s v="WLR FIREWISE PROGRAM"/>
    <s v="FORESTRY"/>
    <s v="DRAINAGE"/>
  </r>
  <r>
    <x v="1"/>
    <s v="1034978"/>
    <s v="845010"/>
    <s v="53220"/>
    <x v="108"/>
    <s v="5315000"/>
    <n v="2012"/>
    <x v="4"/>
    <s v="POSTAGE"/>
    <s v="50000-PROGRAM EXPENDITUR BUDGET"/>
    <s v="53000-SERVICES-OTHER CHARGES"/>
    <m/>
    <n v="0"/>
    <n v="0"/>
    <n v="643.12"/>
    <n v="0"/>
    <n v="-643.12"/>
    <s v="N/A"/>
    <n v="0"/>
    <n v="0"/>
    <n v="0"/>
    <n v="0"/>
    <n v="0"/>
    <n v="0"/>
    <n v="0"/>
    <n v="0"/>
    <n v="0"/>
    <n v="0"/>
    <n v="643.12"/>
    <n v="0"/>
    <n v="0"/>
    <s v="SURFACE WATER MGT FUND"/>
    <s v="WLR FIREWISE PROGRAM"/>
    <s v="FORESTRY"/>
    <s v="DRAINAGE"/>
  </r>
  <r>
    <x v="1"/>
    <s v="1034978"/>
    <s v="845010"/>
    <s v="53808"/>
    <x v="186"/>
    <s v="5315000"/>
    <n v="2012"/>
    <x v="4"/>
    <s v="TAXES ASSESSMENTS MISC"/>
    <s v="50000-PROGRAM EXPENDITUR BUDGET"/>
    <s v="53000-SERVICES-OTHER CHARGES"/>
    <m/>
    <n v="0"/>
    <n v="0"/>
    <n v="12.540000000000001"/>
    <n v="0"/>
    <n v="-12.540000000000001"/>
    <s v="N/A"/>
    <n v="0"/>
    <n v="0"/>
    <n v="0"/>
    <n v="0"/>
    <n v="0"/>
    <n v="0"/>
    <n v="0"/>
    <n v="0"/>
    <n v="0"/>
    <n v="0"/>
    <n v="0"/>
    <n v="12.540000000000001"/>
    <n v="0"/>
    <s v="SURFACE WATER MGT FUND"/>
    <s v="WLR FIREWISE PROGRAM"/>
    <s v="FORESTRY"/>
    <s v="DRAINAGE"/>
  </r>
  <r>
    <x v="1"/>
    <s v="1034978"/>
    <s v="845010"/>
    <s v="53890"/>
    <x v="66"/>
    <s v="5315000"/>
    <n v="2012"/>
    <x v="4"/>
    <s v="MISC SERVICES CHARGES"/>
    <s v="50000-PROGRAM EXPENDITUR BUDGET"/>
    <s v="53000-SERVICES-OTHER CHARGES"/>
    <m/>
    <n v="0"/>
    <n v="0"/>
    <n v="479.06"/>
    <n v="0"/>
    <n v="-479.06"/>
    <s v="N/A"/>
    <n v="0"/>
    <n v="46.13"/>
    <n v="0"/>
    <n v="479.06"/>
    <n v="0"/>
    <n v="0"/>
    <n v="0"/>
    <n v="0"/>
    <n v="0"/>
    <n v="0"/>
    <n v="0"/>
    <n v="-46.13"/>
    <n v="0"/>
    <s v="SURFACE WATER MGT FUND"/>
    <s v="WLR FIREWISE PROGRAM"/>
    <s v="FORESTRY"/>
    <s v="DRAINAGE"/>
  </r>
  <r>
    <x v="1"/>
    <s v="1034978"/>
    <s v="845010"/>
    <s v="55159"/>
    <x v="174"/>
    <s v="5315000"/>
    <n v="2012"/>
    <x v="4"/>
    <s v="FMD COPY CENTER"/>
    <s v="50000-PROGRAM EXPENDITUR BUDGET"/>
    <s v="55000-INTRAGOVERNMENTAL SERVICES"/>
    <m/>
    <n v="0"/>
    <n v="0"/>
    <n v="23"/>
    <n v="0"/>
    <n v="-23"/>
    <s v="N/A"/>
    <n v="0"/>
    <n v="0"/>
    <n v="0"/>
    <n v="0"/>
    <n v="0"/>
    <n v="23"/>
    <n v="0"/>
    <n v="0"/>
    <n v="0"/>
    <n v="0"/>
    <n v="0"/>
    <n v="0"/>
    <n v="0"/>
    <s v="SURFACE WATER MGT FUND"/>
    <s v="WLR FIREWISE PROGRAM"/>
    <s v="FORESTRY"/>
    <s v="DRAINAGE"/>
  </r>
  <r>
    <x v="1"/>
    <s v="1034978"/>
    <s v="845010"/>
    <s v="82100"/>
    <x v="71"/>
    <s v="5315000"/>
    <n v="2012"/>
    <x v="4"/>
    <s v="EMPLOYER PAID BENEFITS"/>
    <s v="50000-PROGRAM EXPENDITUR BUDGET"/>
    <s v="82000-APPLIED OVERHEAD"/>
    <m/>
    <n v="0"/>
    <n v="0"/>
    <n v="11892.880000000001"/>
    <n v="0"/>
    <n v="-11892.880000000001"/>
    <s v="N/A"/>
    <n v="1591.31"/>
    <n v="561.58000000000004"/>
    <n v="1332.94"/>
    <n v="1521.6100000000001"/>
    <n v="1207.6500000000001"/>
    <n v="1557.0900000000001"/>
    <n v="1284.6100000000001"/>
    <n v="2430.37"/>
    <n v="566.18000000000006"/>
    <n v="997.23"/>
    <n v="1165.95"/>
    <n v="-2323.64"/>
    <n v="0"/>
    <s v="SURFACE WATER MGT FUND"/>
    <s v="WLR FIREWISE PROGRAM"/>
    <s v="FORESTRY"/>
    <s v="DRAINAGE"/>
  </r>
  <r>
    <x v="1"/>
    <s v="1034978"/>
    <s v="845010"/>
    <s v="82200"/>
    <x v="72"/>
    <s v="5315000"/>
    <n v="2012"/>
    <x v="4"/>
    <s v="PAID TIME OFF"/>
    <s v="50000-PROGRAM EXPENDITUR BUDGET"/>
    <s v="82000-APPLIED OVERHEAD"/>
    <m/>
    <n v="0"/>
    <n v="0"/>
    <n v="9174.67"/>
    <n v="0"/>
    <n v="-9174.67"/>
    <s v="N/A"/>
    <n v="1227.5899999999999"/>
    <n v="433.23"/>
    <n v="1028.3"/>
    <n v="1173.8399999999999"/>
    <n v="931.63"/>
    <n v="1201.2"/>
    <n v="991"/>
    <n v="1874.91"/>
    <n v="436.78000000000003"/>
    <n v="769.29"/>
    <n v="899.47"/>
    <n v="-1792.57"/>
    <n v="0"/>
    <s v="SURFACE WATER MGT FUND"/>
    <s v="WLR FIREWISE PROGRAM"/>
    <s v="FORESTRY"/>
    <s v="DRAINAGE"/>
  </r>
  <r>
    <x v="1"/>
    <s v="1034978"/>
    <s v="845010"/>
    <s v="82300"/>
    <x v="73"/>
    <s v="5315000"/>
    <n v="2012"/>
    <x v="4"/>
    <s v="INDIRECT COSTS"/>
    <s v="50000-PROGRAM EXPENDITUR BUDGET"/>
    <s v="82000-APPLIED OVERHEAD"/>
    <m/>
    <n v="0"/>
    <n v="0"/>
    <n v="19708.350000000002"/>
    <n v="0"/>
    <n v="-19708.350000000002"/>
    <s v="N/A"/>
    <n v="2637.05"/>
    <n v="930.61"/>
    <n v="2208.88"/>
    <n v="2521.56"/>
    <n v="2001.25"/>
    <n v="2580.34"/>
    <n v="2128.81"/>
    <n v="4027.4900000000002"/>
    <n v="938.25"/>
    <n v="1652.56"/>
    <n v="1932.22"/>
    <n v="-3850.67"/>
    <n v="0"/>
    <s v="SURFACE WATER MGT FUND"/>
    <s v="WLR FIREWISE PROGRAM"/>
    <s v="FORESTRY"/>
    <s v="DRAINAGE"/>
  </r>
  <r>
    <x v="1"/>
    <s v="1034980"/>
    <s v="845010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9981.03"/>
    <n v="0"/>
    <n v="-79981.03"/>
    <s v="N/A"/>
    <n v="4862.93"/>
    <n v="4089.29"/>
    <n v="10610.06"/>
    <n v="7250.1900000000005"/>
    <n v="7117.58"/>
    <n v="4951.3599999999997"/>
    <n v="4862.93"/>
    <n v="7603.8600000000006"/>
    <n v="3067.7000000000003"/>
    <n v="8312.0300000000007"/>
    <n v="6424.99"/>
    <n v="10828.11"/>
    <n v="0"/>
    <s v="SURFACE WATER MGT FUND"/>
    <s v="WLR CA0 IMPLEMENTATION-B"/>
    <s v="FORESTRY"/>
    <s v="DRAINAGE"/>
  </r>
  <r>
    <x v="1"/>
    <s v="1034980"/>
    <s v="845010"/>
    <s v="53105"/>
    <x v="107"/>
    <s v="5315000"/>
    <n v="2012"/>
    <x v="4"/>
    <s v="OTHER CONTRACTUAL PROF SVCS"/>
    <s v="50000-PROGRAM EXPENDITUR BUDGET"/>
    <s v="53000-SERVICES-OTHER CHARGES"/>
    <m/>
    <n v="0"/>
    <n v="0"/>
    <n v="4965"/>
    <n v="0"/>
    <n v="-4965"/>
    <s v="N/A"/>
    <n v="0"/>
    <n v="0"/>
    <n v="0"/>
    <n v="0"/>
    <n v="0"/>
    <n v="0"/>
    <n v="0"/>
    <n v="0"/>
    <n v="0"/>
    <n v="0"/>
    <n v="0"/>
    <n v="4965"/>
    <n v="0"/>
    <s v="SURFACE WATER MGT FUND"/>
    <s v="WLR CA0 IMPLEMENTATION-B"/>
    <s v="FORESTRY"/>
    <s v="DRAINAGE"/>
  </r>
  <r>
    <x v="1"/>
    <s v="1034980"/>
    <s v="845010"/>
    <s v="53220"/>
    <x v="108"/>
    <s v="5315000"/>
    <n v="2012"/>
    <x v="4"/>
    <s v="POSTAGE"/>
    <s v="50000-PROGRAM EXPENDITUR BUDGET"/>
    <s v="53000-SERVICES-OTHER CHARGES"/>
    <m/>
    <n v="0"/>
    <n v="0"/>
    <n v="108.91"/>
    <n v="0"/>
    <n v="-108.91"/>
    <s v="N/A"/>
    <n v="0"/>
    <n v="0"/>
    <n v="0"/>
    <n v="0"/>
    <n v="0"/>
    <n v="0"/>
    <n v="0"/>
    <n v="0"/>
    <n v="108.91"/>
    <n v="0"/>
    <n v="0"/>
    <n v="0"/>
    <n v="0"/>
    <s v="SURFACE WATER MGT FUND"/>
    <s v="WLR CA0 IMPLEMENTATION-B"/>
    <s v="FORESTRY"/>
    <s v="DRAINAGE"/>
  </r>
  <r>
    <x v="1"/>
    <s v="1034980"/>
    <s v="845010"/>
    <s v="53310"/>
    <x v="144"/>
    <s v="5315000"/>
    <n v="2012"/>
    <x v="4"/>
    <s v="TRAVEL SUBSISTENCE IN STATE"/>
    <s v="50000-PROGRAM EXPENDITUR BUDGET"/>
    <s v="53000-SERVICES-OTHER CHARGES"/>
    <m/>
    <n v="0"/>
    <n v="0"/>
    <n v="641.1"/>
    <n v="0"/>
    <n v="-641.1"/>
    <s v="N/A"/>
    <n v="0"/>
    <n v="0"/>
    <n v="0"/>
    <n v="0"/>
    <n v="0"/>
    <n v="0"/>
    <n v="0"/>
    <n v="0"/>
    <n v="0"/>
    <n v="0"/>
    <n v="328.08"/>
    <n v="313.02"/>
    <n v="0"/>
    <s v="SURFACE WATER MGT FUND"/>
    <s v="WLR CA0 IMPLEMENTATION-B"/>
    <s v="FORESTRY"/>
    <s v="DRAINAGE"/>
  </r>
  <r>
    <x v="1"/>
    <s v="1034980"/>
    <s v="845010"/>
    <s v="53320"/>
    <x v="185"/>
    <s v="5315000"/>
    <n v="2012"/>
    <x v="4"/>
    <s v="FREIGHT AND DELIVRY SRV"/>
    <s v="50000-PROGRAM EXPENDITUR BUDGET"/>
    <s v="53000-SERVICES-OTHER CHARGES"/>
    <m/>
    <n v="0"/>
    <n v="0"/>
    <n v="583.56000000000006"/>
    <n v="-0.01"/>
    <n v="-583.55000000000007"/>
    <s v="N/A"/>
    <n v="0"/>
    <n v="0"/>
    <n v="0"/>
    <n v="0"/>
    <n v="0"/>
    <n v="0"/>
    <n v="0"/>
    <n v="0"/>
    <n v="583.56000000000006"/>
    <n v="0"/>
    <n v="0"/>
    <n v="0"/>
    <n v="0"/>
    <s v="SURFACE WATER MGT FUND"/>
    <s v="WLR CA0 IMPLEMENTATION-B"/>
    <s v="FORESTRY"/>
    <s v="DRAINAGE"/>
  </r>
  <r>
    <x v="1"/>
    <s v="1034980"/>
    <s v="845010"/>
    <s v="53330"/>
    <x v="146"/>
    <s v="5315000"/>
    <n v="2012"/>
    <x v="4"/>
    <s v="PURCHASED TRANSPORTATION"/>
    <s v="50000-PROGRAM EXPENDITUR BUDGET"/>
    <s v="53000-SERVICES-OTHER CHARGES"/>
    <m/>
    <n v="0"/>
    <n v="0"/>
    <n v="261.7"/>
    <n v="0"/>
    <n v="-261.7"/>
    <s v="N/A"/>
    <n v="0"/>
    <n v="0"/>
    <n v="0"/>
    <n v="16.25"/>
    <n v="0"/>
    <n v="20.900000000000002"/>
    <n v="46.800000000000004"/>
    <n v="0"/>
    <n v="0"/>
    <n v="0"/>
    <n v="55.5"/>
    <n v="122.25"/>
    <n v="0"/>
    <s v="SURFACE WATER MGT FUND"/>
    <s v="WLR CA0 IMPLEMENTATION-B"/>
    <s v="FORESTRY"/>
    <s v="DRAINAGE"/>
  </r>
  <r>
    <x v="1"/>
    <s v="1034980"/>
    <s v="845010"/>
    <s v="53820"/>
    <x v="210"/>
    <s v="5315000"/>
    <n v="2012"/>
    <x v="4"/>
    <s v="MEETING REGISTRATIONS"/>
    <s v="50000-PROGRAM EXPENDITUR BUDGET"/>
    <s v="53000-SERVICES-OTHER CHARGES"/>
    <m/>
    <n v="0"/>
    <n v="0"/>
    <n v="555"/>
    <n v="0"/>
    <n v="-555"/>
    <s v="N/A"/>
    <n v="0"/>
    <n v="0"/>
    <n v="0"/>
    <n v="0"/>
    <n v="0"/>
    <n v="0"/>
    <n v="0"/>
    <n v="0"/>
    <n v="0"/>
    <n v="0"/>
    <n v="555"/>
    <n v="0"/>
    <n v="0"/>
    <s v="SURFACE WATER MGT FUND"/>
    <s v="WLR CA0 IMPLEMENTATION-B"/>
    <s v="FORESTRY"/>
    <s v="DRAINAGE"/>
  </r>
  <r>
    <x v="1"/>
    <s v="1034980"/>
    <s v="845010"/>
    <s v="82100"/>
    <x v="71"/>
    <s v="5315000"/>
    <n v="2012"/>
    <x v="4"/>
    <s v="EMPLOYER PAID BENEFITS"/>
    <s v="50000-PROGRAM EXPENDITUR BUDGET"/>
    <s v="82000-APPLIED OVERHEAD"/>
    <m/>
    <n v="0"/>
    <n v="0"/>
    <n v="27992.82"/>
    <n v="0"/>
    <n v="-27992.82"/>
    <s v="N/A"/>
    <n v="1701.99"/>
    <n v="1431.23"/>
    <n v="2785.09"/>
    <n v="2537.5500000000002"/>
    <n v="3419.46"/>
    <n v="1732.94"/>
    <n v="1702.01"/>
    <n v="2661.33"/>
    <n v="1073.6600000000001"/>
    <n v="2909.14"/>
    <n v="2248.69"/>
    <n v="3789.73"/>
    <n v="0"/>
    <s v="SURFACE WATER MGT FUND"/>
    <s v="WLR CA0 IMPLEMENTATION-B"/>
    <s v="FORESTRY"/>
    <s v="DRAINAGE"/>
  </r>
  <r>
    <x v="1"/>
    <s v="1034980"/>
    <s v="845010"/>
    <s v="82200"/>
    <x v="72"/>
    <s v="5315000"/>
    <n v="2012"/>
    <x v="4"/>
    <s v="PAID TIME OFF"/>
    <s v="50000-PROGRAM EXPENDITUR BUDGET"/>
    <s v="82000-APPLIED OVERHEAD"/>
    <m/>
    <n v="0"/>
    <n v="0"/>
    <n v="21594.510000000002"/>
    <n v="0"/>
    <n v="-21594.510000000002"/>
    <s v="N/A"/>
    <n v="1312.98"/>
    <n v="1104.08"/>
    <n v="2148.5100000000002"/>
    <n v="1957.53"/>
    <n v="2637.84"/>
    <n v="1336.83"/>
    <n v="1312.95"/>
    <n v="2052.96"/>
    <n v="828.26"/>
    <n v="2244.25"/>
    <n v="1734.72"/>
    <n v="2923.6"/>
    <n v="0"/>
    <s v="SURFACE WATER MGT FUND"/>
    <s v="WLR CA0 IMPLEMENTATION-B"/>
    <s v="FORESTRY"/>
    <s v="DRAINAGE"/>
  </r>
  <r>
    <x v="1"/>
    <s v="1034980"/>
    <s v="845010"/>
    <s v="82300"/>
    <x v="73"/>
    <s v="5315000"/>
    <n v="2012"/>
    <x v="4"/>
    <s v="INDIRECT COSTS"/>
    <s v="50000-PROGRAM EXPENDITUR BUDGET"/>
    <s v="82000-APPLIED OVERHEAD"/>
    <m/>
    <n v="0"/>
    <n v="0"/>
    <n v="46389.35"/>
    <n v="0"/>
    <n v="-46389.35"/>
    <s v="N/A"/>
    <n v="2820.53"/>
    <n v="2371.7800000000002"/>
    <n v="4615.38"/>
    <n v="4205.1499999999996"/>
    <n v="5666.6500000000005"/>
    <n v="2871.78"/>
    <n v="2820.5"/>
    <n v="4410.2"/>
    <n v="1779.28"/>
    <n v="4821.08"/>
    <n v="3726.58"/>
    <n v="6280.4400000000005"/>
    <n v="0"/>
    <s v="SURFACE WATER MGT FUND"/>
    <s v="WLR CA0 IMPLEMENTATION-B"/>
    <s v="FORESTRY"/>
    <s v="DRAINAGE"/>
  </r>
  <r>
    <x v="1"/>
    <s v="1034984"/>
    <s v="845013"/>
    <s v="53100"/>
    <x v="145"/>
    <s v="5315000"/>
    <n v="2012"/>
    <x v="4"/>
    <s v="ADVERTISING"/>
    <s v="50000-PROGRAM EXPENDITUR BUDGET"/>
    <s v="53000-SERVICES-OTHER CHARGES"/>
    <m/>
    <n v="0"/>
    <n v="0"/>
    <n v="82.56"/>
    <n v="0"/>
    <n v="-82.56"/>
    <s v="N/A"/>
    <n v="0"/>
    <n v="0"/>
    <n v="0"/>
    <n v="0"/>
    <n v="0"/>
    <n v="82.56"/>
    <n v="0"/>
    <n v="0"/>
    <n v="0"/>
    <n v="0"/>
    <n v="0"/>
    <n v="0"/>
    <n v="0"/>
    <s v="SURFACE WATER MGT FUND"/>
    <s v="WLR ADAP PROJECT IMPLEMENTATN"/>
    <s v="AGRICULTURE"/>
    <s v="DRAINAGE"/>
  </r>
  <r>
    <x v="1"/>
    <s v="1034985"/>
    <s v="84501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133.5"/>
    <n v="0"/>
    <n v="-4133.5"/>
    <s v="N/A"/>
    <n v="0"/>
    <n v="132.63"/>
    <n v="3072.4900000000002"/>
    <n v="928.38"/>
    <n v="0"/>
    <n v="0"/>
    <n v="0"/>
    <n v="0"/>
    <n v="0"/>
    <n v="0"/>
    <n v="0"/>
    <n v="0"/>
    <n v="0"/>
    <s v="SURFACE WATER MGT FUND"/>
    <s v="WLR ADAP STREAMLINE"/>
    <s v="AGRICULTURE"/>
    <s v="DRAINAGE"/>
  </r>
  <r>
    <x v="1"/>
    <s v="1034985"/>
    <s v="845013"/>
    <s v="82100"/>
    <x v="71"/>
    <s v="5315000"/>
    <n v="2012"/>
    <x v="4"/>
    <s v="EMPLOYER PAID BENEFITS"/>
    <s v="50000-PROGRAM EXPENDITUR BUDGET"/>
    <s v="82000-APPLIED OVERHEAD"/>
    <m/>
    <n v="0"/>
    <n v="0"/>
    <n v="1446.71"/>
    <n v="0"/>
    <n v="-1446.71"/>
    <s v="N/A"/>
    <n v="0"/>
    <n v="46.42"/>
    <n v="1075.3600000000001"/>
    <n v="324.93"/>
    <n v="0"/>
    <n v="0"/>
    <n v="0"/>
    <n v="0"/>
    <n v="0"/>
    <n v="0"/>
    <n v="0"/>
    <n v="0"/>
    <n v="0"/>
    <s v="SURFACE WATER MGT FUND"/>
    <s v="WLR ADAP STREAMLINE"/>
    <s v="AGRICULTURE"/>
    <s v="DRAINAGE"/>
  </r>
  <r>
    <x v="1"/>
    <s v="1034985"/>
    <s v="845013"/>
    <s v="82200"/>
    <x v="72"/>
    <s v="5315000"/>
    <n v="2012"/>
    <x v="4"/>
    <s v="PAID TIME OFF"/>
    <s v="50000-PROGRAM EXPENDITUR BUDGET"/>
    <s v="82000-APPLIED OVERHEAD"/>
    <m/>
    <n v="0"/>
    <n v="0"/>
    <n v="1116"/>
    <n v="0"/>
    <n v="-1116"/>
    <s v="N/A"/>
    <n v="0"/>
    <n v="35.81"/>
    <n v="829.54"/>
    <n v="250.65"/>
    <n v="0"/>
    <n v="0"/>
    <n v="0"/>
    <n v="0"/>
    <n v="0"/>
    <n v="0"/>
    <n v="0"/>
    <n v="0"/>
    <n v="0"/>
    <s v="SURFACE WATER MGT FUND"/>
    <s v="WLR ADAP STREAMLINE"/>
    <s v="AGRICULTURE"/>
    <s v="DRAINAGE"/>
  </r>
  <r>
    <x v="1"/>
    <s v="1034985"/>
    <s v="845013"/>
    <s v="82300"/>
    <x v="73"/>
    <s v="5315000"/>
    <n v="2012"/>
    <x v="4"/>
    <s v="INDIRECT COSTS"/>
    <s v="50000-PROGRAM EXPENDITUR BUDGET"/>
    <s v="82000-APPLIED OVERHEAD"/>
    <m/>
    <n v="0"/>
    <n v="0"/>
    <n v="2397.4299999999998"/>
    <n v="0"/>
    <n v="-2397.4299999999998"/>
    <s v="N/A"/>
    <n v="0"/>
    <n v="76.92"/>
    <n v="1782.06"/>
    <n v="538.45000000000005"/>
    <n v="0"/>
    <n v="0"/>
    <n v="0"/>
    <n v="0"/>
    <n v="0"/>
    <n v="0"/>
    <n v="0"/>
    <n v="0"/>
    <n v="0"/>
    <s v="SURFACE WATER MGT FUND"/>
    <s v="WLR ADAP STREAMLINE"/>
    <s v="AGRICULTURE"/>
    <s v="DRAINAGE"/>
  </r>
  <r>
    <x v="1"/>
    <s v="1034986"/>
    <s v="84501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28927.80000000002"/>
    <n v="0"/>
    <n v="-228927.80000000002"/>
    <s v="N/A"/>
    <n v="15201.99"/>
    <n v="11950.79"/>
    <n v="29686.06"/>
    <n v="16701.43"/>
    <n v="17561.29"/>
    <n v="15040.08"/>
    <n v="17120.04"/>
    <n v="23735.170000000002"/>
    <n v="20804.55"/>
    <n v="20233.93"/>
    <n v="19221.510000000002"/>
    <n v="21670.959999999999"/>
    <n v="0"/>
    <s v="SURFACE WATER MGT FUND"/>
    <s v="WLR AGRICULTURE PROGRAM"/>
    <s v="AGRICULTURE"/>
    <s v="DRAINAGE"/>
  </r>
  <r>
    <x v="1"/>
    <s v="1034986"/>
    <s v="845013"/>
    <s v="51130"/>
    <x v="122"/>
    <s v="5315000"/>
    <n v="2012"/>
    <x v="4"/>
    <s v="OVERTIME"/>
    <s v="50000-PROGRAM EXPENDITUR BUDGET"/>
    <s v="51000-WAGES AND BENEFITS"/>
    <s v="51100-SALARIES/WAGES"/>
    <n v="0"/>
    <n v="0"/>
    <n v="3954.32"/>
    <n v="0"/>
    <n v="-3954.32"/>
    <s v="N/A"/>
    <n v="242.66"/>
    <n v="260.5"/>
    <n v="935.81000000000006"/>
    <n v="285.41000000000003"/>
    <n v="468.32"/>
    <n v="231.89000000000001"/>
    <n v="142.71"/>
    <n v="124.87"/>
    <n v="843.15"/>
    <n v="0"/>
    <n v="419"/>
    <n v="0"/>
    <n v="0"/>
    <s v="SURFACE WATER MGT FUND"/>
    <s v="WLR AGRICULTURE PROGRAM"/>
    <s v="AGRICULTURE"/>
    <s v="DRAINAGE"/>
  </r>
  <r>
    <x v="1"/>
    <s v="1034986"/>
    <s v="845013"/>
    <s v="52110"/>
    <x v="61"/>
    <s v="5315000"/>
    <n v="2012"/>
    <x v="4"/>
    <s v="OFFICE SUPPLIES"/>
    <s v="50000-PROGRAM EXPENDITUR BUDGET"/>
    <s v="52000-SUPPLIES"/>
    <m/>
    <n v="0"/>
    <n v="0"/>
    <n v="362.7"/>
    <n v="0"/>
    <n v="-362.7"/>
    <s v="N/A"/>
    <n v="0"/>
    <n v="0"/>
    <n v="0"/>
    <n v="0"/>
    <n v="0"/>
    <n v="0"/>
    <n v="0"/>
    <n v="0"/>
    <n v="0"/>
    <n v="20.38"/>
    <n v="0"/>
    <n v="342.32"/>
    <n v="0"/>
    <s v="SURFACE WATER MGT FUND"/>
    <s v="WLR AGRICULTURE PROGRAM"/>
    <s v="AGRICULTURE"/>
    <s v="DRAINAGE"/>
  </r>
  <r>
    <x v="1"/>
    <s v="1034986"/>
    <s v="845013"/>
    <s v="52202"/>
    <x v="103"/>
    <s v="5315000"/>
    <n v="2012"/>
    <x v="4"/>
    <s v="SUPPLIES MISCELLANEOUS"/>
    <s v="50000-PROGRAM EXPENDITUR BUDGET"/>
    <s v="52000-SUPPLIES"/>
    <m/>
    <n v="0"/>
    <n v="0"/>
    <n v="649.34"/>
    <n v="0.01"/>
    <n v="-649.35"/>
    <s v="N/A"/>
    <n v="0"/>
    <n v="0"/>
    <n v="0"/>
    <n v="0"/>
    <n v="0"/>
    <n v="0"/>
    <n v="0"/>
    <n v="0"/>
    <n v="0"/>
    <n v="649.34"/>
    <n v="0"/>
    <n v="0"/>
    <n v="0"/>
    <s v="SURFACE WATER MGT FUND"/>
    <s v="WLR AGRICULTURE PROGRAM"/>
    <s v="AGRICULTURE"/>
    <s v="DRAINAGE"/>
  </r>
  <r>
    <x v="1"/>
    <s v="1034986"/>
    <s v="845013"/>
    <s v="52205"/>
    <x v="134"/>
    <s v="5315000"/>
    <n v="2012"/>
    <x v="4"/>
    <s v="SUPPLIES FOOD"/>
    <s v="50000-PROGRAM EXPENDITUR BUDGET"/>
    <s v="52000-SUPPLIES"/>
    <m/>
    <n v="0"/>
    <n v="0"/>
    <n v="498.94"/>
    <n v="-0.02"/>
    <n v="-498.92"/>
    <s v="N/A"/>
    <n v="0"/>
    <n v="0"/>
    <n v="0"/>
    <n v="57.78"/>
    <n v="241.21"/>
    <n v="0"/>
    <n v="49.22"/>
    <n v="-2.68"/>
    <n v="0"/>
    <n v="0"/>
    <n v="96.02"/>
    <n v="57.39"/>
    <n v="0"/>
    <s v="SURFACE WATER MGT FUND"/>
    <s v="WLR AGRICULTURE PROGRAM"/>
    <s v="AGRICULTURE"/>
    <s v="DRAINAGE"/>
  </r>
  <r>
    <x v="1"/>
    <s v="1034986"/>
    <s v="845013"/>
    <s v="53102"/>
    <x v="106"/>
    <s v="5315000"/>
    <n v="2012"/>
    <x v="4"/>
    <s v="PROFESSIONAL SERVICES"/>
    <s v="50000-PROGRAM EXPENDITUR BUDGET"/>
    <s v="53000-SERVICES-OTHER CHARGES"/>
    <m/>
    <n v="0"/>
    <n v="0"/>
    <n v="4000"/>
    <n v="0"/>
    <n v="-4000"/>
    <s v="N/A"/>
    <n v="0"/>
    <n v="0"/>
    <n v="0"/>
    <n v="0"/>
    <n v="0"/>
    <n v="0"/>
    <n v="0"/>
    <n v="0"/>
    <n v="0"/>
    <n v="0"/>
    <n v="0"/>
    <n v="4000"/>
    <n v="0"/>
    <s v="SURFACE WATER MGT FUND"/>
    <s v="WLR AGRICULTURE PROGRAM"/>
    <s v="AGRICULTURE"/>
    <s v="DRAINAGE"/>
  </r>
  <r>
    <x v="1"/>
    <s v="1034986"/>
    <s v="845013"/>
    <s v="53330"/>
    <x v="146"/>
    <s v="5315000"/>
    <n v="2012"/>
    <x v="4"/>
    <s v="PURCHASED TRANSPORTATION"/>
    <s v="50000-PROGRAM EXPENDITUR BUDGET"/>
    <s v="53000-SERVICES-OTHER CHARGES"/>
    <m/>
    <n v="0"/>
    <n v="0"/>
    <n v="586.33000000000004"/>
    <n v="0"/>
    <n v="-586.33000000000004"/>
    <s v="N/A"/>
    <n v="0"/>
    <n v="0"/>
    <n v="0"/>
    <n v="215.41"/>
    <n v="16.25"/>
    <n v="0"/>
    <n v="0"/>
    <n v="0"/>
    <n v="0"/>
    <n v="0"/>
    <n v="193.71"/>
    <n v="160.96"/>
    <n v="0"/>
    <s v="SURFACE WATER MGT FUND"/>
    <s v="WLR AGRICULTURE PROGRAM"/>
    <s v="AGRICULTURE"/>
    <s v="DRAINAGE"/>
  </r>
  <r>
    <x v="1"/>
    <s v="1034986"/>
    <s v="845013"/>
    <s v="53710"/>
    <x v="136"/>
    <s v="5315000"/>
    <n v="2012"/>
    <x v="4"/>
    <s v="RENT LEASE"/>
    <s v="50000-PROGRAM EXPENDITUR BUDGET"/>
    <s v="53000-SERVICES-OTHER CHARGES"/>
    <m/>
    <n v="0"/>
    <n v="0"/>
    <n v="440"/>
    <n v="0"/>
    <n v="-440"/>
    <s v="N/A"/>
    <n v="0"/>
    <n v="0"/>
    <n v="0"/>
    <n v="0"/>
    <n v="0"/>
    <n v="0"/>
    <n v="0"/>
    <n v="0"/>
    <n v="0"/>
    <n v="0"/>
    <n v="90"/>
    <n v="350"/>
    <n v="0"/>
    <s v="SURFACE WATER MGT FUND"/>
    <s v="WLR AGRICULTURE PROGRAM"/>
    <s v="AGRICULTURE"/>
    <s v="DRAINAGE"/>
  </r>
  <r>
    <x v="1"/>
    <s v="1034986"/>
    <s v="845013"/>
    <s v="53814"/>
    <x v="65"/>
    <s v="5315000"/>
    <n v="2012"/>
    <x v="4"/>
    <s v="TRAINING"/>
    <s v="50000-PROGRAM EXPENDITUR BUDGET"/>
    <s v="53000-SERVICES-OTHER CHARGES"/>
    <m/>
    <n v="0"/>
    <n v="0"/>
    <n v="121.69"/>
    <n v="0"/>
    <n v="-121.69"/>
    <s v="N/A"/>
    <n v="0"/>
    <n v="0"/>
    <n v="0"/>
    <n v="0"/>
    <n v="0"/>
    <n v="0"/>
    <n v="0"/>
    <n v="0"/>
    <n v="0"/>
    <n v="0"/>
    <n v="21.69"/>
    <n v="100"/>
    <n v="0"/>
    <s v="SURFACE WATER MGT FUND"/>
    <s v="WLR AGRICULTURE PROGRAM"/>
    <s v="AGRICULTURE"/>
    <s v="DRAINAGE"/>
  </r>
  <r>
    <x v="1"/>
    <s v="1034986"/>
    <s v="845013"/>
    <s v="53820"/>
    <x v="210"/>
    <s v="5315000"/>
    <n v="2012"/>
    <x v="4"/>
    <s v="MEETING REGISTRATIONS"/>
    <s v="50000-PROGRAM EXPENDITUR BUDGET"/>
    <s v="53000-SERVICES-OTHER CHARGES"/>
    <m/>
    <n v="0"/>
    <n v="0"/>
    <n v="308.5"/>
    <n v="0"/>
    <n v="-308.5"/>
    <s v="N/A"/>
    <n v="0"/>
    <n v="0"/>
    <n v="0"/>
    <n v="0"/>
    <n v="0"/>
    <n v="0"/>
    <n v="0"/>
    <n v="0"/>
    <n v="0"/>
    <n v="0"/>
    <n v="57.92"/>
    <n v="250.58"/>
    <n v="0"/>
    <s v="SURFACE WATER MGT FUND"/>
    <s v="WLR AGRICULTURE PROGRAM"/>
    <s v="AGRICULTURE"/>
    <s v="DRAINAGE"/>
  </r>
  <r>
    <x v="1"/>
    <s v="1034986"/>
    <s v="845013"/>
    <s v="55010"/>
    <x v="141"/>
    <s v="5315000"/>
    <n v="2012"/>
    <x v="4"/>
    <s v="MOTOR POOL ER R SERVICE"/>
    <s v="50000-PROGRAM EXPENDITUR BUDGET"/>
    <s v="55000-INTRAGOVERNMENTAL SERVICES"/>
    <m/>
    <n v="0"/>
    <n v="0"/>
    <n v="89"/>
    <n v="0"/>
    <n v="-89"/>
    <s v="N/A"/>
    <n v="0"/>
    <n v="0"/>
    <n v="0"/>
    <n v="0"/>
    <n v="0"/>
    <n v="0"/>
    <n v="0"/>
    <n v="0"/>
    <n v="0"/>
    <n v="54"/>
    <n v="0"/>
    <n v="35"/>
    <n v="0"/>
    <s v="SURFACE WATER MGT FUND"/>
    <s v="WLR AGRICULTURE PROGRAM"/>
    <s v="AGRICULTURE"/>
    <s v="DRAINAGE"/>
  </r>
  <r>
    <x v="1"/>
    <s v="1034986"/>
    <s v="845013"/>
    <s v="55051"/>
    <x v="191"/>
    <s v="5315000"/>
    <n v="2012"/>
    <x v="4"/>
    <s v="GIS CLIENT SERVICES"/>
    <s v="50000-PROGRAM EXPENDITUR BUDGET"/>
    <s v="55000-INTRAGOVERNMENTAL SERVICES"/>
    <m/>
    <n v="0"/>
    <n v="0"/>
    <n v="650"/>
    <n v="0"/>
    <n v="-650"/>
    <s v="N/A"/>
    <n v="0"/>
    <n v="0"/>
    <n v="0"/>
    <n v="0"/>
    <n v="0"/>
    <n v="0"/>
    <n v="0"/>
    <n v="0"/>
    <n v="0"/>
    <n v="0"/>
    <n v="0"/>
    <n v="650"/>
    <n v="0"/>
    <s v="SURFACE WATER MGT FUND"/>
    <s v="WLR AGRICULTURE PROGRAM"/>
    <s v="AGRICULTURE"/>
    <s v="DRAINAGE"/>
  </r>
  <r>
    <x v="1"/>
    <s v="1034986"/>
    <s v="845013"/>
    <s v="55159"/>
    <x v="174"/>
    <s v="5315000"/>
    <n v="2012"/>
    <x v="4"/>
    <s v="FMD COPY CENTER"/>
    <s v="50000-PROGRAM EXPENDITUR BUDGET"/>
    <s v="55000-INTRAGOVERNMENTAL SERVICES"/>
    <m/>
    <n v="0"/>
    <n v="0"/>
    <n v="2042.98"/>
    <n v="0"/>
    <n v="-2042.98"/>
    <s v="N/A"/>
    <n v="0"/>
    <n v="0"/>
    <n v="0"/>
    <n v="0"/>
    <n v="0"/>
    <n v="0"/>
    <n v="0"/>
    <n v="0"/>
    <n v="294.08"/>
    <n v="0"/>
    <n v="1748.9"/>
    <n v="0"/>
    <n v="0"/>
    <s v="SURFACE WATER MGT FUND"/>
    <s v="WLR AGRICULTURE PROGRAM"/>
    <s v="AGRICULTURE"/>
    <s v="DRAINAGE"/>
  </r>
  <r>
    <x v="1"/>
    <s v="1034986"/>
    <s v="845013"/>
    <s v="82100"/>
    <x v="71"/>
    <s v="5315000"/>
    <n v="2012"/>
    <x v="4"/>
    <s v="EMPLOYER PAID BENEFITS"/>
    <s v="50000-PROGRAM EXPENDITUR BUDGET"/>
    <s v="82000-APPLIED OVERHEAD"/>
    <m/>
    <n v="0"/>
    <n v="0"/>
    <n v="80085.91"/>
    <n v="0"/>
    <n v="-80085.91"/>
    <s v="N/A"/>
    <n v="5320.62"/>
    <n v="4182.75"/>
    <n v="8803.58"/>
    <n v="5845.46"/>
    <n v="7726"/>
    <n v="5263.97"/>
    <n v="5960.72"/>
    <n v="8307.24"/>
    <n v="7281.54"/>
    <n v="7081.8"/>
    <n v="6727.4400000000005"/>
    <n v="7584.79"/>
    <n v="0"/>
    <s v="SURFACE WATER MGT FUND"/>
    <s v="WLR AGRICULTURE PROGRAM"/>
    <s v="AGRICULTURE"/>
    <s v="DRAINAGE"/>
  </r>
  <r>
    <x v="1"/>
    <s v="1034986"/>
    <s v="845013"/>
    <s v="82200"/>
    <x v="72"/>
    <s v="5315000"/>
    <n v="2012"/>
    <x v="4"/>
    <s v="PAID TIME OFF"/>
    <s v="50000-PROGRAM EXPENDITUR BUDGET"/>
    <s v="82000-APPLIED OVERHEAD"/>
    <m/>
    <n v="0"/>
    <n v="0"/>
    <n v="62848.69"/>
    <n v="0"/>
    <n v="-62848.69"/>
    <s v="N/A"/>
    <n v="4170.03"/>
    <n v="3297.04"/>
    <n v="7000.68"/>
    <n v="4586.4400000000005"/>
    <n v="6129.83"/>
    <n v="4123.4400000000005"/>
    <n v="4636.8599999999997"/>
    <n v="6442.17"/>
    <n v="5844.89"/>
    <n v="5463.17"/>
    <n v="5302.95"/>
    <n v="5851.1900000000005"/>
    <n v="0"/>
    <s v="SURFACE WATER MGT FUND"/>
    <s v="WLR AGRICULTURE PROGRAM"/>
    <s v="AGRICULTURE"/>
    <s v="DRAINAGE"/>
  </r>
  <r>
    <x v="1"/>
    <s v="1034986"/>
    <s v="845013"/>
    <s v="82300"/>
    <x v="73"/>
    <s v="5315000"/>
    <n v="2012"/>
    <x v="4"/>
    <s v="INDIRECT COSTS"/>
    <s v="50000-PROGRAM EXPENDITUR BUDGET"/>
    <s v="82000-APPLIED OVERHEAD"/>
    <m/>
    <n v="0"/>
    <n v="0"/>
    <n v="135008.75"/>
    <n v="0"/>
    <n v="-135008.75"/>
    <s v="N/A"/>
    <n v="8957.880000000001"/>
    <n v="7082.55"/>
    <n v="15038.48"/>
    <n v="9852.36"/>
    <n v="13167.94"/>
    <n v="8857.75"/>
    <n v="9960.65"/>
    <n v="13838.81"/>
    <n v="12555.710000000001"/>
    <n v="11735.78"/>
    <n v="11391.6"/>
    <n v="12569.24"/>
    <n v="0"/>
    <s v="SURFACE WATER MGT FUND"/>
    <s v="WLR AGRICULTURE PROGRAM"/>
    <s v="AGRICULTURE"/>
    <s v="DRAINAGE"/>
  </r>
  <r>
    <x v="1"/>
    <s v="1034986"/>
    <s v="845013"/>
    <s v="82500"/>
    <x v="140"/>
    <s v="5315000"/>
    <n v="2012"/>
    <x v="4"/>
    <s v="OVERTIME BENEFITS"/>
    <s v="50000-PROGRAM EXPENDITUR BUDGET"/>
    <s v="82000-APPLIED OVERHEAD"/>
    <m/>
    <n v="0"/>
    <n v="0"/>
    <n v="593.20000000000005"/>
    <n v="0"/>
    <n v="-593.20000000000005"/>
    <s v="N/A"/>
    <n v="36.4"/>
    <n v="39.07"/>
    <n v="116.29"/>
    <n v="42.82"/>
    <n v="94.33"/>
    <n v="34.81"/>
    <n v="21.42"/>
    <n v="18.73"/>
    <n v="126.47"/>
    <n v="0"/>
    <n v="62.86"/>
    <n v="0"/>
    <n v="0"/>
    <s v="SURFACE WATER MGT FUND"/>
    <s v="WLR AGRICULTURE PROGRAM"/>
    <s v="AGRICULTURE"/>
    <s v="DRAINAGE"/>
  </r>
  <r>
    <x v="1"/>
    <s v="1034987"/>
    <s v="84501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5248.14"/>
    <n v="0"/>
    <n v="-15248.14"/>
    <s v="N/A"/>
    <n v="1414.67"/>
    <n v="1768.33"/>
    <n v="1768.3500000000001"/>
    <n v="1768.3400000000001"/>
    <n v="2122.0100000000002"/>
    <n v="353.67"/>
    <n v="707.34"/>
    <n v="2829.35"/>
    <n v="359.44"/>
    <n v="359.44"/>
    <n v="0"/>
    <n v="1797.2"/>
    <n v="0"/>
    <s v="SURFACE WATER MGT FUND"/>
    <s v="WLR AG MARKETING/PROMOTION"/>
    <s v="AGRICULTURE"/>
    <s v="DRAINAGE"/>
  </r>
  <r>
    <x v="1"/>
    <s v="1034987"/>
    <s v="845013"/>
    <s v="53100"/>
    <x v="145"/>
    <s v="5315000"/>
    <n v="2012"/>
    <x v="4"/>
    <s v="ADVERTISING"/>
    <s v="50000-PROGRAM EXPENDITUR BUDGET"/>
    <s v="53000-SERVICES-OTHER CHARGES"/>
    <m/>
    <n v="0"/>
    <n v="0"/>
    <n v="300"/>
    <n v="0"/>
    <n v="-300"/>
    <s v="N/A"/>
    <n v="0"/>
    <n v="0"/>
    <n v="0"/>
    <n v="0"/>
    <n v="0"/>
    <n v="0"/>
    <n v="0"/>
    <n v="0"/>
    <n v="0"/>
    <n v="0"/>
    <n v="300"/>
    <n v="0"/>
    <n v="0"/>
    <s v="SURFACE WATER MGT FUND"/>
    <s v="WLR AG MARKETING/PROMOTION"/>
    <s v="AGRICULTURE"/>
    <s v="DRAINAGE"/>
  </r>
  <r>
    <x v="1"/>
    <s v="1034987"/>
    <s v="845013"/>
    <s v="53710"/>
    <x v="136"/>
    <s v="5315000"/>
    <n v="2012"/>
    <x v="4"/>
    <s v="RENT LEASE"/>
    <s v="50000-PROGRAM EXPENDITUR BUDGET"/>
    <s v="53000-SERVICES-OTHER CHARGES"/>
    <m/>
    <n v="0"/>
    <n v="0"/>
    <n v="145"/>
    <n v="0"/>
    <n v="-145"/>
    <s v="N/A"/>
    <n v="0"/>
    <n v="145"/>
    <n v="0"/>
    <n v="0"/>
    <n v="0"/>
    <n v="0"/>
    <n v="0"/>
    <n v="0"/>
    <n v="0"/>
    <n v="0"/>
    <n v="0"/>
    <n v="0"/>
    <n v="0"/>
    <s v="SURFACE WATER MGT FUND"/>
    <s v="WLR AG MARKETING/PROMOTION"/>
    <s v="AGRICULTURE"/>
    <s v="DRAINAGE"/>
  </r>
  <r>
    <x v="1"/>
    <s v="1034987"/>
    <s v="845013"/>
    <s v="53998"/>
    <x v="261"/>
    <s v="5315000"/>
    <n v="2012"/>
    <x v="4"/>
    <s v="ENGINRNG ARCH CONSULT SV"/>
    <s v="50000-PROGRAM EXPENDITUR BUDGET"/>
    <s v="53000-SERVICES-OTHER CHARGES"/>
    <m/>
    <n v="0"/>
    <n v="0"/>
    <n v="750"/>
    <n v="0"/>
    <n v="-750"/>
    <s v="N/A"/>
    <n v="0"/>
    <n v="0"/>
    <n v="0"/>
    <n v="0"/>
    <n v="0"/>
    <n v="0"/>
    <n v="0"/>
    <n v="0"/>
    <n v="0"/>
    <n v="0"/>
    <n v="0"/>
    <n v="750"/>
    <n v="0"/>
    <s v="SURFACE WATER MGT FUND"/>
    <s v="WLR AG MARKETING/PROMOTION"/>
    <s v="AGRICULTURE"/>
    <s v="DRAINAGE"/>
  </r>
  <r>
    <x v="1"/>
    <s v="1034987"/>
    <s v="845013"/>
    <s v="82100"/>
    <x v="71"/>
    <s v="5315000"/>
    <n v="2012"/>
    <x v="4"/>
    <s v="EMPLOYER PAID BENEFITS"/>
    <s v="50000-PROGRAM EXPENDITUR BUDGET"/>
    <s v="82000-APPLIED OVERHEAD"/>
    <m/>
    <n v="0"/>
    <n v="0"/>
    <n v="5336.68"/>
    <n v="0"/>
    <n v="-5336.68"/>
    <s v="N/A"/>
    <n v="495.12"/>
    <n v="618.9"/>
    <n v="495.12"/>
    <n v="618.9"/>
    <n v="866.46"/>
    <n v="123.78"/>
    <n v="247.56"/>
    <n v="990.24"/>
    <n v="125.8"/>
    <n v="125.8"/>
    <n v="0"/>
    <n v="629"/>
    <n v="0"/>
    <s v="SURFACE WATER MGT FUND"/>
    <s v="WLR AG MARKETING/PROMOTION"/>
    <s v="AGRICULTURE"/>
    <s v="DRAINAGE"/>
  </r>
  <r>
    <x v="1"/>
    <s v="1034987"/>
    <s v="845013"/>
    <s v="82200"/>
    <x v="72"/>
    <s v="5315000"/>
    <n v="2012"/>
    <x v="4"/>
    <s v="PAID TIME OFF"/>
    <s v="50000-PROGRAM EXPENDITUR BUDGET"/>
    <s v="82000-APPLIED OVERHEAD"/>
    <m/>
    <n v="0"/>
    <n v="0"/>
    <n v="4116.99"/>
    <n v="0"/>
    <n v="-4116.99"/>
    <s v="N/A"/>
    <n v="381.96"/>
    <n v="477.45"/>
    <n v="381.96"/>
    <n v="477.45"/>
    <n v="668.43000000000006"/>
    <n v="95.49"/>
    <n v="190.98"/>
    <n v="763.92"/>
    <n v="97.05"/>
    <n v="97.05"/>
    <n v="0"/>
    <n v="485.25"/>
    <n v="0"/>
    <s v="SURFACE WATER MGT FUND"/>
    <s v="WLR AG MARKETING/PROMOTION"/>
    <s v="AGRICULTURE"/>
    <s v="DRAINAGE"/>
  </r>
  <r>
    <x v="1"/>
    <s v="1034987"/>
    <s v="845013"/>
    <s v="82300"/>
    <x v="73"/>
    <s v="5315000"/>
    <n v="2012"/>
    <x v="4"/>
    <s v="INDIRECT COSTS"/>
    <s v="50000-PROGRAM EXPENDITUR BUDGET"/>
    <s v="82000-APPLIED OVERHEAD"/>
    <m/>
    <n v="0"/>
    <n v="0"/>
    <n v="8843.98"/>
    <n v="0"/>
    <n v="-8843.98"/>
    <s v="N/A"/>
    <n v="820.51"/>
    <n v="1025.6300000000001"/>
    <n v="820.52"/>
    <n v="1025.6400000000001"/>
    <n v="1435.9"/>
    <n v="205.13"/>
    <n v="410.26"/>
    <n v="1641.03"/>
    <n v="208.48000000000002"/>
    <n v="208.48000000000002"/>
    <n v="0"/>
    <n v="1042.4000000000001"/>
    <n v="0"/>
    <s v="SURFACE WATER MGT FUND"/>
    <s v="WLR AG MARKETING/PROMOTION"/>
    <s v="AGRICULTURE"/>
    <s v="DRAINAGE"/>
  </r>
  <r>
    <x v="1"/>
    <s v="1035025"/>
    <s v="84501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96.81000000000006"/>
    <n v="0"/>
    <n v="-596.81000000000006"/>
    <s v="N/A"/>
    <n v="0"/>
    <n v="66.31"/>
    <n v="0"/>
    <n v="0"/>
    <n v="0"/>
    <n v="88.42"/>
    <n v="442.08"/>
    <n v="0"/>
    <n v="0"/>
    <n v="0"/>
    <n v="0"/>
    <n v="0"/>
    <n v="0"/>
    <s v="SURFACE WATER MGT FUND"/>
    <s v="WLR FARMLAND TREE PLANTING"/>
    <s v="AGRICULTURE"/>
    <s v="DRAINAGE"/>
  </r>
  <r>
    <x v="1"/>
    <s v="1035025"/>
    <s v="845013"/>
    <s v="82100"/>
    <x v="71"/>
    <s v="5315000"/>
    <n v="2012"/>
    <x v="4"/>
    <s v="EMPLOYER PAID BENEFITS"/>
    <s v="50000-PROGRAM EXPENDITUR BUDGET"/>
    <s v="82000-APPLIED OVERHEAD"/>
    <m/>
    <n v="0"/>
    <n v="0"/>
    <n v="208.89000000000001"/>
    <n v="0"/>
    <n v="-208.89000000000001"/>
    <s v="N/A"/>
    <n v="0"/>
    <n v="23.21"/>
    <n v="0"/>
    <n v="0"/>
    <n v="0"/>
    <n v="30.94"/>
    <n v="154.74"/>
    <n v="0"/>
    <n v="0"/>
    <n v="0"/>
    <n v="0"/>
    <n v="0"/>
    <n v="0"/>
    <s v="SURFACE WATER MGT FUND"/>
    <s v="WLR FARMLAND TREE PLANTING"/>
    <s v="AGRICULTURE"/>
    <s v="DRAINAGE"/>
  </r>
  <r>
    <x v="1"/>
    <s v="1035025"/>
    <s v="845013"/>
    <s v="82200"/>
    <x v="72"/>
    <s v="5315000"/>
    <n v="2012"/>
    <x v="4"/>
    <s v="PAID TIME OFF"/>
    <s v="50000-PROGRAM EXPENDITUR BUDGET"/>
    <s v="82000-APPLIED OVERHEAD"/>
    <m/>
    <n v="0"/>
    <n v="0"/>
    <n v="161.13"/>
    <n v="0"/>
    <n v="-161.13"/>
    <s v="N/A"/>
    <n v="0"/>
    <n v="17.900000000000002"/>
    <n v="0"/>
    <n v="0"/>
    <n v="0"/>
    <n v="23.88"/>
    <n v="119.35000000000001"/>
    <n v="0"/>
    <n v="0"/>
    <n v="0"/>
    <n v="0"/>
    <n v="0"/>
    <n v="0"/>
    <s v="SURFACE WATER MGT FUND"/>
    <s v="WLR FARMLAND TREE PLANTING"/>
    <s v="AGRICULTURE"/>
    <s v="DRAINAGE"/>
  </r>
  <r>
    <x v="1"/>
    <s v="1035025"/>
    <s v="845013"/>
    <s v="82300"/>
    <x v="73"/>
    <s v="5315000"/>
    <n v="2012"/>
    <x v="4"/>
    <s v="INDIRECT COSTS"/>
    <s v="50000-PROGRAM EXPENDITUR BUDGET"/>
    <s v="82000-APPLIED OVERHEAD"/>
    <m/>
    <n v="0"/>
    <n v="0"/>
    <n v="346.14"/>
    <n v="0"/>
    <n v="-346.14"/>
    <s v="N/A"/>
    <n v="0"/>
    <n v="38.46"/>
    <n v="0"/>
    <n v="0"/>
    <n v="0"/>
    <n v="51.28"/>
    <n v="256.39999999999998"/>
    <n v="0"/>
    <n v="0"/>
    <n v="0"/>
    <n v="0"/>
    <n v="0"/>
    <n v="0"/>
    <s v="SURFACE WATER MGT FUND"/>
    <s v="WLR FARMLAND TREE PLANTING"/>
    <s v="AGRICULTURE"/>
    <s v="DRAINAGE"/>
  </r>
  <r>
    <x v="1"/>
    <s v="1035026"/>
    <s v="845013"/>
    <s v="53104"/>
    <x v="64"/>
    <s v="5315000"/>
    <n v="2012"/>
    <x v="4"/>
    <s v="CONSULTANT SERVICES"/>
    <s v="50000-PROGRAM EXPENDITUR BUDGET"/>
    <s v="53000-SERVICES-OTHER CHARGES"/>
    <m/>
    <n v="0"/>
    <n v="0"/>
    <n v="9557.81"/>
    <n v="0"/>
    <n v="-9557.81"/>
    <s v="N/A"/>
    <n v="0"/>
    <n v="4307.82"/>
    <n v="0"/>
    <n v="0"/>
    <n v="5249.99"/>
    <n v="0"/>
    <n v="0"/>
    <n v="0"/>
    <n v="0"/>
    <n v="0"/>
    <n v="0"/>
    <n v="0"/>
    <n v="0"/>
    <s v="SURFACE WATER MGT FUND"/>
    <s v="WLR PUGET SOUND FRESH"/>
    <s v="AGRICULTURE"/>
    <s v="DRAINAGE"/>
  </r>
  <r>
    <x v="1"/>
    <s v="1035029"/>
    <s v="845013"/>
    <s v="51110"/>
    <x v="54"/>
    <s v="5319000"/>
    <n v="2012"/>
    <x v="4"/>
    <s v="REGULAR SALARIED EMPLOYEE"/>
    <s v="50000-PROGRAM EXPENDITUR BUDGET"/>
    <s v="51000-WAGES AND BENEFITS"/>
    <s v="51100-SALARIES/WAGES"/>
    <n v="0"/>
    <n v="0"/>
    <n v="23724.46"/>
    <n v="0"/>
    <n v="-23724.46"/>
    <s v="N/A"/>
    <n v="1641.1100000000001"/>
    <n v="1641.1200000000001"/>
    <n v="4031.4300000000003"/>
    <n v="2390.33"/>
    <n v="2497.36"/>
    <n v="2711.41"/>
    <n v="2372.48"/>
    <n v="4352.53"/>
    <n v="2086.69"/>
    <n v="0"/>
    <n v="0"/>
    <n v="0"/>
    <n v="0"/>
    <s v="SURFACE WATER MGT FUND"/>
    <s v="WLR CPPW PUBLIC HEALTH GRANT"/>
    <s v="AGRICULTURE"/>
    <s v="OTHER ENVIRONMENTAL PRESERVATION"/>
  </r>
  <r>
    <x v="1"/>
    <s v="1035029"/>
    <s v="845013"/>
    <s v="51130"/>
    <x v="122"/>
    <s v="5319000"/>
    <n v="2012"/>
    <x v="4"/>
    <s v="OVERTIME"/>
    <s v="50000-PROGRAM EXPENDITUR BUDGET"/>
    <s v="51000-WAGES AND BENEFITS"/>
    <s v="51100-SALARIES/WAGES"/>
    <n v="0"/>
    <n v="0"/>
    <n v="4262.2"/>
    <n v="0"/>
    <n v="-4262.2"/>
    <s v="N/A"/>
    <n v="35.68"/>
    <n v="0"/>
    <n v="231.89000000000001"/>
    <n v="214.06"/>
    <n v="107.03"/>
    <n v="419.21000000000004"/>
    <n v="321.09000000000003"/>
    <n v="981.11"/>
    <n v="1952.13"/>
    <n v="0"/>
    <n v="0"/>
    <n v="0"/>
    <n v="0"/>
    <s v="SURFACE WATER MGT FUND"/>
    <s v="WLR CPPW PUBLIC HEALTH GRANT"/>
    <s v="AGRICULTURE"/>
    <s v="OTHER ENVIRONMENTAL PRESERVATION"/>
  </r>
  <r>
    <x v="1"/>
    <s v="1035029"/>
    <s v="845013"/>
    <s v="52205"/>
    <x v="134"/>
    <s v="5319000"/>
    <n v="2012"/>
    <x v="4"/>
    <s v="SUPPLIES FOOD"/>
    <s v="50000-PROGRAM EXPENDITUR BUDGET"/>
    <s v="52000-SUPPLIES"/>
    <m/>
    <n v="0"/>
    <n v="0"/>
    <n v="152.42000000000002"/>
    <n v="0.01"/>
    <n v="-152.43"/>
    <s v="N/A"/>
    <n v="0"/>
    <n v="0"/>
    <n v="0"/>
    <n v="0"/>
    <n v="22.34"/>
    <n v="0"/>
    <n v="0"/>
    <n v="0"/>
    <n v="0"/>
    <n v="130.08000000000001"/>
    <n v="0"/>
    <n v="0"/>
    <n v="0"/>
    <s v="SURFACE WATER MGT FUND"/>
    <s v="WLR CPPW PUBLIC HEALTH GRANT"/>
    <s v="AGRICULTURE"/>
    <s v="OTHER ENVIRONMENTAL PRESERVATION"/>
  </r>
  <r>
    <x v="1"/>
    <s v="1035029"/>
    <s v="845013"/>
    <s v="52290"/>
    <x v="63"/>
    <s v="5315000"/>
    <n v="2012"/>
    <x v="4"/>
    <s v="MISC OPERATING SUPPLIES"/>
    <s v="50000-PROGRAM EXPENDITUR BUDGET"/>
    <s v="52000-SUPPLI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R CPPW PUBLIC HEALTH GRANT"/>
    <s v="AGRICULTURE"/>
    <s v="DRAINAGE"/>
  </r>
  <r>
    <x v="1"/>
    <s v="1035029"/>
    <s v="845013"/>
    <s v="53100"/>
    <x v="145"/>
    <s v="5319000"/>
    <n v="2012"/>
    <x v="4"/>
    <s v="ADVERTISING"/>
    <s v="50000-PROGRAM EXPENDITUR BUDGET"/>
    <s v="53000-SERVICES-OTHER CHARGES"/>
    <m/>
    <n v="0"/>
    <n v="0"/>
    <n v="2286.5"/>
    <n v="0"/>
    <n v="-2286.5"/>
    <s v="N/A"/>
    <n v="0"/>
    <n v="0"/>
    <n v="2286.5"/>
    <n v="0"/>
    <n v="0"/>
    <n v="0"/>
    <n v="0"/>
    <n v="0"/>
    <n v="0"/>
    <n v="0"/>
    <n v="0"/>
    <n v="0"/>
    <n v="0"/>
    <s v="SURFACE WATER MGT FUND"/>
    <s v="WLR CPPW PUBLIC HEALTH GRANT"/>
    <s v="AGRICULTURE"/>
    <s v="OTHER ENVIRONMENTAL PRESERVATION"/>
  </r>
  <r>
    <x v="1"/>
    <s v="1035029"/>
    <s v="845013"/>
    <s v="53102"/>
    <x v="106"/>
    <s v="5319000"/>
    <n v="2012"/>
    <x v="4"/>
    <s v="PROFESSIONAL SERVICES"/>
    <s v="50000-PROGRAM EXPENDITUR BUDGET"/>
    <s v="53000-SERVICES-OTHER CHARGES"/>
    <m/>
    <n v="0"/>
    <n v="0"/>
    <n v="834.41"/>
    <n v="0"/>
    <n v="-834.41"/>
    <s v="N/A"/>
    <n v="0"/>
    <n v="0"/>
    <n v="0"/>
    <n v="0"/>
    <n v="0"/>
    <n v="0"/>
    <n v="834.41"/>
    <n v="0"/>
    <n v="0"/>
    <n v="0"/>
    <n v="0"/>
    <n v="0"/>
    <n v="0"/>
    <s v="SURFACE WATER MGT FUND"/>
    <s v="WLR CPPW PUBLIC HEALTH GRANT"/>
    <s v="AGRICULTURE"/>
    <s v="OTHER ENVIRONMENTAL PRESERVATION"/>
  </r>
  <r>
    <x v="1"/>
    <s v="1035029"/>
    <s v="845013"/>
    <s v="53104"/>
    <x v="64"/>
    <s v="0000000"/>
    <n v="2012"/>
    <x v="4"/>
    <s v="CONSULTANT SERVICES"/>
    <s v="50000-PROGRAM EXPENDITUR BUDGET"/>
    <s v="53000-SERVICES-OTHER CHARGES"/>
    <m/>
    <n v="0"/>
    <n v="23955"/>
    <n v="0"/>
    <n v="0"/>
    <n v="23955"/>
    <s v="0"/>
    <n v="0"/>
    <n v="0"/>
    <n v="0"/>
    <n v="0"/>
    <n v="0"/>
    <n v="0"/>
    <n v="0"/>
    <n v="0"/>
    <n v="0"/>
    <n v="0"/>
    <n v="0"/>
    <n v="0"/>
    <n v="0"/>
    <s v="SURFACE WATER MGT FUND"/>
    <s v="WLR CPPW PUBLIC HEALTH GRANT"/>
    <s v="AGRICULTURE"/>
    <s v="Default"/>
  </r>
  <r>
    <x v="1"/>
    <s v="1035029"/>
    <s v="845013"/>
    <s v="53104"/>
    <x v="64"/>
    <s v="5315000"/>
    <n v="2012"/>
    <x v="4"/>
    <s v="CONSULTANT SERVICES"/>
    <s v="50000-PROGRAM EXPENDITUR BUDGET"/>
    <s v="53000-SERVICES-OTHER CHARGES"/>
    <m/>
    <n v="0"/>
    <n v="0"/>
    <n v="-41847.22"/>
    <n v="0"/>
    <n v="41847.22"/>
    <s v="N/A"/>
    <n v="0"/>
    <n v="0"/>
    <n v="0"/>
    <n v="0"/>
    <n v="0"/>
    <n v="0"/>
    <n v="-28878.73"/>
    <n v="-12060.57"/>
    <n v="0"/>
    <n v="0"/>
    <n v="0"/>
    <n v="-907.92000000000007"/>
    <n v="0"/>
    <s v="SURFACE WATER MGT FUND"/>
    <s v="WLR CPPW PUBLIC HEALTH GRANT"/>
    <s v="AGRICULTURE"/>
    <s v="DRAINAGE"/>
  </r>
  <r>
    <x v="1"/>
    <s v="1035029"/>
    <s v="845013"/>
    <s v="53104"/>
    <x v="64"/>
    <s v="5319000"/>
    <n v="2012"/>
    <x v="4"/>
    <s v="CONSULTANT SERVICES"/>
    <s v="50000-PROGRAM EXPENDITUR BUDGET"/>
    <s v="53000-SERVICES-OTHER CHARGES"/>
    <m/>
    <n v="0"/>
    <n v="0"/>
    <n v="6482.87"/>
    <n v="0"/>
    <n v="-6482.87"/>
    <s v="N/A"/>
    <n v="0"/>
    <n v="4932.18"/>
    <n v="475"/>
    <n v="0"/>
    <n v="1075.69"/>
    <n v="0"/>
    <n v="0"/>
    <n v="0"/>
    <n v="0"/>
    <n v="0"/>
    <n v="0"/>
    <n v="0"/>
    <n v="0"/>
    <s v="SURFACE WATER MGT FUND"/>
    <s v="WLR CPPW PUBLIC HEALTH GRANT"/>
    <s v="AGRICULTURE"/>
    <s v="OTHER ENVIRONMENTAL PRESERVATION"/>
  </r>
  <r>
    <x v="1"/>
    <s v="1035029"/>
    <s v="845013"/>
    <s v="53105"/>
    <x v="107"/>
    <s v="5315000"/>
    <n v="2012"/>
    <x v="4"/>
    <s v="OTHER CONTRACTUAL PROF SVCS"/>
    <s v="50000-PROGRAM EXPENDITUR BUDGET"/>
    <s v="53000-SERVICES-OTHER CHARGES"/>
    <m/>
    <n v="0"/>
    <n v="0"/>
    <n v="-6159.63"/>
    <n v="0"/>
    <n v="6159.63"/>
    <s v="N/A"/>
    <n v="0"/>
    <n v="0"/>
    <n v="0"/>
    <n v="0"/>
    <n v="0"/>
    <n v="0"/>
    <n v="0"/>
    <n v="0"/>
    <n v="-6159.63"/>
    <n v="0"/>
    <n v="0"/>
    <n v="0"/>
    <n v="0"/>
    <s v="SURFACE WATER MGT FUND"/>
    <s v="WLR CPPW PUBLIC HEALTH GRANT"/>
    <s v="AGRICULTURE"/>
    <s v="DRAINAGE"/>
  </r>
  <r>
    <x v="1"/>
    <s v="1035029"/>
    <s v="845013"/>
    <s v="53105"/>
    <x v="107"/>
    <s v="5319000"/>
    <n v="2012"/>
    <x v="4"/>
    <s v="OTHER CONTRACTUAL PROF SVCS"/>
    <s v="50000-PROGRAM EXPENDITUR BUDGET"/>
    <s v="53000-SERVICES-OTHER CHARGES"/>
    <m/>
    <n v="0"/>
    <n v="0"/>
    <n v="12390.59"/>
    <n v="0"/>
    <n v="-12390.59"/>
    <s v="N/A"/>
    <n v="0"/>
    <n v="0"/>
    <n v="0"/>
    <n v="0"/>
    <n v="0"/>
    <n v="369.54"/>
    <n v="0"/>
    <n v="3132.76"/>
    <n v="5888.29"/>
    <n v="1000"/>
    <n v="2000"/>
    <n v="0"/>
    <n v="0"/>
    <s v="SURFACE WATER MGT FUND"/>
    <s v="WLR CPPW PUBLIC HEALTH GRANT"/>
    <s v="AGRICULTURE"/>
    <s v="OTHER ENVIRONMENTAL PRESERVATION"/>
  </r>
  <r>
    <x v="1"/>
    <s v="1035029"/>
    <s v="845013"/>
    <s v="53120"/>
    <x v="156"/>
    <s v="5319000"/>
    <n v="2012"/>
    <x v="4"/>
    <s v="MISCELLANEOUS SERVICES"/>
    <s v="50000-PROGRAM EXPENDITUR BUDGET"/>
    <s v="53000-SERVICES-OTHER CHARGES"/>
    <m/>
    <n v="0"/>
    <n v="0"/>
    <n v="-23394.33"/>
    <n v="0"/>
    <n v="23394.33"/>
    <s v="N/A"/>
    <n v="0"/>
    <n v="35.15"/>
    <n v="1753.8600000000001"/>
    <n v="641.6"/>
    <n v="0"/>
    <n v="0"/>
    <n v="385.21000000000004"/>
    <n v="0"/>
    <n v="0"/>
    <n v="0"/>
    <n v="-26210.15"/>
    <n v="0"/>
    <n v="0"/>
    <s v="SURFACE WATER MGT FUND"/>
    <s v="WLR CPPW PUBLIC HEALTH GRANT"/>
    <s v="AGRICULTURE"/>
    <s v="OTHER ENVIRONMENTAL PRESERVATION"/>
  </r>
  <r>
    <x v="1"/>
    <s v="1035029"/>
    <s v="845013"/>
    <s v="53330"/>
    <x v="146"/>
    <s v="5319000"/>
    <n v="2012"/>
    <x v="4"/>
    <s v="PURCHASED TRANSPORTATION"/>
    <s v="50000-PROGRAM EXPENDITUR BUDGET"/>
    <s v="53000-SERVICES-OTHER CHARGES"/>
    <m/>
    <n v="0"/>
    <n v="0"/>
    <n v="368.46"/>
    <n v="0"/>
    <n v="-368.46"/>
    <s v="N/A"/>
    <n v="0"/>
    <n v="0"/>
    <n v="149.02000000000001"/>
    <n v="0"/>
    <n v="0"/>
    <n v="0"/>
    <n v="0"/>
    <n v="0"/>
    <n v="0"/>
    <n v="219.44"/>
    <n v="0"/>
    <n v="0"/>
    <n v="0"/>
    <s v="SURFACE WATER MGT FUND"/>
    <s v="WLR CPPW PUBLIC HEALTH GRANT"/>
    <s v="AGRICULTURE"/>
    <s v="OTHER ENVIRONMENTAL PRESERVATION"/>
  </r>
  <r>
    <x v="1"/>
    <s v="1035029"/>
    <s v="845013"/>
    <s v="82100"/>
    <x v="71"/>
    <s v="5319000"/>
    <n v="2012"/>
    <x v="4"/>
    <s v="EMPLOYER PAID BENEFITS"/>
    <s v="50000-PROGRAM EXPENDITUR BUDGET"/>
    <s v="82000-APPLIED OVERHEAD"/>
    <m/>
    <n v="0"/>
    <n v="0"/>
    <n v="8303.42"/>
    <n v="0"/>
    <n v="-8303.42"/>
    <s v="N/A"/>
    <n v="574.39"/>
    <n v="574.38"/>
    <n v="1211.19"/>
    <n v="836.6"/>
    <n v="1073.8499999999999"/>
    <n v="948.98"/>
    <n v="830.35"/>
    <n v="1523.3600000000001"/>
    <n v="730.32"/>
    <n v="0"/>
    <n v="0"/>
    <n v="0"/>
    <n v="0"/>
    <s v="SURFACE WATER MGT FUND"/>
    <s v="WLR CPPW PUBLIC HEALTH GRANT"/>
    <s v="AGRICULTURE"/>
    <s v="OTHER ENVIRONMENTAL PRESERVATION"/>
  </r>
  <r>
    <x v="1"/>
    <s v="1035029"/>
    <s v="845013"/>
    <s v="82200"/>
    <x v="72"/>
    <s v="5319000"/>
    <n v="2012"/>
    <x v="4"/>
    <s v="PAID TIME OFF"/>
    <s v="50000-PROGRAM EXPENDITUR BUDGET"/>
    <s v="82000-APPLIED OVERHEAD"/>
    <m/>
    <n v="0"/>
    <n v="0"/>
    <n v="7556.2300000000005"/>
    <n v="0"/>
    <n v="-7556.2300000000005"/>
    <s v="N/A"/>
    <n v="452.7"/>
    <n v="443.09000000000003"/>
    <n v="982.48"/>
    <n v="703.17"/>
    <n v="871.74"/>
    <n v="845.23"/>
    <n v="727.23"/>
    <n v="1440.08"/>
    <n v="1090.51"/>
    <n v="0"/>
    <n v="0"/>
    <n v="0"/>
    <n v="0"/>
    <s v="SURFACE WATER MGT FUND"/>
    <s v="WLR CPPW PUBLIC HEALTH GRANT"/>
    <s v="AGRICULTURE"/>
    <s v="OTHER ENVIRONMENTAL PRESERVATION"/>
  </r>
  <r>
    <x v="1"/>
    <s v="1035029"/>
    <s v="845013"/>
    <s v="82300"/>
    <x v="73"/>
    <s v="5319000"/>
    <n v="2012"/>
    <x v="4"/>
    <s v="INDIRECT COSTS"/>
    <s v="50000-PROGRAM EXPENDITUR BUDGET"/>
    <s v="82000-APPLIED OVERHEAD"/>
    <m/>
    <n v="0"/>
    <n v="0"/>
    <n v="16232.09"/>
    <n v="0"/>
    <n v="-16232.09"/>
    <s v="N/A"/>
    <n v="972.52"/>
    <n v="951.85"/>
    <n v="2110.59"/>
    <n v="1510.55"/>
    <n v="1872.66"/>
    <n v="1815.74"/>
    <n v="1562.25"/>
    <n v="3093.44"/>
    <n v="2342.4900000000002"/>
    <n v="0"/>
    <n v="0"/>
    <n v="0"/>
    <n v="0"/>
    <s v="SURFACE WATER MGT FUND"/>
    <s v="WLR CPPW PUBLIC HEALTH GRANT"/>
    <s v="AGRICULTURE"/>
    <s v="OTHER ENVIRONMENTAL PRESERVATION"/>
  </r>
  <r>
    <x v="1"/>
    <s v="1035029"/>
    <s v="845013"/>
    <s v="82500"/>
    <x v="140"/>
    <s v="5319000"/>
    <n v="2012"/>
    <x v="4"/>
    <s v="OVERTIME BENEFITS"/>
    <s v="50000-PROGRAM EXPENDITUR BUDGET"/>
    <s v="82000-APPLIED OVERHEAD"/>
    <m/>
    <n v="0"/>
    <n v="0"/>
    <n v="639.27"/>
    <n v="0"/>
    <n v="-639.27"/>
    <s v="N/A"/>
    <n v="5.3500000000000005"/>
    <n v="0"/>
    <n v="26.75"/>
    <n v="32.1"/>
    <n v="24.080000000000002"/>
    <n v="62.870000000000005"/>
    <n v="48.15"/>
    <n v="147.14000000000001"/>
    <n v="292.83"/>
    <n v="0"/>
    <n v="0"/>
    <n v="0"/>
    <n v="0"/>
    <s v="SURFACE WATER MGT FUND"/>
    <s v="WLR CPPW PUBLIC HEALTH GRANT"/>
    <s v="AGRICULTURE"/>
    <s v="OTHER ENVIRONMENTAL PRESERVATION"/>
  </r>
  <r>
    <x v="1"/>
    <s v="1035030"/>
    <s v="845013"/>
    <s v="39780"/>
    <x v="164"/>
    <s v="0000000"/>
    <n v="2012"/>
    <x v="3"/>
    <s v="CONTRIB CURRENT EXPENSE"/>
    <s v="R3000-REVENUE"/>
    <s v="R3900-OTHER FINANCING SOURCES"/>
    <m/>
    <n v="0"/>
    <n v="0"/>
    <n v="-276335"/>
    <n v="0"/>
    <n v="276335"/>
    <s v="N/A"/>
    <n v="0"/>
    <n v="0"/>
    <n v="0"/>
    <n v="0"/>
    <n v="0"/>
    <n v="0"/>
    <n v="0"/>
    <n v="0"/>
    <n v="0"/>
    <n v="0"/>
    <n v="-256335"/>
    <n v="-20000"/>
    <n v="0"/>
    <s v="SURFACE WATER MGT FUND"/>
    <s v="WLR AGRICULTURE DEFAULT"/>
    <s v="AGRICULTURE"/>
    <s v="Default"/>
  </r>
  <r>
    <x v="1"/>
    <s v="1035030"/>
    <s v="845013"/>
    <s v="55331"/>
    <x v="97"/>
    <s v="5315000"/>
    <n v="2012"/>
    <x v="4"/>
    <s v="LONG TERM LEASES"/>
    <s v="50000-PROGRAM EXPENDITUR BUDGET"/>
    <s v="55000-INTRAGOVERNMENTAL SERVICES"/>
    <m/>
    <n v="0"/>
    <n v="0"/>
    <n v="16000"/>
    <n v="0"/>
    <n v="-16000"/>
    <s v="N/A"/>
    <n v="0"/>
    <n v="0"/>
    <n v="0"/>
    <n v="0"/>
    <n v="0"/>
    <n v="0"/>
    <n v="0"/>
    <n v="0"/>
    <n v="0"/>
    <n v="0"/>
    <n v="16000"/>
    <n v="0"/>
    <n v="0"/>
    <s v="SURFACE WATER MGT FUND"/>
    <s v="WLR AGRICULTURE DEFAULT"/>
    <s v="AGRICULTURE"/>
    <s v="DRAINAGE"/>
  </r>
  <r>
    <x v="1"/>
    <s v="1035030"/>
    <s v="845013"/>
    <s v="58021"/>
    <x v="182"/>
    <s v="5315000"/>
    <n v="2012"/>
    <x v="4"/>
    <s v="T T SURFACE WATER MGMT"/>
    <s v="50000-PROGRAM EXPENDITUR BUDGET"/>
    <s v="58000-INTRAGOVERNMENTAL CONTRIBUTION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R AGRICULTURE DEFAULT"/>
    <s v="AGRICULTURE"/>
    <s v="DRAINAGE"/>
  </r>
  <r>
    <x v="1"/>
    <s v="1035031"/>
    <s v="000000"/>
    <s v="11500"/>
    <x v="7"/>
    <s v="0000000"/>
    <n v="2012"/>
    <x v="0"/>
    <s v="ACCOUNTS RECEIVABLE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186.75"/>
    <n v="-186.75"/>
    <n v="0"/>
    <n v="0"/>
    <n v="0"/>
    <n v="0"/>
    <s v="SURFACE WATER MGT FUND"/>
    <s v="WLSW I DC5820 8020 NE BOTHELL"/>
    <s v="DEFAULT"/>
    <s v="Default"/>
  </r>
  <r>
    <x v="1"/>
    <s v="1035031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186.75"/>
    <n v="0"/>
    <n v="0"/>
    <n v="0"/>
    <n v="0"/>
    <n v="0"/>
    <n v="-186.75"/>
    <n v="0"/>
    <n v="0"/>
    <n v="0"/>
    <n v="0"/>
    <n v="0"/>
    <s v="SURFACE WATER MGT FUND"/>
    <s v="WLSW I DC5820 8020 NE BOTHELL"/>
    <s v="DEFAULT"/>
    <s v="Default"/>
  </r>
  <r>
    <x v="1"/>
    <s v="1035031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5820 8020 NE BOTHELL"/>
    <s v="DEFAULT"/>
    <s v="Default"/>
  </r>
  <r>
    <x v="1"/>
    <s v="1035031"/>
    <s v="845027"/>
    <s v="43944"/>
    <x v="130"/>
    <s v="0000000"/>
    <n v="2012"/>
    <x v="3"/>
    <s v="SWM SERVICES CITIES"/>
    <s v="R3000-REVENUE"/>
    <s v="R3400-CHARGE FOR SERVICES"/>
    <m/>
    <n v="0"/>
    <n v="0"/>
    <n v="-186.75"/>
    <n v="0"/>
    <n v="186.75"/>
    <s v="N/A"/>
    <n v="0"/>
    <n v="-186.75"/>
    <n v="0"/>
    <n v="0"/>
    <n v="0"/>
    <n v="0"/>
    <n v="0"/>
    <n v="0"/>
    <n v="0"/>
    <n v="0"/>
    <n v="0"/>
    <n v="0"/>
    <n v="0"/>
    <s v="SURFACE WATER MGT FUND"/>
    <s v="WLSW I DC5820 8020 NE BOTHELL"/>
    <s v="KENMORE MAINTENANCE"/>
    <s v="Default"/>
  </r>
  <r>
    <x v="1"/>
    <s v="1035031"/>
    <s v="845027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15.28"/>
    <n v="0"/>
    <n v="-115.28"/>
    <s v="N/A"/>
    <n v="0"/>
    <n v="115.28"/>
    <n v="0"/>
    <n v="0"/>
    <n v="0"/>
    <n v="0"/>
    <n v="0"/>
    <n v="0"/>
    <n v="0"/>
    <n v="0"/>
    <n v="0"/>
    <n v="0"/>
    <n v="0"/>
    <s v="SURFACE WATER MGT FUND"/>
    <s v="WLSW I DC5820 8020 NE BOTHELL"/>
    <s v="KENMORE MAINTENANCE"/>
    <s v="DRAINAGE"/>
  </r>
  <r>
    <x v="1"/>
    <s v="1035031"/>
    <s v="845027"/>
    <s v="82100"/>
    <x v="71"/>
    <s v="5315000"/>
    <n v="2012"/>
    <x v="4"/>
    <s v="EMPLOYER PAID BENEFITS"/>
    <s v="50000-PROGRAM EXPENDITUR BUDGET"/>
    <s v="82000-APPLIED OVERHEAD"/>
    <m/>
    <n v="0"/>
    <n v="0"/>
    <n v="41.5"/>
    <n v="0"/>
    <n v="-41.5"/>
    <s v="N/A"/>
    <n v="0"/>
    <n v="41.5"/>
    <n v="0"/>
    <n v="0"/>
    <n v="0"/>
    <n v="0"/>
    <n v="0"/>
    <n v="0"/>
    <n v="0"/>
    <n v="0"/>
    <n v="0"/>
    <n v="0"/>
    <n v="0"/>
    <s v="SURFACE WATER MGT FUND"/>
    <s v="WLSW I DC5820 8020 NE BOTHELL"/>
    <s v="KENMORE MAINTENANCE"/>
    <s v="DRAINAGE"/>
  </r>
  <r>
    <x v="1"/>
    <s v="1035031"/>
    <s v="845027"/>
    <s v="82200"/>
    <x v="72"/>
    <s v="5315000"/>
    <n v="2012"/>
    <x v="4"/>
    <s v="PAID TIME OFF"/>
    <s v="50000-PROGRAM EXPENDITUR BUDGET"/>
    <s v="82000-APPLIED OVERHEAD"/>
    <m/>
    <n v="0"/>
    <n v="0"/>
    <n v="29.97"/>
    <n v="0"/>
    <n v="-29.97"/>
    <s v="N/A"/>
    <n v="0"/>
    <n v="29.97"/>
    <n v="0"/>
    <n v="0"/>
    <n v="0"/>
    <n v="0"/>
    <n v="0"/>
    <n v="0"/>
    <n v="0"/>
    <n v="0"/>
    <n v="0"/>
    <n v="0"/>
    <n v="0"/>
    <s v="SURFACE WATER MGT FUND"/>
    <s v="WLSW I DC5820 8020 NE BOTHELL"/>
    <s v="KENMORE MAINTENANCE"/>
    <s v="DRAINAGE"/>
  </r>
  <r>
    <x v="1"/>
    <s v="1035067"/>
    <s v="000000"/>
    <s v="11500"/>
    <x v="7"/>
    <s v="0000000"/>
    <n v="2012"/>
    <x v="0"/>
    <s v="ACCOUNTS RECEIVABLE"/>
    <s v="BS000-CURRENT ASSETS"/>
    <s v="B1150-ACCOUNTS RECEIVABLE"/>
    <m/>
    <n v="0"/>
    <n v="0"/>
    <n v="81.58"/>
    <n v="0"/>
    <n v="-81.58"/>
    <s v="N/A"/>
    <n v="0"/>
    <n v="0"/>
    <n v="0"/>
    <n v="0"/>
    <n v="0"/>
    <n v="0"/>
    <n v="0"/>
    <n v="0"/>
    <n v="0"/>
    <n v="81.58"/>
    <n v="0"/>
    <n v="0"/>
    <n v="0"/>
    <s v="SURFACE WATER MGT FUND"/>
    <s v="WLSW I DC5369 13244-13250 12TH"/>
    <s v="DEFAULT"/>
    <s v="Default"/>
  </r>
  <r>
    <x v="1"/>
    <s v="1035067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81.58"/>
    <n v="0"/>
    <n v="-81.58"/>
    <n v="0"/>
    <n v="0"/>
    <n v="0"/>
    <s v="SURFACE WATER MGT FUND"/>
    <s v="WLSW I DC5369 13244-13250 12TH"/>
    <s v="DEFAULT"/>
    <s v="Default"/>
  </r>
  <r>
    <x v="1"/>
    <s v="1035067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5369 13244-13250 12TH"/>
    <s v="DEFAULT"/>
    <s v="Default"/>
  </r>
  <r>
    <x v="1"/>
    <s v="1035067"/>
    <s v="845023"/>
    <s v="36999"/>
    <x v="49"/>
    <s v="0000000"/>
    <n v="2012"/>
    <x v="3"/>
    <s v="OTHER MISC REVENUE"/>
    <s v="R3000-REVENUE"/>
    <s v="R3600-MISCELLANEOUS REVENUE"/>
    <m/>
    <n v="0"/>
    <n v="0"/>
    <n v="-81.58"/>
    <n v="0"/>
    <n v="81.58"/>
    <s v="N/A"/>
    <n v="0"/>
    <n v="0"/>
    <n v="0"/>
    <n v="0"/>
    <n v="0"/>
    <n v="0"/>
    <n v="0"/>
    <n v="-81.58"/>
    <n v="0"/>
    <n v="0"/>
    <n v="0"/>
    <n v="0"/>
    <n v="0"/>
    <s v="SURFACE WATER MGT FUND"/>
    <s v="WLSW I DC5369 13244-13250 12TH"/>
    <s v="BURIEN MAINTENANCE"/>
    <s v="Default"/>
  </r>
  <r>
    <x v="1"/>
    <s v="1035067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5.410000000000004"/>
    <n v="0"/>
    <n v="-35.410000000000004"/>
    <s v="N/A"/>
    <n v="0"/>
    <n v="0"/>
    <n v="0"/>
    <n v="0"/>
    <n v="0"/>
    <n v="0"/>
    <n v="0"/>
    <n v="35.410000000000004"/>
    <n v="0"/>
    <n v="0"/>
    <n v="0"/>
    <n v="0"/>
    <n v="0"/>
    <s v="SURFACE WATER MGT FUND"/>
    <s v="WLSW I DC5369 13244-13250 12TH"/>
    <s v="BURIEN MAINTENANCE"/>
    <s v="DRAINAGE"/>
  </r>
  <r>
    <x v="1"/>
    <s v="1035067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3.68"/>
    <n v="0"/>
    <n v="-3.68"/>
    <s v="N/A"/>
    <n v="0"/>
    <n v="0"/>
    <n v="0"/>
    <n v="0"/>
    <n v="0"/>
    <n v="0"/>
    <n v="0"/>
    <n v="3.68"/>
    <n v="0"/>
    <n v="0"/>
    <n v="0"/>
    <n v="0"/>
    <n v="0"/>
    <s v="SURFACE WATER MGT FUND"/>
    <s v="WLSW I DC5369 13244-13250 12TH"/>
    <s v="BURIEN MAINTENANCE"/>
    <s v="DRAINAGE"/>
  </r>
  <r>
    <x v="1"/>
    <s v="1035067"/>
    <s v="845023"/>
    <s v="82100"/>
    <x v="71"/>
    <s v="5315000"/>
    <n v="2012"/>
    <x v="4"/>
    <s v="EMPLOYER PAID BENEFITS"/>
    <s v="50000-PROGRAM EXPENDITUR BUDGET"/>
    <s v="82000-APPLIED OVERHEAD"/>
    <m/>
    <n v="0"/>
    <n v="0"/>
    <n v="12.39"/>
    <n v="0"/>
    <n v="-12.39"/>
    <s v="N/A"/>
    <n v="0"/>
    <n v="0"/>
    <n v="0"/>
    <n v="0"/>
    <n v="0"/>
    <n v="0"/>
    <n v="0"/>
    <n v="12.39"/>
    <n v="0"/>
    <n v="0"/>
    <n v="0"/>
    <n v="0"/>
    <n v="0"/>
    <s v="SURFACE WATER MGT FUND"/>
    <s v="WLSW I DC5369 13244-13250 12TH"/>
    <s v="BURIEN MAINTENANCE"/>
    <s v="DRAINAGE"/>
  </r>
  <r>
    <x v="1"/>
    <s v="1035067"/>
    <s v="845023"/>
    <s v="82200"/>
    <x v="72"/>
    <s v="5315000"/>
    <n v="2012"/>
    <x v="4"/>
    <s v="PAID TIME OFF"/>
    <s v="50000-PROGRAM EXPENDITUR BUDGET"/>
    <s v="82000-APPLIED OVERHEAD"/>
    <m/>
    <n v="0"/>
    <n v="0"/>
    <n v="9.56"/>
    <n v="0"/>
    <n v="-9.56"/>
    <s v="N/A"/>
    <n v="0"/>
    <n v="0"/>
    <n v="0"/>
    <n v="0"/>
    <n v="0"/>
    <n v="0"/>
    <n v="0"/>
    <n v="9.56"/>
    <n v="0"/>
    <n v="0"/>
    <n v="0"/>
    <n v="0"/>
    <n v="0"/>
    <s v="SURFACE WATER MGT FUND"/>
    <s v="WLSW I DC5369 13244-13250 12TH"/>
    <s v="BURIEN MAINTENANCE"/>
    <s v="DRAINAGE"/>
  </r>
  <r>
    <x v="1"/>
    <s v="1035067"/>
    <s v="845023"/>
    <s v="82300"/>
    <x v="73"/>
    <s v="5315000"/>
    <n v="2012"/>
    <x v="4"/>
    <s v="INDIRECT COSTS"/>
    <s v="50000-PROGRAM EXPENDITUR BUDGET"/>
    <s v="82000-APPLIED OVERHEAD"/>
    <m/>
    <n v="0"/>
    <n v="0"/>
    <n v="20.54"/>
    <n v="0"/>
    <n v="-20.54"/>
    <s v="N/A"/>
    <n v="0"/>
    <n v="0"/>
    <n v="0"/>
    <n v="0"/>
    <n v="0"/>
    <n v="0"/>
    <n v="0"/>
    <n v="20.54"/>
    <n v="0"/>
    <n v="0"/>
    <n v="0"/>
    <n v="0"/>
    <n v="0"/>
    <s v="SURFACE WATER MGT FUND"/>
    <s v="WLSW I DC5369 13244-13250 12TH"/>
    <s v="BURIEN MAINTENANCE"/>
    <s v="DRAINAGE"/>
  </r>
  <r>
    <x v="1"/>
    <s v="1035068"/>
    <s v="000000"/>
    <s v="11500"/>
    <x v="7"/>
    <s v="0000000"/>
    <n v="2012"/>
    <x v="0"/>
    <s v="ACCOUNTS RECEIVABLE"/>
    <s v="BS000-CURRENT ASSETS"/>
    <s v="B1150-ACCOUNTS RECEIVABLE"/>
    <m/>
    <n v="0"/>
    <n v="0"/>
    <n v="81.58"/>
    <n v="0"/>
    <n v="-81.58"/>
    <s v="N/A"/>
    <n v="0"/>
    <n v="0"/>
    <n v="0"/>
    <n v="0"/>
    <n v="0"/>
    <n v="0"/>
    <n v="0"/>
    <n v="0"/>
    <n v="0"/>
    <n v="81.58"/>
    <n v="0"/>
    <n v="0"/>
    <n v="0"/>
    <s v="SURFACE WATER MGT FUND"/>
    <s v="WLSW I DC5370 12015 1ST AVE S"/>
    <s v="DEFAULT"/>
    <s v="Default"/>
  </r>
  <r>
    <x v="1"/>
    <s v="1035068"/>
    <s v="000000"/>
    <s v="11530"/>
    <x v="203"/>
    <s v="0000000"/>
    <n v="2012"/>
    <x v="0"/>
    <s v="UNBILLED RECEIVABLES"/>
    <s v="BS000-CURRENT ASSETS"/>
    <s v="B1150-ACCOUNTS RECEIVABLE"/>
    <m/>
    <n v="0"/>
    <n v="0"/>
    <n v="12744.17"/>
    <n v="0"/>
    <n v="-12744.17"/>
    <s v="N/A"/>
    <n v="0"/>
    <n v="0"/>
    <n v="0"/>
    <n v="0"/>
    <n v="0"/>
    <n v="0"/>
    <n v="0"/>
    <n v="0"/>
    <n v="0"/>
    <n v="12744.17"/>
    <n v="0"/>
    <n v="0"/>
    <n v="0"/>
    <s v="SURFACE WATER MGT FUND"/>
    <s v="WLSW I DC5370 12015 1ST AVE S"/>
    <s v="DEFAULT"/>
    <s v="Default"/>
  </r>
  <r>
    <x v="1"/>
    <s v="1035068"/>
    <s v="000000"/>
    <s v="22258"/>
    <x v="204"/>
    <s v="0000000"/>
    <n v="2012"/>
    <x v="1"/>
    <s v="DEFERRED ACCT REC 11503"/>
    <s v="BS200-CURRENT LIABILITIES"/>
    <s v="B2220-DEFERRED REVENUES"/>
    <m/>
    <n v="0"/>
    <n v="0"/>
    <n v="-12744.17"/>
    <n v="0"/>
    <n v="12744.17"/>
    <s v="N/A"/>
    <n v="0"/>
    <n v="0"/>
    <n v="0"/>
    <n v="0"/>
    <n v="0"/>
    <n v="0"/>
    <n v="0"/>
    <n v="0"/>
    <n v="0"/>
    <n v="-12744.17"/>
    <n v="0"/>
    <n v="0"/>
    <n v="0"/>
    <s v="SURFACE WATER MGT FUND"/>
    <s v="WLSW I DC5370 12015 1ST AVE S"/>
    <s v="DEFAULT"/>
    <s v="Default"/>
  </r>
  <r>
    <x v="1"/>
    <s v="1035068"/>
    <s v="845023"/>
    <s v="36999"/>
    <x v="49"/>
    <s v="0000000"/>
    <n v="2012"/>
    <x v="3"/>
    <s v="OTHER MISC REVENUE"/>
    <s v="R3000-REVENUE"/>
    <s v="R3600-MISCELLANEOUS REVENUE"/>
    <m/>
    <n v="0"/>
    <n v="0"/>
    <n v="-81.58"/>
    <n v="0"/>
    <n v="81.58"/>
    <s v="N/A"/>
    <n v="0"/>
    <n v="0"/>
    <n v="0"/>
    <n v="0"/>
    <n v="0"/>
    <n v="0"/>
    <n v="0"/>
    <n v="0"/>
    <n v="0"/>
    <n v="-81.58"/>
    <n v="0"/>
    <n v="0"/>
    <n v="0"/>
    <s v="SURFACE WATER MGT FUND"/>
    <s v="WLSW I DC5370 12015 1ST AVE S"/>
    <s v="BURIEN MAINTENANCE"/>
    <s v="Default"/>
  </r>
  <r>
    <x v="1"/>
    <s v="1035068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5.410000000000004"/>
    <n v="0"/>
    <n v="-35.410000000000004"/>
    <s v="N/A"/>
    <n v="0"/>
    <n v="0"/>
    <n v="0"/>
    <n v="0"/>
    <n v="0"/>
    <n v="0"/>
    <n v="0"/>
    <n v="0"/>
    <n v="0"/>
    <n v="35.410000000000004"/>
    <n v="0"/>
    <n v="0"/>
    <n v="0"/>
    <s v="SURFACE WATER MGT FUND"/>
    <s v="WLSW I DC5370 12015 1ST AVE S"/>
    <s v="BURIEN MAINTENANCE"/>
    <s v="DRAINAGE"/>
  </r>
  <r>
    <x v="1"/>
    <s v="1035068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3.68"/>
    <n v="0"/>
    <n v="-3.68"/>
    <s v="N/A"/>
    <n v="0"/>
    <n v="0"/>
    <n v="0"/>
    <n v="0"/>
    <n v="0"/>
    <n v="0"/>
    <n v="0"/>
    <n v="0"/>
    <n v="0"/>
    <n v="3.68"/>
    <n v="0"/>
    <n v="0"/>
    <n v="0"/>
    <s v="SURFACE WATER MGT FUND"/>
    <s v="WLSW I DC5370 12015 1ST AVE S"/>
    <s v="BURIEN MAINTENANCE"/>
    <s v="DRAINAGE"/>
  </r>
  <r>
    <x v="1"/>
    <s v="1035068"/>
    <s v="845023"/>
    <s v="82100"/>
    <x v="71"/>
    <s v="5315000"/>
    <n v="2012"/>
    <x v="4"/>
    <s v="EMPLOYER PAID BENEFITS"/>
    <s v="50000-PROGRAM EXPENDITUR BUDGET"/>
    <s v="82000-APPLIED OVERHEAD"/>
    <m/>
    <n v="0"/>
    <n v="0"/>
    <n v="12.39"/>
    <n v="0"/>
    <n v="-12.39"/>
    <s v="N/A"/>
    <n v="0"/>
    <n v="0"/>
    <n v="0"/>
    <n v="0"/>
    <n v="0"/>
    <n v="0"/>
    <n v="0"/>
    <n v="0"/>
    <n v="0"/>
    <n v="12.39"/>
    <n v="0"/>
    <n v="0"/>
    <n v="0"/>
    <s v="SURFACE WATER MGT FUND"/>
    <s v="WLSW I DC5370 12015 1ST AVE S"/>
    <s v="BURIEN MAINTENANCE"/>
    <s v="DRAINAGE"/>
  </r>
  <r>
    <x v="1"/>
    <s v="1035068"/>
    <s v="845023"/>
    <s v="82200"/>
    <x v="72"/>
    <s v="5315000"/>
    <n v="2012"/>
    <x v="4"/>
    <s v="PAID TIME OFF"/>
    <s v="50000-PROGRAM EXPENDITUR BUDGET"/>
    <s v="82000-APPLIED OVERHEAD"/>
    <m/>
    <n v="0"/>
    <n v="0"/>
    <n v="9.56"/>
    <n v="0"/>
    <n v="-9.56"/>
    <s v="N/A"/>
    <n v="0"/>
    <n v="0"/>
    <n v="0"/>
    <n v="0"/>
    <n v="0"/>
    <n v="0"/>
    <n v="0"/>
    <n v="0"/>
    <n v="0"/>
    <n v="9.56"/>
    <n v="0"/>
    <n v="0"/>
    <n v="0"/>
    <s v="SURFACE WATER MGT FUND"/>
    <s v="WLSW I DC5370 12015 1ST AVE S"/>
    <s v="BURIEN MAINTENANCE"/>
    <s v="DRAINAGE"/>
  </r>
  <r>
    <x v="1"/>
    <s v="1035068"/>
    <s v="845023"/>
    <s v="82300"/>
    <x v="73"/>
    <s v="5315000"/>
    <n v="2012"/>
    <x v="4"/>
    <s v="INDIRECT COSTS"/>
    <s v="50000-PROGRAM EXPENDITUR BUDGET"/>
    <s v="82000-APPLIED OVERHEAD"/>
    <m/>
    <n v="0"/>
    <n v="0"/>
    <n v="20.54"/>
    <n v="0"/>
    <n v="-20.54"/>
    <s v="N/A"/>
    <n v="0"/>
    <n v="0"/>
    <n v="0"/>
    <n v="0"/>
    <n v="0"/>
    <n v="0"/>
    <n v="0"/>
    <n v="0"/>
    <n v="0"/>
    <n v="20.54"/>
    <n v="0"/>
    <n v="0"/>
    <n v="0"/>
    <s v="SURFACE WATER MGT FUND"/>
    <s v="WLSW I DC5370 12015 1ST AVE S"/>
    <s v="BURIEN MAINTENANCE"/>
    <s v="DRAINAGE"/>
  </r>
  <r>
    <x v="1"/>
    <s v="1035069"/>
    <s v="000000"/>
    <s v="11500"/>
    <x v="7"/>
    <s v="0000000"/>
    <n v="2012"/>
    <x v="0"/>
    <s v="ACCOUNTS RECEIVABLE"/>
    <s v="BS000-CURRENT ASSETS"/>
    <s v="B1150-ACCOUNTS RECEIVABLE"/>
    <m/>
    <n v="0"/>
    <n v="0"/>
    <n v="81.58"/>
    <n v="0"/>
    <n v="-81.58"/>
    <s v="N/A"/>
    <n v="0"/>
    <n v="0"/>
    <n v="0"/>
    <n v="0"/>
    <n v="0"/>
    <n v="0"/>
    <n v="0"/>
    <n v="0"/>
    <n v="0"/>
    <n v="81.58"/>
    <n v="0"/>
    <n v="0"/>
    <n v="0"/>
    <s v="SURFACE WATER MGT FUND"/>
    <s v="WLSW I DC5371 12015 1ST AVE S"/>
    <s v="DEFAULT"/>
    <s v="Default"/>
  </r>
  <r>
    <x v="1"/>
    <s v="1035069"/>
    <s v="000000"/>
    <s v="11530"/>
    <x v="203"/>
    <s v="0000000"/>
    <n v="2012"/>
    <x v="0"/>
    <s v="UNBILLED RECEIVABLES"/>
    <s v="BS000-CURRENT ASSETS"/>
    <s v="B1150-ACCOUNTS RECEIVABLE"/>
    <m/>
    <n v="0"/>
    <n v="0"/>
    <n v="-81.58"/>
    <n v="0"/>
    <n v="81.58"/>
    <s v="N/A"/>
    <n v="0"/>
    <n v="0"/>
    <n v="0"/>
    <n v="0"/>
    <n v="0"/>
    <n v="0"/>
    <n v="0"/>
    <n v="0"/>
    <n v="0"/>
    <n v="-81.58"/>
    <n v="0"/>
    <n v="0"/>
    <n v="0"/>
    <s v="SURFACE WATER MGT FUND"/>
    <s v="WLSW I DC5371 12015 1ST AVE S"/>
    <s v="DEFAULT"/>
    <s v="Default"/>
  </r>
  <r>
    <x v="1"/>
    <s v="1035069"/>
    <s v="000000"/>
    <s v="22258"/>
    <x v="204"/>
    <s v="0000000"/>
    <n v="2012"/>
    <x v="1"/>
    <s v="DEFERRED ACCT REC 11503"/>
    <s v="BS200-CURRENT LIABILITIES"/>
    <s v="B2220-DEFERRED REVENUES"/>
    <m/>
    <n v="0"/>
    <n v="0"/>
    <n v="81.58"/>
    <n v="0"/>
    <n v="-81.58"/>
    <s v="N/A"/>
    <n v="0"/>
    <n v="0"/>
    <n v="0"/>
    <n v="0"/>
    <n v="0"/>
    <n v="0"/>
    <n v="0"/>
    <n v="0"/>
    <n v="0"/>
    <n v="81.58"/>
    <n v="0"/>
    <n v="0"/>
    <n v="0"/>
    <s v="SURFACE WATER MGT FUND"/>
    <s v="WLSW I DC5371 12015 1ST AVE S"/>
    <s v="DEFAULT"/>
    <s v="Default"/>
  </r>
  <r>
    <x v="1"/>
    <s v="1035069"/>
    <s v="845023"/>
    <s v="36999"/>
    <x v="49"/>
    <s v="0000000"/>
    <n v="2012"/>
    <x v="3"/>
    <s v="OTHER MISC REVENUE"/>
    <s v="R3000-REVENUE"/>
    <s v="R3600-MISCELLANEOUS REVENUE"/>
    <m/>
    <n v="0"/>
    <n v="0"/>
    <n v="-81.58"/>
    <n v="0"/>
    <n v="81.58"/>
    <s v="N/A"/>
    <n v="0"/>
    <n v="0"/>
    <n v="0"/>
    <n v="0"/>
    <n v="0"/>
    <n v="0"/>
    <n v="0"/>
    <n v="0"/>
    <n v="0"/>
    <n v="-81.58"/>
    <n v="0"/>
    <n v="0"/>
    <n v="0"/>
    <s v="SURFACE WATER MGT FUND"/>
    <s v="WLSW I DC5371 12015 1ST AVE S"/>
    <s v="BURIEN MAINTENANCE"/>
    <s v="Default"/>
  </r>
  <r>
    <x v="1"/>
    <s v="1035069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5.410000000000004"/>
    <n v="0"/>
    <n v="-35.410000000000004"/>
    <s v="N/A"/>
    <n v="0"/>
    <n v="0"/>
    <n v="0"/>
    <n v="0"/>
    <n v="0"/>
    <n v="0"/>
    <n v="0"/>
    <n v="0"/>
    <n v="0"/>
    <n v="35.410000000000004"/>
    <n v="0"/>
    <n v="0"/>
    <n v="0"/>
    <s v="SURFACE WATER MGT FUND"/>
    <s v="WLSW I DC5371 12015 1ST AVE S"/>
    <s v="BURIEN MAINTENANCE"/>
    <s v="DRAINAGE"/>
  </r>
  <r>
    <x v="1"/>
    <s v="1035069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3.68"/>
    <n v="0"/>
    <n v="-3.68"/>
    <s v="N/A"/>
    <n v="0"/>
    <n v="0"/>
    <n v="0"/>
    <n v="0"/>
    <n v="0"/>
    <n v="0"/>
    <n v="0"/>
    <n v="0"/>
    <n v="0"/>
    <n v="3.68"/>
    <n v="0"/>
    <n v="0"/>
    <n v="0"/>
    <s v="SURFACE WATER MGT FUND"/>
    <s v="WLSW I DC5371 12015 1ST AVE S"/>
    <s v="BURIEN MAINTENANCE"/>
    <s v="DRAINAGE"/>
  </r>
  <r>
    <x v="1"/>
    <s v="1035069"/>
    <s v="845023"/>
    <s v="82100"/>
    <x v="71"/>
    <s v="5315000"/>
    <n v="2012"/>
    <x v="4"/>
    <s v="EMPLOYER PAID BENEFITS"/>
    <s v="50000-PROGRAM EXPENDITUR BUDGET"/>
    <s v="82000-APPLIED OVERHEAD"/>
    <m/>
    <n v="0"/>
    <n v="0"/>
    <n v="12.39"/>
    <n v="0"/>
    <n v="-12.39"/>
    <s v="N/A"/>
    <n v="0"/>
    <n v="0"/>
    <n v="0"/>
    <n v="0"/>
    <n v="0"/>
    <n v="0"/>
    <n v="0"/>
    <n v="0"/>
    <n v="0"/>
    <n v="12.39"/>
    <n v="0"/>
    <n v="0"/>
    <n v="0"/>
    <s v="SURFACE WATER MGT FUND"/>
    <s v="WLSW I DC5371 12015 1ST AVE S"/>
    <s v="BURIEN MAINTENANCE"/>
    <s v="DRAINAGE"/>
  </r>
  <r>
    <x v="1"/>
    <s v="1035069"/>
    <s v="845023"/>
    <s v="82200"/>
    <x v="72"/>
    <s v="5315000"/>
    <n v="2012"/>
    <x v="4"/>
    <s v="PAID TIME OFF"/>
    <s v="50000-PROGRAM EXPENDITUR BUDGET"/>
    <s v="82000-APPLIED OVERHEAD"/>
    <m/>
    <n v="0"/>
    <n v="0"/>
    <n v="9.56"/>
    <n v="0"/>
    <n v="-9.56"/>
    <s v="N/A"/>
    <n v="0"/>
    <n v="0"/>
    <n v="0"/>
    <n v="0"/>
    <n v="0"/>
    <n v="0"/>
    <n v="0"/>
    <n v="0"/>
    <n v="0"/>
    <n v="9.56"/>
    <n v="0"/>
    <n v="0"/>
    <n v="0"/>
    <s v="SURFACE WATER MGT FUND"/>
    <s v="WLSW I DC5371 12015 1ST AVE S"/>
    <s v="BURIEN MAINTENANCE"/>
    <s v="DRAINAGE"/>
  </r>
  <r>
    <x v="1"/>
    <s v="1035069"/>
    <s v="845023"/>
    <s v="82300"/>
    <x v="73"/>
    <s v="5315000"/>
    <n v="2012"/>
    <x v="4"/>
    <s v="INDIRECT COSTS"/>
    <s v="50000-PROGRAM EXPENDITUR BUDGET"/>
    <s v="82000-APPLIED OVERHEAD"/>
    <m/>
    <n v="0"/>
    <n v="0"/>
    <n v="20.54"/>
    <n v="0"/>
    <n v="-20.54"/>
    <s v="N/A"/>
    <n v="0"/>
    <n v="0"/>
    <n v="0"/>
    <n v="0"/>
    <n v="0"/>
    <n v="0"/>
    <n v="0"/>
    <n v="0"/>
    <n v="0"/>
    <n v="20.54"/>
    <n v="0"/>
    <n v="0"/>
    <n v="0"/>
    <s v="SURFACE WATER MGT FUND"/>
    <s v="WLSW I DC5371 12015 1ST AVE S"/>
    <s v="BURIEN MAINTENANCE"/>
    <s v="DRAINAGE"/>
  </r>
  <r>
    <x v="1"/>
    <s v="1035070"/>
    <s v="000000"/>
    <s v="11500"/>
    <x v="7"/>
    <s v="0000000"/>
    <n v="2012"/>
    <x v="0"/>
    <s v="ACCOUNTS RECEIVABLE"/>
    <s v="BS000-CURRENT ASSETS"/>
    <s v="B1150-ACCOUNTS RECEIVABLE"/>
    <m/>
    <n v="0"/>
    <n v="0"/>
    <n v="326.31"/>
    <n v="0"/>
    <n v="-326.31"/>
    <s v="N/A"/>
    <n v="0"/>
    <n v="0"/>
    <n v="0"/>
    <n v="0"/>
    <n v="0"/>
    <n v="0"/>
    <n v="0"/>
    <n v="0"/>
    <n v="0"/>
    <n v="326.31"/>
    <n v="0"/>
    <n v="0"/>
    <n v="0"/>
    <s v="SURFACE WATER MGT FUND"/>
    <s v="WLSW I DC5372 15400 1ST AVE S"/>
    <s v="DEFAULT"/>
    <s v="Default"/>
  </r>
  <r>
    <x v="1"/>
    <s v="1035070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326.31"/>
    <n v="0"/>
    <n v="-326.31"/>
    <n v="0"/>
    <n v="0"/>
    <n v="0"/>
    <s v="SURFACE WATER MGT FUND"/>
    <s v="WLSW I DC5372 15400 1ST AVE S"/>
    <s v="DEFAULT"/>
    <s v="Default"/>
  </r>
  <r>
    <x v="1"/>
    <s v="1035070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5372 15400 1ST AVE S"/>
    <s v="DEFAULT"/>
    <s v="Default"/>
  </r>
  <r>
    <x v="1"/>
    <s v="1035070"/>
    <s v="845023"/>
    <s v="36999"/>
    <x v="49"/>
    <s v="0000000"/>
    <n v="2012"/>
    <x v="3"/>
    <s v="OTHER MISC REVENUE"/>
    <s v="R3000-REVENUE"/>
    <s v="R3600-MISCELLANEOUS REVENUE"/>
    <m/>
    <n v="0"/>
    <n v="0"/>
    <n v="-326.31"/>
    <n v="0"/>
    <n v="326.31"/>
    <s v="N/A"/>
    <n v="0"/>
    <n v="0"/>
    <n v="0"/>
    <n v="0"/>
    <n v="0"/>
    <n v="0"/>
    <n v="0"/>
    <n v="-326.31"/>
    <n v="0"/>
    <n v="0"/>
    <n v="0"/>
    <n v="0"/>
    <n v="0"/>
    <s v="SURFACE WATER MGT FUND"/>
    <s v="WLSW I DC5372 15400 1ST AVE S"/>
    <s v="BURIEN MAINTENANCE"/>
    <s v="Default"/>
  </r>
  <r>
    <x v="1"/>
    <s v="1035070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141.63"/>
    <n v="0"/>
    <n v="0"/>
    <n v="0"/>
    <n v="0"/>
    <n v="0"/>
    <s v="SURFACE WATER MGT FUND"/>
    <s v="WLSW I DC5372 15400 1ST AVE S"/>
    <s v="BURIEN MAINTENANCE"/>
    <s v="DRAINAGE"/>
  </r>
  <r>
    <x v="1"/>
    <s v="1035070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14.72"/>
    <n v="0"/>
    <n v="0"/>
    <n v="0"/>
    <n v="0"/>
    <n v="0"/>
    <s v="SURFACE WATER MGT FUND"/>
    <s v="WLSW I DC5372 15400 1ST AVE S"/>
    <s v="BURIEN MAINTENANCE"/>
    <s v="DRAINAGE"/>
  </r>
  <r>
    <x v="1"/>
    <s v="1035070"/>
    <s v="845023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49.57"/>
    <n v="0"/>
    <n v="0"/>
    <n v="0"/>
    <n v="0"/>
    <n v="0"/>
    <s v="SURFACE WATER MGT FUND"/>
    <s v="WLSW I DC5372 15400 1ST AVE S"/>
    <s v="BURIEN MAINTENANCE"/>
    <s v="DRAINAGE"/>
  </r>
  <r>
    <x v="1"/>
    <s v="1035070"/>
    <s v="845023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38.24"/>
    <n v="0"/>
    <n v="0"/>
    <n v="0"/>
    <n v="0"/>
    <n v="0"/>
    <s v="SURFACE WATER MGT FUND"/>
    <s v="WLSW I DC5372 15400 1ST AVE S"/>
    <s v="BURIEN MAINTENANCE"/>
    <s v="DRAINAGE"/>
  </r>
  <r>
    <x v="1"/>
    <s v="1035070"/>
    <s v="845023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82.15"/>
    <n v="0"/>
    <n v="0"/>
    <n v="0"/>
    <n v="0"/>
    <n v="0"/>
    <s v="SURFACE WATER MGT FUND"/>
    <s v="WLSW I DC5372 15400 1ST AVE S"/>
    <s v="BURIEN MAINTENANCE"/>
    <s v="DRAINAGE"/>
  </r>
  <r>
    <x v="1"/>
    <s v="1035071"/>
    <s v="000000"/>
    <s v="11500"/>
    <x v="7"/>
    <s v="0000000"/>
    <n v="2012"/>
    <x v="0"/>
    <s v="ACCOUNTS RECEIVABLE"/>
    <s v="BS000-CURRENT ASSETS"/>
    <s v="B1150-ACCOUNTS RECEIVABLE"/>
    <m/>
    <n v="0"/>
    <n v="0"/>
    <n v="122.36"/>
    <n v="0"/>
    <n v="-122.36"/>
    <s v="N/A"/>
    <n v="0"/>
    <n v="0"/>
    <n v="0"/>
    <n v="0"/>
    <n v="0"/>
    <n v="0"/>
    <n v="0"/>
    <n v="0"/>
    <n v="0"/>
    <n v="122.36"/>
    <n v="0"/>
    <n v="0"/>
    <n v="0"/>
    <s v="SURFACE WATER MGT FUND"/>
    <s v="WLSW I DC5373 11226 16TH AVE S"/>
    <s v="DEFAULT"/>
    <s v="Default"/>
  </r>
  <r>
    <x v="1"/>
    <s v="1035071"/>
    <s v="000000"/>
    <s v="11530"/>
    <x v="203"/>
    <s v="0000000"/>
    <n v="2012"/>
    <x v="0"/>
    <s v="UNBILLED RECEIVABLES"/>
    <s v="BS000-CURRENT ASSETS"/>
    <s v="B1150-ACCOUNTS RECEIVABLE"/>
    <m/>
    <n v="0"/>
    <n v="0"/>
    <n v="-122.36"/>
    <n v="0"/>
    <n v="122.36"/>
    <s v="N/A"/>
    <n v="0"/>
    <n v="0"/>
    <n v="0"/>
    <n v="0"/>
    <n v="0"/>
    <n v="0"/>
    <n v="0"/>
    <n v="0"/>
    <n v="0"/>
    <n v="-122.36"/>
    <n v="0"/>
    <n v="0"/>
    <n v="0"/>
    <s v="SURFACE WATER MGT FUND"/>
    <s v="WLSW I DC5373 11226 16TH AVE S"/>
    <s v="DEFAULT"/>
    <s v="Default"/>
  </r>
  <r>
    <x v="1"/>
    <s v="1035071"/>
    <s v="000000"/>
    <s v="22258"/>
    <x v="204"/>
    <s v="0000000"/>
    <n v="2012"/>
    <x v="1"/>
    <s v="DEFERRED ACCT REC 11503"/>
    <s v="BS200-CURRENT LIABILITIES"/>
    <s v="B2220-DEFERRED REVENUES"/>
    <m/>
    <n v="0"/>
    <n v="0"/>
    <n v="122.36"/>
    <n v="0"/>
    <n v="-122.36"/>
    <s v="N/A"/>
    <n v="0"/>
    <n v="0"/>
    <n v="0"/>
    <n v="0"/>
    <n v="0"/>
    <n v="0"/>
    <n v="0"/>
    <n v="0"/>
    <n v="0"/>
    <n v="122.36"/>
    <n v="0"/>
    <n v="0"/>
    <n v="0"/>
    <s v="SURFACE WATER MGT FUND"/>
    <s v="WLSW I DC5373 11226 16TH AVE S"/>
    <s v="DEFAULT"/>
    <s v="Default"/>
  </r>
  <r>
    <x v="1"/>
    <s v="1035071"/>
    <s v="845023"/>
    <s v="36999"/>
    <x v="49"/>
    <s v="0000000"/>
    <n v="2012"/>
    <x v="3"/>
    <s v="OTHER MISC REVENUE"/>
    <s v="R3000-REVENUE"/>
    <s v="R3600-MISCELLANEOUS REVENUE"/>
    <m/>
    <n v="0"/>
    <n v="0"/>
    <n v="-122.36"/>
    <n v="0"/>
    <n v="122.36"/>
    <s v="N/A"/>
    <n v="0"/>
    <n v="0"/>
    <n v="0"/>
    <n v="0"/>
    <n v="0"/>
    <n v="0"/>
    <n v="0"/>
    <n v="0"/>
    <n v="0"/>
    <n v="-122.36"/>
    <n v="0"/>
    <n v="0"/>
    <n v="0"/>
    <s v="SURFACE WATER MGT FUND"/>
    <s v="WLSW I DC5373 11226 16TH AVE S"/>
    <s v="BURIEN MAINTENANCE"/>
    <s v="Default"/>
  </r>
  <r>
    <x v="1"/>
    <s v="1035071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3.11"/>
    <n v="0"/>
    <n v="-53.11"/>
    <s v="N/A"/>
    <n v="0"/>
    <n v="0"/>
    <n v="0"/>
    <n v="0"/>
    <n v="0"/>
    <n v="0"/>
    <n v="0"/>
    <n v="0"/>
    <n v="0"/>
    <n v="53.11"/>
    <n v="0"/>
    <n v="0"/>
    <n v="0"/>
    <s v="SURFACE WATER MGT FUND"/>
    <s v="WLSW I DC5373 11226 16TH AVE S"/>
    <s v="BURIEN MAINTENANCE"/>
    <s v="DRAINAGE"/>
  </r>
  <r>
    <x v="1"/>
    <s v="1035071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5.5200000000000005"/>
    <n v="0"/>
    <n v="-5.5200000000000005"/>
    <s v="N/A"/>
    <n v="0"/>
    <n v="0"/>
    <n v="0"/>
    <n v="0"/>
    <n v="0"/>
    <n v="0"/>
    <n v="0"/>
    <n v="0"/>
    <n v="0"/>
    <n v="5.5200000000000005"/>
    <n v="0"/>
    <n v="0"/>
    <n v="0"/>
    <s v="SURFACE WATER MGT FUND"/>
    <s v="WLSW I DC5373 11226 16TH AVE S"/>
    <s v="BURIEN MAINTENANCE"/>
    <s v="DRAINAGE"/>
  </r>
  <r>
    <x v="1"/>
    <s v="1035071"/>
    <s v="845023"/>
    <s v="82100"/>
    <x v="71"/>
    <s v="5315000"/>
    <n v="2012"/>
    <x v="4"/>
    <s v="EMPLOYER PAID BENEFITS"/>
    <s v="50000-PROGRAM EXPENDITUR BUDGET"/>
    <s v="82000-APPLIED OVERHEAD"/>
    <m/>
    <n v="0"/>
    <n v="0"/>
    <n v="18.59"/>
    <n v="0"/>
    <n v="-18.59"/>
    <s v="N/A"/>
    <n v="0"/>
    <n v="0"/>
    <n v="0"/>
    <n v="0"/>
    <n v="0"/>
    <n v="0"/>
    <n v="0"/>
    <n v="0"/>
    <n v="0"/>
    <n v="18.59"/>
    <n v="0"/>
    <n v="0"/>
    <n v="0"/>
    <s v="SURFACE WATER MGT FUND"/>
    <s v="WLSW I DC5373 11226 16TH AVE S"/>
    <s v="BURIEN MAINTENANCE"/>
    <s v="DRAINAGE"/>
  </r>
  <r>
    <x v="1"/>
    <s v="1035071"/>
    <s v="845023"/>
    <s v="82200"/>
    <x v="72"/>
    <s v="5315000"/>
    <n v="2012"/>
    <x v="4"/>
    <s v="PAID TIME OFF"/>
    <s v="50000-PROGRAM EXPENDITUR BUDGET"/>
    <s v="82000-APPLIED OVERHEAD"/>
    <m/>
    <n v="0"/>
    <n v="0"/>
    <n v="14.34"/>
    <n v="0"/>
    <n v="-14.34"/>
    <s v="N/A"/>
    <n v="0"/>
    <n v="0"/>
    <n v="0"/>
    <n v="0"/>
    <n v="0"/>
    <n v="0"/>
    <n v="0"/>
    <n v="0"/>
    <n v="0"/>
    <n v="14.34"/>
    <n v="0"/>
    <n v="0"/>
    <n v="0"/>
    <s v="SURFACE WATER MGT FUND"/>
    <s v="WLSW I DC5373 11226 16TH AVE S"/>
    <s v="BURIEN MAINTENANCE"/>
    <s v="DRAINAGE"/>
  </r>
  <r>
    <x v="1"/>
    <s v="1035071"/>
    <s v="845023"/>
    <s v="82300"/>
    <x v="73"/>
    <s v="5315000"/>
    <n v="2012"/>
    <x v="4"/>
    <s v="INDIRECT COSTS"/>
    <s v="50000-PROGRAM EXPENDITUR BUDGET"/>
    <s v="82000-APPLIED OVERHEAD"/>
    <m/>
    <n v="0"/>
    <n v="0"/>
    <n v="30.8"/>
    <n v="0"/>
    <n v="-30.8"/>
    <s v="N/A"/>
    <n v="0"/>
    <n v="0"/>
    <n v="0"/>
    <n v="0"/>
    <n v="0"/>
    <n v="0"/>
    <n v="0"/>
    <n v="0"/>
    <n v="0"/>
    <n v="30.8"/>
    <n v="0"/>
    <n v="0"/>
    <n v="0"/>
    <s v="SURFACE WATER MGT FUND"/>
    <s v="WLSW I DC5373 11226 16TH AVE S"/>
    <s v="BURIEN MAINTENANCE"/>
    <s v="DRAINAGE"/>
  </r>
  <r>
    <x v="1"/>
    <s v="1035072"/>
    <s v="000000"/>
    <s v="11500"/>
    <x v="7"/>
    <s v="0000000"/>
    <n v="2012"/>
    <x v="0"/>
    <s v="ACCOUNTS RECEIVABLE"/>
    <s v="BS000-CURRENT ASSETS"/>
    <s v="B1150-ACCOUNTS RECEIVABLE"/>
    <m/>
    <n v="0"/>
    <n v="0"/>
    <n v="81.58"/>
    <n v="0"/>
    <n v="-81.58"/>
    <s v="N/A"/>
    <n v="0"/>
    <n v="0"/>
    <n v="0"/>
    <n v="0"/>
    <n v="0"/>
    <n v="0"/>
    <n v="0"/>
    <n v="0"/>
    <n v="0"/>
    <n v="81.58"/>
    <n v="0"/>
    <n v="0"/>
    <n v="0"/>
    <s v="SURFACE WATER MGT FUND"/>
    <s v="WLSW I DC5376 1516 SW 114TH ST"/>
    <s v="DEFAULT"/>
    <s v="Default"/>
  </r>
  <r>
    <x v="1"/>
    <s v="1035072"/>
    <s v="000000"/>
    <s v="11530"/>
    <x v="203"/>
    <s v="0000000"/>
    <n v="2012"/>
    <x v="0"/>
    <s v="UNBILLED RECEIVABLES"/>
    <s v="BS000-CURRENT ASSETS"/>
    <s v="B1150-ACCOUNTS RECEIVABLE"/>
    <m/>
    <n v="0"/>
    <n v="0"/>
    <n v="-81.58"/>
    <n v="0"/>
    <n v="81.58"/>
    <s v="N/A"/>
    <n v="0"/>
    <n v="0"/>
    <n v="0"/>
    <n v="0"/>
    <n v="0"/>
    <n v="0"/>
    <n v="0"/>
    <n v="0"/>
    <n v="0"/>
    <n v="-81.58"/>
    <n v="0"/>
    <n v="0"/>
    <n v="0"/>
    <s v="SURFACE WATER MGT FUND"/>
    <s v="WLSW I DC5376 1516 SW 114TH ST"/>
    <s v="DEFAULT"/>
    <s v="Default"/>
  </r>
  <r>
    <x v="1"/>
    <s v="1035072"/>
    <s v="000000"/>
    <s v="22258"/>
    <x v="204"/>
    <s v="0000000"/>
    <n v="2012"/>
    <x v="1"/>
    <s v="DEFERRED ACCT REC 11503"/>
    <s v="BS200-CURRENT LIABILITIES"/>
    <s v="B2220-DEFERRED REVENUES"/>
    <m/>
    <n v="0"/>
    <n v="0"/>
    <n v="81.58"/>
    <n v="0"/>
    <n v="-81.58"/>
    <s v="N/A"/>
    <n v="0"/>
    <n v="0"/>
    <n v="0"/>
    <n v="0"/>
    <n v="0"/>
    <n v="0"/>
    <n v="0"/>
    <n v="0"/>
    <n v="0"/>
    <n v="81.58"/>
    <n v="0"/>
    <n v="0"/>
    <n v="0"/>
    <s v="SURFACE WATER MGT FUND"/>
    <s v="WLSW I DC5376 1516 SW 114TH ST"/>
    <s v="DEFAULT"/>
    <s v="Default"/>
  </r>
  <r>
    <x v="1"/>
    <s v="1035072"/>
    <s v="845023"/>
    <s v="36999"/>
    <x v="49"/>
    <s v="0000000"/>
    <n v="2012"/>
    <x v="3"/>
    <s v="OTHER MISC REVENUE"/>
    <s v="R3000-REVENUE"/>
    <s v="R3600-MISCELLANEOUS REVENUE"/>
    <m/>
    <n v="0"/>
    <n v="0"/>
    <n v="-81.58"/>
    <n v="0"/>
    <n v="81.58"/>
    <s v="N/A"/>
    <n v="0"/>
    <n v="0"/>
    <n v="0"/>
    <n v="0"/>
    <n v="0"/>
    <n v="0"/>
    <n v="0"/>
    <n v="0"/>
    <n v="0"/>
    <n v="-81.58"/>
    <n v="0"/>
    <n v="0"/>
    <n v="0"/>
    <s v="SURFACE WATER MGT FUND"/>
    <s v="WLSW I DC5376 1516 SW 114TH ST"/>
    <s v="BURIEN MAINTENANCE"/>
    <s v="Default"/>
  </r>
  <r>
    <x v="1"/>
    <s v="1035072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5.410000000000004"/>
    <n v="0"/>
    <n v="-35.410000000000004"/>
    <s v="N/A"/>
    <n v="0"/>
    <n v="0"/>
    <n v="0"/>
    <n v="0"/>
    <n v="0"/>
    <n v="0"/>
    <n v="0"/>
    <n v="0"/>
    <n v="0"/>
    <n v="35.410000000000004"/>
    <n v="0"/>
    <n v="0"/>
    <n v="0"/>
    <s v="SURFACE WATER MGT FUND"/>
    <s v="WLSW I DC5376 1516 SW 114TH ST"/>
    <s v="BURIEN MAINTENANCE"/>
    <s v="DRAINAGE"/>
  </r>
  <r>
    <x v="1"/>
    <s v="1035072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3.68"/>
    <n v="0"/>
    <n v="-3.68"/>
    <s v="N/A"/>
    <n v="0"/>
    <n v="0"/>
    <n v="0"/>
    <n v="0"/>
    <n v="0"/>
    <n v="0"/>
    <n v="0"/>
    <n v="0"/>
    <n v="0"/>
    <n v="3.68"/>
    <n v="0"/>
    <n v="0"/>
    <n v="0"/>
    <s v="SURFACE WATER MGT FUND"/>
    <s v="WLSW I DC5376 1516 SW 114TH ST"/>
    <s v="BURIEN MAINTENANCE"/>
    <s v="DRAINAGE"/>
  </r>
  <r>
    <x v="1"/>
    <s v="1035072"/>
    <s v="845023"/>
    <s v="82100"/>
    <x v="71"/>
    <s v="5315000"/>
    <n v="2012"/>
    <x v="4"/>
    <s v="EMPLOYER PAID BENEFITS"/>
    <s v="50000-PROGRAM EXPENDITUR BUDGET"/>
    <s v="82000-APPLIED OVERHEAD"/>
    <m/>
    <n v="0"/>
    <n v="0"/>
    <n v="12.39"/>
    <n v="0"/>
    <n v="-12.39"/>
    <s v="N/A"/>
    <n v="0"/>
    <n v="0"/>
    <n v="0"/>
    <n v="0"/>
    <n v="0"/>
    <n v="0"/>
    <n v="0"/>
    <n v="0"/>
    <n v="0"/>
    <n v="12.39"/>
    <n v="0"/>
    <n v="0"/>
    <n v="0"/>
    <s v="SURFACE WATER MGT FUND"/>
    <s v="WLSW I DC5376 1516 SW 114TH ST"/>
    <s v="BURIEN MAINTENANCE"/>
    <s v="DRAINAGE"/>
  </r>
  <r>
    <x v="1"/>
    <s v="1035072"/>
    <s v="845023"/>
    <s v="82200"/>
    <x v="72"/>
    <s v="5315000"/>
    <n v="2012"/>
    <x v="4"/>
    <s v="PAID TIME OFF"/>
    <s v="50000-PROGRAM EXPENDITUR BUDGET"/>
    <s v="82000-APPLIED OVERHEAD"/>
    <m/>
    <n v="0"/>
    <n v="0"/>
    <n v="9.56"/>
    <n v="0"/>
    <n v="-9.56"/>
    <s v="N/A"/>
    <n v="0"/>
    <n v="0"/>
    <n v="0"/>
    <n v="0"/>
    <n v="0"/>
    <n v="0"/>
    <n v="0"/>
    <n v="0"/>
    <n v="0"/>
    <n v="9.56"/>
    <n v="0"/>
    <n v="0"/>
    <n v="0"/>
    <s v="SURFACE WATER MGT FUND"/>
    <s v="WLSW I DC5376 1516 SW 114TH ST"/>
    <s v="BURIEN MAINTENANCE"/>
    <s v="DRAINAGE"/>
  </r>
  <r>
    <x v="1"/>
    <s v="1035072"/>
    <s v="845023"/>
    <s v="82300"/>
    <x v="73"/>
    <s v="5315000"/>
    <n v="2012"/>
    <x v="4"/>
    <s v="INDIRECT COSTS"/>
    <s v="50000-PROGRAM EXPENDITUR BUDGET"/>
    <s v="82000-APPLIED OVERHEAD"/>
    <m/>
    <n v="0"/>
    <n v="0"/>
    <n v="20.54"/>
    <n v="0"/>
    <n v="-20.54"/>
    <s v="N/A"/>
    <n v="0"/>
    <n v="0"/>
    <n v="0"/>
    <n v="0"/>
    <n v="0"/>
    <n v="0"/>
    <n v="0"/>
    <n v="0"/>
    <n v="0"/>
    <n v="20.54"/>
    <n v="0"/>
    <n v="0"/>
    <n v="0"/>
    <s v="SURFACE WATER MGT FUND"/>
    <s v="WLSW I DC5376 1516 SW 114TH ST"/>
    <s v="BURIEN MAINTENANCE"/>
    <s v="DRAINAGE"/>
  </r>
  <r>
    <x v="1"/>
    <s v="1035073"/>
    <s v="000000"/>
    <s v="11500"/>
    <x v="7"/>
    <s v="0000000"/>
    <n v="2012"/>
    <x v="0"/>
    <s v="ACCOUNTS RECEIVABLE"/>
    <s v="BS000-CURRENT ASSETS"/>
    <s v="B1150-ACCOUNTS RECEIVABLE"/>
    <m/>
    <n v="0"/>
    <n v="0"/>
    <n v="81.58"/>
    <n v="0"/>
    <n v="-81.58"/>
    <s v="N/A"/>
    <n v="0"/>
    <n v="0"/>
    <n v="0"/>
    <n v="0"/>
    <n v="0"/>
    <n v="0"/>
    <n v="0"/>
    <n v="0"/>
    <n v="0"/>
    <n v="81.58"/>
    <n v="0"/>
    <n v="0"/>
    <n v="0"/>
    <s v="SURFACE WATER MGT FUND"/>
    <s v="WLSW I DC5378 1010 SW 134TH ST"/>
    <s v="DEFAULT"/>
    <s v="Default"/>
  </r>
  <r>
    <x v="1"/>
    <s v="1035073"/>
    <s v="000000"/>
    <s v="11530"/>
    <x v="203"/>
    <s v="0000000"/>
    <n v="2012"/>
    <x v="0"/>
    <s v="UNBILLED RECEIVABLES"/>
    <s v="BS000-CURRENT ASSETS"/>
    <s v="B1150-ACCOUNTS RECEIVABLE"/>
    <m/>
    <n v="0"/>
    <n v="0"/>
    <n v="-74.22"/>
    <n v="0"/>
    <n v="74.22"/>
    <s v="N/A"/>
    <n v="0"/>
    <n v="0"/>
    <n v="0"/>
    <n v="0"/>
    <n v="0"/>
    <n v="0"/>
    <n v="0"/>
    <n v="0"/>
    <n v="0"/>
    <n v="-81.58"/>
    <n v="7.36"/>
    <n v="0"/>
    <n v="0"/>
    <s v="SURFACE WATER MGT FUND"/>
    <s v="WLSW I DC5378 1010 SW 134TH ST"/>
    <s v="DEFAULT"/>
    <s v="Default"/>
  </r>
  <r>
    <x v="1"/>
    <s v="1035073"/>
    <s v="000000"/>
    <s v="22258"/>
    <x v="204"/>
    <s v="0000000"/>
    <n v="2012"/>
    <x v="1"/>
    <s v="DEFERRED ACCT REC 11503"/>
    <s v="BS200-CURRENT LIABILITIES"/>
    <s v="B2220-DEFERRED REVENUES"/>
    <m/>
    <n v="0"/>
    <n v="0"/>
    <n v="237.39000000000001"/>
    <n v="0"/>
    <n v="-237.39000000000001"/>
    <s v="N/A"/>
    <n v="0"/>
    <n v="0"/>
    <n v="0"/>
    <n v="0"/>
    <n v="0"/>
    <n v="0"/>
    <n v="0"/>
    <n v="0"/>
    <n v="0"/>
    <n v="237.39000000000001"/>
    <n v="0"/>
    <n v="0"/>
    <n v="0"/>
    <s v="SURFACE WATER MGT FUND"/>
    <s v="WLSW I DC5378 1010 SW 134TH ST"/>
    <s v="DEFAULT"/>
    <s v="Default"/>
  </r>
  <r>
    <x v="1"/>
    <s v="1035073"/>
    <s v="845023"/>
    <s v="36999"/>
    <x v="49"/>
    <s v="0000000"/>
    <n v="2012"/>
    <x v="3"/>
    <s v="OTHER MISC REVENUE"/>
    <s v="R3000-REVENUE"/>
    <s v="R3600-MISCELLANEOUS REVENUE"/>
    <m/>
    <n v="0"/>
    <n v="0"/>
    <n v="-244.75"/>
    <n v="0"/>
    <n v="244.75"/>
    <s v="N/A"/>
    <n v="0"/>
    <n v="0"/>
    <n v="0"/>
    <n v="0"/>
    <n v="0"/>
    <n v="0"/>
    <n v="0"/>
    <n v="0"/>
    <n v="0"/>
    <n v="-237.39000000000001"/>
    <n v="-7.36"/>
    <n v="0"/>
    <n v="0"/>
    <s v="SURFACE WATER MGT FUND"/>
    <s v="WLSW I DC5378 1010 SW 134TH ST"/>
    <s v="BURIEN MAINTENANCE"/>
    <s v="Default"/>
  </r>
  <r>
    <x v="1"/>
    <s v="1035073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3"/>
    <n v="0"/>
    <n v="-106.23"/>
    <s v="N/A"/>
    <n v="0"/>
    <n v="0"/>
    <n v="0"/>
    <n v="0"/>
    <n v="0"/>
    <n v="0"/>
    <n v="0"/>
    <n v="0"/>
    <n v="0"/>
    <n v="106.23"/>
    <n v="0"/>
    <n v="0"/>
    <n v="0"/>
    <s v="SURFACE WATER MGT FUND"/>
    <s v="WLSW I DC5378 1010 SW 134TH ST"/>
    <s v="BURIEN MAINTENANCE"/>
    <s v="DRAINAGE"/>
  </r>
  <r>
    <x v="1"/>
    <s v="1035073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0"/>
    <n v="0"/>
    <n v="0"/>
    <n v="3.68"/>
    <n v="7.36"/>
    <n v="0"/>
    <n v="0"/>
    <s v="SURFACE WATER MGT FUND"/>
    <s v="WLSW I DC5378 1010 SW 134TH ST"/>
    <s v="BURIEN MAINTENANCE"/>
    <s v="DRAINAGE"/>
  </r>
  <r>
    <x v="1"/>
    <s v="1035073"/>
    <s v="845023"/>
    <s v="82100"/>
    <x v="71"/>
    <s v="5315000"/>
    <n v="2012"/>
    <x v="4"/>
    <s v="EMPLOYER PAID BENEFITS"/>
    <s v="50000-PROGRAM EXPENDITUR BUDGET"/>
    <s v="82000-APPLIED OVERHEAD"/>
    <m/>
    <n v="0"/>
    <n v="0"/>
    <n v="37.18"/>
    <n v="0"/>
    <n v="-37.18"/>
    <s v="N/A"/>
    <n v="0"/>
    <n v="0"/>
    <n v="0"/>
    <n v="0"/>
    <n v="0"/>
    <n v="0"/>
    <n v="0"/>
    <n v="0"/>
    <n v="0"/>
    <n v="37.18"/>
    <n v="0"/>
    <n v="0"/>
    <n v="0"/>
    <s v="SURFACE WATER MGT FUND"/>
    <s v="WLSW I DC5378 1010 SW 134TH ST"/>
    <s v="BURIEN MAINTENANCE"/>
    <s v="DRAINAGE"/>
  </r>
  <r>
    <x v="1"/>
    <s v="1035073"/>
    <s v="845023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0"/>
    <n v="0"/>
    <n v="0"/>
    <n v="0"/>
    <n v="0"/>
    <n v="0"/>
    <n v="0"/>
    <n v="0"/>
    <n v="0"/>
    <n v="28.68"/>
    <n v="0"/>
    <n v="0"/>
    <n v="0"/>
    <s v="SURFACE WATER MGT FUND"/>
    <s v="WLSW I DC5378 1010 SW 134TH ST"/>
    <s v="BURIEN MAINTENANCE"/>
    <s v="DRAINAGE"/>
  </r>
  <r>
    <x v="1"/>
    <s v="1035073"/>
    <s v="845023"/>
    <s v="82300"/>
    <x v="73"/>
    <s v="5315000"/>
    <n v="2012"/>
    <x v="4"/>
    <s v="INDIRECT COSTS"/>
    <s v="50000-PROGRAM EXPENDITUR BUDGET"/>
    <s v="82000-APPLIED OVERHEAD"/>
    <m/>
    <n v="0"/>
    <n v="0"/>
    <n v="61.620000000000005"/>
    <n v="0"/>
    <n v="-61.620000000000005"/>
    <s v="N/A"/>
    <n v="0"/>
    <n v="0"/>
    <n v="0"/>
    <n v="0"/>
    <n v="0"/>
    <n v="0"/>
    <n v="0"/>
    <n v="0"/>
    <n v="0"/>
    <n v="61.620000000000005"/>
    <n v="0"/>
    <n v="0"/>
    <n v="0"/>
    <s v="SURFACE WATER MGT FUND"/>
    <s v="WLSW I DC5378 1010 SW 134TH ST"/>
    <s v="BURIEN MAINTENANCE"/>
    <s v="DRAINAGE"/>
  </r>
  <r>
    <x v="1"/>
    <s v="1035074"/>
    <s v="000000"/>
    <s v="11500"/>
    <x v="7"/>
    <s v="0000000"/>
    <n v="2012"/>
    <x v="0"/>
    <s v="ACCOUNTS RECEIVABLE"/>
    <s v="BS000-CURRENT ASSETS"/>
    <s v="B1150-ACCOUNTS RECEIVABLE"/>
    <m/>
    <n v="0"/>
    <n v="0"/>
    <n v="163.17000000000002"/>
    <n v="0"/>
    <n v="-163.17000000000002"/>
    <s v="N/A"/>
    <n v="0"/>
    <n v="0"/>
    <n v="0"/>
    <n v="0"/>
    <n v="0"/>
    <n v="0"/>
    <n v="0"/>
    <n v="0"/>
    <n v="0"/>
    <n v="163.17000000000002"/>
    <n v="0"/>
    <n v="0"/>
    <n v="0"/>
    <s v="SURFACE WATER MGT FUND"/>
    <s v="WLSW I DC5379 11217 15TH AVE S"/>
    <s v="DEFAULT"/>
    <s v="Default"/>
  </r>
  <r>
    <x v="1"/>
    <s v="1035074"/>
    <s v="000000"/>
    <s v="11530"/>
    <x v="203"/>
    <s v="0000000"/>
    <n v="2012"/>
    <x v="0"/>
    <s v="UNBILLED RECEIVABLES"/>
    <s v="BS000-CURRENT ASSETS"/>
    <s v="B1150-ACCOUNTS RECEIVABLE"/>
    <m/>
    <n v="0"/>
    <n v="0"/>
    <n v="-163.17000000000002"/>
    <n v="0"/>
    <n v="163.17000000000002"/>
    <s v="N/A"/>
    <n v="0"/>
    <n v="0"/>
    <n v="0"/>
    <n v="0"/>
    <n v="0"/>
    <n v="0"/>
    <n v="0"/>
    <n v="0"/>
    <n v="0"/>
    <n v="-163.17000000000002"/>
    <n v="0"/>
    <n v="0"/>
    <n v="0"/>
    <s v="SURFACE WATER MGT FUND"/>
    <s v="WLSW I DC5379 11217 15TH AVE S"/>
    <s v="DEFAULT"/>
    <s v="Default"/>
  </r>
  <r>
    <x v="1"/>
    <s v="1035074"/>
    <s v="000000"/>
    <s v="22258"/>
    <x v="204"/>
    <s v="0000000"/>
    <n v="2012"/>
    <x v="1"/>
    <s v="DEFERRED ACCT REC 11503"/>
    <s v="BS200-CURRENT LIABILITIES"/>
    <s v="B2220-DEFERRED REVENUES"/>
    <m/>
    <n v="0"/>
    <n v="0"/>
    <n v="163.17000000000002"/>
    <n v="0"/>
    <n v="-163.17000000000002"/>
    <s v="N/A"/>
    <n v="0"/>
    <n v="0"/>
    <n v="0"/>
    <n v="0"/>
    <n v="0"/>
    <n v="0"/>
    <n v="0"/>
    <n v="0"/>
    <n v="0"/>
    <n v="163.17000000000002"/>
    <n v="0"/>
    <n v="0"/>
    <n v="0"/>
    <s v="SURFACE WATER MGT FUND"/>
    <s v="WLSW I DC5379 11217 15TH AVE S"/>
    <s v="DEFAULT"/>
    <s v="Default"/>
  </r>
  <r>
    <x v="1"/>
    <s v="1035074"/>
    <s v="845023"/>
    <s v="36999"/>
    <x v="49"/>
    <s v="0000000"/>
    <n v="2012"/>
    <x v="3"/>
    <s v="OTHER MISC REVENUE"/>
    <s v="R3000-REVENUE"/>
    <s v="R3600-MISCELLANEOUS REVENUE"/>
    <m/>
    <n v="0"/>
    <n v="0"/>
    <n v="-163.17000000000002"/>
    <n v="0"/>
    <n v="163.17000000000002"/>
    <s v="N/A"/>
    <n v="0"/>
    <n v="0"/>
    <n v="0"/>
    <n v="0"/>
    <n v="0"/>
    <n v="0"/>
    <n v="0"/>
    <n v="0"/>
    <n v="0"/>
    <n v="-163.17000000000002"/>
    <n v="0"/>
    <n v="0"/>
    <n v="0"/>
    <s v="SURFACE WATER MGT FUND"/>
    <s v="WLSW I DC5379 11217 15TH AVE S"/>
    <s v="BURIEN MAINTENANCE"/>
    <s v="Default"/>
  </r>
  <r>
    <x v="1"/>
    <s v="1035074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820000000000007"/>
    <n v="0"/>
    <n v="-70.820000000000007"/>
    <s v="N/A"/>
    <n v="0"/>
    <n v="0"/>
    <n v="0"/>
    <n v="0"/>
    <n v="0"/>
    <n v="0"/>
    <n v="0"/>
    <n v="0"/>
    <n v="0"/>
    <n v="70.820000000000007"/>
    <n v="0"/>
    <n v="0"/>
    <n v="0"/>
    <s v="SURFACE WATER MGT FUND"/>
    <s v="WLSW I DC5379 11217 15TH AVE S"/>
    <s v="BURIEN MAINTENANCE"/>
    <s v="DRAINAGE"/>
  </r>
  <r>
    <x v="1"/>
    <s v="1035074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0"/>
    <n v="0"/>
    <n v="0"/>
    <n v="0"/>
    <n v="0"/>
    <n v="7.36"/>
    <n v="0"/>
    <n v="0"/>
    <n v="0"/>
    <s v="SURFACE WATER MGT FUND"/>
    <s v="WLSW I DC5379 11217 15TH AVE S"/>
    <s v="BURIEN MAINTENANCE"/>
    <s v="DRAINAGE"/>
  </r>
  <r>
    <x v="1"/>
    <s v="1035074"/>
    <s v="845023"/>
    <s v="82100"/>
    <x v="71"/>
    <s v="5315000"/>
    <n v="2012"/>
    <x v="4"/>
    <s v="EMPLOYER PAID BENEFITS"/>
    <s v="50000-PROGRAM EXPENDITUR BUDGET"/>
    <s v="82000-APPLIED OVERHEAD"/>
    <m/>
    <n v="0"/>
    <n v="0"/>
    <n v="24.79"/>
    <n v="0"/>
    <n v="-24.79"/>
    <s v="N/A"/>
    <n v="0"/>
    <n v="0"/>
    <n v="0"/>
    <n v="0"/>
    <n v="0"/>
    <n v="0"/>
    <n v="0"/>
    <n v="0"/>
    <n v="0"/>
    <n v="24.79"/>
    <n v="0"/>
    <n v="0"/>
    <n v="0"/>
    <s v="SURFACE WATER MGT FUND"/>
    <s v="WLSW I DC5379 11217 15TH AVE S"/>
    <s v="BURIEN MAINTENANCE"/>
    <s v="DRAINAGE"/>
  </r>
  <r>
    <x v="1"/>
    <s v="1035074"/>
    <s v="845023"/>
    <s v="82200"/>
    <x v="72"/>
    <s v="5315000"/>
    <n v="2012"/>
    <x v="4"/>
    <s v="PAID TIME OFF"/>
    <s v="50000-PROGRAM EXPENDITUR BUDGET"/>
    <s v="82000-APPLIED OVERHEAD"/>
    <m/>
    <n v="0"/>
    <n v="0"/>
    <n v="19.12"/>
    <n v="0"/>
    <n v="-19.12"/>
    <s v="N/A"/>
    <n v="0"/>
    <n v="0"/>
    <n v="0"/>
    <n v="0"/>
    <n v="0"/>
    <n v="0"/>
    <n v="0"/>
    <n v="0"/>
    <n v="0"/>
    <n v="19.12"/>
    <n v="0"/>
    <n v="0"/>
    <n v="0"/>
    <s v="SURFACE WATER MGT FUND"/>
    <s v="WLSW I DC5379 11217 15TH AVE S"/>
    <s v="BURIEN MAINTENANCE"/>
    <s v="DRAINAGE"/>
  </r>
  <r>
    <x v="1"/>
    <s v="1035074"/>
    <s v="845023"/>
    <s v="82300"/>
    <x v="73"/>
    <s v="5315000"/>
    <n v="2012"/>
    <x v="4"/>
    <s v="INDIRECT COSTS"/>
    <s v="50000-PROGRAM EXPENDITUR BUDGET"/>
    <s v="82000-APPLIED OVERHEAD"/>
    <m/>
    <n v="0"/>
    <n v="0"/>
    <n v="41.08"/>
    <n v="0"/>
    <n v="-41.08"/>
    <s v="N/A"/>
    <n v="0"/>
    <n v="0"/>
    <n v="0"/>
    <n v="0"/>
    <n v="0"/>
    <n v="0"/>
    <n v="0"/>
    <n v="0"/>
    <n v="0"/>
    <n v="41.08"/>
    <n v="0"/>
    <n v="0"/>
    <n v="0"/>
    <s v="SURFACE WATER MGT FUND"/>
    <s v="WLSW I DC5379 11217 15TH AVE S"/>
    <s v="BURIEN MAINTENANCE"/>
    <s v="DRAINAGE"/>
  </r>
  <r>
    <x v="1"/>
    <s v="1035076"/>
    <s v="000000"/>
    <s v="11500"/>
    <x v="7"/>
    <s v="0000000"/>
    <n v="2012"/>
    <x v="0"/>
    <s v="ACCOUNTS RECEIVABLE"/>
    <s v="BS000-CURRENT ASSETS"/>
    <s v="B1150-ACCOUNTS RECEIVABLE"/>
    <m/>
    <n v="0"/>
    <n v="0"/>
    <n v="163.17000000000002"/>
    <n v="0"/>
    <n v="-163.17000000000002"/>
    <s v="N/A"/>
    <n v="0"/>
    <n v="0"/>
    <n v="0"/>
    <n v="0"/>
    <n v="0"/>
    <n v="0"/>
    <n v="0"/>
    <n v="0"/>
    <n v="0"/>
    <n v="163.17000000000002"/>
    <n v="0"/>
    <n v="0"/>
    <n v="0"/>
    <s v="SURFACE WATER MGT FUND"/>
    <s v="WLSW I DC5381 13028 1ST AVE S"/>
    <s v="DEFAULT"/>
    <s v="Default"/>
  </r>
  <r>
    <x v="1"/>
    <s v="1035076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163.17000000000002"/>
    <n v="0"/>
    <n v="-163.17000000000002"/>
    <n v="0"/>
    <n v="0"/>
    <n v="0"/>
    <s v="SURFACE WATER MGT FUND"/>
    <s v="WLSW I DC5381 13028 1ST AVE S"/>
    <s v="DEFAULT"/>
    <s v="Default"/>
  </r>
  <r>
    <x v="1"/>
    <s v="1035076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5381 13028 1ST AVE S"/>
    <s v="DEFAULT"/>
    <s v="Default"/>
  </r>
  <r>
    <x v="1"/>
    <s v="1035076"/>
    <s v="845023"/>
    <s v="36999"/>
    <x v="49"/>
    <s v="0000000"/>
    <n v="2012"/>
    <x v="3"/>
    <s v="OTHER MISC REVENUE"/>
    <s v="R3000-REVENUE"/>
    <s v="R3600-MISCELLANEOUS REVENUE"/>
    <m/>
    <n v="0"/>
    <n v="0"/>
    <n v="-163.17000000000002"/>
    <n v="0"/>
    <n v="163.17000000000002"/>
    <s v="N/A"/>
    <n v="0"/>
    <n v="0"/>
    <n v="0"/>
    <n v="0"/>
    <n v="0"/>
    <n v="0"/>
    <n v="0"/>
    <n v="-163.17000000000002"/>
    <n v="0"/>
    <n v="0"/>
    <n v="0"/>
    <n v="0"/>
    <n v="0"/>
    <s v="SURFACE WATER MGT FUND"/>
    <s v="WLSW I DC5381 13028 1ST AVE S"/>
    <s v="BURIEN MAINTENANCE"/>
    <s v="Default"/>
  </r>
  <r>
    <x v="1"/>
    <s v="1035076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820000000000007"/>
    <n v="0"/>
    <n v="-70.820000000000007"/>
    <s v="N/A"/>
    <n v="0"/>
    <n v="0"/>
    <n v="0"/>
    <n v="0"/>
    <n v="0"/>
    <n v="0"/>
    <n v="0"/>
    <n v="70.820000000000007"/>
    <n v="0"/>
    <n v="0"/>
    <n v="0"/>
    <n v="0"/>
    <n v="0"/>
    <s v="SURFACE WATER MGT FUND"/>
    <s v="WLSW I DC5381 13028 1ST AVE S"/>
    <s v="BURIEN MAINTENANCE"/>
    <s v="DRAINAGE"/>
  </r>
  <r>
    <x v="1"/>
    <s v="1035076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0"/>
    <n v="0"/>
    <n v="0"/>
    <n v="7.36"/>
    <n v="0"/>
    <n v="0"/>
    <n v="0"/>
    <n v="0"/>
    <n v="0"/>
    <s v="SURFACE WATER MGT FUND"/>
    <s v="WLSW I DC5381 13028 1ST AVE S"/>
    <s v="BURIEN MAINTENANCE"/>
    <s v="DRAINAGE"/>
  </r>
  <r>
    <x v="1"/>
    <s v="1035076"/>
    <s v="845023"/>
    <s v="82100"/>
    <x v="71"/>
    <s v="5315000"/>
    <n v="2012"/>
    <x v="4"/>
    <s v="EMPLOYER PAID BENEFITS"/>
    <s v="50000-PROGRAM EXPENDITUR BUDGET"/>
    <s v="82000-APPLIED OVERHEAD"/>
    <m/>
    <n v="0"/>
    <n v="0"/>
    <n v="24.79"/>
    <n v="0"/>
    <n v="-24.79"/>
    <s v="N/A"/>
    <n v="0"/>
    <n v="0"/>
    <n v="0"/>
    <n v="0"/>
    <n v="0"/>
    <n v="0"/>
    <n v="0"/>
    <n v="24.79"/>
    <n v="0"/>
    <n v="0"/>
    <n v="0"/>
    <n v="0"/>
    <n v="0"/>
    <s v="SURFACE WATER MGT FUND"/>
    <s v="WLSW I DC5381 13028 1ST AVE S"/>
    <s v="BURIEN MAINTENANCE"/>
    <s v="DRAINAGE"/>
  </r>
  <r>
    <x v="1"/>
    <s v="1035076"/>
    <s v="845023"/>
    <s v="82200"/>
    <x v="72"/>
    <s v="5315000"/>
    <n v="2012"/>
    <x v="4"/>
    <s v="PAID TIME OFF"/>
    <s v="50000-PROGRAM EXPENDITUR BUDGET"/>
    <s v="82000-APPLIED OVERHEAD"/>
    <m/>
    <n v="0"/>
    <n v="0"/>
    <n v="19.12"/>
    <n v="0"/>
    <n v="-19.12"/>
    <s v="N/A"/>
    <n v="0"/>
    <n v="0"/>
    <n v="0"/>
    <n v="0"/>
    <n v="0"/>
    <n v="0"/>
    <n v="0"/>
    <n v="19.12"/>
    <n v="0"/>
    <n v="0"/>
    <n v="0"/>
    <n v="0"/>
    <n v="0"/>
    <s v="SURFACE WATER MGT FUND"/>
    <s v="WLSW I DC5381 13028 1ST AVE S"/>
    <s v="BURIEN MAINTENANCE"/>
    <s v="DRAINAGE"/>
  </r>
  <r>
    <x v="1"/>
    <s v="1035076"/>
    <s v="845023"/>
    <s v="82300"/>
    <x v="73"/>
    <s v="5315000"/>
    <n v="2012"/>
    <x v="4"/>
    <s v="INDIRECT COSTS"/>
    <s v="50000-PROGRAM EXPENDITUR BUDGET"/>
    <s v="82000-APPLIED OVERHEAD"/>
    <m/>
    <n v="0"/>
    <n v="0"/>
    <n v="41.08"/>
    <n v="0"/>
    <n v="-41.08"/>
    <s v="N/A"/>
    <n v="0"/>
    <n v="0"/>
    <n v="0"/>
    <n v="0"/>
    <n v="0"/>
    <n v="0"/>
    <n v="0"/>
    <n v="41.08"/>
    <n v="0"/>
    <n v="0"/>
    <n v="0"/>
    <n v="0"/>
    <n v="0"/>
    <s v="SURFACE WATER MGT FUND"/>
    <s v="WLSW I DC5381 13028 1ST AVE S"/>
    <s v="BURIEN MAINTENANCE"/>
    <s v="DRAINAGE"/>
  </r>
  <r>
    <x v="1"/>
    <s v="1035077"/>
    <s v="000000"/>
    <s v="11500"/>
    <x v="7"/>
    <s v="0000000"/>
    <n v="2012"/>
    <x v="0"/>
    <s v="ACCOUNTS RECEIVABLE"/>
    <s v="BS000-CURRENT ASSETS"/>
    <s v="B1150-ACCOUNTS RECEIVABLE"/>
    <m/>
    <n v="0"/>
    <n v="0"/>
    <n v="244.74"/>
    <n v="0"/>
    <n v="-244.74"/>
    <s v="N/A"/>
    <n v="0"/>
    <n v="0"/>
    <n v="0"/>
    <n v="0"/>
    <n v="0"/>
    <n v="0"/>
    <n v="0"/>
    <n v="0"/>
    <n v="0"/>
    <n v="244.74"/>
    <n v="0"/>
    <n v="0"/>
    <n v="0"/>
    <s v="SURFACE WATER MGT FUND"/>
    <s v="WLSW I DC5382 225 S 140TH ST"/>
    <s v="DEFAULT"/>
    <s v="Default"/>
  </r>
  <r>
    <x v="1"/>
    <s v="1035077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244.74"/>
    <n v="0"/>
    <n v="-244.74"/>
    <n v="0"/>
    <n v="0"/>
    <n v="0"/>
    <s v="SURFACE WATER MGT FUND"/>
    <s v="WLSW I DC5382 225 S 140TH ST"/>
    <s v="DEFAULT"/>
    <s v="Default"/>
  </r>
  <r>
    <x v="1"/>
    <s v="1035077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5382 225 S 140TH ST"/>
    <s v="DEFAULT"/>
    <s v="Default"/>
  </r>
  <r>
    <x v="1"/>
    <s v="1035077"/>
    <s v="845023"/>
    <s v="36999"/>
    <x v="49"/>
    <s v="0000000"/>
    <n v="2012"/>
    <x v="3"/>
    <s v="OTHER MISC REVENUE"/>
    <s v="R3000-REVENUE"/>
    <s v="R3600-MISCELLANEOUS REVENUE"/>
    <m/>
    <n v="0"/>
    <n v="0"/>
    <n v="-244.74"/>
    <n v="0"/>
    <n v="244.74"/>
    <s v="N/A"/>
    <n v="0"/>
    <n v="0"/>
    <n v="0"/>
    <n v="0"/>
    <n v="0"/>
    <n v="0"/>
    <n v="0"/>
    <n v="-244.74"/>
    <n v="0"/>
    <n v="0"/>
    <n v="0"/>
    <n v="0"/>
    <n v="0"/>
    <s v="SURFACE WATER MGT FUND"/>
    <s v="WLSW I DC5382 225 S 140TH ST"/>
    <s v="BURIEN MAINTENANCE"/>
    <s v="Default"/>
  </r>
  <r>
    <x v="1"/>
    <s v="1035077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3"/>
    <n v="0"/>
    <n v="-106.23"/>
    <s v="N/A"/>
    <n v="0"/>
    <n v="0"/>
    <n v="0"/>
    <n v="0"/>
    <n v="0"/>
    <n v="0"/>
    <n v="0"/>
    <n v="106.23"/>
    <n v="0"/>
    <n v="0"/>
    <n v="0"/>
    <n v="0"/>
    <n v="0"/>
    <s v="SURFACE WATER MGT FUND"/>
    <s v="WLSW I DC5382 225 S 140TH ST"/>
    <s v="BURIEN MAINTENANCE"/>
    <s v="DRAINAGE"/>
  </r>
  <r>
    <x v="1"/>
    <s v="1035077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0"/>
    <n v="11.040000000000001"/>
    <n v="0"/>
    <n v="0"/>
    <n v="0"/>
    <n v="0"/>
    <n v="0"/>
    <s v="SURFACE WATER MGT FUND"/>
    <s v="WLSW I DC5382 225 S 140TH ST"/>
    <s v="BURIEN MAINTENANCE"/>
    <s v="DRAINAGE"/>
  </r>
  <r>
    <x v="1"/>
    <s v="1035077"/>
    <s v="845023"/>
    <s v="82100"/>
    <x v="71"/>
    <s v="5315000"/>
    <n v="2012"/>
    <x v="4"/>
    <s v="EMPLOYER PAID BENEFITS"/>
    <s v="50000-PROGRAM EXPENDITUR BUDGET"/>
    <s v="82000-APPLIED OVERHEAD"/>
    <m/>
    <n v="0"/>
    <n v="0"/>
    <n v="37.18"/>
    <n v="0"/>
    <n v="-37.18"/>
    <s v="N/A"/>
    <n v="0"/>
    <n v="0"/>
    <n v="0"/>
    <n v="0"/>
    <n v="0"/>
    <n v="0"/>
    <n v="0"/>
    <n v="37.18"/>
    <n v="0"/>
    <n v="0"/>
    <n v="0"/>
    <n v="0"/>
    <n v="0"/>
    <s v="SURFACE WATER MGT FUND"/>
    <s v="WLSW I DC5382 225 S 140TH ST"/>
    <s v="BURIEN MAINTENANCE"/>
    <s v="DRAINAGE"/>
  </r>
  <r>
    <x v="1"/>
    <s v="1035077"/>
    <s v="845023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0"/>
    <n v="0"/>
    <n v="0"/>
    <n v="0"/>
    <n v="0"/>
    <n v="0"/>
    <n v="0"/>
    <n v="28.68"/>
    <n v="0"/>
    <n v="0"/>
    <n v="0"/>
    <n v="0"/>
    <n v="0"/>
    <s v="SURFACE WATER MGT FUND"/>
    <s v="WLSW I DC5382 225 S 140TH ST"/>
    <s v="BURIEN MAINTENANCE"/>
    <s v="DRAINAGE"/>
  </r>
  <r>
    <x v="1"/>
    <s v="1035077"/>
    <s v="845023"/>
    <s v="82300"/>
    <x v="73"/>
    <s v="5315000"/>
    <n v="2012"/>
    <x v="4"/>
    <s v="INDIRECT COSTS"/>
    <s v="50000-PROGRAM EXPENDITUR BUDGET"/>
    <s v="82000-APPLIED OVERHEAD"/>
    <m/>
    <n v="0"/>
    <n v="0"/>
    <n v="61.61"/>
    <n v="0"/>
    <n v="-61.61"/>
    <s v="N/A"/>
    <n v="0"/>
    <n v="0"/>
    <n v="0"/>
    <n v="0"/>
    <n v="0"/>
    <n v="0"/>
    <n v="0"/>
    <n v="61.61"/>
    <n v="0"/>
    <n v="0"/>
    <n v="0"/>
    <n v="0"/>
    <n v="0"/>
    <s v="SURFACE WATER MGT FUND"/>
    <s v="WLSW I DC5382 225 S 140TH ST"/>
    <s v="BURIEN MAINTENANCE"/>
    <s v="DRAINAGE"/>
  </r>
  <r>
    <x v="1"/>
    <s v="1035078"/>
    <s v="000000"/>
    <s v="11500"/>
    <x v="7"/>
    <s v="0000000"/>
    <n v="2012"/>
    <x v="0"/>
    <s v="ACCOUNTS RECEIVABLE"/>
    <s v="BS000-CURRENT ASSETS"/>
    <s v="B1150-ACCOUNTS RECEIVABLE"/>
    <m/>
    <n v="0"/>
    <n v="0"/>
    <n v="244.74"/>
    <n v="0"/>
    <n v="-244.74"/>
    <s v="N/A"/>
    <n v="0"/>
    <n v="0"/>
    <n v="0"/>
    <n v="0"/>
    <n v="0"/>
    <n v="0"/>
    <n v="0"/>
    <n v="0"/>
    <n v="0"/>
    <n v="244.74"/>
    <n v="0"/>
    <n v="0"/>
    <n v="0"/>
    <s v="SURFACE WATER MGT FUND"/>
    <s v="WLSW I DC5383 13838 1ST AVE S"/>
    <s v="DEFAULT"/>
    <s v="Default"/>
  </r>
  <r>
    <x v="1"/>
    <s v="1035078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244.74"/>
    <n v="0"/>
    <n v="-244.74"/>
    <n v="0"/>
    <n v="0"/>
    <n v="0"/>
    <s v="SURFACE WATER MGT FUND"/>
    <s v="WLSW I DC5383 13838 1ST AVE S"/>
    <s v="DEFAULT"/>
    <s v="Default"/>
  </r>
  <r>
    <x v="1"/>
    <s v="1035078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5383 13838 1ST AVE S"/>
    <s v="DEFAULT"/>
    <s v="Default"/>
  </r>
  <r>
    <x v="1"/>
    <s v="1035078"/>
    <s v="845023"/>
    <s v="36999"/>
    <x v="49"/>
    <s v="0000000"/>
    <n v="2012"/>
    <x v="3"/>
    <s v="OTHER MISC REVENUE"/>
    <s v="R3000-REVENUE"/>
    <s v="R3600-MISCELLANEOUS REVENUE"/>
    <m/>
    <n v="0"/>
    <n v="0"/>
    <n v="-244.74"/>
    <n v="0"/>
    <n v="244.74"/>
    <s v="N/A"/>
    <n v="0"/>
    <n v="0"/>
    <n v="0"/>
    <n v="0"/>
    <n v="0"/>
    <n v="0"/>
    <n v="0"/>
    <n v="-244.74"/>
    <n v="0"/>
    <n v="0"/>
    <n v="0"/>
    <n v="0"/>
    <n v="0"/>
    <s v="SURFACE WATER MGT FUND"/>
    <s v="WLSW I DC5383 13838 1ST AVE S"/>
    <s v="BURIEN MAINTENANCE"/>
    <s v="Default"/>
  </r>
  <r>
    <x v="1"/>
    <s v="1035078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3"/>
    <n v="0"/>
    <n v="-106.23"/>
    <s v="N/A"/>
    <n v="0"/>
    <n v="0"/>
    <n v="0"/>
    <n v="0"/>
    <n v="0"/>
    <n v="0"/>
    <n v="0"/>
    <n v="106.23"/>
    <n v="0"/>
    <n v="0"/>
    <n v="0"/>
    <n v="0"/>
    <n v="0"/>
    <s v="SURFACE WATER MGT FUND"/>
    <s v="WLSW I DC5383 13838 1ST AVE S"/>
    <s v="BURIEN MAINTENANCE"/>
    <s v="DRAINAGE"/>
  </r>
  <r>
    <x v="1"/>
    <s v="1035078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0"/>
    <n v="11.040000000000001"/>
    <n v="0"/>
    <n v="0"/>
    <n v="0"/>
    <n v="0"/>
    <n v="0"/>
    <s v="SURFACE WATER MGT FUND"/>
    <s v="WLSW I DC5383 13838 1ST AVE S"/>
    <s v="BURIEN MAINTENANCE"/>
    <s v="DRAINAGE"/>
  </r>
  <r>
    <x v="1"/>
    <s v="1035078"/>
    <s v="845023"/>
    <s v="82100"/>
    <x v="71"/>
    <s v="5315000"/>
    <n v="2012"/>
    <x v="4"/>
    <s v="EMPLOYER PAID BENEFITS"/>
    <s v="50000-PROGRAM EXPENDITUR BUDGET"/>
    <s v="82000-APPLIED OVERHEAD"/>
    <m/>
    <n v="0"/>
    <n v="0"/>
    <n v="37.18"/>
    <n v="0"/>
    <n v="-37.18"/>
    <s v="N/A"/>
    <n v="0"/>
    <n v="0"/>
    <n v="0"/>
    <n v="0"/>
    <n v="0"/>
    <n v="0"/>
    <n v="0"/>
    <n v="37.18"/>
    <n v="0"/>
    <n v="0"/>
    <n v="0"/>
    <n v="0"/>
    <n v="0"/>
    <s v="SURFACE WATER MGT FUND"/>
    <s v="WLSW I DC5383 13838 1ST AVE S"/>
    <s v="BURIEN MAINTENANCE"/>
    <s v="DRAINAGE"/>
  </r>
  <r>
    <x v="1"/>
    <s v="1035078"/>
    <s v="845023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0"/>
    <n v="0"/>
    <n v="0"/>
    <n v="0"/>
    <n v="0"/>
    <n v="0"/>
    <n v="0"/>
    <n v="28.68"/>
    <n v="0"/>
    <n v="0"/>
    <n v="0"/>
    <n v="0"/>
    <n v="0"/>
    <s v="SURFACE WATER MGT FUND"/>
    <s v="WLSW I DC5383 13838 1ST AVE S"/>
    <s v="BURIEN MAINTENANCE"/>
    <s v="DRAINAGE"/>
  </r>
  <r>
    <x v="1"/>
    <s v="1035078"/>
    <s v="845023"/>
    <s v="82300"/>
    <x v="73"/>
    <s v="5315000"/>
    <n v="2012"/>
    <x v="4"/>
    <s v="INDIRECT COSTS"/>
    <s v="50000-PROGRAM EXPENDITUR BUDGET"/>
    <s v="82000-APPLIED OVERHEAD"/>
    <m/>
    <n v="0"/>
    <n v="0"/>
    <n v="61.61"/>
    <n v="0"/>
    <n v="-61.61"/>
    <s v="N/A"/>
    <n v="0"/>
    <n v="0"/>
    <n v="0"/>
    <n v="0"/>
    <n v="0"/>
    <n v="0"/>
    <n v="0"/>
    <n v="61.61"/>
    <n v="0"/>
    <n v="0"/>
    <n v="0"/>
    <n v="0"/>
    <n v="0"/>
    <s v="SURFACE WATER MGT FUND"/>
    <s v="WLSW I DC5383 13838 1ST AVE S"/>
    <s v="BURIEN MAINTENANCE"/>
    <s v="DRAINAGE"/>
  </r>
  <r>
    <x v="1"/>
    <s v="1035079"/>
    <s v="000000"/>
    <s v="11500"/>
    <x v="7"/>
    <s v="0000000"/>
    <n v="2012"/>
    <x v="0"/>
    <s v="ACCOUNTS RECEIVABLE"/>
    <s v="BS000-CURRENT ASSETS"/>
    <s v="B1150-ACCOUNTS RECEIVABLE"/>
    <m/>
    <n v="0"/>
    <n v="0"/>
    <n v="244.74"/>
    <n v="0"/>
    <n v="-244.74"/>
    <s v="N/A"/>
    <n v="0"/>
    <n v="0"/>
    <n v="0"/>
    <n v="0"/>
    <n v="0"/>
    <n v="0"/>
    <n v="0"/>
    <n v="0"/>
    <n v="0"/>
    <n v="244.74"/>
    <n v="0"/>
    <n v="0"/>
    <n v="0"/>
    <s v="SURFACE WATER MGT FUND"/>
    <s v="WLSW I DC5384 13654 1ST AVE S"/>
    <s v="DEFAULT"/>
    <s v="Default"/>
  </r>
  <r>
    <x v="1"/>
    <s v="1035079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244.74"/>
    <n v="0"/>
    <n v="-244.74"/>
    <n v="0"/>
    <n v="0"/>
    <n v="0"/>
    <s v="SURFACE WATER MGT FUND"/>
    <s v="WLSW I DC5384 13654 1ST AVE S"/>
    <s v="DEFAULT"/>
    <s v="Default"/>
  </r>
  <r>
    <x v="1"/>
    <s v="1035079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5384 13654 1ST AVE S"/>
    <s v="DEFAULT"/>
    <s v="Default"/>
  </r>
  <r>
    <x v="1"/>
    <s v="1035079"/>
    <s v="845023"/>
    <s v="36999"/>
    <x v="49"/>
    <s v="0000000"/>
    <n v="2012"/>
    <x v="3"/>
    <s v="OTHER MISC REVENUE"/>
    <s v="R3000-REVENUE"/>
    <s v="R3600-MISCELLANEOUS REVENUE"/>
    <m/>
    <n v="0"/>
    <n v="0"/>
    <n v="-244.74"/>
    <n v="0"/>
    <n v="244.74"/>
    <s v="N/A"/>
    <n v="0"/>
    <n v="0"/>
    <n v="0"/>
    <n v="0"/>
    <n v="0"/>
    <n v="0"/>
    <n v="0"/>
    <n v="-244.74"/>
    <n v="0"/>
    <n v="0"/>
    <n v="0"/>
    <n v="0"/>
    <n v="0"/>
    <s v="SURFACE WATER MGT FUND"/>
    <s v="WLSW I DC5384 13654 1ST AVE S"/>
    <s v="BURIEN MAINTENANCE"/>
    <s v="Default"/>
  </r>
  <r>
    <x v="1"/>
    <s v="1035079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3"/>
    <n v="0"/>
    <n v="-106.23"/>
    <s v="N/A"/>
    <n v="0"/>
    <n v="0"/>
    <n v="0"/>
    <n v="0"/>
    <n v="0"/>
    <n v="0"/>
    <n v="0"/>
    <n v="106.23"/>
    <n v="0"/>
    <n v="0"/>
    <n v="0"/>
    <n v="0"/>
    <n v="0"/>
    <s v="SURFACE WATER MGT FUND"/>
    <s v="WLSW I DC5384 13654 1ST AVE S"/>
    <s v="BURIEN MAINTENANCE"/>
    <s v="DRAINAGE"/>
  </r>
  <r>
    <x v="1"/>
    <s v="1035079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0"/>
    <n v="11.040000000000001"/>
    <n v="0"/>
    <n v="0"/>
    <n v="0"/>
    <n v="0"/>
    <n v="0"/>
    <s v="SURFACE WATER MGT FUND"/>
    <s v="WLSW I DC5384 13654 1ST AVE S"/>
    <s v="BURIEN MAINTENANCE"/>
    <s v="DRAINAGE"/>
  </r>
  <r>
    <x v="1"/>
    <s v="1035079"/>
    <s v="845023"/>
    <s v="82100"/>
    <x v="71"/>
    <s v="5315000"/>
    <n v="2012"/>
    <x v="4"/>
    <s v="EMPLOYER PAID BENEFITS"/>
    <s v="50000-PROGRAM EXPENDITUR BUDGET"/>
    <s v="82000-APPLIED OVERHEAD"/>
    <m/>
    <n v="0"/>
    <n v="0"/>
    <n v="37.18"/>
    <n v="0"/>
    <n v="-37.18"/>
    <s v="N/A"/>
    <n v="0"/>
    <n v="0"/>
    <n v="0"/>
    <n v="0"/>
    <n v="0"/>
    <n v="0"/>
    <n v="0"/>
    <n v="37.18"/>
    <n v="0"/>
    <n v="0"/>
    <n v="0"/>
    <n v="0"/>
    <n v="0"/>
    <s v="SURFACE WATER MGT FUND"/>
    <s v="WLSW I DC5384 13654 1ST AVE S"/>
    <s v="BURIEN MAINTENANCE"/>
    <s v="DRAINAGE"/>
  </r>
  <r>
    <x v="1"/>
    <s v="1035079"/>
    <s v="845023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0"/>
    <n v="0"/>
    <n v="0"/>
    <n v="0"/>
    <n v="0"/>
    <n v="0"/>
    <n v="0"/>
    <n v="28.68"/>
    <n v="0"/>
    <n v="0"/>
    <n v="0"/>
    <n v="0"/>
    <n v="0"/>
    <s v="SURFACE WATER MGT FUND"/>
    <s v="WLSW I DC5384 13654 1ST AVE S"/>
    <s v="BURIEN MAINTENANCE"/>
    <s v="DRAINAGE"/>
  </r>
  <r>
    <x v="1"/>
    <s v="1035079"/>
    <s v="845023"/>
    <s v="82300"/>
    <x v="73"/>
    <s v="5315000"/>
    <n v="2012"/>
    <x v="4"/>
    <s v="INDIRECT COSTS"/>
    <s v="50000-PROGRAM EXPENDITUR BUDGET"/>
    <s v="82000-APPLIED OVERHEAD"/>
    <m/>
    <n v="0"/>
    <n v="0"/>
    <n v="61.61"/>
    <n v="0"/>
    <n v="-61.61"/>
    <s v="N/A"/>
    <n v="0"/>
    <n v="0"/>
    <n v="0"/>
    <n v="0"/>
    <n v="0"/>
    <n v="0"/>
    <n v="0"/>
    <n v="61.61"/>
    <n v="0"/>
    <n v="0"/>
    <n v="0"/>
    <n v="0"/>
    <n v="0"/>
    <s v="SURFACE WATER MGT FUND"/>
    <s v="WLSW I DC5384 13654 1ST AVE S"/>
    <s v="BURIEN MAINTENANCE"/>
    <s v="DRAINAGE"/>
  </r>
  <r>
    <x v="1"/>
    <s v="1035080"/>
    <s v="000000"/>
    <s v="11500"/>
    <x v="7"/>
    <s v="0000000"/>
    <n v="2012"/>
    <x v="0"/>
    <s v="ACCOUNTS RECEIVABLE"/>
    <s v="BS000-CURRENT ASSETS"/>
    <s v="B1150-ACCOUNTS RECEIVABLE"/>
    <m/>
    <n v="0"/>
    <n v="0"/>
    <n v="326.31"/>
    <n v="0"/>
    <n v="-326.31"/>
    <s v="N/A"/>
    <n v="0"/>
    <n v="0"/>
    <n v="0"/>
    <n v="0"/>
    <n v="0"/>
    <n v="0"/>
    <n v="0"/>
    <n v="0"/>
    <n v="0"/>
    <n v="326.31"/>
    <n v="0"/>
    <n v="0"/>
    <n v="0"/>
    <s v="SURFACE WATER MGT FUND"/>
    <s v="WLSW I DC5386 307 S 140TH ST"/>
    <s v="DEFAULT"/>
    <s v="Default"/>
  </r>
  <r>
    <x v="1"/>
    <s v="1035080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326.31"/>
    <n v="0"/>
    <n v="-326.31"/>
    <n v="0"/>
    <n v="0"/>
    <n v="0"/>
    <s v="SURFACE WATER MGT FUND"/>
    <s v="WLSW I DC5386 307 S 140TH ST"/>
    <s v="DEFAULT"/>
    <s v="Default"/>
  </r>
  <r>
    <x v="1"/>
    <s v="1035080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5386 307 S 140TH ST"/>
    <s v="DEFAULT"/>
    <s v="Default"/>
  </r>
  <r>
    <x v="1"/>
    <s v="1035080"/>
    <s v="845023"/>
    <s v="36999"/>
    <x v="49"/>
    <s v="0000000"/>
    <n v="2012"/>
    <x v="3"/>
    <s v="OTHER MISC REVENUE"/>
    <s v="R3000-REVENUE"/>
    <s v="R3600-MISCELLANEOUS REVENUE"/>
    <m/>
    <n v="0"/>
    <n v="0"/>
    <n v="-326.31"/>
    <n v="0"/>
    <n v="326.31"/>
    <s v="N/A"/>
    <n v="0"/>
    <n v="0"/>
    <n v="0"/>
    <n v="0"/>
    <n v="0"/>
    <n v="0"/>
    <n v="0"/>
    <n v="-326.31"/>
    <n v="0"/>
    <n v="0"/>
    <n v="0"/>
    <n v="0"/>
    <n v="0"/>
    <s v="SURFACE WATER MGT FUND"/>
    <s v="WLSW I DC5386 307 S 140TH ST"/>
    <s v="BURIEN MAINTENANCE"/>
    <s v="Default"/>
  </r>
  <r>
    <x v="1"/>
    <s v="1035080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141.63"/>
    <n v="0"/>
    <n v="0"/>
    <n v="0"/>
    <n v="0"/>
    <n v="0"/>
    <s v="SURFACE WATER MGT FUND"/>
    <s v="WLSW I DC5386 307 S 140TH ST"/>
    <s v="BURIEN MAINTENANCE"/>
    <s v="DRAINAGE"/>
  </r>
  <r>
    <x v="1"/>
    <s v="1035080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14.72"/>
    <n v="0"/>
    <n v="0"/>
    <n v="0"/>
    <n v="0"/>
    <n v="0"/>
    <s v="SURFACE WATER MGT FUND"/>
    <s v="WLSW I DC5386 307 S 140TH ST"/>
    <s v="BURIEN MAINTENANCE"/>
    <s v="DRAINAGE"/>
  </r>
  <r>
    <x v="1"/>
    <s v="1035080"/>
    <s v="845023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49.57"/>
    <n v="0"/>
    <n v="0"/>
    <n v="0"/>
    <n v="0"/>
    <n v="0"/>
    <s v="SURFACE WATER MGT FUND"/>
    <s v="WLSW I DC5386 307 S 140TH ST"/>
    <s v="BURIEN MAINTENANCE"/>
    <s v="DRAINAGE"/>
  </r>
  <r>
    <x v="1"/>
    <s v="1035080"/>
    <s v="845023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38.24"/>
    <n v="0"/>
    <n v="0"/>
    <n v="0"/>
    <n v="0"/>
    <n v="0"/>
    <s v="SURFACE WATER MGT FUND"/>
    <s v="WLSW I DC5386 307 S 140TH ST"/>
    <s v="BURIEN MAINTENANCE"/>
    <s v="DRAINAGE"/>
  </r>
  <r>
    <x v="1"/>
    <s v="1035080"/>
    <s v="845023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82.15"/>
    <n v="0"/>
    <n v="0"/>
    <n v="0"/>
    <n v="0"/>
    <n v="0"/>
    <s v="SURFACE WATER MGT FUND"/>
    <s v="WLSW I DC5386 307 S 140TH ST"/>
    <s v="BURIEN MAINTENANCE"/>
    <s v="DRAINAGE"/>
  </r>
  <r>
    <x v="1"/>
    <s v="1035081"/>
    <s v="000000"/>
    <s v="11500"/>
    <x v="7"/>
    <s v="0000000"/>
    <n v="2012"/>
    <x v="0"/>
    <s v="ACCOUNTS RECEIVABLE"/>
    <s v="BS000-CURRENT ASSETS"/>
    <s v="B1150-ACCOUNTS RECEIVABLE"/>
    <m/>
    <n v="0"/>
    <n v="0"/>
    <n v="326.31"/>
    <n v="0"/>
    <n v="-326.31"/>
    <s v="N/A"/>
    <n v="0"/>
    <n v="0"/>
    <n v="0"/>
    <n v="0"/>
    <n v="0"/>
    <n v="0"/>
    <n v="0"/>
    <n v="0"/>
    <n v="0"/>
    <n v="326.31"/>
    <n v="0"/>
    <n v="0"/>
    <n v="0"/>
    <s v="SURFACE WATER MGT FUND"/>
    <s v="WLSW I DC5393 15411 4TH AVE SW"/>
    <s v="DEFAULT"/>
    <s v="Default"/>
  </r>
  <r>
    <x v="1"/>
    <s v="1035081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326.31"/>
    <n v="-326.31"/>
    <n v="0"/>
    <n v="0"/>
    <n v="0"/>
    <s v="SURFACE WATER MGT FUND"/>
    <s v="WLSW I DC5393 15411 4TH AVE SW"/>
    <s v="DEFAULT"/>
    <s v="Default"/>
  </r>
  <r>
    <x v="1"/>
    <s v="1035081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5393 15411 4TH AVE SW"/>
    <s v="DEFAULT"/>
    <s v="Default"/>
  </r>
  <r>
    <x v="1"/>
    <s v="1035081"/>
    <s v="845023"/>
    <s v="36999"/>
    <x v="49"/>
    <s v="0000000"/>
    <n v="2012"/>
    <x v="3"/>
    <s v="OTHER MISC REVENUE"/>
    <s v="R3000-REVENUE"/>
    <s v="R3600-MISCELLANEOUS REVENUE"/>
    <m/>
    <n v="0"/>
    <n v="0"/>
    <n v="-326.31"/>
    <n v="0"/>
    <n v="326.31"/>
    <s v="N/A"/>
    <n v="0"/>
    <n v="0"/>
    <n v="0"/>
    <n v="0"/>
    <n v="0"/>
    <n v="0"/>
    <n v="0"/>
    <n v="0"/>
    <n v="-326.31"/>
    <n v="0"/>
    <n v="0"/>
    <n v="0"/>
    <n v="0"/>
    <s v="SURFACE WATER MGT FUND"/>
    <s v="WLSW I DC5393 15411 4TH AVE SW"/>
    <s v="BURIEN MAINTENANCE"/>
    <s v="Default"/>
  </r>
  <r>
    <x v="1"/>
    <s v="1035081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0"/>
    <n v="141.63"/>
    <n v="0"/>
    <n v="0"/>
    <n v="0"/>
    <n v="0"/>
    <s v="SURFACE WATER MGT FUND"/>
    <s v="WLSW I DC5393 15411 4TH AVE SW"/>
    <s v="BURIEN MAINTENANCE"/>
    <s v="DRAINAGE"/>
  </r>
  <r>
    <x v="1"/>
    <s v="1035081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14.72"/>
    <n v="0"/>
    <n v="0"/>
    <n v="0"/>
    <n v="0"/>
    <s v="SURFACE WATER MGT FUND"/>
    <s v="WLSW I DC5393 15411 4TH AVE SW"/>
    <s v="BURIEN MAINTENANCE"/>
    <s v="DRAINAGE"/>
  </r>
  <r>
    <x v="1"/>
    <s v="1035081"/>
    <s v="845023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0"/>
    <n v="49.57"/>
    <n v="0"/>
    <n v="0"/>
    <n v="0"/>
    <n v="0"/>
    <s v="SURFACE WATER MGT FUND"/>
    <s v="WLSW I DC5393 15411 4TH AVE SW"/>
    <s v="BURIEN MAINTENANCE"/>
    <s v="DRAINAGE"/>
  </r>
  <r>
    <x v="1"/>
    <s v="1035081"/>
    <s v="845023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38.24"/>
    <n v="0"/>
    <n v="0"/>
    <n v="0"/>
    <n v="0"/>
    <s v="SURFACE WATER MGT FUND"/>
    <s v="WLSW I DC5393 15411 4TH AVE SW"/>
    <s v="BURIEN MAINTENANCE"/>
    <s v="DRAINAGE"/>
  </r>
  <r>
    <x v="1"/>
    <s v="1035081"/>
    <s v="845023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0"/>
    <n v="82.15"/>
    <n v="0"/>
    <n v="0"/>
    <n v="0"/>
    <n v="0"/>
    <s v="SURFACE WATER MGT FUND"/>
    <s v="WLSW I DC5393 15411 4TH AVE SW"/>
    <s v="BURIEN MAINTENANCE"/>
    <s v="DRAINAGE"/>
  </r>
  <r>
    <x v="1"/>
    <s v="1035082"/>
    <s v="000000"/>
    <s v="11500"/>
    <x v="7"/>
    <s v="0000000"/>
    <n v="2012"/>
    <x v="0"/>
    <s v="ACCOUNTS RECEIVABLE"/>
    <s v="BS000-CURRENT ASSETS"/>
    <s v="B1150-ACCOUNTS RECEIVABLE"/>
    <m/>
    <n v="0"/>
    <n v="0"/>
    <n v="326.31"/>
    <n v="0"/>
    <n v="-326.31"/>
    <s v="N/A"/>
    <n v="0"/>
    <n v="0"/>
    <n v="0"/>
    <n v="0"/>
    <n v="0"/>
    <n v="0"/>
    <n v="0"/>
    <n v="0"/>
    <n v="0"/>
    <n v="326.31"/>
    <n v="0"/>
    <n v="0"/>
    <n v="0"/>
    <s v="SURFACE WATER MGT FUND"/>
    <s v="WLSW I DC5394 222 SW 154TH ST"/>
    <s v="DEFAULT"/>
    <s v="Default"/>
  </r>
  <r>
    <x v="1"/>
    <s v="1035082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326.31"/>
    <n v="-326.31"/>
    <n v="0"/>
    <n v="0"/>
    <n v="0"/>
    <s v="SURFACE WATER MGT FUND"/>
    <s v="WLSW I DC5394 222 SW 154TH ST"/>
    <s v="DEFAULT"/>
    <s v="Default"/>
  </r>
  <r>
    <x v="1"/>
    <s v="1035082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5394 222 SW 154TH ST"/>
    <s v="DEFAULT"/>
    <s v="Default"/>
  </r>
  <r>
    <x v="1"/>
    <s v="1035082"/>
    <s v="845023"/>
    <s v="36999"/>
    <x v="49"/>
    <s v="0000000"/>
    <n v="2012"/>
    <x v="3"/>
    <s v="OTHER MISC REVENUE"/>
    <s v="R3000-REVENUE"/>
    <s v="R3600-MISCELLANEOUS REVENUE"/>
    <m/>
    <n v="0"/>
    <n v="0"/>
    <n v="-326.31"/>
    <n v="0"/>
    <n v="326.31"/>
    <s v="N/A"/>
    <n v="0"/>
    <n v="0"/>
    <n v="0"/>
    <n v="0"/>
    <n v="0"/>
    <n v="0"/>
    <n v="0"/>
    <n v="0"/>
    <n v="-326.31"/>
    <n v="0"/>
    <n v="0"/>
    <n v="0"/>
    <n v="0"/>
    <s v="SURFACE WATER MGT FUND"/>
    <s v="WLSW I DC5394 222 SW 154TH ST"/>
    <s v="BURIEN MAINTENANCE"/>
    <s v="Default"/>
  </r>
  <r>
    <x v="1"/>
    <s v="1035082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0"/>
    <n v="141.63"/>
    <n v="0"/>
    <n v="0"/>
    <n v="0"/>
    <n v="0"/>
    <s v="SURFACE WATER MGT FUND"/>
    <s v="WLSW I DC5394 222 SW 154TH ST"/>
    <s v="BURIEN MAINTENANCE"/>
    <s v="DRAINAGE"/>
  </r>
  <r>
    <x v="1"/>
    <s v="1035082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14.72"/>
    <n v="0"/>
    <n v="0"/>
    <n v="0"/>
    <n v="0"/>
    <s v="SURFACE WATER MGT FUND"/>
    <s v="WLSW I DC5394 222 SW 154TH ST"/>
    <s v="BURIEN MAINTENANCE"/>
    <s v="DRAINAGE"/>
  </r>
  <r>
    <x v="1"/>
    <s v="1035082"/>
    <s v="845023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0"/>
    <n v="49.57"/>
    <n v="0"/>
    <n v="0"/>
    <n v="0"/>
    <n v="0"/>
    <s v="SURFACE WATER MGT FUND"/>
    <s v="WLSW I DC5394 222 SW 154TH ST"/>
    <s v="BURIEN MAINTENANCE"/>
    <s v="DRAINAGE"/>
  </r>
  <r>
    <x v="1"/>
    <s v="1035082"/>
    <s v="845023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38.24"/>
    <n v="0"/>
    <n v="0"/>
    <n v="0"/>
    <n v="0"/>
    <s v="SURFACE WATER MGT FUND"/>
    <s v="WLSW I DC5394 222 SW 154TH ST"/>
    <s v="BURIEN MAINTENANCE"/>
    <s v="DRAINAGE"/>
  </r>
  <r>
    <x v="1"/>
    <s v="1035082"/>
    <s v="845023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0"/>
    <n v="82.15"/>
    <n v="0"/>
    <n v="0"/>
    <n v="0"/>
    <n v="0"/>
    <s v="SURFACE WATER MGT FUND"/>
    <s v="WLSW I DC5394 222 SW 154TH ST"/>
    <s v="BURIEN MAINTENANCE"/>
    <s v="DRAINAGE"/>
  </r>
  <r>
    <x v="1"/>
    <s v="1035083"/>
    <s v="000000"/>
    <s v="11500"/>
    <x v="7"/>
    <s v="0000000"/>
    <n v="2012"/>
    <x v="0"/>
    <s v="ACCOUNTS RECEIVABLE"/>
    <s v="BS000-CURRENT ASSETS"/>
    <s v="B1150-ACCOUNTS RECEIVABLE"/>
    <m/>
    <n v="0"/>
    <n v="0"/>
    <n v="81.58"/>
    <n v="0"/>
    <n v="-81.58"/>
    <s v="N/A"/>
    <n v="0"/>
    <n v="0"/>
    <n v="0"/>
    <n v="0"/>
    <n v="0"/>
    <n v="0"/>
    <n v="0"/>
    <n v="0"/>
    <n v="0"/>
    <n v="81.58"/>
    <n v="0"/>
    <n v="0"/>
    <n v="0"/>
    <s v="SURFACE WATER MGT FUND"/>
    <s v="WLSW I DC5395 221 SW 154TH ST"/>
    <s v="DEFAULT"/>
    <s v="Default"/>
  </r>
  <r>
    <x v="1"/>
    <s v="1035083"/>
    <s v="000000"/>
    <s v="11530"/>
    <x v="203"/>
    <s v="0000000"/>
    <n v="2012"/>
    <x v="0"/>
    <s v="UNBILLED RECEIVABLES"/>
    <s v="BS000-CURRENT ASSETS"/>
    <s v="B1150-ACCOUNTS RECEIVABLE"/>
    <m/>
    <n v="0"/>
    <n v="0"/>
    <n v="-81.58"/>
    <n v="0"/>
    <n v="81.58"/>
    <s v="N/A"/>
    <n v="0"/>
    <n v="0"/>
    <n v="0"/>
    <n v="0"/>
    <n v="0"/>
    <n v="0"/>
    <n v="0"/>
    <n v="0"/>
    <n v="0"/>
    <n v="-81.58"/>
    <n v="0"/>
    <n v="0"/>
    <n v="0"/>
    <s v="SURFACE WATER MGT FUND"/>
    <s v="WLSW I DC5395 221 SW 154TH ST"/>
    <s v="DEFAULT"/>
    <s v="Default"/>
  </r>
  <r>
    <x v="1"/>
    <s v="1035083"/>
    <s v="000000"/>
    <s v="22258"/>
    <x v="204"/>
    <s v="0000000"/>
    <n v="2012"/>
    <x v="1"/>
    <s v="DEFERRED ACCT REC 11503"/>
    <s v="BS200-CURRENT LIABILITIES"/>
    <s v="B2220-DEFERRED REVENUES"/>
    <m/>
    <n v="0"/>
    <n v="0"/>
    <n v="81.58"/>
    <n v="0"/>
    <n v="-81.58"/>
    <s v="N/A"/>
    <n v="0"/>
    <n v="0"/>
    <n v="0"/>
    <n v="0"/>
    <n v="0"/>
    <n v="0"/>
    <n v="0"/>
    <n v="0"/>
    <n v="0"/>
    <n v="81.58"/>
    <n v="0"/>
    <n v="0"/>
    <n v="0"/>
    <s v="SURFACE WATER MGT FUND"/>
    <s v="WLSW I DC5395 221 SW 154TH ST"/>
    <s v="DEFAULT"/>
    <s v="Default"/>
  </r>
  <r>
    <x v="1"/>
    <s v="1035083"/>
    <s v="845023"/>
    <s v="36999"/>
    <x v="49"/>
    <s v="0000000"/>
    <n v="2012"/>
    <x v="3"/>
    <s v="OTHER MISC REVENUE"/>
    <s v="R3000-REVENUE"/>
    <s v="R3600-MISCELLANEOUS REVENUE"/>
    <m/>
    <n v="0"/>
    <n v="0"/>
    <n v="-81.58"/>
    <n v="0"/>
    <n v="81.58"/>
    <s v="N/A"/>
    <n v="0"/>
    <n v="0"/>
    <n v="0"/>
    <n v="0"/>
    <n v="0"/>
    <n v="0"/>
    <n v="0"/>
    <n v="0"/>
    <n v="0"/>
    <n v="-81.58"/>
    <n v="0"/>
    <n v="0"/>
    <n v="0"/>
    <s v="SURFACE WATER MGT FUND"/>
    <s v="WLSW I DC5395 221 SW 154TH ST"/>
    <s v="BURIEN MAINTENANCE"/>
    <s v="Default"/>
  </r>
  <r>
    <x v="1"/>
    <s v="1035083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5.410000000000004"/>
    <n v="0"/>
    <n v="-35.410000000000004"/>
    <s v="N/A"/>
    <n v="0"/>
    <n v="0"/>
    <n v="0"/>
    <n v="0"/>
    <n v="0"/>
    <n v="0"/>
    <n v="0"/>
    <n v="0"/>
    <n v="0"/>
    <n v="35.410000000000004"/>
    <n v="0"/>
    <n v="0"/>
    <n v="0"/>
    <s v="SURFACE WATER MGT FUND"/>
    <s v="WLSW I DC5395 221 SW 154TH ST"/>
    <s v="BURIEN MAINTENANCE"/>
    <s v="DRAINAGE"/>
  </r>
  <r>
    <x v="1"/>
    <s v="1035083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3.68"/>
    <n v="0"/>
    <n v="-3.68"/>
    <s v="N/A"/>
    <n v="0"/>
    <n v="0"/>
    <n v="0"/>
    <n v="0"/>
    <n v="0"/>
    <n v="0"/>
    <n v="0"/>
    <n v="0"/>
    <n v="0"/>
    <n v="3.68"/>
    <n v="0"/>
    <n v="0"/>
    <n v="0"/>
    <s v="SURFACE WATER MGT FUND"/>
    <s v="WLSW I DC5395 221 SW 154TH ST"/>
    <s v="BURIEN MAINTENANCE"/>
    <s v="DRAINAGE"/>
  </r>
  <r>
    <x v="1"/>
    <s v="1035083"/>
    <s v="845023"/>
    <s v="82100"/>
    <x v="71"/>
    <s v="5315000"/>
    <n v="2012"/>
    <x v="4"/>
    <s v="EMPLOYER PAID BENEFITS"/>
    <s v="50000-PROGRAM EXPENDITUR BUDGET"/>
    <s v="82000-APPLIED OVERHEAD"/>
    <m/>
    <n v="0"/>
    <n v="0"/>
    <n v="12.39"/>
    <n v="0"/>
    <n v="-12.39"/>
    <s v="N/A"/>
    <n v="0"/>
    <n v="0"/>
    <n v="0"/>
    <n v="0"/>
    <n v="0"/>
    <n v="0"/>
    <n v="0"/>
    <n v="0"/>
    <n v="0"/>
    <n v="12.39"/>
    <n v="0"/>
    <n v="0"/>
    <n v="0"/>
    <s v="SURFACE WATER MGT FUND"/>
    <s v="WLSW I DC5395 221 SW 154TH ST"/>
    <s v="BURIEN MAINTENANCE"/>
    <s v="DRAINAGE"/>
  </r>
  <r>
    <x v="1"/>
    <s v="1035083"/>
    <s v="845023"/>
    <s v="82200"/>
    <x v="72"/>
    <s v="5315000"/>
    <n v="2012"/>
    <x v="4"/>
    <s v="PAID TIME OFF"/>
    <s v="50000-PROGRAM EXPENDITUR BUDGET"/>
    <s v="82000-APPLIED OVERHEAD"/>
    <m/>
    <n v="0"/>
    <n v="0"/>
    <n v="9.56"/>
    <n v="0"/>
    <n v="-9.56"/>
    <s v="N/A"/>
    <n v="0"/>
    <n v="0"/>
    <n v="0"/>
    <n v="0"/>
    <n v="0"/>
    <n v="0"/>
    <n v="0"/>
    <n v="0"/>
    <n v="0"/>
    <n v="9.56"/>
    <n v="0"/>
    <n v="0"/>
    <n v="0"/>
    <s v="SURFACE WATER MGT FUND"/>
    <s v="WLSW I DC5395 221 SW 154TH ST"/>
    <s v="BURIEN MAINTENANCE"/>
    <s v="DRAINAGE"/>
  </r>
  <r>
    <x v="1"/>
    <s v="1035083"/>
    <s v="845023"/>
    <s v="82300"/>
    <x v="73"/>
    <s v="5315000"/>
    <n v="2012"/>
    <x v="4"/>
    <s v="INDIRECT COSTS"/>
    <s v="50000-PROGRAM EXPENDITUR BUDGET"/>
    <s v="82000-APPLIED OVERHEAD"/>
    <m/>
    <n v="0"/>
    <n v="0"/>
    <n v="20.54"/>
    <n v="0"/>
    <n v="-20.54"/>
    <s v="N/A"/>
    <n v="0"/>
    <n v="0"/>
    <n v="0"/>
    <n v="0"/>
    <n v="0"/>
    <n v="0"/>
    <n v="0"/>
    <n v="0"/>
    <n v="0"/>
    <n v="20.54"/>
    <n v="0"/>
    <n v="0"/>
    <n v="0"/>
    <s v="SURFACE WATER MGT FUND"/>
    <s v="WLSW I DC5395 221 SW 154TH ST"/>
    <s v="BURIEN MAINTENANCE"/>
    <s v="DRAINAGE"/>
  </r>
  <r>
    <x v="1"/>
    <s v="1035084"/>
    <s v="000000"/>
    <s v="11500"/>
    <x v="7"/>
    <s v="0000000"/>
    <n v="2012"/>
    <x v="0"/>
    <s v="ACCOUNTS RECEIVABLE"/>
    <s v="BS000-CURRENT ASSETS"/>
    <s v="B1150-ACCOUNTS RECEIVABLE"/>
    <m/>
    <n v="0"/>
    <n v="0"/>
    <n v="81.58"/>
    <n v="0"/>
    <n v="-81.58"/>
    <s v="N/A"/>
    <n v="0"/>
    <n v="0"/>
    <n v="0"/>
    <n v="0"/>
    <n v="0"/>
    <n v="0"/>
    <n v="0"/>
    <n v="0"/>
    <n v="0"/>
    <n v="81.58"/>
    <n v="0"/>
    <n v="0"/>
    <n v="0"/>
    <s v="SURFACE WATER MGT FUND"/>
    <s v="WLSW I DC5396 202 SW 153TH ST"/>
    <s v="DEFAULT"/>
    <s v="Default"/>
  </r>
  <r>
    <x v="1"/>
    <s v="1035084"/>
    <s v="000000"/>
    <s v="11530"/>
    <x v="203"/>
    <s v="0000000"/>
    <n v="2012"/>
    <x v="0"/>
    <s v="UNBILLED RECEIVABLES"/>
    <s v="BS000-CURRENT ASSETS"/>
    <s v="B1150-ACCOUNTS RECEIVABLE"/>
    <m/>
    <n v="0"/>
    <n v="0"/>
    <n v="-81.58"/>
    <n v="0"/>
    <n v="81.58"/>
    <s v="N/A"/>
    <n v="0"/>
    <n v="0"/>
    <n v="0"/>
    <n v="0"/>
    <n v="0"/>
    <n v="0"/>
    <n v="0"/>
    <n v="0"/>
    <n v="0"/>
    <n v="-81.58"/>
    <n v="0"/>
    <n v="0"/>
    <n v="0"/>
    <s v="SURFACE WATER MGT FUND"/>
    <s v="WLSW I DC5396 202 SW 153TH ST"/>
    <s v="DEFAULT"/>
    <s v="Default"/>
  </r>
  <r>
    <x v="1"/>
    <s v="1035084"/>
    <s v="000000"/>
    <s v="22258"/>
    <x v="204"/>
    <s v="0000000"/>
    <n v="2012"/>
    <x v="1"/>
    <s v="DEFERRED ACCT REC 11503"/>
    <s v="BS200-CURRENT LIABILITIES"/>
    <s v="B2220-DEFERRED REVENUES"/>
    <m/>
    <n v="0"/>
    <n v="0"/>
    <n v="81.58"/>
    <n v="0"/>
    <n v="-81.58"/>
    <s v="N/A"/>
    <n v="0"/>
    <n v="0"/>
    <n v="0"/>
    <n v="0"/>
    <n v="0"/>
    <n v="0"/>
    <n v="0"/>
    <n v="0"/>
    <n v="0"/>
    <n v="81.58"/>
    <n v="0"/>
    <n v="0"/>
    <n v="0"/>
    <s v="SURFACE WATER MGT FUND"/>
    <s v="WLSW I DC5396 202 SW 153TH ST"/>
    <s v="DEFAULT"/>
    <s v="Default"/>
  </r>
  <r>
    <x v="1"/>
    <s v="1035084"/>
    <s v="845023"/>
    <s v="36999"/>
    <x v="49"/>
    <s v="0000000"/>
    <n v="2012"/>
    <x v="3"/>
    <s v="OTHER MISC REVENUE"/>
    <s v="R3000-REVENUE"/>
    <s v="R3600-MISCELLANEOUS REVENUE"/>
    <m/>
    <n v="0"/>
    <n v="0"/>
    <n v="-81.58"/>
    <n v="0"/>
    <n v="81.58"/>
    <s v="N/A"/>
    <n v="0"/>
    <n v="0"/>
    <n v="0"/>
    <n v="0"/>
    <n v="0"/>
    <n v="0"/>
    <n v="0"/>
    <n v="0"/>
    <n v="0"/>
    <n v="-81.58"/>
    <n v="0"/>
    <n v="0"/>
    <n v="0"/>
    <s v="SURFACE WATER MGT FUND"/>
    <s v="WLSW I DC5396 202 SW 153TH ST"/>
    <s v="BURIEN MAINTENANCE"/>
    <s v="Default"/>
  </r>
  <r>
    <x v="1"/>
    <s v="1035084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5.410000000000004"/>
    <n v="0"/>
    <n v="-35.410000000000004"/>
    <s v="N/A"/>
    <n v="0"/>
    <n v="0"/>
    <n v="0"/>
    <n v="0"/>
    <n v="0"/>
    <n v="0"/>
    <n v="0"/>
    <n v="0"/>
    <n v="0"/>
    <n v="35.410000000000004"/>
    <n v="0"/>
    <n v="0"/>
    <n v="0"/>
    <s v="SURFACE WATER MGT FUND"/>
    <s v="WLSW I DC5396 202 SW 153TH ST"/>
    <s v="BURIEN MAINTENANCE"/>
    <s v="DRAINAGE"/>
  </r>
  <r>
    <x v="1"/>
    <s v="1035084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3.68"/>
    <n v="0"/>
    <n v="-3.68"/>
    <s v="N/A"/>
    <n v="0"/>
    <n v="0"/>
    <n v="0"/>
    <n v="0"/>
    <n v="0"/>
    <n v="0"/>
    <n v="0"/>
    <n v="0"/>
    <n v="0"/>
    <n v="3.68"/>
    <n v="0"/>
    <n v="0"/>
    <n v="0"/>
    <s v="SURFACE WATER MGT FUND"/>
    <s v="WLSW I DC5396 202 SW 153TH ST"/>
    <s v="BURIEN MAINTENANCE"/>
    <s v="DRAINAGE"/>
  </r>
  <r>
    <x v="1"/>
    <s v="1035084"/>
    <s v="845023"/>
    <s v="82100"/>
    <x v="71"/>
    <s v="5315000"/>
    <n v="2012"/>
    <x v="4"/>
    <s v="EMPLOYER PAID BENEFITS"/>
    <s v="50000-PROGRAM EXPENDITUR BUDGET"/>
    <s v="82000-APPLIED OVERHEAD"/>
    <m/>
    <n v="0"/>
    <n v="0"/>
    <n v="12.39"/>
    <n v="0"/>
    <n v="-12.39"/>
    <s v="N/A"/>
    <n v="0"/>
    <n v="0"/>
    <n v="0"/>
    <n v="0"/>
    <n v="0"/>
    <n v="0"/>
    <n v="0"/>
    <n v="0"/>
    <n v="0"/>
    <n v="12.39"/>
    <n v="0"/>
    <n v="0"/>
    <n v="0"/>
    <s v="SURFACE WATER MGT FUND"/>
    <s v="WLSW I DC5396 202 SW 153TH ST"/>
    <s v="BURIEN MAINTENANCE"/>
    <s v="DRAINAGE"/>
  </r>
  <r>
    <x v="1"/>
    <s v="1035084"/>
    <s v="845023"/>
    <s v="82200"/>
    <x v="72"/>
    <s v="5315000"/>
    <n v="2012"/>
    <x v="4"/>
    <s v="PAID TIME OFF"/>
    <s v="50000-PROGRAM EXPENDITUR BUDGET"/>
    <s v="82000-APPLIED OVERHEAD"/>
    <m/>
    <n v="0"/>
    <n v="0"/>
    <n v="9.56"/>
    <n v="0"/>
    <n v="-9.56"/>
    <s v="N/A"/>
    <n v="0"/>
    <n v="0"/>
    <n v="0"/>
    <n v="0"/>
    <n v="0"/>
    <n v="0"/>
    <n v="0"/>
    <n v="0"/>
    <n v="0"/>
    <n v="9.56"/>
    <n v="0"/>
    <n v="0"/>
    <n v="0"/>
    <s v="SURFACE WATER MGT FUND"/>
    <s v="WLSW I DC5396 202 SW 153TH ST"/>
    <s v="BURIEN MAINTENANCE"/>
    <s v="DRAINAGE"/>
  </r>
  <r>
    <x v="1"/>
    <s v="1035084"/>
    <s v="845023"/>
    <s v="82300"/>
    <x v="73"/>
    <s v="5315000"/>
    <n v="2012"/>
    <x v="4"/>
    <s v="INDIRECT COSTS"/>
    <s v="50000-PROGRAM EXPENDITUR BUDGET"/>
    <s v="82000-APPLIED OVERHEAD"/>
    <m/>
    <n v="0"/>
    <n v="0"/>
    <n v="20.54"/>
    <n v="0"/>
    <n v="-20.54"/>
    <s v="N/A"/>
    <n v="0"/>
    <n v="0"/>
    <n v="0"/>
    <n v="0"/>
    <n v="0"/>
    <n v="0"/>
    <n v="0"/>
    <n v="0"/>
    <n v="0"/>
    <n v="20.54"/>
    <n v="0"/>
    <n v="0"/>
    <n v="0"/>
    <s v="SURFACE WATER MGT FUND"/>
    <s v="WLSW I DC5396 202 SW 153TH ST"/>
    <s v="BURIEN MAINTENANCE"/>
    <s v="DRAINAGE"/>
  </r>
  <r>
    <x v="1"/>
    <s v="103508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0"/>
    <n v="0"/>
    <n v="0"/>
    <s v="N/A"/>
    <n v="0"/>
    <n v="0"/>
    <n v="0"/>
    <n v="0"/>
    <n v="0"/>
    <n v="0"/>
    <n v="0"/>
    <n v="0"/>
    <n v="53.11"/>
    <n v="-53.11"/>
    <n v="0"/>
    <n v="0"/>
    <n v="0"/>
    <s v="SURFACE WATER MGT FUND"/>
    <s v="WLSW F D98553 10301 NE 145TH S"/>
    <s v="STORMWATER SERVICES"/>
    <s v="DRAINAGE"/>
  </r>
  <r>
    <x v="1"/>
    <s v="103508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0"/>
    <n v="0"/>
    <n v="0"/>
    <s v="N/A"/>
    <n v="0"/>
    <n v="0"/>
    <n v="0"/>
    <n v="0"/>
    <n v="0"/>
    <n v="0"/>
    <n v="0"/>
    <n v="0"/>
    <n v="5.5200000000000005"/>
    <n v="-25.830000000000002"/>
    <n v="0"/>
    <n v="20.309999999999999"/>
    <n v="0"/>
    <s v="SURFACE WATER MGT FUND"/>
    <s v="WLSW F D98553 10301 NE 145TH S"/>
    <s v="STORMWATER SERVICES"/>
    <s v="DRAINAGE"/>
  </r>
  <r>
    <x v="1"/>
    <s v="103508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0"/>
    <n v="0"/>
    <n v="0"/>
    <s v="N/A"/>
    <n v="0"/>
    <n v="0"/>
    <n v="0"/>
    <n v="0"/>
    <n v="0"/>
    <n v="0"/>
    <n v="0"/>
    <n v="0"/>
    <n v="18.59"/>
    <n v="-18.59"/>
    <n v="0"/>
    <n v="0"/>
    <n v="0"/>
    <s v="SURFACE WATER MGT FUND"/>
    <s v="WLSW F D98553 10301 NE 145TH S"/>
    <s v="STORMWATER SERVICES"/>
    <s v="DRAINAGE"/>
  </r>
  <r>
    <x v="1"/>
    <s v="1035085"/>
    <s v="845022"/>
    <s v="82200"/>
    <x v="72"/>
    <s v="5315000"/>
    <n v="2012"/>
    <x v="4"/>
    <s v="PAID TIME OFF"/>
    <s v="50000-PROGRAM EXPENDITUR BUDGET"/>
    <s v="82000-APPLIED OVERHEAD"/>
    <m/>
    <n v="0"/>
    <n v="0"/>
    <n v="0"/>
    <n v="0"/>
    <n v="0"/>
    <s v="N/A"/>
    <n v="0"/>
    <n v="0"/>
    <n v="0"/>
    <n v="0"/>
    <n v="0"/>
    <n v="0"/>
    <n v="0"/>
    <n v="0"/>
    <n v="14.34"/>
    <n v="-14.34"/>
    <n v="0"/>
    <n v="0"/>
    <n v="0"/>
    <s v="SURFACE WATER MGT FUND"/>
    <s v="WLSW F D98553 10301 NE 145TH S"/>
    <s v="STORMWATER SERVICES"/>
    <s v="DRAINAGE"/>
  </r>
  <r>
    <x v="1"/>
    <s v="1035085"/>
    <s v="845022"/>
    <s v="82300"/>
    <x v="73"/>
    <s v="5315000"/>
    <n v="2012"/>
    <x v="4"/>
    <s v="INDIRECT COSTS"/>
    <s v="50000-PROGRAM EXPENDITUR BUDGET"/>
    <s v="82000-APPLIED OVERHEAD"/>
    <m/>
    <n v="0"/>
    <n v="0"/>
    <n v="0"/>
    <n v="0"/>
    <n v="0"/>
    <s v="N/A"/>
    <n v="0"/>
    <n v="0"/>
    <n v="0"/>
    <n v="0"/>
    <n v="0"/>
    <n v="0"/>
    <n v="0"/>
    <n v="0"/>
    <n v="30.8"/>
    <n v="-30.8"/>
    <n v="0"/>
    <n v="0"/>
    <n v="0"/>
    <s v="SURFACE WATER MGT FUND"/>
    <s v="WLSW F D98553 10301 NE 145TH S"/>
    <s v="STORMWATER SERVICES"/>
    <s v="DRAINAGE"/>
  </r>
  <r>
    <x v="1"/>
    <s v="103508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8.52"/>
    <n v="0"/>
    <n v="-88.52"/>
    <s v="N/A"/>
    <n v="0"/>
    <n v="0"/>
    <n v="0"/>
    <n v="0"/>
    <n v="0"/>
    <n v="0"/>
    <n v="0"/>
    <n v="0"/>
    <n v="88.52"/>
    <n v="0"/>
    <n v="0"/>
    <n v="0"/>
    <n v="0"/>
    <s v="SURFACE WATER MGT FUND"/>
    <s v="WLSW F D98564 9000 NE BOTHELL"/>
    <s v="STORMWATER SERVICES"/>
    <s v="DRAINAGE"/>
  </r>
  <r>
    <x v="1"/>
    <s v="103508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9.2000000000000011"/>
    <n v="0"/>
    <n v="-9.2000000000000011"/>
    <s v="N/A"/>
    <n v="0"/>
    <n v="0"/>
    <n v="0"/>
    <n v="0"/>
    <n v="0"/>
    <n v="0"/>
    <n v="0"/>
    <n v="0"/>
    <n v="9.2000000000000011"/>
    <n v="0"/>
    <n v="0"/>
    <n v="0"/>
    <n v="0"/>
    <s v="SURFACE WATER MGT FUND"/>
    <s v="WLSW F D98564 9000 NE BOTHELL"/>
    <s v="STORMWATER SERVICES"/>
    <s v="DRAINAGE"/>
  </r>
  <r>
    <x v="1"/>
    <s v="103508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0.98"/>
    <n v="0"/>
    <n v="-30.98"/>
    <s v="N/A"/>
    <n v="0"/>
    <n v="0"/>
    <n v="0"/>
    <n v="0"/>
    <n v="0"/>
    <n v="0"/>
    <n v="0"/>
    <n v="0"/>
    <n v="30.98"/>
    <n v="0"/>
    <n v="0"/>
    <n v="0"/>
    <n v="0"/>
    <s v="SURFACE WATER MGT FUND"/>
    <s v="WLSW F D98564 9000 NE BOTHELL"/>
    <s v="STORMWATER SERVICES"/>
    <s v="DRAINAGE"/>
  </r>
  <r>
    <x v="1"/>
    <s v="1035086"/>
    <s v="845022"/>
    <s v="82200"/>
    <x v="72"/>
    <s v="5315000"/>
    <n v="2012"/>
    <x v="4"/>
    <s v="PAID TIME OFF"/>
    <s v="50000-PROGRAM EXPENDITUR BUDGET"/>
    <s v="82000-APPLIED OVERHEAD"/>
    <m/>
    <n v="0"/>
    <n v="0"/>
    <n v="23.900000000000002"/>
    <n v="0"/>
    <n v="-23.900000000000002"/>
    <s v="N/A"/>
    <n v="0"/>
    <n v="0"/>
    <n v="0"/>
    <n v="0"/>
    <n v="0"/>
    <n v="0"/>
    <n v="0"/>
    <n v="0"/>
    <n v="23.900000000000002"/>
    <n v="0"/>
    <n v="0"/>
    <n v="0"/>
    <n v="0"/>
    <s v="SURFACE WATER MGT FUND"/>
    <s v="WLSW F D98564 9000 NE BOTHELL"/>
    <s v="STORMWATER SERVICES"/>
    <s v="DRAINAGE"/>
  </r>
  <r>
    <x v="1"/>
    <s v="1035086"/>
    <s v="845022"/>
    <s v="82300"/>
    <x v="73"/>
    <s v="5315000"/>
    <n v="2012"/>
    <x v="4"/>
    <s v="INDIRECT COSTS"/>
    <s v="50000-PROGRAM EXPENDITUR BUDGET"/>
    <s v="82000-APPLIED OVERHEAD"/>
    <m/>
    <n v="0"/>
    <n v="0"/>
    <n v="51.34"/>
    <n v="0"/>
    <n v="-51.34"/>
    <s v="N/A"/>
    <n v="0"/>
    <n v="0"/>
    <n v="0"/>
    <n v="0"/>
    <n v="0"/>
    <n v="0"/>
    <n v="0"/>
    <n v="0"/>
    <n v="51.34"/>
    <n v="0"/>
    <n v="0"/>
    <n v="0"/>
    <n v="0"/>
    <s v="SURFACE WATER MGT FUND"/>
    <s v="WLSW F D98564 9000 NE BOTHELL"/>
    <s v="STORMWATER SERVICES"/>
    <s v="DRAINAGE"/>
  </r>
  <r>
    <x v="1"/>
    <s v="103508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8.52"/>
    <n v="0"/>
    <n v="-88.52"/>
    <s v="N/A"/>
    <n v="0"/>
    <n v="0"/>
    <n v="0"/>
    <n v="0"/>
    <n v="0"/>
    <n v="0"/>
    <n v="0"/>
    <n v="0"/>
    <n v="88.52"/>
    <n v="0"/>
    <n v="0"/>
    <n v="0"/>
    <n v="0"/>
    <s v="SURFACE WATER MGT FUND"/>
    <s v="WLSW F D98687 16300 112TH AVE"/>
    <s v="STORMWATER SERVICES"/>
    <s v="DRAINAGE"/>
  </r>
  <r>
    <x v="1"/>
    <s v="103508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9.2000000000000011"/>
    <n v="0"/>
    <n v="-9.2000000000000011"/>
    <s v="N/A"/>
    <n v="0"/>
    <n v="0"/>
    <n v="0"/>
    <n v="0"/>
    <n v="0"/>
    <n v="0"/>
    <n v="0"/>
    <n v="0"/>
    <n v="9.2000000000000011"/>
    <n v="0"/>
    <n v="0"/>
    <n v="0"/>
    <n v="0"/>
    <s v="SURFACE WATER MGT FUND"/>
    <s v="WLSW F D98687 16300 112TH AVE"/>
    <s v="STORMWATER SERVICES"/>
    <s v="DRAINAGE"/>
  </r>
  <r>
    <x v="1"/>
    <s v="103508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0.98"/>
    <n v="0"/>
    <n v="-30.98"/>
    <s v="N/A"/>
    <n v="0"/>
    <n v="0"/>
    <n v="0"/>
    <n v="0"/>
    <n v="0"/>
    <n v="0"/>
    <n v="0"/>
    <n v="0"/>
    <n v="30.98"/>
    <n v="0"/>
    <n v="0"/>
    <n v="0"/>
    <n v="0"/>
    <s v="SURFACE WATER MGT FUND"/>
    <s v="WLSW F D98687 16300 112TH AVE"/>
    <s v="STORMWATER SERVICES"/>
    <s v="DRAINAGE"/>
  </r>
  <r>
    <x v="1"/>
    <s v="1035087"/>
    <s v="845022"/>
    <s v="82200"/>
    <x v="72"/>
    <s v="5315000"/>
    <n v="2012"/>
    <x v="4"/>
    <s v="PAID TIME OFF"/>
    <s v="50000-PROGRAM EXPENDITUR BUDGET"/>
    <s v="82000-APPLIED OVERHEAD"/>
    <m/>
    <n v="0"/>
    <n v="0"/>
    <n v="23.900000000000002"/>
    <n v="0"/>
    <n v="-23.900000000000002"/>
    <s v="N/A"/>
    <n v="0"/>
    <n v="0"/>
    <n v="0"/>
    <n v="0"/>
    <n v="0"/>
    <n v="0"/>
    <n v="0"/>
    <n v="0"/>
    <n v="23.900000000000002"/>
    <n v="0"/>
    <n v="0"/>
    <n v="0"/>
    <n v="0"/>
    <s v="SURFACE WATER MGT FUND"/>
    <s v="WLSW F D98687 16300 112TH AVE"/>
    <s v="STORMWATER SERVICES"/>
    <s v="DRAINAGE"/>
  </r>
  <r>
    <x v="1"/>
    <s v="1035087"/>
    <s v="845022"/>
    <s v="82300"/>
    <x v="73"/>
    <s v="5315000"/>
    <n v="2012"/>
    <x v="4"/>
    <s v="INDIRECT COSTS"/>
    <s v="50000-PROGRAM EXPENDITUR BUDGET"/>
    <s v="82000-APPLIED OVERHEAD"/>
    <m/>
    <n v="0"/>
    <n v="0"/>
    <n v="51.34"/>
    <n v="0"/>
    <n v="-51.34"/>
    <s v="N/A"/>
    <n v="0"/>
    <n v="0"/>
    <n v="0"/>
    <n v="0"/>
    <n v="0"/>
    <n v="0"/>
    <n v="0"/>
    <n v="0"/>
    <n v="51.34"/>
    <n v="0"/>
    <n v="0"/>
    <n v="0"/>
    <n v="0"/>
    <s v="SURFACE WATER MGT FUND"/>
    <s v="WLSW F D98687 16300 112TH AVE"/>
    <s v="STORMWATER SERVICES"/>
    <s v="DRAINAGE"/>
  </r>
  <r>
    <x v="1"/>
    <s v="103508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0"/>
    <n v="0"/>
    <n v="0"/>
    <n v="0"/>
    <n v="141.63"/>
    <n v="0"/>
    <s v="SURFACE WATER MGT FUND"/>
    <s v="WLSW F D98688 11625 RAINIER AV"/>
    <s v="STORMWATER SERVICES"/>
    <s v="DRAINAGE"/>
  </r>
  <r>
    <x v="1"/>
    <s v="103508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0"/>
    <n v="0"/>
    <n v="0"/>
    <n v="14.72"/>
    <n v="0"/>
    <s v="SURFACE WATER MGT FUND"/>
    <s v="WLSW F D98688 11625 RAINIER AV"/>
    <s v="STORMWATER SERVICES"/>
    <s v="DRAINAGE"/>
  </r>
  <r>
    <x v="1"/>
    <s v="103508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0"/>
    <n v="0"/>
    <n v="0"/>
    <n v="0"/>
    <n v="49.57"/>
    <n v="0"/>
    <s v="SURFACE WATER MGT FUND"/>
    <s v="WLSW F D98688 11625 RAINIER AV"/>
    <s v="STORMWATER SERVICES"/>
    <s v="DRAINAGE"/>
  </r>
  <r>
    <x v="1"/>
    <s v="1035088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0"/>
    <n v="0"/>
    <n v="0"/>
    <n v="38.24"/>
    <n v="0"/>
    <s v="SURFACE WATER MGT FUND"/>
    <s v="WLSW F D98688 11625 RAINIER AV"/>
    <s v="STORMWATER SERVICES"/>
    <s v="DRAINAGE"/>
  </r>
  <r>
    <x v="1"/>
    <s v="1035088"/>
    <s v="845022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0"/>
    <n v="0"/>
    <n v="0"/>
    <n v="0"/>
    <n v="82.15"/>
    <n v="0"/>
    <s v="SURFACE WATER MGT FUND"/>
    <s v="WLSW F D98688 11625 RAINIER AV"/>
    <s v="STORMWATER SERVICES"/>
    <s v="DRAINAGE"/>
  </r>
  <r>
    <x v="1"/>
    <s v="103509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12.46"/>
    <n v="0"/>
    <n v="-212.46"/>
    <s v="N/A"/>
    <n v="0"/>
    <n v="0"/>
    <n v="0"/>
    <n v="0"/>
    <n v="0"/>
    <n v="0"/>
    <n v="0"/>
    <n v="0"/>
    <n v="0"/>
    <n v="212.46"/>
    <n v="0"/>
    <n v="0"/>
    <n v="0"/>
    <s v="SURFACE WATER MGT FUND"/>
    <s v="WLSW F D98847 SONOMA VILLERO C"/>
    <s v="STORMWATER SERVICES"/>
    <s v="DRAINAGE"/>
  </r>
  <r>
    <x v="1"/>
    <s v="103509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2.080000000000002"/>
    <n v="0"/>
    <n v="-22.080000000000002"/>
    <s v="N/A"/>
    <n v="0"/>
    <n v="0"/>
    <n v="0"/>
    <n v="0"/>
    <n v="0"/>
    <n v="0"/>
    <n v="0"/>
    <n v="0"/>
    <n v="0"/>
    <n v="14.72"/>
    <n v="7.36"/>
    <n v="0"/>
    <n v="0"/>
    <s v="SURFACE WATER MGT FUND"/>
    <s v="WLSW F D98847 SONOMA VILLERO C"/>
    <s v="STORMWATER SERVICES"/>
    <s v="DRAINAGE"/>
  </r>
  <r>
    <x v="1"/>
    <s v="103509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74.350000000000009"/>
    <n v="0"/>
    <n v="-74.350000000000009"/>
    <s v="N/A"/>
    <n v="0"/>
    <n v="0"/>
    <n v="0"/>
    <n v="0"/>
    <n v="0"/>
    <n v="0"/>
    <n v="0"/>
    <n v="0"/>
    <n v="0"/>
    <n v="74.350000000000009"/>
    <n v="0"/>
    <n v="0"/>
    <n v="0"/>
    <s v="SURFACE WATER MGT FUND"/>
    <s v="WLSW F D98847 SONOMA VILLERO C"/>
    <s v="STORMWATER SERVICES"/>
    <s v="DRAINAGE"/>
  </r>
  <r>
    <x v="1"/>
    <s v="1035093"/>
    <s v="845022"/>
    <s v="82200"/>
    <x v="72"/>
    <s v="5315000"/>
    <n v="2012"/>
    <x v="4"/>
    <s v="PAID TIME OFF"/>
    <s v="50000-PROGRAM EXPENDITUR BUDGET"/>
    <s v="82000-APPLIED OVERHEAD"/>
    <m/>
    <n v="0"/>
    <n v="0"/>
    <n v="57.36"/>
    <n v="0"/>
    <n v="-57.36"/>
    <s v="N/A"/>
    <n v="0"/>
    <n v="0"/>
    <n v="0"/>
    <n v="0"/>
    <n v="0"/>
    <n v="0"/>
    <n v="0"/>
    <n v="0"/>
    <n v="0"/>
    <n v="57.36"/>
    <n v="0"/>
    <n v="0"/>
    <n v="0"/>
    <s v="SURFACE WATER MGT FUND"/>
    <s v="WLSW F D98847 SONOMA VILLERO C"/>
    <s v="STORMWATER SERVICES"/>
    <s v="DRAINAGE"/>
  </r>
  <r>
    <x v="1"/>
    <s v="1035093"/>
    <s v="845022"/>
    <s v="82300"/>
    <x v="73"/>
    <s v="5315000"/>
    <n v="2012"/>
    <x v="4"/>
    <s v="INDIRECT COSTS"/>
    <s v="50000-PROGRAM EXPENDITUR BUDGET"/>
    <s v="82000-APPLIED OVERHEAD"/>
    <m/>
    <n v="0"/>
    <n v="0"/>
    <n v="123.24000000000001"/>
    <n v="0"/>
    <n v="-123.24000000000001"/>
    <s v="N/A"/>
    <n v="0"/>
    <n v="0"/>
    <n v="0"/>
    <n v="0"/>
    <n v="0"/>
    <n v="0"/>
    <n v="0"/>
    <n v="0"/>
    <n v="0"/>
    <n v="123.24000000000001"/>
    <n v="0"/>
    <n v="0"/>
    <n v="0"/>
    <s v="SURFACE WATER MGT FUND"/>
    <s v="WLSW F D98847 SONOMA VILLERO C"/>
    <s v="STORMWATER SERVICES"/>
    <s v="DRAINAGE"/>
  </r>
  <r>
    <x v="1"/>
    <s v="103509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92.19"/>
    <n v="0"/>
    <n v="-292.19"/>
    <s v="N/A"/>
    <n v="0"/>
    <n v="0"/>
    <n v="0"/>
    <n v="0"/>
    <n v="0"/>
    <n v="0"/>
    <n v="0"/>
    <n v="0"/>
    <n v="0"/>
    <n v="212.46"/>
    <n v="0"/>
    <n v="79.73"/>
    <n v="0"/>
    <s v="SURFACE WATER MGT FUND"/>
    <s v="WLSW F D98848 SONOMA VILLERO C"/>
    <s v="STORMWATER SERVICES"/>
    <s v="DRAINAGE"/>
  </r>
  <r>
    <x v="1"/>
    <s v="103509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9.44"/>
    <n v="0"/>
    <n v="-29.44"/>
    <s v="N/A"/>
    <n v="0"/>
    <n v="0"/>
    <n v="0"/>
    <n v="0"/>
    <n v="0"/>
    <n v="0"/>
    <n v="0"/>
    <n v="0"/>
    <n v="0"/>
    <n v="14.72"/>
    <n v="7.36"/>
    <n v="7.36"/>
    <n v="0"/>
    <s v="SURFACE WATER MGT FUND"/>
    <s v="WLSW F D98848 SONOMA VILLERO C"/>
    <s v="STORMWATER SERVICES"/>
    <s v="DRAINAGE"/>
  </r>
  <r>
    <x v="1"/>
    <s v="103509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02.26"/>
    <n v="0"/>
    <n v="-102.26"/>
    <s v="N/A"/>
    <n v="0"/>
    <n v="0"/>
    <n v="0"/>
    <n v="0"/>
    <n v="0"/>
    <n v="0"/>
    <n v="0"/>
    <n v="0"/>
    <n v="0"/>
    <n v="74.350000000000009"/>
    <n v="0"/>
    <n v="27.91"/>
    <n v="0"/>
    <s v="SURFACE WATER MGT FUND"/>
    <s v="WLSW F D98848 SONOMA VILLERO C"/>
    <s v="STORMWATER SERVICES"/>
    <s v="DRAINAGE"/>
  </r>
  <r>
    <x v="1"/>
    <s v="1035094"/>
    <s v="845022"/>
    <s v="82200"/>
    <x v="72"/>
    <s v="5315000"/>
    <n v="2012"/>
    <x v="4"/>
    <s v="PAID TIME OFF"/>
    <s v="50000-PROGRAM EXPENDITUR BUDGET"/>
    <s v="82000-APPLIED OVERHEAD"/>
    <m/>
    <n v="0"/>
    <n v="0"/>
    <n v="78.89"/>
    <n v="0"/>
    <n v="-78.89"/>
    <s v="N/A"/>
    <n v="0"/>
    <n v="0"/>
    <n v="0"/>
    <n v="0"/>
    <n v="0"/>
    <n v="0"/>
    <n v="0"/>
    <n v="0"/>
    <n v="0"/>
    <n v="57.36"/>
    <n v="0"/>
    <n v="21.53"/>
    <n v="0"/>
    <s v="SURFACE WATER MGT FUND"/>
    <s v="WLSW F D98848 SONOMA VILLERO C"/>
    <s v="STORMWATER SERVICES"/>
    <s v="DRAINAGE"/>
  </r>
  <r>
    <x v="1"/>
    <s v="1035094"/>
    <s v="845022"/>
    <s v="82300"/>
    <x v="73"/>
    <s v="5315000"/>
    <n v="2012"/>
    <x v="4"/>
    <s v="INDIRECT COSTS"/>
    <s v="50000-PROGRAM EXPENDITUR BUDGET"/>
    <s v="82000-APPLIED OVERHEAD"/>
    <m/>
    <n v="0"/>
    <n v="0"/>
    <n v="169.48"/>
    <n v="0"/>
    <n v="-169.48"/>
    <s v="N/A"/>
    <n v="0"/>
    <n v="0"/>
    <n v="0"/>
    <n v="0"/>
    <n v="0"/>
    <n v="0"/>
    <n v="0"/>
    <n v="0"/>
    <n v="0"/>
    <n v="123.24000000000001"/>
    <n v="0"/>
    <n v="46.24"/>
    <n v="0"/>
    <s v="SURFACE WATER MGT FUND"/>
    <s v="WLSW F D98848 SONOMA VILLERO C"/>
    <s v="STORMWATER SERVICES"/>
    <s v="DRAINAGE"/>
  </r>
  <r>
    <x v="1"/>
    <s v="103509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5.410000000000004"/>
    <n v="0"/>
    <n v="-35.410000000000004"/>
    <s v="N/A"/>
    <n v="0"/>
    <n v="0"/>
    <n v="0"/>
    <n v="0"/>
    <n v="0"/>
    <n v="0"/>
    <n v="0"/>
    <n v="0"/>
    <n v="35.410000000000004"/>
    <n v="0"/>
    <n v="0"/>
    <n v="0"/>
    <n v="0"/>
    <s v="SURFACE WATER MGT FUND"/>
    <s v="WLSW F D98877 14520 100TH AVE"/>
    <s v="STORMWATER SERVICES"/>
    <s v="DRAINAGE"/>
  </r>
  <r>
    <x v="1"/>
    <s v="103509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.68"/>
    <n v="0"/>
    <n v="-3.68"/>
    <s v="N/A"/>
    <n v="0"/>
    <n v="0"/>
    <n v="0"/>
    <n v="0"/>
    <n v="0"/>
    <n v="0"/>
    <n v="0"/>
    <n v="0"/>
    <n v="3.68"/>
    <n v="0"/>
    <n v="0"/>
    <n v="0"/>
    <n v="0"/>
    <s v="SURFACE WATER MGT FUND"/>
    <s v="WLSW F D98877 14520 100TH AVE"/>
    <s v="STORMWATER SERVICES"/>
    <s v="DRAINAGE"/>
  </r>
  <r>
    <x v="1"/>
    <s v="103509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2.39"/>
    <n v="0"/>
    <n v="-12.39"/>
    <s v="N/A"/>
    <n v="0"/>
    <n v="0"/>
    <n v="0"/>
    <n v="0"/>
    <n v="0"/>
    <n v="0"/>
    <n v="0"/>
    <n v="0"/>
    <n v="12.39"/>
    <n v="0"/>
    <n v="0"/>
    <n v="0"/>
    <n v="0"/>
    <s v="SURFACE WATER MGT FUND"/>
    <s v="WLSW F D98877 14520 100TH AVE"/>
    <s v="STORMWATER SERVICES"/>
    <s v="DRAINAGE"/>
  </r>
  <r>
    <x v="1"/>
    <s v="1035095"/>
    <s v="845022"/>
    <s v="82200"/>
    <x v="72"/>
    <s v="5315000"/>
    <n v="2012"/>
    <x v="4"/>
    <s v="PAID TIME OFF"/>
    <s v="50000-PROGRAM EXPENDITUR BUDGET"/>
    <s v="82000-APPLIED OVERHEAD"/>
    <m/>
    <n v="0"/>
    <n v="0"/>
    <n v="9.56"/>
    <n v="0"/>
    <n v="-9.56"/>
    <s v="N/A"/>
    <n v="0"/>
    <n v="0"/>
    <n v="0"/>
    <n v="0"/>
    <n v="0"/>
    <n v="0"/>
    <n v="0"/>
    <n v="0"/>
    <n v="9.56"/>
    <n v="0"/>
    <n v="0"/>
    <n v="0"/>
    <n v="0"/>
    <s v="SURFACE WATER MGT FUND"/>
    <s v="WLSW F D98877 14520 100TH AVE"/>
    <s v="STORMWATER SERVICES"/>
    <s v="DRAINAGE"/>
  </r>
  <r>
    <x v="1"/>
    <s v="1035095"/>
    <s v="845022"/>
    <s v="82300"/>
    <x v="73"/>
    <s v="5315000"/>
    <n v="2012"/>
    <x v="4"/>
    <s v="INDIRECT COSTS"/>
    <s v="50000-PROGRAM EXPENDITUR BUDGET"/>
    <s v="82000-APPLIED OVERHEAD"/>
    <m/>
    <n v="0"/>
    <n v="0"/>
    <n v="20.54"/>
    <n v="0"/>
    <n v="-20.54"/>
    <s v="N/A"/>
    <n v="0"/>
    <n v="0"/>
    <n v="0"/>
    <n v="0"/>
    <n v="0"/>
    <n v="0"/>
    <n v="0"/>
    <n v="0"/>
    <n v="20.54"/>
    <n v="0"/>
    <n v="0"/>
    <n v="0"/>
    <n v="0"/>
    <s v="SURFACE WATER MGT FUND"/>
    <s v="WLSW F D98877 14520 100TH AVE"/>
    <s v="STORMWATER SERVICES"/>
    <s v="DRAINAGE"/>
  </r>
  <r>
    <x v="1"/>
    <s v="103509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0"/>
    <n v="0"/>
    <n v="0"/>
    <n v="0"/>
    <n v="0"/>
    <n v="0"/>
    <n v="0"/>
    <n v="0"/>
    <n v="141.64000000000001"/>
    <n v="0"/>
    <n v="0"/>
    <n v="0"/>
    <s v="SURFACE WATER MGT FUND"/>
    <s v="WLSW F D98886 15700 116 AVE NE"/>
    <s v="STORMWATER SERVICES"/>
    <s v="DRAINAGE"/>
  </r>
  <r>
    <x v="1"/>
    <s v="103509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0"/>
    <n v="14.72"/>
    <n v="0"/>
    <n v="0"/>
    <n v="0"/>
    <s v="SURFACE WATER MGT FUND"/>
    <s v="WLSW F D98886 15700 116 AVE NE"/>
    <s v="STORMWATER SERVICES"/>
    <s v="DRAINAGE"/>
  </r>
  <r>
    <x v="1"/>
    <s v="103509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0"/>
    <n v="0"/>
    <n v="49.57"/>
    <n v="0"/>
    <n v="0"/>
    <n v="0"/>
    <s v="SURFACE WATER MGT FUND"/>
    <s v="WLSW F D98886 15700 116 AVE NE"/>
    <s v="STORMWATER SERVICES"/>
    <s v="DRAINAGE"/>
  </r>
  <r>
    <x v="1"/>
    <s v="1035096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0"/>
    <n v="38.24"/>
    <n v="0"/>
    <n v="0"/>
    <n v="0"/>
    <s v="SURFACE WATER MGT FUND"/>
    <s v="WLSW F D98886 15700 116 AVE NE"/>
    <s v="STORMWATER SERVICES"/>
    <s v="DRAINAGE"/>
  </r>
  <r>
    <x v="1"/>
    <s v="1035096"/>
    <s v="845022"/>
    <s v="82300"/>
    <x v="73"/>
    <s v="5315000"/>
    <n v="2012"/>
    <x v="4"/>
    <s v="INDIRECT COSTS"/>
    <s v="50000-PROGRAM EXPENDITUR BUDGET"/>
    <s v="82000-APPLIED OVERHEAD"/>
    <m/>
    <n v="0"/>
    <n v="0"/>
    <n v="82.16"/>
    <n v="0"/>
    <n v="-82.16"/>
    <s v="N/A"/>
    <n v="0"/>
    <n v="0"/>
    <n v="0"/>
    <n v="0"/>
    <n v="0"/>
    <n v="0"/>
    <n v="0"/>
    <n v="0"/>
    <n v="0"/>
    <n v="82.16"/>
    <n v="0"/>
    <n v="0"/>
    <n v="0"/>
    <s v="SURFACE WATER MGT FUND"/>
    <s v="WLSW F D98886 15700 116 AVE NE"/>
    <s v="STORMWATER SERVICES"/>
    <s v="DRAINAGE"/>
  </r>
  <r>
    <x v="1"/>
    <s v="103509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820000000000007"/>
    <n v="0"/>
    <n v="-70.820000000000007"/>
    <s v="N/A"/>
    <n v="0"/>
    <n v="0"/>
    <n v="0"/>
    <n v="0"/>
    <n v="0"/>
    <n v="0"/>
    <n v="0"/>
    <n v="0"/>
    <n v="70.820000000000007"/>
    <n v="0"/>
    <n v="0"/>
    <n v="0"/>
    <n v="0"/>
    <s v="SURFACE WATER MGT FUND"/>
    <s v="WLSW F D98956 16017 JUANITA-WO"/>
    <s v="STORMWATER SERVICES"/>
    <s v="DRAINAGE"/>
  </r>
  <r>
    <x v="1"/>
    <s v="103509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0"/>
    <n v="0"/>
    <n v="0"/>
    <n v="0"/>
    <n v="7.36"/>
    <n v="0"/>
    <n v="0"/>
    <n v="0"/>
    <n v="0"/>
    <s v="SURFACE WATER MGT FUND"/>
    <s v="WLSW F D98956 16017 JUANITA-WO"/>
    <s v="STORMWATER SERVICES"/>
    <s v="DRAINAGE"/>
  </r>
  <r>
    <x v="1"/>
    <s v="103509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4.79"/>
    <n v="0"/>
    <n v="-24.79"/>
    <s v="N/A"/>
    <n v="0"/>
    <n v="0"/>
    <n v="0"/>
    <n v="0"/>
    <n v="0"/>
    <n v="0"/>
    <n v="0"/>
    <n v="0"/>
    <n v="24.79"/>
    <n v="0"/>
    <n v="0"/>
    <n v="0"/>
    <n v="0"/>
    <s v="SURFACE WATER MGT FUND"/>
    <s v="WLSW F D98956 16017 JUANITA-WO"/>
    <s v="STORMWATER SERVICES"/>
    <s v="DRAINAGE"/>
  </r>
  <r>
    <x v="1"/>
    <s v="1035097"/>
    <s v="845022"/>
    <s v="82200"/>
    <x v="72"/>
    <s v="5315000"/>
    <n v="2012"/>
    <x v="4"/>
    <s v="PAID TIME OFF"/>
    <s v="50000-PROGRAM EXPENDITUR BUDGET"/>
    <s v="82000-APPLIED OVERHEAD"/>
    <m/>
    <n v="0"/>
    <n v="0"/>
    <n v="19.12"/>
    <n v="0"/>
    <n v="-19.12"/>
    <s v="N/A"/>
    <n v="0"/>
    <n v="0"/>
    <n v="0"/>
    <n v="0"/>
    <n v="0"/>
    <n v="0"/>
    <n v="0"/>
    <n v="0"/>
    <n v="19.12"/>
    <n v="0"/>
    <n v="0"/>
    <n v="0"/>
    <n v="0"/>
    <s v="SURFACE WATER MGT FUND"/>
    <s v="WLSW F D98956 16017 JUANITA-WO"/>
    <s v="STORMWATER SERVICES"/>
    <s v="DRAINAGE"/>
  </r>
  <r>
    <x v="1"/>
    <s v="1035097"/>
    <s v="845022"/>
    <s v="82300"/>
    <x v="73"/>
    <s v="5315000"/>
    <n v="2012"/>
    <x v="4"/>
    <s v="INDIRECT COSTS"/>
    <s v="50000-PROGRAM EXPENDITUR BUDGET"/>
    <s v="82000-APPLIED OVERHEAD"/>
    <m/>
    <n v="0"/>
    <n v="0"/>
    <n v="41.08"/>
    <n v="0"/>
    <n v="-41.08"/>
    <s v="N/A"/>
    <n v="0"/>
    <n v="0"/>
    <n v="0"/>
    <n v="0"/>
    <n v="0"/>
    <n v="0"/>
    <n v="0"/>
    <n v="0"/>
    <n v="41.08"/>
    <n v="0"/>
    <n v="0"/>
    <n v="0"/>
    <n v="0"/>
    <s v="SURFACE WATER MGT FUND"/>
    <s v="WLSW F D98956 16017 JUANITA-WO"/>
    <s v="STORMWATER SERVICES"/>
    <s v="DRAINAGE"/>
  </r>
  <r>
    <x v="1"/>
    <s v="103509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95.06"/>
    <n v="0"/>
    <n v="-95.06"/>
    <s v="N/A"/>
    <n v="0"/>
    <n v="0"/>
    <n v="0"/>
    <n v="0"/>
    <n v="0"/>
    <n v="0"/>
    <n v="95.06"/>
    <n v="0"/>
    <n v="0"/>
    <n v="0"/>
    <n v="0"/>
    <n v="0"/>
    <n v="0"/>
    <s v="SURFACE WATER MGT FUND"/>
    <s v="WLSW F D95435 7418 S 126TH ST"/>
    <s v="STORMWATER SERVICES"/>
    <s v="DRAINAGE"/>
  </r>
  <r>
    <x v="1"/>
    <s v="103509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7.53"/>
    <n v="0"/>
    <n v="-47.53"/>
    <s v="N/A"/>
    <n v="0"/>
    <n v="0"/>
    <n v="0"/>
    <n v="0"/>
    <n v="0"/>
    <n v="0"/>
    <n v="47.53"/>
    <n v="0"/>
    <n v="0"/>
    <n v="0"/>
    <n v="0"/>
    <n v="0"/>
    <n v="0"/>
    <s v="SURFACE WATER MGT FUND"/>
    <s v="WLSW F D95435 7418 S 126TH ST"/>
    <s v="STORMWATER SERVICES"/>
    <s v="DRAINAGE"/>
  </r>
  <r>
    <x v="1"/>
    <s v="1035099"/>
    <s v="845022"/>
    <s v="82200"/>
    <x v="72"/>
    <s v="5315000"/>
    <n v="2012"/>
    <x v="4"/>
    <s v="PAID TIME OFF"/>
    <s v="50000-PROGRAM EXPENDITUR BUDGET"/>
    <s v="82000-APPLIED OVERHEAD"/>
    <m/>
    <n v="0"/>
    <n v="0"/>
    <n v="24.72"/>
    <n v="0"/>
    <n v="-24.72"/>
    <s v="N/A"/>
    <n v="0"/>
    <n v="0"/>
    <n v="0"/>
    <n v="0"/>
    <n v="0"/>
    <n v="0"/>
    <n v="24.72"/>
    <n v="0"/>
    <n v="0"/>
    <n v="0"/>
    <n v="0"/>
    <n v="0"/>
    <n v="0"/>
    <s v="SURFACE WATER MGT FUND"/>
    <s v="WLSW F D95435 7418 S 126TH ST"/>
    <s v="STORMWATER SERVICES"/>
    <s v="DRAINAGE"/>
  </r>
  <r>
    <x v="1"/>
    <s v="1035122"/>
    <s v="000000"/>
    <s v="11500"/>
    <x v="7"/>
    <s v="0000000"/>
    <n v="2012"/>
    <x v="0"/>
    <s v="ACCOUNTS RECEIVABLE"/>
    <s v="BS000-CURRENT ASSETS"/>
    <s v="B1150-ACCOUNTS RECEIVABLE"/>
    <m/>
    <n v="0"/>
    <n v="0"/>
    <n v="244.75"/>
    <n v="0"/>
    <n v="-244.75"/>
    <s v="N/A"/>
    <n v="0"/>
    <n v="0"/>
    <n v="0"/>
    <n v="0"/>
    <n v="0"/>
    <n v="0"/>
    <n v="0"/>
    <n v="244.75"/>
    <n v="0"/>
    <n v="0"/>
    <n v="0"/>
    <n v="0"/>
    <n v="0"/>
    <s v="SURFACE WATER MGT FUND"/>
    <s v="WLSW I DC2883 509 215TH CT SE"/>
    <s v="DEFAULT"/>
    <s v="Default"/>
  </r>
  <r>
    <x v="1"/>
    <s v="1035122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244.75"/>
    <n v="-244.75"/>
    <n v="0"/>
    <n v="0"/>
    <n v="0"/>
    <n v="0"/>
    <n v="0"/>
    <s v="SURFACE WATER MGT FUND"/>
    <s v="WLSW I DC2883 509 215TH CT SE"/>
    <s v="DEFAULT"/>
    <s v="Default"/>
  </r>
  <r>
    <x v="1"/>
    <s v="1035122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2883 509 215TH CT SE"/>
    <s v="DEFAULT"/>
    <s v="Default"/>
  </r>
  <r>
    <x v="1"/>
    <s v="1035122"/>
    <s v="845028"/>
    <s v="43944"/>
    <x v="130"/>
    <s v="0000000"/>
    <n v="2012"/>
    <x v="3"/>
    <s v="SWM SERVICES CITIES"/>
    <s v="R3000-REVENUE"/>
    <s v="R3400-CHARGE FOR SERVICES"/>
    <m/>
    <n v="0"/>
    <n v="0"/>
    <n v="-244.75"/>
    <n v="0"/>
    <n v="244.75"/>
    <s v="N/A"/>
    <n v="0"/>
    <n v="0"/>
    <n v="0"/>
    <n v="0"/>
    <n v="0"/>
    <n v="0"/>
    <n v="-244.75"/>
    <n v="0"/>
    <n v="0"/>
    <n v="0"/>
    <n v="0"/>
    <n v="0"/>
    <n v="0"/>
    <s v="SURFACE WATER MGT FUND"/>
    <s v="WLSW I DC2883 509 215TH CT SE"/>
    <s v="SAMMAMISH MAINTENANCE"/>
    <s v="Default"/>
  </r>
  <r>
    <x v="1"/>
    <s v="1035122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3"/>
    <n v="0"/>
    <n v="-106.23"/>
    <s v="N/A"/>
    <n v="0"/>
    <n v="0"/>
    <n v="0"/>
    <n v="0"/>
    <n v="0"/>
    <n v="0"/>
    <n v="106.23"/>
    <n v="0"/>
    <n v="0"/>
    <n v="0"/>
    <n v="0"/>
    <n v="0"/>
    <n v="0"/>
    <s v="SURFACE WATER MGT FUND"/>
    <s v="WLSW I DC2883 509 215TH CT SE"/>
    <s v="SAMMAMISH MAINTENANCE"/>
    <s v="DRAINAGE"/>
  </r>
  <r>
    <x v="1"/>
    <s v="1035122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11.040000000000001"/>
    <n v="0"/>
    <n v="0"/>
    <n v="0"/>
    <n v="0"/>
    <n v="0"/>
    <n v="0"/>
    <s v="SURFACE WATER MGT FUND"/>
    <s v="WLSW I DC2883 509 215TH CT SE"/>
    <s v="SAMMAMISH MAINTENANCE"/>
    <s v="DRAINAGE"/>
  </r>
  <r>
    <x v="1"/>
    <s v="1035122"/>
    <s v="845028"/>
    <s v="82100"/>
    <x v="71"/>
    <s v="5315000"/>
    <n v="2012"/>
    <x v="4"/>
    <s v="EMPLOYER PAID BENEFITS"/>
    <s v="50000-PROGRAM EXPENDITUR BUDGET"/>
    <s v="82000-APPLIED OVERHEAD"/>
    <m/>
    <n v="0"/>
    <n v="0"/>
    <n v="37.18"/>
    <n v="0"/>
    <n v="-37.18"/>
    <s v="N/A"/>
    <n v="0"/>
    <n v="0"/>
    <n v="0"/>
    <n v="0"/>
    <n v="0"/>
    <n v="0"/>
    <n v="37.18"/>
    <n v="0"/>
    <n v="0"/>
    <n v="0"/>
    <n v="0"/>
    <n v="0"/>
    <n v="0"/>
    <s v="SURFACE WATER MGT FUND"/>
    <s v="WLSW I DC2883 509 215TH CT SE"/>
    <s v="SAMMAMISH MAINTENANCE"/>
    <s v="DRAINAGE"/>
  </r>
  <r>
    <x v="1"/>
    <s v="1035122"/>
    <s v="845028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0"/>
    <n v="0"/>
    <n v="0"/>
    <n v="0"/>
    <n v="0"/>
    <n v="0"/>
    <n v="28.68"/>
    <n v="0"/>
    <n v="0"/>
    <n v="0"/>
    <n v="0"/>
    <n v="0"/>
    <n v="0"/>
    <s v="SURFACE WATER MGT FUND"/>
    <s v="WLSW I DC2883 509 215TH CT SE"/>
    <s v="SAMMAMISH MAINTENANCE"/>
    <s v="DRAINAGE"/>
  </r>
  <r>
    <x v="1"/>
    <s v="1035122"/>
    <s v="845028"/>
    <s v="82300"/>
    <x v="73"/>
    <s v="5315000"/>
    <n v="2012"/>
    <x v="4"/>
    <s v="INDIRECT COSTS"/>
    <s v="50000-PROGRAM EXPENDITUR BUDGET"/>
    <s v="82000-APPLIED OVERHEAD"/>
    <m/>
    <n v="0"/>
    <n v="0"/>
    <n v="61.620000000000005"/>
    <n v="0"/>
    <n v="-61.620000000000005"/>
    <s v="N/A"/>
    <n v="0"/>
    <n v="0"/>
    <n v="0"/>
    <n v="0"/>
    <n v="0"/>
    <n v="0"/>
    <n v="61.620000000000005"/>
    <n v="0"/>
    <n v="0"/>
    <n v="0"/>
    <n v="0"/>
    <n v="0"/>
    <n v="0"/>
    <s v="SURFACE WATER MGT FUND"/>
    <s v="WLSW I DC2883 509 215TH CT SE"/>
    <s v="SAMMAMISH MAINTENANCE"/>
    <s v="DRAINAGE"/>
  </r>
  <r>
    <x v="1"/>
    <s v="1035124"/>
    <s v="845028"/>
    <s v="51130"/>
    <x v="122"/>
    <s v="5315000"/>
    <n v="2012"/>
    <x v="4"/>
    <s v="OVERTIME"/>
    <s v="50000-PROGRAM EXPENDITUR BUDGET"/>
    <s v="51000-WAGES AND BENEFITS"/>
    <s v="51100-SALARIES/WAGES"/>
    <n v="0"/>
    <n v="0"/>
    <n v="443.63"/>
    <n v="0"/>
    <n v="-443.63"/>
    <s v="N/A"/>
    <n v="0"/>
    <n v="0"/>
    <n v="0"/>
    <n v="0"/>
    <n v="0"/>
    <n v="0"/>
    <n v="0"/>
    <n v="0"/>
    <n v="0"/>
    <n v="0"/>
    <n v="0"/>
    <n v="443.63"/>
    <n v="0"/>
    <s v="SURFACE WATER MGT FUND"/>
    <s v="WLSW I DC2915 411 218TH AVE SE"/>
    <s v="SAMMAMISH MAINTENANCE"/>
    <s v="DRAINAGE"/>
  </r>
  <r>
    <x v="1"/>
    <s v="1035124"/>
    <s v="845028"/>
    <s v="82200"/>
    <x v="72"/>
    <s v="5315000"/>
    <n v="2012"/>
    <x v="4"/>
    <s v="PAID TIME OFF"/>
    <s v="50000-PROGRAM EXPENDITUR BUDGET"/>
    <s v="82000-APPLIED OVERHEAD"/>
    <m/>
    <n v="0"/>
    <n v="0"/>
    <n v="115.34"/>
    <n v="0"/>
    <n v="-115.34"/>
    <s v="N/A"/>
    <n v="0"/>
    <n v="0"/>
    <n v="0"/>
    <n v="0"/>
    <n v="0"/>
    <n v="0"/>
    <n v="0"/>
    <n v="0"/>
    <n v="0"/>
    <n v="0"/>
    <n v="0"/>
    <n v="115.34"/>
    <n v="0"/>
    <s v="SURFACE WATER MGT FUND"/>
    <s v="WLSW I DC2915 411 218TH AVE SE"/>
    <s v="SAMMAMISH MAINTENANCE"/>
    <s v="DRAINAGE"/>
  </r>
  <r>
    <x v="1"/>
    <s v="1035124"/>
    <s v="845028"/>
    <s v="82500"/>
    <x v="140"/>
    <s v="5315000"/>
    <n v="2012"/>
    <x v="4"/>
    <s v="OVERTIME BENEFITS"/>
    <s v="50000-PROGRAM EXPENDITUR BUDGET"/>
    <s v="82000-APPLIED OVERHEAD"/>
    <m/>
    <n v="0"/>
    <n v="0"/>
    <n v="102.04"/>
    <n v="0"/>
    <n v="-102.04"/>
    <s v="N/A"/>
    <n v="0"/>
    <n v="0"/>
    <n v="0"/>
    <n v="0"/>
    <n v="0"/>
    <n v="0"/>
    <n v="0"/>
    <n v="0"/>
    <n v="0"/>
    <n v="0"/>
    <n v="0"/>
    <n v="102.04"/>
    <n v="0"/>
    <s v="SURFACE WATER MGT FUND"/>
    <s v="WLSW I DC2915 411 218TH AVE SE"/>
    <s v="SAMMAMISH MAINTENANCE"/>
    <s v="DRAINAGE"/>
  </r>
  <r>
    <x v="1"/>
    <s v="1035130"/>
    <s v="000000"/>
    <s v="11500"/>
    <x v="7"/>
    <s v="0000000"/>
    <n v="2012"/>
    <x v="0"/>
    <s v="ACCOUNTS RECEIVABLE"/>
    <s v="BS000-CURRENT ASSETS"/>
    <s v="B1150-ACCOUNTS RECEIVABLE"/>
    <m/>
    <n v="0"/>
    <n v="0"/>
    <n v="1424.14"/>
    <n v="0"/>
    <n v="-1424.14"/>
    <s v="N/A"/>
    <n v="0"/>
    <n v="0"/>
    <n v="0"/>
    <n v="0"/>
    <n v="0"/>
    <n v="0"/>
    <n v="0"/>
    <n v="0"/>
    <n v="0"/>
    <n v="1424.14"/>
    <n v="0"/>
    <n v="0"/>
    <n v="0"/>
    <s v="SURFACE WATER MGT FUND"/>
    <s v="WLSW I DC2922 25899 E MAIN STR"/>
    <s v="DEFAULT"/>
    <s v="Default"/>
  </r>
  <r>
    <x v="1"/>
    <s v="1035130"/>
    <s v="000000"/>
    <s v="11530"/>
    <x v="203"/>
    <s v="0000000"/>
    <n v="2012"/>
    <x v="0"/>
    <s v="UNBILLED RECEIVABLES"/>
    <s v="BS000-CURRENT ASSETS"/>
    <s v="B1150-ACCOUNTS RECEIVABLE"/>
    <m/>
    <n v="0"/>
    <n v="0"/>
    <n v="-657"/>
    <n v="0"/>
    <n v="657"/>
    <s v="N/A"/>
    <n v="0"/>
    <n v="0"/>
    <n v="0"/>
    <n v="0"/>
    <n v="0"/>
    <n v="0"/>
    <n v="0"/>
    <n v="767.14"/>
    <n v="0"/>
    <n v="-1424.14"/>
    <n v="0"/>
    <n v="0"/>
    <n v="0"/>
    <s v="SURFACE WATER MGT FUND"/>
    <s v="WLSW I DC2922 25899 E MAIN STR"/>
    <s v="DEFAULT"/>
    <s v="Default"/>
  </r>
  <r>
    <x v="1"/>
    <s v="1035130"/>
    <s v="000000"/>
    <s v="22258"/>
    <x v="204"/>
    <s v="0000000"/>
    <n v="2012"/>
    <x v="1"/>
    <s v="DEFERRED ACCT REC 11503"/>
    <s v="BS200-CURRENT LIABILITIES"/>
    <s v="B2220-DEFERRED REVENUES"/>
    <m/>
    <n v="0"/>
    <n v="0"/>
    <n v="657"/>
    <n v="0"/>
    <n v="-657"/>
    <s v="N/A"/>
    <n v="0"/>
    <n v="0"/>
    <n v="0"/>
    <n v="0"/>
    <n v="0"/>
    <n v="0"/>
    <n v="0"/>
    <n v="0"/>
    <n v="0"/>
    <n v="657"/>
    <n v="0"/>
    <n v="0"/>
    <n v="0"/>
    <s v="SURFACE WATER MGT FUND"/>
    <s v="WLSW I DC2922 25899 E MAIN STR"/>
    <s v="DEFAULT"/>
    <s v="Default"/>
  </r>
  <r>
    <x v="1"/>
    <s v="1035130"/>
    <s v="845028"/>
    <s v="43944"/>
    <x v="130"/>
    <s v="0000000"/>
    <n v="2012"/>
    <x v="3"/>
    <s v="SWM SERVICES CITIES"/>
    <s v="R3000-REVENUE"/>
    <s v="R3400-CHARGE FOR SERVICES"/>
    <m/>
    <n v="0"/>
    <n v="0"/>
    <n v="-1424.14"/>
    <n v="0"/>
    <n v="1424.14"/>
    <s v="N/A"/>
    <n v="0"/>
    <n v="0"/>
    <n v="0"/>
    <n v="0"/>
    <n v="0"/>
    <n v="0"/>
    <n v="0"/>
    <n v="-767.14"/>
    <n v="0"/>
    <n v="-657"/>
    <n v="0"/>
    <n v="0"/>
    <n v="0"/>
    <s v="SURFACE WATER MGT FUND"/>
    <s v="WLSW I DC2922 25899 E MAIN STR"/>
    <s v="SAMMAMISH MAINTENANCE"/>
    <s v="Default"/>
  </r>
  <r>
    <x v="1"/>
    <s v="1035130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96"/>
    <n v="0"/>
    <n v="-141.96"/>
    <s v="N/A"/>
    <n v="0"/>
    <n v="0"/>
    <n v="0"/>
    <n v="0"/>
    <n v="0"/>
    <n v="0"/>
    <n v="0"/>
    <n v="141.96"/>
    <n v="0"/>
    <n v="0"/>
    <n v="0"/>
    <n v="0"/>
    <n v="0"/>
    <s v="SURFACE WATER MGT FUND"/>
    <s v="WLSW I DC2922 25899 E MAIN STR"/>
    <s v="SAMMAMISH MAINTENANCE"/>
    <s v="DRAINAGE"/>
  </r>
  <r>
    <x v="1"/>
    <s v="1035130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85.8"/>
    <n v="0"/>
    <n v="-85.8"/>
    <s v="N/A"/>
    <n v="0"/>
    <n v="0"/>
    <n v="0"/>
    <n v="0"/>
    <n v="0"/>
    <n v="0"/>
    <n v="0"/>
    <n v="85.8"/>
    <n v="0"/>
    <n v="0"/>
    <n v="0"/>
    <n v="0"/>
    <n v="0"/>
    <s v="SURFACE WATER MGT FUND"/>
    <s v="WLSW I DC2922 25899 E MAIN STR"/>
    <s v="SAMMAMISH MAINTENANCE"/>
    <s v="DRAINAGE"/>
  </r>
  <r>
    <x v="1"/>
    <s v="1035130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657"/>
    <n v="0"/>
    <n v="-657"/>
    <s v="N/A"/>
    <n v="0"/>
    <n v="0"/>
    <n v="0"/>
    <n v="0"/>
    <n v="0"/>
    <n v="0"/>
    <n v="0"/>
    <n v="0"/>
    <n v="0"/>
    <n v="657"/>
    <n v="0"/>
    <n v="0"/>
    <n v="0"/>
    <s v="SURFACE WATER MGT FUND"/>
    <s v="WLSW I DC2922 25899 E MAIN STR"/>
    <s v="SAMMAMISH MAINTENANCE"/>
    <s v="DRAINAGE"/>
  </r>
  <r>
    <x v="1"/>
    <s v="1035130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239.56"/>
    <n v="0"/>
    <n v="-239.56"/>
    <s v="N/A"/>
    <n v="0"/>
    <n v="0"/>
    <n v="0"/>
    <n v="0"/>
    <n v="0"/>
    <n v="0"/>
    <n v="0"/>
    <n v="239.56"/>
    <n v="0"/>
    <n v="0"/>
    <n v="0"/>
    <n v="0"/>
    <n v="0"/>
    <s v="SURFACE WATER MGT FUND"/>
    <s v="WLSW I DC2922 25899 E MAIN STR"/>
    <s v="SAMMAMISH MAINTENANCE"/>
    <s v="DRAINAGE"/>
  </r>
  <r>
    <x v="1"/>
    <s v="1035130"/>
    <s v="845028"/>
    <s v="82100"/>
    <x v="71"/>
    <s v="5315000"/>
    <n v="2012"/>
    <x v="4"/>
    <s v="EMPLOYER PAID BENEFITS"/>
    <s v="50000-PROGRAM EXPENDITUR BUDGET"/>
    <s v="82000-APPLIED OVERHEAD"/>
    <m/>
    <n v="0"/>
    <n v="0"/>
    <n v="51"/>
    <n v="0"/>
    <n v="-51"/>
    <s v="N/A"/>
    <n v="0"/>
    <n v="0"/>
    <n v="0"/>
    <n v="0"/>
    <n v="0"/>
    <n v="0"/>
    <n v="0"/>
    <n v="51"/>
    <n v="0"/>
    <n v="0"/>
    <n v="0"/>
    <n v="0"/>
    <n v="0"/>
    <s v="SURFACE WATER MGT FUND"/>
    <s v="WLSW I DC2922 25899 E MAIN STR"/>
    <s v="SAMMAMISH MAINTENANCE"/>
    <s v="DRAINAGE"/>
  </r>
  <r>
    <x v="1"/>
    <s v="1035130"/>
    <s v="845028"/>
    <s v="82200"/>
    <x v="72"/>
    <s v="5315000"/>
    <n v="2012"/>
    <x v="4"/>
    <s v="PAID TIME OFF"/>
    <s v="50000-PROGRAM EXPENDITUR BUDGET"/>
    <s v="82000-APPLIED OVERHEAD"/>
    <m/>
    <n v="0"/>
    <n v="0"/>
    <n v="58.82"/>
    <n v="0"/>
    <n v="-58.82"/>
    <s v="N/A"/>
    <n v="0"/>
    <n v="0"/>
    <n v="0"/>
    <n v="0"/>
    <n v="0"/>
    <n v="0"/>
    <n v="0"/>
    <n v="58.82"/>
    <n v="0"/>
    <n v="0"/>
    <n v="0"/>
    <n v="0"/>
    <n v="0"/>
    <s v="SURFACE WATER MGT FUND"/>
    <s v="WLSW I DC2922 25899 E MAIN STR"/>
    <s v="SAMMAMISH MAINTENANCE"/>
    <s v="DRAINAGE"/>
  </r>
  <r>
    <x v="1"/>
    <s v="1035130"/>
    <s v="845028"/>
    <s v="82300"/>
    <x v="73"/>
    <s v="5315000"/>
    <n v="2012"/>
    <x v="4"/>
    <s v="INDIRECT COSTS"/>
    <s v="50000-PROGRAM EXPENDITUR BUDGET"/>
    <s v="82000-APPLIED OVERHEAD"/>
    <m/>
    <n v="0"/>
    <n v="0"/>
    <n v="179.92000000000002"/>
    <n v="0"/>
    <n v="-179.92000000000002"/>
    <s v="N/A"/>
    <n v="0"/>
    <n v="0"/>
    <n v="0"/>
    <n v="0"/>
    <n v="0"/>
    <n v="0"/>
    <n v="0"/>
    <n v="179.92000000000002"/>
    <n v="0"/>
    <n v="0"/>
    <n v="0"/>
    <n v="0"/>
    <n v="0"/>
    <s v="SURFACE WATER MGT FUND"/>
    <s v="WLSW I DC2922 25899 E MAIN STR"/>
    <s v="SAMMAMISH MAINTENANCE"/>
    <s v="DRAINAGE"/>
  </r>
  <r>
    <x v="1"/>
    <s v="1035130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10.08"/>
    <n v="0"/>
    <n v="-10.08"/>
    <s v="N/A"/>
    <n v="0"/>
    <n v="0"/>
    <n v="0"/>
    <n v="0"/>
    <n v="0"/>
    <n v="0"/>
    <n v="0"/>
    <n v="10.08"/>
    <n v="0"/>
    <n v="0"/>
    <n v="0"/>
    <n v="0"/>
    <n v="0"/>
    <s v="SURFACE WATER MGT FUND"/>
    <s v="WLSW I DC2922 25899 E MAIN STR"/>
    <s v="SAMMAMISH MAINTENANCE"/>
    <s v="DRAINAGE"/>
  </r>
  <r>
    <x v="1"/>
    <s v="1035132"/>
    <s v="000000"/>
    <s v="11500"/>
    <x v="7"/>
    <s v="0000000"/>
    <n v="2012"/>
    <x v="0"/>
    <s v="ACCOUNTS RECEIVABLE"/>
    <s v="BS000-CURRENT ASSETS"/>
    <s v="B1150-ACCOUNTS RECEIVABLE"/>
    <m/>
    <n v="0"/>
    <n v="0"/>
    <n v="203.94"/>
    <n v="0"/>
    <n v="-203.94"/>
    <s v="N/A"/>
    <n v="0"/>
    <n v="0"/>
    <n v="0"/>
    <n v="0"/>
    <n v="0"/>
    <n v="0"/>
    <n v="0"/>
    <n v="203.94"/>
    <n v="0"/>
    <n v="0"/>
    <n v="0"/>
    <n v="0"/>
    <n v="0"/>
    <s v="SURFACE WATER MGT FUND"/>
    <s v="WLSW I DC2924 SAMMAMISH WOODS"/>
    <s v="DEFAULT"/>
    <s v="Default"/>
  </r>
  <r>
    <x v="1"/>
    <s v="1035132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203.94"/>
    <n v="-203.94"/>
    <n v="0"/>
    <n v="0"/>
    <n v="0"/>
    <n v="0"/>
    <n v="0"/>
    <s v="SURFACE WATER MGT FUND"/>
    <s v="WLSW I DC2924 SAMMAMISH WOODS"/>
    <s v="DEFAULT"/>
    <s v="Default"/>
  </r>
  <r>
    <x v="1"/>
    <s v="1035132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2924 SAMMAMISH WOODS"/>
    <s v="DEFAULT"/>
    <s v="Default"/>
  </r>
  <r>
    <x v="1"/>
    <s v="1035132"/>
    <s v="845028"/>
    <s v="43944"/>
    <x v="130"/>
    <s v="0000000"/>
    <n v="2012"/>
    <x v="3"/>
    <s v="SWM SERVICES CITIES"/>
    <s v="R3000-REVENUE"/>
    <s v="R3400-CHARGE FOR SERVICES"/>
    <m/>
    <n v="0"/>
    <n v="0"/>
    <n v="-203.94"/>
    <n v="0"/>
    <n v="203.94"/>
    <s v="N/A"/>
    <n v="0"/>
    <n v="0"/>
    <n v="0"/>
    <n v="0"/>
    <n v="0"/>
    <n v="0"/>
    <n v="-203.94"/>
    <n v="0"/>
    <n v="0"/>
    <n v="0"/>
    <n v="0"/>
    <n v="0"/>
    <n v="0"/>
    <s v="SURFACE WATER MGT FUND"/>
    <s v="WLSW I DC2924 SAMMAMISH WOODS"/>
    <s v="SAMMAMISH MAINTENANCE"/>
    <s v="Default"/>
  </r>
  <r>
    <x v="1"/>
    <s v="1035132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8.52"/>
    <n v="0"/>
    <n v="-88.52"/>
    <s v="N/A"/>
    <n v="0"/>
    <n v="0"/>
    <n v="0"/>
    <n v="0"/>
    <n v="0"/>
    <n v="0"/>
    <n v="88.52"/>
    <n v="0"/>
    <n v="0"/>
    <n v="0"/>
    <n v="0"/>
    <n v="0"/>
    <n v="0"/>
    <s v="SURFACE WATER MGT FUND"/>
    <s v="WLSW I DC2924 SAMMAMISH WOODS"/>
    <s v="SAMMAMISH MAINTENANCE"/>
    <s v="DRAINAGE"/>
  </r>
  <r>
    <x v="1"/>
    <s v="1035132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9.2000000000000011"/>
    <n v="0"/>
    <n v="-9.2000000000000011"/>
    <s v="N/A"/>
    <n v="0"/>
    <n v="0"/>
    <n v="0"/>
    <n v="0"/>
    <n v="0"/>
    <n v="0"/>
    <n v="9.2000000000000011"/>
    <n v="0"/>
    <n v="0"/>
    <n v="0"/>
    <n v="0"/>
    <n v="0"/>
    <n v="0"/>
    <s v="SURFACE WATER MGT FUND"/>
    <s v="WLSW I DC2924 SAMMAMISH WOODS"/>
    <s v="SAMMAMISH MAINTENANCE"/>
    <s v="DRAINAGE"/>
  </r>
  <r>
    <x v="1"/>
    <s v="1035132"/>
    <s v="845028"/>
    <s v="82100"/>
    <x v="71"/>
    <s v="5315000"/>
    <n v="2012"/>
    <x v="4"/>
    <s v="EMPLOYER PAID BENEFITS"/>
    <s v="50000-PROGRAM EXPENDITUR BUDGET"/>
    <s v="82000-APPLIED OVERHEAD"/>
    <m/>
    <n v="0"/>
    <n v="0"/>
    <n v="30.98"/>
    <n v="0"/>
    <n v="-30.98"/>
    <s v="N/A"/>
    <n v="0"/>
    <n v="0"/>
    <n v="0"/>
    <n v="0"/>
    <n v="0"/>
    <n v="0"/>
    <n v="30.98"/>
    <n v="0"/>
    <n v="0"/>
    <n v="0"/>
    <n v="0"/>
    <n v="0"/>
    <n v="0"/>
    <s v="SURFACE WATER MGT FUND"/>
    <s v="WLSW I DC2924 SAMMAMISH WOODS"/>
    <s v="SAMMAMISH MAINTENANCE"/>
    <s v="DRAINAGE"/>
  </r>
  <r>
    <x v="1"/>
    <s v="1035132"/>
    <s v="845028"/>
    <s v="82200"/>
    <x v="72"/>
    <s v="5315000"/>
    <n v="2012"/>
    <x v="4"/>
    <s v="PAID TIME OFF"/>
    <s v="50000-PROGRAM EXPENDITUR BUDGET"/>
    <s v="82000-APPLIED OVERHEAD"/>
    <m/>
    <n v="0"/>
    <n v="0"/>
    <n v="23.900000000000002"/>
    <n v="0"/>
    <n v="-23.900000000000002"/>
    <s v="N/A"/>
    <n v="0"/>
    <n v="0"/>
    <n v="0"/>
    <n v="0"/>
    <n v="0"/>
    <n v="0"/>
    <n v="23.900000000000002"/>
    <n v="0"/>
    <n v="0"/>
    <n v="0"/>
    <n v="0"/>
    <n v="0"/>
    <n v="0"/>
    <s v="SURFACE WATER MGT FUND"/>
    <s v="WLSW I DC2924 SAMMAMISH WOODS"/>
    <s v="SAMMAMISH MAINTENANCE"/>
    <s v="DRAINAGE"/>
  </r>
  <r>
    <x v="1"/>
    <s v="1035132"/>
    <s v="845028"/>
    <s v="82300"/>
    <x v="73"/>
    <s v="5315000"/>
    <n v="2012"/>
    <x v="4"/>
    <s v="INDIRECT COSTS"/>
    <s v="50000-PROGRAM EXPENDITUR BUDGET"/>
    <s v="82000-APPLIED OVERHEAD"/>
    <m/>
    <n v="0"/>
    <n v="0"/>
    <n v="51.34"/>
    <n v="0"/>
    <n v="-51.34"/>
    <s v="N/A"/>
    <n v="0"/>
    <n v="0"/>
    <n v="0"/>
    <n v="0"/>
    <n v="0"/>
    <n v="0"/>
    <n v="51.34"/>
    <n v="0"/>
    <n v="0"/>
    <n v="0"/>
    <n v="0"/>
    <n v="0"/>
    <n v="0"/>
    <s v="SURFACE WATER MGT FUND"/>
    <s v="WLSW I DC2924 SAMMAMISH WOODS"/>
    <s v="SAMMAMISH MAINTENANCE"/>
    <s v="DRAINAGE"/>
  </r>
  <r>
    <x v="1"/>
    <s v="1035133"/>
    <s v="000000"/>
    <s v="11500"/>
    <x v="7"/>
    <s v="0000000"/>
    <n v="2012"/>
    <x v="0"/>
    <s v="ACCOUNTS RECEIVABLE"/>
    <s v="BS000-CURRENT ASSETS"/>
    <s v="B1150-ACCOUNTS RECEIVABLE"/>
    <m/>
    <n v="0"/>
    <n v="0"/>
    <n v="60.02"/>
    <n v="0"/>
    <n v="-60.02"/>
    <s v="N/A"/>
    <n v="0"/>
    <n v="0"/>
    <n v="0"/>
    <n v="0"/>
    <n v="0"/>
    <n v="0"/>
    <n v="0"/>
    <n v="0"/>
    <n v="0"/>
    <n v="60.02"/>
    <n v="0"/>
    <n v="0"/>
    <n v="0"/>
    <s v="SURFACE WATER MGT FUND"/>
    <s v="WLSW I DC2927 CROSSING AT PINE"/>
    <s v="DEFAULT"/>
    <s v="Default"/>
  </r>
  <r>
    <x v="1"/>
    <s v="1035133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60.02"/>
    <n v="0"/>
    <n v="-60.02"/>
    <n v="0"/>
    <n v="0"/>
    <n v="0"/>
    <s v="SURFACE WATER MGT FUND"/>
    <s v="WLSW I DC2927 CROSSING AT PINE"/>
    <s v="DEFAULT"/>
    <s v="Default"/>
  </r>
  <r>
    <x v="1"/>
    <s v="1035133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2927 CROSSING AT PINE"/>
    <s v="DEFAULT"/>
    <s v="Default"/>
  </r>
  <r>
    <x v="1"/>
    <s v="1035133"/>
    <s v="845028"/>
    <s v="43944"/>
    <x v="130"/>
    <s v="0000000"/>
    <n v="2012"/>
    <x v="3"/>
    <s v="SWM SERVICES CITIES"/>
    <s v="R3000-REVENUE"/>
    <s v="R3400-CHARGE FOR SERVICES"/>
    <m/>
    <n v="0"/>
    <n v="0"/>
    <n v="-60.02"/>
    <n v="0"/>
    <n v="60.02"/>
    <s v="N/A"/>
    <n v="0"/>
    <n v="0"/>
    <n v="0"/>
    <n v="0"/>
    <n v="0"/>
    <n v="0"/>
    <n v="0"/>
    <n v="-60.02"/>
    <n v="0"/>
    <n v="0"/>
    <n v="0"/>
    <n v="0"/>
    <n v="0"/>
    <s v="SURFACE WATER MGT FUND"/>
    <s v="WLSW I DC2927 CROSSING AT PINE"/>
    <s v="SAMMAMISH MAINTENANCE"/>
    <s v="Default"/>
  </r>
  <r>
    <x v="1"/>
    <s v="1035133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1.83"/>
    <n v="0"/>
    <n v="-11.83"/>
    <s v="N/A"/>
    <n v="0"/>
    <n v="0"/>
    <n v="0"/>
    <n v="0"/>
    <n v="0"/>
    <n v="0"/>
    <n v="0"/>
    <n v="11.83"/>
    <n v="0"/>
    <n v="0"/>
    <n v="0"/>
    <n v="0"/>
    <n v="0"/>
    <s v="SURFACE WATER MGT FUND"/>
    <s v="WLSW I DC2927 CROSSING AT PINE"/>
    <s v="SAMMAMISH MAINTENANCE"/>
    <s v="DRAINAGE"/>
  </r>
  <r>
    <x v="1"/>
    <s v="1035133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10.73"/>
    <n v="0"/>
    <n v="-10.73"/>
    <s v="N/A"/>
    <n v="0"/>
    <n v="0"/>
    <n v="0"/>
    <n v="0"/>
    <n v="0"/>
    <n v="0"/>
    <n v="0"/>
    <n v="10.73"/>
    <n v="0"/>
    <n v="0"/>
    <n v="0"/>
    <n v="0"/>
    <n v="0"/>
    <s v="SURFACE WATER MGT FUND"/>
    <s v="WLSW I DC2927 CROSSING AT PINE"/>
    <s v="SAMMAMISH MAINTENANCE"/>
    <s v="DRAINAGE"/>
  </r>
  <r>
    <x v="1"/>
    <s v="1035133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8.2900000000000009"/>
    <n v="0"/>
    <n v="-8.2900000000000009"/>
    <s v="N/A"/>
    <n v="0"/>
    <n v="0"/>
    <n v="0"/>
    <n v="0"/>
    <n v="0"/>
    <n v="0"/>
    <n v="0"/>
    <n v="8.2900000000000009"/>
    <n v="0"/>
    <n v="0"/>
    <n v="0"/>
    <n v="0"/>
    <n v="0"/>
    <s v="SURFACE WATER MGT FUND"/>
    <s v="WLSW I DC2927 CROSSING AT PINE"/>
    <s v="SAMMAMISH MAINTENANCE"/>
    <s v="DRAINAGE"/>
  </r>
  <r>
    <x v="1"/>
    <s v="1035133"/>
    <s v="845028"/>
    <s v="82100"/>
    <x v="71"/>
    <s v="5315000"/>
    <n v="2012"/>
    <x v="4"/>
    <s v="EMPLOYER PAID BENEFITS"/>
    <s v="50000-PROGRAM EXPENDITUR BUDGET"/>
    <s v="82000-APPLIED OVERHEAD"/>
    <m/>
    <n v="0"/>
    <n v="0"/>
    <n v="4.25"/>
    <n v="0"/>
    <n v="-4.25"/>
    <s v="N/A"/>
    <n v="0"/>
    <n v="0"/>
    <n v="0"/>
    <n v="0"/>
    <n v="0"/>
    <n v="0"/>
    <n v="0"/>
    <n v="4.25"/>
    <n v="0"/>
    <n v="0"/>
    <n v="0"/>
    <n v="0"/>
    <n v="0"/>
    <s v="SURFACE WATER MGT FUND"/>
    <s v="WLSW I DC2927 CROSSING AT PINE"/>
    <s v="SAMMAMISH MAINTENANCE"/>
    <s v="DRAINAGE"/>
  </r>
  <r>
    <x v="1"/>
    <s v="1035133"/>
    <s v="845028"/>
    <s v="82200"/>
    <x v="72"/>
    <s v="5315000"/>
    <n v="2012"/>
    <x v="4"/>
    <s v="PAID TIME OFF"/>
    <s v="50000-PROGRAM EXPENDITUR BUDGET"/>
    <s v="82000-APPLIED OVERHEAD"/>
    <m/>
    <n v="0"/>
    <n v="0"/>
    <n v="5.83"/>
    <n v="0"/>
    <n v="-5.83"/>
    <s v="N/A"/>
    <n v="0"/>
    <n v="0"/>
    <n v="0"/>
    <n v="0"/>
    <n v="0"/>
    <n v="0"/>
    <n v="0"/>
    <n v="5.83"/>
    <n v="0"/>
    <n v="0"/>
    <n v="0"/>
    <n v="0"/>
    <n v="0"/>
    <s v="SURFACE WATER MGT FUND"/>
    <s v="WLSW I DC2927 CROSSING AT PINE"/>
    <s v="SAMMAMISH MAINTENANCE"/>
    <s v="DRAINAGE"/>
  </r>
  <r>
    <x v="1"/>
    <s v="1035133"/>
    <s v="845028"/>
    <s v="82300"/>
    <x v="73"/>
    <s v="5315000"/>
    <n v="2012"/>
    <x v="4"/>
    <s v="INDIRECT COSTS"/>
    <s v="50000-PROGRAM EXPENDITUR BUDGET"/>
    <s v="82000-APPLIED OVERHEAD"/>
    <m/>
    <n v="0"/>
    <n v="0"/>
    <n v="17.830000000000002"/>
    <n v="0"/>
    <n v="-17.830000000000002"/>
    <s v="N/A"/>
    <n v="0"/>
    <n v="0"/>
    <n v="0"/>
    <n v="0"/>
    <n v="0"/>
    <n v="0"/>
    <n v="0"/>
    <n v="17.830000000000002"/>
    <n v="0"/>
    <n v="0"/>
    <n v="0"/>
    <n v="0"/>
    <n v="0"/>
    <s v="SURFACE WATER MGT FUND"/>
    <s v="WLSW I DC2927 CROSSING AT PINE"/>
    <s v="SAMMAMISH MAINTENANCE"/>
    <s v="DRAINAGE"/>
  </r>
  <r>
    <x v="1"/>
    <s v="1035133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1.26"/>
    <n v="0"/>
    <n v="-1.26"/>
    <s v="N/A"/>
    <n v="0"/>
    <n v="0"/>
    <n v="0"/>
    <n v="0"/>
    <n v="0"/>
    <n v="0"/>
    <n v="0"/>
    <n v="1.26"/>
    <n v="0"/>
    <n v="0"/>
    <n v="0"/>
    <n v="0"/>
    <n v="0"/>
    <s v="SURFACE WATER MGT FUND"/>
    <s v="WLSW I DC2927 CROSSING AT PINE"/>
    <s v="SAMMAMISH MAINTENANCE"/>
    <s v="DRAINAGE"/>
  </r>
  <r>
    <x v="1"/>
    <s v="1035134"/>
    <s v="000000"/>
    <s v="11500"/>
    <x v="7"/>
    <s v="0000000"/>
    <n v="2012"/>
    <x v="0"/>
    <s v="ACCOUNTS RECEIVABLE"/>
    <s v="BS000-CURRENT ASSETS"/>
    <s v="B1150-ACCOUNTS RECEIVABLE"/>
    <m/>
    <n v="0"/>
    <n v="0"/>
    <n v="84.87"/>
    <n v="0"/>
    <n v="-84.87"/>
    <s v="N/A"/>
    <n v="0"/>
    <n v="0"/>
    <n v="0"/>
    <n v="0"/>
    <n v="0"/>
    <n v="0"/>
    <n v="0"/>
    <n v="0"/>
    <n v="0"/>
    <n v="84.87"/>
    <n v="0"/>
    <n v="0"/>
    <n v="0"/>
    <s v="SURFACE WATER MGT FUND"/>
    <s v="WLSW I DC2928 CROSSING AT PINE"/>
    <s v="DEFAULT"/>
    <s v="Default"/>
  </r>
  <r>
    <x v="1"/>
    <s v="1035134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84.87"/>
    <n v="0"/>
    <n v="-84.87"/>
    <n v="0"/>
    <n v="0"/>
    <n v="0"/>
    <s v="SURFACE WATER MGT FUND"/>
    <s v="WLSW I DC2928 CROSSING AT PINE"/>
    <s v="DEFAULT"/>
    <s v="Default"/>
  </r>
  <r>
    <x v="1"/>
    <s v="1035134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2928 CROSSING AT PINE"/>
    <s v="DEFAULT"/>
    <s v="Default"/>
  </r>
  <r>
    <x v="1"/>
    <s v="1035134"/>
    <s v="845028"/>
    <s v="43944"/>
    <x v="130"/>
    <s v="0000000"/>
    <n v="2012"/>
    <x v="3"/>
    <s v="SWM SERVICES CITIES"/>
    <s v="R3000-REVENUE"/>
    <s v="R3400-CHARGE FOR SERVICES"/>
    <m/>
    <n v="0"/>
    <n v="0"/>
    <n v="-84.87"/>
    <n v="0"/>
    <n v="84.87"/>
    <s v="N/A"/>
    <n v="0"/>
    <n v="0"/>
    <n v="0"/>
    <n v="0"/>
    <n v="0"/>
    <n v="0"/>
    <n v="0"/>
    <n v="-84.87"/>
    <n v="0"/>
    <n v="0"/>
    <n v="0"/>
    <n v="0"/>
    <n v="0"/>
    <s v="SURFACE WATER MGT FUND"/>
    <s v="WLSW I DC2928 CROSSING AT PINE"/>
    <s v="SAMMAMISH MAINTENANCE"/>
    <s v="Default"/>
  </r>
  <r>
    <x v="1"/>
    <s v="1035134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1.83"/>
    <n v="0"/>
    <n v="-11.83"/>
    <s v="N/A"/>
    <n v="0"/>
    <n v="0"/>
    <n v="0"/>
    <n v="0"/>
    <n v="0"/>
    <n v="0"/>
    <n v="0"/>
    <n v="11.83"/>
    <n v="0"/>
    <n v="0"/>
    <n v="0"/>
    <n v="0"/>
    <n v="0"/>
    <s v="SURFACE WATER MGT FUND"/>
    <s v="WLSW I DC2928 CROSSING AT PINE"/>
    <s v="SAMMAMISH MAINTENANCE"/>
    <s v="DRAINAGE"/>
  </r>
  <r>
    <x v="1"/>
    <s v="1035134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10.73"/>
    <n v="0"/>
    <n v="-10.73"/>
    <s v="N/A"/>
    <n v="0"/>
    <n v="0"/>
    <n v="0"/>
    <n v="0"/>
    <n v="0"/>
    <n v="0"/>
    <n v="0"/>
    <n v="10.73"/>
    <n v="0"/>
    <n v="0"/>
    <n v="0"/>
    <n v="0"/>
    <n v="0"/>
    <s v="SURFACE WATER MGT FUND"/>
    <s v="WLSW I DC2928 CROSSING AT PINE"/>
    <s v="SAMMAMISH MAINTENANCE"/>
    <s v="DRAINAGE"/>
  </r>
  <r>
    <x v="1"/>
    <s v="1035134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33.14"/>
    <n v="0"/>
    <n v="-33.14"/>
    <s v="N/A"/>
    <n v="0"/>
    <n v="0"/>
    <n v="0"/>
    <n v="0"/>
    <n v="0"/>
    <n v="0"/>
    <n v="0"/>
    <n v="33.14"/>
    <n v="0"/>
    <n v="0"/>
    <n v="0"/>
    <n v="0"/>
    <n v="0"/>
    <s v="SURFACE WATER MGT FUND"/>
    <s v="WLSW I DC2928 CROSSING AT PINE"/>
    <s v="SAMMAMISH MAINTENANCE"/>
    <s v="DRAINAGE"/>
  </r>
  <r>
    <x v="1"/>
    <s v="1035134"/>
    <s v="845028"/>
    <s v="82100"/>
    <x v="71"/>
    <s v="5315000"/>
    <n v="2012"/>
    <x v="4"/>
    <s v="EMPLOYER PAID BENEFITS"/>
    <s v="50000-PROGRAM EXPENDITUR BUDGET"/>
    <s v="82000-APPLIED OVERHEAD"/>
    <m/>
    <n v="0"/>
    <n v="0"/>
    <n v="4.25"/>
    <n v="0"/>
    <n v="-4.25"/>
    <s v="N/A"/>
    <n v="0"/>
    <n v="0"/>
    <n v="0"/>
    <n v="0"/>
    <n v="0"/>
    <n v="0"/>
    <n v="0"/>
    <n v="4.25"/>
    <n v="0"/>
    <n v="0"/>
    <n v="0"/>
    <n v="0"/>
    <n v="0"/>
    <s v="SURFACE WATER MGT FUND"/>
    <s v="WLSW I DC2928 CROSSING AT PINE"/>
    <s v="SAMMAMISH MAINTENANCE"/>
    <s v="DRAINAGE"/>
  </r>
  <r>
    <x v="1"/>
    <s v="1035134"/>
    <s v="845028"/>
    <s v="82200"/>
    <x v="72"/>
    <s v="5315000"/>
    <n v="2012"/>
    <x v="4"/>
    <s v="PAID TIME OFF"/>
    <s v="50000-PROGRAM EXPENDITUR BUDGET"/>
    <s v="82000-APPLIED OVERHEAD"/>
    <m/>
    <n v="0"/>
    <n v="0"/>
    <n v="5.83"/>
    <n v="0"/>
    <n v="-5.83"/>
    <s v="N/A"/>
    <n v="0"/>
    <n v="0"/>
    <n v="0"/>
    <n v="0"/>
    <n v="0"/>
    <n v="0"/>
    <n v="0"/>
    <n v="5.83"/>
    <n v="0"/>
    <n v="0"/>
    <n v="0"/>
    <n v="0"/>
    <n v="0"/>
    <s v="SURFACE WATER MGT FUND"/>
    <s v="WLSW I DC2928 CROSSING AT PINE"/>
    <s v="SAMMAMISH MAINTENANCE"/>
    <s v="DRAINAGE"/>
  </r>
  <r>
    <x v="1"/>
    <s v="1035134"/>
    <s v="845028"/>
    <s v="82300"/>
    <x v="73"/>
    <s v="5315000"/>
    <n v="2012"/>
    <x v="4"/>
    <s v="INDIRECT COSTS"/>
    <s v="50000-PROGRAM EXPENDITUR BUDGET"/>
    <s v="82000-APPLIED OVERHEAD"/>
    <m/>
    <n v="0"/>
    <n v="0"/>
    <n v="17.830000000000002"/>
    <n v="0"/>
    <n v="-17.830000000000002"/>
    <s v="N/A"/>
    <n v="0"/>
    <n v="0"/>
    <n v="0"/>
    <n v="0"/>
    <n v="0"/>
    <n v="0"/>
    <n v="0"/>
    <n v="17.830000000000002"/>
    <n v="0"/>
    <n v="0"/>
    <n v="0"/>
    <n v="0"/>
    <n v="0"/>
    <s v="SURFACE WATER MGT FUND"/>
    <s v="WLSW I DC2928 CROSSING AT PINE"/>
    <s v="SAMMAMISH MAINTENANCE"/>
    <s v="DRAINAGE"/>
  </r>
  <r>
    <x v="1"/>
    <s v="1035134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1.26"/>
    <n v="0"/>
    <n v="-1.26"/>
    <s v="N/A"/>
    <n v="0"/>
    <n v="0"/>
    <n v="0"/>
    <n v="0"/>
    <n v="0"/>
    <n v="0"/>
    <n v="0"/>
    <n v="1.26"/>
    <n v="0"/>
    <n v="0"/>
    <n v="0"/>
    <n v="0"/>
    <n v="0"/>
    <s v="SURFACE WATER MGT FUND"/>
    <s v="WLSW I DC2928 CROSSING AT PINE"/>
    <s v="SAMMAMISH MAINTENANCE"/>
    <s v="DRAINAGE"/>
  </r>
  <r>
    <x v="1"/>
    <s v="1035135"/>
    <s v="000000"/>
    <s v="11500"/>
    <x v="7"/>
    <s v="0000000"/>
    <n v="2012"/>
    <x v="0"/>
    <s v="ACCOUNTS RECEIVABLE"/>
    <s v="BS000-CURRENT ASSETS"/>
    <s v="B1150-ACCOUNTS RECEIVABLE"/>
    <m/>
    <n v="0"/>
    <n v="0"/>
    <n v="84.87"/>
    <n v="0"/>
    <n v="-84.87"/>
    <s v="N/A"/>
    <n v="0"/>
    <n v="0"/>
    <n v="0"/>
    <n v="0"/>
    <n v="0"/>
    <n v="0"/>
    <n v="0"/>
    <n v="0"/>
    <n v="0"/>
    <n v="84.87"/>
    <n v="0"/>
    <n v="0"/>
    <n v="0"/>
    <s v="SURFACE WATER MGT FUND"/>
    <s v="WLSW I DC2929 CROSSING AT PINE"/>
    <s v="DEFAULT"/>
    <s v="Default"/>
  </r>
  <r>
    <x v="1"/>
    <s v="1035135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84.87"/>
    <n v="0"/>
    <n v="-84.87"/>
    <n v="0"/>
    <n v="0"/>
    <n v="0"/>
    <s v="SURFACE WATER MGT FUND"/>
    <s v="WLSW I DC2929 CROSSING AT PINE"/>
    <s v="DEFAULT"/>
    <s v="Default"/>
  </r>
  <r>
    <x v="1"/>
    <s v="1035135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2929 CROSSING AT PINE"/>
    <s v="DEFAULT"/>
    <s v="Default"/>
  </r>
  <r>
    <x v="1"/>
    <s v="1035135"/>
    <s v="845028"/>
    <s v="43944"/>
    <x v="130"/>
    <s v="0000000"/>
    <n v="2012"/>
    <x v="3"/>
    <s v="SWM SERVICES CITIES"/>
    <s v="R3000-REVENUE"/>
    <s v="R3400-CHARGE FOR SERVICES"/>
    <m/>
    <n v="0"/>
    <n v="0"/>
    <n v="-84.87"/>
    <n v="0"/>
    <n v="84.87"/>
    <s v="N/A"/>
    <n v="0"/>
    <n v="0"/>
    <n v="0"/>
    <n v="0"/>
    <n v="0"/>
    <n v="0"/>
    <n v="0"/>
    <n v="-84.87"/>
    <n v="0"/>
    <n v="0"/>
    <n v="0"/>
    <n v="0"/>
    <n v="0"/>
    <s v="SURFACE WATER MGT FUND"/>
    <s v="WLSW I DC2929 CROSSING AT PINE"/>
    <s v="SAMMAMISH MAINTENANCE"/>
    <s v="Default"/>
  </r>
  <r>
    <x v="1"/>
    <s v="1035135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1.83"/>
    <n v="0"/>
    <n v="-11.83"/>
    <s v="N/A"/>
    <n v="0"/>
    <n v="0"/>
    <n v="0"/>
    <n v="0"/>
    <n v="0"/>
    <n v="0"/>
    <n v="0"/>
    <n v="11.83"/>
    <n v="0"/>
    <n v="0"/>
    <n v="0"/>
    <n v="0"/>
    <n v="0"/>
    <s v="SURFACE WATER MGT FUND"/>
    <s v="WLSW I DC2929 CROSSING AT PINE"/>
    <s v="SAMMAMISH MAINTENANCE"/>
    <s v="DRAINAGE"/>
  </r>
  <r>
    <x v="1"/>
    <s v="1035135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10.73"/>
    <n v="0"/>
    <n v="-10.73"/>
    <s v="N/A"/>
    <n v="0"/>
    <n v="0"/>
    <n v="0"/>
    <n v="0"/>
    <n v="0"/>
    <n v="0"/>
    <n v="0"/>
    <n v="10.73"/>
    <n v="0"/>
    <n v="0"/>
    <n v="0"/>
    <n v="0"/>
    <n v="0"/>
    <s v="SURFACE WATER MGT FUND"/>
    <s v="WLSW I DC2929 CROSSING AT PINE"/>
    <s v="SAMMAMISH MAINTENANCE"/>
    <s v="DRAINAGE"/>
  </r>
  <r>
    <x v="1"/>
    <s v="1035135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33.14"/>
    <n v="0"/>
    <n v="-33.14"/>
    <s v="N/A"/>
    <n v="0"/>
    <n v="0"/>
    <n v="0"/>
    <n v="0"/>
    <n v="0"/>
    <n v="0"/>
    <n v="0"/>
    <n v="33.14"/>
    <n v="0"/>
    <n v="0"/>
    <n v="0"/>
    <n v="0"/>
    <n v="0"/>
    <s v="SURFACE WATER MGT FUND"/>
    <s v="WLSW I DC2929 CROSSING AT PINE"/>
    <s v="SAMMAMISH MAINTENANCE"/>
    <s v="DRAINAGE"/>
  </r>
  <r>
    <x v="1"/>
    <s v="1035135"/>
    <s v="845028"/>
    <s v="82100"/>
    <x v="71"/>
    <s v="5315000"/>
    <n v="2012"/>
    <x v="4"/>
    <s v="EMPLOYER PAID BENEFITS"/>
    <s v="50000-PROGRAM EXPENDITUR BUDGET"/>
    <s v="82000-APPLIED OVERHEAD"/>
    <m/>
    <n v="0"/>
    <n v="0"/>
    <n v="4.25"/>
    <n v="0"/>
    <n v="-4.25"/>
    <s v="N/A"/>
    <n v="0"/>
    <n v="0"/>
    <n v="0"/>
    <n v="0"/>
    <n v="0"/>
    <n v="0"/>
    <n v="0"/>
    <n v="4.25"/>
    <n v="0"/>
    <n v="0"/>
    <n v="0"/>
    <n v="0"/>
    <n v="0"/>
    <s v="SURFACE WATER MGT FUND"/>
    <s v="WLSW I DC2929 CROSSING AT PINE"/>
    <s v="SAMMAMISH MAINTENANCE"/>
    <s v="DRAINAGE"/>
  </r>
  <r>
    <x v="1"/>
    <s v="1035135"/>
    <s v="845028"/>
    <s v="82200"/>
    <x v="72"/>
    <s v="5315000"/>
    <n v="2012"/>
    <x v="4"/>
    <s v="PAID TIME OFF"/>
    <s v="50000-PROGRAM EXPENDITUR BUDGET"/>
    <s v="82000-APPLIED OVERHEAD"/>
    <m/>
    <n v="0"/>
    <n v="0"/>
    <n v="5.83"/>
    <n v="0"/>
    <n v="-5.83"/>
    <s v="N/A"/>
    <n v="0"/>
    <n v="0"/>
    <n v="0"/>
    <n v="0"/>
    <n v="0"/>
    <n v="0"/>
    <n v="0"/>
    <n v="5.83"/>
    <n v="0"/>
    <n v="0"/>
    <n v="0"/>
    <n v="0"/>
    <n v="0"/>
    <s v="SURFACE WATER MGT FUND"/>
    <s v="WLSW I DC2929 CROSSING AT PINE"/>
    <s v="SAMMAMISH MAINTENANCE"/>
    <s v="DRAINAGE"/>
  </r>
  <r>
    <x v="1"/>
    <s v="1035135"/>
    <s v="845028"/>
    <s v="82300"/>
    <x v="73"/>
    <s v="5315000"/>
    <n v="2012"/>
    <x v="4"/>
    <s v="INDIRECT COSTS"/>
    <s v="50000-PROGRAM EXPENDITUR BUDGET"/>
    <s v="82000-APPLIED OVERHEAD"/>
    <m/>
    <n v="0"/>
    <n v="0"/>
    <n v="17.830000000000002"/>
    <n v="0"/>
    <n v="-17.830000000000002"/>
    <s v="N/A"/>
    <n v="0"/>
    <n v="0"/>
    <n v="0"/>
    <n v="0"/>
    <n v="0"/>
    <n v="0"/>
    <n v="0"/>
    <n v="17.830000000000002"/>
    <n v="0"/>
    <n v="0"/>
    <n v="0"/>
    <n v="0"/>
    <n v="0"/>
    <s v="SURFACE WATER MGT FUND"/>
    <s v="WLSW I DC2929 CROSSING AT PINE"/>
    <s v="SAMMAMISH MAINTENANCE"/>
    <s v="DRAINAGE"/>
  </r>
  <r>
    <x v="1"/>
    <s v="1035135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1.26"/>
    <n v="0"/>
    <n v="-1.26"/>
    <s v="N/A"/>
    <n v="0"/>
    <n v="0"/>
    <n v="0"/>
    <n v="0"/>
    <n v="0"/>
    <n v="0"/>
    <n v="0"/>
    <n v="1.26"/>
    <n v="0"/>
    <n v="0"/>
    <n v="0"/>
    <n v="0"/>
    <n v="0"/>
    <s v="SURFACE WATER MGT FUND"/>
    <s v="WLSW I DC2929 CROSSING AT PINE"/>
    <s v="SAMMAMISH MAINTENANCE"/>
    <s v="DRAINAGE"/>
  </r>
  <r>
    <x v="1"/>
    <s v="1035138"/>
    <s v="000000"/>
    <s v="11500"/>
    <x v="7"/>
    <s v="0000000"/>
    <n v="2012"/>
    <x v="0"/>
    <s v="ACCOUNTS RECEIVABLE"/>
    <s v="BS000-CURRENT ASSETS"/>
    <s v="B1150-ACCOUNTS RECEIVABLE"/>
    <m/>
    <n v="0"/>
    <n v="0"/>
    <n v="557.37"/>
    <n v="0"/>
    <n v="-557.37"/>
    <s v="N/A"/>
    <n v="0"/>
    <n v="0"/>
    <n v="0"/>
    <n v="0"/>
    <n v="0"/>
    <n v="0"/>
    <n v="0"/>
    <n v="294.57"/>
    <n v="0"/>
    <n v="262.8"/>
    <n v="0"/>
    <n v="0"/>
    <n v="0"/>
    <s v="SURFACE WATER MGT FUND"/>
    <s v="WLSW I DC2985 27XX 104TH PL SE"/>
    <s v="DEFAULT"/>
    <s v="Default"/>
  </r>
  <r>
    <x v="1"/>
    <s v="1035138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294.57"/>
    <n v="-294.57"/>
    <n v="262.8"/>
    <n v="-262.8"/>
    <n v="0"/>
    <n v="0"/>
    <n v="0"/>
    <s v="SURFACE WATER MGT FUND"/>
    <s v="WLSW I DC2985 27XX 104TH PL SE"/>
    <s v="DEFAULT"/>
    <s v="Default"/>
  </r>
  <r>
    <x v="1"/>
    <s v="1035138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2985 27XX 104TH PL SE"/>
    <s v="DEFAULT"/>
    <s v="Default"/>
  </r>
  <r>
    <x v="1"/>
    <s v="1035138"/>
    <s v="845028"/>
    <s v="43944"/>
    <x v="130"/>
    <s v="0000000"/>
    <n v="2012"/>
    <x v="3"/>
    <s v="SWM SERVICES CITIES"/>
    <s v="R3000-REVENUE"/>
    <s v="R3400-CHARGE FOR SERVICES"/>
    <m/>
    <n v="0"/>
    <n v="0"/>
    <n v="-557.37"/>
    <n v="0"/>
    <n v="557.37"/>
    <s v="N/A"/>
    <n v="0"/>
    <n v="0"/>
    <n v="0"/>
    <n v="0"/>
    <n v="0"/>
    <n v="0"/>
    <n v="-294.57"/>
    <n v="0"/>
    <n v="-262.8"/>
    <n v="0"/>
    <n v="0"/>
    <n v="0"/>
    <n v="0"/>
    <s v="SURFACE WATER MGT FUND"/>
    <s v="WLSW I DC2985 27XX 104TH PL SE"/>
    <s v="SAMMAMISH MAINTENANCE"/>
    <s v="Default"/>
  </r>
  <r>
    <x v="1"/>
    <s v="1035138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7.32"/>
    <n v="0"/>
    <n v="-47.32"/>
    <s v="N/A"/>
    <n v="0"/>
    <n v="0"/>
    <n v="0"/>
    <n v="0"/>
    <n v="0"/>
    <n v="0"/>
    <n v="47.32"/>
    <n v="0"/>
    <n v="0"/>
    <n v="0"/>
    <n v="0"/>
    <n v="0"/>
    <n v="0"/>
    <s v="SURFACE WATER MGT FUND"/>
    <s v="WLSW I DC2985 27XX 104TH PL SE"/>
    <s v="SAMMAMISH MAINTENANCE"/>
    <s v="DRAINAGE"/>
  </r>
  <r>
    <x v="1"/>
    <s v="1035138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0"/>
    <n v="0"/>
    <n v="42.9"/>
    <n v="0"/>
    <n v="0"/>
    <n v="0"/>
    <n v="0"/>
    <n v="0"/>
    <n v="0"/>
    <s v="SURFACE WATER MGT FUND"/>
    <s v="WLSW I DC2985 27XX 104TH PL SE"/>
    <s v="SAMMAMISH MAINTENANCE"/>
    <s v="DRAINAGE"/>
  </r>
  <r>
    <x v="1"/>
    <s v="1035138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262.8"/>
    <n v="0"/>
    <n v="-262.8"/>
    <s v="N/A"/>
    <n v="0"/>
    <n v="0"/>
    <n v="0"/>
    <n v="0"/>
    <n v="0"/>
    <n v="0"/>
    <n v="0"/>
    <n v="262.8"/>
    <n v="0"/>
    <n v="0"/>
    <n v="0"/>
    <n v="0"/>
    <n v="0"/>
    <s v="SURFACE WATER MGT FUND"/>
    <s v="WLSW I DC2985 27XX 104TH PL SE"/>
    <s v="SAMMAMISH MAINTENANCE"/>
    <s v="DRAINAGE"/>
  </r>
  <r>
    <x v="1"/>
    <s v="1035138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87.74"/>
    <n v="0"/>
    <n v="-87.74"/>
    <s v="N/A"/>
    <n v="0"/>
    <n v="0"/>
    <n v="0"/>
    <n v="0"/>
    <n v="0"/>
    <n v="0"/>
    <n v="87.74"/>
    <n v="0"/>
    <n v="0"/>
    <n v="0"/>
    <n v="0"/>
    <n v="0"/>
    <n v="0"/>
    <s v="SURFACE WATER MGT FUND"/>
    <s v="WLSW I DC2985 27XX 104TH PL SE"/>
    <s v="SAMMAMISH MAINTENANCE"/>
    <s v="DRAINAGE"/>
  </r>
  <r>
    <x v="1"/>
    <s v="1035138"/>
    <s v="845028"/>
    <s v="82100"/>
    <x v="71"/>
    <s v="5315000"/>
    <n v="2012"/>
    <x v="4"/>
    <s v="EMPLOYER PAID BENEFITS"/>
    <s v="50000-PROGRAM EXPENDITUR BUDGET"/>
    <s v="82000-APPLIED OVERHEAD"/>
    <m/>
    <n v="0"/>
    <n v="0"/>
    <n v="17"/>
    <n v="0"/>
    <n v="-17"/>
    <s v="N/A"/>
    <n v="0"/>
    <n v="0"/>
    <n v="0"/>
    <n v="0"/>
    <n v="0"/>
    <n v="0"/>
    <n v="17"/>
    <n v="0"/>
    <n v="0"/>
    <n v="0"/>
    <n v="0"/>
    <n v="0"/>
    <n v="0"/>
    <s v="SURFACE WATER MGT FUND"/>
    <s v="WLSW I DC2985 27XX 104TH PL SE"/>
    <s v="SAMMAMISH MAINTENANCE"/>
    <s v="DRAINAGE"/>
  </r>
  <r>
    <x v="1"/>
    <s v="1035138"/>
    <s v="845028"/>
    <s v="82200"/>
    <x v="72"/>
    <s v="5315000"/>
    <n v="2012"/>
    <x v="4"/>
    <s v="PAID TIME OFF"/>
    <s v="50000-PROGRAM EXPENDITUR BUDGET"/>
    <s v="82000-APPLIED OVERHEAD"/>
    <m/>
    <n v="0"/>
    <n v="0"/>
    <n v="23.3"/>
    <n v="0"/>
    <n v="-23.3"/>
    <s v="N/A"/>
    <n v="0"/>
    <n v="0"/>
    <n v="0"/>
    <n v="0"/>
    <n v="0"/>
    <n v="0"/>
    <n v="23.3"/>
    <n v="0"/>
    <n v="0"/>
    <n v="0"/>
    <n v="0"/>
    <n v="0"/>
    <n v="0"/>
    <s v="SURFACE WATER MGT FUND"/>
    <s v="WLSW I DC2985 27XX 104TH PL SE"/>
    <s v="SAMMAMISH MAINTENANCE"/>
    <s v="DRAINAGE"/>
  </r>
  <r>
    <x v="1"/>
    <s v="1035138"/>
    <s v="845028"/>
    <s v="82300"/>
    <x v="73"/>
    <s v="5315000"/>
    <n v="2012"/>
    <x v="4"/>
    <s v="INDIRECT COSTS"/>
    <s v="50000-PROGRAM EXPENDITUR BUDGET"/>
    <s v="82000-APPLIED OVERHEAD"/>
    <m/>
    <n v="0"/>
    <n v="0"/>
    <n v="71.27"/>
    <n v="0"/>
    <n v="-71.27"/>
    <s v="N/A"/>
    <n v="0"/>
    <n v="0"/>
    <n v="0"/>
    <n v="0"/>
    <n v="0"/>
    <n v="0"/>
    <n v="71.27"/>
    <n v="0"/>
    <n v="0"/>
    <n v="0"/>
    <n v="0"/>
    <n v="0"/>
    <n v="0"/>
    <s v="SURFACE WATER MGT FUND"/>
    <s v="WLSW I DC2985 27XX 104TH PL SE"/>
    <s v="SAMMAMISH MAINTENANCE"/>
    <s v="DRAINAGE"/>
  </r>
  <r>
    <x v="1"/>
    <s v="1035138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0"/>
    <n v="0"/>
    <n v="5.04"/>
    <n v="0"/>
    <n v="0"/>
    <n v="0"/>
    <n v="0"/>
    <n v="0"/>
    <n v="0"/>
    <s v="SURFACE WATER MGT FUND"/>
    <s v="WLSW I DC2985 27XX 104TH PL SE"/>
    <s v="SAMMAMISH MAINTENANCE"/>
    <s v="DRAINAGE"/>
  </r>
  <r>
    <x v="1"/>
    <s v="1035139"/>
    <s v="000000"/>
    <s v="11500"/>
    <x v="7"/>
    <s v="0000000"/>
    <n v="2012"/>
    <x v="0"/>
    <s v="ACCOUNTS RECEIVABLE"/>
    <s v="BS000-CURRENT ASSETS"/>
    <s v="B1150-ACCOUNTS RECEIVABLE"/>
    <m/>
    <n v="0"/>
    <n v="0"/>
    <n v="122.36"/>
    <n v="0"/>
    <n v="-122.36"/>
    <s v="N/A"/>
    <n v="0"/>
    <n v="0"/>
    <n v="0"/>
    <n v="0"/>
    <n v="0"/>
    <n v="0"/>
    <n v="0"/>
    <n v="0"/>
    <n v="0"/>
    <n v="122.36"/>
    <n v="0"/>
    <n v="0"/>
    <n v="0"/>
    <s v="SURFACE WATER MGT FUND"/>
    <s v="WLSW I DC5397 15050 1ST AVE S"/>
    <s v="DEFAULT"/>
    <s v="Default"/>
  </r>
  <r>
    <x v="1"/>
    <s v="1035139"/>
    <s v="000000"/>
    <s v="11530"/>
    <x v="203"/>
    <s v="0000000"/>
    <n v="2012"/>
    <x v="0"/>
    <s v="UNBILLED RECEIVABLES"/>
    <s v="BS000-CURRENT ASSETS"/>
    <s v="B1150-ACCOUNTS RECEIVABLE"/>
    <m/>
    <n v="0"/>
    <n v="0"/>
    <n v="-122.36"/>
    <n v="0"/>
    <n v="122.36"/>
    <s v="N/A"/>
    <n v="0"/>
    <n v="0"/>
    <n v="0"/>
    <n v="0"/>
    <n v="0"/>
    <n v="0"/>
    <n v="0"/>
    <n v="0"/>
    <n v="0"/>
    <n v="-122.36"/>
    <n v="0"/>
    <n v="0"/>
    <n v="0"/>
    <s v="SURFACE WATER MGT FUND"/>
    <s v="WLSW I DC5397 15050 1ST AVE S"/>
    <s v="DEFAULT"/>
    <s v="Default"/>
  </r>
  <r>
    <x v="1"/>
    <s v="1035139"/>
    <s v="000000"/>
    <s v="22258"/>
    <x v="204"/>
    <s v="0000000"/>
    <n v="2012"/>
    <x v="1"/>
    <s v="DEFERRED ACCT REC 11503"/>
    <s v="BS200-CURRENT LIABILITIES"/>
    <s v="B2220-DEFERRED REVENUES"/>
    <m/>
    <n v="0"/>
    <n v="0"/>
    <n v="122.36"/>
    <n v="0"/>
    <n v="-122.36"/>
    <s v="N/A"/>
    <n v="0"/>
    <n v="0"/>
    <n v="0"/>
    <n v="0"/>
    <n v="0"/>
    <n v="0"/>
    <n v="0"/>
    <n v="0"/>
    <n v="0"/>
    <n v="122.36"/>
    <n v="0"/>
    <n v="0"/>
    <n v="0"/>
    <s v="SURFACE WATER MGT FUND"/>
    <s v="WLSW I DC5397 15050 1ST AVE S"/>
    <s v="DEFAULT"/>
    <s v="Default"/>
  </r>
  <r>
    <x v="1"/>
    <s v="1035139"/>
    <s v="845023"/>
    <s v="36999"/>
    <x v="49"/>
    <s v="0000000"/>
    <n v="2012"/>
    <x v="3"/>
    <s v="OTHER MISC REVENUE"/>
    <s v="R3000-REVENUE"/>
    <s v="R3600-MISCELLANEOUS REVENUE"/>
    <m/>
    <n v="0"/>
    <n v="0"/>
    <n v="-122.36"/>
    <n v="0"/>
    <n v="122.36"/>
    <s v="N/A"/>
    <n v="0"/>
    <n v="0"/>
    <n v="0"/>
    <n v="0"/>
    <n v="0"/>
    <n v="0"/>
    <n v="0"/>
    <n v="0"/>
    <n v="0"/>
    <n v="-122.36"/>
    <n v="0"/>
    <n v="0"/>
    <n v="0"/>
    <s v="SURFACE WATER MGT FUND"/>
    <s v="WLSW I DC5397 15050 1ST AVE S"/>
    <s v="BURIEN MAINTENANCE"/>
    <s v="Default"/>
  </r>
  <r>
    <x v="1"/>
    <s v="1035139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3.11"/>
    <n v="0"/>
    <n v="-53.11"/>
    <s v="N/A"/>
    <n v="0"/>
    <n v="0"/>
    <n v="0"/>
    <n v="0"/>
    <n v="0"/>
    <n v="0"/>
    <n v="0"/>
    <n v="0"/>
    <n v="0"/>
    <n v="53.11"/>
    <n v="0"/>
    <n v="0"/>
    <n v="0"/>
    <s v="SURFACE WATER MGT FUND"/>
    <s v="WLSW I DC5397 15050 1ST AVE S"/>
    <s v="BURIEN MAINTENANCE"/>
    <s v="DRAINAGE"/>
  </r>
  <r>
    <x v="1"/>
    <s v="1035139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5.5200000000000005"/>
    <n v="0"/>
    <n v="-5.5200000000000005"/>
    <s v="N/A"/>
    <n v="0"/>
    <n v="0"/>
    <n v="0"/>
    <n v="0"/>
    <n v="0"/>
    <n v="0"/>
    <n v="0"/>
    <n v="0"/>
    <n v="0"/>
    <n v="5.5200000000000005"/>
    <n v="0"/>
    <n v="0"/>
    <n v="0"/>
    <s v="SURFACE WATER MGT FUND"/>
    <s v="WLSW I DC5397 15050 1ST AVE S"/>
    <s v="BURIEN MAINTENANCE"/>
    <s v="DRAINAGE"/>
  </r>
  <r>
    <x v="1"/>
    <s v="1035139"/>
    <s v="845023"/>
    <s v="82100"/>
    <x v="71"/>
    <s v="5315000"/>
    <n v="2012"/>
    <x v="4"/>
    <s v="EMPLOYER PAID BENEFITS"/>
    <s v="50000-PROGRAM EXPENDITUR BUDGET"/>
    <s v="82000-APPLIED OVERHEAD"/>
    <m/>
    <n v="0"/>
    <n v="0"/>
    <n v="18.59"/>
    <n v="0"/>
    <n v="-18.59"/>
    <s v="N/A"/>
    <n v="0"/>
    <n v="0"/>
    <n v="0"/>
    <n v="0"/>
    <n v="0"/>
    <n v="0"/>
    <n v="0"/>
    <n v="0"/>
    <n v="0"/>
    <n v="18.59"/>
    <n v="0"/>
    <n v="0"/>
    <n v="0"/>
    <s v="SURFACE WATER MGT FUND"/>
    <s v="WLSW I DC5397 15050 1ST AVE S"/>
    <s v="BURIEN MAINTENANCE"/>
    <s v="DRAINAGE"/>
  </r>
  <r>
    <x v="1"/>
    <s v="1035139"/>
    <s v="845023"/>
    <s v="82200"/>
    <x v="72"/>
    <s v="5315000"/>
    <n v="2012"/>
    <x v="4"/>
    <s v="PAID TIME OFF"/>
    <s v="50000-PROGRAM EXPENDITUR BUDGET"/>
    <s v="82000-APPLIED OVERHEAD"/>
    <m/>
    <n v="0"/>
    <n v="0"/>
    <n v="14.34"/>
    <n v="0"/>
    <n v="-14.34"/>
    <s v="N/A"/>
    <n v="0"/>
    <n v="0"/>
    <n v="0"/>
    <n v="0"/>
    <n v="0"/>
    <n v="0"/>
    <n v="0"/>
    <n v="0"/>
    <n v="0"/>
    <n v="14.34"/>
    <n v="0"/>
    <n v="0"/>
    <n v="0"/>
    <s v="SURFACE WATER MGT FUND"/>
    <s v="WLSW I DC5397 15050 1ST AVE S"/>
    <s v="BURIEN MAINTENANCE"/>
    <s v="DRAINAGE"/>
  </r>
  <r>
    <x v="1"/>
    <s v="1035139"/>
    <s v="845023"/>
    <s v="82300"/>
    <x v="73"/>
    <s v="5315000"/>
    <n v="2012"/>
    <x v="4"/>
    <s v="INDIRECT COSTS"/>
    <s v="50000-PROGRAM EXPENDITUR BUDGET"/>
    <s v="82000-APPLIED OVERHEAD"/>
    <m/>
    <n v="0"/>
    <n v="0"/>
    <n v="30.8"/>
    <n v="0"/>
    <n v="-30.8"/>
    <s v="N/A"/>
    <n v="0"/>
    <n v="0"/>
    <n v="0"/>
    <n v="0"/>
    <n v="0"/>
    <n v="0"/>
    <n v="0"/>
    <n v="0"/>
    <n v="0"/>
    <n v="30.8"/>
    <n v="0"/>
    <n v="0"/>
    <n v="0"/>
    <s v="SURFACE WATER MGT FUND"/>
    <s v="WLSW I DC5397 15050 1ST AVE S"/>
    <s v="BURIEN MAINTENANCE"/>
    <s v="DRAINAGE"/>
  </r>
  <r>
    <x v="1"/>
    <s v="103514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141.63"/>
    <n v="0"/>
    <n v="0"/>
    <n v="0"/>
    <n v="0"/>
    <n v="0"/>
    <s v="SURFACE WATER MGT FUND"/>
    <s v="WLSW F D98764 6418 S 124 ST"/>
    <s v="STORMWATER SERVICES"/>
    <s v="DRAINAGE"/>
  </r>
  <r>
    <x v="1"/>
    <s v="103514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14.72"/>
    <n v="0"/>
    <n v="0"/>
    <n v="0"/>
    <n v="0"/>
    <n v="0"/>
    <s v="SURFACE WATER MGT FUND"/>
    <s v="WLSW F D98764 6418 S 124 ST"/>
    <s v="STORMWATER SERVICES"/>
    <s v="DRAINAGE"/>
  </r>
  <r>
    <x v="1"/>
    <s v="103514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49.57"/>
    <n v="0"/>
    <n v="0"/>
    <n v="0"/>
    <n v="0"/>
    <n v="0"/>
    <s v="SURFACE WATER MGT FUND"/>
    <s v="WLSW F D98764 6418 S 124 ST"/>
    <s v="STORMWATER SERVICES"/>
    <s v="DRAINAGE"/>
  </r>
  <r>
    <x v="1"/>
    <s v="1035142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38.24"/>
    <n v="0"/>
    <n v="0"/>
    <n v="0"/>
    <n v="0"/>
    <n v="0"/>
    <s v="SURFACE WATER MGT FUND"/>
    <s v="WLSW F D98764 6418 S 124 ST"/>
    <s v="STORMWATER SERVICES"/>
    <s v="DRAINAGE"/>
  </r>
  <r>
    <x v="1"/>
    <s v="1035142"/>
    <s v="845022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82.15"/>
    <n v="0"/>
    <n v="0"/>
    <n v="0"/>
    <n v="0"/>
    <n v="0"/>
    <s v="SURFACE WATER MGT FUND"/>
    <s v="WLSW F D98764 6418 S 124 ST"/>
    <s v="STORMWATER SERVICES"/>
    <s v="DRAINAGE"/>
  </r>
  <r>
    <x v="1"/>
    <s v="103514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141.63"/>
    <n v="0"/>
    <n v="0"/>
    <n v="0"/>
    <n v="0"/>
    <n v="0"/>
    <s v="SURFACE WATER MGT FUND"/>
    <s v="WLSW F D98765 6418 S 124 ST"/>
    <s v="STORMWATER SERVICES"/>
    <s v="DRAINAGE"/>
  </r>
  <r>
    <x v="1"/>
    <s v="103514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14.72"/>
    <n v="0"/>
    <n v="0"/>
    <n v="0"/>
    <n v="0"/>
    <n v="0"/>
    <s v="SURFACE WATER MGT FUND"/>
    <s v="WLSW F D98765 6418 S 124 ST"/>
    <s v="STORMWATER SERVICES"/>
    <s v="DRAINAGE"/>
  </r>
  <r>
    <x v="1"/>
    <s v="103514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49.57"/>
    <n v="0"/>
    <n v="0"/>
    <n v="0"/>
    <n v="0"/>
    <n v="0"/>
    <s v="SURFACE WATER MGT FUND"/>
    <s v="WLSW F D98765 6418 S 124 ST"/>
    <s v="STORMWATER SERVICES"/>
    <s v="DRAINAGE"/>
  </r>
  <r>
    <x v="1"/>
    <s v="1035143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38.24"/>
    <n v="0"/>
    <n v="0"/>
    <n v="0"/>
    <n v="0"/>
    <n v="0"/>
    <s v="SURFACE WATER MGT FUND"/>
    <s v="WLSW F D98765 6418 S 124 ST"/>
    <s v="STORMWATER SERVICES"/>
    <s v="DRAINAGE"/>
  </r>
  <r>
    <x v="1"/>
    <s v="1035143"/>
    <s v="845022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82.15"/>
    <n v="0"/>
    <n v="0"/>
    <n v="0"/>
    <n v="0"/>
    <n v="0"/>
    <s v="SURFACE WATER MGT FUND"/>
    <s v="WLSW F D98765 6418 S 124 ST"/>
    <s v="STORMWATER SERVICES"/>
    <s v="DRAINAGE"/>
  </r>
  <r>
    <x v="1"/>
    <s v="103514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0"/>
    <n v="0"/>
    <n v="0"/>
    <n v="0"/>
    <n v="141.63"/>
    <n v="0"/>
    <s v="SURFACE WATER MGT FUND"/>
    <s v="WLSW F D98827 SKYWAY WATER &amp; S"/>
    <s v="STORMWATER SERVICES"/>
    <s v="DRAINAGE"/>
  </r>
  <r>
    <x v="1"/>
    <s v="103514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0"/>
    <n v="0"/>
    <n v="0"/>
    <n v="14.72"/>
    <n v="0"/>
    <s v="SURFACE WATER MGT FUND"/>
    <s v="WLSW F D98827 SKYWAY WATER &amp; S"/>
    <s v="STORMWATER SERVICES"/>
    <s v="DRAINAGE"/>
  </r>
  <r>
    <x v="1"/>
    <s v="103514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0"/>
    <n v="0"/>
    <n v="0"/>
    <n v="0"/>
    <n v="49.57"/>
    <n v="0"/>
    <s v="SURFACE WATER MGT FUND"/>
    <s v="WLSW F D98827 SKYWAY WATER &amp; S"/>
    <s v="STORMWATER SERVICES"/>
    <s v="DRAINAGE"/>
  </r>
  <r>
    <x v="1"/>
    <s v="1035144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0"/>
    <n v="0"/>
    <n v="0"/>
    <n v="38.24"/>
    <n v="0"/>
    <s v="SURFACE WATER MGT FUND"/>
    <s v="WLSW F D98827 SKYWAY WATER &amp; S"/>
    <s v="STORMWATER SERVICES"/>
    <s v="DRAINAGE"/>
  </r>
  <r>
    <x v="1"/>
    <s v="1035144"/>
    <s v="845022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0"/>
    <n v="0"/>
    <n v="0"/>
    <n v="0"/>
    <n v="82.15"/>
    <n v="0"/>
    <s v="SURFACE WATER MGT FUND"/>
    <s v="WLSW F D98827 SKYWAY WATER &amp; S"/>
    <s v="STORMWATER SERVICES"/>
    <s v="DRAINAGE"/>
  </r>
  <r>
    <x v="1"/>
    <s v="103515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12.45000000000002"/>
    <n v="0"/>
    <n v="-212.45000000000002"/>
    <s v="N/A"/>
    <n v="0"/>
    <n v="0"/>
    <n v="0"/>
    <n v="0"/>
    <n v="0"/>
    <n v="0"/>
    <n v="0"/>
    <n v="212.45000000000002"/>
    <n v="0"/>
    <n v="0"/>
    <n v="0"/>
    <n v="0"/>
    <n v="0"/>
    <s v="SURFACE WATER MGT FUND"/>
    <s v="WLSW F D95072 6900 208TH AVE N"/>
    <s v="STORMWATER SERVICES"/>
    <s v="DRAINAGE"/>
  </r>
  <r>
    <x v="1"/>
    <s v="103515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2.080000000000002"/>
    <n v="0"/>
    <n v="-22.080000000000002"/>
    <s v="N/A"/>
    <n v="0"/>
    <n v="0"/>
    <n v="0"/>
    <n v="0"/>
    <n v="0"/>
    <n v="0"/>
    <n v="0"/>
    <n v="22.080000000000002"/>
    <n v="0"/>
    <n v="0"/>
    <n v="0"/>
    <n v="0"/>
    <n v="0"/>
    <s v="SURFACE WATER MGT FUND"/>
    <s v="WLSW F D95072 6900 208TH AVE N"/>
    <s v="STORMWATER SERVICES"/>
    <s v="DRAINAGE"/>
  </r>
  <r>
    <x v="1"/>
    <s v="103515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74.36"/>
    <n v="0"/>
    <n v="-74.36"/>
    <s v="N/A"/>
    <n v="0"/>
    <n v="0"/>
    <n v="0"/>
    <n v="0"/>
    <n v="0"/>
    <n v="0"/>
    <n v="0"/>
    <n v="74.36"/>
    <n v="0"/>
    <n v="0"/>
    <n v="0"/>
    <n v="0"/>
    <n v="0"/>
    <s v="SURFACE WATER MGT FUND"/>
    <s v="WLSW F D95072 6900 208TH AVE N"/>
    <s v="STORMWATER SERVICES"/>
    <s v="DRAINAGE"/>
  </r>
  <r>
    <x v="1"/>
    <s v="1035151"/>
    <s v="845022"/>
    <s v="82200"/>
    <x v="72"/>
    <s v="5315000"/>
    <n v="2012"/>
    <x v="4"/>
    <s v="PAID TIME OFF"/>
    <s v="50000-PROGRAM EXPENDITUR BUDGET"/>
    <s v="82000-APPLIED OVERHEAD"/>
    <m/>
    <n v="0"/>
    <n v="0"/>
    <n v="57.36"/>
    <n v="0"/>
    <n v="-57.36"/>
    <s v="N/A"/>
    <n v="0"/>
    <n v="0"/>
    <n v="0"/>
    <n v="0"/>
    <n v="0"/>
    <n v="0"/>
    <n v="0"/>
    <n v="57.36"/>
    <n v="0"/>
    <n v="0"/>
    <n v="0"/>
    <n v="0"/>
    <n v="0"/>
    <s v="SURFACE WATER MGT FUND"/>
    <s v="WLSW F D95072 6900 208TH AVE N"/>
    <s v="STORMWATER SERVICES"/>
    <s v="DRAINAGE"/>
  </r>
  <r>
    <x v="1"/>
    <s v="1035151"/>
    <s v="845022"/>
    <s v="82300"/>
    <x v="73"/>
    <s v="5315000"/>
    <n v="2012"/>
    <x v="4"/>
    <s v="INDIRECT COSTS"/>
    <s v="50000-PROGRAM EXPENDITUR BUDGET"/>
    <s v="82000-APPLIED OVERHEAD"/>
    <m/>
    <n v="0"/>
    <n v="0"/>
    <n v="123.22"/>
    <n v="0"/>
    <n v="-123.22"/>
    <s v="N/A"/>
    <n v="0"/>
    <n v="0"/>
    <n v="0"/>
    <n v="0"/>
    <n v="0"/>
    <n v="0"/>
    <n v="0"/>
    <n v="123.22"/>
    <n v="0"/>
    <n v="0"/>
    <n v="0"/>
    <n v="0"/>
    <n v="0"/>
    <s v="SURFACE WATER MGT FUND"/>
    <s v="WLSW F D95072 6900 208TH AVE N"/>
    <s v="STORMWATER SERVICES"/>
    <s v="DRAINAGE"/>
  </r>
  <r>
    <x v="1"/>
    <s v="103515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77.05"/>
    <n v="0"/>
    <n v="-177.05"/>
    <s v="N/A"/>
    <n v="0"/>
    <n v="0"/>
    <n v="0"/>
    <n v="0"/>
    <n v="0"/>
    <n v="0"/>
    <n v="0"/>
    <n v="177.05"/>
    <n v="0"/>
    <n v="0"/>
    <n v="0"/>
    <n v="0"/>
    <n v="0"/>
    <s v="SURFACE WATER MGT FUND"/>
    <s v="WLSW F D95440 7200 208TH AVE N"/>
    <s v="STORMWATER SERVICES"/>
    <s v="DRAINAGE"/>
  </r>
  <r>
    <x v="1"/>
    <s v="103515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8.400000000000002"/>
    <n v="0"/>
    <n v="-18.400000000000002"/>
    <s v="N/A"/>
    <n v="0"/>
    <n v="0"/>
    <n v="0"/>
    <n v="0"/>
    <n v="0"/>
    <n v="0"/>
    <n v="0"/>
    <n v="18.400000000000002"/>
    <n v="0"/>
    <n v="0"/>
    <n v="0"/>
    <n v="0"/>
    <n v="0"/>
    <s v="SURFACE WATER MGT FUND"/>
    <s v="WLSW F D95440 7200 208TH AVE N"/>
    <s v="STORMWATER SERVICES"/>
    <s v="DRAINAGE"/>
  </r>
  <r>
    <x v="1"/>
    <s v="103515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61.97"/>
    <n v="0"/>
    <n v="-61.97"/>
    <s v="N/A"/>
    <n v="0"/>
    <n v="0"/>
    <n v="0"/>
    <n v="0"/>
    <n v="0"/>
    <n v="0"/>
    <n v="0"/>
    <n v="61.97"/>
    <n v="0"/>
    <n v="0"/>
    <n v="0"/>
    <n v="0"/>
    <n v="0"/>
    <s v="SURFACE WATER MGT FUND"/>
    <s v="WLSW F D95440 7200 208TH AVE N"/>
    <s v="STORMWATER SERVICES"/>
    <s v="DRAINAGE"/>
  </r>
  <r>
    <x v="1"/>
    <s v="1035154"/>
    <s v="845022"/>
    <s v="82200"/>
    <x v="72"/>
    <s v="5315000"/>
    <n v="2012"/>
    <x v="4"/>
    <s v="PAID TIME OFF"/>
    <s v="50000-PROGRAM EXPENDITUR BUDGET"/>
    <s v="82000-APPLIED OVERHEAD"/>
    <m/>
    <n v="0"/>
    <n v="0"/>
    <n v="47.800000000000004"/>
    <n v="0"/>
    <n v="-47.800000000000004"/>
    <s v="N/A"/>
    <n v="0"/>
    <n v="0"/>
    <n v="0"/>
    <n v="0"/>
    <n v="0"/>
    <n v="0"/>
    <n v="0"/>
    <n v="47.800000000000004"/>
    <n v="0"/>
    <n v="0"/>
    <n v="0"/>
    <n v="0"/>
    <n v="0"/>
    <s v="SURFACE WATER MGT FUND"/>
    <s v="WLSW F D95440 7200 208TH AVE N"/>
    <s v="STORMWATER SERVICES"/>
    <s v="DRAINAGE"/>
  </r>
  <r>
    <x v="1"/>
    <s v="1035154"/>
    <s v="845022"/>
    <s v="82300"/>
    <x v="73"/>
    <s v="5315000"/>
    <n v="2012"/>
    <x v="4"/>
    <s v="INDIRECT COSTS"/>
    <s v="50000-PROGRAM EXPENDITUR BUDGET"/>
    <s v="82000-APPLIED OVERHEAD"/>
    <m/>
    <n v="0"/>
    <n v="0"/>
    <n v="102.69"/>
    <n v="0"/>
    <n v="-102.69"/>
    <s v="N/A"/>
    <n v="0"/>
    <n v="0"/>
    <n v="0"/>
    <n v="0"/>
    <n v="0"/>
    <n v="0"/>
    <n v="0"/>
    <n v="102.69"/>
    <n v="0"/>
    <n v="0"/>
    <n v="0"/>
    <n v="0"/>
    <n v="0"/>
    <s v="SURFACE WATER MGT FUND"/>
    <s v="WLSW F D95440 7200 208TH AVE N"/>
    <s v="STORMWATER SERVICES"/>
    <s v="DRAINAGE"/>
  </r>
  <r>
    <x v="1"/>
    <s v="103515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0"/>
    <n v="0"/>
    <n v="0"/>
    <n v="0"/>
    <n v="0"/>
    <n v="0"/>
    <n v="141.64000000000001"/>
    <n v="0"/>
    <n v="0"/>
    <n v="0"/>
    <n v="0"/>
    <n v="0"/>
    <s v="SURFACE WATER MGT FUND"/>
    <s v="WLSW F D95441 7200 208TH AVE N"/>
    <s v="STORMWATER SERVICES"/>
    <s v="DRAINAGE"/>
  </r>
  <r>
    <x v="1"/>
    <s v="103515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14.72"/>
    <n v="0"/>
    <n v="0"/>
    <n v="0"/>
    <n v="0"/>
    <n v="0"/>
    <s v="SURFACE WATER MGT FUND"/>
    <s v="WLSW F D95441 7200 208TH AVE N"/>
    <s v="STORMWATER SERVICES"/>
    <s v="DRAINAGE"/>
  </r>
  <r>
    <x v="1"/>
    <s v="103515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8"/>
    <n v="0"/>
    <n v="-49.58"/>
    <s v="N/A"/>
    <n v="0"/>
    <n v="0"/>
    <n v="0"/>
    <n v="0"/>
    <n v="0"/>
    <n v="0"/>
    <n v="0"/>
    <n v="49.58"/>
    <n v="0"/>
    <n v="0"/>
    <n v="0"/>
    <n v="0"/>
    <n v="0"/>
    <s v="SURFACE WATER MGT FUND"/>
    <s v="WLSW F D95441 7200 208TH AVE N"/>
    <s v="STORMWATER SERVICES"/>
    <s v="DRAINAGE"/>
  </r>
  <r>
    <x v="1"/>
    <s v="1035155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38.24"/>
    <n v="0"/>
    <n v="0"/>
    <n v="0"/>
    <n v="0"/>
    <n v="0"/>
    <s v="SURFACE WATER MGT FUND"/>
    <s v="WLSW F D95441 7200 208TH AVE N"/>
    <s v="STORMWATER SERVICES"/>
    <s v="DRAINAGE"/>
  </r>
  <r>
    <x v="1"/>
    <s v="1035155"/>
    <s v="845022"/>
    <s v="82300"/>
    <x v="73"/>
    <s v="5315000"/>
    <n v="2012"/>
    <x v="4"/>
    <s v="INDIRECT COSTS"/>
    <s v="50000-PROGRAM EXPENDITUR BUDGET"/>
    <s v="82000-APPLIED OVERHEAD"/>
    <m/>
    <n v="0"/>
    <n v="0"/>
    <n v="82.16"/>
    <n v="0"/>
    <n v="-82.16"/>
    <s v="N/A"/>
    <n v="0"/>
    <n v="0"/>
    <n v="0"/>
    <n v="0"/>
    <n v="0"/>
    <n v="0"/>
    <n v="0"/>
    <n v="82.16"/>
    <n v="0"/>
    <n v="0"/>
    <n v="0"/>
    <n v="0"/>
    <n v="0"/>
    <s v="SURFACE WATER MGT FUND"/>
    <s v="WLSW F D95441 7200 208TH AVE N"/>
    <s v="STORMWATER SERVICES"/>
    <s v="DRAINAGE"/>
  </r>
  <r>
    <x v="1"/>
    <s v="103516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820000000000007"/>
    <n v="0"/>
    <n v="-70.820000000000007"/>
    <s v="N/A"/>
    <n v="0"/>
    <n v="0"/>
    <n v="0"/>
    <n v="0"/>
    <n v="0"/>
    <n v="0"/>
    <n v="0"/>
    <n v="0"/>
    <n v="0"/>
    <n v="0"/>
    <n v="70.820000000000007"/>
    <n v="0"/>
    <n v="0"/>
    <s v="SURFACE WATER MGT FUND"/>
    <s v="WLSW F D96514 4301 334TH PL SE"/>
    <s v="STORMWATER SERVICES"/>
    <s v="DRAINAGE"/>
  </r>
  <r>
    <x v="1"/>
    <s v="103516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0"/>
    <n v="0"/>
    <n v="0"/>
    <n v="0"/>
    <n v="7.36"/>
    <n v="3.68"/>
    <n v="0"/>
    <s v="SURFACE WATER MGT FUND"/>
    <s v="WLSW F D96514 4301 334TH PL SE"/>
    <s v="STORMWATER SERVICES"/>
    <s v="DRAINAGE"/>
  </r>
  <r>
    <x v="1"/>
    <s v="103516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4.79"/>
    <n v="0"/>
    <n v="-24.79"/>
    <s v="N/A"/>
    <n v="0"/>
    <n v="0"/>
    <n v="0"/>
    <n v="0"/>
    <n v="0"/>
    <n v="0"/>
    <n v="0"/>
    <n v="0"/>
    <n v="0"/>
    <n v="0"/>
    <n v="24.79"/>
    <n v="0"/>
    <n v="0"/>
    <s v="SURFACE WATER MGT FUND"/>
    <s v="WLSW F D96514 4301 334TH PL SE"/>
    <s v="STORMWATER SERVICES"/>
    <s v="DRAINAGE"/>
  </r>
  <r>
    <x v="1"/>
    <s v="1035168"/>
    <s v="845022"/>
    <s v="82200"/>
    <x v="72"/>
    <s v="5315000"/>
    <n v="2012"/>
    <x v="4"/>
    <s v="PAID TIME OFF"/>
    <s v="50000-PROGRAM EXPENDITUR BUDGET"/>
    <s v="82000-APPLIED OVERHEAD"/>
    <m/>
    <n v="0"/>
    <n v="0"/>
    <n v="19.12"/>
    <n v="0"/>
    <n v="-19.12"/>
    <s v="N/A"/>
    <n v="0"/>
    <n v="0"/>
    <n v="0"/>
    <n v="0"/>
    <n v="0"/>
    <n v="0"/>
    <n v="0"/>
    <n v="0"/>
    <n v="0"/>
    <n v="0"/>
    <n v="19.12"/>
    <n v="0"/>
    <n v="0"/>
    <s v="SURFACE WATER MGT FUND"/>
    <s v="WLSW F D96514 4301 334TH PL SE"/>
    <s v="STORMWATER SERVICES"/>
    <s v="DRAINAGE"/>
  </r>
  <r>
    <x v="1"/>
    <s v="1035168"/>
    <s v="845022"/>
    <s v="82300"/>
    <x v="73"/>
    <s v="5315000"/>
    <n v="2012"/>
    <x v="4"/>
    <s v="INDIRECT COSTS"/>
    <s v="50000-PROGRAM EXPENDITUR BUDGET"/>
    <s v="82000-APPLIED OVERHEAD"/>
    <m/>
    <n v="0"/>
    <n v="0"/>
    <n v="41.08"/>
    <n v="0"/>
    <n v="-41.08"/>
    <s v="N/A"/>
    <n v="0"/>
    <n v="0"/>
    <n v="0"/>
    <n v="0"/>
    <n v="0"/>
    <n v="0"/>
    <n v="0"/>
    <n v="0"/>
    <n v="0"/>
    <n v="0"/>
    <n v="41.08"/>
    <n v="0"/>
    <n v="0"/>
    <s v="SURFACE WATER MGT FUND"/>
    <s v="WLSW F D96514 4301 334TH PL SE"/>
    <s v="STORMWATER SERVICES"/>
    <s v="DRAINAGE"/>
  </r>
  <r>
    <x v="1"/>
    <s v="103517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81"/>
    <n v="0"/>
    <n v="-70.81"/>
    <s v="N/A"/>
    <n v="0"/>
    <n v="0"/>
    <n v="0"/>
    <n v="0"/>
    <n v="0"/>
    <n v="0"/>
    <n v="0"/>
    <n v="70.81"/>
    <n v="0"/>
    <n v="0"/>
    <n v="0"/>
    <n v="0"/>
    <n v="0"/>
    <s v="SURFACE WATER MGT FUND"/>
    <s v="WLSW F D96583 14075 172ND AVE"/>
    <s v="STORMWATER SERVICES"/>
    <s v="DRAINAGE"/>
  </r>
  <r>
    <x v="1"/>
    <s v="103517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0"/>
    <n v="0"/>
    <n v="0"/>
    <n v="7.36"/>
    <n v="0"/>
    <n v="0"/>
    <n v="0"/>
    <n v="0"/>
    <n v="0"/>
    <s v="SURFACE WATER MGT FUND"/>
    <s v="WLSW F D96583 14075 172ND AVE"/>
    <s v="STORMWATER SERVICES"/>
    <s v="DRAINAGE"/>
  </r>
  <r>
    <x v="1"/>
    <s v="103517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4.79"/>
    <n v="0"/>
    <n v="-24.79"/>
    <s v="N/A"/>
    <n v="0"/>
    <n v="0"/>
    <n v="0"/>
    <n v="0"/>
    <n v="0"/>
    <n v="0"/>
    <n v="0"/>
    <n v="24.79"/>
    <n v="0"/>
    <n v="0"/>
    <n v="0"/>
    <n v="0"/>
    <n v="0"/>
    <s v="SURFACE WATER MGT FUND"/>
    <s v="WLSW F D96583 14075 172ND AVE"/>
    <s v="STORMWATER SERVICES"/>
    <s v="DRAINAGE"/>
  </r>
  <r>
    <x v="1"/>
    <s v="1035173"/>
    <s v="845022"/>
    <s v="82200"/>
    <x v="72"/>
    <s v="5315000"/>
    <n v="2012"/>
    <x v="4"/>
    <s v="PAID TIME OFF"/>
    <s v="50000-PROGRAM EXPENDITUR BUDGET"/>
    <s v="82000-APPLIED OVERHEAD"/>
    <m/>
    <n v="0"/>
    <n v="0"/>
    <n v="19.12"/>
    <n v="0"/>
    <n v="-19.12"/>
    <s v="N/A"/>
    <n v="0"/>
    <n v="0"/>
    <n v="0"/>
    <n v="0"/>
    <n v="0"/>
    <n v="0"/>
    <n v="0"/>
    <n v="19.12"/>
    <n v="0"/>
    <n v="0"/>
    <n v="0"/>
    <n v="0"/>
    <n v="0"/>
    <s v="SURFACE WATER MGT FUND"/>
    <s v="WLSW F D96583 14075 172ND AVE"/>
    <s v="STORMWATER SERVICES"/>
    <s v="DRAINAGE"/>
  </r>
  <r>
    <x v="1"/>
    <s v="1035173"/>
    <s v="845022"/>
    <s v="82300"/>
    <x v="73"/>
    <s v="5315000"/>
    <n v="2012"/>
    <x v="4"/>
    <s v="INDIRECT COSTS"/>
    <s v="50000-PROGRAM EXPENDITUR BUDGET"/>
    <s v="82000-APPLIED OVERHEAD"/>
    <m/>
    <n v="0"/>
    <n v="0"/>
    <n v="41.07"/>
    <n v="0"/>
    <n v="-41.07"/>
    <s v="N/A"/>
    <n v="0"/>
    <n v="0"/>
    <n v="0"/>
    <n v="0"/>
    <n v="0"/>
    <n v="0"/>
    <n v="0"/>
    <n v="41.07"/>
    <n v="0"/>
    <n v="0"/>
    <n v="0"/>
    <n v="0"/>
    <n v="0"/>
    <s v="SURFACE WATER MGT FUND"/>
    <s v="WLSW F D96583 14075 172ND AVE"/>
    <s v="STORMWATER SERVICES"/>
    <s v="DRAINAGE"/>
  </r>
  <r>
    <x v="1"/>
    <s v="1035197"/>
    <s v="000000"/>
    <s v="11500"/>
    <x v="7"/>
    <s v="0000000"/>
    <n v="2012"/>
    <x v="0"/>
    <s v="ACCOUNTS RECEIVABLE"/>
    <s v="BS000-CURRENT ASSETS"/>
    <s v="B1150-ACCOUNTS RECEIVABLE"/>
    <m/>
    <n v="0"/>
    <n v="0"/>
    <n v="4575.07"/>
    <n v="0"/>
    <n v="-4575.07"/>
    <s v="N/A"/>
    <n v="0"/>
    <n v="0"/>
    <n v="0"/>
    <n v="0"/>
    <n v="0"/>
    <n v="0"/>
    <n v="0"/>
    <n v="2932.57"/>
    <n v="0"/>
    <n v="1642.5"/>
    <n v="0"/>
    <n v="0"/>
    <n v="0"/>
    <s v="SURFACE WATER MGT FUND"/>
    <s v="WLSW I DC3009 24XX 251ST AVE S"/>
    <s v="DEFAULT"/>
    <s v="Default"/>
  </r>
  <r>
    <x v="1"/>
    <s v="1035197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2932.57"/>
    <n v="-2932.57"/>
    <n v="1642.5"/>
    <n v="-1642.5"/>
    <n v="0"/>
    <n v="0"/>
    <n v="0"/>
    <s v="SURFACE WATER MGT FUND"/>
    <s v="WLSW I DC3009 24XX 251ST AVE S"/>
    <s v="DEFAULT"/>
    <s v="Default"/>
  </r>
  <r>
    <x v="1"/>
    <s v="1035197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3009 24XX 251ST AVE S"/>
    <s v="DEFAULT"/>
    <s v="Default"/>
  </r>
  <r>
    <x v="1"/>
    <s v="1035197"/>
    <s v="845028"/>
    <s v="43944"/>
    <x v="130"/>
    <s v="0000000"/>
    <n v="2012"/>
    <x v="3"/>
    <s v="SWM SERVICES CITIES"/>
    <s v="R3000-REVENUE"/>
    <s v="R3400-CHARGE FOR SERVICES"/>
    <m/>
    <n v="0"/>
    <n v="0"/>
    <n v="-4575.07"/>
    <n v="0"/>
    <n v="4575.07"/>
    <s v="N/A"/>
    <n v="0"/>
    <n v="0"/>
    <n v="0"/>
    <n v="0"/>
    <n v="0"/>
    <n v="0"/>
    <n v="-2932.57"/>
    <n v="0"/>
    <n v="-1642.5"/>
    <n v="0"/>
    <n v="0"/>
    <n v="0"/>
    <n v="0"/>
    <s v="SURFACE WATER MGT FUND"/>
    <s v="WLSW I DC3009 24XX 251ST AVE S"/>
    <s v="SAMMAMISH MAINTENANCE"/>
    <s v="Default"/>
  </r>
  <r>
    <x v="1"/>
    <s v="1035197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22.78"/>
    <n v="0"/>
    <n v="-722.78"/>
    <s v="N/A"/>
    <n v="0"/>
    <n v="0"/>
    <n v="0"/>
    <n v="0"/>
    <n v="0"/>
    <n v="0"/>
    <n v="722.78"/>
    <n v="0"/>
    <n v="0"/>
    <n v="0"/>
    <n v="0"/>
    <n v="0"/>
    <n v="0"/>
    <s v="SURFACE WATER MGT FUND"/>
    <s v="WLSW I DC3009 24XX 251ST AVE S"/>
    <s v="SAMMAMISH MAINTENANCE"/>
    <s v="DRAINAGE"/>
  </r>
  <r>
    <x v="1"/>
    <s v="1035197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386.12"/>
    <n v="0"/>
    <n v="-386.12"/>
    <s v="N/A"/>
    <n v="0"/>
    <n v="0"/>
    <n v="0"/>
    <n v="0"/>
    <n v="0"/>
    <n v="0"/>
    <n v="386.12"/>
    <n v="0"/>
    <n v="0"/>
    <n v="0"/>
    <n v="0"/>
    <n v="0"/>
    <n v="0"/>
    <s v="SURFACE WATER MGT FUND"/>
    <s v="WLSW I DC3009 24XX 251ST AVE S"/>
    <s v="SAMMAMISH MAINTENANCE"/>
    <s v="DRAINAGE"/>
  </r>
  <r>
    <x v="1"/>
    <s v="1035197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1642.5"/>
    <n v="0"/>
    <n v="-1642.5"/>
    <s v="N/A"/>
    <n v="0"/>
    <n v="0"/>
    <n v="0"/>
    <n v="0"/>
    <n v="0"/>
    <n v="0"/>
    <n v="0"/>
    <n v="1642.5"/>
    <n v="0"/>
    <n v="0"/>
    <n v="0"/>
    <n v="0"/>
    <n v="0"/>
    <s v="SURFACE WATER MGT FUND"/>
    <s v="WLSW I DC3009 24XX 251ST AVE S"/>
    <s v="SAMMAMISH MAINTENANCE"/>
    <s v="DRAINAGE"/>
  </r>
  <r>
    <x v="1"/>
    <s v="1035197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356.21"/>
    <n v="0"/>
    <n v="-356.21"/>
    <s v="N/A"/>
    <n v="0"/>
    <n v="0"/>
    <n v="0"/>
    <n v="0"/>
    <n v="0"/>
    <n v="0"/>
    <n v="356.21"/>
    <n v="0"/>
    <n v="0"/>
    <n v="0"/>
    <n v="0"/>
    <n v="0"/>
    <n v="0"/>
    <s v="SURFACE WATER MGT FUND"/>
    <s v="WLSW I DC3009 24XX 251ST AVE S"/>
    <s v="SAMMAMISH MAINTENANCE"/>
    <s v="DRAINAGE"/>
  </r>
  <r>
    <x v="1"/>
    <s v="1035197"/>
    <s v="845028"/>
    <s v="82100"/>
    <x v="71"/>
    <s v="5315000"/>
    <n v="2012"/>
    <x v="4"/>
    <s v="EMPLOYER PAID BENEFITS"/>
    <s v="50000-PROGRAM EXPENDITUR BUDGET"/>
    <s v="82000-APPLIED OVERHEAD"/>
    <m/>
    <n v="0"/>
    <n v="0"/>
    <n v="259.62"/>
    <n v="0"/>
    <n v="-259.62"/>
    <s v="N/A"/>
    <n v="0"/>
    <n v="0"/>
    <n v="0"/>
    <n v="0"/>
    <n v="0"/>
    <n v="0"/>
    <n v="259.62"/>
    <n v="0"/>
    <n v="0"/>
    <n v="0"/>
    <n v="0"/>
    <n v="0"/>
    <n v="0"/>
    <s v="SURFACE WATER MGT FUND"/>
    <s v="WLSW I DC3009 24XX 251ST AVE S"/>
    <s v="SAMMAMISH MAINTENANCE"/>
    <s v="DRAINAGE"/>
  </r>
  <r>
    <x v="1"/>
    <s v="1035197"/>
    <s v="845028"/>
    <s v="82200"/>
    <x v="72"/>
    <s v="5315000"/>
    <n v="2012"/>
    <x v="4"/>
    <s v="PAID TIME OFF"/>
    <s v="50000-PROGRAM EXPENDITUR BUDGET"/>
    <s v="82000-APPLIED OVERHEAD"/>
    <m/>
    <n v="0"/>
    <n v="0"/>
    <n v="286.44"/>
    <n v="0"/>
    <n v="-286.44"/>
    <s v="N/A"/>
    <n v="0"/>
    <n v="0"/>
    <n v="0"/>
    <n v="0"/>
    <n v="0"/>
    <n v="0"/>
    <n v="286.44"/>
    <n v="0"/>
    <n v="0"/>
    <n v="0"/>
    <n v="0"/>
    <n v="0"/>
    <n v="0"/>
    <s v="SURFACE WATER MGT FUND"/>
    <s v="WLSW I DC3009 24XX 251ST AVE S"/>
    <s v="SAMMAMISH MAINTENANCE"/>
    <s v="DRAINAGE"/>
  </r>
  <r>
    <x v="1"/>
    <s v="1035197"/>
    <s v="845028"/>
    <s v="82300"/>
    <x v="73"/>
    <s v="5315000"/>
    <n v="2012"/>
    <x v="4"/>
    <s v="INDIRECT COSTS"/>
    <s v="50000-PROGRAM EXPENDITUR BUDGET"/>
    <s v="82000-APPLIED OVERHEAD"/>
    <m/>
    <n v="0"/>
    <n v="0"/>
    <n v="876.04"/>
    <n v="0"/>
    <n v="-876.04"/>
    <s v="N/A"/>
    <n v="0"/>
    <n v="0"/>
    <n v="0"/>
    <n v="0"/>
    <n v="0"/>
    <n v="0"/>
    <n v="876.04"/>
    <n v="0"/>
    <n v="0"/>
    <n v="0"/>
    <n v="0"/>
    <n v="0"/>
    <n v="0"/>
    <s v="SURFACE WATER MGT FUND"/>
    <s v="WLSW I DC3009 24XX 251ST AVE S"/>
    <s v="SAMMAMISH MAINTENANCE"/>
    <s v="DRAINAGE"/>
  </r>
  <r>
    <x v="1"/>
    <s v="1035197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45.36"/>
    <n v="0"/>
    <n v="-45.36"/>
    <s v="N/A"/>
    <n v="0"/>
    <n v="0"/>
    <n v="0"/>
    <n v="0"/>
    <n v="0"/>
    <n v="0"/>
    <n v="45.36"/>
    <n v="0"/>
    <n v="0"/>
    <n v="0"/>
    <n v="0"/>
    <n v="0"/>
    <n v="0"/>
    <s v="SURFACE WATER MGT FUND"/>
    <s v="WLSW I DC3009 24XX 251ST AVE S"/>
    <s v="SAMMAMISH MAINTENANCE"/>
    <s v="DRAINAGE"/>
  </r>
  <r>
    <x v="1"/>
    <s v="1035198"/>
    <s v="000000"/>
    <s v="11500"/>
    <x v="7"/>
    <s v="0000000"/>
    <n v="2012"/>
    <x v="0"/>
    <s v="ACCOUNTS RECEIVABLE"/>
    <s v="BS000-CURRENT ASSETS"/>
    <s v="B1150-ACCOUNTS RECEIVABLE"/>
    <m/>
    <n v="0"/>
    <n v="0"/>
    <n v="3700.27"/>
    <n v="0"/>
    <n v="-3700.27"/>
    <s v="N/A"/>
    <n v="0"/>
    <n v="0"/>
    <n v="0"/>
    <n v="0"/>
    <n v="0"/>
    <n v="0"/>
    <n v="0"/>
    <n v="2550.52"/>
    <n v="0"/>
    <n v="1149.75"/>
    <n v="0"/>
    <n v="0"/>
    <n v="0"/>
    <s v="SURFACE WATER MGT FUND"/>
    <s v="WLSW I DC3010 20XX 251ST AVE S"/>
    <s v="DEFAULT"/>
    <s v="Default"/>
  </r>
  <r>
    <x v="1"/>
    <s v="1035198"/>
    <s v="000000"/>
    <s v="11530"/>
    <x v="203"/>
    <s v="0000000"/>
    <n v="2012"/>
    <x v="0"/>
    <s v="UNBILLED RECEIVABLES"/>
    <s v="BS000-CURRENT ASSETS"/>
    <s v="B1150-ACCOUNTS RECEIVABLE"/>
    <m/>
    <n v="0"/>
    <n v="0"/>
    <n v="-1149.75"/>
    <n v="0"/>
    <n v="1149.75"/>
    <s v="N/A"/>
    <n v="0"/>
    <n v="0"/>
    <n v="0"/>
    <n v="0"/>
    <n v="0"/>
    <n v="0"/>
    <n v="2550.52"/>
    <n v="-2550.52"/>
    <n v="0"/>
    <n v="-1149.75"/>
    <n v="0"/>
    <n v="0"/>
    <n v="0"/>
    <s v="SURFACE WATER MGT FUND"/>
    <s v="WLSW I DC3010 20XX 251ST AVE S"/>
    <s v="DEFAULT"/>
    <s v="Default"/>
  </r>
  <r>
    <x v="1"/>
    <s v="1035198"/>
    <s v="000000"/>
    <s v="22258"/>
    <x v="204"/>
    <s v="0000000"/>
    <n v="2012"/>
    <x v="1"/>
    <s v="DEFERRED ACCT REC 11503"/>
    <s v="BS200-CURRENT LIABILITIES"/>
    <s v="B2220-DEFERRED REVENUES"/>
    <m/>
    <n v="0"/>
    <n v="0"/>
    <n v="1149.75"/>
    <n v="0"/>
    <n v="-1149.75"/>
    <s v="N/A"/>
    <n v="0"/>
    <n v="0"/>
    <n v="0"/>
    <n v="0"/>
    <n v="0"/>
    <n v="0"/>
    <n v="0"/>
    <n v="0"/>
    <n v="0"/>
    <n v="1149.75"/>
    <n v="0"/>
    <n v="0"/>
    <n v="0"/>
    <s v="SURFACE WATER MGT FUND"/>
    <s v="WLSW I DC3010 20XX 251ST AVE S"/>
    <s v="DEFAULT"/>
    <s v="Default"/>
  </r>
  <r>
    <x v="1"/>
    <s v="1035198"/>
    <s v="845028"/>
    <s v="43944"/>
    <x v="130"/>
    <s v="0000000"/>
    <n v="2012"/>
    <x v="3"/>
    <s v="SWM SERVICES CITIES"/>
    <s v="R3000-REVENUE"/>
    <s v="R3400-CHARGE FOR SERVICES"/>
    <m/>
    <n v="0"/>
    <n v="0"/>
    <n v="-3700.27"/>
    <n v="0"/>
    <n v="3700.27"/>
    <s v="N/A"/>
    <n v="0"/>
    <n v="0"/>
    <n v="0"/>
    <n v="0"/>
    <n v="0"/>
    <n v="0"/>
    <n v="-2550.52"/>
    <n v="0"/>
    <n v="0"/>
    <n v="-1149.75"/>
    <n v="0"/>
    <n v="0"/>
    <n v="0"/>
    <s v="SURFACE WATER MGT FUND"/>
    <s v="WLSW I DC3010 20XX 251ST AVE S"/>
    <s v="SAMMAMISH MAINTENANCE"/>
    <s v="Default"/>
  </r>
  <r>
    <x v="1"/>
    <s v="1035198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604.48"/>
    <n v="0"/>
    <n v="-604.48"/>
    <s v="N/A"/>
    <n v="0"/>
    <n v="0"/>
    <n v="0"/>
    <n v="0"/>
    <n v="0"/>
    <n v="0"/>
    <n v="604.48"/>
    <n v="0"/>
    <n v="0"/>
    <n v="0"/>
    <n v="0"/>
    <n v="0"/>
    <n v="0"/>
    <s v="SURFACE WATER MGT FUND"/>
    <s v="WLSW I DC3010 20XX 251ST AVE S"/>
    <s v="SAMMAMISH MAINTENANCE"/>
    <s v="DRAINAGE"/>
  </r>
  <r>
    <x v="1"/>
    <s v="1035198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343.22"/>
    <n v="0"/>
    <n v="-343.22"/>
    <s v="N/A"/>
    <n v="0"/>
    <n v="0"/>
    <n v="0"/>
    <n v="0"/>
    <n v="0"/>
    <n v="0"/>
    <n v="343.22"/>
    <n v="0"/>
    <n v="0"/>
    <n v="0"/>
    <n v="0"/>
    <n v="0"/>
    <n v="0"/>
    <s v="SURFACE WATER MGT FUND"/>
    <s v="WLSW I DC3010 20XX 251ST AVE S"/>
    <s v="SAMMAMISH MAINTENANCE"/>
    <s v="DRAINAGE"/>
  </r>
  <r>
    <x v="1"/>
    <s v="1035198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1149.75"/>
    <n v="0"/>
    <n v="-1149.75"/>
    <s v="N/A"/>
    <n v="0"/>
    <n v="0"/>
    <n v="0"/>
    <n v="0"/>
    <n v="0"/>
    <n v="0"/>
    <n v="0"/>
    <n v="0"/>
    <n v="0"/>
    <n v="1149.75"/>
    <n v="0"/>
    <n v="0"/>
    <n v="0"/>
    <s v="SURFACE WATER MGT FUND"/>
    <s v="WLSW I DC3010 20XX 251ST AVE S"/>
    <s v="SAMMAMISH MAINTENANCE"/>
    <s v="DRAINAGE"/>
  </r>
  <r>
    <x v="1"/>
    <s v="1035198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351.90000000000003"/>
    <n v="0"/>
    <n v="-351.90000000000003"/>
    <s v="N/A"/>
    <n v="0"/>
    <n v="0"/>
    <n v="0"/>
    <n v="0"/>
    <n v="0"/>
    <n v="0"/>
    <n v="351.90000000000003"/>
    <n v="0"/>
    <n v="0"/>
    <n v="0"/>
    <n v="0"/>
    <n v="0"/>
    <n v="0"/>
    <s v="SURFACE WATER MGT FUND"/>
    <s v="WLSW I DC3010 20XX 251ST AVE S"/>
    <s v="SAMMAMISH MAINTENANCE"/>
    <s v="DRAINAGE"/>
  </r>
  <r>
    <x v="1"/>
    <s v="1035198"/>
    <s v="845028"/>
    <s v="82100"/>
    <x v="71"/>
    <s v="5315000"/>
    <n v="2012"/>
    <x v="4"/>
    <s v="EMPLOYER PAID BENEFITS"/>
    <s v="50000-PROGRAM EXPENDITUR BUDGET"/>
    <s v="82000-APPLIED OVERHEAD"/>
    <m/>
    <n v="0"/>
    <n v="0"/>
    <n v="217.13"/>
    <n v="0"/>
    <n v="-217.13"/>
    <s v="N/A"/>
    <n v="0"/>
    <n v="0"/>
    <n v="0"/>
    <n v="0"/>
    <n v="0"/>
    <n v="0"/>
    <n v="217.13"/>
    <n v="0"/>
    <n v="0"/>
    <n v="0"/>
    <n v="0"/>
    <n v="0"/>
    <n v="0"/>
    <s v="SURFACE WATER MGT FUND"/>
    <s v="WLSW I DC3010 20XX 251ST AVE S"/>
    <s v="SAMMAMISH MAINTENANCE"/>
    <s v="DRAINAGE"/>
  </r>
  <r>
    <x v="1"/>
    <s v="1035198"/>
    <s v="845028"/>
    <s v="82200"/>
    <x v="72"/>
    <s v="5315000"/>
    <n v="2012"/>
    <x v="4"/>
    <s v="PAID TIME OFF"/>
    <s v="50000-PROGRAM EXPENDITUR BUDGET"/>
    <s v="82000-APPLIED OVERHEAD"/>
    <m/>
    <n v="0"/>
    <n v="0"/>
    <n v="244.79"/>
    <n v="0"/>
    <n v="-244.79"/>
    <s v="N/A"/>
    <n v="0"/>
    <n v="0"/>
    <n v="0"/>
    <n v="0"/>
    <n v="0"/>
    <n v="0"/>
    <n v="244.79"/>
    <n v="0"/>
    <n v="0"/>
    <n v="0"/>
    <n v="0"/>
    <n v="0"/>
    <n v="0"/>
    <s v="SURFACE WATER MGT FUND"/>
    <s v="WLSW I DC3010 20XX 251ST AVE S"/>
    <s v="SAMMAMISH MAINTENANCE"/>
    <s v="DRAINAGE"/>
  </r>
  <r>
    <x v="1"/>
    <s v="1035198"/>
    <s v="845028"/>
    <s v="82300"/>
    <x v="73"/>
    <s v="5315000"/>
    <n v="2012"/>
    <x v="4"/>
    <s v="INDIRECT COSTS"/>
    <s v="50000-PROGRAM EXPENDITUR BUDGET"/>
    <s v="82000-APPLIED OVERHEAD"/>
    <m/>
    <n v="0"/>
    <n v="0"/>
    <n v="748.68000000000006"/>
    <n v="0"/>
    <n v="-748.68000000000006"/>
    <s v="N/A"/>
    <n v="0"/>
    <n v="0"/>
    <n v="0"/>
    <n v="0"/>
    <n v="0"/>
    <n v="0"/>
    <n v="748.68000000000006"/>
    <n v="0"/>
    <n v="0"/>
    <n v="0"/>
    <n v="0"/>
    <n v="0"/>
    <n v="0"/>
    <s v="SURFACE WATER MGT FUND"/>
    <s v="WLSW I DC3010 20XX 251ST AVE S"/>
    <s v="SAMMAMISH MAINTENANCE"/>
    <s v="DRAINAGE"/>
  </r>
  <r>
    <x v="1"/>
    <s v="1035198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40.32"/>
    <n v="0"/>
    <n v="-40.32"/>
    <s v="N/A"/>
    <n v="0"/>
    <n v="0"/>
    <n v="0"/>
    <n v="0"/>
    <n v="0"/>
    <n v="0"/>
    <n v="40.32"/>
    <n v="0"/>
    <n v="0"/>
    <n v="0"/>
    <n v="0"/>
    <n v="0"/>
    <n v="0"/>
    <s v="SURFACE WATER MGT FUND"/>
    <s v="WLSW I DC3010 20XX 251ST AVE S"/>
    <s v="SAMMAMISH MAINTENANCE"/>
    <s v="DRAINAGE"/>
  </r>
  <r>
    <x v="1"/>
    <s v="1035199"/>
    <s v="000000"/>
    <s v="11500"/>
    <x v="7"/>
    <s v="0000000"/>
    <n v="2012"/>
    <x v="0"/>
    <s v="ACCOUNTS RECEIVABLE"/>
    <s v="BS000-CURRENT ASSETS"/>
    <s v="B1150-ACCOUNTS RECEIVABLE"/>
    <m/>
    <n v="0"/>
    <n v="0"/>
    <n v="634.14"/>
    <n v="0"/>
    <n v="-634.14"/>
    <s v="N/A"/>
    <n v="0"/>
    <n v="0"/>
    <n v="0"/>
    <n v="0"/>
    <n v="0"/>
    <n v="0"/>
    <n v="0"/>
    <n v="305.64"/>
    <n v="0"/>
    <n v="328.5"/>
    <n v="0"/>
    <n v="0"/>
    <n v="0"/>
    <s v="SURFACE WATER MGT FUND"/>
    <s v="WLSW I DC3011 3842 212ST AVE S"/>
    <s v="DEFAULT"/>
    <s v="Default"/>
  </r>
  <r>
    <x v="1"/>
    <s v="1035199"/>
    <s v="000000"/>
    <s v="11530"/>
    <x v="203"/>
    <s v="0000000"/>
    <n v="2012"/>
    <x v="0"/>
    <s v="UNBILLED RECEIVABLES"/>
    <s v="BS000-CURRENT ASSETS"/>
    <s v="B1150-ACCOUNTS RECEIVABLE"/>
    <m/>
    <n v="0"/>
    <n v="0"/>
    <n v="-328.5"/>
    <n v="0"/>
    <n v="328.5"/>
    <s v="N/A"/>
    <n v="0"/>
    <n v="0"/>
    <n v="0"/>
    <n v="0"/>
    <n v="0"/>
    <n v="0"/>
    <n v="305.64"/>
    <n v="-305.64"/>
    <n v="0"/>
    <n v="-328.5"/>
    <n v="0"/>
    <n v="0"/>
    <n v="0"/>
    <s v="SURFACE WATER MGT FUND"/>
    <s v="WLSW I DC3011 3842 212ST AVE S"/>
    <s v="DEFAULT"/>
    <s v="Default"/>
  </r>
  <r>
    <x v="1"/>
    <s v="1035199"/>
    <s v="000000"/>
    <s v="22258"/>
    <x v="204"/>
    <s v="0000000"/>
    <n v="2012"/>
    <x v="1"/>
    <s v="DEFERRED ACCT REC 11503"/>
    <s v="BS200-CURRENT LIABILITIES"/>
    <s v="B2220-DEFERRED REVENUES"/>
    <m/>
    <n v="0"/>
    <n v="0"/>
    <n v="328.5"/>
    <n v="0"/>
    <n v="-328.5"/>
    <s v="N/A"/>
    <n v="0"/>
    <n v="0"/>
    <n v="0"/>
    <n v="0"/>
    <n v="0"/>
    <n v="0"/>
    <n v="0"/>
    <n v="0"/>
    <n v="0"/>
    <n v="328.5"/>
    <n v="0"/>
    <n v="0"/>
    <n v="0"/>
    <s v="SURFACE WATER MGT FUND"/>
    <s v="WLSW I DC3011 3842 212ST AVE S"/>
    <s v="DEFAULT"/>
    <s v="Default"/>
  </r>
  <r>
    <x v="1"/>
    <s v="1035199"/>
    <s v="845028"/>
    <s v="43944"/>
    <x v="130"/>
    <s v="0000000"/>
    <n v="2012"/>
    <x v="3"/>
    <s v="SWM SERVICES CITIES"/>
    <s v="R3000-REVENUE"/>
    <s v="R3400-CHARGE FOR SERVICES"/>
    <m/>
    <n v="0"/>
    <n v="0"/>
    <n v="-634.14"/>
    <n v="0"/>
    <n v="634.14"/>
    <s v="N/A"/>
    <n v="0"/>
    <n v="0"/>
    <n v="0"/>
    <n v="0"/>
    <n v="0"/>
    <n v="0"/>
    <n v="-305.64"/>
    <n v="0"/>
    <n v="0"/>
    <n v="-328.5"/>
    <n v="0"/>
    <n v="0"/>
    <n v="0"/>
    <s v="SURFACE WATER MGT FUND"/>
    <s v="WLSW I DC3011 3842 212ST AVE S"/>
    <s v="SAMMAMISH MAINTENANCE"/>
    <s v="Default"/>
  </r>
  <r>
    <x v="1"/>
    <s v="1035199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94.64"/>
    <n v="0"/>
    <n v="-94.64"/>
    <s v="N/A"/>
    <n v="0"/>
    <n v="0"/>
    <n v="0"/>
    <n v="0"/>
    <n v="0"/>
    <n v="0"/>
    <n v="94.64"/>
    <n v="0"/>
    <n v="0"/>
    <n v="0"/>
    <n v="0"/>
    <n v="0"/>
    <n v="0"/>
    <s v="SURFACE WATER MGT FUND"/>
    <s v="WLSW I DC3011 3842 212ST AVE S"/>
    <s v="SAMMAMISH MAINTENANCE"/>
    <s v="DRAINAGE"/>
  </r>
  <r>
    <x v="1"/>
    <s v="1035199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328.5"/>
    <n v="0"/>
    <n v="-328.5"/>
    <s v="N/A"/>
    <n v="0"/>
    <n v="0"/>
    <n v="0"/>
    <n v="0"/>
    <n v="0"/>
    <n v="0"/>
    <n v="0"/>
    <n v="0"/>
    <n v="0"/>
    <n v="328.5"/>
    <n v="0"/>
    <n v="0"/>
    <n v="0"/>
    <s v="SURFACE WATER MGT FUND"/>
    <s v="WLSW I DC3011 3842 212ST AVE S"/>
    <s v="SAMMAMISH MAINTENANCE"/>
    <s v="DRAINAGE"/>
  </r>
  <r>
    <x v="1"/>
    <s v="1035199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77.8"/>
    <n v="0"/>
    <n v="-77.8"/>
    <s v="N/A"/>
    <n v="0"/>
    <n v="0"/>
    <n v="0"/>
    <n v="0"/>
    <n v="0"/>
    <n v="0"/>
    <n v="77.8"/>
    <n v="0"/>
    <n v="0"/>
    <n v="0"/>
    <n v="0"/>
    <n v="0"/>
    <n v="0"/>
    <s v="SURFACE WATER MGT FUND"/>
    <s v="WLSW I DC3011 3842 212ST AVE S"/>
    <s v="SAMMAMISH MAINTENANCE"/>
    <s v="DRAINAGE"/>
  </r>
  <r>
    <x v="1"/>
    <s v="1035199"/>
    <s v="845028"/>
    <s v="82100"/>
    <x v="71"/>
    <s v="5315000"/>
    <n v="2012"/>
    <x v="4"/>
    <s v="EMPLOYER PAID BENEFITS"/>
    <s v="50000-PROGRAM EXPENDITUR BUDGET"/>
    <s v="82000-APPLIED OVERHEAD"/>
    <m/>
    <n v="0"/>
    <n v="0"/>
    <n v="34"/>
    <n v="0"/>
    <n v="-34"/>
    <s v="N/A"/>
    <n v="0"/>
    <n v="0"/>
    <n v="0"/>
    <n v="0"/>
    <n v="0"/>
    <n v="0"/>
    <n v="34"/>
    <n v="0"/>
    <n v="0"/>
    <n v="0"/>
    <n v="0"/>
    <n v="0"/>
    <n v="0"/>
    <s v="SURFACE WATER MGT FUND"/>
    <s v="WLSW I DC3011 3842 212ST AVE S"/>
    <s v="SAMMAMISH MAINTENANCE"/>
    <s v="DRAINAGE"/>
  </r>
  <r>
    <x v="1"/>
    <s v="1035199"/>
    <s v="845028"/>
    <s v="82200"/>
    <x v="72"/>
    <s v="5315000"/>
    <n v="2012"/>
    <x v="4"/>
    <s v="PAID TIME OFF"/>
    <s v="50000-PROGRAM EXPENDITUR BUDGET"/>
    <s v="82000-APPLIED OVERHEAD"/>
    <m/>
    <n v="0"/>
    <n v="0"/>
    <n v="24.44"/>
    <n v="0"/>
    <n v="-24.44"/>
    <s v="N/A"/>
    <n v="0"/>
    <n v="0"/>
    <n v="0"/>
    <n v="0"/>
    <n v="0"/>
    <n v="0"/>
    <n v="24.44"/>
    <n v="0"/>
    <n v="0"/>
    <n v="0"/>
    <n v="0"/>
    <n v="0"/>
    <n v="0"/>
    <s v="SURFACE WATER MGT FUND"/>
    <s v="WLSW I DC3011 3842 212ST AVE S"/>
    <s v="SAMMAMISH MAINTENANCE"/>
    <s v="DRAINAGE"/>
  </r>
  <r>
    <x v="1"/>
    <s v="1035199"/>
    <s v="845028"/>
    <s v="82300"/>
    <x v="73"/>
    <s v="5315000"/>
    <n v="2012"/>
    <x v="4"/>
    <s v="INDIRECT COSTS"/>
    <s v="50000-PROGRAM EXPENDITUR BUDGET"/>
    <s v="82000-APPLIED OVERHEAD"/>
    <m/>
    <n v="0"/>
    <n v="0"/>
    <n v="74.760000000000005"/>
    <n v="0"/>
    <n v="-74.760000000000005"/>
    <s v="N/A"/>
    <n v="0"/>
    <n v="0"/>
    <n v="0"/>
    <n v="0"/>
    <n v="0"/>
    <n v="0"/>
    <n v="74.760000000000005"/>
    <n v="0"/>
    <n v="0"/>
    <n v="0"/>
    <n v="0"/>
    <n v="0"/>
    <n v="0"/>
    <s v="SURFACE WATER MGT FUND"/>
    <s v="WLSW I DC3011 3842 212ST AVE S"/>
    <s v="SAMMAMISH MAINTENANCE"/>
    <s v="DRAINAGE"/>
  </r>
  <r>
    <x v="1"/>
    <s v="1035204"/>
    <s v="000000"/>
    <s v="11500"/>
    <x v="7"/>
    <s v="0000000"/>
    <n v="2012"/>
    <x v="0"/>
    <s v="ACCOUNTS RECEIVABLE"/>
    <s v="BS000-CURRENT ASSETS"/>
    <s v="B1150-ACCOUNTS RECEIVABLE"/>
    <m/>
    <n v="0"/>
    <n v="0"/>
    <n v="459.2"/>
    <n v="0"/>
    <n v="-459.2"/>
    <s v="N/A"/>
    <n v="0"/>
    <n v="0"/>
    <n v="0"/>
    <n v="0"/>
    <n v="0"/>
    <n v="0"/>
    <n v="0"/>
    <n v="229.25"/>
    <n v="0"/>
    <n v="229.95000000000002"/>
    <n v="0"/>
    <n v="0"/>
    <n v="0"/>
    <s v="SURFACE WATER MGT FUND"/>
    <s v="WLSW I DC3016 3411 212TH AVE S"/>
    <s v="DEFAULT"/>
    <s v="Default"/>
  </r>
  <r>
    <x v="1"/>
    <s v="1035204"/>
    <s v="000000"/>
    <s v="11530"/>
    <x v="203"/>
    <s v="0000000"/>
    <n v="2012"/>
    <x v="0"/>
    <s v="UNBILLED RECEIVABLES"/>
    <s v="BS000-CURRENT ASSETS"/>
    <s v="B1150-ACCOUNTS RECEIVABLE"/>
    <m/>
    <n v="0"/>
    <n v="0"/>
    <n v="-229.95000000000002"/>
    <n v="0"/>
    <n v="229.95000000000002"/>
    <s v="N/A"/>
    <n v="0"/>
    <n v="0"/>
    <n v="0"/>
    <n v="0"/>
    <n v="0"/>
    <n v="0"/>
    <n v="229.25"/>
    <n v="-229.25"/>
    <n v="0"/>
    <n v="-229.95000000000002"/>
    <n v="0"/>
    <n v="0"/>
    <n v="0"/>
    <s v="SURFACE WATER MGT FUND"/>
    <s v="WLSW I DC3016 3411 212TH AVE S"/>
    <s v="DEFAULT"/>
    <s v="Default"/>
  </r>
  <r>
    <x v="1"/>
    <s v="1035204"/>
    <s v="000000"/>
    <s v="22258"/>
    <x v="204"/>
    <s v="0000000"/>
    <n v="2012"/>
    <x v="1"/>
    <s v="DEFERRED ACCT REC 11503"/>
    <s v="BS200-CURRENT LIABILITIES"/>
    <s v="B2220-DEFERRED REVENUES"/>
    <m/>
    <n v="0"/>
    <n v="0"/>
    <n v="229.95000000000002"/>
    <n v="0"/>
    <n v="-229.95000000000002"/>
    <s v="N/A"/>
    <n v="0"/>
    <n v="0"/>
    <n v="0"/>
    <n v="0"/>
    <n v="0"/>
    <n v="0"/>
    <n v="0"/>
    <n v="0"/>
    <n v="0"/>
    <n v="229.95000000000002"/>
    <n v="0"/>
    <n v="0"/>
    <n v="0"/>
    <s v="SURFACE WATER MGT FUND"/>
    <s v="WLSW I DC3016 3411 212TH AVE S"/>
    <s v="DEFAULT"/>
    <s v="Default"/>
  </r>
  <r>
    <x v="1"/>
    <s v="1035204"/>
    <s v="845028"/>
    <s v="43944"/>
    <x v="130"/>
    <s v="0000000"/>
    <n v="2012"/>
    <x v="3"/>
    <s v="SWM SERVICES CITIES"/>
    <s v="R3000-REVENUE"/>
    <s v="R3400-CHARGE FOR SERVICES"/>
    <m/>
    <n v="0"/>
    <n v="0"/>
    <n v="-459.2"/>
    <n v="0"/>
    <n v="459.2"/>
    <s v="N/A"/>
    <n v="0"/>
    <n v="0"/>
    <n v="0"/>
    <n v="0"/>
    <n v="0"/>
    <n v="0"/>
    <n v="-229.25"/>
    <n v="0"/>
    <n v="0"/>
    <n v="-229.95000000000002"/>
    <n v="0"/>
    <n v="0"/>
    <n v="0"/>
    <s v="SURFACE WATER MGT FUND"/>
    <s v="WLSW I DC3016 3411 212TH AVE S"/>
    <s v="SAMMAMISH MAINTENANCE"/>
    <s v="Default"/>
  </r>
  <r>
    <x v="1"/>
    <s v="1035204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98"/>
    <n v="0"/>
    <n v="-70.98"/>
    <s v="N/A"/>
    <n v="0"/>
    <n v="0"/>
    <n v="0"/>
    <n v="0"/>
    <n v="0"/>
    <n v="0"/>
    <n v="70.98"/>
    <n v="0"/>
    <n v="0"/>
    <n v="0"/>
    <n v="0"/>
    <n v="0"/>
    <n v="0"/>
    <s v="SURFACE WATER MGT FUND"/>
    <s v="WLSW I DC3016 3411 212TH AVE S"/>
    <s v="SAMMAMISH MAINTENANCE"/>
    <s v="DRAINAGE"/>
  </r>
  <r>
    <x v="1"/>
    <s v="1035204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229.95000000000002"/>
    <n v="0"/>
    <n v="-229.95000000000002"/>
    <s v="N/A"/>
    <n v="0"/>
    <n v="0"/>
    <n v="0"/>
    <n v="0"/>
    <n v="0"/>
    <n v="0"/>
    <n v="0"/>
    <n v="0"/>
    <n v="0"/>
    <n v="229.95000000000002"/>
    <n v="0"/>
    <n v="0"/>
    <n v="0"/>
    <s v="SURFACE WATER MGT FUND"/>
    <s v="WLSW I DC3016 3411 212TH AVE S"/>
    <s v="SAMMAMISH MAINTENANCE"/>
    <s v="DRAINAGE"/>
  </r>
  <r>
    <x v="1"/>
    <s v="1035204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58.35"/>
    <n v="0"/>
    <n v="-58.35"/>
    <s v="N/A"/>
    <n v="0"/>
    <n v="0"/>
    <n v="0"/>
    <n v="0"/>
    <n v="0"/>
    <n v="0"/>
    <n v="58.35"/>
    <n v="0"/>
    <n v="0"/>
    <n v="0"/>
    <n v="0"/>
    <n v="0"/>
    <n v="0"/>
    <s v="SURFACE WATER MGT FUND"/>
    <s v="WLSW I DC3016 3411 212TH AVE S"/>
    <s v="SAMMAMISH MAINTENANCE"/>
    <s v="DRAINAGE"/>
  </r>
  <r>
    <x v="1"/>
    <s v="1035204"/>
    <s v="845028"/>
    <s v="82100"/>
    <x v="71"/>
    <s v="5315000"/>
    <n v="2012"/>
    <x v="4"/>
    <s v="EMPLOYER PAID BENEFITS"/>
    <s v="50000-PROGRAM EXPENDITUR BUDGET"/>
    <s v="82000-APPLIED OVERHEAD"/>
    <m/>
    <n v="0"/>
    <n v="0"/>
    <n v="25.5"/>
    <n v="0"/>
    <n v="-25.5"/>
    <s v="N/A"/>
    <n v="0"/>
    <n v="0"/>
    <n v="0"/>
    <n v="0"/>
    <n v="0"/>
    <n v="0"/>
    <n v="25.5"/>
    <n v="0"/>
    <n v="0"/>
    <n v="0"/>
    <n v="0"/>
    <n v="0"/>
    <n v="0"/>
    <s v="SURFACE WATER MGT FUND"/>
    <s v="WLSW I DC3016 3411 212TH AVE S"/>
    <s v="SAMMAMISH MAINTENANCE"/>
    <s v="DRAINAGE"/>
  </r>
  <r>
    <x v="1"/>
    <s v="1035204"/>
    <s v="845028"/>
    <s v="82200"/>
    <x v="72"/>
    <s v="5315000"/>
    <n v="2012"/>
    <x v="4"/>
    <s v="PAID TIME OFF"/>
    <s v="50000-PROGRAM EXPENDITUR BUDGET"/>
    <s v="82000-APPLIED OVERHEAD"/>
    <m/>
    <n v="0"/>
    <n v="0"/>
    <n v="18.34"/>
    <n v="0"/>
    <n v="-18.34"/>
    <s v="N/A"/>
    <n v="0"/>
    <n v="0"/>
    <n v="0"/>
    <n v="0"/>
    <n v="0"/>
    <n v="0"/>
    <n v="18.34"/>
    <n v="0"/>
    <n v="0"/>
    <n v="0"/>
    <n v="0"/>
    <n v="0"/>
    <n v="0"/>
    <s v="SURFACE WATER MGT FUND"/>
    <s v="WLSW I DC3016 3411 212TH AVE S"/>
    <s v="SAMMAMISH MAINTENANCE"/>
    <s v="DRAINAGE"/>
  </r>
  <r>
    <x v="1"/>
    <s v="1035204"/>
    <s v="845028"/>
    <s v="82300"/>
    <x v="73"/>
    <s v="5315000"/>
    <n v="2012"/>
    <x v="4"/>
    <s v="INDIRECT COSTS"/>
    <s v="50000-PROGRAM EXPENDITUR BUDGET"/>
    <s v="82000-APPLIED OVERHEAD"/>
    <m/>
    <n v="0"/>
    <n v="0"/>
    <n v="56.08"/>
    <n v="0"/>
    <n v="-56.08"/>
    <s v="N/A"/>
    <n v="0"/>
    <n v="0"/>
    <n v="0"/>
    <n v="0"/>
    <n v="0"/>
    <n v="0"/>
    <n v="56.08"/>
    <n v="0"/>
    <n v="0"/>
    <n v="0"/>
    <n v="0"/>
    <n v="0"/>
    <n v="0"/>
    <s v="SURFACE WATER MGT FUND"/>
    <s v="WLSW I DC3016 3411 212TH AVE S"/>
    <s v="SAMMAMISH MAINTENANCE"/>
    <s v="DRAINAGE"/>
  </r>
  <r>
    <x v="1"/>
    <s v="1035206"/>
    <s v="000000"/>
    <s v="11500"/>
    <x v="7"/>
    <s v="0000000"/>
    <n v="2012"/>
    <x v="0"/>
    <s v="ACCOUNTS RECEIVABLE"/>
    <s v="BS000-CURRENT ASSETS"/>
    <s v="B1150-ACCOUNTS RECEIVABLE"/>
    <m/>
    <n v="0"/>
    <n v="0"/>
    <n v="1314"/>
    <n v="0"/>
    <n v="-1314"/>
    <s v="N/A"/>
    <n v="0"/>
    <n v="0"/>
    <n v="0"/>
    <n v="0"/>
    <n v="0"/>
    <n v="0"/>
    <n v="0"/>
    <n v="0"/>
    <n v="0"/>
    <n v="1314"/>
    <n v="0"/>
    <n v="0"/>
    <n v="0"/>
    <s v="SURFACE WATER MGT FUND"/>
    <s v="WLSW I DC3039 1410 232ND AVE S"/>
    <s v="DEFAULT"/>
    <s v="Default"/>
  </r>
  <r>
    <x v="1"/>
    <s v="1035206"/>
    <s v="000000"/>
    <s v="11530"/>
    <x v="203"/>
    <s v="0000000"/>
    <n v="2012"/>
    <x v="0"/>
    <s v="UNBILLED RECEIVABLES"/>
    <s v="BS000-CURRENT ASSETS"/>
    <s v="B1150-ACCOUNTS RECEIVABLE"/>
    <m/>
    <n v="0"/>
    <n v="0"/>
    <n v="-1314"/>
    <n v="0"/>
    <n v="1314"/>
    <s v="N/A"/>
    <n v="0"/>
    <n v="0"/>
    <n v="0"/>
    <n v="0"/>
    <n v="0"/>
    <n v="0"/>
    <n v="0"/>
    <n v="0"/>
    <n v="0"/>
    <n v="-1314"/>
    <n v="0"/>
    <n v="0"/>
    <n v="0"/>
    <s v="SURFACE WATER MGT FUND"/>
    <s v="WLSW I DC3039 1410 232ND AVE S"/>
    <s v="DEFAULT"/>
    <s v="Default"/>
  </r>
  <r>
    <x v="1"/>
    <s v="1035206"/>
    <s v="000000"/>
    <s v="22258"/>
    <x v="204"/>
    <s v="0000000"/>
    <n v="2012"/>
    <x v="1"/>
    <s v="DEFERRED ACCT REC 11503"/>
    <s v="BS200-CURRENT LIABILITIES"/>
    <s v="B2220-DEFERRED REVENUES"/>
    <m/>
    <n v="0"/>
    <n v="0"/>
    <n v="1314"/>
    <n v="0"/>
    <n v="-1314"/>
    <s v="N/A"/>
    <n v="0"/>
    <n v="0"/>
    <n v="0"/>
    <n v="0"/>
    <n v="0"/>
    <n v="0"/>
    <n v="0"/>
    <n v="0"/>
    <n v="0"/>
    <n v="1314"/>
    <n v="0"/>
    <n v="0"/>
    <n v="0"/>
    <s v="SURFACE WATER MGT FUND"/>
    <s v="WLSW I DC3039 1410 232ND AVE S"/>
    <s v="DEFAULT"/>
    <s v="Default"/>
  </r>
  <r>
    <x v="1"/>
    <s v="1035206"/>
    <s v="845028"/>
    <s v="43944"/>
    <x v="130"/>
    <s v="0000000"/>
    <n v="2012"/>
    <x v="3"/>
    <s v="SWM SERVICES CITIES"/>
    <s v="R3000-REVENUE"/>
    <s v="R3400-CHARGE FOR SERVICES"/>
    <m/>
    <n v="0"/>
    <n v="0"/>
    <n v="-1314"/>
    <n v="0"/>
    <n v="1314"/>
    <s v="N/A"/>
    <n v="0"/>
    <n v="0"/>
    <n v="0"/>
    <n v="0"/>
    <n v="0"/>
    <n v="0"/>
    <n v="0"/>
    <n v="0"/>
    <n v="0"/>
    <n v="-1314"/>
    <n v="0"/>
    <n v="0"/>
    <n v="0"/>
    <s v="SURFACE WATER MGT FUND"/>
    <s v="WLSW I DC3039 1410 232ND AVE S"/>
    <s v="SAMMAMISH MAINTENANCE"/>
    <s v="Default"/>
  </r>
  <r>
    <x v="1"/>
    <s v="1035206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1314"/>
    <n v="0"/>
    <n v="-1314"/>
    <s v="N/A"/>
    <n v="0"/>
    <n v="0"/>
    <n v="0"/>
    <n v="0"/>
    <n v="0"/>
    <n v="0"/>
    <n v="0"/>
    <n v="0"/>
    <n v="0"/>
    <n v="1314"/>
    <n v="0"/>
    <n v="0"/>
    <n v="0"/>
    <s v="SURFACE WATER MGT FUND"/>
    <s v="WLSW I DC3039 1410 232ND AVE S"/>
    <s v="SAMMAMISH MAINTENANCE"/>
    <s v="DRAINAGE"/>
  </r>
  <r>
    <x v="1"/>
    <s v="1035207"/>
    <s v="000000"/>
    <s v="11500"/>
    <x v="7"/>
    <s v="0000000"/>
    <n v="2012"/>
    <x v="0"/>
    <s v="ACCOUNTS RECEIVABLE"/>
    <s v="BS000-CURRENT ASSETS"/>
    <s v="B1150-ACCOUNTS RECEIVABLE"/>
    <m/>
    <n v="0"/>
    <n v="0"/>
    <n v="657"/>
    <n v="0"/>
    <n v="-657"/>
    <s v="N/A"/>
    <n v="0"/>
    <n v="0"/>
    <n v="0"/>
    <n v="0"/>
    <n v="0"/>
    <n v="0"/>
    <n v="0"/>
    <n v="0"/>
    <n v="0"/>
    <n v="657"/>
    <n v="0"/>
    <n v="0"/>
    <n v="0"/>
    <s v="SURFACE WATER MGT FUND"/>
    <s v="WLSW I DC3040 1400 228TH AVE S"/>
    <s v="DEFAULT"/>
    <s v="Default"/>
  </r>
  <r>
    <x v="1"/>
    <s v="1035207"/>
    <s v="000000"/>
    <s v="11530"/>
    <x v="203"/>
    <s v="0000000"/>
    <n v="2012"/>
    <x v="0"/>
    <s v="UNBILLED RECEIVABLES"/>
    <s v="BS000-CURRENT ASSETS"/>
    <s v="B1150-ACCOUNTS RECEIVABLE"/>
    <m/>
    <n v="0"/>
    <n v="0"/>
    <n v="-657"/>
    <n v="0"/>
    <n v="657"/>
    <s v="N/A"/>
    <n v="0"/>
    <n v="0"/>
    <n v="0"/>
    <n v="0"/>
    <n v="0"/>
    <n v="0"/>
    <n v="0"/>
    <n v="0"/>
    <n v="0"/>
    <n v="-657"/>
    <n v="0"/>
    <n v="0"/>
    <n v="0"/>
    <s v="SURFACE WATER MGT FUND"/>
    <s v="WLSW I DC3040 1400 228TH AVE S"/>
    <s v="DEFAULT"/>
    <s v="Default"/>
  </r>
  <r>
    <x v="1"/>
    <s v="1035207"/>
    <s v="000000"/>
    <s v="22258"/>
    <x v="204"/>
    <s v="0000000"/>
    <n v="2012"/>
    <x v="1"/>
    <s v="DEFERRED ACCT REC 11503"/>
    <s v="BS200-CURRENT LIABILITIES"/>
    <s v="B2220-DEFERRED REVENUES"/>
    <m/>
    <n v="0"/>
    <n v="0"/>
    <n v="657"/>
    <n v="0"/>
    <n v="-657"/>
    <s v="N/A"/>
    <n v="0"/>
    <n v="0"/>
    <n v="0"/>
    <n v="0"/>
    <n v="0"/>
    <n v="0"/>
    <n v="0"/>
    <n v="0"/>
    <n v="0"/>
    <n v="657"/>
    <n v="0"/>
    <n v="0"/>
    <n v="0"/>
    <s v="SURFACE WATER MGT FUND"/>
    <s v="WLSW I DC3040 1400 228TH AVE S"/>
    <s v="DEFAULT"/>
    <s v="Default"/>
  </r>
  <r>
    <x v="1"/>
    <s v="1035207"/>
    <s v="845028"/>
    <s v="43944"/>
    <x v="130"/>
    <s v="0000000"/>
    <n v="2012"/>
    <x v="3"/>
    <s v="SWM SERVICES CITIES"/>
    <s v="R3000-REVENUE"/>
    <s v="R3400-CHARGE FOR SERVICES"/>
    <m/>
    <n v="0"/>
    <n v="0"/>
    <n v="-657"/>
    <n v="0"/>
    <n v="657"/>
    <s v="N/A"/>
    <n v="0"/>
    <n v="0"/>
    <n v="0"/>
    <n v="0"/>
    <n v="0"/>
    <n v="0"/>
    <n v="0"/>
    <n v="0"/>
    <n v="0"/>
    <n v="-657"/>
    <n v="0"/>
    <n v="0"/>
    <n v="0"/>
    <s v="SURFACE WATER MGT FUND"/>
    <s v="WLSW I DC3040 1400 228TH AVE S"/>
    <s v="SAMMAMISH MAINTENANCE"/>
    <s v="Default"/>
  </r>
  <r>
    <x v="1"/>
    <s v="1035207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657"/>
    <n v="0"/>
    <n v="-657"/>
    <s v="N/A"/>
    <n v="0"/>
    <n v="0"/>
    <n v="0"/>
    <n v="0"/>
    <n v="0"/>
    <n v="0"/>
    <n v="0"/>
    <n v="0"/>
    <n v="0"/>
    <n v="657"/>
    <n v="0"/>
    <n v="0"/>
    <n v="0"/>
    <s v="SURFACE WATER MGT FUND"/>
    <s v="WLSW I DC3040 1400 228TH AVE S"/>
    <s v="SAMMAMISH MAINTENANCE"/>
    <s v="DRAINAGE"/>
  </r>
  <r>
    <x v="1"/>
    <s v="103521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8.52"/>
    <n v="0"/>
    <n v="-88.52"/>
    <s v="N/A"/>
    <n v="0"/>
    <n v="0"/>
    <n v="0"/>
    <n v="0"/>
    <n v="0"/>
    <n v="0"/>
    <n v="0"/>
    <n v="53.11"/>
    <n v="35.410000000000004"/>
    <n v="0"/>
    <n v="0"/>
    <n v="0"/>
    <n v="0"/>
    <s v="SURFACE WATER MGT FUND"/>
    <s v="WLSW F D95887 14800 NE 172ND S"/>
    <s v="STORMWATER SERVICES"/>
    <s v="DRAINAGE"/>
  </r>
  <r>
    <x v="1"/>
    <s v="103521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9.2000000000000011"/>
    <n v="0"/>
    <n v="-9.2000000000000011"/>
    <s v="N/A"/>
    <n v="0"/>
    <n v="0"/>
    <n v="0"/>
    <n v="0"/>
    <n v="0"/>
    <n v="0"/>
    <n v="0"/>
    <n v="5.5200000000000005"/>
    <n v="3.68"/>
    <n v="0"/>
    <n v="0"/>
    <n v="0"/>
    <n v="0"/>
    <s v="SURFACE WATER MGT FUND"/>
    <s v="WLSW F D95887 14800 NE 172ND S"/>
    <s v="STORMWATER SERVICES"/>
    <s v="DRAINAGE"/>
  </r>
  <r>
    <x v="1"/>
    <s v="103521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0.98"/>
    <n v="0"/>
    <n v="-30.98"/>
    <s v="N/A"/>
    <n v="0"/>
    <n v="0"/>
    <n v="0"/>
    <n v="0"/>
    <n v="0"/>
    <n v="0"/>
    <n v="0"/>
    <n v="18.59"/>
    <n v="12.39"/>
    <n v="0"/>
    <n v="0"/>
    <n v="0"/>
    <n v="0"/>
    <s v="SURFACE WATER MGT FUND"/>
    <s v="WLSW F D95887 14800 NE 172ND S"/>
    <s v="STORMWATER SERVICES"/>
    <s v="DRAINAGE"/>
  </r>
  <r>
    <x v="1"/>
    <s v="1035211"/>
    <s v="845022"/>
    <s v="82200"/>
    <x v="72"/>
    <s v="5315000"/>
    <n v="2012"/>
    <x v="4"/>
    <s v="PAID TIME OFF"/>
    <s v="50000-PROGRAM EXPENDITUR BUDGET"/>
    <s v="82000-APPLIED OVERHEAD"/>
    <m/>
    <n v="0"/>
    <n v="0"/>
    <n v="23.900000000000002"/>
    <n v="0"/>
    <n v="-23.900000000000002"/>
    <s v="N/A"/>
    <n v="0"/>
    <n v="0"/>
    <n v="0"/>
    <n v="0"/>
    <n v="0"/>
    <n v="0"/>
    <n v="0"/>
    <n v="14.34"/>
    <n v="9.56"/>
    <n v="0"/>
    <n v="0"/>
    <n v="0"/>
    <n v="0"/>
    <s v="SURFACE WATER MGT FUND"/>
    <s v="WLSW F D95887 14800 NE 172ND S"/>
    <s v="STORMWATER SERVICES"/>
    <s v="DRAINAGE"/>
  </r>
  <r>
    <x v="1"/>
    <s v="1035211"/>
    <s v="845022"/>
    <s v="82300"/>
    <x v="73"/>
    <s v="5315000"/>
    <n v="2012"/>
    <x v="4"/>
    <s v="INDIRECT COSTS"/>
    <s v="50000-PROGRAM EXPENDITUR BUDGET"/>
    <s v="82000-APPLIED OVERHEAD"/>
    <m/>
    <n v="0"/>
    <n v="0"/>
    <n v="51.35"/>
    <n v="0"/>
    <n v="-51.35"/>
    <s v="N/A"/>
    <n v="0"/>
    <n v="0"/>
    <n v="0"/>
    <n v="0"/>
    <n v="0"/>
    <n v="0"/>
    <n v="0"/>
    <n v="30.810000000000002"/>
    <n v="20.54"/>
    <n v="0"/>
    <n v="0"/>
    <n v="0"/>
    <n v="0"/>
    <s v="SURFACE WATER MGT FUND"/>
    <s v="WLSW F D95887 14800 NE 172ND S"/>
    <s v="STORMWATER SERVICES"/>
    <s v="DRAINAGE"/>
  </r>
  <r>
    <x v="1"/>
    <s v="103521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3.11"/>
    <n v="0"/>
    <n v="-53.11"/>
    <s v="N/A"/>
    <n v="0"/>
    <n v="0"/>
    <n v="0"/>
    <n v="0"/>
    <n v="0"/>
    <n v="0"/>
    <n v="0"/>
    <n v="53.11"/>
    <n v="0"/>
    <n v="0"/>
    <n v="0"/>
    <n v="0"/>
    <n v="0"/>
    <s v="SURFACE WATER MGT FUND"/>
    <s v="WLSW F D95888 14800 NE 172ND S"/>
    <s v="STORMWATER SERVICES"/>
    <s v="DRAINAGE"/>
  </r>
  <r>
    <x v="1"/>
    <s v="103521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5.5200000000000005"/>
    <n v="0"/>
    <n v="-5.5200000000000005"/>
    <s v="N/A"/>
    <n v="0"/>
    <n v="0"/>
    <n v="0"/>
    <n v="0"/>
    <n v="0"/>
    <n v="0"/>
    <n v="0"/>
    <n v="5.5200000000000005"/>
    <n v="0"/>
    <n v="0"/>
    <n v="0"/>
    <n v="0"/>
    <n v="0"/>
    <s v="SURFACE WATER MGT FUND"/>
    <s v="WLSW F D95888 14800 NE 172ND S"/>
    <s v="STORMWATER SERVICES"/>
    <s v="DRAINAGE"/>
  </r>
  <r>
    <x v="1"/>
    <s v="103521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8.59"/>
    <n v="0"/>
    <n v="-18.59"/>
    <s v="N/A"/>
    <n v="0"/>
    <n v="0"/>
    <n v="0"/>
    <n v="0"/>
    <n v="0"/>
    <n v="0"/>
    <n v="0"/>
    <n v="18.59"/>
    <n v="0"/>
    <n v="0"/>
    <n v="0"/>
    <n v="0"/>
    <n v="0"/>
    <s v="SURFACE WATER MGT FUND"/>
    <s v="WLSW F D95888 14800 NE 172ND S"/>
    <s v="STORMWATER SERVICES"/>
    <s v="DRAINAGE"/>
  </r>
  <r>
    <x v="1"/>
    <s v="1035212"/>
    <s v="845022"/>
    <s v="82200"/>
    <x v="72"/>
    <s v="5315000"/>
    <n v="2012"/>
    <x v="4"/>
    <s v="PAID TIME OFF"/>
    <s v="50000-PROGRAM EXPENDITUR BUDGET"/>
    <s v="82000-APPLIED OVERHEAD"/>
    <m/>
    <n v="0"/>
    <n v="0"/>
    <n v="14.34"/>
    <n v="0"/>
    <n v="-14.34"/>
    <s v="N/A"/>
    <n v="0"/>
    <n v="0"/>
    <n v="0"/>
    <n v="0"/>
    <n v="0"/>
    <n v="0"/>
    <n v="0"/>
    <n v="14.34"/>
    <n v="0"/>
    <n v="0"/>
    <n v="0"/>
    <n v="0"/>
    <n v="0"/>
    <s v="SURFACE WATER MGT FUND"/>
    <s v="WLSW F D95888 14800 NE 172ND S"/>
    <s v="STORMWATER SERVICES"/>
    <s v="DRAINAGE"/>
  </r>
  <r>
    <x v="1"/>
    <s v="1035212"/>
    <s v="845022"/>
    <s v="82300"/>
    <x v="73"/>
    <s v="5315000"/>
    <n v="2012"/>
    <x v="4"/>
    <s v="INDIRECT COSTS"/>
    <s v="50000-PROGRAM EXPENDITUR BUDGET"/>
    <s v="82000-APPLIED OVERHEAD"/>
    <m/>
    <n v="0"/>
    <n v="0"/>
    <n v="30.810000000000002"/>
    <n v="0"/>
    <n v="-30.810000000000002"/>
    <s v="N/A"/>
    <n v="0"/>
    <n v="0"/>
    <n v="0"/>
    <n v="0"/>
    <n v="0"/>
    <n v="0"/>
    <n v="0"/>
    <n v="30.810000000000002"/>
    <n v="0"/>
    <n v="0"/>
    <n v="0"/>
    <n v="0"/>
    <n v="0"/>
    <s v="SURFACE WATER MGT FUND"/>
    <s v="WLSW F D95888 14800 NE 172ND S"/>
    <s v="STORMWATER SERVICES"/>
    <s v="DRAINAGE"/>
  </r>
  <r>
    <x v="1"/>
    <s v="103522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0"/>
    <n v="0"/>
    <n v="0"/>
    <n v="0"/>
    <n v="0"/>
    <n v="0"/>
    <n v="141.64000000000001"/>
    <n v="0"/>
    <n v="0"/>
    <n v="0"/>
    <n v="0"/>
    <n v="0"/>
    <s v="SURFACE WATER MGT FUND"/>
    <s v="WLSW F D96179 7300 208TH AVE N"/>
    <s v="STORMWATER SERVICES"/>
    <s v="DRAINAGE"/>
  </r>
  <r>
    <x v="1"/>
    <s v="103522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14.72"/>
    <n v="0"/>
    <n v="0"/>
    <n v="0"/>
    <n v="0"/>
    <n v="0"/>
    <s v="SURFACE WATER MGT FUND"/>
    <s v="WLSW F D96179 7300 208TH AVE N"/>
    <s v="STORMWATER SERVICES"/>
    <s v="DRAINAGE"/>
  </r>
  <r>
    <x v="1"/>
    <s v="103522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8"/>
    <n v="0"/>
    <n v="-49.58"/>
    <s v="N/A"/>
    <n v="0"/>
    <n v="0"/>
    <n v="0"/>
    <n v="0"/>
    <n v="0"/>
    <n v="0"/>
    <n v="0"/>
    <n v="49.58"/>
    <n v="0"/>
    <n v="0"/>
    <n v="0"/>
    <n v="0"/>
    <n v="0"/>
    <s v="SURFACE WATER MGT FUND"/>
    <s v="WLSW F D96179 7300 208TH AVE N"/>
    <s v="STORMWATER SERVICES"/>
    <s v="DRAINAGE"/>
  </r>
  <r>
    <x v="1"/>
    <s v="1035220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38.24"/>
    <n v="0"/>
    <n v="0"/>
    <n v="0"/>
    <n v="0"/>
    <n v="0"/>
    <s v="SURFACE WATER MGT FUND"/>
    <s v="WLSW F D96179 7300 208TH AVE N"/>
    <s v="STORMWATER SERVICES"/>
    <s v="DRAINAGE"/>
  </r>
  <r>
    <x v="1"/>
    <s v="1035220"/>
    <s v="845022"/>
    <s v="82300"/>
    <x v="73"/>
    <s v="5315000"/>
    <n v="2012"/>
    <x v="4"/>
    <s v="INDIRECT COSTS"/>
    <s v="50000-PROGRAM EXPENDITUR BUDGET"/>
    <s v="82000-APPLIED OVERHEAD"/>
    <m/>
    <n v="0"/>
    <n v="0"/>
    <n v="82.16"/>
    <n v="0"/>
    <n v="-82.16"/>
    <s v="N/A"/>
    <n v="0"/>
    <n v="0"/>
    <n v="0"/>
    <n v="0"/>
    <n v="0"/>
    <n v="0"/>
    <n v="0"/>
    <n v="82.16"/>
    <n v="0"/>
    <n v="0"/>
    <n v="0"/>
    <n v="0"/>
    <n v="0"/>
    <s v="SURFACE WATER MGT FUND"/>
    <s v="WLSW F D96179 7300 208TH AVE N"/>
    <s v="STORMWATER SERVICES"/>
    <s v="DRAINAGE"/>
  </r>
  <r>
    <x v="1"/>
    <s v="103522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0"/>
    <n v="0"/>
    <n v="0"/>
    <n v="0"/>
    <n v="0"/>
    <n v="0"/>
    <n v="141.64000000000001"/>
    <n v="0"/>
    <n v="0"/>
    <n v="0"/>
    <n v="0"/>
    <n v="0"/>
    <s v="SURFACE WATER MGT FUND"/>
    <s v="WLSW F D96180 7300 208TH AVE N"/>
    <s v="STORMWATER SERVICES"/>
    <s v="DRAINAGE"/>
  </r>
  <r>
    <x v="1"/>
    <s v="103522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14.72"/>
    <n v="0"/>
    <n v="0"/>
    <n v="0"/>
    <n v="0"/>
    <n v="0"/>
    <s v="SURFACE WATER MGT FUND"/>
    <s v="WLSW F D96180 7300 208TH AVE N"/>
    <s v="STORMWATER SERVICES"/>
    <s v="DRAINAGE"/>
  </r>
  <r>
    <x v="1"/>
    <s v="103522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8"/>
    <n v="0"/>
    <n v="-49.58"/>
    <s v="N/A"/>
    <n v="0"/>
    <n v="0"/>
    <n v="0"/>
    <n v="0"/>
    <n v="0"/>
    <n v="0"/>
    <n v="0"/>
    <n v="49.58"/>
    <n v="0"/>
    <n v="0"/>
    <n v="0"/>
    <n v="0"/>
    <n v="0"/>
    <s v="SURFACE WATER MGT FUND"/>
    <s v="WLSW F D96180 7300 208TH AVE N"/>
    <s v="STORMWATER SERVICES"/>
    <s v="DRAINAGE"/>
  </r>
  <r>
    <x v="1"/>
    <s v="1035221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38.24"/>
    <n v="0"/>
    <n v="0"/>
    <n v="0"/>
    <n v="0"/>
    <n v="0"/>
    <s v="SURFACE WATER MGT FUND"/>
    <s v="WLSW F D96180 7300 208TH AVE N"/>
    <s v="STORMWATER SERVICES"/>
    <s v="DRAINAGE"/>
  </r>
  <r>
    <x v="1"/>
    <s v="1035221"/>
    <s v="845022"/>
    <s v="82300"/>
    <x v="73"/>
    <s v="5315000"/>
    <n v="2012"/>
    <x v="4"/>
    <s v="INDIRECT COSTS"/>
    <s v="50000-PROGRAM EXPENDITUR BUDGET"/>
    <s v="82000-APPLIED OVERHEAD"/>
    <m/>
    <n v="0"/>
    <n v="0"/>
    <n v="82.16"/>
    <n v="0"/>
    <n v="-82.16"/>
    <s v="N/A"/>
    <n v="0"/>
    <n v="0"/>
    <n v="0"/>
    <n v="0"/>
    <n v="0"/>
    <n v="0"/>
    <n v="0"/>
    <n v="82.16"/>
    <n v="0"/>
    <n v="0"/>
    <n v="0"/>
    <n v="0"/>
    <n v="0"/>
    <s v="SURFACE WATER MGT FUND"/>
    <s v="WLSW F D96180 7300 208TH AVE N"/>
    <s v="STORMWATER SERVICES"/>
    <s v="DRAINAGE"/>
  </r>
  <r>
    <x v="1"/>
    <s v="103522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12.45000000000002"/>
    <n v="0"/>
    <n v="-212.45000000000002"/>
    <s v="N/A"/>
    <n v="0"/>
    <n v="0"/>
    <n v="0"/>
    <n v="0"/>
    <n v="0"/>
    <n v="0"/>
    <n v="0"/>
    <n v="0"/>
    <n v="0"/>
    <n v="0"/>
    <n v="212.45000000000002"/>
    <n v="0"/>
    <n v="0"/>
    <s v="SURFACE WATER MGT FUND"/>
    <s v="WLSW F D96228 14140 184TH AVE"/>
    <s v="STORMWATER SERVICES"/>
    <s v="DRAINAGE"/>
  </r>
  <r>
    <x v="1"/>
    <s v="103522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2.080000000000002"/>
    <n v="0"/>
    <n v="-22.080000000000002"/>
    <s v="N/A"/>
    <n v="0"/>
    <n v="0"/>
    <n v="0"/>
    <n v="0"/>
    <n v="0"/>
    <n v="0"/>
    <n v="0"/>
    <n v="0"/>
    <n v="0"/>
    <n v="0"/>
    <n v="22.080000000000002"/>
    <n v="0"/>
    <n v="0"/>
    <s v="SURFACE WATER MGT FUND"/>
    <s v="WLSW F D96228 14140 184TH AVE"/>
    <s v="STORMWATER SERVICES"/>
    <s v="DRAINAGE"/>
  </r>
  <r>
    <x v="1"/>
    <s v="103522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74.36"/>
    <n v="0"/>
    <n v="-74.36"/>
    <s v="N/A"/>
    <n v="0"/>
    <n v="0"/>
    <n v="0"/>
    <n v="0"/>
    <n v="0"/>
    <n v="0"/>
    <n v="0"/>
    <n v="0"/>
    <n v="0"/>
    <n v="0"/>
    <n v="74.36"/>
    <n v="0"/>
    <n v="0"/>
    <s v="SURFACE WATER MGT FUND"/>
    <s v="WLSW F D96228 14140 184TH AVE"/>
    <s v="STORMWATER SERVICES"/>
    <s v="DRAINAGE"/>
  </r>
  <r>
    <x v="1"/>
    <s v="1035224"/>
    <s v="845022"/>
    <s v="82200"/>
    <x v="72"/>
    <s v="5315000"/>
    <n v="2012"/>
    <x v="4"/>
    <s v="PAID TIME OFF"/>
    <s v="50000-PROGRAM EXPENDITUR BUDGET"/>
    <s v="82000-APPLIED OVERHEAD"/>
    <m/>
    <n v="0"/>
    <n v="0"/>
    <n v="57.36"/>
    <n v="0"/>
    <n v="-57.36"/>
    <s v="N/A"/>
    <n v="0"/>
    <n v="0"/>
    <n v="0"/>
    <n v="0"/>
    <n v="0"/>
    <n v="0"/>
    <n v="0"/>
    <n v="0"/>
    <n v="0"/>
    <n v="0"/>
    <n v="57.36"/>
    <n v="0"/>
    <n v="0"/>
    <s v="SURFACE WATER MGT FUND"/>
    <s v="WLSW F D96228 14140 184TH AVE"/>
    <s v="STORMWATER SERVICES"/>
    <s v="DRAINAGE"/>
  </r>
  <r>
    <x v="1"/>
    <s v="1035224"/>
    <s v="845022"/>
    <s v="82300"/>
    <x v="73"/>
    <s v="5315000"/>
    <n v="2012"/>
    <x v="4"/>
    <s v="INDIRECT COSTS"/>
    <s v="50000-PROGRAM EXPENDITUR BUDGET"/>
    <s v="82000-APPLIED OVERHEAD"/>
    <m/>
    <n v="0"/>
    <n v="0"/>
    <n v="123.23"/>
    <n v="0"/>
    <n v="-123.23"/>
    <s v="N/A"/>
    <n v="0"/>
    <n v="0"/>
    <n v="0"/>
    <n v="0"/>
    <n v="0"/>
    <n v="0"/>
    <n v="0"/>
    <n v="0"/>
    <n v="0"/>
    <n v="0"/>
    <n v="123.23"/>
    <n v="0"/>
    <n v="0"/>
    <s v="SURFACE WATER MGT FUND"/>
    <s v="WLSW F D96228 14140 184TH AVE"/>
    <s v="STORMWATER SERVICES"/>
    <s v="DRAINAGE"/>
  </r>
  <r>
    <x v="1"/>
    <s v="103522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36.38"/>
    <n v="0"/>
    <n v="-336.38"/>
    <s v="N/A"/>
    <n v="0"/>
    <n v="0"/>
    <n v="0"/>
    <n v="0"/>
    <n v="0"/>
    <n v="0"/>
    <n v="0"/>
    <n v="123.93"/>
    <n v="212.45000000000002"/>
    <n v="0"/>
    <n v="0"/>
    <n v="0"/>
    <n v="0"/>
    <s v="SURFACE WATER MGT FUND"/>
    <s v="WLSW F D96662 22600 RED-FALL C"/>
    <s v="STORMWATER SERVICES"/>
    <s v="DRAINAGE"/>
  </r>
  <r>
    <x v="1"/>
    <s v="103522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4.96"/>
    <n v="0"/>
    <n v="-34.96"/>
    <s v="N/A"/>
    <n v="0"/>
    <n v="0"/>
    <n v="0"/>
    <n v="0"/>
    <n v="0"/>
    <n v="0"/>
    <n v="0"/>
    <n v="12.88"/>
    <n v="22.080000000000002"/>
    <n v="0"/>
    <n v="0"/>
    <n v="0"/>
    <n v="0"/>
    <s v="SURFACE WATER MGT FUND"/>
    <s v="WLSW F D96662 22600 RED-FALL C"/>
    <s v="STORMWATER SERVICES"/>
    <s v="DRAINAGE"/>
  </r>
  <r>
    <x v="1"/>
    <s v="103522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17.74000000000001"/>
    <n v="0"/>
    <n v="-117.74000000000001"/>
    <s v="N/A"/>
    <n v="0"/>
    <n v="0"/>
    <n v="0"/>
    <n v="0"/>
    <n v="0"/>
    <n v="0"/>
    <n v="0"/>
    <n v="43.38"/>
    <n v="74.36"/>
    <n v="0"/>
    <n v="0"/>
    <n v="0"/>
    <n v="0"/>
    <s v="SURFACE WATER MGT FUND"/>
    <s v="WLSW F D96662 22600 RED-FALL C"/>
    <s v="STORMWATER SERVICES"/>
    <s v="DRAINAGE"/>
  </r>
  <r>
    <x v="1"/>
    <s v="1035227"/>
    <s v="845022"/>
    <s v="82200"/>
    <x v="72"/>
    <s v="5315000"/>
    <n v="2012"/>
    <x v="4"/>
    <s v="PAID TIME OFF"/>
    <s v="50000-PROGRAM EXPENDITUR BUDGET"/>
    <s v="82000-APPLIED OVERHEAD"/>
    <m/>
    <n v="0"/>
    <n v="0"/>
    <n v="90.820000000000007"/>
    <n v="0"/>
    <n v="-90.820000000000007"/>
    <s v="N/A"/>
    <n v="0"/>
    <n v="0"/>
    <n v="0"/>
    <n v="0"/>
    <n v="0"/>
    <n v="0"/>
    <n v="0"/>
    <n v="33.46"/>
    <n v="57.36"/>
    <n v="0"/>
    <n v="0"/>
    <n v="0"/>
    <n v="0"/>
    <s v="SURFACE WATER MGT FUND"/>
    <s v="WLSW F D96662 22600 RED-FALL C"/>
    <s v="STORMWATER SERVICES"/>
    <s v="DRAINAGE"/>
  </r>
  <r>
    <x v="1"/>
    <s v="1035227"/>
    <s v="845022"/>
    <s v="82300"/>
    <x v="73"/>
    <s v="5315000"/>
    <n v="2012"/>
    <x v="4"/>
    <s v="INDIRECT COSTS"/>
    <s v="50000-PROGRAM EXPENDITUR BUDGET"/>
    <s v="82000-APPLIED OVERHEAD"/>
    <m/>
    <n v="0"/>
    <n v="0"/>
    <n v="195.11"/>
    <n v="0"/>
    <n v="-195.11"/>
    <s v="N/A"/>
    <n v="0"/>
    <n v="0"/>
    <n v="0"/>
    <n v="0"/>
    <n v="0"/>
    <n v="0"/>
    <n v="0"/>
    <n v="71.88"/>
    <n v="123.23"/>
    <n v="0"/>
    <n v="0"/>
    <n v="0"/>
    <n v="0"/>
    <s v="SURFACE WATER MGT FUND"/>
    <s v="WLSW F D96662 22600 RED-FALL C"/>
    <s v="STORMWATER SERVICES"/>
    <s v="DRAINAGE"/>
  </r>
  <r>
    <x v="1"/>
    <s v="103523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3"/>
    <n v="0"/>
    <n v="-106.23"/>
    <s v="N/A"/>
    <n v="0"/>
    <n v="0"/>
    <n v="0"/>
    <n v="0"/>
    <n v="0"/>
    <n v="0"/>
    <n v="0"/>
    <n v="0"/>
    <n v="0"/>
    <n v="0"/>
    <n v="106.23"/>
    <n v="0"/>
    <n v="0"/>
    <s v="SURFACE WATER MGT FUND"/>
    <s v="WLSW F D96732 18728 NE 109TH S"/>
    <s v="STORMWATER SERVICES"/>
    <s v="DRAINAGE"/>
  </r>
  <r>
    <x v="1"/>
    <s v="103523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0"/>
    <n v="0"/>
    <n v="0"/>
    <n v="0"/>
    <n v="11.040000000000001"/>
    <n v="0"/>
    <n v="0"/>
    <s v="SURFACE WATER MGT FUND"/>
    <s v="WLSW F D96732 18728 NE 109TH S"/>
    <s v="STORMWATER SERVICES"/>
    <s v="DRAINAGE"/>
  </r>
  <r>
    <x v="1"/>
    <s v="103523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7.18"/>
    <n v="0"/>
    <n v="-37.18"/>
    <s v="N/A"/>
    <n v="0"/>
    <n v="0"/>
    <n v="0"/>
    <n v="0"/>
    <n v="0"/>
    <n v="0"/>
    <n v="0"/>
    <n v="0"/>
    <n v="0"/>
    <n v="0"/>
    <n v="37.18"/>
    <n v="0"/>
    <n v="0"/>
    <s v="SURFACE WATER MGT FUND"/>
    <s v="WLSW F D96732 18728 NE 109TH S"/>
    <s v="STORMWATER SERVICES"/>
    <s v="DRAINAGE"/>
  </r>
  <r>
    <x v="1"/>
    <s v="1035233"/>
    <s v="845022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0"/>
    <n v="0"/>
    <n v="0"/>
    <n v="0"/>
    <n v="0"/>
    <n v="0"/>
    <n v="0"/>
    <n v="0"/>
    <n v="0"/>
    <n v="0"/>
    <n v="28.68"/>
    <n v="0"/>
    <n v="0"/>
    <s v="SURFACE WATER MGT FUND"/>
    <s v="WLSW F D96732 18728 NE 109TH S"/>
    <s v="STORMWATER SERVICES"/>
    <s v="DRAINAGE"/>
  </r>
  <r>
    <x v="1"/>
    <s v="1035233"/>
    <s v="845022"/>
    <s v="82300"/>
    <x v="73"/>
    <s v="5315000"/>
    <n v="2012"/>
    <x v="4"/>
    <s v="INDIRECT COSTS"/>
    <s v="50000-PROGRAM EXPENDITUR BUDGET"/>
    <s v="82000-APPLIED OVERHEAD"/>
    <m/>
    <n v="0"/>
    <n v="0"/>
    <n v="61.620000000000005"/>
    <n v="0"/>
    <n v="-61.620000000000005"/>
    <s v="N/A"/>
    <n v="0"/>
    <n v="0"/>
    <n v="0"/>
    <n v="0"/>
    <n v="0"/>
    <n v="0"/>
    <n v="0"/>
    <n v="0"/>
    <n v="0"/>
    <n v="0"/>
    <n v="61.620000000000005"/>
    <n v="0"/>
    <n v="0"/>
    <s v="SURFACE WATER MGT FUND"/>
    <s v="WLSW F D96732 18728 NE 109TH S"/>
    <s v="STORMWATER SERVICES"/>
    <s v="DRAINAGE"/>
  </r>
  <r>
    <x v="1"/>
    <s v="1035239"/>
    <s v="000000"/>
    <s v="11500"/>
    <x v="7"/>
    <s v="0000000"/>
    <n v="2012"/>
    <x v="0"/>
    <s v="ACCOUNTS RECEIVABLE"/>
    <s v="BS000-CURRENT ASSETS"/>
    <s v="B1150-ACCOUNTS RECEIVABLE"/>
    <m/>
    <n v="0"/>
    <n v="0"/>
    <n v="203.94"/>
    <n v="0"/>
    <n v="-203.94"/>
    <s v="N/A"/>
    <n v="0"/>
    <n v="0"/>
    <n v="0"/>
    <n v="0"/>
    <n v="0"/>
    <n v="0"/>
    <n v="0"/>
    <n v="203.94"/>
    <n v="0"/>
    <n v="0"/>
    <n v="0"/>
    <n v="0"/>
    <n v="0"/>
    <s v="SURFACE WATER MGT FUND"/>
    <s v="WLSW I DC0392 20429 NE 3RD ST"/>
    <s v="DEFAULT"/>
    <s v="Default"/>
  </r>
  <r>
    <x v="1"/>
    <s v="1035239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203.94"/>
    <n v="-203.94"/>
    <n v="0"/>
    <n v="0"/>
    <n v="0"/>
    <n v="0"/>
    <n v="0"/>
    <s v="SURFACE WATER MGT FUND"/>
    <s v="WLSW I DC0392 20429 NE 3RD ST"/>
    <s v="DEFAULT"/>
    <s v="Default"/>
  </r>
  <r>
    <x v="1"/>
    <s v="1035239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0392 20429 NE 3RD ST"/>
    <s v="DEFAULT"/>
    <s v="Default"/>
  </r>
  <r>
    <x v="1"/>
    <s v="1035239"/>
    <s v="845028"/>
    <s v="43944"/>
    <x v="130"/>
    <s v="0000000"/>
    <n v="2012"/>
    <x v="3"/>
    <s v="SWM SERVICES CITIES"/>
    <s v="R3000-REVENUE"/>
    <s v="R3400-CHARGE FOR SERVICES"/>
    <m/>
    <n v="0"/>
    <n v="0"/>
    <n v="-203.94"/>
    <n v="0"/>
    <n v="203.94"/>
    <s v="N/A"/>
    <n v="0"/>
    <n v="0"/>
    <n v="0"/>
    <n v="0"/>
    <n v="0"/>
    <n v="0"/>
    <n v="-203.94"/>
    <n v="0"/>
    <n v="0"/>
    <n v="0"/>
    <n v="0"/>
    <n v="0"/>
    <n v="0"/>
    <s v="SURFACE WATER MGT FUND"/>
    <s v="WLSW I DC0392 20429 NE 3RD ST"/>
    <s v="SAMMAMISH MAINTENANCE"/>
    <s v="Default"/>
  </r>
  <r>
    <x v="1"/>
    <s v="1035239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8.52"/>
    <n v="0"/>
    <n v="-88.52"/>
    <s v="N/A"/>
    <n v="0"/>
    <n v="0"/>
    <n v="0"/>
    <n v="0"/>
    <n v="0"/>
    <n v="0"/>
    <n v="88.52"/>
    <n v="0"/>
    <n v="0"/>
    <n v="0"/>
    <n v="0"/>
    <n v="0"/>
    <n v="0"/>
    <s v="SURFACE WATER MGT FUND"/>
    <s v="WLSW I DC0392 20429 NE 3RD ST"/>
    <s v="SAMMAMISH MAINTENANCE"/>
    <s v="DRAINAGE"/>
  </r>
  <r>
    <x v="1"/>
    <s v="1035239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9.2000000000000011"/>
    <n v="0"/>
    <n v="-9.2000000000000011"/>
    <s v="N/A"/>
    <n v="0"/>
    <n v="0"/>
    <n v="0"/>
    <n v="0"/>
    <n v="0"/>
    <n v="0"/>
    <n v="9.2000000000000011"/>
    <n v="0"/>
    <n v="0"/>
    <n v="0"/>
    <n v="0"/>
    <n v="0"/>
    <n v="0"/>
    <s v="SURFACE WATER MGT FUND"/>
    <s v="WLSW I DC0392 20429 NE 3RD ST"/>
    <s v="SAMMAMISH MAINTENANCE"/>
    <s v="DRAINAGE"/>
  </r>
  <r>
    <x v="1"/>
    <s v="1035239"/>
    <s v="845028"/>
    <s v="82100"/>
    <x v="71"/>
    <s v="5315000"/>
    <n v="2012"/>
    <x v="4"/>
    <s v="EMPLOYER PAID BENEFITS"/>
    <s v="50000-PROGRAM EXPENDITUR BUDGET"/>
    <s v="82000-APPLIED OVERHEAD"/>
    <m/>
    <n v="0"/>
    <n v="0"/>
    <n v="30.98"/>
    <n v="0"/>
    <n v="-30.98"/>
    <s v="N/A"/>
    <n v="0"/>
    <n v="0"/>
    <n v="0"/>
    <n v="0"/>
    <n v="0"/>
    <n v="0"/>
    <n v="30.98"/>
    <n v="0"/>
    <n v="0"/>
    <n v="0"/>
    <n v="0"/>
    <n v="0"/>
    <n v="0"/>
    <s v="SURFACE WATER MGT FUND"/>
    <s v="WLSW I DC0392 20429 NE 3RD ST"/>
    <s v="SAMMAMISH MAINTENANCE"/>
    <s v="DRAINAGE"/>
  </r>
  <r>
    <x v="1"/>
    <s v="1035239"/>
    <s v="845028"/>
    <s v="82200"/>
    <x v="72"/>
    <s v="5315000"/>
    <n v="2012"/>
    <x v="4"/>
    <s v="PAID TIME OFF"/>
    <s v="50000-PROGRAM EXPENDITUR BUDGET"/>
    <s v="82000-APPLIED OVERHEAD"/>
    <m/>
    <n v="0"/>
    <n v="0"/>
    <n v="23.900000000000002"/>
    <n v="0"/>
    <n v="-23.900000000000002"/>
    <s v="N/A"/>
    <n v="0"/>
    <n v="0"/>
    <n v="0"/>
    <n v="0"/>
    <n v="0"/>
    <n v="0"/>
    <n v="23.900000000000002"/>
    <n v="0"/>
    <n v="0"/>
    <n v="0"/>
    <n v="0"/>
    <n v="0"/>
    <n v="0"/>
    <s v="SURFACE WATER MGT FUND"/>
    <s v="WLSW I DC0392 20429 NE 3RD ST"/>
    <s v="SAMMAMISH MAINTENANCE"/>
    <s v="DRAINAGE"/>
  </r>
  <r>
    <x v="1"/>
    <s v="1035239"/>
    <s v="845028"/>
    <s v="82300"/>
    <x v="73"/>
    <s v="5315000"/>
    <n v="2012"/>
    <x v="4"/>
    <s v="INDIRECT COSTS"/>
    <s v="50000-PROGRAM EXPENDITUR BUDGET"/>
    <s v="82000-APPLIED OVERHEAD"/>
    <m/>
    <n v="0"/>
    <n v="0"/>
    <n v="51.34"/>
    <n v="0"/>
    <n v="-51.34"/>
    <s v="N/A"/>
    <n v="0"/>
    <n v="0"/>
    <n v="0"/>
    <n v="0"/>
    <n v="0"/>
    <n v="0"/>
    <n v="51.34"/>
    <n v="0"/>
    <n v="0"/>
    <n v="0"/>
    <n v="0"/>
    <n v="0"/>
    <n v="0"/>
    <s v="SURFACE WATER MGT FUND"/>
    <s v="WLSW I DC0392 20429 NE 3RD ST"/>
    <s v="SAMMAMISH MAINTENANCE"/>
    <s v="DRAINAGE"/>
  </r>
  <r>
    <x v="1"/>
    <s v="1035242"/>
    <s v="000000"/>
    <s v="11500"/>
    <x v="7"/>
    <s v="0000000"/>
    <n v="2012"/>
    <x v="0"/>
    <s v="ACCOUNTS RECEIVABLE"/>
    <s v="BS000-CURRENT ASSETS"/>
    <s v="B1150-ACCOUNTS RECEIVABLE"/>
    <m/>
    <n v="0"/>
    <n v="0"/>
    <n v="2968.86"/>
    <n v="0"/>
    <n v="-2968.86"/>
    <s v="N/A"/>
    <n v="0"/>
    <n v="0"/>
    <n v="0"/>
    <n v="0"/>
    <n v="0"/>
    <n v="0"/>
    <n v="0"/>
    <n v="0"/>
    <n v="0"/>
    <n v="2968.86"/>
    <n v="0"/>
    <n v="0"/>
    <n v="0"/>
    <s v="SURFACE WATER MGT FUND"/>
    <s v="WLSW I DC0436 22800 NE 12TH ST"/>
    <s v="DEFAULT"/>
    <s v="Default"/>
  </r>
  <r>
    <x v="1"/>
    <s v="1035242"/>
    <s v="000000"/>
    <s v="11530"/>
    <x v="203"/>
    <s v="0000000"/>
    <n v="2012"/>
    <x v="0"/>
    <s v="UNBILLED RECEIVABLES"/>
    <s v="BS000-CURRENT ASSETS"/>
    <s v="B1150-ACCOUNTS RECEIVABLE"/>
    <m/>
    <n v="0"/>
    <n v="0"/>
    <n v="-2069.5500000000002"/>
    <n v="0"/>
    <n v="2069.5500000000002"/>
    <s v="N/A"/>
    <n v="0"/>
    <n v="0"/>
    <n v="0"/>
    <n v="0"/>
    <n v="0"/>
    <n v="0"/>
    <n v="0"/>
    <n v="899.31000000000006"/>
    <n v="0"/>
    <n v="-2968.86"/>
    <n v="0"/>
    <n v="0"/>
    <n v="0"/>
    <s v="SURFACE WATER MGT FUND"/>
    <s v="WLSW I DC0436 22800 NE 12TH ST"/>
    <s v="DEFAULT"/>
    <s v="Default"/>
  </r>
  <r>
    <x v="1"/>
    <s v="1035242"/>
    <s v="000000"/>
    <s v="22258"/>
    <x v="204"/>
    <s v="0000000"/>
    <n v="2012"/>
    <x v="1"/>
    <s v="DEFERRED ACCT REC 11503"/>
    <s v="BS200-CURRENT LIABILITIES"/>
    <s v="B2220-DEFERRED REVENUES"/>
    <m/>
    <n v="0"/>
    <n v="0"/>
    <n v="2069.5500000000002"/>
    <n v="0"/>
    <n v="-2069.5500000000002"/>
    <s v="N/A"/>
    <n v="0"/>
    <n v="0"/>
    <n v="0"/>
    <n v="0"/>
    <n v="0"/>
    <n v="0"/>
    <n v="0"/>
    <n v="0"/>
    <n v="0"/>
    <n v="2069.5500000000002"/>
    <n v="0"/>
    <n v="0"/>
    <n v="0"/>
    <s v="SURFACE WATER MGT FUND"/>
    <s v="WLSW I DC0436 22800 NE 12TH ST"/>
    <s v="DEFAULT"/>
    <s v="Default"/>
  </r>
  <r>
    <x v="1"/>
    <s v="1035242"/>
    <s v="845028"/>
    <s v="43944"/>
    <x v="130"/>
    <s v="0000000"/>
    <n v="2012"/>
    <x v="3"/>
    <s v="SWM SERVICES CITIES"/>
    <s v="R3000-REVENUE"/>
    <s v="R3400-CHARGE FOR SERVICES"/>
    <m/>
    <n v="0"/>
    <n v="0"/>
    <n v="-2968.86"/>
    <n v="0"/>
    <n v="2968.86"/>
    <s v="N/A"/>
    <n v="0"/>
    <n v="0"/>
    <n v="0"/>
    <n v="0"/>
    <n v="0"/>
    <n v="0"/>
    <n v="0"/>
    <n v="-899.31000000000006"/>
    <n v="0"/>
    <n v="-2069.5500000000002"/>
    <n v="0"/>
    <n v="0"/>
    <n v="0"/>
    <s v="SURFACE WATER MGT FUND"/>
    <s v="WLSW I DC0436 22800 NE 12TH ST"/>
    <s v="SAMMAMISH MAINTENANCE"/>
    <s v="Default"/>
  </r>
  <r>
    <x v="1"/>
    <s v="1035242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96"/>
    <n v="0"/>
    <n v="-141.96"/>
    <s v="N/A"/>
    <n v="0"/>
    <n v="0"/>
    <n v="0"/>
    <n v="0"/>
    <n v="0"/>
    <n v="0"/>
    <n v="0"/>
    <n v="141.96"/>
    <n v="0"/>
    <n v="0"/>
    <n v="0"/>
    <n v="0"/>
    <n v="0"/>
    <s v="SURFACE WATER MGT FUND"/>
    <s v="WLSW I DC0436 22800 NE 12TH ST"/>
    <s v="SAMMAMISH MAINTENANCE"/>
    <s v="DRAINAGE"/>
  </r>
  <r>
    <x v="1"/>
    <s v="1035242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193.05"/>
    <n v="0"/>
    <n v="-193.05"/>
    <s v="N/A"/>
    <n v="0"/>
    <n v="0"/>
    <n v="0"/>
    <n v="0"/>
    <n v="0"/>
    <n v="0"/>
    <n v="0"/>
    <n v="193.05"/>
    <n v="0"/>
    <n v="0"/>
    <n v="0"/>
    <n v="0"/>
    <n v="0"/>
    <s v="SURFACE WATER MGT FUND"/>
    <s v="WLSW I DC0436 22800 NE 12TH ST"/>
    <s v="SAMMAMISH MAINTENANCE"/>
    <s v="DRAINAGE"/>
  </r>
  <r>
    <x v="1"/>
    <s v="1035242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2069.5500000000002"/>
    <n v="0"/>
    <n v="-2069.5500000000002"/>
    <s v="N/A"/>
    <n v="0"/>
    <n v="0"/>
    <n v="0"/>
    <n v="0"/>
    <n v="0"/>
    <n v="0"/>
    <n v="0"/>
    <n v="0"/>
    <n v="0"/>
    <n v="2069.5500000000002"/>
    <n v="0"/>
    <n v="0"/>
    <n v="0"/>
    <s v="SURFACE WATER MGT FUND"/>
    <s v="WLSW I DC0436 22800 NE 12TH ST"/>
    <s v="SAMMAMISH MAINTENANCE"/>
    <s v="DRAINAGE"/>
  </r>
  <r>
    <x v="1"/>
    <s v="1035242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139.44"/>
    <n v="0"/>
    <n v="-139.44"/>
    <s v="N/A"/>
    <n v="0"/>
    <n v="0"/>
    <n v="0"/>
    <n v="0"/>
    <n v="0"/>
    <n v="0"/>
    <n v="0"/>
    <n v="139.44"/>
    <n v="0"/>
    <n v="0"/>
    <n v="0"/>
    <n v="0"/>
    <n v="0"/>
    <s v="SURFACE WATER MGT FUND"/>
    <s v="WLSW I DC0436 22800 NE 12TH ST"/>
    <s v="SAMMAMISH MAINTENANCE"/>
    <s v="DRAINAGE"/>
  </r>
  <r>
    <x v="1"/>
    <s v="1035242"/>
    <s v="845028"/>
    <s v="82100"/>
    <x v="71"/>
    <s v="5315000"/>
    <n v="2012"/>
    <x v="4"/>
    <s v="EMPLOYER PAID BENEFITS"/>
    <s v="50000-PROGRAM EXPENDITUR BUDGET"/>
    <s v="82000-APPLIED OVERHEAD"/>
    <m/>
    <n v="0"/>
    <n v="0"/>
    <n v="51"/>
    <n v="0"/>
    <n v="-51"/>
    <s v="N/A"/>
    <n v="0"/>
    <n v="0"/>
    <n v="0"/>
    <n v="0"/>
    <n v="0"/>
    <n v="0"/>
    <n v="0"/>
    <n v="51"/>
    <n v="0"/>
    <n v="0"/>
    <n v="0"/>
    <n v="0"/>
    <n v="0"/>
    <s v="SURFACE WATER MGT FUND"/>
    <s v="WLSW I DC0436 22800 NE 12TH ST"/>
    <s v="SAMMAMISH MAINTENANCE"/>
    <s v="DRAINAGE"/>
  </r>
  <r>
    <x v="1"/>
    <s v="1035242"/>
    <s v="845028"/>
    <s v="82200"/>
    <x v="72"/>
    <s v="5315000"/>
    <n v="2012"/>
    <x v="4"/>
    <s v="PAID TIME OFF"/>
    <s v="50000-PROGRAM EXPENDITUR BUDGET"/>
    <s v="82000-APPLIED OVERHEAD"/>
    <m/>
    <n v="0"/>
    <n v="0"/>
    <n v="86.52"/>
    <n v="0"/>
    <n v="-86.52"/>
    <s v="N/A"/>
    <n v="0"/>
    <n v="0"/>
    <n v="0"/>
    <n v="0"/>
    <n v="0"/>
    <n v="0"/>
    <n v="0"/>
    <n v="86.52"/>
    <n v="0"/>
    <n v="0"/>
    <n v="0"/>
    <n v="0"/>
    <n v="0"/>
    <s v="SURFACE WATER MGT FUND"/>
    <s v="WLSW I DC0436 22800 NE 12TH ST"/>
    <s v="SAMMAMISH MAINTENANCE"/>
    <s v="DRAINAGE"/>
  </r>
  <r>
    <x v="1"/>
    <s v="1035242"/>
    <s v="845028"/>
    <s v="82300"/>
    <x v="73"/>
    <s v="5315000"/>
    <n v="2012"/>
    <x v="4"/>
    <s v="INDIRECT COSTS"/>
    <s v="50000-PROGRAM EXPENDITUR BUDGET"/>
    <s v="82000-APPLIED OVERHEAD"/>
    <m/>
    <n v="0"/>
    <n v="0"/>
    <n v="264.66000000000003"/>
    <n v="0"/>
    <n v="-264.66000000000003"/>
    <s v="N/A"/>
    <n v="0"/>
    <n v="0"/>
    <n v="0"/>
    <n v="0"/>
    <n v="0"/>
    <n v="0"/>
    <n v="0"/>
    <n v="264.66000000000003"/>
    <n v="0"/>
    <n v="0"/>
    <n v="0"/>
    <n v="0"/>
    <n v="0"/>
    <s v="SURFACE WATER MGT FUND"/>
    <s v="WLSW I DC0436 22800 NE 12TH ST"/>
    <s v="SAMMAMISH MAINTENANCE"/>
    <s v="DRAINAGE"/>
  </r>
  <r>
    <x v="1"/>
    <s v="1035242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22.68"/>
    <n v="0"/>
    <n v="-22.68"/>
    <s v="N/A"/>
    <n v="0"/>
    <n v="0"/>
    <n v="0"/>
    <n v="0"/>
    <n v="0"/>
    <n v="0"/>
    <n v="0"/>
    <n v="22.68"/>
    <n v="0"/>
    <n v="0"/>
    <n v="0"/>
    <n v="0"/>
    <n v="0"/>
    <s v="SURFACE WATER MGT FUND"/>
    <s v="WLSW I DC0436 22800 NE 12TH ST"/>
    <s v="SAMMAMISH MAINTENANCE"/>
    <s v="DRAINAGE"/>
  </r>
  <r>
    <x v="1"/>
    <s v="1035243"/>
    <s v="000000"/>
    <s v="11500"/>
    <x v="7"/>
    <s v="0000000"/>
    <n v="2012"/>
    <x v="0"/>
    <s v="ACCOUNTS RECEIVABLE"/>
    <s v="BS000-CURRENT ASSETS"/>
    <s v="B1150-ACCOUNTS RECEIVABLE"/>
    <m/>
    <n v="0"/>
    <n v="0"/>
    <n v="1626.13"/>
    <n v="0"/>
    <n v="-1626.13"/>
    <s v="N/A"/>
    <n v="0"/>
    <n v="0"/>
    <n v="0"/>
    <n v="0"/>
    <n v="0"/>
    <n v="0"/>
    <n v="0"/>
    <n v="640.63"/>
    <n v="0"/>
    <n v="985.5"/>
    <n v="0"/>
    <n v="0"/>
    <n v="0"/>
    <s v="SURFACE WATER MGT FUND"/>
    <s v="WLSW I DC0437 1435 224TH AVE N"/>
    <s v="DEFAULT"/>
    <s v="Default"/>
  </r>
  <r>
    <x v="1"/>
    <s v="1035243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640.63"/>
    <n v="-640.63"/>
    <n v="985.5"/>
    <n v="-985.5"/>
    <n v="0"/>
    <n v="0"/>
    <n v="0"/>
    <s v="SURFACE WATER MGT FUND"/>
    <s v="WLSW I DC0437 1435 224TH AVE N"/>
    <s v="DEFAULT"/>
    <s v="Default"/>
  </r>
  <r>
    <x v="1"/>
    <s v="1035243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0437 1435 224TH AVE N"/>
    <s v="DEFAULT"/>
    <s v="Default"/>
  </r>
  <r>
    <x v="1"/>
    <s v="1035243"/>
    <s v="845028"/>
    <s v="43944"/>
    <x v="130"/>
    <s v="0000000"/>
    <n v="2012"/>
    <x v="3"/>
    <s v="SWM SERVICES CITIES"/>
    <s v="R3000-REVENUE"/>
    <s v="R3400-CHARGE FOR SERVICES"/>
    <m/>
    <n v="0"/>
    <n v="0"/>
    <n v="-1626.13"/>
    <n v="0"/>
    <n v="1626.13"/>
    <s v="N/A"/>
    <n v="0"/>
    <n v="0"/>
    <n v="0"/>
    <n v="0"/>
    <n v="0"/>
    <n v="0"/>
    <n v="-640.63"/>
    <n v="0"/>
    <n v="-985.5"/>
    <n v="0"/>
    <n v="0"/>
    <n v="0"/>
    <n v="0"/>
    <s v="SURFACE WATER MGT FUND"/>
    <s v="WLSW I DC0437 1435 224TH AVE N"/>
    <s v="SAMMAMISH MAINTENANCE"/>
    <s v="Default"/>
  </r>
  <r>
    <x v="1"/>
    <s v="1035243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77.45000000000002"/>
    <n v="0"/>
    <n v="-177.45000000000002"/>
    <s v="N/A"/>
    <n v="0"/>
    <n v="0"/>
    <n v="0"/>
    <n v="0"/>
    <n v="0"/>
    <n v="0"/>
    <n v="177.45000000000002"/>
    <n v="0"/>
    <n v="0"/>
    <n v="0"/>
    <n v="0"/>
    <n v="0"/>
    <n v="0"/>
    <s v="SURFACE WATER MGT FUND"/>
    <s v="WLSW I DC0437 1435 224TH AVE N"/>
    <s v="SAMMAMISH MAINTENANCE"/>
    <s v="DRAINAGE"/>
  </r>
  <r>
    <x v="1"/>
    <s v="1035243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53.63"/>
    <n v="0"/>
    <n v="-53.63"/>
    <s v="N/A"/>
    <n v="0"/>
    <n v="0"/>
    <n v="0"/>
    <n v="0"/>
    <n v="0"/>
    <n v="0"/>
    <n v="53.63"/>
    <n v="0"/>
    <n v="0"/>
    <n v="0"/>
    <n v="0"/>
    <n v="0"/>
    <n v="0"/>
    <s v="SURFACE WATER MGT FUND"/>
    <s v="WLSW I DC0437 1435 224TH AVE N"/>
    <s v="SAMMAMISH MAINTENANCE"/>
    <s v="DRAINAGE"/>
  </r>
  <r>
    <x v="1"/>
    <s v="1035243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985.5"/>
    <n v="0"/>
    <n v="-985.5"/>
    <s v="N/A"/>
    <n v="0"/>
    <n v="0"/>
    <n v="0"/>
    <n v="0"/>
    <n v="0"/>
    <n v="0"/>
    <n v="0"/>
    <n v="985.5"/>
    <n v="0"/>
    <n v="0"/>
    <n v="0"/>
    <n v="0"/>
    <n v="0"/>
    <s v="SURFACE WATER MGT FUND"/>
    <s v="WLSW I DC0437 1435 224TH AVE N"/>
    <s v="SAMMAMISH MAINTENANCE"/>
    <s v="DRAINAGE"/>
  </r>
  <r>
    <x v="1"/>
    <s v="1035243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97.25"/>
    <n v="0"/>
    <n v="-97.25"/>
    <s v="N/A"/>
    <n v="0"/>
    <n v="0"/>
    <n v="0"/>
    <n v="0"/>
    <n v="0"/>
    <n v="0"/>
    <n v="97.25"/>
    <n v="0"/>
    <n v="0"/>
    <n v="0"/>
    <n v="0"/>
    <n v="0"/>
    <n v="0"/>
    <s v="SURFACE WATER MGT FUND"/>
    <s v="WLSW I DC0437 1435 224TH AVE N"/>
    <s v="SAMMAMISH MAINTENANCE"/>
    <s v="DRAINAGE"/>
  </r>
  <r>
    <x v="1"/>
    <s v="1035243"/>
    <s v="845028"/>
    <s v="82100"/>
    <x v="71"/>
    <s v="5315000"/>
    <n v="2012"/>
    <x v="4"/>
    <s v="EMPLOYER PAID BENEFITS"/>
    <s v="50000-PROGRAM EXPENDITUR BUDGET"/>
    <s v="82000-APPLIED OVERHEAD"/>
    <m/>
    <n v="0"/>
    <n v="0"/>
    <n v="63.75"/>
    <n v="0"/>
    <n v="-63.75"/>
    <s v="N/A"/>
    <n v="0"/>
    <n v="0"/>
    <n v="0"/>
    <n v="0"/>
    <n v="0"/>
    <n v="0"/>
    <n v="63.75"/>
    <n v="0"/>
    <n v="0"/>
    <n v="0"/>
    <n v="0"/>
    <n v="0"/>
    <n v="0"/>
    <s v="SURFACE WATER MGT FUND"/>
    <s v="WLSW I DC0437 1435 224TH AVE N"/>
    <s v="SAMMAMISH MAINTENANCE"/>
    <s v="DRAINAGE"/>
  </r>
  <r>
    <x v="1"/>
    <s v="1035243"/>
    <s v="845028"/>
    <s v="82200"/>
    <x v="72"/>
    <s v="5315000"/>
    <n v="2012"/>
    <x v="4"/>
    <s v="PAID TIME OFF"/>
    <s v="50000-PROGRAM EXPENDITUR BUDGET"/>
    <s v="82000-APPLIED OVERHEAD"/>
    <m/>
    <n v="0"/>
    <n v="0"/>
    <n v="59.69"/>
    <n v="0"/>
    <n v="-59.69"/>
    <s v="N/A"/>
    <n v="0"/>
    <n v="0"/>
    <n v="0"/>
    <n v="0"/>
    <n v="0"/>
    <n v="0"/>
    <n v="59.69"/>
    <n v="0"/>
    <n v="0"/>
    <n v="0"/>
    <n v="0"/>
    <n v="0"/>
    <n v="0"/>
    <s v="SURFACE WATER MGT FUND"/>
    <s v="WLSW I DC0437 1435 224TH AVE N"/>
    <s v="SAMMAMISH MAINTENANCE"/>
    <s v="DRAINAGE"/>
  </r>
  <r>
    <x v="1"/>
    <s v="1035243"/>
    <s v="845028"/>
    <s v="82300"/>
    <x v="73"/>
    <s v="5315000"/>
    <n v="2012"/>
    <x v="4"/>
    <s v="INDIRECT COSTS"/>
    <s v="50000-PROGRAM EXPENDITUR BUDGET"/>
    <s v="82000-APPLIED OVERHEAD"/>
    <m/>
    <n v="0"/>
    <n v="0"/>
    <n v="182.56"/>
    <n v="0"/>
    <n v="-182.56"/>
    <s v="N/A"/>
    <n v="0"/>
    <n v="0"/>
    <n v="0"/>
    <n v="0"/>
    <n v="0"/>
    <n v="0"/>
    <n v="182.56"/>
    <n v="0"/>
    <n v="0"/>
    <n v="0"/>
    <n v="0"/>
    <n v="0"/>
    <n v="0"/>
    <s v="SURFACE WATER MGT FUND"/>
    <s v="WLSW I DC0437 1435 224TH AVE N"/>
    <s v="SAMMAMISH MAINTENANCE"/>
    <s v="DRAINAGE"/>
  </r>
  <r>
    <x v="1"/>
    <s v="1035243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6.3"/>
    <n v="0"/>
    <n v="-6.3"/>
    <s v="N/A"/>
    <n v="0"/>
    <n v="0"/>
    <n v="0"/>
    <n v="0"/>
    <n v="0"/>
    <n v="0"/>
    <n v="6.3"/>
    <n v="0"/>
    <n v="0"/>
    <n v="0"/>
    <n v="0"/>
    <n v="0"/>
    <n v="0"/>
    <s v="SURFACE WATER MGT FUND"/>
    <s v="WLSW I DC0437 1435 224TH AVE N"/>
    <s v="SAMMAMISH MAINTENANCE"/>
    <s v="DRAINAGE"/>
  </r>
  <r>
    <x v="1"/>
    <s v="1035244"/>
    <s v="000000"/>
    <s v="11500"/>
    <x v="7"/>
    <s v="0000000"/>
    <n v="2012"/>
    <x v="0"/>
    <s v="ACCOUNTS RECEIVABLE"/>
    <s v="BS000-CURRENT ASSETS"/>
    <s v="B1150-ACCOUNTS RECEIVABLE"/>
    <m/>
    <n v="0"/>
    <n v="0"/>
    <n v="504.15000000000003"/>
    <n v="0"/>
    <n v="-504.15000000000003"/>
    <s v="N/A"/>
    <n v="0"/>
    <n v="0"/>
    <n v="0"/>
    <n v="0"/>
    <n v="0"/>
    <n v="0"/>
    <n v="0"/>
    <n v="504.15000000000003"/>
    <n v="0"/>
    <n v="0"/>
    <n v="0"/>
    <n v="0"/>
    <n v="0"/>
    <s v="SURFACE WATER MGT FUND"/>
    <s v="WLSW I DC0453 23040 SE 37TH ST"/>
    <s v="DEFAULT"/>
    <s v="Default"/>
  </r>
  <r>
    <x v="1"/>
    <s v="1035244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504.15000000000003"/>
    <n v="-504.15000000000003"/>
    <n v="0"/>
    <n v="0"/>
    <n v="0"/>
    <n v="0"/>
    <n v="0"/>
    <s v="SURFACE WATER MGT FUND"/>
    <s v="WLSW I DC0453 23040 SE 37TH ST"/>
    <s v="DEFAULT"/>
    <s v="Default"/>
  </r>
  <r>
    <x v="1"/>
    <s v="1035244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0453 23040 SE 37TH ST"/>
    <s v="DEFAULT"/>
    <s v="Default"/>
  </r>
  <r>
    <x v="1"/>
    <s v="1035244"/>
    <s v="845028"/>
    <s v="43944"/>
    <x v="130"/>
    <s v="0000000"/>
    <n v="2012"/>
    <x v="3"/>
    <s v="SWM SERVICES CITIES"/>
    <s v="R3000-REVENUE"/>
    <s v="R3400-CHARGE FOR SERVICES"/>
    <m/>
    <n v="0"/>
    <n v="0"/>
    <n v="-504.15000000000003"/>
    <n v="0"/>
    <n v="504.15000000000003"/>
    <s v="N/A"/>
    <n v="0"/>
    <n v="0"/>
    <n v="0"/>
    <n v="0"/>
    <n v="0"/>
    <n v="0"/>
    <n v="-504.15000000000003"/>
    <n v="0"/>
    <n v="0"/>
    <n v="0"/>
    <n v="0"/>
    <n v="0"/>
    <n v="0"/>
    <s v="SURFACE WATER MGT FUND"/>
    <s v="WLSW I DC0453 23040 SE 37TH ST"/>
    <s v="SAMMAMISH MAINTENANCE"/>
    <s v="Default"/>
  </r>
  <r>
    <x v="1"/>
    <s v="1035244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80.9"/>
    <n v="0"/>
    <n v="-180.9"/>
    <s v="N/A"/>
    <n v="0"/>
    <n v="0"/>
    <n v="0"/>
    <n v="0"/>
    <n v="0"/>
    <n v="0"/>
    <n v="180.9"/>
    <n v="0"/>
    <n v="0"/>
    <n v="0"/>
    <n v="0"/>
    <n v="0"/>
    <n v="0"/>
    <s v="SURFACE WATER MGT FUND"/>
    <s v="WLSW I DC0453 23040 SE 37TH ST"/>
    <s v="SAMMAMISH MAINTENANCE"/>
    <s v="DRAINAGE"/>
  </r>
  <r>
    <x v="1"/>
    <s v="1035244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0453 23040 SE 37TH ST"/>
    <s v="SAMMAMISH MAINTENANCE"/>
    <s v="DRAINAGE"/>
  </r>
  <r>
    <x v="1"/>
    <s v="1035244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87"/>
    <n v="0"/>
    <n v="-87"/>
    <s v="N/A"/>
    <n v="0"/>
    <n v="0"/>
    <n v="0"/>
    <n v="0"/>
    <n v="0"/>
    <n v="0"/>
    <n v="87"/>
    <n v="0"/>
    <n v="0"/>
    <n v="0"/>
    <n v="0"/>
    <n v="0"/>
    <n v="0"/>
    <s v="SURFACE WATER MGT FUND"/>
    <s v="WLSW I DC0453 23040 SE 37TH ST"/>
    <s v="SAMMAMISH MAINTENANCE"/>
    <s v="DRAINAGE"/>
  </r>
  <r>
    <x v="1"/>
    <s v="1035244"/>
    <s v="845028"/>
    <s v="82100"/>
    <x v="71"/>
    <s v="5315000"/>
    <n v="2012"/>
    <x v="4"/>
    <s v="EMPLOYER PAID BENEFITS"/>
    <s v="50000-PROGRAM EXPENDITUR BUDGET"/>
    <s v="82000-APPLIED OVERHEAD"/>
    <m/>
    <n v="0"/>
    <n v="0"/>
    <n v="64.17"/>
    <n v="0"/>
    <n v="-64.17"/>
    <s v="N/A"/>
    <n v="0"/>
    <n v="0"/>
    <n v="0"/>
    <n v="0"/>
    <n v="0"/>
    <n v="0"/>
    <n v="64.17"/>
    <n v="0"/>
    <n v="0"/>
    <n v="0"/>
    <n v="0"/>
    <n v="0"/>
    <n v="0"/>
    <s v="SURFACE WATER MGT FUND"/>
    <s v="WLSW I DC0453 23040 SE 37TH ST"/>
    <s v="SAMMAMISH MAINTENANCE"/>
    <s v="DRAINAGE"/>
  </r>
  <r>
    <x v="1"/>
    <s v="1035244"/>
    <s v="845028"/>
    <s v="82200"/>
    <x v="72"/>
    <s v="5315000"/>
    <n v="2012"/>
    <x v="4"/>
    <s v="PAID TIME OFF"/>
    <s v="50000-PROGRAM EXPENDITUR BUDGET"/>
    <s v="82000-APPLIED OVERHEAD"/>
    <m/>
    <n v="0"/>
    <n v="0"/>
    <n v="47.76"/>
    <n v="0"/>
    <n v="-47.76"/>
    <s v="N/A"/>
    <n v="0"/>
    <n v="0"/>
    <n v="0"/>
    <n v="0"/>
    <n v="0"/>
    <n v="0"/>
    <n v="47.76"/>
    <n v="0"/>
    <n v="0"/>
    <n v="0"/>
    <n v="0"/>
    <n v="0"/>
    <n v="0"/>
    <s v="SURFACE WATER MGT FUND"/>
    <s v="WLSW I DC0453 23040 SE 37TH ST"/>
    <s v="SAMMAMISH MAINTENANCE"/>
    <s v="DRAINAGE"/>
  </r>
  <r>
    <x v="1"/>
    <s v="1035244"/>
    <s v="845028"/>
    <s v="82300"/>
    <x v="73"/>
    <s v="5315000"/>
    <n v="2012"/>
    <x v="4"/>
    <s v="INDIRECT COSTS"/>
    <s v="50000-PROGRAM EXPENDITUR BUDGET"/>
    <s v="82000-APPLIED OVERHEAD"/>
    <m/>
    <n v="0"/>
    <n v="0"/>
    <n v="124.32000000000001"/>
    <n v="0"/>
    <n v="-124.32000000000001"/>
    <s v="N/A"/>
    <n v="0"/>
    <n v="0"/>
    <n v="0"/>
    <n v="0"/>
    <n v="0"/>
    <n v="0"/>
    <n v="124.32000000000001"/>
    <n v="0"/>
    <n v="0"/>
    <n v="0"/>
    <n v="0"/>
    <n v="0"/>
    <n v="0"/>
    <s v="SURFACE WATER MGT FUND"/>
    <s v="WLSW I DC0453 23040 SE 37TH ST"/>
    <s v="SAMMAMISH MAINTENANCE"/>
    <s v="DRAINAGE"/>
  </r>
  <r>
    <x v="1"/>
    <s v="1035245"/>
    <s v="000000"/>
    <s v="11500"/>
    <x v="7"/>
    <s v="0000000"/>
    <n v="2012"/>
    <x v="0"/>
    <s v="ACCOUNTS RECEIVABLE"/>
    <s v="BS000-CURRENT ASSETS"/>
    <s v="B1150-ACCOUNTS RECEIVABLE"/>
    <m/>
    <n v="0"/>
    <n v="0"/>
    <n v="1724.68"/>
    <n v="0"/>
    <n v="-1724.68"/>
    <s v="N/A"/>
    <n v="0"/>
    <n v="0"/>
    <n v="0"/>
    <n v="0"/>
    <n v="0"/>
    <n v="0"/>
    <n v="0"/>
    <n v="640.63"/>
    <n v="0"/>
    <n v="1084.05"/>
    <n v="0"/>
    <n v="0"/>
    <n v="0"/>
    <s v="SURFACE WATER MGT FUND"/>
    <s v="WLSW I DC0458 3838 231ST AVE S"/>
    <s v="DEFAULT"/>
    <s v="Default"/>
  </r>
  <r>
    <x v="1"/>
    <s v="1035245"/>
    <s v="000000"/>
    <s v="11530"/>
    <x v="203"/>
    <s v="0000000"/>
    <n v="2012"/>
    <x v="0"/>
    <s v="UNBILLED RECEIVABLES"/>
    <s v="BS000-CURRENT ASSETS"/>
    <s v="B1150-ACCOUNTS RECEIVABLE"/>
    <m/>
    <n v="0"/>
    <n v="0"/>
    <n v="-1084.05"/>
    <n v="0"/>
    <n v="1084.05"/>
    <s v="N/A"/>
    <n v="0"/>
    <n v="0"/>
    <n v="0"/>
    <n v="0"/>
    <n v="0"/>
    <n v="0"/>
    <n v="640.63"/>
    <n v="-640.63"/>
    <n v="0"/>
    <n v="-1084.05"/>
    <n v="0"/>
    <n v="0"/>
    <n v="0"/>
    <s v="SURFACE WATER MGT FUND"/>
    <s v="WLSW I DC0458 3838 231ST AVE S"/>
    <s v="DEFAULT"/>
    <s v="Default"/>
  </r>
  <r>
    <x v="1"/>
    <s v="1035245"/>
    <s v="000000"/>
    <s v="22258"/>
    <x v="204"/>
    <s v="0000000"/>
    <n v="2012"/>
    <x v="1"/>
    <s v="DEFERRED ACCT REC 11503"/>
    <s v="BS200-CURRENT LIABILITIES"/>
    <s v="B2220-DEFERRED REVENUES"/>
    <m/>
    <n v="0"/>
    <n v="0"/>
    <n v="1084.05"/>
    <n v="0"/>
    <n v="-1084.05"/>
    <s v="N/A"/>
    <n v="0"/>
    <n v="0"/>
    <n v="0"/>
    <n v="0"/>
    <n v="0"/>
    <n v="0"/>
    <n v="0"/>
    <n v="0"/>
    <n v="0"/>
    <n v="1084.05"/>
    <n v="0"/>
    <n v="0"/>
    <n v="0"/>
    <s v="SURFACE WATER MGT FUND"/>
    <s v="WLSW I DC0458 3838 231ST AVE S"/>
    <s v="DEFAULT"/>
    <s v="Default"/>
  </r>
  <r>
    <x v="1"/>
    <s v="1035245"/>
    <s v="845028"/>
    <s v="43944"/>
    <x v="130"/>
    <s v="0000000"/>
    <n v="2012"/>
    <x v="3"/>
    <s v="SWM SERVICES CITIES"/>
    <s v="R3000-REVENUE"/>
    <s v="R3400-CHARGE FOR SERVICES"/>
    <m/>
    <n v="0"/>
    <n v="0"/>
    <n v="-1724.68"/>
    <n v="0"/>
    <n v="1724.68"/>
    <s v="N/A"/>
    <n v="0"/>
    <n v="0"/>
    <n v="0"/>
    <n v="0"/>
    <n v="0"/>
    <n v="0"/>
    <n v="-640.63"/>
    <n v="0"/>
    <n v="0"/>
    <n v="-1084.05"/>
    <n v="0"/>
    <n v="0"/>
    <n v="0"/>
    <s v="SURFACE WATER MGT FUND"/>
    <s v="WLSW I DC0458 3838 231ST AVE S"/>
    <s v="SAMMAMISH MAINTENANCE"/>
    <s v="Default"/>
  </r>
  <r>
    <x v="1"/>
    <s v="1035245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77.45000000000002"/>
    <n v="0"/>
    <n v="-177.45000000000002"/>
    <s v="N/A"/>
    <n v="0"/>
    <n v="0"/>
    <n v="0"/>
    <n v="0"/>
    <n v="0"/>
    <n v="0"/>
    <n v="177.45000000000002"/>
    <n v="0"/>
    <n v="0"/>
    <n v="0"/>
    <n v="0"/>
    <n v="0"/>
    <n v="0"/>
    <s v="SURFACE WATER MGT FUND"/>
    <s v="WLSW I DC0458 3838 231ST AVE S"/>
    <s v="SAMMAMISH MAINTENANCE"/>
    <s v="DRAINAGE"/>
  </r>
  <r>
    <x v="1"/>
    <s v="1035245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53.63"/>
    <n v="0"/>
    <n v="-53.63"/>
    <s v="N/A"/>
    <n v="0"/>
    <n v="0"/>
    <n v="0"/>
    <n v="0"/>
    <n v="0"/>
    <n v="0"/>
    <n v="53.63"/>
    <n v="0"/>
    <n v="0"/>
    <n v="0"/>
    <n v="0"/>
    <n v="0"/>
    <n v="0"/>
    <s v="SURFACE WATER MGT FUND"/>
    <s v="WLSW I DC0458 3838 231ST AVE S"/>
    <s v="SAMMAMISH MAINTENANCE"/>
    <s v="DRAINAGE"/>
  </r>
  <r>
    <x v="1"/>
    <s v="1035245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1084.05"/>
    <n v="0"/>
    <n v="-1084.05"/>
    <s v="N/A"/>
    <n v="0"/>
    <n v="0"/>
    <n v="0"/>
    <n v="0"/>
    <n v="0"/>
    <n v="0"/>
    <n v="0"/>
    <n v="0"/>
    <n v="0"/>
    <n v="1084.05"/>
    <n v="0"/>
    <n v="0"/>
    <n v="0"/>
    <s v="SURFACE WATER MGT FUND"/>
    <s v="WLSW I DC0458 3838 231ST AVE S"/>
    <s v="SAMMAMISH MAINTENANCE"/>
    <s v="DRAINAGE"/>
  </r>
  <r>
    <x v="1"/>
    <s v="1035245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97.25"/>
    <n v="0"/>
    <n v="-97.25"/>
    <s v="N/A"/>
    <n v="0"/>
    <n v="0"/>
    <n v="0"/>
    <n v="0"/>
    <n v="0"/>
    <n v="0"/>
    <n v="97.25"/>
    <n v="0"/>
    <n v="0"/>
    <n v="0"/>
    <n v="0"/>
    <n v="0"/>
    <n v="0"/>
    <s v="SURFACE WATER MGT FUND"/>
    <s v="WLSW I DC0458 3838 231ST AVE S"/>
    <s v="SAMMAMISH MAINTENANCE"/>
    <s v="DRAINAGE"/>
  </r>
  <r>
    <x v="1"/>
    <s v="1035245"/>
    <s v="845028"/>
    <s v="82100"/>
    <x v="71"/>
    <s v="5315000"/>
    <n v="2012"/>
    <x v="4"/>
    <s v="EMPLOYER PAID BENEFITS"/>
    <s v="50000-PROGRAM EXPENDITUR BUDGET"/>
    <s v="82000-APPLIED OVERHEAD"/>
    <m/>
    <n v="0"/>
    <n v="0"/>
    <n v="63.75"/>
    <n v="0"/>
    <n v="-63.75"/>
    <s v="N/A"/>
    <n v="0"/>
    <n v="0"/>
    <n v="0"/>
    <n v="0"/>
    <n v="0"/>
    <n v="0"/>
    <n v="63.75"/>
    <n v="0"/>
    <n v="0"/>
    <n v="0"/>
    <n v="0"/>
    <n v="0"/>
    <n v="0"/>
    <s v="SURFACE WATER MGT FUND"/>
    <s v="WLSW I DC0458 3838 231ST AVE S"/>
    <s v="SAMMAMISH MAINTENANCE"/>
    <s v="DRAINAGE"/>
  </r>
  <r>
    <x v="1"/>
    <s v="1035245"/>
    <s v="845028"/>
    <s v="82200"/>
    <x v="72"/>
    <s v="5315000"/>
    <n v="2012"/>
    <x v="4"/>
    <s v="PAID TIME OFF"/>
    <s v="50000-PROGRAM EXPENDITUR BUDGET"/>
    <s v="82000-APPLIED OVERHEAD"/>
    <m/>
    <n v="0"/>
    <n v="0"/>
    <n v="59.69"/>
    <n v="0"/>
    <n v="-59.69"/>
    <s v="N/A"/>
    <n v="0"/>
    <n v="0"/>
    <n v="0"/>
    <n v="0"/>
    <n v="0"/>
    <n v="0"/>
    <n v="59.69"/>
    <n v="0"/>
    <n v="0"/>
    <n v="0"/>
    <n v="0"/>
    <n v="0"/>
    <n v="0"/>
    <s v="SURFACE WATER MGT FUND"/>
    <s v="WLSW I DC0458 3838 231ST AVE S"/>
    <s v="SAMMAMISH MAINTENANCE"/>
    <s v="DRAINAGE"/>
  </r>
  <r>
    <x v="1"/>
    <s v="1035245"/>
    <s v="845028"/>
    <s v="82300"/>
    <x v="73"/>
    <s v="5315000"/>
    <n v="2012"/>
    <x v="4"/>
    <s v="INDIRECT COSTS"/>
    <s v="50000-PROGRAM EXPENDITUR BUDGET"/>
    <s v="82000-APPLIED OVERHEAD"/>
    <m/>
    <n v="0"/>
    <n v="0"/>
    <n v="182.56"/>
    <n v="0"/>
    <n v="-182.56"/>
    <s v="N/A"/>
    <n v="0"/>
    <n v="0"/>
    <n v="0"/>
    <n v="0"/>
    <n v="0"/>
    <n v="0"/>
    <n v="182.56"/>
    <n v="0"/>
    <n v="0"/>
    <n v="0"/>
    <n v="0"/>
    <n v="0"/>
    <n v="0"/>
    <s v="SURFACE WATER MGT FUND"/>
    <s v="WLSW I DC0458 3838 231ST AVE S"/>
    <s v="SAMMAMISH MAINTENANCE"/>
    <s v="DRAINAGE"/>
  </r>
  <r>
    <x v="1"/>
    <s v="1035245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6.3"/>
    <n v="0"/>
    <n v="-6.3"/>
    <s v="N/A"/>
    <n v="0"/>
    <n v="0"/>
    <n v="0"/>
    <n v="0"/>
    <n v="0"/>
    <n v="0"/>
    <n v="6.3"/>
    <n v="0"/>
    <n v="0"/>
    <n v="0"/>
    <n v="0"/>
    <n v="0"/>
    <n v="0"/>
    <s v="SURFACE WATER MGT FUND"/>
    <s v="WLSW I DC0458 3838 231ST AVE S"/>
    <s v="SAMMAMISH MAINTENANCE"/>
    <s v="DRAINAGE"/>
  </r>
  <r>
    <x v="1"/>
    <s v="1035246"/>
    <s v="000000"/>
    <s v="11500"/>
    <x v="7"/>
    <s v="0000000"/>
    <n v="2012"/>
    <x v="0"/>
    <s v="ACCOUNTS RECEIVABLE"/>
    <s v="BS000-CURRENT ASSETS"/>
    <s v="B1150-ACCOUNTS RECEIVABLE"/>
    <m/>
    <n v="0"/>
    <n v="0"/>
    <n v="326.34000000000003"/>
    <n v="0"/>
    <n v="-326.34000000000003"/>
    <s v="N/A"/>
    <n v="0"/>
    <n v="0"/>
    <n v="0"/>
    <n v="0"/>
    <n v="0"/>
    <n v="0"/>
    <n v="0"/>
    <n v="326.34000000000003"/>
    <n v="0"/>
    <n v="0"/>
    <n v="0"/>
    <n v="0"/>
    <n v="0"/>
    <s v="SURFACE WATER MGT FUND"/>
    <s v="WLSW I DC0498 21600 NE 18TH PL"/>
    <s v="DEFAULT"/>
    <s v="Default"/>
  </r>
  <r>
    <x v="1"/>
    <s v="1035246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326.34000000000003"/>
    <n v="-326.34000000000003"/>
    <n v="0"/>
    <n v="0"/>
    <n v="0"/>
    <n v="0"/>
    <n v="0"/>
    <s v="SURFACE WATER MGT FUND"/>
    <s v="WLSW I DC0498 21600 NE 18TH PL"/>
    <s v="DEFAULT"/>
    <s v="Default"/>
  </r>
  <r>
    <x v="1"/>
    <s v="1035246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0498 21600 NE 18TH PL"/>
    <s v="DEFAULT"/>
    <s v="Default"/>
  </r>
  <r>
    <x v="1"/>
    <s v="1035246"/>
    <s v="845028"/>
    <s v="43944"/>
    <x v="130"/>
    <s v="0000000"/>
    <n v="2012"/>
    <x v="3"/>
    <s v="SWM SERVICES CITIES"/>
    <s v="R3000-REVENUE"/>
    <s v="R3400-CHARGE FOR SERVICES"/>
    <m/>
    <n v="0"/>
    <n v="0"/>
    <n v="-326.34000000000003"/>
    <n v="0"/>
    <n v="326.34000000000003"/>
    <s v="N/A"/>
    <n v="0"/>
    <n v="0"/>
    <n v="0"/>
    <n v="0"/>
    <n v="0"/>
    <n v="0"/>
    <n v="-326.34000000000003"/>
    <n v="0"/>
    <n v="0"/>
    <n v="0"/>
    <n v="0"/>
    <n v="0"/>
    <n v="0"/>
    <s v="SURFACE WATER MGT FUND"/>
    <s v="WLSW I DC0498 21600 NE 18TH PL"/>
    <s v="SAMMAMISH MAINTENANCE"/>
    <s v="Default"/>
  </r>
  <r>
    <x v="1"/>
    <s v="1035246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0"/>
    <n v="0"/>
    <n v="0"/>
    <n v="0"/>
    <n v="0"/>
    <n v="141.64000000000001"/>
    <n v="0"/>
    <n v="0"/>
    <n v="0"/>
    <n v="0"/>
    <n v="0"/>
    <n v="0"/>
    <s v="SURFACE WATER MGT FUND"/>
    <s v="WLSW I DC0498 21600 NE 18TH PL"/>
    <s v="SAMMAMISH MAINTENANCE"/>
    <s v="DRAINAGE"/>
  </r>
  <r>
    <x v="1"/>
    <s v="1035246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14.72"/>
    <n v="0"/>
    <n v="0"/>
    <n v="0"/>
    <n v="0"/>
    <n v="0"/>
    <n v="0"/>
    <s v="SURFACE WATER MGT FUND"/>
    <s v="WLSW I DC0498 21600 NE 18TH PL"/>
    <s v="SAMMAMISH MAINTENANCE"/>
    <s v="DRAINAGE"/>
  </r>
  <r>
    <x v="1"/>
    <s v="1035246"/>
    <s v="845028"/>
    <s v="82100"/>
    <x v="71"/>
    <s v="5315000"/>
    <n v="2012"/>
    <x v="4"/>
    <s v="EMPLOYER PAID BENEFITS"/>
    <s v="50000-PROGRAM EXPENDITUR BUDGET"/>
    <s v="82000-APPLIED OVERHEAD"/>
    <m/>
    <n v="0"/>
    <n v="0"/>
    <n v="49.58"/>
    <n v="0"/>
    <n v="-49.58"/>
    <s v="N/A"/>
    <n v="0"/>
    <n v="0"/>
    <n v="0"/>
    <n v="0"/>
    <n v="0"/>
    <n v="0"/>
    <n v="49.58"/>
    <n v="0"/>
    <n v="0"/>
    <n v="0"/>
    <n v="0"/>
    <n v="0"/>
    <n v="0"/>
    <s v="SURFACE WATER MGT FUND"/>
    <s v="WLSW I DC0498 21600 NE 18TH PL"/>
    <s v="SAMMAMISH MAINTENANCE"/>
    <s v="DRAINAGE"/>
  </r>
  <r>
    <x v="1"/>
    <s v="1035246"/>
    <s v="845028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38.24"/>
    <n v="0"/>
    <n v="0"/>
    <n v="0"/>
    <n v="0"/>
    <n v="0"/>
    <n v="0"/>
    <s v="SURFACE WATER MGT FUND"/>
    <s v="WLSW I DC0498 21600 NE 18TH PL"/>
    <s v="SAMMAMISH MAINTENANCE"/>
    <s v="DRAINAGE"/>
  </r>
  <r>
    <x v="1"/>
    <s v="1035246"/>
    <s v="845028"/>
    <s v="82300"/>
    <x v="73"/>
    <s v="5315000"/>
    <n v="2012"/>
    <x v="4"/>
    <s v="INDIRECT COSTS"/>
    <s v="50000-PROGRAM EXPENDITUR BUDGET"/>
    <s v="82000-APPLIED OVERHEAD"/>
    <m/>
    <n v="0"/>
    <n v="0"/>
    <n v="82.16"/>
    <n v="0"/>
    <n v="-82.16"/>
    <s v="N/A"/>
    <n v="0"/>
    <n v="0"/>
    <n v="0"/>
    <n v="0"/>
    <n v="0"/>
    <n v="0"/>
    <n v="82.16"/>
    <n v="0"/>
    <n v="0"/>
    <n v="0"/>
    <n v="0"/>
    <n v="0"/>
    <n v="0"/>
    <s v="SURFACE WATER MGT FUND"/>
    <s v="WLSW I DC0498 21600 NE 18TH PL"/>
    <s v="SAMMAMISH MAINTENANCE"/>
    <s v="DRAINAGE"/>
  </r>
  <r>
    <x v="1"/>
    <s v="1035247"/>
    <s v="000000"/>
    <s v="11500"/>
    <x v="7"/>
    <s v="0000000"/>
    <n v="2012"/>
    <x v="0"/>
    <s v="ACCOUNTS RECEIVABLE"/>
    <s v="BS000-CURRENT ASSETS"/>
    <s v="B1150-ACCOUNTS RECEIVABLE"/>
    <m/>
    <n v="0"/>
    <n v="0"/>
    <n v="1060.4100000000001"/>
    <n v="0"/>
    <n v="-1060.4100000000001"/>
    <s v="N/A"/>
    <n v="0"/>
    <n v="0"/>
    <n v="0"/>
    <n v="0"/>
    <n v="0"/>
    <n v="0"/>
    <n v="0"/>
    <n v="0"/>
    <n v="0"/>
    <n v="1060.4100000000001"/>
    <n v="0"/>
    <n v="0"/>
    <n v="0"/>
    <s v="SURFACE WATER MGT FUND"/>
    <s v="WLSW I DC0502 22100 NE 4TH ST"/>
    <s v="DEFAULT"/>
    <s v="Default"/>
  </r>
  <r>
    <x v="1"/>
    <s v="1035247"/>
    <s v="000000"/>
    <s v="11530"/>
    <x v="203"/>
    <s v="0000000"/>
    <n v="2012"/>
    <x v="0"/>
    <s v="UNBILLED RECEIVABLES"/>
    <s v="BS000-CURRENT ASSETS"/>
    <s v="B1150-ACCOUNTS RECEIVABLE"/>
    <m/>
    <n v="0"/>
    <n v="0"/>
    <n v="-525.6"/>
    <n v="0"/>
    <n v="525.6"/>
    <s v="N/A"/>
    <n v="0"/>
    <n v="0"/>
    <n v="0"/>
    <n v="0"/>
    <n v="0"/>
    <n v="0"/>
    <n v="0"/>
    <n v="534.81000000000006"/>
    <n v="0"/>
    <n v="-1060.4100000000001"/>
    <n v="0"/>
    <n v="0"/>
    <n v="0"/>
    <s v="SURFACE WATER MGT FUND"/>
    <s v="WLSW I DC0502 22100 NE 4TH ST"/>
    <s v="DEFAULT"/>
    <s v="Default"/>
  </r>
  <r>
    <x v="1"/>
    <s v="1035247"/>
    <s v="000000"/>
    <s v="22258"/>
    <x v="204"/>
    <s v="0000000"/>
    <n v="2012"/>
    <x v="1"/>
    <s v="DEFERRED ACCT REC 11503"/>
    <s v="BS200-CURRENT LIABILITIES"/>
    <s v="B2220-DEFERRED REVENUES"/>
    <m/>
    <n v="0"/>
    <n v="0"/>
    <n v="525.6"/>
    <n v="0"/>
    <n v="-525.6"/>
    <s v="N/A"/>
    <n v="0"/>
    <n v="0"/>
    <n v="0"/>
    <n v="0"/>
    <n v="0"/>
    <n v="0"/>
    <n v="0"/>
    <n v="0"/>
    <n v="0"/>
    <n v="525.6"/>
    <n v="0"/>
    <n v="0"/>
    <n v="0"/>
    <s v="SURFACE WATER MGT FUND"/>
    <s v="WLSW I DC0502 22100 NE 4TH ST"/>
    <s v="DEFAULT"/>
    <s v="Default"/>
  </r>
  <r>
    <x v="1"/>
    <s v="1035247"/>
    <s v="845028"/>
    <s v="43944"/>
    <x v="130"/>
    <s v="0000000"/>
    <n v="2012"/>
    <x v="3"/>
    <s v="SWM SERVICES CITIES"/>
    <s v="R3000-REVENUE"/>
    <s v="R3400-CHARGE FOR SERVICES"/>
    <m/>
    <n v="0"/>
    <n v="0"/>
    <n v="-1060.4100000000001"/>
    <n v="0"/>
    <n v="1060.4100000000001"/>
    <s v="N/A"/>
    <n v="0"/>
    <n v="0"/>
    <n v="0"/>
    <n v="0"/>
    <n v="0"/>
    <n v="0"/>
    <n v="0"/>
    <n v="-534.81000000000006"/>
    <n v="0"/>
    <n v="-525.6"/>
    <n v="0"/>
    <n v="0"/>
    <n v="0"/>
    <s v="SURFACE WATER MGT FUND"/>
    <s v="WLSW I DC0502 22100 NE 4TH ST"/>
    <s v="SAMMAMISH MAINTENANCE"/>
    <s v="Default"/>
  </r>
  <r>
    <x v="1"/>
    <s v="1035247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193.05"/>
    <n v="0"/>
    <n v="-193.05"/>
    <s v="N/A"/>
    <n v="0"/>
    <n v="0"/>
    <n v="0"/>
    <n v="0"/>
    <n v="0"/>
    <n v="0"/>
    <n v="0"/>
    <n v="193.05"/>
    <n v="0"/>
    <n v="0"/>
    <n v="0"/>
    <n v="0"/>
    <n v="0"/>
    <s v="SURFACE WATER MGT FUND"/>
    <s v="WLSW I DC0502 22100 NE 4TH ST"/>
    <s v="SAMMAMISH MAINTENANCE"/>
    <s v="DRAINAGE"/>
  </r>
  <r>
    <x v="1"/>
    <s v="1035247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525.6"/>
    <n v="0"/>
    <n v="-525.6"/>
    <s v="N/A"/>
    <n v="0"/>
    <n v="0"/>
    <n v="0"/>
    <n v="0"/>
    <n v="0"/>
    <n v="0"/>
    <n v="0"/>
    <n v="0"/>
    <n v="0"/>
    <n v="525.6"/>
    <n v="0"/>
    <n v="0"/>
    <n v="0"/>
    <s v="SURFACE WATER MGT FUND"/>
    <s v="WLSW I DC0502 22100 NE 4TH ST"/>
    <s v="SAMMAMISH MAINTENANCE"/>
    <s v="DRAINAGE"/>
  </r>
  <r>
    <x v="1"/>
    <s v="1035247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116.7"/>
    <n v="0"/>
    <n v="-116.7"/>
    <s v="N/A"/>
    <n v="0"/>
    <n v="0"/>
    <n v="0"/>
    <n v="0"/>
    <n v="0"/>
    <n v="0"/>
    <n v="0"/>
    <n v="116.7"/>
    <n v="0"/>
    <n v="0"/>
    <n v="0"/>
    <n v="0"/>
    <n v="0"/>
    <s v="SURFACE WATER MGT FUND"/>
    <s v="WLSW I DC0502 22100 NE 4TH ST"/>
    <s v="SAMMAMISH MAINTENANCE"/>
    <s v="DRAINAGE"/>
  </r>
  <r>
    <x v="1"/>
    <s v="1035247"/>
    <s v="845028"/>
    <s v="82200"/>
    <x v="72"/>
    <s v="5315000"/>
    <n v="2012"/>
    <x v="4"/>
    <s v="PAID TIME OFF"/>
    <s v="50000-PROGRAM EXPENDITUR BUDGET"/>
    <s v="82000-APPLIED OVERHEAD"/>
    <m/>
    <n v="0"/>
    <n v="0"/>
    <n v="49.86"/>
    <n v="0"/>
    <n v="-49.86"/>
    <s v="N/A"/>
    <n v="0"/>
    <n v="0"/>
    <n v="0"/>
    <n v="0"/>
    <n v="0"/>
    <n v="0"/>
    <n v="0"/>
    <n v="49.86"/>
    <n v="0"/>
    <n v="0"/>
    <n v="0"/>
    <n v="0"/>
    <n v="0"/>
    <s v="SURFACE WATER MGT FUND"/>
    <s v="WLSW I DC0502 22100 NE 4TH ST"/>
    <s v="SAMMAMISH MAINTENANCE"/>
    <s v="DRAINAGE"/>
  </r>
  <r>
    <x v="1"/>
    <s v="1035247"/>
    <s v="845028"/>
    <s v="82300"/>
    <x v="73"/>
    <s v="5315000"/>
    <n v="2012"/>
    <x v="4"/>
    <s v="INDIRECT COSTS"/>
    <s v="50000-PROGRAM EXPENDITUR BUDGET"/>
    <s v="82000-APPLIED OVERHEAD"/>
    <m/>
    <n v="0"/>
    <n v="0"/>
    <n v="152.52000000000001"/>
    <n v="0"/>
    <n v="-152.52000000000001"/>
    <s v="N/A"/>
    <n v="0"/>
    <n v="0"/>
    <n v="0"/>
    <n v="0"/>
    <n v="0"/>
    <n v="0"/>
    <n v="0"/>
    <n v="152.52000000000001"/>
    <n v="0"/>
    <n v="0"/>
    <n v="0"/>
    <n v="0"/>
    <n v="0"/>
    <s v="SURFACE WATER MGT FUND"/>
    <s v="WLSW I DC0502 22100 NE 4TH ST"/>
    <s v="SAMMAMISH MAINTENANCE"/>
    <s v="DRAINAGE"/>
  </r>
  <r>
    <x v="1"/>
    <s v="1035247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22.68"/>
    <n v="0"/>
    <n v="-22.68"/>
    <s v="N/A"/>
    <n v="0"/>
    <n v="0"/>
    <n v="0"/>
    <n v="0"/>
    <n v="0"/>
    <n v="0"/>
    <n v="0"/>
    <n v="22.68"/>
    <n v="0"/>
    <n v="0"/>
    <n v="0"/>
    <n v="0"/>
    <n v="0"/>
    <s v="SURFACE WATER MGT FUND"/>
    <s v="WLSW I DC0502 22100 NE 4TH ST"/>
    <s v="SAMMAMISH MAINTENANCE"/>
    <s v="DRAINAGE"/>
  </r>
  <r>
    <x v="1"/>
    <s v="1035248"/>
    <s v="000000"/>
    <s v="11500"/>
    <x v="7"/>
    <s v="0000000"/>
    <n v="2012"/>
    <x v="0"/>
    <s v="ACCOUNTS RECEIVABLE"/>
    <s v="BS000-CURRENT ASSETS"/>
    <s v="B1150-ACCOUNTS RECEIVABLE"/>
    <m/>
    <n v="0"/>
    <n v="0"/>
    <n v="750.96"/>
    <n v="0"/>
    <n v="-750.96"/>
    <s v="N/A"/>
    <n v="0"/>
    <n v="0"/>
    <n v="0"/>
    <n v="0"/>
    <n v="0"/>
    <n v="0"/>
    <n v="0"/>
    <n v="326.31"/>
    <n v="0"/>
    <n v="424.65000000000003"/>
    <n v="0"/>
    <n v="0"/>
    <n v="0"/>
    <s v="SURFACE WATER MGT FUND"/>
    <s v="WLSW I DC0507 325 219TH AVE NE"/>
    <s v="DEFAULT"/>
    <s v="Default"/>
  </r>
  <r>
    <x v="1"/>
    <s v="1035248"/>
    <s v="000000"/>
    <s v="11530"/>
    <x v="203"/>
    <s v="0000000"/>
    <n v="2012"/>
    <x v="0"/>
    <s v="UNBILLED RECEIVABLES"/>
    <s v="BS000-CURRENT ASSETS"/>
    <s v="B1150-ACCOUNTS RECEIVABLE"/>
    <m/>
    <n v="0"/>
    <n v="0"/>
    <n v="-246.37"/>
    <n v="0"/>
    <n v="246.37"/>
    <s v="N/A"/>
    <n v="0"/>
    <n v="0"/>
    <n v="0"/>
    <n v="0"/>
    <n v="0"/>
    <n v="0"/>
    <n v="326.31"/>
    <n v="-148.03"/>
    <n v="0"/>
    <n v="-424.65000000000003"/>
    <n v="0"/>
    <n v="0"/>
    <n v="0"/>
    <s v="SURFACE WATER MGT FUND"/>
    <s v="WLSW I DC0507 325 219TH AVE NE"/>
    <s v="DEFAULT"/>
    <s v="Default"/>
  </r>
  <r>
    <x v="1"/>
    <s v="1035248"/>
    <s v="000000"/>
    <s v="22258"/>
    <x v="204"/>
    <s v="0000000"/>
    <n v="2012"/>
    <x v="1"/>
    <s v="DEFERRED ACCT REC 11503"/>
    <s v="BS200-CURRENT LIABILITIES"/>
    <s v="B2220-DEFERRED REVENUES"/>
    <m/>
    <n v="0"/>
    <n v="0"/>
    <n v="246.37"/>
    <n v="0"/>
    <n v="-246.37"/>
    <s v="N/A"/>
    <n v="0"/>
    <n v="0"/>
    <n v="0"/>
    <n v="0"/>
    <n v="0"/>
    <n v="0"/>
    <n v="0"/>
    <n v="0"/>
    <n v="0"/>
    <n v="246.37"/>
    <n v="0"/>
    <n v="0"/>
    <n v="0"/>
    <s v="SURFACE WATER MGT FUND"/>
    <s v="WLSW I DC0507 325 219TH AVE NE"/>
    <s v="DEFAULT"/>
    <s v="Default"/>
  </r>
  <r>
    <x v="1"/>
    <s v="1035248"/>
    <s v="845028"/>
    <s v="43944"/>
    <x v="130"/>
    <s v="0000000"/>
    <n v="2012"/>
    <x v="3"/>
    <s v="SWM SERVICES CITIES"/>
    <s v="R3000-REVENUE"/>
    <s v="R3400-CHARGE FOR SERVICES"/>
    <m/>
    <n v="0"/>
    <n v="0"/>
    <n v="-750.96"/>
    <n v="0"/>
    <n v="750.96"/>
    <s v="N/A"/>
    <n v="0"/>
    <n v="0"/>
    <n v="0"/>
    <n v="0"/>
    <n v="0"/>
    <n v="0"/>
    <n v="-326.31"/>
    <n v="-178.28"/>
    <n v="0"/>
    <n v="-246.37"/>
    <n v="0"/>
    <n v="0"/>
    <n v="0"/>
    <s v="SURFACE WATER MGT FUND"/>
    <s v="WLSW I DC0507 325 219TH AVE NE"/>
    <s v="SAMMAMISH MAINTENANCE"/>
    <s v="Default"/>
  </r>
  <r>
    <x v="1"/>
    <s v="1035248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141.63"/>
    <n v="0"/>
    <n v="0"/>
    <n v="0"/>
    <n v="0"/>
    <n v="0"/>
    <n v="0"/>
    <s v="SURFACE WATER MGT FUND"/>
    <s v="WLSW I DC0507 325 219TH AVE NE"/>
    <s v="SAMMAMISH MAINTENANCE"/>
    <s v="DRAINAGE"/>
  </r>
  <r>
    <x v="1"/>
    <s v="1035248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64.349999999999994"/>
    <n v="0"/>
    <n v="-64.349999999999994"/>
    <s v="N/A"/>
    <n v="0"/>
    <n v="0"/>
    <n v="0"/>
    <n v="0"/>
    <n v="0"/>
    <n v="0"/>
    <n v="0"/>
    <n v="64.349999999999994"/>
    <n v="0"/>
    <n v="0"/>
    <n v="0"/>
    <n v="0"/>
    <n v="0"/>
    <s v="SURFACE WATER MGT FUND"/>
    <s v="WLSW I DC0507 325 219TH AVE NE"/>
    <s v="SAMMAMISH MAINTENANCE"/>
    <s v="DRAINAGE"/>
  </r>
  <r>
    <x v="1"/>
    <s v="1035248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246.37"/>
    <n v="0"/>
    <n v="-246.37"/>
    <s v="N/A"/>
    <n v="0"/>
    <n v="0"/>
    <n v="0"/>
    <n v="0"/>
    <n v="0"/>
    <n v="0"/>
    <n v="0"/>
    <n v="0"/>
    <n v="0"/>
    <n v="246.37"/>
    <n v="0"/>
    <n v="0"/>
    <n v="0"/>
    <s v="SURFACE WATER MGT FUND"/>
    <s v="WLSW I DC0507 325 219TH AVE NE"/>
    <s v="SAMMAMISH MAINTENANCE"/>
    <s v="DRAINAGE"/>
  </r>
  <r>
    <x v="1"/>
    <s v="1035248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53.620000000000005"/>
    <n v="0"/>
    <n v="-53.620000000000005"/>
    <s v="N/A"/>
    <n v="0"/>
    <n v="0"/>
    <n v="0"/>
    <n v="0"/>
    <n v="0"/>
    <n v="0"/>
    <n v="14.72"/>
    <n v="38.9"/>
    <n v="0"/>
    <n v="0"/>
    <n v="0"/>
    <n v="0"/>
    <n v="0"/>
    <s v="SURFACE WATER MGT FUND"/>
    <s v="WLSW I DC0507 325 219TH AVE NE"/>
    <s v="SAMMAMISH MAINTENANCE"/>
    <s v="DRAINAGE"/>
  </r>
  <r>
    <x v="1"/>
    <s v="1035248"/>
    <s v="845028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49.57"/>
    <n v="0"/>
    <n v="0"/>
    <n v="0"/>
    <n v="0"/>
    <n v="0"/>
    <n v="0"/>
    <s v="SURFACE WATER MGT FUND"/>
    <s v="WLSW I DC0507 325 219TH AVE NE"/>
    <s v="SAMMAMISH MAINTENANCE"/>
    <s v="DRAINAGE"/>
  </r>
  <r>
    <x v="1"/>
    <s v="1035248"/>
    <s v="845028"/>
    <s v="82200"/>
    <x v="72"/>
    <s v="5315000"/>
    <n v="2012"/>
    <x v="4"/>
    <s v="PAID TIME OFF"/>
    <s v="50000-PROGRAM EXPENDITUR BUDGET"/>
    <s v="82000-APPLIED OVERHEAD"/>
    <m/>
    <n v="0"/>
    <n v="0"/>
    <n v="54.86"/>
    <n v="0"/>
    <n v="-54.86"/>
    <s v="N/A"/>
    <n v="0"/>
    <n v="0"/>
    <n v="0"/>
    <n v="0"/>
    <n v="0"/>
    <n v="0"/>
    <n v="38.24"/>
    <n v="16.62"/>
    <n v="0"/>
    <n v="0"/>
    <n v="0"/>
    <n v="0"/>
    <n v="0"/>
    <s v="SURFACE WATER MGT FUND"/>
    <s v="WLSW I DC0507 325 219TH AVE NE"/>
    <s v="SAMMAMISH MAINTENANCE"/>
    <s v="DRAINAGE"/>
  </r>
  <r>
    <x v="1"/>
    <s v="1035248"/>
    <s v="845028"/>
    <s v="82300"/>
    <x v="73"/>
    <s v="5315000"/>
    <n v="2012"/>
    <x v="4"/>
    <s v="INDIRECT COSTS"/>
    <s v="50000-PROGRAM EXPENDITUR BUDGET"/>
    <s v="82000-APPLIED OVERHEAD"/>
    <m/>
    <n v="0"/>
    <n v="0"/>
    <n v="133"/>
    <n v="0"/>
    <n v="-133"/>
    <s v="N/A"/>
    <n v="0"/>
    <n v="0"/>
    <n v="0"/>
    <n v="0"/>
    <n v="0"/>
    <n v="0"/>
    <n v="82.15"/>
    <n v="50.85"/>
    <n v="0"/>
    <n v="0"/>
    <n v="0"/>
    <n v="0"/>
    <n v="0"/>
    <s v="SURFACE WATER MGT FUND"/>
    <s v="WLSW I DC0507 325 219TH AVE NE"/>
    <s v="SAMMAMISH MAINTENANCE"/>
    <s v="DRAINAGE"/>
  </r>
  <r>
    <x v="1"/>
    <s v="1035248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7.5600000000000005"/>
    <n v="0"/>
    <n v="-7.5600000000000005"/>
    <s v="N/A"/>
    <n v="0"/>
    <n v="0"/>
    <n v="0"/>
    <n v="0"/>
    <n v="0"/>
    <n v="0"/>
    <n v="0"/>
    <n v="7.5600000000000005"/>
    <n v="0"/>
    <n v="0"/>
    <n v="0"/>
    <n v="0"/>
    <n v="0"/>
    <s v="SURFACE WATER MGT FUND"/>
    <s v="WLSW I DC0507 325 219TH AVE NE"/>
    <s v="SAMMAMISH MAINTENANCE"/>
    <s v="DRAINAGE"/>
  </r>
  <r>
    <x v="1"/>
    <s v="1035250"/>
    <s v="000000"/>
    <s v="11500"/>
    <x v="7"/>
    <s v="0000000"/>
    <n v="2012"/>
    <x v="0"/>
    <s v="ACCOUNTS RECEIVABLE"/>
    <s v="BS000-CURRENT ASSETS"/>
    <s v="B1150-ACCOUNTS RECEIVABLE"/>
    <m/>
    <n v="0"/>
    <n v="0"/>
    <n v="570.47"/>
    <n v="0"/>
    <n v="-570.47"/>
    <s v="N/A"/>
    <n v="0"/>
    <n v="0"/>
    <n v="0"/>
    <n v="0"/>
    <n v="0"/>
    <n v="0"/>
    <n v="0"/>
    <n v="0"/>
    <n v="0"/>
    <n v="570.47"/>
    <n v="0"/>
    <n v="0"/>
    <n v="0"/>
    <s v="SURFACE WATER MGT FUND"/>
    <s v="WLSW I DC0647 3500 207TH AVE S"/>
    <s v="DEFAULT"/>
    <s v="Default"/>
  </r>
  <r>
    <x v="1"/>
    <s v="1035250"/>
    <s v="000000"/>
    <s v="11530"/>
    <x v="203"/>
    <s v="0000000"/>
    <n v="2012"/>
    <x v="0"/>
    <s v="UNBILLED RECEIVABLES"/>
    <s v="BS000-CURRENT ASSETS"/>
    <s v="B1150-ACCOUNTS RECEIVABLE"/>
    <m/>
    <n v="0"/>
    <n v="0"/>
    <n v="-262.8"/>
    <n v="0"/>
    <n v="262.8"/>
    <s v="N/A"/>
    <n v="0"/>
    <n v="0"/>
    <n v="0"/>
    <n v="0"/>
    <n v="0"/>
    <n v="0"/>
    <n v="0"/>
    <n v="307.67"/>
    <n v="0"/>
    <n v="-570.47"/>
    <n v="0"/>
    <n v="0"/>
    <n v="0"/>
    <s v="SURFACE WATER MGT FUND"/>
    <s v="WLSW I DC0647 3500 207TH AVE S"/>
    <s v="DEFAULT"/>
    <s v="Default"/>
  </r>
  <r>
    <x v="1"/>
    <s v="1035250"/>
    <s v="000000"/>
    <s v="22258"/>
    <x v="204"/>
    <s v="0000000"/>
    <n v="2012"/>
    <x v="1"/>
    <s v="DEFERRED ACCT REC 11503"/>
    <s v="BS200-CURRENT LIABILITIES"/>
    <s v="B2220-DEFERRED REVENUES"/>
    <m/>
    <n v="0"/>
    <n v="0"/>
    <n v="262.8"/>
    <n v="0"/>
    <n v="-262.8"/>
    <s v="N/A"/>
    <n v="0"/>
    <n v="0"/>
    <n v="0"/>
    <n v="0"/>
    <n v="0"/>
    <n v="0"/>
    <n v="0"/>
    <n v="0"/>
    <n v="0"/>
    <n v="262.8"/>
    <n v="0"/>
    <n v="0"/>
    <n v="0"/>
    <s v="SURFACE WATER MGT FUND"/>
    <s v="WLSW I DC0647 3500 207TH AVE S"/>
    <s v="DEFAULT"/>
    <s v="Default"/>
  </r>
  <r>
    <x v="1"/>
    <s v="1035250"/>
    <s v="845028"/>
    <s v="43944"/>
    <x v="130"/>
    <s v="0000000"/>
    <n v="2012"/>
    <x v="3"/>
    <s v="SWM SERVICES CITIES"/>
    <s v="R3000-REVENUE"/>
    <s v="R3400-CHARGE FOR SERVICES"/>
    <m/>
    <n v="0"/>
    <n v="0"/>
    <n v="-570.47"/>
    <n v="0"/>
    <n v="570.47"/>
    <s v="N/A"/>
    <n v="0"/>
    <n v="0"/>
    <n v="0"/>
    <n v="0"/>
    <n v="0"/>
    <n v="0"/>
    <n v="0"/>
    <n v="-307.67"/>
    <n v="0"/>
    <n v="-262.8"/>
    <n v="0"/>
    <n v="0"/>
    <n v="0"/>
    <s v="SURFACE WATER MGT FUND"/>
    <s v="WLSW I DC0647 3500 207TH AVE S"/>
    <s v="SAMMAMISH MAINTENANCE"/>
    <s v="Default"/>
  </r>
  <r>
    <x v="1"/>
    <s v="1035250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98"/>
    <n v="0"/>
    <n v="-70.98"/>
    <s v="N/A"/>
    <n v="0"/>
    <n v="0"/>
    <n v="0"/>
    <n v="0"/>
    <n v="0"/>
    <n v="0"/>
    <n v="0"/>
    <n v="70.98"/>
    <n v="0"/>
    <n v="0"/>
    <n v="0"/>
    <n v="0"/>
    <n v="0"/>
    <s v="SURFACE WATER MGT FUND"/>
    <s v="WLSW I DC0647 3500 207TH AVE S"/>
    <s v="SAMMAMISH MAINTENANCE"/>
    <s v="DRAINAGE"/>
  </r>
  <r>
    <x v="1"/>
    <s v="1035250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0"/>
    <n v="0"/>
    <n v="0"/>
    <n v="42.9"/>
    <n v="0"/>
    <n v="0"/>
    <n v="0"/>
    <n v="0"/>
    <n v="0"/>
    <s v="SURFACE WATER MGT FUND"/>
    <s v="WLSW I DC0647 3500 207TH AVE S"/>
    <s v="SAMMAMISH MAINTENANCE"/>
    <s v="DRAINAGE"/>
  </r>
  <r>
    <x v="1"/>
    <s v="1035250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262.8"/>
    <n v="0"/>
    <n v="-262.8"/>
    <s v="N/A"/>
    <n v="0"/>
    <n v="0"/>
    <n v="0"/>
    <n v="0"/>
    <n v="0"/>
    <n v="0"/>
    <n v="0"/>
    <n v="0"/>
    <n v="0"/>
    <n v="262.8"/>
    <n v="0"/>
    <n v="0"/>
    <n v="0"/>
    <s v="SURFACE WATER MGT FUND"/>
    <s v="WLSW I DC0647 3500 207TH AVE S"/>
    <s v="SAMMAMISH MAINTENANCE"/>
    <s v="DRAINAGE"/>
  </r>
  <r>
    <x v="1"/>
    <s v="1035250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43.87"/>
    <n v="0"/>
    <n v="-43.87"/>
    <s v="N/A"/>
    <n v="0"/>
    <n v="0"/>
    <n v="0"/>
    <n v="0"/>
    <n v="0"/>
    <n v="0"/>
    <n v="0"/>
    <n v="43.87"/>
    <n v="0"/>
    <n v="0"/>
    <n v="0"/>
    <n v="0"/>
    <n v="0"/>
    <s v="SURFACE WATER MGT FUND"/>
    <s v="WLSW I DC0647 3500 207TH AVE S"/>
    <s v="SAMMAMISH MAINTENANCE"/>
    <s v="DRAINAGE"/>
  </r>
  <r>
    <x v="1"/>
    <s v="1035250"/>
    <s v="845028"/>
    <s v="82100"/>
    <x v="71"/>
    <s v="5315000"/>
    <n v="2012"/>
    <x v="4"/>
    <s v="EMPLOYER PAID BENEFITS"/>
    <s v="50000-PROGRAM EXPENDITUR BUDGET"/>
    <s v="82000-APPLIED OVERHEAD"/>
    <m/>
    <n v="0"/>
    <n v="0"/>
    <n v="25.5"/>
    <n v="0"/>
    <n v="-25.5"/>
    <s v="N/A"/>
    <n v="0"/>
    <n v="0"/>
    <n v="0"/>
    <n v="0"/>
    <n v="0"/>
    <n v="0"/>
    <n v="0"/>
    <n v="25.5"/>
    <n v="0"/>
    <n v="0"/>
    <n v="0"/>
    <n v="0"/>
    <n v="0"/>
    <s v="SURFACE WATER MGT FUND"/>
    <s v="WLSW I DC0647 3500 207TH AVE S"/>
    <s v="SAMMAMISH MAINTENANCE"/>
    <s v="DRAINAGE"/>
  </r>
  <r>
    <x v="1"/>
    <s v="1035250"/>
    <s v="845028"/>
    <s v="82200"/>
    <x v="72"/>
    <s v="5315000"/>
    <n v="2012"/>
    <x v="4"/>
    <s v="PAID TIME OFF"/>
    <s v="50000-PROGRAM EXPENDITUR BUDGET"/>
    <s v="82000-APPLIED OVERHEAD"/>
    <m/>
    <n v="0"/>
    <n v="0"/>
    <n v="29.41"/>
    <n v="0"/>
    <n v="-29.41"/>
    <s v="N/A"/>
    <n v="0"/>
    <n v="0"/>
    <n v="0"/>
    <n v="0"/>
    <n v="0"/>
    <n v="0"/>
    <n v="0"/>
    <n v="29.41"/>
    <n v="0"/>
    <n v="0"/>
    <n v="0"/>
    <n v="0"/>
    <n v="0"/>
    <s v="SURFACE WATER MGT FUND"/>
    <s v="WLSW I DC0647 3500 207TH AVE S"/>
    <s v="SAMMAMISH MAINTENANCE"/>
    <s v="DRAINAGE"/>
  </r>
  <r>
    <x v="1"/>
    <s v="1035250"/>
    <s v="845028"/>
    <s v="82300"/>
    <x v="73"/>
    <s v="5315000"/>
    <n v="2012"/>
    <x v="4"/>
    <s v="INDIRECT COSTS"/>
    <s v="50000-PROGRAM EXPENDITUR BUDGET"/>
    <s v="82000-APPLIED OVERHEAD"/>
    <m/>
    <n v="0"/>
    <n v="0"/>
    <n v="89.97"/>
    <n v="0"/>
    <n v="-89.97"/>
    <s v="N/A"/>
    <n v="0"/>
    <n v="0"/>
    <n v="0"/>
    <n v="0"/>
    <n v="0"/>
    <n v="0"/>
    <n v="0"/>
    <n v="89.97"/>
    <n v="0"/>
    <n v="0"/>
    <n v="0"/>
    <n v="0"/>
    <n v="0"/>
    <s v="SURFACE WATER MGT FUND"/>
    <s v="WLSW I DC0647 3500 207TH AVE S"/>
    <s v="SAMMAMISH MAINTENANCE"/>
    <s v="DRAINAGE"/>
  </r>
  <r>
    <x v="1"/>
    <s v="1035250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0"/>
    <n v="0"/>
    <n v="0"/>
    <n v="5.04"/>
    <n v="0"/>
    <n v="0"/>
    <n v="0"/>
    <n v="0"/>
    <n v="0"/>
    <s v="SURFACE WATER MGT FUND"/>
    <s v="WLSW I DC0647 3500 207TH AVE S"/>
    <s v="SAMMAMISH MAINTENANCE"/>
    <s v="DRAINAGE"/>
  </r>
  <r>
    <x v="1"/>
    <s v="1035256"/>
    <s v="000000"/>
    <s v="11500"/>
    <x v="7"/>
    <s v="0000000"/>
    <n v="2012"/>
    <x v="0"/>
    <s v="ACCOUNTS RECEIVABLE"/>
    <s v="BS000-CURRENT ASSETS"/>
    <s v="B1150-ACCOUNTS RECEIVABLE"/>
    <m/>
    <n v="0"/>
    <n v="0"/>
    <n v="1128.44"/>
    <n v="0"/>
    <n v="-1128.44"/>
    <s v="N/A"/>
    <n v="0"/>
    <n v="0"/>
    <n v="0"/>
    <n v="0"/>
    <n v="0"/>
    <n v="0"/>
    <n v="0"/>
    <n v="163.17000000000002"/>
    <n v="0"/>
    <n v="965.27"/>
    <n v="0"/>
    <n v="0"/>
    <n v="0"/>
    <s v="SURFACE WATER MGT FUND"/>
    <s v="WLSW I DC3083 332 THOMPSON HIL"/>
    <s v="DEFAULT"/>
    <s v="Default"/>
  </r>
  <r>
    <x v="1"/>
    <s v="1035256"/>
    <s v="000000"/>
    <s v="11530"/>
    <x v="203"/>
    <s v="0000000"/>
    <n v="2012"/>
    <x v="0"/>
    <s v="UNBILLED RECEIVABLES"/>
    <s v="BS000-CURRENT ASSETS"/>
    <s v="B1150-ACCOUNTS RECEIVABLE"/>
    <m/>
    <n v="0"/>
    <n v="0"/>
    <n v="-262.8"/>
    <n v="0"/>
    <n v="262.8"/>
    <s v="N/A"/>
    <n v="0"/>
    <n v="0"/>
    <n v="0"/>
    <n v="0"/>
    <n v="0"/>
    <n v="0"/>
    <n v="163.17000000000002"/>
    <n v="539.29999999999995"/>
    <n v="0"/>
    <n v="-965.27"/>
    <n v="0"/>
    <n v="0"/>
    <n v="0"/>
    <s v="SURFACE WATER MGT FUND"/>
    <s v="WLSW I DC3083 332 THOMPSON HIL"/>
    <s v="DEFAULT"/>
    <s v="Default"/>
  </r>
  <r>
    <x v="1"/>
    <s v="1035256"/>
    <s v="000000"/>
    <s v="22258"/>
    <x v="204"/>
    <s v="0000000"/>
    <n v="2012"/>
    <x v="1"/>
    <s v="DEFERRED ACCT REC 11503"/>
    <s v="BS200-CURRENT LIABILITIES"/>
    <s v="B2220-DEFERRED REVENUES"/>
    <m/>
    <n v="0"/>
    <n v="0"/>
    <n v="262.8"/>
    <n v="0"/>
    <n v="-262.8"/>
    <s v="N/A"/>
    <n v="0"/>
    <n v="0"/>
    <n v="0"/>
    <n v="0"/>
    <n v="0"/>
    <n v="0"/>
    <n v="0"/>
    <n v="0"/>
    <n v="0"/>
    <n v="262.8"/>
    <n v="0"/>
    <n v="0"/>
    <n v="0"/>
    <s v="SURFACE WATER MGT FUND"/>
    <s v="WLSW I DC3083 332 THOMPSON HIL"/>
    <s v="DEFAULT"/>
    <s v="Default"/>
  </r>
  <r>
    <x v="1"/>
    <s v="1035256"/>
    <s v="845028"/>
    <s v="43944"/>
    <x v="130"/>
    <s v="0000000"/>
    <n v="2012"/>
    <x v="3"/>
    <s v="SWM SERVICES CITIES"/>
    <s v="R3000-REVENUE"/>
    <s v="R3400-CHARGE FOR SERVICES"/>
    <m/>
    <n v="0"/>
    <n v="0"/>
    <n v="-1128.44"/>
    <n v="0"/>
    <n v="1128.44"/>
    <s v="N/A"/>
    <n v="0"/>
    <n v="0"/>
    <n v="0"/>
    <n v="0"/>
    <n v="0"/>
    <n v="0"/>
    <n v="-163.17000000000002"/>
    <n v="-702.47"/>
    <n v="0"/>
    <n v="-262.8"/>
    <n v="0"/>
    <n v="0"/>
    <n v="0"/>
    <s v="SURFACE WATER MGT FUND"/>
    <s v="WLSW I DC3083 332 THOMPSON HIL"/>
    <s v="SAMMAMISH MAINTENANCE"/>
    <s v="Default"/>
  </r>
  <r>
    <x v="1"/>
    <s v="1035256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88.96"/>
    <n v="0"/>
    <n v="-188.96"/>
    <s v="N/A"/>
    <n v="0"/>
    <n v="0"/>
    <n v="0"/>
    <n v="0"/>
    <n v="0"/>
    <n v="0"/>
    <n v="70.820000000000007"/>
    <n v="118.14"/>
    <n v="0"/>
    <n v="0"/>
    <n v="0"/>
    <n v="0"/>
    <n v="0"/>
    <s v="SURFACE WATER MGT FUND"/>
    <s v="WLSW I DC3083 332 THOMPSON HIL"/>
    <s v="SAMMAMISH MAINTENANCE"/>
    <s v="DRAINAGE"/>
  </r>
  <r>
    <x v="1"/>
    <s v="1035256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85.8"/>
    <n v="0"/>
    <n v="-85.8"/>
    <s v="N/A"/>
    <n v="0"/>
    <n v="0"/>
    <n v="0"/>
    <n v="0"/>
    <n v="0"/>
    <n v="0"/>
    <n v="0"/>
    <n v="85.8"/>
    <n v="0"/>
    <n v="0"/>
    <n v="0"/>
    <n v="0"/>
    <n v="0"/>
    <s v="SURFACE WATER MGT FUND"/>
    <s v="WLSW I DC3083 332 THOMPSON HIL"/>
    <s v="SAMMAMISH MAINTENANCE"/>
    <s v="DRAINAGE"/>
  </r>
  <r>
    <x v="1"/>
    <s v="1035256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262.8"/>
    <n v="0"/>
    <n v="-262.8"/>
    <s v="N/A"/>
    <n v="0"/>
    <n v="0"/>
    <n v="0"/>
    <n v="0"/>
    <n v="0"/>
    <n v="0"/>
    <n v="0"/>
    <n v="0"/>
    <n v="0"/>
    <n v="262.8"/>
    <n v="0"/>
    <n v="0"/>
    <n v="0"/>
    <s v="SURFACE WATER MGT FUND"/>
    <s v="WLSW I DC3083 332 THOMPSON HIL"/>
    <s v="SAMMAMISH MAINTENANCE"/>
    <s v="DRAINAGE"/>
  </r>
  <r>
    <x v="1"/>
    <s v="1035256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254.28"/>
    <n v="0"/>
    <n v="-254.28"/>
    <s v="N/A"/>
    <n v="0"/>
    <n v="0"/>
    <n v="0"/>
    <n v="0"/>
    <n v="0"/>
    <n v="0"/>
    <n v="7.36"/>
    <n v="246.92000000000002"/>
    <n v="0"/>
    <n v="0"/>
    <n v="0"/>
    <n v="0"/>
    <n v="0"/>
    <s v="SURFACE WATER MGT FUND"/>
    <s v="WLSW I DC3083 332 THOMPSON HIL"/>
    <s v="SAMMAMISH MAINTENANCE"/>
    <s v="DRAINAGE"/>
  </r>
  <r>
    <x v="1"/>
    <s v="1035256"/>
    <s v="845028"/>
    <s v="82100"/>
    <x v="71"/>
    <s v="5315000"/>
    <n v="2012"/>
    <x v="4"/>
    <s v="EMPLOYER PAID BENEFITS"/>
    <s v="50000-PROGRAM EXPENDITUR BUDGET"/>
    <s v="82000-APPLIED OVERHEAD"/>
    <m/>
    <n v="0"/>
    <n v="0"/>
    <n v="66.58"/>
    <n v="0"/>
    <n v="-66.58"/>
    <s v="N/A"/>
    <n v="0"/>
    <n v="0"/>
    <n v="0"/>
    <n v="0"/>
    <n v="0"/>
    <n v="0"/>
    <n v="24.79"/>
    <n v="41.79"/>
    <n v="0"/>
    <n v="0"/>
    <n v="0"/>
    <n v="0"/>
    <n v="0"/>
    <s v="SURFACE WATER MGT FUND"/>
    <s v="WLSW I DC3083 332 THOMPSON HIL"/>
    <s v="SAMMAMISH MAINTENANCE"/>
    <s v="DRAINAGE"/>
  </r>
  <r>
    <x v="1"/>
    <s v="1035256"/>
    <s v="845028"/>
    <s v="82200"/>
    <x v="72"/>
    <s v="5315000"/>
    <n v="2012"/>
    <x v="4"/>
    <s v="PAID TIME OFF"/>
    <s v="50000-PROGRAM EXPENDITUR BUDGET"/>
    <s v="82000-APPLIED OVERHEAD"/>
    <m/>
    <n v="0"/>
    <n v="0"/>
    <n v="72.62"/>
    <n v="0"/>
    <n v="-72.62"/>
    <s v="N/A"/>
    <n v="0"/>
    <n v="0"/>
    <n v="0"/>
    <n v="0"/>
    <n v="0"/>
    <n v="0"/>
    <n v="19.12"/>
    <n v="53.5"/>
    <n v="0"/>
    <n v="0"/>
    <n v="0"/>
    <n v="0"/>
    <n v="0"/>
    <s v="SURFACE WATER MGT FUND"/>
    <s v="WLSW I DC3083 332 THOMPSON HIL"/>
    <s v="SAMMAMISH MAINTENANCE"/>
    <s v="DRAINAGE"/>
  </r>
  <r>
    <x v="1"/>
    <s v="1035256"/>
    <s v="845028"/>
    <s v="82300"/>
    <x v="73"/>
    <s v="5315000"/>
    <n v="2012"/>
    <x v="4"/>
    <s v="INDIRECT COSTS"/>
    <s v="50000-PROGRAM EXPENDITUR BUDGET"/>
    <s v="82000-APPLIED OVERHEAD"/>
    <m/>
    <n v="0"/>
    <n v="0"/>
    <n v="187.32"/>
    <n v="0"/>
    <n v="-187.32"/>
    <s v="N/A"/>
    <n v="0"/>
    <n v="0"/>
    <n v="0"/>
    <n v="0"/>
    <n v="0"/>
    <n v="0"/>
    <n v="41.08"/>
    <n v="146.24"/>
    <n v="0"/>
    <n v="0"/>
    <n v="0"/>
    <n v="0"/>
    <n v="0"/>
    <s v="SURFACE WATER MGT FUND"/>
    <s v="WLSW I DC3083 332 THOMPSON HIL"/>
    <s v="SAMMAMISH MAINTENANCE"/>
    <s v="DRAINAGE"/>
  </r>
  <r>
    <x v="1"/>
    <s v="1035256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10.08"/>
    <n v="0"/>
    <n v="-10.08"/>
    <s v="N/A"/>
    <n v="0"/>
    <n v="0"/>
    <n v="0"/>
    <n v="0"/>
    <n v="0"/>
    <n v="0"/>
    <n v="0"/>
    <n v="10.08"/>
    <n v="0"/>
    <n v="0"/>
    <n v="0"/>
    <n v="0"/>
    <n v="0"/>
    <s v="SURFACE WATER MGT FUND"/>
    <s v="WLSW I DC3083 332 THOMPSON HIL"/>
    <s v="SAMMAMISH MAINTENANCE"/>
    <s v="DRAINAGE"/>
  </r>
  <r>
    <x v="1"/>
    <s v="1035265"/>
    <s v="000000"/>
    <s v="11500"/>
    <x v="7"/>
    <s v="0000000"/>
    <n v="2012"/>
    <x v="0"/>
    <s v="ACCOUNTS RECEIVABLE"/>
    <s v="BS000-CURRENT ASSETS"/>
    <s v="B1150-ACCOUNTS RECEIVABLE"/>
    <m/>
    <n v="0"/>
    <n v="0"/>
    <n v="244.75"/>
    <n v="0"/>
    <n v="-244.75"/>
    <s v="N/A"/>
    <n v="0"/>
    <n v="0"/>
    <n v="0"/>
    <n v="0"/>
    <n v="0"/>
    <n v="0"/>
    <n v="0"/>
    <n v="0"/>
    <n v="0"/>
    <n v="244.75"/>
    <n v="0"/>
    <n v="0"/>
    <n v="0"/>
    <s v="SURFACE WATER MGT FUND"/>
    <s v="WLSW I DC5399 120 SW 160TH ST"/>
    <s v="DEFAULT"/>
    <s v="Default"/>
  </r>
  <r>
    <x v="1"/>
    <s v="1035265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244.75"/>
    <n v="-244.75"/>
    <n v="0"/>
    <n v="0"/>
    <n v="0"/>
    <s v="SURFACE WATER MGT FUND"/>
    <s v="WLSW I DC5399 120 SW 160TH ST"/>
    <s v="DEFAULT"/>
    <s v="Default"/>
  </r>
  <r>
    <x v="1"/>
    <s v="1035265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5399 120 SW 160TH ST"/>
    <s v="DEFAULT"/>
    <s v="Default"/>
  </r>
  <r>
    <x v="1"/>
    <s v="1035265"/>
    <s v="845023"/>
    <s v="36999"/>
    <x v="49"/>
    <s v="0000000"/>
    <n v="2012"/>
    <x v="3"/>
    <s v="OTHER MISC REVENUE"/>
    <s v="R3000-REVENUE"/>
    <s v="R3600-MISCELLANEOUS REVENUE"/>
    <m/>
    <n v="0"/>
    <n v="0"/>
    <n v="-244.75"/>
    <n v="0"/>
    <n v="244.75"/>
    <s v="N/A"/>
    <n v="0"/>
    <n v="0"/>
    <n v="0"/>
    <n v="0"/>
    <n v="0"/>
    <n v="0"/>
    <n v="0"/>
    <n v="0"/>
    <n v="-244.75"/>
    <n v="0"/>
    <n v="0"/>
    <n v="0"/>
    <n v="0"/>
    <s v="SURFACE WATER MGT FUND"/>
    <s v="WLSW I DC5399 120 SW 160TH ST"/>
    <s v="BURIEN MAINTENANCE"/>
    <s v="Default"/>
  </r>
  <r>
    <x v="1"/>
    <s v="1035265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3"/>
    <n v="0"/>
    <n v="-106.23"/>
    <s v="N/A"/>
    <n v="0"/>
    <n v="0"/>
    <n v="0"/>
    <n v="0"/>
    <n v="0"/>
    <n v="0"/>
    <n v="0"/>
    <n v="0"/>
    <n v="106.23"/>
    <n v="0"/>
    <n v="0"/>
    <n v="0"/>
    <n v="0"/>
    <s v="SURFACE WATER MGT FUND"/>
    <s v="WLSW I DC5399 120 SW 160TH ST"/>
    <s v="BURIEN MAINTENANCE"/>
    <s v="DRAINAGE"/>
  </r>
  <r>
    <x v="1"/>
    <s v="1035265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0"/>
    <n v="0"/>
    <n v="11.040000000000001"/>
    <n v="0"/>
    <n v="0"/>
    <n v="0"/>
    <n v="0"/>
    <s v="SURFACE WATER MGT FUND"/>
    <s v="WLSW I DC5399 120 SW 160TH ST"/>
    <s v="BURIEN MAINTENANCE"/>
    <s v="DRAINAGE"/>
  </r>
  <r>
    <x v="1"/>
    <s v="1035265"/>
    <s v="845023"/>
    <s v="82100"/>
    <x v="71"/>
    <s v="5315000"/>
    <n v="2012"/>
    <x v="4"/>
    <s v="EMPLOYER PAID BENEFITS"/>
    <s v="50000-PROGRAM EXPENDITUR BUDGET"/>
    <s v="82000-APPLIED OVERHEAD"/>
    <m/>
    <n v="0"/>
    <n v="0"/>
    <n v="37.18"/>
    <n v="0"/>
    <n v="-37.18"/>
    <s v="N/A"/>
    <n v="0"/>
    <n v="0"/>
    <n v="0"/>
    <n v="0"/>
    <n v="0"/>
    <n v="0"/>
    <n v="0"/>
    <n v="0"/>
    <n v="37.18"/>
    <n v="0"/>
    <n v="0"/>
    <n v="0"/>
    <n v="0"/>
    <s v="SURFACE WATER MGT FUND"/>
    <s v="WLSW I DC5399 120 SW 160TH ST"/>
    <s v="BURIEN MAINTENANCE"/>
    <s v="DRAINAGE"/>
  </r>
  <r>
    <x v="1"/>
    <s v="1035265"/>
    <s v="845023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0"/>
    <n v="0"/>
    <n v="0"/>
    <n v="0"/>
    <n v="0"/>
    <n v="0"/>
    <n v="0"/>
    <n v="0"/>
    <n v="28.68"/>
    <n v="0"/>
    <n v="0"/>
    <n v="0"/>
    <n v="0"/>
    <s v="SURFACE WATER MGT FUND"/>
    <s v="WLSW I DC5399 120 SW 160TH ST"/>
    <s v="BURIEN MAINTENANCE"/>
    <s v="DRAINAGE"/>
  </r>
  <r>
    <x v="1"/>
    <s v="1035265"/>
    <s v="845023"/>
    <s v="82300"/>
    <x v="73"/>
    <s v="5315000"/>
    <n v="2012"/>
    <x v="4"/>
    <s v="INDIRECT COSTS"/>
    <s v="50000-PROGRAM EXPENDITUR BUDGET"/>
    <s v="82000-APPLIED OVERHEAD"/>
    <m/>
    <n v="0"/>
    <n v="0"/>
    <n v="61.620000000000005"/>
    <n v="0"/>
    <n v="-61.620000000000005"/>
    <s v="N/A"/>
    <n v="0"/>
    <n v="0"/>
    <n v="0"/>
    <n v="0"/>
    <n v="0"/>
    <n v="0"/>
    <n v="0"/>
    <n v="0"/>
    <n v="61.620000000000005"/>
    <n v="0"/>
    <n v="0"/>
    <n v="0"/>
    <n v="0"/>
    <s v="SURFACE WATER MGT FUND"/>
    <s v="WLSW I DC5399 120 SW 160TH ST"/>
    <s v="BURIEN MAINTENANCE"/>
    <s v="DRAINAGE"/>
  </r>
  <r>
    <x v="1"/>
    <s v="1035266"/>
    <s v="000000"/>
    <s v="11500"/>
    <x v="7"/>
    <s v="0000000"/>
    <n v="2012"/>
    <x v="0"/>
    <s v="ACCOUNTS RECEIVABLE"/>
    <s v="BS000-CURRENT ASSETS"/>
    <s v="B1150-ACCOUNTS RECEIVABLE"/>
    <m/>
    <n v="0"/>
    <n v="0"/>
    <n v="244.74"/>
    <n v="0"/>
    <n v="-244.74"/>
    <s v="N/A"/>
    <n v="0"/>
    <n v="0"/>
    <n v="0"/>
    <n v="0"/>
    <n v="0"/>
    <n v="0"/>
    <n v="0"/>
    <n v="0"/>
    <n v="0"/>
    <n v="244.74"/>
    <n v="0"/>
    <n v="0"/>
    <n v="0"/>
    <s v="SURFACE WATER MGT FUND"/>
    <s v="WLSW I DC5400 120 SW 160TH ST"/>
    <s v="DEFAULT"/>
    <s v="Default"/>
  </r>
  <r>
    <x v="1"/>
    <s v="1035266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244.74"/>
    <n v="-244.74"/>
    <n v="0"/>
    <n v="0"/>
    <n v="0"/>
    <s v="SURFACE WATER MGT FUND"/>
    <s v="WLSW I DC5400 120 SW 160TH ST"/>
    <s v="DEFAULT"/>
    <s v="Default"/>
  </r>
  <r>
    <x v="1"/>
    <s v="1035266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5400 120 SW 160TH ST"/>
    <s v="DEFAULT"/>
    <s v="Default"/>
  </r>
  <r>
    <x v="1"/>
    <s v="1035266"/>
    <s v="845023"/>
    <s v="36999"/>
    <x v="49"/>
    <s v="0000000"/>
    <n v="2012"/>
    <x v="3"/>
    <s v="OTHER MISC REVENUE"/>
    <s v="R3000-REVENUE"/>
    <s v="R3600-MISCELLANEOUS REVENUE"/>
    <m/>
    <n v="0"/>
    <n v="0"/>
    <n v="-244.74"/>
    <n v="0"/>
    <n v="244.74"/>
    <s v="N/A"/>
    <n v="0"/>
    <n v="0"/>
    <n v="0"/>
    <n v="0"/>
    <n v="0"/>
    <n v="0"/>
    <n v="0"/>
    <n v="0"/>
    <n v="-244.74"/>
    <n v="0"/>
    <n v="0"/>
    <n v="0"/>
    <n v="0"/>
    <s v="SURFACE WATER MGT FUND"/>
    <s v="WLSW I DC5400 120 SW 160TH ST"/>
    <s v="BURIEN MAINTENANCE"/>
    <s v="Default"/>
  </r>
  <r>
    <x v="1"/>
    <s v="1035266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3"/>
    <n v="0"/>
    <n v="-106.23"/>
    <s v="N/A"/>
    <n v="0"/>
    <n v="0"/>
    <n v="0"/>
    <n v="0"/>
    <n v="0"/>
    <n v="0"/>
    <n v="0"/>
    <n v="0"/>
    <n v="106.23"/>
    <n v="0"/>
    <n v="0"/>
    <n v="0"/>
    <n v="0"/>
    <s v="SURFACE WATER MGT FUND"/>
    <s v="WLSW I DC5400 120 SW 160TH ST"/>
    <s v="BURIEN MAINTENANCE"/>
    <s v="DRAINAGE"/>
  </r>
  <r>
    <x v="1"/>
    <s v="1035266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0"/>
    <n v="0"/>
    <n v="11.040000000000001"/>
    <n v="0"/>
    <n v="0"/>
    <n v="0"/>
    <n v="0"/>
    <s v="SURFACE WATER MGT FUND"/>
    <s v="WLSW I DC5400 120 SW 160TH ST"/>
    <s v="BURIEN MAINTENANCE"/>
    <s v="DRAINAGE"/>
  </r>
  <r>
    <x v="1"/>
    <s v="1035266"/>
    <s v="845023"/>
    <s v="82100"/>
    <x v="71"/>
    <s v="5315000"/>
    <n v="2012"/>
    <x v="4"/>
    <s v="EMPLOYER PAID BENEFITS"/>
    <s v="50000-PROGRAM EXPENDITUR BUDGET"/>
    <s v="82000-APPLIED OVERHEAD"/>
    <m/>
    <n v="0"/>
    <n v="0"/>
    <n v="37.18"/>
    <n v="0"/>
    <n v="-37.18"/>
    <s v="N/A"/>
    <n v="0"/>
    <n v="0"/>
    <n v="0"/>
    <n v="0"/>
    <n v="0"/>
    <n v="0"/>
    <n v="0"/>
    <n v="0"/>
    <n v="37.18"/>
    <n v="0"/>
    <n v="0"/>
    <n v="0"/>
    <n v="0"/>
    <s v="SURFACE WATER MGT FUND"/>
    <s v="WLSW I DC5400 120 SW 160TH ST"/>
    <s v="BURIEN MAINTENANCE"/>
    <s v="DRAINAGE"/>
  </r>
  <r>
    <x v="1"/>
    <s v="1035266"/>
    <s v="845023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0"/>
    <n v="0"/>
    <n v="0"/>
    <n v="0"/>
    <n v="0"/>
    <n v="0"/>
    <n v="0"/>
    <n v="0"/>
    <n v="28.68"/>
    <n v="0"/>
    <n v="0"/>
    <n v="0"/>
    <n v="0"/>
    <s v="SURFACE WATER MGT FUND"/>
    <s v="WLSW I DC5400 120 SW 160TH ST"/>
    <s v="BURIEN MAINTENANCE"/>
    <s v="DRAINAGE"/>
  </r>
  <r>
    <x v="1"/>
    <s v="1035266"/>
    <s v="845023"/>
    <s v="82300"/>
    <x v="73"/>
    <s v="5315000"/>
    <n v="2012"/>
    <x v="4"/>
    <s v="INDIRECT COSTS"/>
    <s v="50000-PROGRAM EXPENDITUR BUDGET"/>
    <s v="82000-APPLIED OVERHEAD"/>
    <m/>
    <n v="0"/>
    <n v="0"/>
    <n v="61.61"/>
    <n v="0"/>
    <n v="-61.61"/>
    <s v="N/A"/>
    <n v="0"/>
    <n v="0"/>
    <n v="0"/>
    <n v="0"/>
    <n v="0"/>
    <n v="0"/>
    <n v="0"/>
    <n v="0"/>
    <n v="61.61"/>
    <n v="0"/>
    <n v="0"/>
    <n v="0"/>
    <n v="0"/>
    <s v="SURFACE WATER MGT FUND"/>
    <s v="WLSW I DC5400 120 SW 160TH ST"/>
    <s v="BURIEN MAINTENANCE"/>
    <s v="DRAINAGE"/>
  </r>
  <r>
    <x v="1"/>
    <s v="1035267"/>
    <s v="000000"/>
    <s v="11500"/>
    <x v="7"/>
    <s v="0000000"/>
    <n v="2012"/>
    <x v="0"/>
    <s v="ACCOUNTS RECEIVABLE"/>
    <s v="BS000-CURRENT ASSETS"/>
    <s v="B1150-ACCOUNTS RECEIVABLE"/>
    <m/>
    <n v="0"/>
    <n v="0"/>
    <n v="326.34000000000003"/>
    <n v="0"/>
    <n v="-326.34000000000003"/>
    <s v="N/A"/>
    <n v="0"/>
    <n v="0"/>
    <n v="0"/>
    <n v="0"/>
    <n v="0"/>
    <n v="0"/>
    <n v="0"/>
    <n v="0"/>
    <n v="0"/>
    <n v="326.34000000000003"/>
    <n v="0"/>
    <n v="0"/>
    <n v="0"/>
    <s v="SURFACE WATER MGT FUND"/>
    <s v="WLSW I DC5401 SW 148TH ST &amp; 4T"/>
    <s v="DEFAULT"/>
    <s v="Default"/>
  </r>
  <r>
    <x v="1"/>
    <s v="1035267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326.34000000000003"/>
    <n v="0"/>
    <n v="-326.34000000000003"/>
    <n v="0"/>
    <n v="0"/>
    <n v="0"/>
    <s v="SURFACE WATER MGT FUND"/>
    <s v="WLSW I DC5401 SW 148TH ST &amp; 4T"/>
    <s v="DEFAULT"/>
    <s v="Default"/>
  </r>
  <r>
    <x v="1"/>
    <s v="1035267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5401 SW 148TH ST &amp; 4T"/>
    <s v="DEFAULT"/>
    <s v="Default"/>
  </r>
  <r>
    <x v="1"/>
    <s v="1035267"/>
    <s v="845023"/>
    <s v="36999"/>
    <x v="49"/>
    <s v="0000000"/>
    <n v="2012"/>
    <x v="3"/>
    <s v="OTHER MISC REVENUE"/>
    <s v="R3000-REVENUE"/>
    <s v="R3600-MISCELLANEOUS REVENUE"/>
    <m/>
    <n v="0"/>
    <n v="0"/>
    <n v="-326.34000000000003"/>
    <n v="0"/>
    <n v="326.34000000000003"/>
    <s v="N/A"/>
    <n v="0"/>
    <n v="0"/>
    <n v="0"/>
    <n v="0"/>
    <n v="0"/>
    <n v="0"/>
    <n v="0"/>
    <n v="-326.34000000000003"/>
    <n v="0"/>
    <n v="0"/>
    <n v="0"/>
    <n v="0"/>
    <n v="0"/>
    <s v="SURFACE WATER MGT FUND"/>
    <s v="WLSW I DC5401 SW 148TH ST &amp; 4T"/>
    <s v="BURIEN MAINTENANCE"/>
    <s v="Default"/>
  </r>
  <r>
    <x v="1"/>
    <s v="1035267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0"/>
    <n v="0"/>
    <n v="0"/>
    <n v="0"/>
    <n v="0"/>
    <n v="0"/>
    <n v="141.64000000000001"/>
    <n v="0"/>
    <n v="0"/>
    <n v="0"/>
    <n v="0"/>
    <n v="0"/>
    <s v="SURFACE WATER MGT FUND"/>
    <s v="WLSW I DC5401 SW 148TH ST &amp; 4T"/>
    <s v="BURIEN MAINTENANCE"/>
    <s v="DRAINAGE"/>
  </r>
  <r>
    <x v="1"/>
    <s v="1035267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14.72"/>
    <n v="0"/>
    <n v="0"/>
    <n v="0"/>
    <n v="0"/>
    <n v="0"/>
    <s v="SURFACE WATER MGT FUND"/>
    <s v="WLSW I DC5401 SW 148TH ST &amp; 4T"/>
    <s v="BURIEN MAINTENANCE"/>
    <s v="DRAINAGE"/>
  </r>
  <r>
    <x v="1"/>
    <s v="1035267"/>
    <s v="845023"/>
    <s v="82100"/>
    <x v="71"/>
    <s v="5315000"/>
    <n v="2012"/>
    <x v="4"/>
    <s v="EMPLOYER PAID BENEFITS"/>
    <s v="50000-PROGRAM EXPENDITUR BUDGET"/>
    <s v="82000-APPLIED OVERHEAD"/>
    <m/>
    <n v="0"/>
    <n v="0"/>
    <n v="49.58"/>
    <n v="0"/>
    <n v="-49.58"/>
    <s v="N/A"/>
    <n v="0"/>
    <n v="0"/>
    <n v="0"/>
    <n v="0"/>
    <n v="0"/>
    <n v="0"/>
    <n v="0"/>
    <n v="49.58"/>
    <n v="0"/>
    <n v="0"/>
    <n v="0"/>
    <n v="0"/>
    <n v="0"/>
    <s v="SURFACE WATER MGT FUND"/>
    <s v="WLSW I DC5401 SW 148TH ST &amp; 4T"/>
    <s v="BURIEN MAINTENANCE"/>
    <s v="DRAINAGE"/>
  </r>
  <r>
    <x v="1"/>
    <s v="1035267"/>
    <s v="845023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38.24"/>
    <n v="0"/>
    <n v="0"/>
    <n v="0"/>
    <n v="0"/>
    <n v="0"/>
    <s v="SURFACE WATER MGT FUND"/>
    <s v="WLSW I DC5401 SW 148TH ST &amp; 4T"/>
    <s v="BURIEN MAINTENANCE"/>
    <s v="DRAINAGE"/>
  </r>
  <r>
    <x v="1"/>
    <s v="1035267"/>
    <s v="845023"/>
    <s v="82300"/>
    <x v="73"/>
    <s v="5315000"/>
    <n v="2012"/>
    <x v="4"/>
    <s v="INDIRECT COSTS"/>
    <s v="50000-PROGRAM EXPENDITUR BUDGET"/>
    <s v="82000-APPLIED OVERHEAD"/>
    <m/>
    <n v="0"/>
    <n v="0"/>
    <n v="82.16"/>
    <n v="0"/>
    <n v="-82.16"/>
    <s v="N/A"/>
    <n v="0"/>
    <n v="0"/>
    <n v="0"/>
    <n v="0"/>
    <n v="0"/>
    <n v="0"/>
    <n v="0"/>
    <n v="82.16"/>
    <n v="0"/>
    <n v="0"/>
    <n v="0"/>
    <n v="0"/>
    <n v="0"/>
    <s v="SURFACE WATER MGT FUND"/>
    <s v="WLSW I DC5401 SW 148TH ST &amp; 4T"/>
    <s v="BURIEN MAINTENANCE"/>
    <s v="DRAINAGE"/>
  </r>
  <r>
    <x v="1"/>
    <s v="1035268"/>
    <s v="000000"/>
    <s v="11500"/>
    <x v="7"/>
    <s v="0000000"/>
    <n v="2012"/>
    <x v="0"/>
    <s v="ACCOUNTS RECEIVABLE"/>
    <s v="BS000-CURRENT ASSETS"/>
    <s v="B1150-ACCOUNTS RECEIVABLE"/>
    <m/>
    <n v="0"/>
    <n v="0"/>
    <n v="81.58"/>
    <n v="0"/>
    <n v="-81.58"/>
    <s v="N/A"/>
    <n v="0"/>
    <n v="0"/>
    <n v="0"/>
    <n v="0"/>
    <n v="0"/>
    <n v="0"/>
    <n v="0"/>
    <n v="0"/>
    <n v="0"/>
    <n v="81.58"/>
    <n v="0"/>
    <n v="0"/>
    <n v="0"/>
    <s v="SURFACE WATER MGT FUND"/>
    <s v="WLSW I DC5402 15421 1ST AVE S"/>
    <s v="DEFAULT"/>
    <s v="Default"/>
  </r>
  <r>
    <x v="1"/>
    <s v="1035268"/>
    <s v="000000"/>
    <s v="11530"/>
    <x v="203"/>
    <s v="0000000"/>
    <n v="2012"/>
    <x v="0"/>
    <s v="UNBILLED RECEIVABLES"/>
    <s v="BS000-CURRENT ASSETS"/>
    <s v="B1150-ACCOUNTS RECEIVABLE"/>
    <m/>
    <n v="0"/>
    <n v="0"/>
    <n v="-81.58"/>
    <n v="0"/>
    <n v="81.58"/>
    <s v="N/A"/>
    <n v="0"/>
    <n v="0"/>
    <n v="0"/>
    <n v="0"/>
    <n v="0"/>
    <n v="0"/>
    <n v="0"/>
    <n v="0"/>
    <n v="0"/>
    <n v="-81.58"/>
    <n v="0"/>
    <n v="0"/>
    <n v="0"/>
    <s v="SURFACE WATER MGT FUND"/>
    <s v="WLSW I DC5402 15421 1ST AVE S"/>
    <s v="DEFAULT"/>
    <s v="Default"/>
  </r>
  <r>
    <x v="1"/>
    <s v="1035268"/>
    <s v="000000"/>
    <s v="22258"/>
    <x v="204"/>
    <s v="0000000"/>
    <n v="2012"/>
    <x v="1"/>
    <s v="DEFERRED ACCT REC 11503"/>
    <s v="BS200-CURRENT LIABILITIES"/>
    <s v="B2220-DEFERRED REVENUES"/>
    <m/>
    <n v="0"/>
    <n v="0"/>
    <n v="81.58"/>
    <n v="0"/>
    <n v="-81.58"/>
    <s v="N/A"/>
    <n v="0"/>
    <n v="0"/>
    <n v="0"/>
    <n v="0"/>
    <n v="0"/>
    <n v="0"/>
    <n v="0"/>
    <n v="0"/>
    <n v="0"/>
    <n v="81.58"/>
    <n v="0"/>
    <n v="0"/>
    <n v="0"/>
    <s v="SURFACE WATER MGT FUND"/>
    <s v="WLSW I DC5402 15421 1ST AVE S"/>
    <s v="DEFAULT"/>
    <s v="Default"/>
  </r>
  <r>
    <x v="1"/>
    <s v="1035268"/>
    <s v="845023"/>
    <s v="36999"/>
    <x v="49"/>
    <s v="0000000"/>
    <n v="2012"/>
    <x v="3"/>
    <s v="OTHER MISC REVENUE"/>
    <s v="R3000-REVENUE"/>
    <s v="R3600-MISCELLANEOUS REVENUE"/>
    <m/>
    <n v="0"/>
    <n v="0"/>
    <n v="-81.58"/>
    <n v="0"/>
    <n v="81.58"/>
    <s v="N/A"/>
    <n v="0"/>
    <n v="0"/>
    <n v="0"/>
    <n v="0"/>
    <n v="0"/>
    <n v="0"/>
    <n v="0"/>
    <n v="0"/>
    <n v="0"/>
    <n v="-81.58"/>
    <n v="0"/>
    <n v="0"/>
    <n v="0"/>
    <s v="SURFACE WATER MGT FUND"/>
    <s v="WLSW I DC5402 15421 1ST AVE S"/>
    <s v="BURIEN MAINTENANCE"/>
    <s v="Default"/>
  </r>
  <r>
    <x v="1"/>
    <s v="1035268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5.410000000000004"/>
    <n v="0"/>
    <n v="-35.410000000000004"/>
    <s v="N/A"/>
    <n v="0"/>
    <n v="0"/>
    <n v="0"/>
    <n v="0"/>
    <n v="0"/>
    <n v="0"/>
    <n v="0"/>
    <n v="0"/>
    <n v="0"/>
    <n v="35.410000000000004"/>
    <n v="0"/>
    <n v="0"/>
    <n v="0"/>
    <s v="SURFACE WATER MGT FUND"/>
    <s v="WLSW I DC5402 15421 1ST AVE S"/>
    <s v="BURIEN MAINTENANCE"/>
    <s v="DRAINAGE"/>
  </r>
  <r>
    <x v="1"/>
    <s v="1035268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3.68"/>
    <n v="0"/>
    <n v="-3.68"/>
    <s v="N/A"/>
    <n v="0"/>
    <n v="0"/>
    <n v="0"/>
    <n v="0"/>
    <n v="0"/>
    <n v="0"/>
    <n v="0"/>
    <n v="0"/>
    <n v="0"/>
    <n v="3.68"/>
    <n v="0"/>
    <n v="0"/>
    <n v="0"/>
    <s v="SURFACE WATER MGT FUND"/>
    <s v="WLSW I DC5402 15421 1ST AVE S"/>
    <s v="BURIEN MAINTENANCE"/>
    <s v="DRAINAGE"/>
  </r>
  <r>
    <x v="1"/>
    <s v="1035268"/>
    <s v="845023"/>
    <s v="82100"/>
    <x v="71"/>
    <s v="5315000"/>
    <n v="2012"/>
    <x v="4"/>
    <s v="EMPLOYER PAID BENEFITS"/>
    <s v="50000-PROGRAM EXPENDITUR BUDGET"/>
    <s v="82000-APPLIED OVERHEAD"/>
    <m/>
    <n v="0"/>
    <n v="0"/>
    <n v="12.39"/>
    <n v="0"/>
    <n v="-12.39"/>
    <s v="N/A"/>
    <n v="0"/>
    <n v="0"/>
    <n v="0"/>
    <n v="0"/>
    <n v="0"/>
    <n v="0"/>
    <n v="0"/>
    <n v="0"/>
    <n v="0"/>
    <n v="12.39"/>
    <n v="0"/>
    <n v="0"/>
    <n v="0"/>
    <s v="SURFACE WATER MGT FUND"/>
    <s v="WLSW I DC5402 15421 1ST AVE S"/>
    <s v="BURIEN MAINTENANCE"/>
    <s v="DRAINAGE"/>
  </r>
  <r>
    <x v="1"/>
    <s v="1035268"/>
    <s v="845023"/>
    <s v="82200"/>
    <x v="72"/>
    <s v="5315000"/>
    <n v="2012"/>
    <x v="4"/>
    <s v="PAID TIME OFF"/>
    <s v="50000-PROGRAM EXPENDITUR BUDGET"/>
    <s v="82000-APPLIED OVERHEAD"/>
    <m/>
    <n v="0"/>
    <n v="0"/>
    <n v="9.56"/>
    <n v="0"/>
    <n v="-9.56"/>
    <s v="N/A"/>
    <n v="0"/>
    <n v="0"/>
    <n v="0"/>
    <n v="0"/>
    <n v="0"/>
    <n v="0"/>
    <n v="0"/>
    <n v="0"/>
    <n v="0"/>
    <n v="9.56"/>
    <n v="0"/>
    <n v="0"/>
    <n v="0"/>
    <s v="SURFACE WATER MGT FUND"/>
    <s v="WLSW I DC5402 15421 1ST AVE S"/>
    <s v="BURIEN MAINTENANCE"/>
    <s v="DRAINAGE"/>
  </r>
  <r>
    <x v="1"/>
    <s v="1035268"/>
    <s v="845023"/>
    <s v="82300"/>
    <x v="73"/>
    <s v="5315000"/>
    <n v="2012"/>
    <x v="4"/>
    <s v="INDIRECT COSTS"/>
    <s v="50000-PROGRAM EXPENDITUR BUDGET"/>
    <s v="82000-APPLIED OVERHEAD"/>
    <m/>
    <n v="0"/>
    <n v="0"/>
    <n v="20.54"/>
    <n v="0"/>
    <n v="-20.54"/>
    <s v="N/A"/>
    <n v="0"/>
    <n v="0"/>
    <n v="0"/>
    <n v="0"/>
    <n v="0"/>
    <n v="0"/>
    <n v="0"/>
    <n v="0"/>
    <n v="0"/>
    <n v="20.54"/>
    <n v="0"/>
    <n v="0"/>
    <n v="0"/>
    <s v="SURFACE WATER MGT FUND"/>
    <s v="WLSW I DC5402 15421 1ST AVE S"/>
    <s v="BURIEN MAINTENANCE"/>
    <s v="DRAINAGE"/>
  </r>
  <r>
    <x v="1"/>
    <s v="1035269"/>
    <s v="000000"/>
    <s v="11500"/>
    <x v="7"/>
    <s v="0000000"/>
    <n v="2012"/>
    <x v="0"/>
    <s v="ACCOUNTS RECEIVABLE"/>
    <s v="BS000-CURRENT ASSETS"/>
    <s v="B1150-ACCOUNTS RECEIVABLE"/>
    <m/>
    <n v="0"/>
    <n v="0"/>
    <n v="81.58"/>
    <n v="0"/>
    <n v="-81.58"/>
    <s v="N/A"/>
    <n v="0"/>
    <n v="0"/>
    <n v="0"/>
    <n v="0"/>
    <n v="0"/>
    <n v="0"/>
    <n v="0"/>
    <n v="0"/>
    <n v="0"/>
    <n v="81.58"/>
    <n v="0"/>
    <n v="0"/>
    <n v="0"/>
    <s v="SURFACE WATER MGT FUND"/>
    <s v="WLSW I DC5406 435 SW 154TH ST"/>
    <s v="DEFAULT"/>
    <s v="Default"/>
  </r>
  <r>
    <x v="1"/>
    <s v="1035269"/>
    <s v="000000"/>
    <s v="11530"/>
    <x v="203"/>
    <s v="0000000"/>
    <n v="2012"/>
    <x v="0"/>
    <s v="UNBILLED RECEIVABLES"/>
    <s v="BS000-CURRENT ASSETS"/>
    <s v="B1150-ACCOUNTS RECEIVABLE"/>
    <m/>
    <n v="0"/>
    <n v="0"/>
    <n v="-81.58"/>
    <n v="0"/>
    <n v="81.58"/>
    <s v="N/A"/>
    <n v="0"/>
    <n v="0"/>
    <n v="0"/>
    <n v="0"/>
    <n v="0"/>
    <n v="0"/>
    <n v="0"/>
    <n v="0"/>
    <n v="0"/>
    <n v="-81.58"/>
    <n v="0"/>
    <n v="0"/>
    <n v="0"/>
    <s v="SURFACE WATER MGT FUND"/>
    <s v="WLSW I DC5406 435 SW 154TH ST"/>
    <s v="DEFAULT"/>
    <s v="Default"/>
  </r>
  <r>
    <x v="1"/>
    <s v="1035269"/>
    <s v="000000"/>
    <s v="22258"/>
    <x v="204"/>
    <s v="0000000"/>
    <n v="2012"/>
    <x v="1"/>
    <s v="DEFERRED ACCT REC 11503"/>
    <s v="BS200-CURRENT LIABILITIES"/>
    <s v="B2220-DEFERRED REVENUES"/>
    <m/>
    <n v="0"/>
    <n v="0"/>
    <n v="81.58"/>
    <n v="0"/>
    <n v="-81.58"/>
    <s v="N/A"/>
    <n v="0"/>
    <n v="0"/>
    <n v="0"/>
    <n v="0"/>
    <n v="0"/>
    <n v="0"/>
    <n v="0"/>
    <n v="0"/>
    <n v="0"/>
    <n v="81.58"/>
    <n v="0"/>
    <n v="0"/>
    <n v="0"/>
    <s v="SURFACE WATER MGT FUND"/>
    <s v="WLSW I DC5406 435 SW 154TH ST"/>
    <s v="DEFAULT"/>
    <s v="Default"/>
  </r>
  <r>
    <x v="1"/>
    <s v="1035269"/>
    <s v="845023"/>
    <s v="36999"/>
    <x v="49"/>
    <s v="0000000"/>
    <n v="2012"/>
    <x v="3"/>
    <s v="OTHER MISC REVENUE"/>
    <s v="R3000-REVENUE"/>
    <s v="R3600-MISCELLANEOUS REVENUE"/>
    <m/>
    <n v="0"/>
    <n v="0"/>
    <n v="-81.58"/>
    <n v="0"/>
    <n v="81.58"/>
    <s v="N/A"/>
    <n v="0"/>
    <n v="0"/>
    <n v="0"/>
    <n v="0"/>
    <n v="0"/>
    <n v="0"/>
    <n v="0"/>
    <n v="0"/>
    <n v="0"/>
    <n v="-81.58"/>
    <n v="0"/>
    <n v="0"/>
    <n v="0"/>
    <s v="SURFACE WATER MGT FUND"/>
    <s v="WLSW I DC5406 435 SW 154TH ST"/>
    <s v="BURIEN MAINTENANCE"/>
    <s v="Default"/>
  </r>
  <r>
    <x v="1"/>
    <s v="1035269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5.410000000000004"/>
    <n v="0"/>
    <n v="-35.410000000000004"/>
    <s v="N/A"/>
    <n v="0"/>
    <n v="0"/>
    <n v="0"/>
    <n v="0"/>
    <n v="0"/>
    <n v="0"/>
    <n v="0"/>
    <n v="0"/>
    <n v="0"/>
    <n v="35.410000000000004"/>
    <n v="0"/>
    <n v="0"/>
    <n v="0"/>
    <s v="SURFACE WATER MGT FUND"/>
    <s v="WLSW I DC5406 435 SW 154TH ST"/>
    <s v="BURIEN MAINTENANCE"/>
    <s v="DRAINAGE"/>
  </r>
  <r>
    <x v="1"/>
    <s v="1035269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3.68"/>
    <n v="0"/>
    <n v="-3.68"/>
    <s v="N/A"/>
    <n v="0"/>
    <n v="0"/>
    <n v="0"/>
    <n v="0"/>
    <n v="0"/>
    <n v="0"/>
    <n v="0"/>
    <n v="0"/>
    <n v="0"/>
    <n v="3.68"/>
    <n v="0"/>
    <n v="0"/>
    <n v="0"/>
    <s v="SURFACE WATER MGT FUND"/>
    <s v="WLSW I DC5406 435 SW 154TH ST"/>
    <s v="BURIEN MAINTENANCE"/>
    <s v="DRAINAGE"/>
  </r>
  <r>
    <x v="1"/>
    <s v="1035269"/>
    <s v="845023"/>
    <s v="82100"/>
    <x v="71"/>
    <s v="5315000"/>
    <n v="2012"/>
    <x v="4"/>
    <s v="EMPLOYER PAID BENEFITS"/>
    <s v="50000-PROGRAM EXPENDITUR BUDGET"/>
    <s v="82000-APPLIED OVERHEAD"/>
    <m/>
    <n v="0"/>
    <n v="0"/>
    <n v="12.39"/>
    <n v="0"/>
    <n v="-12.39"/>
    <s v="N/A"/>
    <n v="0"/>
    <n v="0"/>
    <n v="0"/>
    <n v="0"/>
    <n v="0"/>
    <n v="0"/>
    <n v="0"/>
    <n v="0"/>
    <n v="0"/>
    <n v="12.39"/>
    <n v="0"/>
    <n v="0"/>
    <n v="0"/>
    <s v="SURFACE WATER MGT FUND"/>
    <s v="WLSW I DC5406 435 SW 154TH ST"/>
    <s v="BURIEN MAINTENANCE"/>
    <s v="DRAINAGE"/>
  </r>
  <r>
    <x v="1"/>
    <s v="1035269"/>
    <s v="845023"/>
    <s v="82200"/>
    <x v="72"/>
    <s v="5315000"/>
    <n v="2012"/>
    <x v="4"/>
    <s v="PAID TIME OFF"/>
    <s v="50000-PROGRAM EXPENDITUR BUDGET"/>
    <s v="82000-APPLIED OVERHEAD"/>
    <m/>
    <n v="0"/>
    <n v="0"/>
    <n v="9.56"/>
    <n v="0"/>
    <n v="-9.56"/>
    <s v="N/A"/>
    <n v="0"/>
    <n v="0"/>
    <n v="0"/>
    <n v="0"/>
    <n v="0"/>
    <n v="0"/>
    <n v="0"/>
    <n v="0"/>
    <n v="0"/>
    <n v="9.56"/>
    <n v="0"/>
    <n v="0"/>
    <n v="0"/>
    <s v="SURFACE WATER MGT FUND"/>
    <s v="WLSW I DC5406 435 SW 154TH ST"/>
    <s v="BURIEN MAINTENANCE"/>
    <s v="DRAINAGE"/>
  </r>
  <r>
    <x v="1"/>
    <s v="1035269"/>
    <s v="845023"/>
    <s v="82300"/>
    <x v="73"/>
    <s v="5315000"/>
    <n v="2012"/>
    <x v="4"/>
    <s v="INDIRECT COSTS"/>
    <s v="50000-PROGRAM EXPENDITUR BUDGET"/>
    <s v="82000-APPLIED OVERHEAD"/>
    <m/>
    <n v="0"/>
    <n v="0"/>
    <n v="20.54"/>
    <n v="0"/>
    <n v="-20.54"/>
    <s v="N/A"/>
    <n v="0"/>
    <n v="0"/>
    <n v="0"/>
    <n v="0"/>
    <n v="0"/>
    <n v="0"/>
    <n v="0"/>
    <n v="0"/>
    <n v="0"/>
    <n v="20.54"/>
    <n v="0"/>
    <n v="0"/>
    <n v="0"/>
    <s v="SURFACE WATER MGT FUND"/>
    <s v="WLSW I DC5406 435 SW 154TH ST"/>
    <s v="BURIEN MAINTENANCE"/>
    <s v="DRAINAGE"/>
  </r>
  <r>
    <x v="1"/>
    <s v="1035270"/>
    <s v="000000"/>
    <s v="11530"/>
    <x v="203"/>
    <s v="0000000"/>
    <n v="2012"/>
    <x v="0"/>
    <s v="UNBILLED RECEIVABLES"/>
    <s v="BS000-CURRENT ASSETS"/>
    <s v="B1150-ACCOUNTS RECEIVABLE"/>
    <m/>
    <n v="0"/>
    <n v="0"/>
    <n v="14.72"/>
    <n v="0"/>
    <n v="-14.72"/>
    <s v="N/A"/>
    <n v="0"/>
    <n v="0"/>
    <n v="0"/>
    <n v="0"/>
    <n v="0"/>
    <n v="0"/>
    <n v="0"/>
    <n v="0"/>
    <n v="0"/>
    <n v="0"/>
    <n v="14.72"/>
    <n v="0"/>
    <n v="0"/>
    <s v="SURFACE WATER MGT FUND"/>
    <s v="WLSW I DC5408 210 SW 155TH ST"/>
    <s v="DEFAULT"/>
    <s v="Default"/>
  </r>
  <r>
    <x v="1"/>
    <s v="1035270"/>
    <s v="000000"/>
    <s v="22258"/>
    <x v="204"/>
    <s v="0000000"/>
    <n v="2012"/>
    <x v="1"/>
    <s v="DEFERRED ACCT REC 11503"/>
    <s v="BS200-CURRENT LIABILITIES"/>
    <s v="B2220-DEFERRED REVENUES"/>
    <m/>
    <n v="0"/>
    <n v="0"/>
    <n v="311.62"/>
    <n v="0"/>
    <n v="-311.62"/>
    <s v="N/A"/>
    <n v="0"/>
    <n v="0"/>
    <n v="0"/>
    <n v="0"/>
    <n v="0"/>
    <n v="0"/>
    <n v="0"/>
    <n v="0"/>
    <n v="0"/>
    <n v="311.62"/>
    <n v="0"/>
    <n v="0"/>
    <n v="0"/>
    <s v="SURFACE WATER MGT FUND"/>
    <s v="WLSW I DC5408 210 SW 155TH ST"/>
    <s v="DEFAULT"/>
    <s v="Default"/>
  </r>
  <r>
    <x v="1"/>
    <s v="1035270"/>
    <s v="845023"/>
    <s v="36999"/>
    <x v="49"/>
    <s v="0000000"/>
    <n v="2012"/>
    <x v="3"/>
    <s v="OTHER MISC REVENUE"/>
    <s v="R3000-REVENUE"/>
    <s v="R3600-MISCELLANEOUS REVENUE"/>
    <m/>
    <n v="0"/>
    <n v="0"/>
    <n v="-326.34000000000003"/>
    <n v="0"/>
    <n v="326.34000000000003"/>
    <s v="N/A"/>
    <n v="0"/>
    <n v="0"/>
    <n v="0"/>
    <n v="0"/>
    <n v="0"/>
    <n v="0"/>
    <n v="0"/>
    <n v="0"/>
    <n v="0"/>
    <n v="-311.62"/>
    <n v="-14.72"/>
    <n v="0"/>
    <n v="0"/>
    <s v="SURFACE WATER MGT FUND"/>
    <s v="WLSW I DC5408 210 SW 155TH ST"/>
    <s v="BURIEN MAINTENANCE"/>
    <s v="Default"/>
  </r>
  <r>
    <x v="1"/>
    <s v="1035270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0"/>
    <n v="0"/>
    <n v="0"/>
    <n v="0"/>
    <n v="0"/>
    <n v="0"/>
    <n v="0"/>
    <n v="0"/>
    <n v="141.64000000000001"/>
    <n v="0"/>
    <n v="0"/>
    <n v="0"/>
    <s v="SURFACE WATER MGT FUND"/>
    <s v="WLSW I DC5408 210 SW 155TH ST"/>
    <s v="BURIEN MAINTENANCE"/>
    <s v="DRAINAGE"/>
  </r>
  <r>
    <x v="1"/>
    <s v="1035270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0"/>
    <n v="0"/>
    <n v="14.72"/>
    <n v="0"/>
    <n v="0"/>
    <s v="SURFACE WATER MGT FUND"/>
    <s v="WLSW I DC5408 210 SW 155TH ST"/>
    <s v="BURIEN MAINTENANCE"/>
    <s v="DRAINAGE"/>
  </r>
  <r>
    <x v="1"/>
    <s v="1035270"/>
    <s v="845023"/>
    <s v="82100"/>
    <x v="71"/>
    <s v="5315000"/>
    <n v="2012"/>
    <x v="4"/>
    <s v="EMPLOYER PAID BENEFITS"/>
    <s v="50000-PROGRAM EXPENDITUR BUDGET"/>
    <s v="82000-APPLIED OVERHEAD"/>
    <m/>
    <n v="0"/>
    <n v="0"/>
    <n v="49.58"/>
    <n v="0"/>
    <n v="-49.58"/>
    <s v="N/A"/>
    <n v="0"/>
    <n v="0"/>
    <n v="0"/>
    <n v="0"/>
    <n v="0"/>
    <n v="0"/>
    <n v="0"/>
    <n v="0"/>
    <n v="0"/>
    <n v="49.58"/>
    <n v="0"/>
    <n v="0"/>
    <n v="0"/>
    <s v="SURFACE WATER MGT FUND"/>
    <s v="WLSW I DC5408 210 SW 155TH ST"/>
    <s v="BURIEN MAINTENANCE"/>
    <s v="DRAINAGE"/>
  </r>
  <r>
    <x v="1"/>
    <s v="1035270"/>
    <s v="845023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0"/>
    <n v="38.24"/>
    <n v="0"/>
    <n v="0"/>
    <n v="0"/>
    <s v="SURFACE WATER MGT FUND"/>
    <s v="WLSW I DC5408 210 SW 155TH ST"/>
    <s v="BURIEN MAINTENANCE"/>
    <s v="DRAINAGE"/>
  </r>
  <r>
    <x v="1"/>
    <s v="1035270"/>
    <s v="845023"/>
    <s v="82300"/>
    <x v="73"/>
    <s v="5315000"/>
    <n v="2012"/>
    <x v="4"/>
    <s v="INDIRECT COSTS"/>
    <s v="50000-PROGRAM EXPENDITUR BUDGET"/>
    <s v="82000-APPLIED OVERHEAD"/>
    <m/>
    <n v="0"/>
    <n v="0"/>
    <n v="82.16"/>
    <n v="0"/>
    <n v="-82.16"/>
    <s v="N/A"/>
    <n v="0"/>
    <n v="0"/>
    <n v="0"/>
    <n v="0"/>
    <n v="0"/>
    <n v="0"/>
    <n v="0"/>
    <n v="0"/>
    <n v="0"/>
    <n v="82.16"/>
    <n v="0"/>
    <n v="0"/>
    <n v="0"/>
    <s v="SURFACE WATER MGT FUND"/>
    <s v="WLSW I DC5408 210 SW 155TH ST"/>
    <s v="BURIEN MAINTENANCE"/>
    <s v="DRAINAGE"/>
  </r>
  <r>
    <x v="1"/>
    <s v="1035271"/>
    <s v="000000"/>
    <s v="11530"/>
    <x v="203"/>
    <s v="0000000"/>
    <n v="2012"/>
    <x v="0"/>
    <s v="UNBILLED RECEIVABLES"/>
    <s v="BS000-CURRENT ASSETS"/>
    <s v="B1150-ACCOUNTS RECEIVABLE"/>
    <m/>
    <n v="0"/>
    <n v="0"/>
    <n v="14.72"/>
    <n v="0"/>
    <n v="-14.72"/>
    <s v="N/A"/>
    <n v="0"/>
    <n v="0"/>
    <n v="0"/>
    <n v="0"/>
    <n v="0"/>
    <n v="0"/>
    <n v="0"/>
    <n v="0"/>
    <n v="0"/>
    <n v="0"/>
    <n v="14.72"/>
    <n v="0"/>
    <n v="0"/>
    <s v="SURFACE WATER MGT FUND"/>
    <s v="WLSW I DC5409 250 SW 153RD ST"/>
    <s v="DEFAULT"/>
    <s v="Default"/>
  </r>
  <r>
    <x v="1"/>
    <s v="1035271"/>
    <s v="000000"/>
    <s v="22258"/>
    <x v="204"/>
    <s v="0000000"/>
    <n v="2012"/>
    <x v="1"/>
    <s v="DEFERRED ACCT REC 11503"/>
    <s v="BS200-CURRENT LIABILITIES"/>
    <s v="B2220-DEFERRED REVENUES"/>
    <m/>
    <n v="0"/>
    <n v="0"/>
    <n v="311.62"/>
    <n v="0"/>
    <n v="-311.62"/>
    <s v="N/A"/>
    <n v="0"/>
    <n v="0"/>
    <n v="0"/>
    <n v="0"/>
    <n v="0"/>
    <n v="0"/>
    <n v="0"/>
    <n v="0"/>
    <n v="0"/>
    <n v="311.62"/>
    <n v="0"/>
    <n v="0"/>
    <n v="0"/>
    <s v="SURFACE WATER MGT FUND"/>
    <s v="WLSW I DC5409 250 SW 153RD ST"/>
    <s v="DEFAULT"/>
    <s v="Default"/>
  </r>
  <r>
    <x v="1"/>
    <s v="1035271"/>
    <s v="845023"/>
    <s v="36999"/>
    <x v="49"/>
    <s v="0000000"/>
    <n v="2012"/>
    <x v="3"/>
    <s v="OTHER MISC REVENUE"/>
    <s v="R3000-REVENUE"/>
    <s v="R3600-MISCELLANEOUS REVENUE"/>
    <m/>
    <n v="0"/>
    <n v="0"/>
    <n v="-326.34000000000003"/>
    <n v="0"/>
    <n v="326.34000000000003"/>
    <s v="N/A"/>
    <n v="0"/>
    <n v="0"/>
    <n v="0"/>
    <n v="0"/>
    <n v="0"/>
    <n v="0"/>
    <n v="0"/>
    <n v="0"/>
    <n v="0"/>
    <n v="-311.62"/>
    <n v="-14.72"/>
    <n v="0"/>
    <n v="0"/>
    <s v="SURFACE WATER MGT FUND"/>
    <s v="WLSW I DC5409 250 SW 153RD ST"/>
    <s v="BURIEN MAINTENANCE"/>
    <s v="Default"/>
  </r>
  <r>
    <x v="1"/>
    <s v="1035271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0"/>
    <n v="0"/>
    <n v="0"/>
    <n v="0"/>
    <n v="0"/>
    <n v="0"/>
    <n v="0"/>
    <n v="0"/>
    <n v="141.64000000000001"/>
    <n v="0"/>
    <n v="0"/>
    <n v="0"/>
    <s v="SURFACE WATER MGT FUND"/>
    <s v="WLSW I DC5409 250 SW 153RD ST"/>
    <s v="BURIEN MAINTENANCE"/>
    <s v="DRAINAGE"/>
  </r>
  <r>
    <x v="1"/>
    <s v="1035271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0"/>
    <n v="0"/>
    <n v="14.72"/>
    <n v="0"/>
    <n v="0"/>
    <s v="SURFACE WATER MGT FUND"/>
    <s v="WLSW I DC5409 250 SW 153RD ST"/>
    <s v="BURIEN MAINTENANCE"/>
    <s v="DRAINAGE"/>
  </r>
  <r>
    <x v="1"/>
    <s v="1035271"/>
    <s v="845023"/>
    <s v="82100"/>
    <x v="71"/>
    <s v="5315000"/>
    <n v="2012"/>
    <x v="4"/>
    <s v="EMPLOYER PAID BENEFITS"/>
    <s v="50000-PROGRAM EXPENDITUR BUDGET"/>
    <s v="82000-APPLIED OVERHEAD"/>
    <m/>
    <n v="0"/>
    <n v="0"/>
    <n v="49.58"/>
    <n v="0"/>
    <n v="-49.58"/>
    <s v="N/A"/>
    <n v="0"/>
    <n v="0"/>
    <n v="0"/>
    <n v="0"/>
    <n v="0"/>
    <n v="0"/>
    <n v="0"/>
    <n v="0"/>
    <n v="0"/>
    <n v="49.58"/>
    <n v="0"/>
    <n v="0"/>
    <n v="0"/>
    <s v="SURFACE WATER MGT FUND"/>
    <s v="WLSW I DC5409 250 SW 153RD ST"/>
    <s v="BURIEN MAINTENANCE"/>
    <s v="DRAINAGE"/>
  </r>
  <r>
    <x v="1"/>
    <s v="1035271"/>
    <s v="845023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0"/>
    <n v="38.24"/>
    <n v="0"/>
    <n v="0"/>
    <n v="0"/>
    <s v="SURFACE WATER MGT FUND"/>
    <s v="WLSW I DC5409 250 SW 153RD ST"/>
    <s v="BURIEN MAINTENANCE"/>
    <s v="DRAINAGE"/>
  </r>
  <r>
    <x v="1"/>
    <s v="1035271"/>
    <s v="845023"/>
    <s v="82300"/>
    <x v="73"/>
    <s v="5315000"/>
    <n v="2012"/>
    <x v="4"/>
    <s v="INDIRECT COSTS"/>
    <s v="50000-PROGRAM EXPENDITUR BUDGET"/>
    <s v="82000-APPLIED OVERHEAD"/>
    <m/>
    <n v="0"/>
    <n v="0"/>
    <n v="82.16"/>
    <n v="0"/>
    <n v="-82.16"/>
    <s v="N/A"/>
    <n v="0"/>
    <n v="0"/>
    <n v="0"/>
    <n v="0"/>
    <n v="0"/>
    <n v="0"/>
    <n v="0"/>
    <n v="0"/>
    <n v="0"/>
    <n v="82.16"/>
    <n v="0"/>
    <n v="0"/>
    <n v="0"/>
    <s v="SURFACE WATER MGT FUND"/>
    <s v="WLSW I DC5409 250 SW 153RD ST"/>
    <s v="BURIEN MAINTENANCE"/>
    <s v="DRAINAGE"/>
  </r>
  <r>
    <x v="1"/>
    <s v="1035272"/>
    <s v="000000"/>
    <s v="11500"/>
    <x v="7"/>
    <s v="0000000"/>
    <n v="2012"/>
    <x v="0"/>
    <s v="ACCOUNTS RECEIVABLE"/>
    <s v="BS000-CURRENT ASSETS"/>
    <s v="B1150-ACCOUNTS RECEIVABLE"/>
    <m/>
    <n v="0"/>
    <n v="0"/>
    <n v="244.74"/>
    <n v="0"/>
    <n v="-244.74"/>
    <s v="N/A"/>
    <n v="0"/>
    <n v="0"/>
    <n v="0"/>
    <n v="0"/>
    <n v="0"/>
    <n v="0"/>
    <n v="0"/>
    <n v="0"/>
    <n v="0"/>
    <n v="244.74"/>
    <n v="0"/>
    <n v="0"/>
    <n v="0"/>
    <s v="SURFACE WATER MGT FUND"/>
    <s v="WLSW I DC5411 212 SW 146TH ST"/>
    <s v="DEFAULT"/>
    <s v="Default"/>
  </r>
  <r>
    <x v="1"/>
    <s v="1035272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244.74"/>
    <n v="0"/>
    <n v="-244.74"/>
    <n v="0"/>
    <n v="0"/>
    <n v="0"/>
    <s v="SURFACE WATER MGT FUND"/>
    <s v="WLSW I DC5411 212 SW 146TH ST"/>
    <s v="DEFAULT"/>
    <s v="Default"/>
  </r>
  <r>
    <x v="1"/>
    <s v="1035272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5411 212 SW 146TH ST"/>
    <s v="DEFAULT"/>
    <s v="Default"/>
  </r>
  <r>
    <x v="1"/>
    <s v="1035272"/>
    <s v="845023"/>
    <s v="36999"/>
    <x v="49"/>
    <s v="0000000"/>
    <n v="2012"/>
    <x v="3"/>
    <s v="OTHER MISC REVENUE"/>
    <s v="R3000-REVENUE"/>
    <s v="R3600-MISCELLANEOUS REVENUE"/>
    <m/>
    <n v="0"/>
    <n v="0"/>
    <n v="-244.74"/>
    <n v="0"/>
    <n v="244.74"/>
    <s v="N/A"/>
    <n v="0"/>
    <n v="0"/>
    <n v="0"/>
    <n v="0"/>
    <n v="0"/>
    <n v="0"/>
    <n v="0"/>
    <n v="-244.74"/>
    <n v="0"/>
    <n v="0"/>
    <n v="0"/>
    <n v="0"/>
    <n v="0"/>
    <s v="SURFACE WATER MGT FUND"/>
    <s v="WLSW I DC5411 212 SW 146TH ST"/>
    <s v="BURIEN MAINTENANCE"/>
    <s v="Default"/>
  </r>
  <r>
    <x v="1"/>
    <s v="1035272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3"/>
    <n v="0"/>
    <n v="-106.23"/>
    <s v="N/A"/>
    <n v="0"/>
    <n v="0"/>
    <n v="0"/>
    <n v="0"/>
    <n v="0"/>
    <n v="0"/>
    <n v="0"/>
    <n v="106.23"/>
    <n v="0"/>
    <n v="0"/>
    <n v="0"/>
    <n v="0"/>
    <n v="0"/>
    <s v="SURFACE WATER MGT FUND"/>
    <s v="WLSW I DC5411 212 SW 146TH ST"/>
    <s v="BURIEN MAINTENANCE"/>
    <s v="DRAINAGE"/>
  </r>
  <r>
    <x v="1"/>
    <s v="1035272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0"/>
    <n v="11.040000000000001"/>
    <n v="0"/>
    <n v="0"/>
    <n v="0"/>
    <n v="0"/>
    <n v="0"/>
    <s v="SURFACE WATER MGT FUND"/>
    <s v="WLSW I DC5411 212 SW 146TH ST"/>
    <s v="BURIEN MAINTENANCE"/>
    <s v="DRAINAGE"/>
  </r>
  <r>
    <x v="1"/>
    <s v="1035272"/>
    <s v="845023"/>
    <s v="82100"/>
    <x v="71"/>
    <s v="5315000"/>
    <n v="2012"/>
    <x v="4"/>
    <s v="EMPLOYER PAID BENEFITS"/>
    <s v="50000-PROGRAM EXPENDITUR BUDGET"/>
    <s v="82000-APPLIED OVERHEAD"/>
    <m/>
    <n v="0"/>
    <n v="0"/>
    <n v="37.18"/>
    <n v="0"/>
    <n v="-37.18"/>
    <s v="N/A"/>
    <n v="0"/>
    <n v="0"/>
    <n v="0"/>
    <n v="0"/>
    <n v="0"/>
    <n v="0"/>
    <n v="0"/>
    <n v="37.18"/>
    <n v="0"/>
    <n v="0"/>
    <n v="0"/>
    <n v="0"/>
    <n v="0"/>
    <s v="SURFACE WATER MGT FUND"/>
    <s v="WLSW I DC5411 212 SW 146TH ST"/>
    <s v="BURIEN MAINTENANCE"/>
    <s v="DRAINAGE"/>
  </r>
  <r>
    <x v="1"/>
    <s v="1035272"/>
    <s v="845023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0"/>
    <n v="0"/>
    <n v="0"/>
    <n v="0"/>
    <n v="0"/>
    <n v="0"/>
    <n v="0"/>
    <n v="28.68"/>
    <n v="0"/>
    <n v="0"/>
    <n v="0"/>
    <n v="0"/>
    <n v="0"/>
    <s v="SURFACE WATER MGT FUND"/>
    <s v="WLSW I DC5411 212 SW 146TH ST"/>
    <s v="BURIEN MAINTENANCE"/>
    <s v="DRAINAGE"/>
  </r>
  <r>
    <x v="1"/>
    <s v="1035272"/>
    <s v="845023"/>
    <s v="82300"/>
    <x v="73"/>
    <s v="5315000"/>
    <n v="2012"/>
    <x v="4"/>
    <s v="INDIRECT COSTS"/>
    <s v="50000-PROGRAM EXPENDITUR BUDGET"/>
    <s v="82000-APPLIED OVERHEAD"/>
    <m/>
    <n v="0"/>
    <n v="0"/>
    <n v="61.61"/>
    <n v="0"/>
    <n v="-61.61"/>
    <s v="N/A"/>
    <n v="0"/>
    <n v="0"/>
    <n v="0"/>
    <n v="0"/>
    <n v="0"/>
    <n v="0"/>
    <n v="0"/>
    <n v="61.61"/>
    <n v="0"/>
    <n v="0"/>
    <n v="0"/>
    <n v="0"/>
    <n v="0"/>
    <s v="SURFACE WATER MGT FUND"/>
    <s v="WLSW I DC5411 212 SW 146TH ST"/>
    <s v="BURIEN MAINTENANCE"/>
    <s v="DRAINAGE"/>
  </r>
  <r>
    <x v="1"/>
    <s v="1035273"/>
    <s v="000000"/>
    <s v="11530"/>
    <x v="203"/>
    <s v="0000000"/>
    <n v="2012"/>
    <x v="0"/>
    <s v="UNBILLED RECEIVABLES"/>
    <s v="BS000-CURRENT ASSETS"/>
    <s v="B1150-ACCOUNTS RECEIVABLE"/>
    <m/>
    <n v="0"/>
    <n v="0"/>
    <n v="14.72"/>
    <n v="0"/>
    <n v="-14.72"/>
    <s v="N/A"/>
    <n v="0"/>
    <n v="0"/>
    <n v="0"/>
    <n v="0"/>
    <n v="0"/>
    <n v="0"/>
    <n v="0"/>
    <n v="0"/>
    <n v="0"/>
    <n v="0"/>
    <n v="14.72"/>
    <n v="0"/>
    <n v="0"/>
    <s v="SURFACE WATER MGT FUND"/>
    <s v="WLSW I DC5413 233 SW 154TH ST"/>
    <s v="DEFAULT"/>
    <s v="Default"/>
  </r>
  <r>
    <x v="1"/>
    <s v="1035273"/>
    <s v="000000"/>
    <s v="22258"/>
    <x v="204"/>
    <s v="0000000"/>
    <n v="2012"/>
    <x v="1"/>
    <s v="DEFERRED ACCT REC 11503"/>
    <s v="BS200-CURRENT LIABILITIES"/>
    <s v="B2220-DEFERRED REVENUES"/>
    <m/>
    <n v="0"/>
    <n v="0"/>
    <n v="311.62"/>
    <n v="0"/>
    <n v="-311.62"/>
    <s v="N/A"/>
    <n v="0"/>
    <n v="0"/>
    <n v="0"/>
    <n v="0"/>
    <n v="0"/>
    <n v="0"/>
    <n v="0"/>
    <n v="0"/>
    <n v="0"/>
    <n v="311.62"/>
    <n v="0"/>
    <n v="0"/>
    <n v="0"/>
    <s v="SURFACE WATER MGT FUND"/>
    <s v="WLSW I DC5413 233 SW 154TH ST"/>
    <s v="DEFAULT"/>
    <s v="Default"/>
  </r>
  <r>
    <x v="1"/>
    <s v="1035273"/>
    <s v="845023"/>
    <s v="36999"/>
    <x v="49"/>
    <s v="0000000"/>
    <n v="2012"/>
    <x v="3"/>
    <s v="OTHER MISC REVENUE"/>
    <s v="R3000-REVENUE"/>
    <s v="R3600-MISCELLANEOUS REVENUE"/>
    <m/>
    <n v="0"/>
    <n v="0"/>
    <n v="-326.34000000000003"/>
    <n v="0"/>
    <n v="326.34000000000003"/>
    <s v="N/A"/>
    <n v="0"/>
    <n v="0"/>
    <n v="0"/>
    <n v="0"/>
    <n v="0"/>
    <n v="0"/>
    <n v="0"/>
    <n v="0"/>
    <n v="0"/>
    <n v="-311.62"/>
    <n v="-14.72"/>
    <n v="0"/>
    <n v="0"/>
    <s v="SURFACE WATER MGT FUND"/>
    <s v="WLSW I DC5413 233 SW 154TH ST"/>
    <s v="BURIEN MAINTENANCE"/>
    <s v="Default"/>
  </r>
  <r>
    <x v="1"/>
    <s v="1035273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0"/>
    <n v="0"/>
    <n v="0"/>
    <n v="0"/>
    <n v="0"/>
    <n v="0"/>
    <n v="0"/>
    <n v="0"/>
    <n v="141.64000000000001"/>
    <n v="0"/>
    <n v="0"/>
    <n v="0"/>
    <s v="SURFACE WATER MGT FUND"/>
    <s v="WLSW I DC5413 233 SW 154TH ST"/>
    <s v="BURIEN MAINTENANCE"/>
    <s v="DRAINAGE"/>
  </r>
  <r>
    <x v="1"/>
    <s v="1035273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0"/>
    <n v="0"/>
    <n v="14.72"/>
    <n v="0"/>
    <n v="0"/>
    <s v="SURFACE WATER MGT FUND"/>
    <s v="WLSW I DC5413 233 SW 154TH ST"/>
    <s v="BURIEN MAINTENANCE"/>
    <s v="DRAINAGE"/>
  </r>
  <r>
    <x v="1"/>
    <s v="1035273"/>
    <s v="845023"/>
    <s v="82100"/>
    <x v="71"/>
    <s v="5315000"/>
    <n v="2012"/>
    <x v="4"/>
    <s v="EMPLOYER PAID BENEFITS"/>
    <s v="50000-PROGRAM EXPENDITUR BUDGET"/>
    <s v="82000-APPLIED OVERHEAD"/>
    <m/>
    <n v="0"/>
    <n v="0"/>
    <n v="49.58"/>
    <n v="0"/>
    <n v="-49.58"/>
    <s v="N/A"/>
    <n v="0"/>
    <n v="0"/>
    <n v="0"/>
    <n v="0"/>
    <n v="0"/>
    <n v="0"/>
    <n v="0"/>
    <n v="0"/>
    <n v="0"/>
    <n v="49.58"/>
    <n v="0"/>
    <n v="0"/>
    <n v="0"/>
    <s v="SURFACE WATER MGT FUND"/>
    <s v="WLSW I DC5413 233 SW 154TH ST"/>
    <s v="BURIEN MAINTENANCE"/>
    <s v="DRAINAGE"/>
  </r>
  <r>
    <x v="1"/>
    <s v="1035273"/>
    <s v="845023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0"/>
    <n v="38.24"/>
    <n v="0"/>
    <n v="0"/>
    <n v="0"/>
    <s v="SURFACE WATER MGT FUND"/>
    <s v="WLSW I DC5413 233 SW 154TH ST"/>
    <s v="BURIEN MAINTENANCE"/>
    <s v="DRAINAGE"/>
  </r>
  <r>
    <x v="1"/>
    <s v="1035273"/>
    <s v="845023"/>
    <s v="82300"/>
    <x v="73"/>
    <s v="5315000"/>
    <n v="2012"/>
    <x v="4"/>
    <s v="INDIRECT COSTS"/>
    <s v="50000-PROGRAM EXPENDITUR BUDGET"/>
    <s v="82000-APPLIED OVERHEAD"/>
    <m/>
    <n v="0"/>
    <n v="0"/>
    <n v="82.16"/>
    <n v="0"/>
    <n v="-82.16"/>
    <s v="N/A"/>
    <n v="0"/>
    <n v="0"/>
    <n v="0"/>
    <n v="0"/>
    <n v="0"/>
    <n v="0"/>
    <n v="0"/>
    <n v="0"/>
    <n v="0"/>
    <n v="82.16"/>
    <n v="0"/>
    <n v="0"/>
    <n v="0"/>
    <s v="SURFACE WATER MGT FUND"/>
    <s v="WLSW I DC5413 233 SW 154TH ST"/>
    <s v="BURIEN MAINTENANCE"/>
    <s v="DRAINAGE"/>
  </r>
  <r>
    <x v="1"/>
    <s v="1035274"/>
    <s v="000000"/>
    <s v="11500"/>
    <x v="7"/>
    <s v="0000000"/>
    <n v="2012"/>
    <x v="0"/>
    <s v="ACCOUNTS RECEIVABLE"/>
    <s v="BS000-CURRENT ASSETS"/>
    <s v="B1150-ACCOUNTS RECEIVABLE"/>
    <m/>
    <n v="0"/>
    <n v="0"/>
    <n v="326.31"/>
    <n v="0"/>
    <n v="-326.31"/>
    <s v="N/A"/>
    <n v="0"/>
    <n v="0"/>
    <n v="0"/>
    <n v="0"/>
    <n v="0"/>
    <n v="0"/>
    <n v="0"/>
    <n v="0"/>
    <n v="0"/>
    <n v="326.31"/>
    <n v="0"/>
    <n v="0"/>
    <n v="0"/>
    <s v="SURFACE WATER MGT FUND"/>
    <s v="WLSW I DC5415 15801 AMBAUM BLV"/>
    <s v="DEFAULT"/>
    <s v="Default"/>
  </r>
  <r>
    <x v="1"/>
    <s v="1035274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326.31"/>
    <n v="-326.31"/>
    <n v="0"/>
    <n v="0"/>
    <n v="0"/>
    <s v="SURFACE WATER MGT FUND"/>
    <s v="WLSW I DC5415 15801 AMBAUM BLV"/>
    <s v="DEFAULT"/>
    <s v="Default"/>
  </r>
  <r>
    <x v="1"/>
    <s v="1035274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5415 15801 AMBAUM BLV"/>
    <s v="DEFAULT"/>
    <s v="Default"/>
  </r>
  <r>
    <x v="1"/>
    <s v="1035274"/>
    <s v="845023"/>
    <s v="36999"/>
    <x v="49"/>
    <s v="0000000"/>
    <n v="2012"/>
    <x v="3"/>
    <s v="OTHER MISC REVENUE"/>
    <s v="R3000-REVENUE"/>
    <s v="R3600-MISCELLANEOUS REVENUE"/>
    <m/>
    <n v="0"/>
    <n v="0"/>
    <n v="-326.31"/>
    <n v="0"/>
    <n v="326.31"/>
    <s v="N/A"/>
    <n v="0"/>
    <n v="0"/>
    <n v="0"/>
    <n v="0"/>
    <n v="0"/>
    <n v="0"/>
    <n v="0"/>
    <n v="0"/>
    <n v="-326.31"/>
    <n v="0"/>
    <n v="0"/>
    <n v="0"/>
    <n v="0"/>
    <s v="SURFACE WATER MGT FUND"/>
    <s v="WLSW I DC5415 15801 AMBAUM BLV"/>
    <s v="BURIEN MAINTENANCE"/>
    <s v="Default"/>
  </r>
  <r>
    <x v="1"/>
    <s v="1035274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0"/>
    <n v="141.63"/>
    <n v="0"/>
    <n v="0"/>
    <n v="0"/>
    <n v="0"/>
    <s v="SURFACE WATER MGT FUND"/>
    <s v="WLSW I DC5415 15801 AMBAUM BLV"/>
    <s v="BURIEN MAINTENANCE"/>
    <s v="DRAINAGE"/>
  </r>
  <r>
    <x v="1"/>
    <s v="1035274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14.72"/>
    <n v="0"/>
    <n v="0"/>
    <n v="0"/>
    <n v="0"/>
    <s v="SURFACE WATER MGT FUND"/>
    <s v="WLSW I DC5415 15801 AMBAUM BLV"/>
    <s v="BURIEN MAINTENANCE"/>
    <s v="DRAINAGE"/>
  </r>
  <r>
    <x v="1"/>
    <s v="1035274"/>
    <s v="845023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0"/>
    <n v="49.57"/>
    <n v="0"/>
    <n v="0"/>
    <n v="0"/>
    <n v="0"/>
    <s v="SURFACE WATER MGT FUND"/>
    <s v="WLSW I DC5415 15801 AMBAUM BLV"/>
    <s v="BURIEN MAINTENANCE"/>
    <s v="DRAINAGE"/>
  </r>
  <r>
    <x v="1"/>
    <s v="1035274"/>
    <s v="845023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38.24"/>
    <n v="0"/>
    <n v="0"/>
    <n v="0"/>
    <n v="0"/>
    <s v="SURFACE WATER MGT FUND"/>
    <s v="WLSW I DC5415 15801 AMBAUM BLV"/>
    <s v="BURIEN MAINTENANCE"/>
    <s v="DRAINAGE"/>
  </r>
  <r>
    <x v="1"/>
    <s v="1035274"/>
    <s v="845023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0"/>
    <n v="82.15"/>
    <n v="0"/>
    <n v="0"/>
    <n v="0"/>
    <n v="0"/>
    <s v="SURFACE WATER MGT FUND"/>
    <s v="WLSW I DC5415 15801 AMBAUM BLV"/>
    <s v="BURIEN MAINTENANCE"/>
    <s v="DRAINAGE"/>
  </r>
  <r>
    <x v="1"/>
    <s v="1035275"/>
    <s v="000000"/>
    <s v="11530"/>
    <x v="203"/>
    <s v="0000000"/>
    <n v="2012"/>
    <x v="0"/>
    <s v="UNBILLED RECEIVABLES"/>
    <s v="BS000-CURRENT ASSETS"/>
    <s v="B1150-ACCOUNTS RECEIVABLE"/>
    <m/>
    <n v="0"/>
    <n v="0"/>
    <n v="7.36"/>
    <n v="0"/>
    <n v="-7.36"/>
    <s v="N/A"/>
    <n v="0"/>
    <n v="0"/>
    <n v="0"/>
    <n v="0"/>
    <n v="0"/>
    <n v="0"/>
    <n v="0"/>
    <n v="0"/>
    <n v="0"/>
    <n v="0"/>
    <n v="7.36"/>
    <n v="0"/>
    <n v="0"/>
    <s v="SURFACE WATER MGT FUND"/>
    <s v="WLSW I DC5417 125 S 156TH ST"/>
    <s v="DEFAULT"/>
    <s v="Default"/>
  </r>
  <r>
    <x v="1"/>
    <s v="1035275"/>
    <s v="000000"/>
    <s v="22258"/>
    <x v="204"/>
    <s v="0000000"/>
    <n v="2012"/>
    <x v="1"/>
    <s v="DEFERRED ACCT REC 11503"/>
    <s v="BS200-CURRENT LIABILITIES"/>
    <s v="B2220-DEFERRED REVENUES"/>
    <m/>
    <n v="0"/>
    <n v="0"/>
    <n v="155.81"/>
    <n v="0"/>
    <n v="-155.81"/>
    <s v="N/A"/>
    <n v="0"/>
    <n v="0"/>
    <n v="0"/>
    <n v="0"/>
    <n v="0"/>
    <n v="0"/>
    <n v="0"/>
    <n v="0"/>
    <n v="0"/>
    <n v="155.81"/>
    <n v="0"/>
    <n v="0"/>
    <n v="0"/>
    <s v="SURFACE WATER MGT FUND"/>
    <s v="WLSW I DC5417 125 S 156TH ST"/>
    <s v="DEFAULT"/>
    <s v="Default"/>
  </r>
  <r>
    <x v="1"/>
    <s v="1035275"/>
    <s v="845023"/>
    <s v="36999"/>
    <x v="49"/>
    <s v="0000000"/>
    <n v="2012"/>
    <x v="3"/>
    <s v="OTHER MISC REVENUE"/>
    <s v="R3000-REVENUE"/>
    <s v="R3600-MISCELLANEOUS REVENUE"/>
    <m/>
    <n v="0"/>
    <n v="0"/>
    <n v="-163.17000000000002"/>
    <n v="0"/>
    <n v="163.17000000000002"/>
    <s v="N/A"/>
    <n v="0"/>
    <n v="0"/>
    <n v="0"/>
    <n v="0"/>
    <n v="0"/>
    <n v="0"/>
    <n v="0"/>
    <n v="0"/>
    <n v="0"/>
    <n v="-155.81"/>
    <n v="-7.36"/>
    <n v="0"/>
    <n v="0"/>
    <s v="SURFACE WATER MGT FUND"/>
    <s v="WLSW I DC5417 125 S 156TH ST"/>
    <s v="BURIEN MAINTENANCE"/>
    <s v="Default"/>
  </r>
  <r>
    <x v="1"/>
    <s v="1035275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820000000000007"/>
    <n v="0"/>
    <n v="-70.820000000000007"/>
    <s v="N/A"/>
    <n v="0"/>
    <n v="0"/>
    <n v="0"/>
    <n v="0"/>
    <n v="0"/>
    <n v="0"/>
    <n v="0"/>
    <n v="0"/>
    <n v="0"/>
    <n v="70.820000000000007"/>
    <n v="0"/>
    <n v="0"/>
    <n v="0"/>
    <s v="SURFACE WATER MGT FUND"/>
    <s v="WLSW I DC5417 125 S 156TH ST"/>
    <s v="BURIEN MAINTENANCE"/>
    <s v="DRAINAGE"/>
  </r>
  <r>
    <x v="1"/>
    <s v="1035275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0"/>
    <n v="0"/>
    <n v="0"/>
    <n v="0"/>
    <n v="0"/>
    <n v="0"/>
    <n v="7.36"/>
    <n v="0"/>
    <n v="0"/>
    <s v="SURFACE WATER MGT FUND"/>
    <s v="WLSW I DC5417 125 S 156TH ST"/>
    <s v="BURIEN MAINTENANCE"/>
    <s v="DRAINAGE"/>
  </r>
  <r>
    <x v="1"/>
    <s v="1035275"/>
    <s v="845023"/>
    <s v="82100"/>
    <x v="71"/>
    <s v="5315000"/>
    <n v="2012"/>
    <x v="4"/>
    <s v="EMPLOYER PAID BENEFITS"/>
    <s v="50000-PROGRAM EXPENDITUR BUDGET"/>
    <s v="82000-APPLIED OVERHEAD"/>
    <m/>
    <n v="0"/>
    <n v="0"/>
    <n v="24.79"/>
    <n v="0"/>
    <n v="-24.79"/>
    <s v="N/A"/>
    <n v="0"/>
    <n v="0"/>
    <n v="0"/>
    <n v="0"/>
    <n v="0"/>
    <n v="0"/>
    <n v="0"/>
    <n v="0"/>
    <n v="0"/>
    <n v="24.79"/>
    <n v="0"/>
    <n v="0"/>
    <n v="0"/>
    <s v="SURFACE WATER MGT FUND"/>
    <s v="WLSW I DC5417 125 S 156TH ST"/>
    <s v="BURIEN MAINTENANCE"/>
    <s v="DRAINAGE"/>
  </r>
  <r>
    <x v="1"/>
    <s v="1035275"/>
    <s v="845023"/>
    <s v="82200"/>
    <x v="72"/>
    <s v="5315000"/>
    <n v="2012"/>
    <x v="4"/>
    <s v="PAID TIME OFF"/>
    <s v="50000-PROGRAM EXPENDITUR BUDGET"/>
    <s v="82000-APPLIED OVERHEAD"/>
    <m/>
    <n v="0"/>
    <n v="0"/>
    <n v="19.12"/>
    <n v="0"/>
    <n v="-19.12"/>
    <s v="N/A"/>
    <n v="0"/>
    <n v="0"/>
    <n v="0"/>
    <n v="0"/>
    <n v="0"/>
    <n v="0"/>
    <n v="0"/>
    <n v="0"/>
    <n v="0"/>
    <n v="19.12"/>
    <n v="0"/>
    <n v="0"/>
    <n v="0"/>
    <s v="SURFACE WATER MGT FUND"/>
    <s v="WLSW I DC5417 125 S 156TH ST"/>
    <s v="BURIEN MAINTENANCE"/>
    <s v="DRAINAGE"/>
  </r>
  <r>
    <x v="1"/>
    <s v="1035275"/>
    <s v="845023"/>
    <s v="82300"/>
    <x v="73"/>
    <s v="5315000"/>
    <n v="2012"/>
    <x v="4"/>
    <s v="INDIRECT COSTS"/>
    <s v="50000-PROGRAM EXPENDITUR BUDGET"/>
    <s v="82000-APPLIED OVERHEAD"/>
    <m/>
    <n v="0"/>
    <n v="0"/>
    <n v="41.08"/>
    <n v="0"/>
    <n v="-41.08"/>
    <s v="N/A"/>
    <n v="0"/>
    <n v="0"/>
    <n v="0"/>
    <n v="0"/>
    <n v="0"/>
    <n v="0"/>
    <n v="0"/>
    <n v="0"/>
    <n v="0"/>
    <n v="41.08"/>
    <n v="0"/>
    <n v="0"/>
    <n v="0"/>
    <s v="SURFACE WATER MGT FUND"/>
    <s v="WLSW I DC5417 125 S 156TH ST"/>
    <s v="BURIEN MAINTENANCE"/>
    <s v="DRAINAGE"/>
  </r>
  <r>
    <x v="1"/>
    <s v="1035276"/>
    <s v="000000"/>
    <s v="11500"/>
    <x v="7"/>
    <s v="0000000"/>
    <n v="2012"/>
    <x v="0"/>
    <s v="ACCOUNTS RECEIVABLE"/>
    <s v="BS000-CURRENT ASSETS"/>
    <s v="B1150-ACCOUNTS RECEIVABLE"/>
    <m/>
    <n v="0"/>
    <n v="0"/>
    <n v="326.31"/>
    <n v="0"/>
    <n v="-326.31"/>
    <s v="N/A"/>
    <n v="0"/>
    <n v="0"/>
    <n v="0"/>
    <n v="0"/>
    <n v="0"/>
    <n v="0"/>
    <n v="0"/>
    <n v="0"/>
    <n v="0"/>
    <n v="326.31"/>
    <n v="0"/>
    <n v="0"/>
    <n v="0"/>
    <s v="SURFACE WATER MGT FUND"/>
    <s v="WLSW I DC5418 15820 AMBAUM BLV"/>
    <s v="DEFAULT"/>
    <s v="Default"/>
  </r>
  <r>
    <x v="1"/>
    <s v="1035276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326.31"/>
    <n v="-326.31"/>
    <n v="0"/>
    <n v="0"/>
    <n v="0"/>
    <s v="SURFACE WATER MGT FUND"/>
    <s v="WLSW I DC5418 15820 AMBAUM BLV"/>
    <s v="DEFAULT"/>
    <s v="Default"/>
  </r>
  <r>
    <x v="1"/>
    <s v="1035276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5418 15820 AMBAUM BLV"/>
    <s v="DEFAULT"/>
    <s v="Default"/>
  </r>
  <r>
    <x v="1"/>
    <s v="1035276"/>
    <s v="845023"/>
    <s v="36999"/>
    <x v="49"/>
    <s v="0000000"/>
    <n v="2012"/>
    <x v="3"/>
    <s v="OTHER MISC REVENUE"/>
    <s v="R3000-REVENUE"/>
    <s v="R3600-MISCELLANEOUS REVENUE"/>
    <m/>
    <n v="0"/>
    <n v="0"/>
    <n v="-326.31"/>
    <n v="0"/>
    <n v="326.31"/>
    <s v="N/A"/>
    <n v="0"/>
    <n v="0"/>
    <n v="0"/>
    <n v="0"/>
    <n v="0"/>
    <n v="0"/>
    <n v="0"/>
    <n v="0"/>
    <n v="-326.31"/>
    <n v="0"/>
    <n v="0"/>
    <n v="0"/>
    <n v="0"/>
    <s v="SURFACE WATER MGT FUND"/>
    <s v="WLSW I DC5418 15820 AMBAUM BLV"/>
    <s v="BURIEN MAINTENANCE"/>
    <s v="Default"/>
  </r>
  <r>
    <x v="1"/>
    <s v="1035276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0"/>
    <n v="141.63"/>
    <n v="0"/>
    <n v="0"/>
    <n v="0"/>
    <n v="0"/>
    <s v="SURFACE WATER MGT FUND"/>
    <s v="WLSW I DC5418 15820 AMBAUM BLV"/>
    <s v="BURIEN MAINTENANCE"/>
    <s v="DRAINAGE"/>
  </r>
  <r>
    <x v="1"/>
    <s v="1035276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14.72"/>
    <n v="0"/>
    <n v="0"/>
    <n v="0"/>
    <n v="0"/>
    <s v="SURFACE WATER MGT FUND"/>
    <s v="WLSW I DC5418 15820 AMBAUM BLV"/>
    <s v="BURIEN MAINTENANCE"/>
    <s v="DRAINAGE"/>
  </r>
  <r>
    <x v="1"/>
    <s v="1035276"/>
    <s v="845023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0"/>
    <n v="49.57"/>
    <n v="0"/>
    <n v="0"/>
    <n v="0"/>
    <n v="0"/>
    <s v="SURFACE WATER MGT FUND"/>
    <s v="WLSW I DC5418 15820 AMBAUM BLV"/>
    <s v="BURIEN MAINTENANCE"/>
    <s v="DRAINAGE"/>
  </r>
  <r>
    <x v="1"/>
    <s v="1035276"/>
    <s v="845023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38.24"/>
    <n v="0"/>
    <n v="0"/>
    <n v="0"/>
    <n v="0"/>
    <s v="SURFACE WATER MGT FUND"/>
    <s v="WLSW I DC5418 15820 AMBAUM BLV"/>
    <s v="BURIEN MAINTENANCE"/>
    <s v="DRAINAGE"/>
  </r>
  <r>
    <x v="1"/>
    <s v="1035276"/>
    <s v="845023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0"/>
    <n v="82.15"/>
    <n v="0"/>
    <n v="0"/>
    <n v="0"/>
    <n v="0"/>
    <s v="SURFACE WATER MGT FUND"/>
    <s v="WLSW I DC5418 15820 AMBAUM BLV"/>
    <s v="BURIEN MAINTENANCE"/>
    <s v="DRAINAGE"/>
  </r>
  <r>
    <x v="1"/>
    <s v="1035277"/>
    <s v="000000"/>
    <s v="11530"/>
    <x v="203"/>
    <s v="0000000"/>
    <n v="2012"/>
    <x v="0"/>
    <s v="UNBILLED RECEIVABLES"/>
    <s v="BS000-CURRENT ASSETS"/>
    <s v="B1150-ACCOUNTS RECEIVABLE"/>
    <m/>
    <n v="0"/>
    <n v="0"/>
    <n v="326.31"/>
    <n v="0"/>
    <n v="-326.31"/>
    <s v="N/A"/>
    <n v="0"/>
    <n v="0"/>
    <n v="0"/>
    <n v="0"/>
    <n v="0"/>
    <n v="0"/>
    <n v="0"/>
    <n v="0"/>
    <n v="0"/>
    <n v="0"/>
    <n v="326.31"/>
    <n v="0"/>
    <n v="0"/>
    <s v="SURFACE WATER MGT FUND"/>
    <s v="WLSW I DC5420 16110 8TH AVE SW"/>
    <s v="DEFAULT"/>
    <s v="Default"/>
  </r>
  <r>
    <x v="1"/>
    <s v="1035277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5420 16110 8TH AVE SW"/>
    <s v="DEFAULT"/>
    <s v="Default"/>
  </r>
  <r>
    <x v="1"/>
    <s v="1035277"/>
    <s v="845023"/>
    <s v="36999"/>
    <x v="49"/>
    <s v="0000000"/>
    <n v="2012"/>
    <x v="3"/>
    <s v="OTHER MISC REVENUE"/>
    <s v="R3000-REVENUE"/>
    <s v="R3600-MISCELLANEOUS REVENUE"/>
    <m/>
    <n v="0"/>
    <n v="0"/>
    <n v="-326.31"/>
    <n v="0"/>
    <n v="326.31"/>
    <s v="N/A"/>
    <n v="0"/>
    <n v="0"/>
    <n v="0"/>
    <n v="0"/>
    <n v="0"/>
    <n v="0"/>
    <n v="0"/>
    <n v="0"/>
    <n v="0"/>
    <n v="0"/>
    <n v="-326.31"/>
    <n v="0"/>
    <n v="0"/>
    <s v="SURFACE WATER MGT FUND"/>
    <s v="WLSW I DC5420 16110 8TH AVE SW"/>
    <s v="BURIEN MAINTENANCE"/>
    <s v="Default"/>
  </r>
  <r>
    <x v="1"/>
    <s v="1035277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0"/>
    <n v="0"/>
    <n v="0"/>
    <n v="141.63"/>
    <n v="0"/>
    <n v="0"/>
    <s v="SURFACE WATER MGT FUND"/>
    <s v="WLSW I DC5420 16110 8TH AVE SW"/>
    <s v="BURIEN MAINTENANCE"/>
    <s v="DRAINAGE"/>
  </r>
  <r>
    <x v="1"/>
    <s v="1035277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0"/>
    <n v="0"/>
    <n v="14.72"/>
    <n v="0"/>
    <n v="0"/>
    <s v="SURFACE WATER MGT FUND"/>
    <s v="WLSW I DC5420 16110 8TH AVE SW"/>
    <s v="BURIEN MAINTENANCE"/>
    <s v="DRAINAGE"/>
  </r>
  <r>
    <x v="1"/>
    <s v="1035277"/>
    <s v="845023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0"/>
    <n v="0"/>
    <n v="0"/>
    <n v="49.57"/>
    <n v="0"/>
    <n v="0"/>
    <s v="SURFACE WATER MGT FUND"/>
    <s v="WLSW I DC5420 16110 8TH AVE SW"/>
    <s v="BURIEN MAINTENANCE"/>
    <s v="DRAINAGE"/>
  </r>
  <r>
    <x v="1"/>
    <s v="1035277"/>
    <s v="845023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0"/>
    <n v="0"/>
    <n v="38.24"/>
    <n v="0"/>
    <n v="0"/>
    <s v="SURFACE WATER MGT FUND"/>
    <s v="WLSW I DC5420 16110 8TH AVE SW"/>
    <s v="BURIEN MAINTENANCE"/>
    <s v="DRAINAGE"/>
  </r>
  <r>
    <x v="1"/>
    <s v="1035277"/>
    <s v="845023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0"/>
    <n v="0"/>
    <n v="0"/>
    <n v="82.15"/>
    <n v="0"/>
    <n v="0"/>
    <s v="SURFACE WATER MGT FUND"/>
    <s v="WLSW I DC5420 16110 8TH AVE SW"/>
    <s v="BURIEN MAINTENANCE"/>
    <s v="DRAINAGE"/>
  </r>
  <r>
    <x v="1"/>
    <s v="103527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3.11"/>
    <n v="0"/>
    <n v="-53.11"/>
    <s v="N/A"/>
    <n v="0"/>
    <n v="0"/>
    <n v="0"/>
    <n v="0"/>
    <n v="0"/>
    <n v="0"/>
    <n v="0"/>
    <n v="0"/>
    <n v="53.11"/>
    <n v="0"/>
    <n v="0"/>
    <n v="0"/>
    <n v="0"/>
    <s v="SURFACE WATER MGT FUND"/>
    <s v="WLSW F D96912 13940 NE 166TH S"/>
    <s v="STORMWATER SERVICES"/>
    <s v="DRAINAGE"/>
  </r>
  <r>
    <x v="1"/>
    <s v="103527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5.5200000000000005"/>
    <n v="0"/>
    <n v="-5.5200000000000005"/>
    <s v="N/A"/>
    <n v="0"/>
    <n v="0"/>
    <n v="0"/>
    <n v="0"/>
    <n v="0"/>
    <n v="0"/>
    <n v="0"/>
    <n v="0"/>
    <n v="5.5200000000000005"/>
    <n v="0"/>
    <n v="0"/>
    <n v="0"/>
    <n v="0"/>
    <s v="SURFACE WATER MGT FUND"/>
    <s v="WLSW F D96912 13940 NE 166TH S"/>
    <s v="STORMWATER SERVICES"/>
    <s v="DRAINAGE"/>
  </r>
  <r>
    <x v="1"/>
    <s v="103527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8.59"/>
    <n v="0"/>
    <n v="-18.59"/>
    <s v="N/A"/>
    <n v="0"/>
    <n v="0"/>
    <n v="0"/>
    <n v="0"/>
    <n v="0"/>
    <n v="0"/>
    <n v="0"/>
    <n v="0"/>
    <n v="18.59"/>
    <n v="0"/>
    <n v="0"/>
    <n v="0"/>
    <n v="0"/>
    <s v="SURFACE WATER MGT FUND"/>
    <s v="WLSW F D96912 13940 NE 166TH S"/>
    <s v="STORMWATER SERVICES"/>
    <s v="DRAINAGE"/>
  </r>
  <r>
    <x v="1"/>
    <s v="1035278"/>
    <s v="845022"/>
    <s v="82200"/>
    <x v="72"/>
    <s v="5315000"/>
    <n v="2012"/>
    <x v="4"/>
    <s v="PAID TIME OFF"/>
    <s v="50000-PROGRAM EXPENDITUR BUDGET"/>
    <s v="82000-APPLIED OVERHEAD"/>
    <m/>
    <n v="0"/>
    <n v="0"/>
    <n v="14.34"/>
    <n v="0"/>
    <n v="-14.34"/>
    <s v="N/A"/>
    <n v="0"/>
    <n v="0"/>
    <n v="0"/>
    <n v="0"/>
    <n v="0"/>
    <n v="0"/>
    <n v="0"/>
    <n v="0"/>
    <n v="14.34"/>
    <n v="0"/>
    <n v="0"/>
    <n v="0"/>
    <n v="0"/>
    <s v="SURFACE WATER MGT FUND"/>
    <s v="WLSW F D96912 13940 NE 166TH S"/>
    <s v="STORMWATER SERVICES"/>
    <s v="DRAINAGE"/>
  </r>
  <r>
    <x v="1"/>
    <s v="1035278"/>
    <s v="845022"/>
    <s v="82300"/>
    <x v="73"/>
    <s v="5315000"/>
    <n v="2012"/>
    <x v="4"/>
    <s v="INDIRECT COSTS"/>
    <s v="50000-PROGRAM EXPENDITUR BUDGET"/>
    <s v="82000-APPLIED OVERHEAD"/>
    <m/>
    <n v="0"/>
    <n v="0"/>
    <n v="30.8"/>
    <n v="0"/>
    <n v="-30.8"/>
    <s v="N/A"/>
    <n v="0"/>
    <n v="0"/>
    <n v="0"/>
    <n v="0"/>
    <n v="0"/>
    <n v="0"/>
    <n v="0"/>
    <n v="0"/>
    <n v="30.8"/>
    <n v="0"/>
    <n v="0"/>
    <n v="0"/>
    <n v="0"/>
    <s v="SURFACE WATER MGT FUND"/>
    <s v="WLSW F D96912 13940 NE 166TH S"/>
    <s v="STORMWATER SERVICES"/>
    <s v="DRAINAGE"/>
  </r>
  <r>
    <x v="1"/>
    <s v="103528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23.93"/>
    <n v="0"/>
    <n v="-123.93"/>
    <s v="N/A"/>
    <n v="0"/>
    <n v="0"/>
    <n v="17.7"/>
    <n v="35.410000000000004"/>
    <n v="0"/>
    <n v="0"/>
    <n v="0"/>
    <n v="0"/>
    <n v="70.820000000000007"/>
    <n v="0"/>
    <n v="0"/>
    <n v="0"/>
    <n v="0"/>
    <s v="SURFACE WATER MGT FUND"/>
    <s v="WLSW F D97109 13651 BEAR CREEK"/>
    <s v="STORMWATER SERVICES"/>
    <s v="DRAINAGE"/>
  </r>
  <r>
    <x v="1"/>
    <s v="103528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2.88"/>
    <n v="0"/>
    <n v="-12.88"/>
    <s v="N/A"/>
    <n v="0"/>
    <n v="0"/>
    <n v="0"/>
    <n v="0"/>
    <n v="5.5200000000000005"/>
    <n v="0"/>
    <n v="0"/>
    <n v="0"/>
    <n v="7.36"/>
    <n v="0"/>
    <n v="0"/>
    <n v="0"/>
    <n v="0"/>
    <s v="SURFACE WATER MGT FUND"/>
    <s v="WLSW F D97109 13651 BEAR CREEK"/>
    <s v="STORMWATER SERVICES"/>
    <s v="DRAINAGE"/>
  </r>
  <r>
    <x v="1"/>
    <s v="103528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3.37"/>
    <n v="0"/>
    <n v="-43.37"/>
    <s v="N/A"/>
    <n v="0"/>
    <n v="0"/>
    <n v="6.2"/>
    <n v="12.39"/>
    <n v="0"/>
    <n v="0"/>
    <n v="0"/>
    <n v="0"/>
    <n v="24.78"/>
    <n v="0"/>
    <n v="0"/>
    <n v="0"/>
    <n v="0"/>
    <s v="SURFACE WATER MGT FUND"/>
    <s v="WLSW F D97109 13651 BEAR CREEK"/>
    <s v="STORMWATER SERVICES"/>
    <s v="DRAINAGE"/>
  </r>
  <r>
    <x v="1"/>
    <s v="1035283"/>
    <s v="845022"/>
    <s v="82200"/>
    <x v="72"/>
    <s v="5315000"/>
    <n v="2012"/>
    <x v="4"/>
    <s v="PAID TIME OFF"/>
    <s v="50000-PROGRAM EXPENDITUR BUDGET"/>
    <s v="82000-APPLIED OVERHEAD"/>
    <m/>
    <n v="0"/>
    <n v="0"/>
    <n v="33.46"/>
    <n v="0"/>
    <n v="-33.46"/>
    <s v="N/A"/>
    <n v="0"/>
    <n v="0"/>
    <n v="4.78"/>
    <n v="9.56"/>
    <n v="0"/>
    <n v="0"/>
    <n v="0"/>
    <n v="0"/>
    <n v="19.12"/>
    <n v="0"/>
    <n v="0"/>
    <n v="0"/>
    <n v="0"/>
    <s v="SURFACE WATER MGT FUND"/>
    <s v="WLSW F D97109 13651 BEAR CREEK"/>
    <s v="STORMWATER SERVICES"/>
    <s v="DRAINAGE"/>
  </r>
  <r>
    <x v="1"/>
    <s v="1035283"/>
    <s v="845022"/>
    <s v="82300"/>
    <x v="73"/>
    <s v="5315000"/>
    <n v="2012"/>
    <x v="4"/>
    <s v="INDIRECT COSTS"/>
    <s v="50000-PROGRAM EXPENDITUR BUDGET"/>
    <s v="82000-APPLIED OVERHEAD"/>
    <m/>
    <n v="0"/>
    <n v="0"/>
    <n v="71.89"/>
    <n v="0"/>
    <n v="-71.89"/>
    <s v="N/A"/>
    <n v="0"/>
    <n v="0"/>
    <n v="10.27"/>
    <n v="20.54"/>
    <n v="0"/>
    <n v="0"/>
    <n v="0"/>
    <n v="0"/>
    <n v="41.08"/>
    <n v="0"/>
    <n v="0"/>
    <n v="0"/>
    <n v="0"/>
    <s v="SURFACE WATER MGT FUND"/>
    <s v="WLSW F D97109 13651 BEAR CREEK"/>
    <s v="STORMWATER SERVICES"/>
    <s v="DRAINAGE"/>
  </r>
  <r>
    <x v="1"/>
    <s v="103528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94.75"/>
    <n v="0"/>
    <n v="-194.75"/>
    <s v="N/A"/>
    <n v="0"/>
    <n v="0"/>
    <n v="0"/>
    <n v="0"/>
    <n v="0"/>
    <n v="0"/>
    <n v="0"/>
    <n v="123.93"/>
    <n v="70.820000000000007"/>
    <n v="0"/>
    <n v="0"/>
    <n v="0"/>
    <n v="0"/>
    <s v="SURFACE WATER MGT FUND"/>
    <s v="WLSW F D97133 22130 NE 133TH S"/>
    <s v="STORMWATER SERVICES"/>
    <s v="DRAINAGE"/>
  </r>
  <r>
    <x v="1"/>
    <s v="103528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0.240000000000002"/>
    <n v="0"/>
    <n v="-20.240000000000002"/>
    <s v="N/A"/>
    <n v="0"/>
    <n v="0"/>
    <n v="0"/>
    <n v="0"/>
    <n v="0"/>
    <n v="0"/>
    <n v="0"/>
    <n v="12.88"/>
    <n v="7.36"/>
    <n v="0"/>
    <n v="0"/>
    <n v="0"/>
    <n v="0"/>
    <s v="SURFACE WATER MGT FUND"/>
    <s v="WLSW F D97133 22130 NE 133TH S"/>
    <s v="STORMWATER SERVICES"/>
    <s v="DRAINAGE"/>
  </r>
  <r>
    <x v="1"/>
    <s v="103528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68.16"/>
    <n v="0"/>
    <n v="-68.16"/>
    <s v="N/A"/>
    <n v="0"/>
    <n v="0"/>
    <n v="0"/>
    <n v="0"/>
    <n v="0"/>
    <n v="0"/>
    <n v="0"/>
    <n v="43.37"/>
    <n v="24.79"/>
    <n v="0"/>
    <n v="0"/>
    <n v="0"/>
    <n v="0"/>
    <s v="SURFACE WATER MGT FUND"/>
    <s v="WLSW F D97133 22130 NE 133TH S"/>
    <s v="STORMWATER SERVICES"/>
    <s v="DRAINAGE"/>
  </r>
  <r>
    <x v="1"/>
    <s v="1035285"/>
    <s v="845022"/>
    <s v="82200"/>
    <x v="72"/>
    <s v="5315000"/>
    <n v="2012"/>
    <x v="4"/>
    <s v="PAID TIME OFF"/>
    <s v="50000-PROGRAM EXPENDITUR BUDGET"/>
    <s v="82000-APPLIED OVERHEAD"/>
    <m/>
    <n v="0"/>
    <n v="0"/>
    <n v="52.58"/>
    <n v="0"/>
    <n v="-52.58"/>
    <s v="N/A"/>
    <n v="0"/>
    <n v="0"/>
    <n v="0"/>
    <n v="0"/>
    <n v="0"/>
    <n v="0"/>
    <n v="0"/>
    <n v="33.46"/>
    <n v="19.12"/>
    <n v="0"/>
    <n v="0"/>
    <n v="0"/>
    <n v="0"/>
    <s v="SURFACE WATER MGT FUND"/>
    <s v="WLSW F D97133 22130 NE 133TH S"/>
    <s v="STORMWATER SERVICES"/>
    <s v="DRAINAGE"/>
  </r>
  <r>
    <x v="1"/>
    <s v="1035285"/>
    <s v="845022"/>
    <s v="82300"/>
    <x v="73"/>
    <s v="5315000"/>
    <n v="2012"/>
    <x v="4"/>
    <s v="INDIRECT COSTS"/>
    <s v="50000-PROGRAM EXPENDITUR BUDGET"/>
    <s v="82000-APPLIED OVERHEAD"/>
    <m/>
    <n v="0"/>
    <n v="0"/>
    <n v="112.96000000000001"/>
    <n v="0"/>
    <n v="-112.96000000000001"/>
    <s v="N/A"/>
    <n v="0"/>
    <n v="0"/>
    <n v="0"/>
    <n v="0"/>
    <n v="0"/>
    <n v="0"/>
    <n v="0"/>
    <n v="71.88"/>
    <n v="41.08"/>
    <n v="0"/>
    <n v="0"/>
    <n v="0"/>
    <n v="0"/>
    <s v="SURFACE WATER MGT FUND"/>
    <s v="WLSW F D97133 22130 NE 133TH S"/>
    <s v="STORMWATER SERVICES"/>
    <s v="DRAINAGE"/>
  </r>
  <r>
    <x v="1"/>
    <s v="1035293"/>
    <s v="000000"/>
    <s v="11500"/>
    <x v="7"/>
    <s v="0000000"/>
    <n v="2012"/>
    <x v="0"/>
    <s v="ACCOUNTS RECEIVABLE"/>
    <s v="BS000-CURRENT ASSETS"/>
    <s v="B1150-ACCOUNTS RECEIVABLE"/>
    <m/>
    <n v="0"/>
    <n v="0"/>
    <n v="513.33000000000004"/>
    <n v="0"/>
    <n v="-513.33000000000004"/>
    <s v="N/A"/>
    <n v="0"/>
    <n v="0"/>
    <n v="0"/>
    <n v="0"/>
    <n v="0"/>
    <n v="0"/>
    <n v="0"/>
    <n v="0"/>
    <n v="0"/>
    <n v="513.33000000000004"/>
    <n v="0"/>
    <n v="0"/>
    <n v="0"/>
    <s v="SURFACE WATER MGT FUND"/>
    <s v="WLSW I DC0961 22314 SE 18TH CT"/>
    <s v="DEFAULT"/>
    <s v="Default"/>
  </r>
  <r>
    <x v="1"/>
    <s v="1035293"/>
    <s v="000000"/>
    <s v="11530"/>
    <x v="203"/>
    <s v="0000000"/>
    <n v="2012"/>
    <x v="0"/>
    <s v="UNBILLED RECEIVABLES"/>
    <s v="BS000-CURRENT ASSETS"/>
    <s v="B1150-ACCOUNTS RECEIVABLE"/>
    <m/>
    <n v="0"/>
    <n v="0"/>
    <n v="-197.1"/>
    <n v="0"/>
    <n v="197.1"/>
    <s v="N/A"/>
    <n v="0"/>
    <n v="0"/>
    <n v="0"/>
    <n v="0"/>
    <n v="0"/>
    <n v="0"/>
    <n v="0"/>
    <n v="316.23"/>
    <n v="0"/>
    <n v="-513.33000000000004"/>
    <n v="0"/>
    <n v="0"/>
    <n v="0"/>
    <s v="SURFACE WATER MGT FUND"/>
    <s v="WLSW I DC0961 22314 SE 18TH CT"/>
    <s v="DEFAULT"/>
    <s v="Default"/>
  </r>
  <r>
    <x v="1"/>
    <s v="1035293"/>
    <s v="000000"/>
    <s v="22258"/>
    <x v="204"/>
    <s v="0000000"/>
    <n v="2012"/>
    <x v="1"/>
    <s v="DEFERRED ACCT REC 11503"/>
    <s v="BS200-CURRENT LIABILITIES"/>
    <s v="B2220-DEFERRED REVENUES"/>
    <m/>
    <n v="0"/>
    <n v="0"/>
    <n v="197.1"/>
    <n v="0"/>
    <n v="-197.1"/>
    <s v="N/A"/>
    <n v="0"/>
    <n v="0"/>
    <n v="0"/>
    <n v="0"/>
    <n v="0"/>
    <n v="0"/>
    <n v="0"/>
    <n v="0"/>
    <n v="0"/>
    <n v="197.1"/>
    <n v="0"/>
    <n v="0"/>
    <n v="0"/>
    <s v="SURFACE WATER MGT FUND"/>
    <s v="WLSW I DC0961 22314 SE 18TH CT"/>
    <s v="DEFAULT"/>
    <s v="Default"/>
  </r>
  <r>
    <x v="1"/>
    <s v="1035293"/>
    <s v="845028"/>
    <s v="43944"/>
    <x v="130"/>
    <s v="0000000"/>
    <n v="2012"/>
    <x v="3"/>
    <s v="SWM SERVICES CITIES"/>
    <s v="R3000-REVENUE"/>
    <s v="R3400-CHARGE FOR SERVICES"/>
    <m/>
    <n v="0"/>
    <n v="0"/>
    <n v="-513.33000000000004"/>
    <n v="0"/>
    <n v="513.33000000000004"/>
    <s v="N/A"/>
    <n v="0"/>
    <n v="0"/>
    <n v="0"/>
    <n v="0"/>
    <n v="0"/>
    <n v="0"/>
    <n v="0"/>
    <n v="-316.23"/>
    <n v="0"/>
    <n v="-197.1"/>
    <n v="0"/>
    <n v="0"/>
    <n v="0"/>
    <s v="SURFACE WATER MGT FUND"/>
    <s v="WLSW I DC0961 22314 SE 18TH CT"/>
    <s v="SAMMAMISH MAINTENANCE"/>
    <s v="Default"/>
  </r>
  <r>
    <x v="1"/>
    <s v="1035293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98"/>
    <n v="0"/>
    <n v="-70.98"/>
    <s v="N/A"/>
    <n v="0"/>
    <n v="0"/>
    <n v="0"/>
    <n v="0"/>
    <n v="0"/>
    <n v="0"/>
    <n v="0"/>
    <n v="70.98"/>
    <n v="0"/>
    <n v="0"/>
    <n v="0"/>
    <n v="0"/>
    <n v="0"/>
    <s v="SURFACE WATER MGT FUND"/>
    <s v="WLSW I DC0961 22314 SE 18TH CT"/>
    <s v="SAMMAMISH MAINTENANCE"/>
    <s v="DRAINAGE"/>
  </r>
  <r>
    <x v="1"/>
    <s v="1035293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53.63"/>
    <n v="0"/>
    <n v="-53.63"/>
    <s v="N/A"/>
    <n v="0"/>
    <n v="0"/>
    <n v="0"/>
    <n v="0"/>
    <n v="0"/>
    <n v="0"/>
    <n v="0"/>
    <n v="53.63"/>
    <n v="0"/>
    <n v="0"/>
    <n v="0"/>
    <n v="0"/>
    <n v="0"/>
    <s v="SURFACE WATER MGT FUND"/>
    <s v="WLSW I DC0961 22314 SE 18TH CT"/>
    <s v="SAMMAMISH MAINTENANCE"/>
    <s v="DRAINAGE"/>
  </r>
  <r>
    <x v="1"/>
    <s v="1035293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197.1"/>
    <n v="0"/>
    <n v="-197.1"/>
    <s v="N/A"/>
    <n v="0"/>
    <n v="0"/>
    <n v="0"/>
    <n v="0"/>
    <n v="0"/>
    <n v="0"/>
    <n v="0"/>
    <n v="0"/>
    <n v="0"/>
    <n v="197.1"/>
    <n v="0"/>
    <n v="0"/>
    <n v="0"/>
    <s v="SURFACE WATER MGT FUND"/>
    <s v="WLSW I DC0961 22314 SE 18TH CT"/>
    <s v="SAMMAMISH MAINTENANCE"/>
    <s v="DRAINAGE"/>
  </r>
  <r>
    <x v="1"/>
    <s v="1035293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29.17"/>
    <n v="0"/>
    <n v="-29.17"/>
    <s v="N/A"/>
    <n v="0"/>
    <n v="0"/>
    <n v="0"/>
    <n v="0"/>
    <n v="0"/>
    <n v="0"/>
    <n v="0"/>
    <n v="29.17"/>
    <n v="0"/>
    <n v="0"/>
    <n v="0"/>
    <n v="0"/>
    <n v="0"/>
    <s v="SURFACE WATER MGT FUND"/>
    <s v="WLSW I DC0961 22314 SE 18TH CT"/>
    <s v="SAMMAMISH MAINTENANCE"/>
    <s v="DRAINAGE"/>
  </r>
  <r>
    <x v="1"/>
    <s v="1035293"/>
    <s v="845028"/>
    <s v="82100"/>
    <x v="71"/>
    <s v="5315000"/>
    <n v="2012"/>
    <x v="4"/>
    <s v="EMPLOYER PAID BENEFITS"/>
    <s v="50000-PROGRAM EXPENDITUR BUDGET"/>
    <s v="82000-APPLIED OVERHEAD"/>
    <m/>
    <n v="0"/>
    <n v="0"/>
    <n v="25.5"/>
    <n v="0"/>
    <n v="-25.5"/>
    <s v="N/A"/>
    <n v="0"/>
    <n v="0"/>
    <n v="0"/>
    <n v="0"/>
    <n v="0"/>
    <n v="0"/>
    <n v="0"/>
    <n v="25.5"/>
    <n v="0"/>
    <n v="0"/>
    <n v="0"/>
    <n v="0"/>
    <n v="0"/>
    <s v="SURFACE WATER MGT FUND"/>
    <s v="WLSW I DC0961 22314 SE 18TH CT"/>
    <s v="SAMMAMISH MAINTENANCE"/>
    <s v="DRAINAGE"/>
  </r>
  <r>
    <x v="1"/>
    <s v="1035293"/>
    <s v="845028"/>
    <s v="82200"/>
    <x v="72"/>
    <s v="5315000"/>
    <n v="2012"/>
    <x v="4"/>
    <s v="PAID TIME OFF"/>
    <s v="50000-PROGRAM EXPENDITUR BUDGET"/>
    <s v="82000-APPLIED OVERHEAD"/>
    <m/>
    <n v="0"/>
    <n v="0"/>
    <n v="32.19"/>
    <n v="0"/>
    <n v="-32.19"/>
    <s v="N/A"/>
    <n v="0"/>
    <n v="0"/>
    <n v="0"/>
    <n v="0"/>
    <n v="0"/>
    <n v="0"/>
    <n v="0"/>
    <n v="32.19"/>
    <n v="0"/>
    <n v="0"/>
    <n v="0"/>
    <n v="0"/>
    <n v="0"/>
    <s v="SURFACE WATER MGT FUND"/>
    <s v="WLSW I DC0961 22314 SE 18TH CT"/>
    <s v="SAMMAMISH MAINTENANCE"/>
    <s v="DRAINAGE"/>
  </r>
  <r>
    <x v="1"/>
    <s v="1035293"/>
    <s v="845028"/>
    <s v="82300"/>
    <x v="73"/>
    <s v="5315000"/>
    <n v="2012"/>
    <x v="4"/>
    <s v="INDIRECT COSTS"/>
    <s v="50000-PROGRAM EXPENDITUR BUDGET"/>
    <s v="82000-APPLIED OVERHEAD"/>
    <m/>
    <n v="0"/>
    <n v="0"/>
    <n v="98.460000000000008"/>
    <n v="0"/>
    <n v="-98.460000000000008"/>
    <s v="N/A"/>
    <n v="0"/>
    <n v="0"/>
    <n v="0"/>
    <n v="0"/>
    <n v="0"/>
    <n v="0"/>
    <n v="0"/>
    <n v="98.460000000000008"/>
    <n v="0"/>
    <n v="0"/>
    <n v="0"/>
    <n v="0"/>
    <n v="0"/>
    <s v="SURFACE WATER MGT FUND"/>
    <s v="WLSW I DC0961 22314 SE 18TH CT"/>
    <s v="SAMMAMISH MAINTENANCE"/>
    <s v="DRAINAGE"/>
  </r>
  <r>
    <x v="1"/>
    <s v="1035293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6.3"/>
    <n v="0"/>
    <n v="-6.3"/>
    <s v="N/A"/>
    <n v="0"/>
    <n v="0"/>
    <n v="0"/>
    <n v="0"/>
    <n v="0"/>
    <n v="0"/>
    <n v="0"/>
    <n v="6.3"/>
    <n v="0"/>
    <n v="0"/>
    <n v="0"/>
    <n v="0"/>
    <n v="0"/>
    <s v="SURFACE WATER MGT FUND"/>
    <s v="WLSW I DC0961 22314 SE 18TH CT"/>
    <s v="SAMMAMISH MAINTENANCE"/>
    <s v="DRAINAGE"/>
  </r>
  <r>
    <x v="1"/>
    <s v="1035295"/>
    <s v="000000"/>
    <s v="11500"/>
    <x v="7"/>
    <s v="0000000"/>
    <n v="2012"/>
    <x v="0"/>
    <s v="ACCOUNTS RECEIVABLE"/>
    <s v="BS000-CURRENT ASSETS"/>
    <s v="B1150-ACCOUNTS RECEIVABLE"/>
    <m/>
    <n v="0"/>
    <n v="0"/>
    <n v="326.34000000000003"/>
    <n v="0"/>
    <n v="-326.34000000000003"/>
    <s v="N/A"/>
    <n v="0"/>
    <n v="0"/>
    <n v="0"/>
    <n v="0"/>
    <n v="0"/>
    <n v="0"/>
    <n v="0"/>
    <n v="326.34000000000003"/>
    <n v="0"/>
    <n v="0"/>
    <n v="0"/>
    <n v="0"/>
    <n v="0"/>
    <s v="SURFACE WATER MGT FUND"/>
    <s v="WLSW I DC0992 2901 218TH AVE S"/>
    <s v="DEFAULT"/>
    <s v="Default"/>
  </r>
  <r>
    <x v="1"/>
    <s v="1035295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326.34000000000003"/>
    <n v="-326.34000000000003"/>
    <n v="0"/>
    <n v="0"/>
    <n v="0"/>
    <n v="0"/>
    <n v="0"/>
    <s v="SURFACE WATER MGT FUND"/>
    <s v="WLSW I DC0992 2901 218TH AVE S"/>
    <s v="DEFAULT"/>
    <s v="Default"/>
  </r>
  <r>
    <x v="1"/>
    <s v="1035295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0992 2901 218TH AVE S"/>
    <s v="DEFAULT"/>
    <s v="Default"/>
  </r>
  <r>
    <x v="1"/>
    <s v="1035295"/>
    <s v="845028"/>
    <s v="43944"/>
    <x v="130"/>
    <s v="0000000"/>
    <n v="2012"/>
    <x v="3"/>
    <s v="SWM SERVICES CITIES"/>
    <s v="R3000-REVENUE"/>
    <s v="R3400-CHARGE FOR SERVICES"/>
    <m/>
    <n v="0"/>
    <n v="0"/>
    <n v="-326.34000000000003"/>
    <n v="0"/>
    <n v="326.34000000000003"/>
    <s v="N/A"/>
    <n v="0"/>
    <n v="0"/>
    <n v="0"/>
    <n v="0"/>
    <n v="0"/>
    <n v="0"/>
    <n v="-326.34000000000003"/>
    <n v="0"/>
    <n v="0"/>
    <n v="0"/>
    <n v="0"/>
    <n v="0"/>
    <n v="0"/>
    <s v="SURFACE WATER MGT FUND"/>
    <s v="WLSW I DC0992 2901 218TH AVE S"/>
    <s v="SAMMAMISH MAINTENANCE"/>
    <s v="Default"/>
  </r>
  <r>
    <x v="1"/>
    <s v="1035295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0"/>
    <n v="0"/>
    <n v="0"/>
    <n v="0"/>
    <n v="0"/>
    <n v="141.64000000000001"/>
    <n v="0"/>
    <n v="0"/>
    <n v="0"/>
    <n v="0"/>
    <n v="0"/>
    <n v="0"/>
    <s v="SURFACE WATER MGT FUND"/>
    <s v="WLSW I DC0992 2901 218TH AVE S"/>
    <s v="SAMMAMISH MAINTENANCE"/>
    <s v="DRAINAGE"/>
  </r>
  <r>
    <x v="1"/>
    <s v="1035295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14.72"/>
    <n v="0"/>
    <n v="0"/>
    <n v="0"/>
    <n v="0"/>
    <n v="0"/>
    <n v="0"/>
    <s v="SURFACE WATER MGT FUND"/>
    <s v="WLSW I DC0992 2901 218TH AVE S"/>
    <s v="SAMMAMISH MAINTENANCE"/>
    <s v="DRAINAGE"/>
  </r>
  <r>
    <x v="1"/>
    <s v="1035295"/>
    <s v="845028"/>
    <s v="82100"/>
    <x v="71"/>
    <s v="5315000"/>
    <n v="2012"/>
    <x v="4"/>
    <s v="EMPLOYER PAID BENEFITS"/>
    <s v="50000-PROGRAM EXPENDITUR BUDGET"/>
    <s v="82000-APPLIED OVERHEAD"/>
    <m/>
    <n v="0"/>
    <n v="0"/>
    <n v="49.58"/>
    <n v="0"/>
    <n v="-49.58"/>
    <s v="N/A"/>
    <n v="0"/>
    <n v="0"/>
    <n v="0"/>
    <n v="0"/>
    <n v="0"/>
    <n v="0"/>
    <n v="49.58"/>
    <n v="0"/>
    <n v="0"/>
    <n v="0"/>
    <n v="0"/>
    <n v="0"/>
    <n v="0"/>
    <s v="SURFACE WATER MGT FUND"/>
    <s v="WLSW I DC0992 2901 218TH AVE S"/>
    <s v="SAMMAMISH MAINTENANCE"/>
    <s v="DRAINAGE"/>
  </r>
  <r>
    <x v="1"/>
    <s v="1035295"/>
    <s v="845028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38.24"/>
    <n v="0"/>
    <n v="0"/>
    <n v="0"/>
    <n v="0"/>
    <n v="0"/>
    <n v="0"/>
    <s v="SURFACE WATER MGT FUND"/>
    <s v="WLSW I DC0992 2901 218TH AVE S"/>
    <s v="SAMMAMISH MAINTENANCE"/>
    <s v="DRAINAGE"/>
  </r>
  <r>
    <x v="1"/>
    <s v="1035295"/>
    <s v="845028"/>
    <s v="82300"/>
    <x v="73"/>
    <s v="5315000"/>
    <n v="2012"/>
    <x v="4"/>
    <s v="INDIRECT COSTS"/>
    <s v="50000-PROGRAM EXPENDITUR BUDGET"/>
    <s v="82000-APPLIED OVERHEAD"/>
    <m/>
    <n v="0"/>
    <n v="0"/>
    <n v="82.16"/>
    <n v="0"/>
    <n v="-82.16"/>
    <s v="N/A"/>
    <n v="0"/>
    <n v="0"/>
    <n v="0"/>
    <n v="0"/>
    <n v="0"/>
    <n v="0"/>
    <n v="82.16"/>
    <n v="0"/>
    <n v="0"/>
    <n v="0"/>
    <n v="0"/>
    <n v="0"/>
    <n v="0"/>
    <s v="SURFACE WATER MGT FUND"/>
    <s v="WLSW I DC0992 2901 218TH AVE S"/>
    <s v="SAMMAMISH MAINTENANCE"/>
    <s v="DRAINAGE"/>
  </r>
  <r>
    <x v="1"/>
    <s v="1035296"/>
    <s v="000000"/>
    <s v="11500"/>
    <x v="7"/>
    <s v="0000000"/>
    <n v="2012"/>
    <x v="0"/>
    <s v="ACCOUNTS RECEIVABLE"/>
    <s v="BS000-CURRENT ASSETS"/>
    <s v="B1150-ACCOUNTS RECEIVABLE"/>
    <m/>
    <n v="0"/>
    <n v="0"/>
    <n v="465.95"/>
    <n v="0"/>
    <n v="-465.95"/>
    <s v="N/A"/>
    <n v="0"/>
    <n v="0"/>
    <n v="0"/>
    <n v="0"/>
    <n v="0"/>
    <n v="0"/>
    <n v="0"/>
    <n v="465.95"/>
    <n v="0"/>
    <n v="0"/>
    <n v="0"/>
    <n v="0"/>
    <n v="0"/>
    <s v="SURFACE WATER MGT FUND"/>
    <s v="WLSW I DC0997 2400 239TH AVE S"/>
    <s v="DEFAULT"/>
    <s v="Default"/>
  </r>
  <r>
    <x v="1"/>
    <s v="1035296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465.95"/>
    <n v="-465.95"/>
    <n v="0"/>
    <n v="0"/>
    <n v="0"/>
    <n v="0"/>
    <n v="0"/>
    <s v="SURFACE WATER MGT FUND"/>
    <s v="WLSW I DC0997 2400 239TH AVE S"/>
    <s v="DEFAULT"/>
    <s v="Default"/>
  </r>
  <r>
    <x v="1"/>
    <s v="1035296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0997 2400 239TH AVE S"/>
    <s v="DEFAULT"/>
    <s v="Default"/>
  </r>
  <r>
    <x v="1"/>
    <s v="1035296"/>
    <s v="845028"/>
    <s v="43944"/>
    <x v="130"/>
    <s v="0000000"/>
    <n v="2012"/>
    <x v="3"/>
    <s v="SWM SERVICES CITIES"/>
    <s v="R3000-REVENUE"/>
    <s v="R3400-CHARGE FOR SERVICES"/>
    <m/>
    <n v="0"/>
    <n v="0"/>
    <n v="-465.95"/>
    <n v="0"/>
    <n v="465.95"/>
    <s v="N/A"/>
    <n v="0"/>
    <n v="0"/>
    <n v="0"/>
    <n v="0"/>
    <n v="0"/>
    <n v="0"/>
    <n v="-465.95"/>
    <n v="0"/>
    <n v="0"/>
    <n v="0"/>
    <n v="0"/>
    <n v="0"/>
    <n v="0"/>
    <s v="SURFACE WATER MGT FUND"/>
    <s v="WLSW I DC0997 2400 239TH AVE S"/>
    <s v="SAMMAMISH MAINTENANCE"/>
    <s v="Default"/>
  </r>
  <r>
    <x v="1"/>
    <s v="1035296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56.93"/>
    <n v="0"/>
    <n v="-156.93"/>
    <s v="N/A"/>
    <n v="0"/>
    <n v="0"/>
    <n v="0"/>
    <n v="0"/>
    <n v="0"/>
    <n v="0"/>
    <n v="156.93"/>
    <n v="0"/>
    <n v="0"/>
    <n v="0"/>
    <n v="0"/>
    <n v="0"/>
    <n v="0"/>
    <s v="SURFACE WATER MGT FUND"/>
    <s v="WLSW I DC0997 2400 239TH AVE S"/>
    <s v="SAMMAMISH MAINTENANCE"/>
    <s v="DRAINAGE"/>
  </r>
  <r>
    <x v="1"/>
    <s v="1035296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88.14"/>
    <n v="0"/>
    <n v="-88.14"/>
    <s v="N/A"/>
    <n v="0"/>
    <n v="0"/>
    <n v="0"/>
    <n v="0"/>
    <n v="0"/>
    <n v="0"/>
    <n v="88.14"/>
    <n v="0"/>
    <n v="0"/>
    <n v="0"/>
    <n v="0"/>
    <n v="0"/>
    <n v="0"/>
    <s v="SURFACE WATER MGT FUND"/>
    <s v="WLSW I DC0997 2400 239TH AVE S"/>
    <s v="SAMMAMISH MAINTENANCE"/>
    <s v="DRAINAGE"/>
  </r>
  <r>
    <x v="1"/>
    <s v="1035296"/>
    <s v="845028"/>
    <s v="82100"/>
    <x v="71"/>
    <s v="5315000"/>
    <n v="2012"/>
    <x v="4"/>
    <s v="EMPLOYER PAID BENEFITS"/>
    <s v="50000-PROGRAM EXPENDITUR BUDGET"/>
    <s v="82000-APPLIED OVERHEAD"/>
    <m/>
    <n v="0"/>
    <n v="0"/>
    <n v="56.38"/>
    <n v="0"/>
    <n v="-56.38"/>
    <s v="N/A"/>
    <n v="0"/>
    <n v="0"/>
    <n v="0"/>
    <n v="0"/>
    <n v="0"/>
    <n v="0"/>
    <n v="56.38"/>
    <n v="0"/>
    <n v="0"/>
    <n v="0"/>
    <n v="0"/>
    <n v="0"/>
    <n v="0"/>
    <s v="SURFACE WATER MGT FUND"/>
    <s v="WLSW I DC0997 2400 239TH AVE S"/>
    <s v="SAMMAMISH MAINTENANCE"/>
    <s v="DRAINAGE"/>
  </r>
  <r>
    <x v="1"/>
    <s v="1035296"/>
    <s v="845028"/>
    <s v="82200"/>
    <x v="72"/>
    <s v="5315000"/>
    <n v="2012"/>
    <x v="4"/>
    <s v="PAID TIME OFF"/>
    <s v="50000-PROGRAM EXPENDITUR BUDGET"/>
    <s v="82000-APPLIED OVERHEAD"/>
    <m/>
    <n v="0"/>
    <n v="0"/>
    <n v="40.53"/>
    <n v="0"/>
    <n v="-40.53"/>
    <s v="N/A"/>
    <n v="0"/>
    <n v="0"/>
    <n v="0"/>
    <n v="0"/>
    <n v="0"/>
    <n v="0"/>
    <n v="40.53"/>
    <n v="0"/>
    <n v="0"/>
    <n v="0"/>
    <n v="0"/>
    <n v="0"/>
    <n v="0"/>
    <s v="SURFACE WATER MGT FUND"/>
    <s v="WLSW I DC0997 2400 239TH AVE S"/>
    <s v="SAMMAMISH MAINTENANCE"/>
    <s v="DRAINAGE"/>
  </r>
  <r>
    <x v="1"/>
    <s v="1035296"/>
    <s v="845028"/>
    <s v="82300"/>
    <x v="73"/>
    <s v="5315000"/>
    <n v="2012"/>
    <x v="4"/>
    <s v="INDIRECT COSTS"/>
    <s v="50000-PROGRAM EXPENDITUR BUDGET"/>
    <s v="82000-APPLIED OVERHEAD"/>
    <m/>
    <n v="0"/>
    <n v="0"/>
    <n v="123.97"/>
    <n v="0"/>
    <n v="-123.97"/>
    <s v="N/A"/>
    <n v="0"/>
    <n v="0"/>
    <n v="0"/>
    <n v="0"/>
    <n v="0"/>
    <n v="0"/>
    <n v="123.97"/>
    <n v="0"/>
    <n v="0"/>
    <n v="0"/>
    <n v="0"/>
    <n v="0"/>
    <n v="0"/>
    <s v="SURFACE WATER MGT FUND"/>
    <s v="WLSW I DC0997 2400 239TH AVE S"/>
    <s v="SAMMAMISH MAINTENANCE"/>
    <s v="DRAINAGE"/>
  </r>
  <r>
    <x v="1"/>
    <s v="1035297"/>
    <s v="000000"/>
    <s v="11500"/>
    <x v="7"/>
    <s v="0000000"/>
    <n v="2012"/>
    <x v="0"/>
    <s v="ACCOUNTS RECEIVABLE"/>
    <s v="BS000-CURRENT ASSETS"/>
    <s v="B1150-ACCOUNTS RECEIVABLE"/>
    <m/>
    <n v="0"/>
    <n v="0"/>
    <n v="577.15"/>
    <n v="0"/>
    <n v="-577.15"/>
    <s v="N/A"/>
    <n v="0"/>
    <n v="0"/>
    <n v="0"/>
    <n v="0"/>
    <n v="0"/>
    <n v="0"/>
    <n v="0"/>
    <n v="577.15"/>
    <n v="0"/>
    <n v="0"/>
    <n v="0"/>
    <n v="0"/>
    <n v="0"/>
    <s v="SURFACE WATER MGT FUND"/>
    <s v="WLSW I DC0998 23810 SE 28TH ST"/>
    <s v="DEFAULT"/>
    <s v="Default"/>
  </r>
  <r>
    <x v="1"/>
    <s v="1035297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577.15"/>
    <n v="-577.15"/>
    <n v="0"/>
    <n v="0"/>
    <n v="0"/>
    <n v="0"/>
    <n v="0"/>
    <s v="SURFACE WATER MGT FUND"/>
    <s v="WLSW I DC0998 23810 SE 28TH ST"/>
    <s v="DEFAULT"/>
    <s v="Default"/>
  </r>
  <r>
    <x v="1"/>
    <s v="1035297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0998 23810 SE 28TH ST"/>
    <s v="DEFAULT"/>
    <s v="Default"/>
  </r>
  <r>
    <x v="1"/>
    <s v="1035297"/>
    <s v="845028"/>
    <s v="43944"/>
    <x v="130"/>
    <s v="0000000"/>
    <n v="2012"/>
    <x v="3"/>
    <s v="SWM SERVICES CITIES"/>
    <s v="R3000-REVENUE"/>
    <s v="R3400-CHARGE FOR SERVICES"/>
    <m/>
    <n v="0"/>
    <n v="0"/>
    <n v="-577.15"/>
    <n v="0"/>
    <n v="577.15"/>
    <s v="N/A"/>
    <n v="0"/>
    <n v="0"/>
    <n v="0"/>
    <n v="0"/>
    <n v="0"/>
    <n v="0"/>
    <n v="-577.15"/>
    <n v="0"/>
    <n v="0"/>
    <n v="0"/>
    <n v="0"/>
    <n v="0"/>
    <n v="0"/>
    <s v="SURFACE WATER MGT FUND"/>
    <s v="WLSW I DC0998 23810 SE 28TH ST"/>
    <s v="SAMMAMISH MAINTENANCE"/>
    <s v="Default"/>
  </r>
  <r>
    <x v="1"/>
    <s v="1035297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03.12"/>
    <n v="0"/>
    <n v="-203.12"/>
    <s v="N/A"/>
    <n v="0"/>
    <n v="0"/>
    <n v="0"/>
    <n v="0"/>
    <n v="0"/>
    <n v="0"/>
    <n v="203.12"/>
    <n v="0"/>
    <n v="0"/>
    <n v="0"/>
    <n v="0"/>
    <n v="0"/>
    <n v="0"/>
    <s v="SURFACE WATER MGT FUND"/>
    <s v="WLSW I DC0998 23810 SE 28TH ST"/>
    <s v="SAMMAMISH MAINTENANCE"/>
    <s v="DRAINAGE"/>
  </r>
  <r>
    <x v="1"/>
    <s v="1035297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88.14"/>
    <n v="0"/>
    <n v="-88.14"/>
    <s v="N/A"/>
    <n v="0"/>
    <n v="0"/>
    <n v="0"/>
    <n v="0"/>
    <n v="0"/>
    <n v="0"/>
    <n v="88.14"/>
    <n v="0"/>
    <n v="0"/>
    <n v="0"/>
    <n v="0"/>
    <n v="0"/>
    <n v="0"/>
    <s v="SURFACE WATER MGT FUND"/>
    <s v="WLSW I DC0998 23810 SE 28TH ST"/>
    <s v="SAMMAMISH MAINTENANCE"/>
    <s v="DRAINAGE"/>
  </r>
  <r>
    <x v="1"/>
    <s v="1035297"/>
    <s v="845028"/>
    <s v="82100"/>
    <x v="71"/>
    <s v="5315000"/>
    <n v="2012"/>
    <x v="4"/>
    <s v="EMPLOYER PAID BENEFITS"/>
    <s v="50000-PROGRAM EXPENDITUR BUDGET"/>
    <s v="82000-APPLIED OVERHEAD"/>
    <m/>
    <n v="0"/>
    <n v="0"/>
    <n v="72.97"/>
    <n v="0"/>
    <n v="-72.97"/>
    <s v="N/A"/>
    <n v="0"/>
    <n v="0"/>
    <n v="0"/>
    <n v="0"/>
    <n v="0"/>
    <n v="0"/>
    <n v="72.97"/>
    <n v="0"/>
    <n v="0"/>
    <n v="0"/>
    <n v="0"/>
    <n v="0"/>
    <n v="0"/>
    <s v="SURFACE WATER MGT FUND"/>
    <s v="WLSW I DC0998 23810 SE 28TH ST"/>
    <s v="SAMMAMISH MAINTENANCE"/>
    <s v="DRAINAGE"/>
  </r>
  <r>
    <x v="1"/>
    <s v="1035297"/>
    <s v="845028"/>
    <s v="82200"/>
    <x v="72"/>
    <s v="5315000"/>
    <n v="2012"/>
    <x v="4"/>
    <s v="PAID TIME OFF"/>
    <s v="50000-PROGRAM EXPENDITUR BUDGET"/>
    <s v="82000-APPLIED OVERHEAD"/>
    <m/>
    <n v="0"/>
    <n v="0"/>
    <n v="52.46"/>
    <n v="0"/>
    <n v="-52.46"/>
    <s v="N/A"/>
    <n v="0"/>
    <n v="0"/>
    <n v="0"/>
    <n v="0"/>
    <n v="0"/>
    <n v="0"/>
    <n v="52.46"/>
    <n v="0"/>
    <n v="0"/>
    <n v="0"/>
    <n v="0"/>
    <n v="0"/>
    <n v="0"/>
    <s v="SURFACE WATER MGT FUND"/>
    <s v="WLSW I DC0998 23810 SE 28TH ST"/>
    <s v="SAMMAMISH MAINTENANCE"/>
    <s v="DRAINAGE"/>
  </r>
  <r>
    <x v="1"/>
    <s v="1035297"/>
    <s v="845028"/>
    <s v="82300"/>
    <x v="73"/>
    <s v="5315000"/>
    <n v="2012"/>
    <x v="4"/>
    <s v="INDIRECT COSTS"/>
    <s v="50000-PROGRAM EXPENDITUR BUDGET"/>
    <s v="82000-APPLIED OVERHEAD"/>
    <m/>
    <n v="0"/>
    <n v="0"/>
    <n v="160.46"/>
    <n v="0"/>
    <n v="-160.46"/>
    <s v="N/A"/>
    <n v="0"/>
    <n v="0"/>
    <n v="0"/>
    <n v="0"/>
    <n v="0"/>
    <n v="0"/>
    <n v="160.46"/>
    <n v="0"/>
    <n v="0"/>
    <n v="0"/>
    <n v="0"/>
    <n v="0"/>
    <n v="0"/>
    <s v="SURFACE WATER MGT FUND"/>
    <s v="WLSW I DC0998 23810 SE 28TH ST"/>
    <s v="SAMMAMISH MAINTENANCE"/>
    <s v="DRAINAGE"/>
  </r>
  <r>
    <x v="1"/>
    <s v="1035300"/>
    <s v="000000"/>
    <s v="11500"/>
    <x v="7"/>
    <s v="0000000"/>
    <n v="2012"/>
    <x v="0"/>
    <s v="ACCOUNTS RECEIVABLE"/>
    <s v="BS000-CURRENT ASSETS"/>
    <s v="B1150-ACCOUNTS RECEIVABLE"/>
    <m/>
    <n v="0"/>
    <n v="0"/>
    <n v="1386.04"/>
    <n v="0"/>
    <n v="-1386.04"/>
    <s v="N/A"/>
    <n v="0"/>
    <n v="0"/>
    <n v="0"/>
    <n v="0"/>
    <n v="0"/>
    <n v="0"/>
    <n v="0"/>
    <n v="0"/>
    <n v="0"/>
    <n v="1386.04"/>
    <n v="0"/>
    <n v="0"/>
    <n v="0"/>
    <s v="SURFACE WATER MGT FUND"/>
    <s v="WLSW I DC1067 1200 230TH AVE N"/>
    <s v="DEFAULT"/>
    <s v="Default"/>
  </r>
  <r>
    <x v="1"/>
    <s v="1035300"/>
    <s v="000000"/>
    <s v="11530"/>
    <x v="203"/>
    <s v="0000000"/>
    <n v="2012"/>
    <x v="0"/>
    <s v="UNBILLED RECEIVABLES"/>
    <s v="BS000-CURRENT ASSETS"/>
    <s v="B1150-ACCOUNTS RECEIVABLE"/>
    <m/>
    <n v="0"/>
    <n v="0"/>
    <n v="-427.05"/>
    <n v="0"/>
    <n v="427.05"/>
    <s v="N/A"/>
    <n v="0"/>
    <n v="0"/>
    <n v="0"/>
    <n v="0"/>
    <n v="0"/>
    <n v="0"/>
    <n v="0"/>
    <n v="958.99"/>
    <n v="0"/>
    <n v="-1386.04"/>
    <n v="0"/>
    <n v="0"/>
    <n v="0"/>
    <s v="SURFACE WATER MGT FUND"/>
    <s v="WLSW I DC1067 1200 230TH AVE N"/>
    <s v="DEFAULT"/>
    <s v="Default"/>
  </r>
  <r>
    <x v="1"/>
    <s v="1035300"/>
    <s v="000000"/>
    <s v="22258"/>
    <x v="204"/>
    <s v="0000000"/>
    <n v="2012"/>
    <x v="1"/>
    <s v="DEFERRED ACCT REC 11503"/>
    <s v="BS200-CURRENT LIABILITIES"/>
    <s v="B2220-DEFERRED REVENUES"/>
    <m/>
    <n v="0"/>
    <n v="0"/>
    <n v="427.05"/>
    <n v="0"/>
    <n v="-427.05"/>
    <s v="N/A"/>
    <n v="0"/>
    <n v="0"/>
    <n v="0"/>
    <n v="0"/>
    <n v="0"/>
    <n v="0"/>
    <n v="0"/>
    <n v="0"/>
    <n v="0"/>
    <n v="427.05"/>
    <n v="0"/>
    <n v="0"/>
    <n v="0"/>
    <s v="SURFACE WATER MGT FUND"/>
    <s v="WLSW I DC1067 1200 230TH AVE N"/>
    <s v="DEFAULT"/>
    <s v="Default"/>
  </r>
  <r>
    <x v="1"/>
    <s v="1035300"/>
    <s v="845028"/>
    <s v="43944"/>
    <x v="130"/>
    <s v="0000000"/>
    <n v="2012"/>
    <x v="3"/>
    <s v="SWM SERVICES CITIES"/>
    <s v="R3000-REVENUE"/>
    <s v="R3400-CHARGE FOR SERVICES"/>
    <m/>
    <n v="0"/>
    <n v="0"/>
    <n v="-1386.04"/>
    <n v="0"/>
    <n v="1386.04"/>
    <s v="N/A"/>
    <n v="0"/>
    <n v="0"/>
    <n v="0"/>
    <n v="0"/>
    <n v="0"/>
    <n v="0"/>
    <n v="0"/>
    <n v="-958.99"/>
    <n v="0"/>
    <n v="-427.05"/>
    <n v="0"/>
    <n v="0"/>
    <n v="0"/>
    <s v="SURFACE WATER MGT FUND"/>
    <s v="WLSW I DC1067 1200 230TH AVE N"/>
    <s v="SAMMAMISH MAINTENANCE"/>
    <s v="Default"/>
  </r>
  <r>
    <x v="1"/>
    <s v="1035300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77.45000000000002"/>
    <n v="0"/>
    <n v="-177.45000000000002"/>
    <s v="N/A"/>
    <n v="0"/>
    <n v="0"/>
    <n v="0"/>
    <n v="0"/>
    <n v="0"/>
    <n v="0"/>
    <n v="0"/>
    <n v="177.45000000000002"/>
    <n v="0"/>
    <n v="0"/>
    <n v="0"/>
    <n v="0"/>
    <n v="0"/>
    <s v="SURFACE WATER MGT FUND"/>
    <s v="WLSW I DC1067 1200 230TH AVE N"/>
    <s v="SAMMAMISH MAINTENANCE"/>
    <s v="DRAINAGE"/>
  </r>
  <r>
    <x v="1"/>
    <s v="1035300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107.26"/>
    <n v="0"/>
    <n v="-107.26"/>
    <s v="N/A"/>
    <n v="0"/>
    <n v="0"/>
    <n v="0"/>
    <n v="0"/>
    <n v="0"/>
    <n v="0"/>
    <n v="0"/>
    <n v="107.26"/>
    <n v="0"/>
    <n v="0"/>
    <n v="0"/>
    <n v="0"/>
    <n v="0"/>
    <s v="SURFACE WATER MGT FUND"/>
    <s v="WLSW I DC1067 1200 230TH AVE N"/>
    <s v="SAMMAMISH MAINTENANCE"/>
    <s v="DRAINAGE"/>
  </r>
  <r>
    <x v="1"/>
    <s v="1035300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427.05"/>
    <n v="0"/>
    <n v="-427.05"/>
    <s v="N/A"/>
    <n v="0"/>
    <n v="0"/>
    <n v="0"/>
    <n v="0"/>
    <n v="0"/>
    <n v="0"/>
    <n v="0"/>
    <n v="0"/>
    <n v="0"/>
    <n v="427.05"/>
    <n v="0"/>
    <n v="0"/>
    <n v="0"/>
    <s v="SURFACE WATER MGT FUND"/>
    <s v="WLSW I DC1067 1200 230TH AVE N"/>
    <s v="SAMMAMISH MAINTENANCE"/>
    <s v="DRAINAGE"/>
  </r>
  <r>
    <x v="1"/>
    <s v="1035300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299.45999999999998"/>
    <n v="0"/>
    <n v="-299.45999999999998"/>
    <s v="N/A"/>
    <n v="0"/>
    <n v="0"/>
    <n v="0"/>
    <n v="0"/>
    <n v="0"/>
    <n v="0"/>
    <n v="0"/>
    <n v="299.45999999999998"/>
    <n v="0"/>
    <n v="0"/>
    <n v="0"/>
    <n v="0"/>
    <n v="0"/>
    <s v="SURFACE WATER MGT FUND"/>
    <s v="WLSW I DC1067 1200 230TH AVE N"/>
    <s v="SAMMAMISH MAINTENANCE"/>
    <s v="DRAINAGE"/>
  </r>
  <r>
    <x v="1"/>
    <s v="1035300"/>
    <s v="845028"/>
    <s v="82100"/>
    <x v="71"/>
    <s v="5315000"/>
    <n v="2012"/>
    <x v="4"/>
    <s v="EMPLOYER PAID BENEFITS"/>
    <s v="50000-PROGRAM EXPENDITUR BUDGET"/>
    <s v="82000-APPLIED OVERHEAD"/>
    <m/>
    <n v="0"/>
    <n v="0"/>
    <n v="63.75"/>
    <n v="0"/>
    <n v="-63.75"/>
    <s v="N/A"/>
    <n v="0"/>
    <n v="0"/>
    <n v="0"/>
    <n v="0"/>
    <n v="0"/>
    <n v="0"/>
    <n v="0"/>
    <n v="63.75"/>
    <n v="0"/>
    <n v="0"/>
    <n v="0"/>
    <n v="0"/>
    <n v="0"/>
    <s v="SURFACE WATER MGT FUND"/>
    <s v="WLSW I DC1067 1200 230TH AVE N"/>
    <s v="SAMMAMISH MAINTENANCE"/>
    <s v="DRAINAGE"/>
  </r>
  <r>
    <x v="1"/>
    <s v="1035300"/>
    <s v="845028"/>
    <s v="82200"/>
    <x v="72"/>
    <s v="5315000"/>
    <n v="2012"/>
    <x v="4"/>
    <s v="PAID TIME OFF"/>
    <s v="50000-PROGRAM EXPENDITUR BUDGET"/>
    <s v="82000-APPLIED OVERHEAD"/>
    <m/>
    <n v="0"/>
    <n v="0"/>
    <n v="73.540000000000006"/>
    <n v="0"/>
    <n v="-73.540000000000006"/>
    <s v="N/A"/>
    <n v="0"/>
    <n v="0"/>
    <n v="0"/>
    <n v="0"/>
    <n v="0"/>
    <n v="0"/>
    <n v="0"/>
    <n v="73.540000000000006"/>
    <n v="0"/>
    <n v="0"/>
    <n v="0"/>
    <n v="0"/>
    <n v="0"/>
    <s v="SURFACE WATER MGT FUND"/>
    <s v="WLSW I DC1067 1200 230TH AVE N"/>
    <s v="SAMMAMISH MAINTENANCE"/>
    <s v="DRAINAGE"/>
  </r>
  <r>
    <x v="1"/>
    <s v="1035300"/>
    <s v="845028"/>
    <s v="82300"/>
    <x v="73"/>
    <s v="5315000"/>
    <n v="2012"/>
    <x v="4"/>
    <s v="INDIRECT COSTS"/>
    <s v="50000-PROGRAM EXPENDITUR BUDGET"/>
    <s v="82000-APPLIED OVERHEAD"/>
    <m/>
    <n v="0"/>
    <n v="0"/>
    <n v="224.93"/>
    <n v="0"/>
    <n v="-224.93"/>
    <s v="N/A"/>
    <n v="0"/>
    <n v="0"/>
    <n v="0"/>
    <n v="0"/>
    <n v="0"/>
    <n v="0"/>
    <n v="0"/>
    <n v="224.93"/>
    <n v="0"/>
    <n v="0"/>
    <n v="0"/>
    <n v="0"/>
    <n v="0"/>
    <s v="SURFACE WATER MGT FUND"/>
    <s v="WLSW I DC1067 1200 230TH AVE N"/>
    <s v="SAMMAMISH MAINTENANCE"/>
    <s v="DRAINAGE"/>
  </r>
  <r>
    <x v="1"/>
    <s v="1035300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12.6"/>
    <n v="0"/>
    <n v="-12.6"/>
    <s v="N/A"/>
    <n v="0"/>
    <n v="0"/>
    <n v="0"/>
    <n v="0"/>
    <n v="0"/>
    <n v="0"/>
    <n v="0"/>
    <n v="12.6"/>
    <n v="0"/>
    <n v="0"/>
    <n v="0"/>
    <n v="0"/>
    <n v="0"/>
    <s v="SURFACE WATER MGT FUND"/>
    <s v="WLSW I DC1067 1200 230TH AVE N"/>
    <s v="SAMMAMISH MAINTENANCE"/>
    <s v="DRAINAGE"/>
  </r>
  <r>
    <x v="1"/>
    <s v="1035301"/>
    <s v="000000"/>
    <s v="11500"/>
    <x v="7"/>
    <s v="0000000"/>
    <n v="2012"/>
    <x v="0"/>
    <s v="ACCOUNTS RECEIVABLE"/>
    <s v="BS000-CURRENT ASSETS"/>
    <s v="B1150-ACCOUNTS RECEIVABLE"/>
    <m/>
    <n v="0"/>
    <n v="0"/>
    <n v="1449.53"/>
    <n v="0"/>
    <n v="-1449.53"/>
    <s v="N/A"/>
    <n v="0"/>
    <n v="0"/>
    <n v="0"/>
    <n v="0"/>
    <n v="0"/>
    <n v="0"/>
    <n v="0"/>
    <n v="0"/>
    <n v="0"/>
    <n v="1449.53"/>
    <n v="0"/>
    <n v="0"/>
    <n v="0"/>
    <s v="SURFACE WATER MGT FUND"/>
    <s v="WLSW I DC1101 2050 236TH AVE N"/>
    <s v="DEFAULT"/>
    <s v="Default"/>
  </r>
  <r>
    <x v="1"/>
    <s v="1035301"/>
    <s v="000000"/>
    <s v="11530"/>
    <x v="203"/>
    <s v="0000000"/>
    <n v="2012"/>
    <x v="0"/>
    <s v="UNBILLED RECEIVABLES"/>
    <s v="BS000-CURRENT ASSETS"/>
    <s v="B1150-ACCOUNTS RECEIVABLE"/>
    <m/>
    <n v="0"/>
    <n v="0"/>
    <n v="-1149.75"/>
    <n v="0"/>
    <n v="1149.75"/>
    <s v="N/A"/>
    <n v="0"/>
    <n v="0"/>
    <n v="0"/>
    <n v="0"/>
    <n v="0"/>
    <n v="0"/>
    <n v="0"/>
    <n v="299.78000000000003"/>
    <n v="0"/>
    <n v="-1449.53"/>
    <n v="0"/>
    <n v="0"/>
    <n v="0"/>
    <s v="SURFACE WATER MGT FUND"/>
    <s v="WLSW I DC1101 2050 236TH AVE N"/>
    <s v="DEFAULT"/>
    <s v="Default"/>
  </r>
  <r>
    <x v="1"/>
    <s v="1035301"/>
    <s v="000000"/>
    <s v="22258"/>
    <x v="204"/>
    <s v="0000000"/>
    <n v="2012"/>
    <x v="1"/>
    <s v="DEFERRED ACCT REC 11503"/>
    <s v="BS200-CURRENT LIABILITIES"/>
    <s v="B2220-DEFERRED REVENUES"/>
    <m/>
    <n v="0"/>
    <n v="0"/>
    <n v="1149.75"/>
    <n v="0"/>
    <n v="-1149.75"/>
    <s v="N/A"/>
    <n v="0"/>
    <n v="0"/>
    <n v="0"/>
    <n v="0"/>
    <n v="0"/>
    <n v="0"/>
    <n v="0"/>
    <n v="0"/>
    <n v="0"/>
    <n v="1149.75"/>
    <n v="0"/>
    <n v="0"/>
    <n v="0"/>
    <s v="SURFACE WATER MGT FUND"/>
    <s v="WLSW I DC1101 2050 236TH AVE N"/>
    <s v="DEFAULT"/>
    <s v="Default"/>
  </r>
  <r>
    <x v="1"/>
    <s v="1035301"/>
    <s v="845028"/>
    <s v="43944"/>
    <x v="130"/>
    <s v="0000000"/>
    <n v="2012"/>
    <x v="3"/>
    <s v="SWM SERVICES CITIES"/>
    <s v="R3000-REVENUE"/>
    <s v="R3400-CHARGE FOR SERVICES"/>
    <m/>
    <n v="0"/>
    <n v="0"/>
    <n v="-1449.53"/>
    <n v="0"/>
    <n v="1449.53"/>
    <s v="N/A"/>
    <n v="0"/>
    <n v="0"/>
    <n v="0"/>
    <n v="0"/>
    <n v="0"/>
    <n v="0"/>
    <n v="0"/>
    <n v="-299.78000000000003"/>
    <n v="0"/>
    <n v="-1149.75"/>
    <n v="0"/>
    <n v="0"/>
    <n v="0"/>
    <s v="SURFACE WATER MGT FUND"/>
    <s v="WLSW I DC1101 2050 236TH AVE N"/>
    <s v="SAMMAMISH MAINTENANCE"/>
    <s v="Default"/>
  </r>
  <r>
    <x v="1"/>
    <s v="1035301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7.32"/>
    <n v="0"/>
    <n v="-47.32"/>
    <s v="N/A"/>
    <n v="0"/>
    <n v="0"/>
    <n v="0"/>
    <n v="0"/>
    <n v="0"/>
    <n v="0"/>
    <n v="0"/>
    <n v="47.32"/>
    <n v="0"/>
    <n v="0"/>
    <n v="0"/>
    <n v="0"/>
    <n v="0"/>
    <s v="SURFACE WATER MGT FUND"/>
    <s v="WLSW I DC1101 2050 236TH AVE N"/>
    <s v="SAMMAMISH MAINTENANCE"/>
    <s v="DRAINAGE"/>
  </r>
  <r>
    <x v="1"/>
    <s v="1035301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64.349999999999994"/>
    <n v="0"/>
    <n v="-64.349999999999994"/>
    <s v="N/A"/>
    <n v="0"/>
    <n v="0"/>
    <n v="0"/>
    <n v="0"/>
    <n v="0"/>
    <n v="0"/>
    <n v="0"/>
    <n v="64.349999999999994"/>
    <n v="0"/>
    <n v="0"/>
    <n v="0"/>
    <n v="0"/>
    <n v="0"/>
    <s v="SURFACE WATER MGT FUND"/>
    <s v="WLSW I DC1101 2050 236TH AVE N"/>
    <s v="SAMMAMISH MAINTENANCE"/>
    <s v="DRAINAGE"/>
  </r>
  <r>
    <x v="1"/>
    <s v="1035301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1149.75"/>
    <n v="0"/>
    <n v="-1149.75"/>
    <s v="N/A"/>
    <n v="0"/>
    <n v="0"/>
    <n v="0"/>
    <n v="0"/>
    <n v="0"/>
    <n v="0"/>
    <n v="0"/>
    <n v="0"/>
    <n v="0"/>
    <n v="1149.75"/>
    <n v="0"/>
    <n v="0"/>
    <n v="0"/>
    <s v="SURFACE WATER MGT FUND"/>
    <s v="WLSW I DC1101 2050 236TH AVE N"/>
    <s v="SAMMAMISH MAINTENANCE"/>
    <s v="DRAINAGE"/>
  </r>
  <r>
    <x v="1"/>
    <s v="1035301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46.480000000000004"/>
    <n v="0"/>
    <n v="-46.480000000000004"/>
    <s v="N/A"/>
    <n v="0"/>
    <n v="0"/>
    <n v="0"/>
    <n v="0"/>
    <n v="0"/>
    <n v="0"/>
    <n v="0"/>
    <n v="46.480000000000004"/>
    <n v="0"/>
    <n v="0"/>
    <n v="0"/>
    <n v="0"/>
    <n v="0"/>
    <s v="SURFACE WATER MGT FUND"/>
    <s v="WLSW I DC1101 2050 236TH AVE N"/>
    <s v="SAMMAMISH MAINTENANCE"/>
    <s v="DRAINAGE"/>
  </r>
  <r>
    <x v="1"/>
    <s v="1035301"/>
    <s v="845028"/>
    <s v="82100"/>
    <x v="71"/>
    <s v="5315000"/>
    <n v="2012"/>
    <x v="4"/>
    <s v="EMPLOYER PAID BENEFITS"/>
    <s v="50000-PROGRAM EXPENDITUR BUDGET"/>
    <s v="82000-APPLIED OVERHEAD"/>
    <m/>
    <n v="0"/>
    <n v="0"/>
    <n v="17"/>
    <n v="0"/>
    <n v="-17"/>
    <s v="N/A"/>
    <n v="0"/>
    <n v="0"/>
    <n v="0"/>
    <n v="0"/>
    <n v="0"/>
    <n v="0"/>
    <n v="0"/>
    <n v="17"/>
    <n v="0"/>
    <n v="0"/>
    <n v="0"/>
    <n v="0"/>
    <n v="0"/>
    <s v="SURFACE WATER MGT FUND"/>
    <s v="WLSW I DC1101 2050 236TH AVE N"/>
    <s v="SAMMAMISH MAINTENANCE"/>
    <s v="DRAINAGE"/>
  </r>
  <r>
    <x v="1"/>
    <s v="1035301"/>
    <s v="845028"/>
    <s v="82200"/>
    <x v="72"/>
    <s v="5315000"/>
    <n v="2012"/>
    <x v="4"/>
    <s v="PAID TIME OFF"/>
    <s v="50000-PROGRAM EXPENDITUR BUDGET"/>
    <s v="82000-APPLIED OVERHEAD"/>
    <m/>
    <n v="0"/>
    <n v="0"/>
    <n v="28.84"/>
    <n v="0"/>
    <n v="-28.84"/>
    <s v="N/A"/>
    <n v="0"/>
    <n v="0"/>
    <n v="0"/>
    <n v="0"/>
    <n v="0"/>
    <n v="0"/>
    <n v="0"/>
    <n v="28.84"/>
    <n v="0"/>
    <n v="0"/>
    <n v="0"/>
    <n v="0"/>
    <n v="0"/>
    <s v="SURFACE WATER MGT FUND"/>
    <s v="WLSW I DC1101 2050 236TH AVE N"/>
    <s v="SAMMAMISH MAINTENANCE"/>
    <s v="DRAINAGE"/>
  </r>
  <r>
    <x v="1"/>
    <s v="1035301"/>
    <s v="845028"/>
    <s v="82300"/>
    <x v="73"/>
    <s v="5315000"/>
    <n v="2012"/>
    <x v="4"/>
    <s v="INDIRECT COSTS"/>
    <s v="50000-PROGRAM EXPENDITUR BUDGET"/>
    <s v="82000-APPLIED OVERHEAD"/>
    <m/>
    <n v="0"/>
    <n v="0"/>
    <n v="88.23"/>
    <n v="0"/>
    <n v="-88.23"/>
    <s v="N/A"/>
    <n v="0"/>
    <n v="0"/>
    <n v="0"/>
    <n v="0"/>
    <n v="0"/>
    <n v="0"/>
    <n v="0"/>
    <n v="88.23"/>
    <n v="0"/>
    <n v="0"/>
    <n v="0"/>
    <n v="0"/>
    <n v="0"/>
    <s v="SURFACE WATER MGT FUND"/>
    <s v="WLSW I DC1101 2050 236TH AVE N"/>
    <s v="SAMMAMISH MAINTENANCE"/>
    <s v="DRAINAGE"/>
  </r>
  <r>
    <x v="1"/>
    <s v="1035301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7.5600000000000005"/>
    <n v="0"/>
    <n v="-7.5600000000000005"/>
    <s v="N/A"/>
    <n v="0"/>
    <n v="0"/>
    <n v="0"/>
    <n v="0"/>
    <n v="0"/>
    <n v="0"/>
    <n v="0"/>
    <n v="7.5600000000000005"/>
    <n v="0"/>
    <n v="0"/>
    <n v="0"/>
    <n v="0"/>
    <n v="0"/>
    <s v="SURFACE WATER MGT FUND"/>
    <s v="WLSW I DC1101 2050 236TH AVE N"/>
    <s v="SAMMAMISH MAINTENANCE"/>
    <s v="DRAINAGE"/>
  </r>
  <r>
    <x v="1"/>
    <s v="1035302"/>
    <s v="000000"/>
    <s v="11500"/>
    <x v="7"/>
    <s v="0000000"/>
    <n v="2012"/>
    <x v="0"/>
    <s v="ACCOUNTS RECEIVABLE"/>
    <s v="BS000-CURRENT ASSETS"/>
    <s v="B1150-ACCOUNTS RECEIVABLE"/>
    <m/>
    <n v="0"/>
    <n v="0"/>
    <n v="256.24"/>
    <n v="0"/>
    <n v="-256.24"/>
    <s v="N/A"/>
    <n v="0"/>
    <n v="0"/>
    <n v="0"/>
    <n v="0"/>
    <n v="0"/>
    <n v="0"/>
    <n v="0"/>
    <n v="256.24"/>
    <n v="0"/>
    <n v="0"/>
    <n v="0"/>
    <n v="0"/>
    <n v="0"/>
    <s v="SURFACE WATER MGT FUND"/>
    <s v="WLSW I DC1107 641 222ND PL SE"/>
    <s v="DEFAULT"/>
    <s v="Default"/>
  </r>
  <r>
    <x v="1"/>
    <s v="1035302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256.24"/>
    <n v="-256.24"/>
    <n v="0"/>
    <n v="0"/>
    <n v="0"/>
    <n v="0"/>
    <n v="0"/>
    <s v="SURFACE WATER MGT FUND"/>
    <s v="WLSW I DC1107 641 222ND PL SE"/>
    <s v="DEFAULT"/>
    <s v="Default"/>
  </r>
  <r>
    <x v="1"/>
    <s v="1035302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1107 641 222ND PL SE"/>
    <s v="DEFAULT"/>
    <s v="Default"/>
  </r>
  <r>
    <x v="1"/>
    <s v="1035302"/>
    <s v="845028"/>
    <s v="43944"/>
    <x v="130"/>
    <s v="0000000"/>
    <n v="2012"/>
    <x v="3"/>
    <s v="SWM SERVICES CITIES"/>
    <s v="R3000-REVENUE"/>
    <s v="R3400-CHARGE FOR SERVICES"/>
    <m/>
    <n v="0"/>
    <n v="0"/>
    <n v="-256.24"/>
    <n v="0"/>
    <n v="256.24"/>
    <s v="N/A"/>
    <n v="0"/>
    <n v="0"/>
    <n v="0"/>
    <n v="0"/>
    <n v="0"/>
    <n v="0"/>
    <n v="-256.24"/>
    <n v="0"/>
    <n v="0"/>
    <n v="0"/>
    <n v="0"/>
    <n v="0"/>
    <n v="0"/>
    <s v="SURFACE WATER MGT FUND"/>
    <s v="WLSW I DC1107 641 222ND PL SE"/>
    <s v="SAMMAMISH MAINTENANCE"/>
    <s v="Default"/>
  </r>
  <r>
    <x v="1"/>
    <s v="1035302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98"/>
    <n v="0"/>
    <n v="-70.98"/>
    <s v="N/A"/>
    <n v="0"/>
    <n v="0"/>
    <n v="0"/>
    <n v="0"/>
    <n v="0"/>
    <n v="0"/>
    <n v="70.98"/>
    <n v="0"/>
    <n v="0"/>
    <n v="0"/>
    <n v="0"/>
    <n v="0"/>
    <n v="0"/>
    <s v="SURFACE WATER MGT FUND"/>
    <s v="WLSW I DC1107 641 222ND PL SE"/>
    <s v="SAMMAMISH MAINTENANCE"/>
    <s v="DRAINAGE"/>
  </r>
  <r>
    <x v="1"/>
    <s v="1035302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21.45"/>
    <n v="0"/>
    <n v="-21.45"/>
    <s v="N/A"/>
    <n v="0"/>
    <n v="0"/>
    <n v="0"/>
    <n v="0"/>
    <n v="0"/>
    <n v="0"/>
    <n v="21.45"/>
    <n v="0"/>
    <n v="0"/>
    <n v="0"/>
    <n v="0"/>
    <n v="0"/>
    <n v="0"/>
    <s v="SURFACE WATER MGT FUND"/>
    <s v="WLSW I DC1107 641 222ND PL SE"/>
    <s v="SAMMAMISH MAINTENANCE"/>
    <s v="DRAINAGE"/>
  </r>
  <r>
    <x v="1"/>
    <s v="1035302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38.9"/>
    <n v="0"/>
    <n v="-38.9"/>
    <s v="N/A"/>
    <n v="0"/>
    <n v="0"/>
    <n v="0"/>
    <n v="0"/>
    <n v="0"/>
    <n v="0"/>
    <n v="38.9"/>
    <n v="0"/>
    <n v="0"/>
    <n v="0"/>
    <n v="0"/>
    <n v="0"/>
    <n v="0"/>
    <s v="SURFACE WATER MGT FUND"/>
    <s v="WLSW I DC1107 641 222ND PL SE"/>
    <s v="SAMMAMISH MAINTENANCE"/>
    <s v="DRAINAGE"/>
  </r>
  <r>
    <x v="1"/>
    <s v="1035302"/>
    <s v="845028"/>
    <s v="82100"/>
    <x v="71"/>
    <s v="5315000"/>
    <n v="2012"/>
    <x v="4"/>
    <s v="EMPLOYER PAID BENEFITS"/>
    <s v="50000-PROGRAM EXPENDITUR BUDGET"/>
    <s v="82000-APPLIED OVERHEAD"/>
    <m/>
    <n v="0"/>
    <n v="0"/>
    <n v="25.5"/>
    <n v="0"/>
    <n v="-25.5"/>
    <s v="N/A"/>
    <n v="0"/>
    <n v="0"/>
    <n v="0"/>
    <n v="0"/>
    <n v="0"/>
    <n v="0"/>
    <n v="25.5"/>
    <n v="0"/>
    <n v="0"/>
    <n v="0"/>
    <n v="0"/>
    <n v="0"/>
    <n v="0"/>
    <s v="SURFACE WATER MGT FUND"/>
    <s v="WLSW I DC1107 641 222ND PL SE"/>
    <s v="SAMMAMISH MAINTENANCE"/>
    <s v="DRAINAGE"/>
  </r>
  <r>
    <x v="1"/>
    <s v="1035302"/>
    <s v="845028"/>
    <s v="82200"/>
    <x v="72"/>
    <s v="5315000"/>
    <n v="2012"/>
    <x v="4"/>
    <s v="PAID TIME OFF"/>
    <s v="50000-PROGRAM EXPENDITUR BUDGET"/>
    <s v="82000-APPLIED OVERHEAD"/>
    <m/>
    <n v="0"/>
    <n v="0"/>
    <n v="23.87"/>
    <n v="0"/>
    <n v="-23.87"/>
    <s v="N/A"/>
    <n v="0"/>
    <n v="0"/>
    <n v="0"/>
    <n v="0"/>
    <n v="0"/>
    <n v="0"/>
    <n v="23.87"/>
    <n v="0"/>
    <n v="0"/>
    <n v="0"/>
    <n v="0"/>
    <n v="0"/>
    <n v="0"/>
    <s v="SURFACE WATER MGT FUND"/>
    <s v="WLSW I DC1107 641 222ND PL SE"/>
    <s v="SAMMAMISH MAINTENANCE"/>
    <s v="DRAINAGE"/>
  </r>
  <r>
    <x v="1"/>
    <s v="1035302"/>
    <s v="845028"/>
    <s v="82300"/>
    <x v="73"/>
    <s v="5315000"/>
    <n v="2012"/>
    <x v="4"/>
    <s v="INDIRECT COSTS"/>
    <s v="50000-PROGRAM EXPENDITUR BUDGET"/>
    <s v="82000-APPLIED OVERHEAD"/>
    <m/>
    <n v="0"/>
    <n v="0"/>
    <n v="73.02"/>
    <n v="0"/>
    <n v="-73.02"/>
    <s v="N/A"/>
    <n v="0"/>
    <n v="0"/>
    <n v="0"/>
    <n v="0"/>
    <n v="0"/>
    <n v="0"/>
    <n v="73.02"/>
    <n v="0"/>
    <n v="0"/>
    <n v="0"/>
    <n v="0"/>
    <n v="0"/>
    <n v="0"/>
    <s v="SURFACE WATER MGT FUND"/>
    <s v="WLSW I DC1107 641 222ND PL SE"/>
    <s v="SAMMAMISH MAINTENANCE"/>
    <s v="DRAINAGE"/>
  </r>
  <r>
    <x v="1"/>
    <s v="1035302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2.52"/>
    <n v="0"/>
    <n v="-2.52"/>
    <s v="N/A"/>
    <n v="0"/>
    <n v="0"/>
    <n v="0"/>
    <n v="0"/>
    <n v="0"/>
    <n v="0"/>
    <n v="2.52"/>
    <n v="0"/>
    <n v="0"/>
    <n v="0"/>
    <n v="0"/>
    <n v="0"/>
    <n v="0"/>
    <s v="SURFACE WATER MGT FUND"/>
    <s v="WLSW I DC1107 641 222ND PL SE"/>
    <s v="SAMMAMISH MAINTENANCE"/>
    <s v="DRAINAGE"/>
  </r>
  <r>
    <x v="1"/>
    <s v="1035317"/>
    <s v="000000"/>
    <s v="11530"/>
    <x v="203"/>
    <s v="0000000"/>
    <n v="2012"/>
    <x v="0"/>
    <s v="UNBILLED RECEIVABLES"/>
    <s v="BS000-CURRENT ASSETS"/>
    <s v="B1150-ACCOUNTS RECEIVABLE"/>
    <m/>
    <n v="0"/>
    <n v="0"/>
    <n v="7.36"/>
    <n v="0"/>
    <n v="-7.36"/>
    <s v="N/A"/>
    <n v="0"/>
    <n v="0"/>
    <n v="0"/>
    <n v="0"/>
    <n v="0"/>
    <n v="0"/>
    <n v="0"/>
    <n v="0"/>
    <n v="0"/>
    <n v="0"/>
    <n v="7.36"/>
    <n v="0"/>
    <n v="0"/>
    <s v="SURFACE WATER MGT FUND"/>
    <s v="WLSW I DC5422 15513 3RD AVE SW"/>
    <s v="DEFAULT"/>
    <s v="Default"/>
  </r>
  <r>
    <x v="1"/>
    <s v="1035317"/>
    <s v="000000"/>
    <s v="22258"/>
    <x v="204"/>
    <s v="0000000"/>
    <n v="2012"/>
    <x v="1"/>
    <s v="DEFERRED ACCT REC 11503"/>
    <s v="BS200-CURRENT LIABILITIES"/>
    <s v="B2220-DEFERRED REVENUES"/>
    <m/>
    <n v="0"/>
    <n v="0"/>
    <n v="155.81"/>
    <n v="0"/>
    <n v="-155.81"/>
    <s v="N/A"/>
    <n v="0"/>
    <n v="0"/>
    <n v="0"/>
    <n v="0"/>
    <n v="0"/>
    <n v="0"/>
    <n v="0"/>
    <n v="0"/>
    <n v="0"/>
    <n v="155.81"/>
    <n v="0"/>
    <n v="0"/>
    <n v="0"/>
    <s v="SURFACE WATER MGT FUND"/>
    <s v="WLSW I DC5422 15513 3RD AVE SW"/>
    <s v="DEFAULT"/>
    <s v="Default"/>
  </r>
  <r>
    <x v="1"/>
    <s v="1035317"/>
    <s v="845023"/>
    <s v="36999"/>
    <x v="49"/>
    <s v="0000000"/>
    <n v="2012"/>
    <x v="3"/>
    <s v="OTHER MISC REVENUE"/>
    <s v="R3000-REVENUE"/>
    <s v="R3600-MISCELLANEOUS REVENUE"/>
    <m/>
    <n v="0"/>
    <n v="0"/>
    <n v="-163.17000000000002"/>
    <n v="0"/>
    <n v="163.17000000000002"/>
    <s v="N/A"/>
    <n v="0"/>
    <n v="0"/>
    <n v="0"/>
    <n v="0"/>
    <n v="0"/>
    <n v="0"/>
    <n v="0"/>
    <n v="0"/>
    <n v="0"/>
    <n v="-155.81"/>
    <n v="-7.36"/>
    <n v="0"/>
    <n v="0"/>
    <s v="SURFACE WATER MGT FUND"/>
    <s v="WLSW I DC5422 15513 3RD AVE SW"/>
    <s v="BURIEN MAINTENANCE"/>
    <s v="Default"/>
  </r>
  <r>
    <x v="1"/>
    <s v="1035317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820000000000007"/>
    <n v="0"/>
    <n v="-70.820000000000007"/>
    <s v="N/A"/>
    <n v="0"/>
    <n v="0"/>
    <n v="0"/>
    <n v="0"/>
    <n v="0"/>
    <n v="0"/>
    <n v="0"/>
    <n v="0"/>
    <n v="0"/>
    <n v="70.820000000000007"/>
    <n v="0"/>
    <n v="0"/>
    <n v="0"/>
    <s v="SURFACE WATER MGT FUND"/>
    <s v="WLSW I DC5422 15513 3RD AVE SW"/>
    <s v="BURIEN MAINTENANCE"/>
    <s v="DRAINAGE"/>
  </r>
  <r>
    <x v="1"/>
    <s v="1035317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0"/>
    <n v="0"/>
    <n v="0"/>
    <n v="0"/>
    <n v="0"/>
    <n v="0"/>
    <n v="7.36"/>
    <n v="0"/>
    <n v="0"/>
    <s v="SURFACE WATER MGT FUND"/>
    <s v="WLSW I DC5422 15513 3RD AVE SW"/>
    <s v="BURIEN MAINTENANCE"/>
    <s v="DRAINAGE"/>
  </r>
  <r>
    <x v="1"/>
    <s v="1035317"/>
    <s v="845023"/>
    <s v="82100"/>
    <x v="71"/>
    <s v="5315000"/>
    <n v="2012"/>
    <x v="4"/>
    <s v="EMPLOYER PAID BENEFITS"/>
    <s v="50000-PROGRAM EXPENDITUR BUDGET"/>
    <s v="82000-APPLIED OVERHEAD"/>
    <m/>
    <n v="0"/>
    <n v="0"/>
    <n v="24.79"/>
    <n v="0"/>
    <n v="-24.79"/>
    <s v="N/A"/>
    <n v="0"/>
    <n v="0"/>
    <n v="0"/>
    <n v="0"/>
    <n v="0"/>
    <n v="0"/>
    <n v="0"/>
    <n v="0"/>
    <n v="0"/>
    <n v="24.79"/>
    <n v="0"/>
    <n v="0"/>
    <n v="0"/>
    <s v="SURFACE WATER MGT FUND"/>
    <s v="WLSW I DC5422 15513 3RD AVE SW"/>
    <s v="BURIEN MAINTENANCE"/>
    <s v="DRAINAGE"/>
  </r>
  <r>
    <x v="1"/>
    <s v="1035317"/>
    <s v="845023"/>
    <s v="82200"/>
    <x v="72"/>
    <s v="5315000"/>
    <n v="2012"/>
    <x v="4"/>
    <s v="PAID TIME OFF"/>
    <s v="50000-PROGRAM EXPENDITUR BUDGET"/>
    <s v="82000-APPLIED OVERHEAD"/>
    <m/>
    <n v="0"/>
    <n v="0"/>
    <n v="19.12"/>
    <n v="0"/>
    <n v="-19.12"/>
    <s v="N/A"/>
    <n v="0"/>
    <n v="0"/>
    <n v="0"/>
    <n v="0"/>
    <n v="0"/>
    <n v="0"/>
    <n v="0"/>
    <n v="0"/>
    <n v="0"/>
    <n v="19.12"/>
    <n v="0"/>
    <n v="0"/>
    <n v="0"/>
    <s v="SURFACE WATER MGT FUND"/>
    <s v="WLSW I DC5422 15513 3RD AVE SW"/>
    <s v="BURIEN MAINTENANCE"/>
    <s v="DRAINAGE"/>
  </r>
  <r>
    <x v="1"/>
    <s v="1035317"/>
    <s v="845023"/>
    <s v="82300"/>
    <x v="73"/>
    <s v="5315000"/>
    <n v="2012"/>
    <x v="4"/>
    <s v="INDIRECT COSTS"/>
    <s v="50000-PROGRAM EXPENDITUR BUDGET"/>
    <s v="82000-APPLIED OVERHEAD"/>
    <m/>
    <n v="0"/>
    <n v="0"/>
    <n v="41.08"/>
    <n v="0"/>
    <n v="-41.08"/>
    <s v="N/A"/>
    <n v="0"/>
    <n v="0"/>
    <n v="0"/>
    <n v="0"/>
    <n v="0"/>
    <n v="0"/>
    <n v="0"/>
    <n v="0"/>
    <n v="0"/>
    <n v="41.08"/>
    <n v="0"/>
    <n v="0"/>
    <n v="0"/>
    <s v="SURFACE WATER MGT FUND"/>
    <s v="WLSW I DC5422 15513 3RD AVE SW"/>
    <s v="BURIEN MAINTENANCE"/>
    <s v="DRAINAGE"/>
  </r>
  <r>
    <x v="1"/>
    <s v="1035318"/>
    <s v="000000"/>
    <s v="11530"/>
    <x v="203"/>
    <s v="0000000"/>
    <n v="2012"/>
    <x v="0"/>
    <s v="UNBILLED RECEIVABLES"/>
    <s v="BS000-CURRENT ASSETS"/>
    <s v="B1150-ACCOUNTS RECEIVABLE"/>
    <m/>
    <n v="0"/>
    <n v="0"/>
    <n v="7.36"/>
    <n v="0"/>
    <n v="-7.36"/>
    <s v="N/A"/>
    <n v="0"/>
    <n v="0"/>
    <n v="0"/>
    <n v="0"/>
    <n v="0"/>
    <n v="0"/>
    <n v="0"/>
    <n v="0"/>
    <n v="0"/>
    <n v="0"/>
    <n v="7.36"/>
    <n v="0"/>
    <n v="0"/>
    <s v="SURFACE WATER MGT FUND"/>
    <s v="WLSW I DC5423 215 SW 150TH ST"/>
    <s v="DEFAULT"/>
    <s v="Default"/>
  </r>
  <r>
    <x v="1"/>
    <s v="1035318"/>
    <s v="000000"/>
    <s v="22258"/>
    <x v="204"/>
    <s v="0000000"/>
    <n v="2012"/>
    <x v="1"/>
    <s v="DEFERRED ACCT REC 11503"/>
    <s v="BS200-CURRENT LIABILITIES"/>
    <s v="B2220-DEFERRED REVENUES"/>
    <m/>
    <n v="0"/>
    <n v="0"/>
    <n v="155.81"/>
    <n v="0"/>
    <n v="-155.81"/>
    <s v="N/A"/>
    <n v="0"/>
    <n v="0"/>
    <n v="0"/>
    <n v="0"/>
    <n v="0"/>
    <n v="0"/>
    <n v="0"/>
    <n v="0"/>
    <n v="0"/>
    <n v="155.81"/>
    <n v="0"/>
    <n v="0"/>
    <n v="0"/>
    <s v="SURFACE WATER MGT FUND"/>
    <s v="WLSW I DC5423 215 SW 150TH ST"/>
    <s v="DEFAULT"/>
    <s v="Default"/>
  </r>
  <r>
    <x v="1"/>
    <s v="1035318"/>
    <s v="845023"/>
    <s v="36999"/>
    <x v="49"/>
    <s v="0000000"/>
    <n v="2012"/>
    <x v="3"/>
    <s v="OTHER MISC REVENUE"/>
    <s v="R3000-REVENUE"/>
    <s v="R3600-MISCELLANEOUS REVENUE"/>
    <m/>
    <n v="0"/>
    <n v="0"/>
    <n v="-163.17000000000002"/>
    <n v="0"/>
    <n v="163.17000000000002"/>
    <s v="N/A"/>
    <n v="0"/>
    <n v="0"/>
    <n v="0"/>
    <n v="0"/>
    <n v="0"/>
    <n v="0"/>
    <n v="0"/>
    <n v="0"/>
    <n v="0"/>
    <n v="-155.81"/>
    <n v="-7.36"/>
    <n v="0"/>
    <n v="0"/>
    <s v="SURFACE WATER MGT FUND"/>
    <s v="WLSW I DC5423 215 SW 150TH ST"/>
    <s v="BURIEN MAINTENANCE"/>
    <s v="Default"/>
  </r>
  <r>
    <x v="1"/>
    <s v="1035318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820000000000007"/>
    <n v="0"/>
    <n v="-70.820000000000007"/>
    <s v="N/A"/>
    <n v="0"/>
    <n v="0"/>
    <n v="0"/>
    <n v="0"/>
    <n v="0"/>
    <n v="0"/>
    <n v="0"/>
    <n v="0"/>
    <n v="0"/>
    <n v="70.820000000000007"/>
    <n v="0"/>
    <n v="0"/>
    <n v="0"/>
    <s v="SURFACE WATER MGT FUND"/>
    <s v="WLSW I DC5423 215 SW 150TH ST"/>
    <s v="BURIEN MAINTENANCE"/>
    <s v="DRAINAGE"/>
  </r>
  <r>
    <x v="1"/>
    <s v="1035318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0"/>
    <n v="0"/>
    <n v="0"/>
    <n v="0"/>
    <n v="0"/>
    <n v="0"/>
    <n v="7.36"/>
    <n v="0"/>
    <n v="0"/>
    <s v="SURFACE WATER MGT FUND"/>
    <s v="WLSW I DC5423 215 SW 150TH ST"/>
    <s v="BURIEN MAINTENANCE"/>
    <s v="DRAINAGE"/>
  </r>
  <r>
    <x v="1"/>
    <s v="1035318"/>
    <s v="845023"/>
    <s v="82100"/>
    <x v="71"/>
    <s v="5315000"/>
    <n v="2012"/>
    <x v="4"/>
    <s v="EMPLOYER PAID BENEFITS"/>
    <s v="50000-PROGRAM EXPENDITUR BUDGET"/>
    <s v="82000-APPLIED OVERHEAD"/>
    <m/>
    <n v="0"/>
    <n v="0"/>
    <n v="24.79"/>
    <n v="0"/>
    <n v="-24.79"/>
    <s v="N/A"/>
    <n v="0"/>
    <n v="0"/>
    <n v="0"/>
    <n v="0"/>
    <n v="0"/>
    <n v="0"/>
    <n v="0"/>
    <n v="0"/>
    <n v="0"/>
    <n v="24.79"/>
    <n v="0"/>
    <n v="0"/>
    <n v="0"/>
    <s v="SURFACE WATER MGT FUND"/>
    <s v="WLSW I DC5423 215 SW 150TH ST"/>
    <s v="BURIEN MAINTENANCE"/>
    <s v="DRAINAGE"/>
  </r>
  <r>
    <x v="1"/>
    <s v="1035318"/>
    <s v="845023"/>
    <s v="82200"/>
    <x v="72"/>
    <s v="5315000"/>
    <n v="2012"/>
    <x v="4"/>
    <s v="PAID TIME OFF"/>
    <s v="50000-PROGRAM EXPENDITUR BUDGET"/>
    <s v="82000-APPLIED OVERHEAD"/>
    <m/>
    <n v="0"/>
    <n v="0"/>
    <n v="19.12"/>
    <n v="0"/>
    <n v="-19.12"/>
    <s v="N/A"/>
    <n v="0"/>
    <n v="0"/>
    <n v="0"/>
    <n v="0"/>
    <n v="0"/>
    <n v="0"/>
    <n v="0"/>
    <n v="0"/>
    <n v="0"/>
    <n v="19.12"/>
    <n v="0"/>
    <n v="0"/>
    <n v="0"/>
    <s v="SURFACE WATER MGT FUND"/>
    <s v="WLSW I DC5423 215 SW 150TH ST"/>
    <s v="BURIEN MAINTENANCE"/>
    <s v="DRAINAGE"/>
  </r>
  <r>
    <x v="1"/>
    <s v="1035318"/>
    <s v="845023"/>
    <s v="82300"/>
    <x v="73"/>
    <s v="5315000"/>
    <n v="2012"/>
    <x v="4"/>
    <s v="INDIRECT COSTS"/>
    <s v="50000-PROGRAM EXPENDITUR BUDGET"/>
    <s v="82000-APPLIED OVERHEAD"/>
    <m/>
    <n v="0"/>
    <n v="0"/>
    <n v="41.08"/>
    <n v="0"/>
    <n v="-41.08"/>
    <s v="N/A"/>
    <n v="0"/>
    <n v="0"/>
    <n v="0"/>
    <n v="0"/>
    <n v="0"/>
    <n v="0"/>
    <n v="0"/>
    <n v="0"/>
    <n v="0"/>
    <n v="41.08"/>
    <n v="0"/>
    <n v="0"/>
    <n v="0"/>
    <s v="SURFACE WATER MGT FUND"/>
    <s v="WLSW I DC5423 215 SW 150TH ST"/>
    <s v="BURIEN MAINTENANCE"/>
    <s v="DRAINAGE"/>
  </r>
  <r>
    <x v="1"/>
    <s v="1035319"/>
    <s v="000000"/>
    <s v="11500"/>
    <x v="7"/>
    <s v="0000000"/>
    <n v="2012"/>
    <x v="0"/>
    <s v="ACCOUNTS RECEIVABLE"/>
    <s v="BS000-CURRENT ASSETS"/>
    <s v="B1150-ACCOUNTS RECEIVABLE"/>
    <m/>
    <n v="0"/>
    <n v="0"/>
    <n v="163.16"/>
    <n v="0"/>
    <n v="-163.16"/>
    <s v="N/A"/>
    <n v="0"/>
    <n v="0"/>
    <n v="0"/>
    <n v="0"/>
    <n v="0"/>
    <n v="0"/>
    <n v="0"/>
    <n v="0"/>
    <n v="0"/>
    <n v="163.16"/>
    <n v="0"/>
    <n v="0"/>
    <n v="0"/>
    <s v="SURFACE WATER MGT FUND"/>
    <s v="WLSW I DC5425 623 SW 143RD ST"/>
    <s v="DEFAULT"/>
    <s v="Default"/>
  </r>
  <r>
    <x v="1"/>
    <s v="1035319"/>
    <s v="000000"/>
    <s v="11530"/>
    <x v="203"/>
    <s v="0000000"/>
    <n v="2012"/>
    <x v="0"/>
    <s v="UNBILLED RECEIVABLES"/>
    <s v="BS000-CURRENT ASSETS"/>
    <s v="B1150-ACCOUNTS RECEIVABLE"/>
    <m/>
    <n v="0"/>
    <n v="0"/>
    <n v="-163.16"/>
    <n v="0"/>
    <n v="163.16"/>
    <s v="N/A"/>
    <n v="0"/>
    <n v="0"/>
    <n v="0"/>
    <n v="0"/>
    <n v="0"/>
    <n v="0"/>
    <n v="0"/>
    <n v="0"/>
    <n v="0"/>
    <n v="-163.16"/>
    <n v="0"/>
    <n v="0"/>
    <n v="0"/>
    <s v="SURFACE WATER MGT FUND"/>
    <s v="WLSW I DC5425 623 SW 143RD ST"/>
    <s v="DEFAULT"/>
    <s v="Default"/>
  </r>
  <r>
    <x v="1"/>
    <s v="1035319"/>
    <s v="000000"/>
    <s v="22258"/>
    <x v="204"/>
    <s v="0000000"/>
    <n v="2012"/>
    <x v="1"/>
    <s v="DEFERRED ACCT REC 11503"/>
    <s v="BS200-CURRENT LIABILITIES"/>
    <s v="B2220-DEFERRED REVENUES"/>
    <m/>
    <n v="0"/>
    <n v="0"/>
    <n v="163.16"/>
    <n v="0"/>
    <n v="-163.16"/>
    <s v="N/A"/>
    <n v="0"/>
    <n v="0"/>
    <n v="0"/>
    <n v="0"/>
    <n v="0"/>
    <n v="0"/>
    <n v="0"/>
    <n v="0"/>
    <n v="0"/>
    <n v="163.16"/>
    <n v="0"/>
    <n v="0"/>
    <n v="0"/>
    <s v="SURFACE WATER MGT FUND"/>
    <s v="WLSW I DC5425 623 SW 143RD ST"/>
    <s v="DEFAULT"/>
    <s v="Default"/>
  </r>
  <r>
    <x v="1"/>
    <s v="1035319"/>
    <s v="845023"/>
    <s v="36999"/>
    <x v="49"/>
    <s v="0000000"/>
    <n v="2012"/>
    <x v="3"/>
    <s v="OTHER MISC REVENUE"/>
    <s v="R3000-REVENUE"/>
    <s v="R3600-MISCELLANEOUS REVENUE"/>
    <m/>
    <n v="0"/>
    <n v="0"/>
    <n v="-163.16"/>
    <n v="0"/>
    <n v="163.16"/>
    <s v="N/A"/>
    <n v="0"/>
    <n v="0"/>
    <n v="0"/>
    <n v="0"/>
    <n v="0"/>
    <n v="0"/>
    <n v="0"/>
    <n v="0"/>
    <n v="0"/>
    <n v="-163.16"/>
    <n v="0"/>
    <n v="0"/>
    <n v="0"/>
    <s v="SURFACE WATER MGT FUND"/>
    <s v="WLSW I DC5425 623 SW 143RD ST"/>
    <s v="BURIEN MAINTENANCE"/>
    <s v="Default"/>
  </r>
  <r>
    <x v="1"/>
    <s v="1035319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820000000000007"/>
    <n v="0"/>
    <n v="-70.820000000000007"/>
    <s v="N/A"/>
    <n v="0"/>
    <n v="0"/>
    <n v="0"/>
    <n v="0"/>
    <n v="0"/>
    <n v="0"/>
    <n v="0"/>
    <n v="0"/>
    <n v="0"/>
    <n v="70.820000000000007"/>
    <n v="0"/>
    <n v="0"/>
    <n v="0"/>
    <s v="SURFACE WATER MGT FUND"/>
    <s v="WLSW I DC5425 623 SW 143RD ST"/>
    <s v="BURIEN MAINTENANCE"/>
    <s v="DRAINAGE"/>
  </r>
  <r>
    <x v="1"/>
    <s v="1035319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0"/>
    <n v="0"/>
    <n v="0"/>
    <n v="0"/>
    <n v="0"/>
    <n v="7.36"/>
    <n v="0"/>
    <n v="0"/>
    <n v="0"/>
    <s v="SURFACE WATER MGT FUND"/>
    <s v="WLSW I DC5425 623 SW 143RD ST"/>
    <s v="BURIEN MAINTENANCE"/>
    <s v="DRAINAGE"/>
  </r>
  <r>
    <x v="1"/>
    <s v="1035319"/>
    <s v="845023"/>
    <s v="82100"/>
    <x v="71"/>
    <s v="5315000"/>
    <n v="2012"/>
    <x v="4"/>
    <s v="EMPLOYER PAID BENEFITS"/>
    <s v="50000-PROGRAM EXPENDITUR BUDGET"/>
    <s v="82000-APPLIED OVERHEAD"/>
    <m/>
    <n v="0"/>
    <n v="0"/>
    <n v="24.78"/>
    <n v="0"/>
    <n v="-24.78"/>
    <s v="N/A"/>
    <n v="0"/>
    <n v="0"/>
    <n v="0"/>
    <n v="0"/>
    <n v="0"/>
    <n v="0"/>
    <n v="0"/>
    <n v="0"/>
    <n v="0"/>
    <n v="24.78"/>
    <n v="0"/>
    <n v="0"/>
    <n v="0"/>
    <s v="SURFACE WATER MGT FUND"/>
    <s v="WLSW I DC5425 623 SW 143RD ST"/>
    <s v="BURIEN MAINTENANCE"/>
    <s v="DRAINAGE"/>
  </r>
  <r>
    <x v="1"/>
    <s v="1035319"/>
    <s v="845023"/>
    <s v="82200"/>
    <x v="72"/>
    <s v="5315000"/>
    <n v="2012"/>
    <x v="4"/>
    <s v="PAID TIME OFF"/>
    <s v="50000-PROGRAM EXPENDITUR BUDGET"/>
    <s v="82000-APPLIED OVERHEAD"/>
    <m/>
    <n v="0"/>
    <n v="0"/>
    <n v="19.12"/>
    <n v="0"/>
    <n v="-19.12"/>
    <s v="N/A"/>
    <n v="0"/>
    <n v="0"/>
    <n v="0"/>
    <n v="0"/>
    <n v="0"/>
    <n v="0"/>
    <n v="0"/>
    <n v="0"/>
    <n v="0"/>
    <n v="19.12"/>
    <n v="0"/>
    <n v="0"/>
    <n v="0"/>
    <s v="SURFACE WATER MGT FUND"/>
    <s v="WLSW I DC5425 623 SW 143RD ST"/>
    <s v="BURIEN MAINTENANCE"/>
    <s v="DRAINAGE"/>
  </r>
  <r>
    <x v="1"/>
    <s v="1035319"/>
    <s v="845023"/>
    <s v="82300"/>
    <x v="73"/>
    <s v="5315000"/>
    <n v="2012"/>
    <x v="4"/>
    <s v="INDIRECT COSTS"/>
    <s v="50000-PROGRAM EXPENDITUR BUDGET"/>
    <s v="82000-APPLIED OVERHEAD"/>
    <m/>
    <n v="0"/>
    <n v="0"/>
    <n v="41.08"/>
    <n v="0"/>
    <n v="-41.08"/>
    <s v="N/A"/>
    <n v="0"/>
    <n v="0"/>
    <n v="0"/>
    <n v="0"/>
    <n v="0"/>
    <n v="0"/>
    <n v="0"/>
    <n v="0"/>
    <n v="0"/>
    <n v="41.08"/>
    <n v="0"/>
    <n v="0"/>
    <n v="0"/>
    <s v="SURFACE WATER MGT FUND"/>
    <s v="WLSW I DC5425 623 SW 143RD ST"/>
    <s v="BURIEN MAINTENANCE"/>
    <s v="DRAINAGE"/>
  </r>
  <r>
    <x v="1"/>
    <s v="1035321"/>
    <s v="000000"/>
    <s v="11530"/>
    <x v="203"/>
    <s v="0000000"/>
    <n v="2012"/>
    <x v="0"/>
    <s v="UNBILLED RECEIVABLES"/>
    <s v="BS000-CURRENT ASSETS"/>
    <s v="B1150-ACCOUNTS RECEIVABLE"/>
    <m/>
    <n v="0"/>
    <n v="0"/>
    <n v="7.36"/>
    <n v="0"/>
    <n v="-7.36"/>
    <s v="N/A"/>
    <n v="0"/>
    <n v="0"/>
    <n v="0"/>
    <n v="0"/>
    <n v="0"/>
    <n v="0"/>
    <n v="0"/>
    <n v="0"/>
    <n v="0"/>
    <n v="0"/>
    <n v="7.36"/>
    <n v="0"/>
    <n v="0"/>
    <s v="SURFACE WATER MGT FUND"/>
    <s v="WLSW I DC5516 15624 8TH AVE SW"/>
    <s v="DEFAULT"/>
    <s v="Default"/>
  </r>
  <r>
    <x v="1"/>
    <s v="1035321"/>
    <s v="000000"/>
    <s v="22258"/>
    <x v="204"/>
    <s v="0000000"/>
    <n v="2012"/>
    <x v="1"/>
    <s v="DEFERRED ACCT REC 11503"/>
    <s v="BS200-CURRENT LIABILITIES"/>
    <s v="B2220-DEFERRED REVENUES"/>
    <m/>
    <n v="0"/>
    <n v="0"/>
    <n v="155.81"/>
    <n v="0"/>
    <n v="-155.81"/>
    <s v="N/A"/>
    <n v="0"/>
    <n v="0"/>
    <n v="0"/>
    <n v="0"/>
    <n v="0"/>
    <n v="0"/>
    <n v="0"/>
    <n v="0"/>
    <n v="0"/>
    <n v="155.81"/>
    <n v="0"/>
    <n v="0"/>
    <n v="0"/>
    <s v="SURFACE WATER MGT FUND"/>
    <s v="WLSW I DC5516 15624 8TH AVE SW"/>
    <s v="DEFAULT"/>
    <s v="Default"/>
  </r>
  <r>
    <x v="1"/>
    <s v="1035321"/>
    <s v="845023"/>
    <s v="36999"/>
    <x v="49"/>
    <s v="0000000"/>
    <n v="2012"/>
    <x v="3"/>
    <s v="OTHER MISC REVENUE"/>
    <s v="R3000-REVENUE"/>
    <s v="R3600-MISCELLANEOUS REVENUE"/>
    <m/>
    <n v="0"/>
    <n v="0"/>
    <n v="-163.17000000000002"/>
    <n v="0"/>
    <n v="163.17000000000002"/>
    <s v="N/A"/>
    <n v="0"/>
    <n v="0"/>
    <n v="0"/>
    <n v="0"/>
    <n v="0"/>
    <n v="0"/>
    <n v="0"/>
    <n v="0"/>
    <n v="0"/>
    <n v="-155.81"/>
    <n v="-7.36"/>
    <n v="0"/>
    <n v="0"/>
    <s v="SURFACE WATER MGT FUND"/>
    <s v="WLSW I DC5516 15624 8TH AVE SW"/>
    <s v="BURIEN MAINTENANCE"/>
    <s v="Default"/>
  </r>
  <r>
    <x v="1"/>
    <s v="1035321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820000000000007"/>
    <n v="0"/>
    <n v="-70.820000000000007"/>
    <s v="N/A"/>
    <n v="0"/>
    <n v="0"/>
    <n v="0"/>
    <n v="0"/>
    <n v="0"/>
    <n v="0"/>
    <n v="0"/>
    <n v="0"/>
    <n v="0"/>
    <n v="70.820000000000007"/>
    <n v="0"/>
    <n v="0"/>
    <n v="0"/>
    <s v="SURFACE WATER MGT FUND"/>
    <s v="WLSW I DC5516 15624 8TH AVE SW"/>
    <s v="BURIEN MAINTENANCE"/>
    <s v="DRAINAGE"/>
  </r>
  <r>
    <x v="1"/>
    <s v="1035321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0"/>
    <n v="0"/>
    <n v="0"/>
    <n v="0"/>
    <n v="0"/>
    <n v="0"/>
    <n v="7.36"/>
    <n v="0"/>
    <n v="0"/>
    <s v="SURFACE WATER MGT FUND"/>
    <s v="WLSW I DC5516 15624 8TH AVE SW"/>
    <s v="BURIEN MAINTENANCE"/>
    <s v="DRAINAGE"/>
  </r>
  <r>
    <x v="1"/>
    <s v="1035321"/>
    <s v="845023"/>
    <s v="82100"/>
    <x v="71"/>
    <s v="5315000"/>
    <n v="2012"/>
    <x v="4"/>
    <s v="EMPLOYER PAID BENEFITS"/>
    <s v="50000-PROGRAM EXPENDITUR BUDGET"/>
    <s v="82000-APPLIED OVERHEAD"/>
    <m/>
    <n v="0"/>
    <n v="0"/>
    <n v="24.79"/>
    <n v="0"/>
    <n v="-24.79"/>
    <s v="N/A"/>
    <n v="0"/>
    <n v="0"/>
    <n v="0"/>
    <n v="0"/>
    <n v="0"/>
    <n v="0"/>
    <n v="0"/>
    <n v="0"/>
    <n v="0"/>
    <n v="24.79"/>
    <n v="0"/>
    <n v="0"/>
    <n v="0"/>
    <s v="SURFACE WATER MGT FUND"/>
    <s v="WLSW I DC5516 15624 8TH AVE SW"/>
    <s v="BURIEN MAINTENANCE"/>
    <s v="DRAINAGE"/>
  </r>
  <r>
    <x v="1"/>
    <s v="1035321"/>
    <s v="845023"/>
    <s v="82200"/>
    <x v="72"/>
    <s v="5315000"/>
    <n v="2012"/>
    <x v="4"/>
    <s v="PAID TIME OFF"/>
    <s v="50000-PROGRAM EXPENDITUR BUDGET"/>
    <s v="82000-APPLIED OVERHEAD"/>
    <m/>
    <n v="0"/>
    <n v="0"/>
    <n v="19.12"/>
    <n v="0"/>
    <n v="-19.12"/>
    <s v="N/A"/>
    <n v="0"/>
    <n v="0"/>
    <n v="0"/>
    <n v="0"/>
    <n v="0"/>
    <n v="0"/>
    <n v="0"/>
    <n v="0"/>
    <n v="0"/>
    <n v="19.12"/>
    <n v="0"/>
    <n v="0"/>
    <n v="0"/>
    <s v="SURFACE WATER MGT FUND"/>
    <s v="WLSW I DC5516 15624 8TH AVE SW"/>
    <s v="BURIEN MAINTENANCE"/>
    <s v="DRAINAGE"/>
  </r>
  <r>
    <x v="1"/>
    <s v="1035321"/>
    <s v="845023"/>
    <s v="82300"/>
    <x v="73"/>
    <s v="5315000"/>
    <n v="2012"/>
    <x v="4"/>
    <s v="INDIRECT COSTS"/>
    <s v="50000-PROGRAM EXPENDITUR BUDGET"/>
    <s v="82000-APPLIED OVERHEAD"/>
    <m/>
    <n v="0"/>
    <n v="0"/>
    <n v="41.08"/>
    <n v="0"/>
    <n v="-41.08"/>
    <s v="N/A"/>
    <n v="0"/>
    <n v="0"/>
    <n v="0"/>
    <n v="0"/>
    <n v="0"/>
    <n v="0"/>
    <n v="0"/>
    <n v="0"/>
    <n v="0"/>
    <n v="41.08"/>
    <n v="0"/>
    <n v="0"/>
    <n v="0"/>
    <s v="SURFACE WATER MGT FUND"/>
    <s v="WLSW I DC5516 15624 8TH AVE SW"/>
    <s v="BURIEN MAINTENANCE"/>
    <s v="DRAINAGE"/>
  </r>
  <r>
    <x v="1"/>
    <s v="1035322"/>
    <s v="000000"/>
    <s v="11500"/>
    <x v="7"/>
    <s v="0000000"/>
    <n v="2012"/>
    <x v="0"/>
    <s v="ACCOUNTS RECEIVABLE"/>
    <s v="BS000-CURRENT ASSETS"/>
    <s v="B1150-ACCOUNTS RECEIVABLE"/>
    <m/>
    <n v="0"/>
    <n v="0"/>
    <n v="326.31"/>
    <n v="0"/>
    <n v="-326.31"/>
    <s v="N/A"/>
    <n v="0"/>
    <n v="0"/>
    <n v="0"/>
    <n v="0"/>
    <n v="0"/>
    <n v="0"/>
    <n v="0"/>
    <n v="0"/>
    <n v="0"/>
    <n v="326.31"/>
    <n v="0"/>
    <n v="0"/>
    <n v="0"/>
    <s v="SURFACE WATER MGT FUND"/>
    <s v="WLSW I DC5535 138 AND 142 SW 1"/>
    <s v="DEFAULT"/>
    <s v="Default"/>
  </r>
  <r>
    <x v="1"/>
    <s v="1035322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326.31"/>
    <n v="-326.31"/>
    <n v="0"/>
    <n v="0"/>
    <n v="0"/>
    <s v="SURFACE WATER MGT FUND"/>
    <s v="WLSW I DC5535 138 AND 142 SW 1"/>
    <s v="DEFAULT"/>
    <s v="Default"/>
  </r>
  <r>
    <x v="1"/>
    <s v="1035322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5535 138 AND 142 SW 1"/>
    <s v="DEFAULT"/>
    <s v="Default"/>
  </r>
  <r>
    <x v="1"/>
    <s v="1035322"/>
    <s v="845023"/>
    <s v="36999"/>
    <x v="49"/>
    <s v="0000000"/>
    <n v="2012"/>
    <x v="3"/>
    <s v="OTHER MISC REVENUE"/>
    <s v="R3000-REVENUE"/>
    <s v="R3600-MISCELLANEOUS REVENUE"/>
    <m/>
    <n v="0"/>
    <n v="0"/>
    <n v="-326.31"/>
    <n v="0"/>
    <n v="326.31"/>
    <s v="N/A"/>
    <n v="0"/>
    <n v="0"/>
    <n v="0"/>
    <n v="0"/>
    <n v="0"/>
    <n v="0"/>
    <n v="0"/>
    <n v="0"/>
    <n v="-326.31"/>
    <n v="0"/>
    <n v="0"/>
    <n v="0"/>
    <n v="0"/>
    <s v="SURFACE WATER MGT FUND"/>
    <s v="WLSW I DC5535 138 AND 142 SW 1"/>
    <s v="BURIEN MAINTENANCE"/>
    <s v="Default"/>
  </r>
  <r>
    <x v="1"/>
    <s v="1035322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0"/>
    <n v="141.63"/>
    <n v="0"/>
    <n v="0"/>
    <n v="0"/>
    <n v="0"/>
    <s v="SURFACE WATER MGT FUND"/>
    <s v="WLSW I DC5535 138 AND 142 SW 1"/>
    <s v="BURIEN MAINTENANCE"/>
    <s v="DRAINAGE"/>
  </r>
  <r>
    <x v="1"/>
    <s v="1035322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14.72"/>
    <n v="0"/>
    <n v="0"/>
    <n v="0"/>
    <n v="0"/>
    <s v="SURFACE WATER MGT FUND"/>
    <s v="WLSW I DC5535 138 AND 142 SW 1"/>
    <s v="BURIEN MAINTENANCE"/>
    <s v="DRAINAGE"/>
  </r>
  <r>
    <x v="1"/>
    <s v="1035322"/>
    <s v="845023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0"/>
    <n v="49.57"/>
    <n v="0"/>
    <n v="0"/>
    <n v="0"/>
    <n v="0"/>
    <s v="SURFACE WATER MGT FUND"/>
    <s v="WLSW I DC5535 138 AND 142 SW 1"/>
    <s v="BURIEN MAINTENANCE"/>
    <s v="DRAINAGE"/>
  </r>
  <r>
    <x v="1"/>
    <s v="1035322"/>
    <s v="845023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38.24"/>
    <n v="0"/>
    <n v="0"/>
    <n v="0"/>
    <n v="0"/>
    <s v="SURFACE WATER MGT FUND"/>
    <s v="WLSW I DC5535 138 AND 142 SW 1"/>
    <s v="BURIEN MAINTENANCE"/>
    <s v="DRAINAGE"/>
  </r>
  <r>
    <x v="1"/>
    <s v="1035322"/>
    <s v="845023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0"/>
    <n v="82.15"/>
    <n v="0"/>
    <n v="0"/>
    <n v="0"/>
    <n v="0"/>
    <s v="SURFACE WATER MGT FUND"/>
    <s v="WLSW I DC5535 138 AND 142 SW 1"/>
    <s v="BURIEN MAINTENANCE"/>
    <s v="DRAINAGE"/>
  </r>
  <r>
    <x v="1"/>
    <s v="1035323"/>
    <s v="000000"/>
    <s v="11500"/>
    <x v="7"/>
    <s v="0000000"/>
    <n v="2012"/>
    <x v="0"/>
    <s v="ACCOUNTS RECEIVABLE"/>
    <s v="BS000-CURRENT ASSETS"/>
    <s v="B1150-ACCOUNTS RECEIVABLE"/>
    <m/>
    <n v="0"/>
    <n v="0"/>
    <n v="326.31"/>
    <n v="0"/>
    <n v="-326.31"/>
    <s v="N/A"/>
    <n v="0"/>
    <n v="0"/>
    <n v="0"/>
    <n v="0"/>
    <n v="0"/>
    <n v="0"/>
    <n v="0"/>
    <n v="0"/>
    <n v="0"/>
    <n v="326.31"/>
    <n v="0"/>
    <n v="0"/>
    <n v="0"/>
    <s v="SURFACE WATER MGT FUND"/>
    <s v="WLSW I DC5536 300 SW 155TH ST"/>
    <s v="DEFAULT"/>
    <s v="Default"/>
  </r>
  <r>
    <x v="1"/>
    <s v="1035323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326.31"/>
    <n v="-326.31"/>
    <n v="0"/>
    <n v="0"/>
    <n v="0"/>
    <s v="SURFACE WATER MGT FUND"/>
    <s v="WLSW I DC5536 300 SW 155TH ST"/>
    <s v="DEFAULT"/>
    <s v="Default"/>
  </r>
  <r>
    <x v="1"/>
    <s v="1035323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5536 300 SW 155TH ST"/>
    <s v="DEFAULT"/>
    <s v="Default"/>
  </r>
  <r>
    <x v="1"/>
    <s v="1035323"/>
    <s v="845023"/>
    <s v="36999"/>
    <x v="49"/>
    <s v="0000000"/>
    <n v="2012"/>
    <x v="3"/>
    <s v="OTHER MISC REVENUE"/>
    <s v="R3000-REVENUE"/>
    <s v="R3600-MISCELLANEOUS REVENUE"/>
    <m/>
    <n v="0"/>
    <n v="0"/>
    <n v="-326.31"/>
    <n v="0"/>
    <n v="326.31"/>
    <s v="N/A"/>
    <n v="0"/>
    <n v="0"/>
    <n v="0"/>
    <n v="0"/>
    <n v="0"/>
    <n v="0"/>
    <n v="0"/>
    <n v="0"/>
    <n v="-326.31"/>
    <n v="0"/>
    <n v="0"/>
    <n v="0"/>
    <n v="0"/>
    <s v="SURFACE WATER MGT FUND"/>
    <s v="WLSW I DC5536 300 SW 155TH ST"/>
    <s v="BURIEN MAINTENANCE"/>
    <s v="Default"/>
  </r>
  <r>
    <x v="1"/>
    <s v="1035323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0"/>
    <n v="141.63"/>
    <n v="0"/>
    <n v="0"/>
    <n v="0"/>
    <n v="0"/>
    <s v="SURFACE WATER MGT FUND"/>
    <s v="WLSW I DC5536 300 SW 155TH ST"/>
    <s v="BURIEN MAINTENANCE"/>
    <s v="DRAINAGE"/>
  </r>
  <r>
    <x v="1"/>
    <s v="1035323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14.72"/>
    <n v="0"/>
    <n v="0"/>
    <n v="0"/>
    <n v="0"/>
    <s v="SURFACE WATER MGT FUND"/>
    <s v="WLSW I DC5536 300 SW 155TH ST"/>
    <s v="BURIEN MAINTENANCE"/>
    <s v="DRAINAGE"/>
  </r>
  <r>
    <x v="1"/>
    <s v="1035323"/>
    <s v="845023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0"/>
    <n v="49.57"/>
    <n v="0"/>
    <n v="0"/>
    <n v="0"/>
    <n v="0"/>
    <s v="SURFACE WATER MGT FUND"/>
    <s v="WLSW I DC5536 300 SW 155TH ST"/>
    <s v="BURIEN MAINTENANCE"/>
    <s v="DRAINAGE"/>
  </r>
  <r>
    <x v="1"/>
    <s v="1035323"/>
    <s v="845023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38.24"/>
    <n v="0"/>
    <n v="0"/>
    <n v="0"/>
    <n v="0"/>
    <s v="SURFACE WATER MGT FUND"/>
    <s v="WLSW I DC5536 300 SW 155TH ST"/>
    <s v="BURIEN MAINTENANCE"/>
    <s v="DRAINAGE"/>
  </r>
  <r>
    <x v="1"/>
    <s v="1035323"/>
    <s v="845023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0"/>
    <n v="82.15"/>
    <n v="0"/>
    <n v="0"/>
    <n v="0"/>
    <n v="0"/>
    <s v="SURFACE WATER MGT FUND"/>
    <s v="WLSW I DC5536 300 SW 155TH ST"/>
    <s v="BURIEN MAINTENANCE"/>
    <s v="DRAINAGE"/>
  </r>
  <r>
    <x v="1"/>
    <s v="1035324"/>
    <s v="000000"/>
    <s v="11530"/>
    <x v="203"/>
    <s v="0000000"/>
    <n v="2012"/>
    <x v="0"/>
    <s v="UNBILLED RECEIVABLES"/>
    <s v="BS000-CURRENT ASSETS"/>
    <s v="B1150-ACCOUNTS RECEIVABLE"/>
    <m/>
    <n v="0"/>
    <n v="0"/>
    <n v="7.36"/>
    <n v="0"/>
    <n v="-7.36"/>
    <s v="N/A"/>
    <n v="0"/>
    <n v="0"/>
    <n v="0"/>
    <n v="0"/>
    <n v="0"/>
    <n v="0"/>
    <n v="0"/>
    <n v="0"/>
    <n v="0"/>
    <n v="0"/>
    <n v="7.36"/>
    <n v="0"/>
    <n v="0"/>
    <s v="SURFACE WATER MGT FUND"/>
    <s v="WLSW I DC5607 12611 DES MOINES"/>
    <s v="DEFAULT"/>
    <s v="Default"/>
  </r>
  <r>
    <x v="1"/>
    <s v="1035324"/>
    <s v="000000"/>
    <s v="22258"/>
    <x v="204"/>
    <s v="0000000"/>
    <n v="2012"/>
    <x v="1"/>
    <s v="DEFERRED ACCT REC 11503"/>
    <s v="BS200-CURRENT LIABILITIES"/>
    <s v="B2220-DEFERRED REVENUES"/>
    <m/>
    <n v="0"/>
    <n v="0"/>
    <n v="155.81"/>
    <n v="0"/>
    <n v="-155.81"/>
    <s v="N/A"/>
    <n v="0"/>
    <n v="0"/>
    <n v="0"/>
    <n v="0"/>
    <n v="0"/>
    <n v="0"/>
    <n v="0"/>
    <n v="0"/>
    <n v="0"/>
    <n v="155.81"/>
    <n v="0"/>
    <n v="0"/>
    <n v="0"/>
    <s v="SURFACE WATER MGT FUND"/>
    <s v="WLSW I DC5607 12611 DES MOINES"/>
    <s v="DEFAULT"/>
    <s v="Default"/>
  </r>
  <r>
    <x v="1"/>
    <s v="1035324"/>
    <s v="845023"/>
    <s v="36999"/>
    <x v="49"/>
    <s v="0000000"/>
    <n v="2012"/>
    <x v="3"/>
    <s v="OTHER MISC REVENUE"/>
    <s v="R3000-REVENUE"/>
    <s v="R3600-MISCELLANEOUS REVENUE"/>
    <m/>
    <n v="0"/>
    <n v="0"/>
    <n v="-163.17000000000002"/>
    <n v="0"/>
    <n v="163.17000000000002"/>
    <s v="N/A"/>
    <n v="0"/>
    <n v="0"/>
    <n v="0"/>
    <n v="0"/>
    <n v="0"/>
    <n v="0"/>
    <n v="0"/>
    <n v="0"/>
    <n v="0"/>
    <n v="-155.81"/>
    <n v="-7.36"/>
    <n v="0"/>
    <n v="0"/>
    <s v="SURFACE WATER MGT FUND"/>
    <s v="WLSW I DC5607 12611 DES MOINES"/>
    <s v="BURIEN MAINTENANCE"/>
    <s v="Default"/>
  </r>
  <r>
    <x v="1"/>
    <s v="1035324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820000000000007"/>
    <n v="0"/>
    <n v="-70.820000000000007"/>
    <s v="N/A"/>
    <n v="0"/>
    <n v="0"/>
    <n v="0"/>
    <n v="0"/>
    <n v="0"/>
    <n v="0"/>
    <n v="0"/>
    <n v="0"/>
    <n v="0"/>
    <n v="70.820000000000007"/>
    <n v="0"/>
    <n v="0"/>
    <n v="0"/>
    <s v="SURFACE WATER MGT FUND"/>
    <s v="WLSW I DC5607 12611 DES MOINES"/>
    <s v="BURIEN MAINTENANCE"/>
    <s v="DRAINAGE"/>
  </r>
  <r>
    <x v="1"/>
    <s v="1035324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0"/>
    <n v="0"/>
    <n v="0"/>
    <n v="0"/>
    <n v="0"/>
    <n v="0"/>
    <n v="7.36"/>
    <n v="0"/>
    <n v="0"/>
    <s v="SURFACE WATER MGT FUND"/>
    <s v="WLSW I DC5607 12611 DES MOINES"/>
    <s v="BURIEN MAINTENANCE"/>
    <s v="DRAINAGE"/>
  </r>
  <r>
    <x v="1"/>
    <s v="1035324"/>
    <s v="845023"/>
    <s v="82100"/>
    <x v="71"/>
    <s v="5315000"/>
    <n v="2012"/>
    <x v="4"/>
    <s v="EMPLOYER PAID BENEFITS"/>
    <s v="50000-PROGRAM EXPENDITUR BUDGET"/>
    <s v="82000-APPLIED OVERHEAD"/>
    <m/>
    <n v="0"/>
    <n v="0"/>
    <n v="24.79"/>
    <n v="0"/>
    <n v="-24.79"/>
    <s v="N/A"/>
    <n v="0"/>
    <n v="0"/>
    <n v="0"/>
    <n v="0"/>
    <n v="0"/>
    <n v="0"/>
    <n v="0"/>
    <n v="0"/>
    <n v="0"/>
    <n v="24.79"/>
    <n v="0"/>
    <n v="0"/>
    <n v="0"/>
    <s v="SURFACE WATER MGT FUND"/>
    <s v="WLSW I DC5607 12611 DES MOINES"/>
    <s v="BURIEN MAINTENANCE"/>
    <s v="DRAINAGE"/>
  </r>
  <r>
    <x v="1"/>
    <s v="1035324"/>
    <s v="845023"/>
    <s v="82200"/>
    <x v="72"/>
    <s v="5315000"/>
    <n v="2012"/>
    <x v="4"/>
    <s v="PAID TIME OFF"/>
    <s v="50000-PROGRAM EXPENDITUR BUDGET"/>
    <s v="82000-APPLIED OVERHEAD"/>
    <m/>
    <n v="0"/>
    <n v="0"/>
    <n v="19.12"/>
    <n v="0"/>
    <n v="-19.12"/>
    <s v="N/A"/>
    <n v="0"/>
    <n v="0"/>
    <n v="0"/>
    <n v="0"/>
    <n v="0"/>
    <n v="0"/>
    <n v="0"/>
    <n v="0"/>
    <n v="0"/>
    <n v="19.12"/>
    <n v="0"/>
    <n v="0"/>
    <n v="0"/>
    <s v="SURFACE WATER MGT FUND"/>
    <s v="WLSW I DC5607 12611 DES MOINES"/>
    <s v="BURIEN MAINTENANCE"/>
    <s v="DRAINAGE"/>
  </r>
  <r>
    <x v="1"/>
    <s v="1035324"/>
    <s v="845023"/>
    <s v="82300"/>
    <x v="73"/>
    <s v="5315000"/>
    <n v="2012"/>
    <x v="4"/>
    <s v="INDIRECT COSTS"/>
    <s v="50000-PROGRAM EXPENDITUR BUDGET"/>
    <s v="82000-APPLIED OVERHEAD"/>
    <m/>
    <n v="0"/>
    <n v="0"/>
    <n v="41.08"/>
    <n v="0"/>
    <n v="-41.08"/>
    <s v="N/A"/>
    <n v="0"/>
    <n v="0"/>
    <n v="0"/>
    <n v="0"/>
    <n v="0"/>
    <n v="0"/>
    <n v="0"/>
    <n v="0"/>
    <n v="0"/>
    <n v="41.08"/>
    <n v="0"/>
    <n v="0"/>
    <n v="0"/>
    <s v="SURFACE WATER MGT FUND"/>
    <s v="WLSW I DC5607 12611 DES MOINES"/>
    <s v="BURIEN MAINTENANCE"/>
    <s v="DRAINAGE"/>
  </r>
  <r>
    <x v="1"/>
    <s v="1035325"/>
    <s v="000000"/>
    <s v="11500"/>
    <x v="7"/>
    <s v="0000000"/>
    <n v="2012"/>
    <x v="0"/>
    <s v="ACCOUNTS RECEIVABLE"/>
    <s v="BS000-CURRENT ASSETS"/>
    <s v="B1150-ACCOUNTS RECEIVABLE"/>
    <m/>
    <n v="0"/>
    <n v="0"/>
    <n v="163.16"/>
    <n v="0"/>
    <n v="-163.16"/>
    <s v="N/A"/>
    <n v="0"/>
    <n v="0"/>
    <n v="0"/>
    <n v="0"/>
    <n v="0"/>
    <n v="0"/>
    <n v="0"/>
    <n v="0"/>
    <n v="0"/>
    <n v="163.16"/>
    <n v="0"/>
    <n v="0"/>
    <n v="0"/>
    <s v="SURFACE WATER MGT FUND"/>
    <s v="WLSW I DC5621 860 SW 143RD ST"/>
    <s v="DEFAULT"/>
    <s v="Default"/>
  </r>
  <r>
    <x v="1"/>
    <s v="1035325"/>
    <s v="000000"/>
    <s v="11530"/>
    <x v="203"/>
    <s v="0000000"/>
    <n v="2012"/>
    <x v="0"/>
    <s v="UNBILLED RECEIVABLES"/>
    <s v="BS000-CURRENT ASSETS"/>
    <s v="B1150-ACCOUNTS RECEIVABLE"/>
    <m/>
    <n v="0"/>
    <n v="0"/>
    <n v="-163.16"/>
    <n v="0"/>
    <n v="163.16"/>
    <s v="N/A"/>
    <n v="0"/>
    <n v="0"/>
    <n v="0"/>
    <n v="0"/>
    <n v="0"/>
    <n v="0"/>
    <n v="0"/>
    <n v="0"/>
    <n v="0"/>
    <n v="-163.16"/>
    <n v="0"/>
    <n v="0"/>
    <n v="0"/>
    <s v="SURFACE WATER MGT FUND"/>
    <s v="WLSW I DC5621 860 SW 143RD ST"/>
    <s v="DEFAULT"/>
    <s v="Default"/>
  </r>
  <r>
    <x v="1"/>
    <s v="1035325"/>
    <s v="000000"/>
    <s v="22258"/>
    <x v="204"/>
    <s v="0000000"/>
    <n v="2012"/>
    <x v="1"/>
    <s v="DEFERRED ACCT REC 11503"/>
    <s v="BS200-CURRENT LIABILITIES"/>
    <s v="B2220-DEFERRED REVENUES"/>
    <m/>
    <n v="0"/>
    <n v="0"/>
    <n v="163.16"/>
    <n v="0"/>
    <n v="-163.16"/>
    <s v="N/A"/>
    <n v="0"/>
    <n v="0"/>
    <n v="0"/>
    <n v="0"/>
    <n v="0"/>
    <n v="0"/>
    <n v="0"/>
    <n v="0"/>
    <n v="0"/>
    <n v="163.16"/>
    <n v="0"/>
    <n v="0"/>
    <n v="0"/>
    <s v="SURFACE WATER MGT FUND"/>
    <s v="WLSW I DC5621 860 SW 143RD ST"/>
    <s v="DEFAULT"/>
    <s v="Default"/>
  </r>
  <r>
    <x v="1"/>
    <s v="1035325"/>
    <s v="845023"/>
    <s v="36999"/>
    <x v="49"/>
    <s v="0000000"/>
    <n v="2012"/>
    <x v="3"/>
    <s v="OTHER MISC REVENUE"/>
    <s v="R3000-REVENUE"/>
    <s v="R3600-MISCELLANEOUS REVENUE"/>
    <m/>
    <n v="0"/>
    <n v="0"/>
    <n v="-163.16"/>
    <n v="0"/>
    <n v="163.16"/>
    <s v="N/A"/>
    <n v="0"/>
    <n v="0"/>
    <n v="0"/>
    <n v="0"/>
    <n v="0"/>
    <n v="0"/>
    <n v="0"/>
    <n v="0"/>
    <n v="0"/>
    <n v="-163.16"/>
    <n v="0"/>
    <n v="0"/>
    <n v="0"/>
    <s v="SURFACE WATER MGT FUND"/>
    <s v="WLSW I DC5621 860 SW 143RD ST"/>
    <s v="BURIEN MAINTENANCE"/>
    <s v="Default"/>
  </r>
  <r>
    <x v="1"/>
    <s v="1035325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820000000000007"/>
    <n v="0"/>
    <n v="-70.820000000000007"/>
    <s v="N/A"/>
    <n v="0"/>
    <n v="0"/>
    <n v="0"/>
    <n v="0"/>
    <n v="0"/>
    <n v="0"/>
    <n v="0"/>
    <n v="0"/>
    <n v="0"/>
    <n v="70.820000000000007"/>
    <n v="0"/>
    <n v="0"/>
    <n v="0"/>
    <s v="SURFACE WATER MGT FUND"/>
    <s v="WLSW I DC5621 860 SW 143RD ST"/>
    <s v="BURIEN MAINTENANCE"/>
    <s v="DRAINAGE"/>
  </r>
  <r>
    <x v="1"/>
    <s v="1035325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0"/>
    <n v="0"/>
    <n v="0"/>
    <n v="0"/>
    <n v="0"/>
    <n v="7.36"/>
    <n v="0"/>
    <n v="0"/>
    <n v="0"/>
    <s v="SURFACE WATER MGT FUND"/>
    <s v="WLSW I DC5621 860 SW 143RD ST"/>
    <s v="BURIEN MAINTENANCE"/>
    <s v="DRAINAGE"/>
  </r>
  <r>
    <x v="1"/>
    <s v="1035325"/>
    <s v="845023"/>
    <s v="82100"/>
    <x v="71"/>
    <s v="5315000"/>
    <n v="2012"/>
    <x v="4"/>
    <s v="EMPLOYER PAID BENEFITS"/>
    <s v="50000-PROGRAM EXPENDITUR BUDGET"/>
    <s v="82000-APPLIED OVERHEAD"/>
    <m/>
    <n v="0"/>
    <n v="0"/>
    <n v="24.78"/>
    <n v="0"/>
    <n v="-24.78"/>
    <s v="N/A"/>
    <n v="0"/>
    <n v="0"/>
    <n v="0"/>
    <n v="0"/>
    <n v="0"/>
    <n v="0"/>
    <n v="0"/>
    <n v="0"/>
    <n v="0"/>
    <n v="24.78"/>
    <n v="0"/>
    <n v="0"/>
    <n v="0"/>
    <s v="SURFACE WATER MGT FUND"/>
    <s v="WLSW I DC5621 860 SW 143RD ST"/>
    <s v="BURIEN MAINTENANCE"/>
    <s v="DRAINAGE"/>
  </r>
  <r>
    <x v="1"/>
    <s v="1035325"/>
    <s v="845023"/>
    <s v="82200"/>
    <x v="72"/>
    <s v="5315000"/>
    <n v="2012"/>
    <x v="4"/>
    <s v="PAID TIME OFF"/>
    <s v="50000-PROGRAM EXPENDITUR BUDGET"/>
    <s v="82000-APPLIED OVERHEAD"/>
    <m/>
    <n v="0"/>
    <n v="0"/>
    <n v="19.12"/>
    <n v="0"/>
    <n v="-19.12"/>
    <s v="N/A"/>
    <n v="0"/>
    <n v="0"/>
    <n v="0"/>
    <n v="0"/>
    <n v="0"/>
    <n v="0"/>
    <n v="0"/>
    <n v="0"/>
    <n v="0"/>
    <n v="19.12"/>
    <n v="0"/>
    <n v="0"/>
    <n v="0"/>
    <s v="SURFACE WATER MGT FUND"/>
    <s v="WLSW I DC5621 860 SW 143RD ST"/>
    <s v="BURIEN MAINTENANCE"/>
    <s v="DRAINAGE"/>
  </r>
  <r>
    <x v="1"/>
    <s v="1035325"/>
    <s v="845023"/>
    <s v="82300"/>
    <x v="73"/>
    <s v="5315000"/>
    <n v="2012"/>
    <x v="4"/>
    <s v="INDIRECT COSTS"/>
    <s v="50000-PROGRAM EXPENDITUR BUDGET"/>
    <s v="82000-APPLIED OVERHEAD"/>
    <m/>
    <n v="0"/>
    <n v="0"/>
    <n v="41.08"/>
    <n v="0"/>
    <n v="-41.08"/>
    <s v="N/A"/>
    <n v="0"/>
    <n v="0"/>
    <n v="0"/>
    <n v="0"/>
    <n v="0"/>
    <n v="0"/>
    <n v="0"/>
    <n v="0"/>
    <n v="0"/>
    <n v="41.08"/>
    <n v="0"/>
    <n v="0"/>
    <n v="0"/>
    <s v="SURFACE WATER MGT FUND"/>
    <s v="WLSW I DC5621 860 SW 143RD ST"/>
    <s v="BURIEN MAINTENANCE"/>
    <s v="DRAINAGE"/>
  </r>
  <r>
    <x v="1"/>
    <s v="1035326"/>
    <s v="000000"/>
    <s v="11500"/>
    <x v="7"/>
    <s v="0000000"/>
    <n v="2012"/>
    <x v="0"/>
    <s v="ACCOUNTS RECEIVABLE"/>
    <s v="BS000-CURRENT ASSETS"/>
    <s v="B1150-ACCOUNTS RECEIVABLE"/>
    <m/>
    <n v="0"/>
    <n v="0"/>
    <n v="244.75"/>
    <n v="0"/>
    <n v="-244.75"/>
    <s v="N/A"/>
    <n v="0"/>
    <n v="0"/>
    <n v="0"/>
    <n v="0"/>
    <n v="0"/>
    <n v="0"/>
    <n v="0"/>
    <n v="0"/>
    <n v="0"/>
    <n v="244.75"/>
    <n v="0"/>
    <n v="0"/>
    <n v="0"/>
    <s v="SURFACE WATER MGT FUND"/>
    <s v="WLSW I DC5630 18635 8TH AVE S"/>
    <s v="DEFAULT"/>
    <s v="Default"/>
  </r>
  <r>
    <x v="1"/>
    <s v="1035326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244.75"/>
    <n v="0"/>
    <n v="-244.75"/>
    <n v="0"/>
    <n v="0"/>
    <n v="0"/>
    <s v="SURFACE WATER MGT FUND"/>
    <s v="WLSW I DC5630 18635 8TH AVE S"/>
    <s v="DEFAULT"/>
    <s v="Default"/>
  </r>
  <r>
    <x v="1"/>
    <s v="1035326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5630 18635 8TH AVE S"/>
    <s v="DEFAULT"/>
    <s v="Default"/>
  </r>
  <r>
    <x v="1"/>
    <s v="1035326"/>
    <s v="845023"/>
    <s v="36999"/>
    <x v="49"/>
    <s v="0000000"/>
    <n v="2012"/>
    <x v="3"/>
    <s v="OTHER MISC REVENUE"/>
    <s v="R3000-REVENUE"/>
    <s v="R3600-MISCELLANEOUS REVENUE"/>
    <m/>
    <n v="0"/>
    <n v="0"/>
    <n v="-244.75"/>
    <n v="0"/>
    <n v="244.75"/>
    <s v="N/A"/>
    <n v="0"/>
    <n v="0"/>
    <n v="0"/>
    <n v="0"/>
    <n v="0"/>
    <n v="0"/>
    <n v="0"/>
    <n v="-244.75"/>
    <n v="0"/>
    <n v="0"/>
    <n v="0"/>
    <n v="0"/>
    <n v="0"/>
    <s v="SURFACE WATER MGT FUND"/>
    <s v="WLSW I DC5630 18635 8TH AVE S"/>
    <s v="BURIEN MAINTENANCE"/>
    <s v="Default"/>
  </r>
  <r>
    <x v="1"/>
    <s v="1035326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3"/>
    <n v="0"/>
    <n v="-106.23"/>
    <s v="N/A"/>
    <n v="0"/>
    <n v="0"/>
    <n v="0"/>
    <n v="0"/>
    <n v="0"/>
    <n v="0"/>
    <n v="0"/>
    <n v="106.23"/>
    <n v="0"/>
    <n v="0"/>
    <n v="0"/>
    <n v="0"/>
    <n v="0"/>
    <s v="SURFACE WATER MGT FUND"/>
    <s v="WLSW I DC5630 18635 8TH AVE S"/>
    <s v="BURIEN MAINTENANCE"/>
    <s v="DRAINAGE"/>
  </r>
  <r>
    <x v="1"/>
    <s v="1035326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0"/>
    <n v="11.040000000000001"/>
    <n v="0"/>
    <n v="0"/>
    <n v="0"/>
    <n v="0"/>
    <n v="0"/>
    <s v="SURFACE WATER MGT FUND"/>
    <s v="WLSW I DC5630 18635 8TH AVE S"/>
    <s v="BURIEN MAINTENANCE"/>
    <s v="DRAINAGE"/>
  </r>
  <r>
    <x v="1"/>
    <s v="1035326"/>
    <s v="845023"/>
    <s v="82100"/>
    <x v="71"/>
    <s v="5315000"/>
    <n v="2012"/>
    <x v="4"/>
    <s v="EMPLOYER PAID BENEFITS"/>
    <s v="50000-PROGRAM EXPENDITUR BUDGET"/>
    <s v="82000-APPLIED OVERHEAD"/>
    <m/>
    <n v="0"/>
    <n v="0"/>
    <n v="37.18"/>
    <n v="0"/>
    <n v="-37.18"/>
    <s v="N/A"/>
    <n v="0"/>
    <n v="0"/>
    <n v="0"/>
    <n v="0"/>
    <n v="0"/>
    <n v="0"/>
    <n v="0"/>
    <n v="37.18"/>
    <n v="0"/>
    <n v="0"/>
    <n v="0"/>
    <n v="0"/>
    <n v="0"/>
    <s v="SURFACE WATER MGT FUND"/>
    <s v="WLSW I DC5630 18635 8TH AVE S"/>
    <s v="BURIEN MAINTENANCE"/>
    <s v="DRAINAGE"/>
  </r>
  <r>
    <x v="1"/>
    <s v="1035326"/>
    <s v="845023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0"/>
    <n v="0"/>
    <n v="0"/>
    <n v="0"/>
    <n v="0"/>
    <n v="0"/>
    <n v="0"/>
    <n v="28.68"/>
    <n v="0"/>
    <n v="0"/>
    <n v="0"/>
    <n v="0"/>
    <n v="0"/>
    <s v="SURFACE WATER MGT FUND"/>
    <s v="WLSW I DC5630 18635 8TH AVE S"/>
    <s v="BURIEN MAINTENANCE"/>
    <s v="DRAINAGE"/>
  </r>
  <r>
    <x v="1"/>
    <s v="1035326"/>
    <s v="845023"/>
    <s v="82300"/>
    <x v="73"/>
    <s v="5315000"/>
    <n v="2012"/>
    <x v="4"/>
    <s v="INDIRECT COSTS"/>
    <s v="50000-PROGRAM EXPENDITUR BUDGET"/>
    <s v="82000-APPLIED OVERHEAD"/>
    <m/>
    <n v="0"/>
    <n v="0"/>
    <n v="61.620000000000005"/>
    <n v="0"/>
    <n v="-61.620000000000005"/>
    <s v="N/A"/>
    <n v="0"/>
    <n v="0"/>
    <n v="0"/>
    <n v="0"/>
    <n v="0"/>
    <n v="0"/>
    <n v="0"/>
    <n v="61.620000000000005"/>
    <n v="0"/>
    <n v="0"/>
    <n v="0"/>
    <n v="0"/>
    <n v="0"/>
    <s v="SURFACE WATER MGT FUND"/>
    <s v="WLSW I DC5630 18635 8TH AVE S"/>
    <s v="BURIEN MAINTENANCE"/>
    <s v="DRAINAGE"/>
  </r>
  <r>
    <x v="1"/>
    <s v="1035327"/>
    <s v="000000"/>
    <s v="11500"/>
    <x v="7"/>
    <s v="0000000"/>
    <n v="2012"/>
    <x v="0"/>
    <s v="ACCOUNTS RECEIVABLE"/>
    <s v="BS000-CURRENT ASSETS"/>
    <s v="B1150-ACCOUNTS RECEIVABLE"/>
    <m/>
    <n v="0"/>
    <n v="0"/>
    <n v="163.16"/>
    <n v="0"/>
    <n v="-163.16"/>
    <s v="N/A"/>
    <n v="0"/>
    <n v="0"/>
    <n v="0"/>
    <n v="0"/>
    <n v="0"/>
    <n v="0"/>
    <n v="0"/>
    <n v="0"/>
    <n v="0"/>
    <n v="163.16"/>
    <n v="0"/>
    <n v="0"/>
    <n v="0"/>
    <s v="SURFACE WATER MGT FUND"/>
    <s v="WLSW I DC5640 17910 8TH AVE S"/>
    <s v="DEFAULT"/>
    <s v="Default"/>
  </r>
  <r>
    <x v="1"/>
    <s v="1035327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163.16"/>
    <n v="0"/>
    <n v="-163.16"/>
    <n v="0"/>
    <n v="0"/>
    <n v="0"/>
    <s v="SURFACE WATER MGT FUND"/>
    <s v="WLSW I DC5640 17910 8TH AVE S"/>
    <s v="DEFAULT"/>
    <s v="Default"/>
  </r>
  <r>
    <x v="1"/>
    <s v="1035327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5640 17910 8TH AVE S"/>
    <s v="DEFAULT"/>
    <s v="Default"/>
  </r>
  <r>
    <x v="1"/>
    <s v="1035327"/>
    <s v="845023"/>
    <s v="36999"/>
    <x v="49"/>
    <s v="0000000"/>
    <n v="2012"/>
    <x v="3"/>
    <s v="OTHER MISC REVENUE"/>
    <s v="R3000-REVENUE"/>
    <s v="R3600-MISCELLANEOUS REVENUE"/>
    <m/>
    <n v="0"/>
    <n v="0"/>
    <n v="-163.16"/>
    <n v="0"/>
    <n v="163.16"/>
    <s v="N/A"/>
    <n v="0"/>
    <n v="0"/>
    <n v="0"/>
    <n v="0"/>
    <n v="0"/>
    <n v="0"/>
    <n v="0"/>
    <n v="-163.16"/>
    <n v="0"/>
    <n v="0"/>
    <n v="0"/>
    <n v="0"/>
    <n v="0"/>
    <s v="SURFACE WATER MGT FUND"/>
    <s v="WLSW I DC5640 17910 8TH AVE S"/>
    <s v="BURIEN MAINTENANCE"/>
    <s v="Default"/>
  </r>
  <r>
    <x v="1"/>
    <s v="1035327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820000000000007"/>
    <n v="0"/>
    <n v="-70.820000000000007"/>
    <s v="N/A"/>
    <n v="0"/>
    <n v="0"/>
    <n v="0"/>
    <n v="0"/>
    <n v="0"/>
    <n v="0"/>
    <n v="0"/>
    <n v="70.820000000000007"/>
    <n v="0"/>
    <n v="0"/>
    <n v="0"/>
    <n v="0"/>
    <n v="0"/>
    <s v="SURFACE WATER MGT FUND"/>
    <s v="WLSW I DC5640 17910 8TH AVE S"/>
    <s v="BURIEN MAINTENANCE"/>
    <s v="DRAINAGE"/>
  </r>
  <r>
    <x v="1"/>
    <s v="1035327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0"/>
    <n v="0"/>
    <n v="0"/>
    <n v="7.36"/>
    <n v="0"/>
    <n v="0"/>
    <n v="0"/>
    <n v="0"/>
    <n v="0"/>
    <s v="SURFACE WATER MGT FUND"/>
    <s v="WLSW I DC5640 17910 8TH AVE S"/>
    <s v="BURIEN MAINTENANCE"/>
    <s v="DRAINAGE"/>
  </r>
  <r>
    <x v="1"/>
    <s v="1035327"/>
    <s v="845023"/>
    <s v="82100"/>
    <x v="71"/>
    <s v="5315000"/>
    <n v="2012"/>
    <x v="4"/>
    <s v="EMPLOYER PAID BENEFITS"/>
    <s v="50000-PROGRAM EXPENDITUR BUDGET"/>
    <s v="82000-APPLIED OVERHEAD"/>
    <m/>
    <n v="0"/>
    <n v="0"/>
    <n v="24.78"/>
    <n v="0"/>
    <n v="-24.78"/>
    <s v="N/A"/>
    <n v="0"/>
    <n v="0"/>
    <n v="0"/>
    <n v="0"/>
    <n v="0"/>
    <n v="0"/>
    <n v="0"/>
    <n v="24.78"/>
    <n v="0"/>
    <n v="0"/>
    <n v="0"/>
    <n v="0"/>
    <n v="0"/>
    <s v="SURFACE WATER MGT FUND"/>
    <s v="WLSW I DC5640 17910 8TH AVE S"/>
    <s v="BURIEN MAINTENANCE"/>
    <s v="DRAINAGE"/>
  </r>
  <r>
    <x v="1"/>
    <s v="1035327"/>
    <s v="845023"/>
    <s v="82200"/>
    <x v="72"/>
    <s v="5315000"/>
    <n v="2012"/>
    <x v="4"/>
    <s v="PAID TIME OFF"/>
    <s v="50000-PROGRAM EXPENDITUR BUDGET"/>
    <s v="82000-APPLIED OVERHEAD"/>
    <m/>
    <n v="0"/>
    <n v="0"/>
    <n v="19.12"/>
    <n v="0"/>
    <n v="-19.12"/>
    <s v="N/A"/>
    <n v="0"/>
    <n v="0"/>
    <n v="0"/>
    <n v="0"/>
    <n v="0"/>
    <n v="0"/>
    <n v="0"/>
    <n v="19.12"/>
    <n v="0"/>
    <n v="0"/>
    <n v="0"/>
    <n v="0"/>
    <n v="0"/>
    <s v="SURFACE WATER MGT FUND"/>
    <s v="WLSW I DC5640 17910 8TH AVE S"/>
    <s v="BURIEN MAINTENANCE"/>
    <s v="DRAINAGE"/>
  </r>
  <r>
    <x v="1"/>
    <s v="1035327"/>
    <s v="845023"/>
    <s v="82300"/>
    <x v="73"/>
    <s v="5315000"/>
    <n v="2012"/>
    <x v="4"/>
    <s v="INDIRECT COSTS"/>
    <s v="50000-PROGRAM EXPENDITUR BUDGET"/>
    <s v="82000-APPLIED OVERHEAD"/>
    <m/>
    <n v="0"/>
    <n v="0"/>
    <n v="41.08"/>
    <n v="0"/>
    <n v="-41.08"/>
    <s v="N/A"/>
    <n v="0"/>
    <n v="0"/>
    <n v="0"/>
    <n v="0"/>
    <n v="0"/>
    <n v="0"/>
    <n v="0"/>
    <n v="41.08"/>
    <n v="0"/>
    <n v="0"/>
    <n v="0"/>
    <n v="0"/>
    <n v="0"/>
    <s v="SURFACE WATER MGT FUND"/>
    <s v="WLSW I DC5640 17910 8TH AVE S"/>
    <s v="BURIEN MAINTENANCE"/>
    <s v="DRAINAGE"/>
  </r>
  <r>
    <x v="1"/>
    <s v="1035328"/>
    <s v="000000"/>
    <s v="11500"/>
    <x v="7"/>
    <s v="0000000"/>
    <n v="2012"/>
    <x v="0"/>
    <s v="ACCOUNTS RECEIVABLE"/>
    <s v="BS000-CURRENT ASSETS"/>
    <s v="B1150-ACCOUNTS RECEIVABLE"/>
    <m/>
    <n v="0"/>
    <n v="0"/>
    <n v="244.74"/>
    <n v="0"/>
    <n v="-244.74"/>
    <s v="N/A"/>
    <n v="0"/>
    <n v="0"/>
    <n v="0"/>
    <n v="0"/>
    <n v="0"/>
    <n v="0"/>
    <n v="0"/>
    <n v="0"/>
    <n v="0"/>
    <n v="244.74"/>
    <n v="0"/>
    <n v="0"/>
    <n v="0"/>
    <s v="SURFACE WATER MGT FUND"/>
    <s v="WLSW I DC5713 12009 14TH AVE S"/>
    <s v="DEFAULT"/>
    <s v="Default"/>
  </r>
  <r>
    <x v="1"/>
    <s v="1035328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244.74"/>
    <n v="0"/>
    <n v="-244.74"/>
    <n v="0"/>
    <n v="0"/>
    <n v="0"/>
    <s v="SURFACE WATER MGT FUND"/>
    <s v="WLSW I DC5713 12009 14TH AVE S"/>
    <s v="DEFAULT"/>
    <s v="Default"/>
  </r>
  <r>
    <x v="1"/>
    <s v="1035328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5713 12009 14TH AVE S"/>
    <s v="DEFAULT"/>
    <s v="Default"/>
  </r>
  <r>
    <x v="1"/>
    <s v="1035328"/>
    <s v="845023"/>
    <s v="36999"/>
    <x v="49"/>
    <s v="0000000"/>
    <n v="2012"/>
    <x v="3"/>
    <s v="OTHER MISC REVENUE"/>
    <s v="R3000-REVENUE"/>
    <s v="R3600-MISCELLANEOUS REVENUE"/>
    <m/>
    <n v="0"/>
    <n v="0"/>
    <n v="-244.74"/>
    <n v="0"/>
    <n v="244.74"/>
    <s v="N/A"/>
    <n v="0"/>
    <n v="0"/>
    <n v="0"/>
    <n v="0"/>
    <n v="0"/>
    <n v="0"/>
    <n v="0"/>
    <n v="-244.74"/>
    <n v="0"/>
    <n v="0"/>
    <n v="0"/>
    <n v="0"/>
    <n v="0"/>
    <s v="SURFACE WATER MGT FUND"/>
    <s v="WLSW I DC5713 12009 14TH AVE S"/>
    <s v="BURIEN MAINTENANCE"/>
    <s v="Default"/>
  </r>
  <r>
    <x v="1"/>
    <s v="1035328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3"/>
    <n v="0"/>
    <n v="-106.23"/>
    <s v="N/A"/>
    <n v="0"/>
    <n v="0"/>
    <n v="0"/>
    <n v="0"/>
    <n v="0"/>
    <n v="0"/>
    <n v="0"/>
    <n v="106.23"/>
    <n v="0"/>
    <n v="0"/>
    <n v="0"/>
    <n v="0"/>
    <n v="0"/>
    <s v="SURFACE WATER MGT FUND"/>
    <s v="WLSW I DC5713 12009 14TH AVE S"/>
    <s v="BURIEN MAINTENANCE"/>
    <s v="DRAINAGE"/>
  </r>
  <r>
    <x v="1"/>
    <s v="1035328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0"/>
    <n v="11.040000000000001"/>
    <n v="0"/>
    <n v="0"/>
    <n v="0"/>
    <n v="0"/>
    <n v="0"/>
    <s v="SURFACE WATER MGT FUND"/>
    <s v="WLSW I DC5713 12009 14TH AVE S"/>
    <s v="BURIEN MAINTENANCE"/>
    <s v="DRAINAGE"/>
  </r>
  <r>
    <x v="1"/>
    <s v="1035328"/>
    <s v="845023"/>
    <s v="82100"/>
    <x v="71"/>
    <s v="5315000"/>
    <n v="2012"/>
    <x v="4"/>
    <s v="EMPLOYER PAID BENEFITS"/>
    <s v="50000-PROGRAM EXPENDITUR BUDGET"/>
    <s v="82000-APPLIED OVERHEAD"/>
    <m/>
    <n v="0"/>
    <n v="0"/>
    <n v="37.18"/>
    <n v="0"/>
    <n v="-37.18"/>
    <s v="N/A"/>
    <n v="0"/>
    <n v="0"/>
    <n v="0"/>
    <n v="0"/>
    <n v="0"/>
    <n v="0"/>
    <n v="0"/>
    <n v="37.18"/>
    <n v="0"/>
    <n v="0"/>
    <n v="0"/>
    <n v="0"/>
    <n v="0"/>
    <s v="SURFACE WATER MGT FUND"/>
    <s v="WLSW I DC5713 12009 14TH AVE S"/>
    <s v="BURIEN MAINTENANCE"/>
    <s v="DRAINAGE"/>
  </r>
  <r>
    <x v="1"/>
    <s v="1035328"/>
    <s v="845023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0"/>
    <n v="0"/>
    <n v="0"/>
    <n v="0"/>
    <n v="0"/>
    <n v="0"/>
    <n v="0"/>
    <n v="28.68"/>
    <n v="0"/>
    <n v="0"/>
    <n v="0"/>
    <n v="0"/>
    <n v="0"/>
    <s v="SURFACE WATER MGT FUND"/>
    <s v="WLSW I DC5713 12009 14TH AVE S"/>
    <s v="BURIEN MAINTENANCE"/>
    <s v="DRAINAGE"/>
  </r>
  <r>
    <x v="1"/>
    <s v="1035328"/>
    <s v="845023"/>
    <s v="82300"/>
    <x v="73"/>
    <s v="5315000"/>
    <n v="2012"/>
    <x v="4"/>
    <s v="INDIRECT COSTS"/>
    <s v="50000-PROGRAM EXPENDITUR BUDGET"/>
    <s v="82000-APPLIED OVERHEAD"/>
    <m/>
    <n v="0"/>
    <n v="0"/>
    <n v="61.61"/>
    <n v="0"/>
    <n v="-61.61"/>
    <s v="N/A"/>
    <n v="0"/>
    <n v="0"/>
    <n v="0"/>
    <n v="0"/>
    <n v="0"/>
    <n v="0"/>
    <n v="0"/>
    <n v="61.61"/>
    <n v="0"/>
    <n v="0"/>
    <n v="0"/>
    <n v="0"/>
    <n v="0"/>
    <s v="SURFACE WATER MGT FUND"/>
    <s v="WLSW I DC5713 12009 14TH AVE S"/>
    <s v="BURIEN MAINTENANCE"/>
    <s v="DRAINAGE"/>
  </r>
  <r>
    <x v="1"/>
    <s v="1035329"/>
    <s v="000000"/>
    <s v="11500"/>
    <x v="7"/>
    <s v="0000000"/>
    <n v="2012"/>
    <x v="0"/>
    <s v="ACCOUNTS RECEIVABLE"/>
    <s v="BS000-CURRENT ASSETS"/>
    <s v="B1150-ACCOUNTS RECEIVABLE"/>
    <m/>
    <n v="0"/>
    <n v="0"/>
    <n v="163.17000000000002"/>
    <n v="0"/>
    <n v="-163.17000000000002"/>
    <s v="N/A"/>
    <n v="0"/>
    <n v="0"/>
    <n v="0"/>
    <n v="0"/>
    <n v="0"/>
    <n v="0"/>
    <n v="0"/>
    <n v="0"/>
    <n v="0"/>
    <n v="163.17000000000002"/>
    <n v="0"/>
    <n v="0"/>
    <n v="0"/>
    <s v="SURFACE WATER MGT FUND"/>
    <s v="WLSW I DC5793 124 S NORMANDY R"/>
    <s v="DEFAULT"/>
    <s v="Default"/>
  </r>
  <r>
    <x v="1"/>
    <s v="1035329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163.17000000000002"/>
    <n v="0"/>
    <n v="-163.17000000000002"/>
    <n v="0"/>
    <n v="0"/>
    <n v="0"/>
    <s v="SURFACE WATER MGT FUND"/>
    <s v="WLSW I DC5793 124 S NORMANDY R"/>
    <s v="DEFAULT"/>
    <s v="Default"/>
  </r>
  <r>
    <x v="1"/>
    <s v="1035329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5793 124 S NORMANDY R"/>
    <s v="DEFAULT"/>
    <s v="Default"/>
  </r>
  <r>
    <x v="1"/>
    <s v="1035329"/>
    <s v="845023"/>
    <s v="36999"/>
    <x v="49"/>
    <s v="0000000"/>
    <n v="2012"/>
    <x v="3"/>
    <s v="OTHER MISC REVENUE"/>
    <s v="R3000-REVENUE"/>
    <s v="R3600-MISCELLANEOUS REVENUE"/>
    <m/>
    <n v="0"/>
    <n v="0"/>
    <n v="-163.17000000000002"/>
    <n v="0"/>
    <n v="163.17000000000002"/>
    <s v="N/A"/>
    <n v="0"/>
    <n v="0"/>
    <n v="0"/>
    <n v="0"/>
    <n v="0"/>
    <n v="0"/>
    <n v="0"/>
    <n v="-163.17000000000002"/>
    <n v="0"/>
    <n v="0"/>
    <n v="0"/>
    <n v="0"/>
    <n v="0"/>
    <s v="SURFACE WATER MGT FUND"/>
    <s v="WLSW I DC5793 124 S NORMANDY R"/>
    <s v="BURIEN MAINTENANCE"/>
    <s v="Default"/>
  </r>
  <r>
    <x v="1"/>
    <s v="1035329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820000000000007"/>
    <n v="0"/>
    <n v="-70.820000000000007"/>
    <s v="N/A"/>
    <n v="0"/>
    <n v="0"/>
    <n v="0"/>
    <n v="0"/>
    <n v="0"/>
    <n v="0"/>
    <n v="0"/>
    <n v="70.820000000000007"/>
    <n v="0"/>
    <n v="0"/>
    <n v="0"/>
    <n v="0"/>
    <n v="0"/>
    <s v="SURFACE WATER MGT FUND"/>
    <s v="WLSW I DC5793 124 S NORMANDY R"/>
    <s v="BURIEN MAINTENANCE"/>
    <s v="DRAINAGE"/>
  </r>
  <r>
    <x v="1"/>
    <s v="1035329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0"/>
    <n v="0"/>
    <n v="0"/>
    <n v="7.36"/>
    <n v="0"/>
    <n v="0"/>
    <n v="0"/>
    <n v="0"/>
    <n v="0"/>
    <s v="SURFACE WATER MGT FUND"/>
    <s v="WLSW I DC5793 124 S NORMANDY R"/>
    <s v="BURIEN MAINTENANCE"/>
    <s v="DRAINAGE"/>
  </r>
  <r>
    <x v="1"/>
    <s v="1035329"/>
    <s v="845023"/>
    <s v="82100"/>
    <x v="71"/>
    <s v="5315000"/>
    <n v="2012"/>
    <x v="4"/>
    <s v="EMPLOYER PAID BENEFITS"/>
    <s v="50000-PROGRAM EXPENDITUR BUDGET"/>
    <s v="82000-APPLIED OVERHEAD"/>
    <m/>
    <n v="0"/>
    <n v="0"/>
    <n v="24.79"/>
    <n v="0"/>
    <n v="-24.79"/>
    <s v="N/A"/>
    <n v="0"/>
    <n v="0"/>
    <n v="0"/>
    <n v="0"/>
    <n v="0"/>
    <n v="0"/>
    <n v="0"/>
    <n v="24.79"/>
    <n v="0"/>
    <n v="0"/>
    <n v="0"/>
    <n v="0"/>
    <n v="0"/>
    <s v="SURFACE WATER MGT FUND"/>
    <s v="WLSW I DC5793 124 S NORMANDY R"/>
    <s v="BURIEN MAINTENANCE"/>
    <s v="DRAINAGE"/>
  </r>
  <r>
    <x v="1"/>
    <s v="1035329"/>
    <s v="845023"/>
    <s v="82200"/>
    <x v="72"/>
    <s v="5315000"/>
    <n v="2012"/>
    <x v="4"/>
    <s v="PAID TIME OFF"/>
    <s v="50000-PROGRAM EXPENDITUR BUDGET"/>
    <s v="82000-APPLIED OVERHEAD"/>
    <m/>
    <n v="0"/>
    <n v="0"/>
    <n v="19.12"/>
    <n v="0"/>
    <n v="-19.12"/>
    <s v="N/A"/>
    <n v="0"/>
    <n v="0"/>
    <n v="0"/>
    <n v="0"/>
    <n v="0"/>
    <n v="0"/>
    <n v="0"/>
    <n v="19.12"/>
    <n v="0"/>
    <n v="0"/>
    <n v="0"/>
    <n v="0"/>
    <n v="0"/>
    <s v="SURFACE WATER MGT FUND"/>
    <s v="WLSW I DC5793 124 S NORMANDY R"/>
    <s v="BURIEN MAINTENANCE"/>
    <s v="DRAINAGE"/>
  </r>
  <r>
    <x v="1"/>
    <s v="1035329"/>
    <s v="845023"/>
    <s v="82300"/>
    <x v="73"/>
    <s v="5315000"/>
    <n v="2012"/>
    <x v="4"/>
    <s v="INDIRECT COSTS"/>
    <s v="50000-PROGRAM EXPENDITUR BUDGET"/>
    <s v="82000-APPLIED OVERHEAD"/>
    <m/>
    <n v="0"/>
    <n v="0"/>
    <n v="41.08"/>
    <n v="0"/>
    <n v="-41.08"/>
    <s v="N/A"/>
    <n v="0"/>
    <n v="0"/>
    <n v="0"/>
    <n v="0"/>
    <n v="0"/>
    <n v="0"/>
    <n v="0"/>
    <n v="41.08"/>
    <n v="0"/>
    <n v="0"/>
    <n v="0"/>
    <n v="0"/>
    <n v="0"/>
    <s v="SURFACE WATER MGT FUND"/>
    <s v="WLSW I DC5793 124 S NORMANDY R"/>
    <s v="BURIEN MAINTENANCE"/>
    <s v="DRAINAGE"/>
  </r>
  <r>
    <x v="1"/>
    <s v="103533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7.32"/>
    <n v="0"/>
    <n v="-47.32"/>
    <s v="N/A"/>
    <n v="0"/>
    <n v="0"/>
    <n v="0"/>
    <n v="0"/>
    <n v="0"/>
    <n v="0"/>
    <n v="0"/>
    <n v="47.32"/>
    <n v="0"/>
    <n v="0"/>
    <n v="0"/>
    <n v="0"/>
    <n v="0"/>
    <s v="SURFACE WATER MGT FUND"/>
    <s v="WLSW F D97351 17248 NE WDVLE-D"/>
    <s v="STORMWATER SERVICES"/>
    <s v="DRAINAGE"/>
  </r>
  <r>
    <x v="1"/>
    <s v="103533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06.42000000000002"/>
    <n v="0"/>
    <n v="-206.42000000000002"/>
    <s v="N/A"/>
    <n v="0"/>
    <n v="0"/>
    <n v="0"/>
    <n v="0"/>
    <n v="0"/>
    <n v="0"/>
    <n v="0"/>
    <n v="206.42000000000002"/>
    <n v="0"/>
    <n v="0"/>
    <n v="0"/>
    <n v="0"/>
    <n v="0"/>
    <s v="SURFACE WATER MGT FUND"/>
    <s v="WLSW F D97351 17248 NE WDVLE-D"/>
    <s v="STORMWATER SERVICES"/>
    <s v="DRAINAGE"/>
  </r>
  <r>
    <x v="1"/>
    <s v="103533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7"/>
    <n v="0"/>
    <n v="-17"/>
    <s v="N/A"/>
    <n v="0"/>
    <n v="0"/>
    <n v="0"/>
    <n v="0"/>
    <n v="0"/>
    <n v="0"/>
    <n v="0"/>
    <n v="17"/>
    <n v="0"/>
    <n v="0"/>
    <n v="0"/>
    <n v="0"/>
    <n v="0"/>
    <s v="SURFACE WATER MGT FUND"/>
    <s v="WLSW F D97351 17248 NE WDVLE-D"/>
    <s v="STORMWATER SERVICES"/>
    <s v="DRAINAGE"/>
  </r>
  <r>
    <x v="1"/>
    <s v="1035337"/>
    <s v="845022"/>
    <s v="82200"/>
    <x v="72"/>
    <s v="5315000"/>
    <n v="2012"/>
    <x v="4"/>
    <s v="PAID TIME OFF"/>
    <s v="50000-PROGRAM EXPENDITUR BUDGET"/>
    <s v="82000-APPLIED OVERHEAD"/>
    <m/>
    <n v="0"/>
    <n v="0"/>
    <n v="12.22"/>
    <n v="0"/>
    <n v="-12.22"/>
    <s v="N/A"/>
    <n v="0"/>
    <n v="0"/>
    <n v="0"/>
    <n v="0"/>
    <n v="0"/>
    <n v="0"/>
    <n v="0"/>
    <n v="12.22"/>
    <n v="0"/>
    <n v="0"/>
    <n v="0"/>
    <n v="0"/>
    <n v="0"/>
    <s v="SURFACE WATER MGT FUND"/>
    <s v="WLSW F D97351 17248 NE WDVLE-D"/>
    <s v="STORMWATER SERVICES"/>
    <s v="DRAINAGE"/>
  </r>
  <r>
    <x v="1"/>
    <s v="1035337"/>
    <s v="845022"/>
    <s v="82300"/>
    <x v="73"/>
    <s v="5315000"/>
    <n v="2012"/>
    <x v="4"/>
    <s v="INDIRECT COSTS"/>
    <s v="50000-PROGRAM EXPENDITUR BUDGET"/>
    <s v="82000-APPLIED OVERHEAD"/>
    <m/>
    <n v="0"/>
    <n v="0"/>
    <n v="37.380000000000003"/>
    <n v="0"/>
    <n v="-37.380000000000003"/>
    <s v="N/A"/>
    <n v="0"/>
    <n v="0"/>
    <n v="0"/>
    <n v="0"/>
    <n v="0"/>
    <n v="0"/>
    <n v="0"/>
    <n v="37.380000000000003"/>
    <n v="0"/>
    <n v="0"/>
    <n v="0"/>
    <n v="0"/>
    <n v="0"/>
    <s v="SURFACE WATER MGT FUND"/>
    <s v="WLSW F D97351 17248 NE WDVLE-D"/>
    <s v="STORMWATER SERVICES"/>
    <s v="DRAINAGE"/>
  </r>
  <r>
    <x v="1"/>
    <s v="103534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53.11"/>
    <n v="88.52"/>
    <n v="0"/>
    <n v="0"/>
    <n v="0"/>
    <n v="0"/>
    <s v="SURFACE WATER MGT FUND"/>
    <s v="WLSW F D97467 18101 AVONDALE R"/>
    <s v="STORMWATER SERVICES"/>
    <s v="DRAINAGE"/>
  </r>
  <r>
    <x v="1"/>
    <s v="103534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5.5200000000000005"/>
    <n v="9.2000000000000011"/>
    <n v="0"/>
    <n v="0"/>
    <n v="0"/>
    <n v="0"/>
    <s v="SURFACE WATER MGT FUND"/>
    <s v="WLSW F D97467 18101 AVONDALE R"/>
    <s v="STORMWATER SERVICES"/>
    <s v="DRAINAGE"/>
  </r>
  <r>
    <x v="1"/>
    <s v="103534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8"/>
    <n v="0"/>
    <n v="-49.58"/>
    <s v="N/A"/>
    <n v="0"/>
    <n v="0"/>
    <n v="0"/>
    <n v="0"/>
    <n v="0"/>
    <n v="0"/>
    <n v="0"/>
    <n v="18.59"/>
    <n v="30.990000000000002"/>
    <n v="0"/>
    <n v="0"/>
    <n v="0"/>
    <n v="0"/>
    <s v="SURFACE WATER MGT FUND"/>
    <s v="WLSW F D97467 18101 AVONDALE R"/>
    <s v="STORMWATER SERVICES"/>
    <s v="DRAINAGE"/>
  </r>
  <r>
    <x v="1"/>
    <s v="1035341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14.34"/>
    <n v="23.900000000000002"/>
    <n v="0"/>
    <n v="0"/>
    <n v="0"/>
    <n v="0"/>
    <s v="SURFACE WATER MGT FUND"/>
    <s v="WLSW F D97467 18101 AVONDALE R"/>
    <s v="STORMWATER SERVICES"/>
    <s v="DRAINAGE"/>
  </r>
  <r>
    <x v="1"/>
    <s v="1035341"/>
    <s v="845022"/>
    <s v="82300"/>
    <x v="73"/>
    <s v="5315000"/>
    <n v="2012"/>
    <x v="4"/>
    <s v="INDIRECT COSTS"/>
    <s v="50000-PROGRAM EXPENDITUR BUDGET"/>
    <s v="82000-APPLIED OVERHEAD"/>
    <m/>
    <n v="0"/>
    <n v="0"/>
    <n v="82.16"/>
    <n v="0"/>
    <n v="-82.16"/>
    <s v="N/A"/>
    <n v="0"/>
    <n v="0"/>
    <n v="0"/>
    <n v="0"/>
    <n v="0"/>
    <n v="0"/>
    <n v="0"/>
    <n v="30.810000000000002"/>
    <n v="51.35"/>
    <n v="0"/>
    <n v="0"/>
    <n v="0"/>
    <n v="0"/>
    <s v="SURFACE WATER MGT FUND"/>
    <s v="WLSW F D97467 18101 AVONDALE R"/>
    <s v="STORMWATER SERVICES"/>
    <s v="DRAINAGE"/>
  </r>
  <r>
    <x v="1"/>
    <s v="103534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0"/>
    <n v="0"/>
    <n v="0"/>
    <n v="0"/>
    <n v="0"/>
    <n v="0"/>
    <n v="70.820000000000007"/>
    <n v="70.820000000000007"/>
    <n v="0"/>
    <n v="0"/>
    <n v="0"/>
    <n v="0"/>
    <s v="SURFACE WATER MGT FUND"/>
    <s v="WLSW F D97468 18101 AVONDALE W"/>
    <s v="STORMWATER SERVICES"/>
    <s v="DRAINAGE"/>
  </r>
  <r>
    <x v="1"/>
    <s v="103534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7.36"/>
    <n v="7.36"/>
    <n v="0"/>
    <n v="0"/>
    <n v="0"/>
    <n v="0"/>
    <s v="SURFACE WATER MGT FUND"/>
    <s v="WLSW F D97468 18101 AVONDALE W"/>
    <s v="STORMWATER SERVICES"/>
    <s v="DRAINAGE"/>
  </r>
  <r>
    <x v="1"/>
    <s v="103534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24.78"/>
    <n v="24.79"/>
    <n v="0"/>
    <n v="0"/>
    <n v="0"/>
    <n v="0"/>
    <s v="SURFACE WATER MGT FUND"/>
    <s v="WLSW F D97468 18101 AVONDALE W"/>
    <s v="STORMWATER SERVICES"/>
    <s v="DRAINAGE"/>
  </r>
  <r>
    <x v="1"/>
    <s v="1035342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19.12"/>
    <n v="19.12"/>
    <n v="0"/>
    <n v="0"/>
    <n v="0"/>
    <n v="0"/>
    <s v="SURFACE WATER MGT FUND"/>
    <s v="WLSW F D97468 18101 AVONDALE W"/>
    <s v="STORMWATER SERVICES"/>
    <s v="DRAINAGE"/>
  </r>
  <r>
    <x v="1"/>
    <s v="1035342"/>
    <s v="845022"/>
    <s v="82300"/>
    <x v="73"/>
    <s v="5315000"/>
    <n v="2012"/>
    <x v="4"/>
    <s v="INDIRECT COSTS"/>
    <s v="50000-PROGRAM EXPENDITUR BUDGET"/>
    <s v="82000-APPLIED OVERHEAD"/>
    <m/>
    <n v="0"/>
    <n v="0"/>
    <n v="82.16"/>
    <n v="0"/>
    <n v="-82.16"/>
    <s v="N/A"/>
    <n v="0"/>
    <n v="0"/>
    <n v="0"/>
    <n v="0"/>
    <n v="0"/>
    <n v="0"/>
    <n v="0"/>
    <n v="41.08"/>
    <n v="41.08"/>
    <n v="0"/>
    <n v="0"/>
    <n v="0"/>
    <n v="0"/>
    <s v="SURFACE WATER MGT FUND"/>
    <s v="WLSW F D97468 18101 AVONDALE W"/>
    <s v="STORMWATER SERVICES"/>
    <s v="DRAINAGE"/>
  </r>
  <r>
    <x v="1"/>
    <s v="1035343"/>
    <s v="000000"/>
    <s v="11500"/>
    <x v="7"/>
    <s v="0000000"/>
    <n v="2012"/>
    <x v="0"/>
    <s v="ACCOUNTS RECEIVABLE"/>
    <s v="BS000-CURRENT ASSETS"/>
    <s v="B1150-ACCOUNTS RECEIVABLE"/>
    <m/>
    <n v="0"/>
    <n v="0"/>
    <n v="841.2"/>
    <n v="0"/>
    <n v="-841.2"/>
    <s v="N/A"/>
    <n v="0"/>
    <n v="0"/>
    <n v="0"/>
    <n v="0"/>
    <n v="0"/>
    <n v="0"/>
    <n v="0"/>
    <n v="0"/>
    <n v="0"/>
    <n v="841.2"/>
    <n v="0"/>
    <n v="0"/>
    <n v="0"/>
    <s v="SURFACE WATER MGT FUND"/>
    <s v="WLSW I DC1136 21220 SE 5TH PL"/>
    <s v="DEFAULT"/>
    <s v="Default"/>
  </r>
  <r>
    <x v="1"/>
    <s v="1035343"/>
    <s v="000000"/>
    <s v="11530"/>
    <x v="203"/>
    <s v="0000000"/>
    <n v="2012"/>
    <x v="0"/>
    <s v="UNBILLED RECEIVABLES"/>
    <s v="BS000-CURRENT ASSETS"/>
    <s v="B1150-ACCOUNTS RECEIVABLE"/>
    <m/>
    <n v="0"/>
    <n v="0"/>
    <n v="-492.75"/>
    <n v="0"/>
    <n v="492.75"/>
    <s v="N/A"/>
    <n v="0"/>
    <n v="0"/>
    <n v="0"/>
    <n v="0"/>
    <n v="0"/>
    <n v="0"/>
    <n v="0"/>
    <n v="348.45"/>
    <n v="0"/>
    <n v="-841.2"/>
    <n v="0"/>
    <n v="0"/>
    <n v="0"/>
    <s v="SURFACE WATER MGT FUND"/>
    <s v="WLSW I DC1136 21220 SE 5TH PL"/>
    <s v="DEFAULT"/>
    <s v="Default"/>
  </r>
  <r>
    <x v="1"/>
    <s v="1035343"/>
    <s v="000000"/>
    <s v="22258"/>
    <x v="204"/>
    <s v="0000000"/>
    <n v="2012"/>
    <x v="1"/>
    <s v="DEFERRED ACCT REC 11503"/>
    <s v="BS200-CURRENT LIABILITIES"/>
    <s v="B2220-DEFERRED REVENUES"/>
    <m/>
    <n v="0"/>
    <n v="0"/>
    <n v="492.75"/>
    <n v="0"/>
    <n v="-492.75"/>
    <s v="N/A"/>
    <n v="0"/>
    <n v="0"/>
    <n v="0"/>
    <n v="0"/>
    <n v="0"/>
    <n v="0"/>
    <n v="0"/>
    <n v="0"/>
    <n v="0"/>
    <n v="492.75"/>
    <n v="0"/>
    <n v="0"/>
    <n v="0"/>
    <s v="SURFACE WATER MGT FUND"/>
    <s v="WLSW I DC1136 21220 SE 5TH PL"/>
    <s v="DEFAULT"/>
    <s v="Default"/>
  </r>
  <r>
    <x v="1"/>
    <s v="1035343"/>
    <s v="845028"/>
    <s v="43944"/>
    <x v="130"/>
    <s v="0000000"/>
    <n v="2012"/>
    <x v="3"/>
    <s v="SWM SERVICES CITIES"/>
    <s v="R3000-REVENUE"/>
    <s v="R3400-CHARGE FOR SERVICES"/>
    <m/>
    <n v="0"/>
    <n v="0"/>
    <n v="-841.2"/>
    <n v="0"/>
    <n v="841.2"/>
    <s v="N/A"/>
    <n v="0"/>
    <n v="0"/>
    <n v="0"/>
    <n v="0"/>
    <n v="0"/>
    <n v="0"/>
    <n v="0"/>
    <n v="-348.45"/>
    <n v="0"/>
    <n v="-492.75"/>
    <n v="0"/>
    <n v="0"/>
    <n v="0"/>
    <s v="SURFACE WATER MGT FUND"/>
    <s v="WLSW I DC1136 21220 SE 5TH PL"/>
    <s v="SAMMAMISH MAINTENANCE"/>
    <s v="Default"/>
  </r>
  <r>
    <x v="1"/>
    <s v="1035343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160.89000000000001"/>
    <n v="0"/>
    <n v="-160.89000000000001"/>
    <s v="N/A"/>
    <n v="0"/>
    <n v="0"/>
    <n v="0"/>
    <n v="0"/>
    <n v="0"/>
    <n v="0"/>
    <n v="0"/>
    <n v="160.89000000000001"/>
    <n v="0"/>
    <n v="0"/>
    <n v="0"/>
    <n v="0"/>
    <n v="0"/>
    <s v="SURFACE WATER MGT FUND"/>
    <s v="WLSW I DC1136 21220 SE 5TH PL"/>
    <s v="SAMMAMISH MAINTENANCE"/>
    <s v="DRAINAGE"/>
  </r>
  <r>
    <x v="1"/>
    <s v="1035343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492.75"/>
    <n v="0"/>
    <n v="-492.75"/>
    <s v="N/A"/>
    <n v="0"/>
    <n v="0"/>
    <n v="0"/>
    <n v="0"/>
    <n v="0"/>
    <n v="0"/>
    <n v="0"/>
    <n v="0"/>
    <n v="0"/>
    <n v="492.75"/>
    <n v="0"/>
    <n v="0"/>
    <n v="0"/>
    <s v="SURFACE WATER MGT FUND"/>
    <s v="WLSW I DC1136 21220 SE 5TH PL"/>
    <s v="SAMMAMISH MAINTENANCE"/>
    <s v="DRAINAGE"/>
  </r>
  <r>
    <x v="1"/>
    <s v="1035343"/>
    <s v="845028"/>
    <s v="82200"/>
    <x v="72"/>
    <s v="5315000"/>
    <n v="2012"/>
    <x v="4"/>
    <s v="PAID TIME OFF"/>
    <s v="50000-PROGRAM EXPENDITUR BUDGET"/>
    <s v="82000-APPLIED OVERHEAD"/>
    <m/>
    <n v="0"/>
    <n v="0"/>
    <n v="41.550000000000004"/>
    <n v="0"/>
    <n v="-41.550000000000004"/>
    <s v="N/A"/>
    <n v="0"/>
    <n v="0"/>
    <n v="0"/>
    <n v="0"/>
    <n v="0"/>
    <n v="0"/>
    <n v="0"/>
    <n v="41.550000000000004"/>
    <n v="0"/>
    <n v="0"/>
    <n v="0"/>
    <n v="0"/>
    <n v="0"/>
    <s v="SURFACE WATER MGT FUND"/>
    <s v="WLSW I DC1136 21220 SE 5TH PL"/>
    <s v="SAMMAMISH MAINTENANCE"/>
    <s v="DRAINAGE"/>
  </r>
  <r>
    <x v="1"/>
    <s v="1035343"/>
    <s v="845028"/>
    <s v="82300"/>
    <x v="73"/>
    <s v="5315000"/>
    <n v="2012"/>
    <x v="4"/>
    <s v="INDIRECT COSTS"/>
    <s v="50000-PROGRAM EXPENDITUR BUDGET"/>
    <s v="82000-APPLIED OVERHEAD"/>
    <m/>
    <n v="0"/>
    <n v="0"/>
    <n v="127.11"/>
    <n v="0"/>
    <n v="-127.11"/>
    <s v="N/A"/>
    <n v="0"/>
    <n v="0"/>
    <n v="0"/>
    <n v="0"/>
    <n v="0"/>
    <n v="0"/>
    <n v="0"/>
    <n v="127.11"/>
    <n v="0"/>
    <n v="0"/>
    <n v="0"/>
    <n v="0"/>
    <n v="0"/>
    <s v="SURFACE WATER MGT FUND"/>
    <s v="WLSW I DC1136 21220 SE 5TH PL"/>
    <s v="SAMMAMISH MAINTENANCE"/>
    <s v="DRAINAGE"/>
  </r>
  <r>
    <x v="1"/>
    <s v="1035343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18.900000000000002"/>
    <n v="0"/>
    <n v="-18.900000000000002"/>
    <s v="N/A"/>
    <n v="0"/>
    <n v="0"/>
    <n v="0"/>
    <n v="0"/>
    <n v="0"/>
    <n v="0"/>
    <n v="0"/>
    <n v="18.900000000000002"/>
    <n v="0"/>
    <n v="0"/>
    <n v="0"/>
    <n v="0"/>
    <n v="0"/>
    <s v="SURFACE WATER MGT FUND"/>
    <s v="WLSW I DC1136 21220 SE 5TH PL"/>
    <s v="SAMMAMISH MAINTENANCE"/>
    <s v="DRAINAGE"/>
  </r>
  <r>
    <x v="1"/>
    <s v="1035344"/>
    <s v="000000"/>
    <s v="11500"/>
    <x v="7"/>
    <s v="0000000"/>
    <n v="2012"/>
    <x v="0"/>
    <s v="ACCOUNTS RECEIVABLE"/>
    <s v="BS000-CURRENT ASSETS"/>
    <s v="B1150-ACCOUNTS RECEIVABLE"/>
    <m/>
    <n v="0"/>
    <n v="0"/>
    <n v="948.04"/>
    <n v="0"/>
    <n v="-948.04"/>
    <s v="N/A"/>
    <n v="0"/>
    <n v="0"/>
    <n v="0"/>
    <n v="0"/>
    <n v="0"/>
    <n v="0"/>
    <n v="0"/>
    <n v="0"/>
    <n v="0"/>
    <n v="948.04"/>
    <n v="0"/>
    <n v="0"/>
    <n v="0"/>
    <s v="SURFACE WATER MGT FUND"/>
    <s v="WLSW I DC1147 20154 NE 44TH ST"/>
    <s v="DEFAULT"/>
    <s v="Default"/>
  </r>
  <r>
    <x v="1"/>
    <s v="1035344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948.04"/>
    <n v="0"/>
    <n v="-948.04"/>
    <n v="0"/>
    <n v="0"/>
    <n v="0"/>
    <s v="SURFACE WATER MGT FUND"/>
    <s v="WLSW I DC1147 20154 NE 44TH ST"/>
    <s v="DEFAULT"/>
    <s v="Default"/>
  </r>
  <r>
    <x v="1"/>
    <s v="1035344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1147 20154 NE 44TH ST"/>
    <s v="DEFAULT"/>
    <s v="Default"/>
  </r>
  <r>
    <x v="1"/>
    <s v="1035344"/>
    <s v="845028"/>
    <s v="43944"/>
    <x v="130"/>
    <s v="0000000"/>
    <n v="2012"/>
    <x v="3"/>
    <s v="SWM SERVICES CITIES"/>
    <s v="R3000-REVENUE"/>
    <s v="R3400-CHARGE FOR SERVICES"/>
    <m/>
    <n v="0"/>
    <n v="0"/>
    <n v="-948.04"/>
    <n v="0"/>
    <n v="948.04"/>
    <s v="N/A"/>
    <n v="0"/>
    <n v="0"/>
    <n v="0"/>
    <n v="0"/>
    <n v="0"/>
    <n v="0"/>
    <n v="0"/>
    <n v="-948.04"/>
    <n v="0"/>
    <n v="0"/>
    <n v="0"/>
    <n v="0"/>
    <n v="0"/>
    <s v="SURFACE WATER MGT FUND"/>
    <s v="WLSW I DC1147 20154 NE 44TH ST"/>
    <s v="SAMMAMISH MAINTENANCE"/>
    <s v="Default"/>
  </r>
  <r>
    <x v="1"/>
    <s v="1035344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06.51"/>
    <n v="0"/>
    <n v="-206.51"/>
    <s v="N/A"/>
    <n v="0"/>
    <n v="0"/>
    <n v="0"/>
    <n v="0"/>
    <n v="0"/>
    <n v="0"/>
    <n v="0"/>
    <n v="206.51"/>
    <n v="0"/>
    <n v="0"/>
    <n v="0"/>
    <n v="0"/>
    <n v="0"/>
    <s v="SURFACE WATER MGT FUND"/>
    <s v="WLSW I DC1147 20154 NE 44TH ST"/>
    <s v="SAMMAMISH MAINTENANCE"/>
    <s v="DRAINAGE"/>
  </r>
  <r>
    <x v="1"/>
    <s v="1035344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85.8"/>
    <n v="0"/>
    <n v="-85.8"/>
    <s v="N/A"/>
    <n v="0"/>
    <n v="0"/>
    <n v="0"/>
    <n v="0"/>
    <n v="0"/>
    <n v="0"/>
    <n v="0"/>
    <n v="85.8"/>
    <n v="0"/>
    <n v="0"/>
    <n v="0"/>
    <n v="0"/>
    <n v="0"/>
    <s v="SURFACE WATER MGT FUND"/>
    <s v="WLSW I DC1147 20154 NE 44TH ST"/>
    <s v="SAMMAMISH MAINTENANCE"/>
    <s v="DRAINAGE"/>
  </r>
  <r>
    <x v="1"/>
    <s v="1035344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265.06"/>
    <n v="0"/>
    <n v="-265.06"/>
    <s v="N/A"/>
    <n v="0"/>
    <n v="0"/>
    <n v="0"/>
    <n v="0"/>
    <n v="0"/>
    <n v="0"/>
    <n v="0"/>
    <n v="265.06"/>
    <n v="0"/>
    <n v="0"/>
    <n v="0"/>
    <n v="0"/>
    <n v="0"/>
    <s v="SURFACE WATER MGT FUND"/>
    <s v="WLSW I DC1147 20154 NE 44TH ST"/>
    <s v="SAMMAMISH MAINTENANCE"/>
    <s v="DRAINAGE"/>
  </r>
  <r>
    <x v="1"/>
    <s v="1035344"/>
    <s v="845028"/>
    <s v="82100"/>
    <x v="71"/>
    <s v="5315000"/>
    <n v="2012"/>
    <x v="4"/>
    <s v="EMPLOYER PAID BENEFITS"/>
    <s v="50000-PROGRAM EXPENDITUR BUDGET"/>
    <s v="82000-APPLIED OVERHEAD"/>
    <m/>
    <n v="0"/>
    <n v="0"/>
    <n v="74.19"/>
    <n v="0"/>
    <n v="-74.19"/>
    <s v="N/A"/>
    <n v="0"/>
    <n v="0"/>
    <n v="0"/>
    <n v="0"/>
    <n v="0"/>
    <n v="0"/>
    <n v="0"/>
    <n v="74.19"/>
    <n v="0"/>
    <n v="0"/>
    <n v="0"/>
    <n v="0"/>
    <n v="0"/>
    <s v="SURFACE WATER MGT FUND"/>
    <s v="WLSW I DC1147 20154 NE 44TH ST"/>
    <s v="SAMMAMISH MAINTENANCE"/>
    <s v="DRAINAGE"/>
  </r>
  <r>
    <x v="1"/>
    <s v="1035344"/>
    <s v="845028"/>
    <s v="82200"/>
    <x v="72"/>
    <s v="5315000"/>
    <n v="2012"/>
    <x v="4"/>
    <s v="PAID TIME OFF"/>
    <s v="50000-PROGRAM EXPENDITUR BUDGET"/>
    <s v="82000-APPLIED OVERHEAD"/>
    <m/>
    <n v="0"/>
    <n v="0"/>
    <n v="75.489999999999995"/>
    <n v="0"/>
    <n v="-75.489999999999995"/>
    <s v="N/A"/>
    <n v="0"/>
    <n v="0"/>
    <n v="0"/>
    <n v="0"/>
    <n v="0"/>
    <n v="0"/>
    <n v="0"/>
    <n v="75.489999999999995"/>
    <n v="0"/>
    <n v="0"/>
    <n v="0"/>
    <n v="0"/>
    <n v="0"/>
    <s v="SURFACE WATER MGT FUND"/>
    <s v="WLSW I DC1147 20154 NE 44TH ST"/>
    <s v="SAMMAMISH MAINTENANCE"/>
    <s v="DRAINAGE"/>
  </r>
  <r>
    <x v="1"/>
    <s v="1035344"/>
    <s v="845028"/>
    <s v="82300"/>
    <x v="73"/>
    <s v="5315000"/>
    <n v="2012"/>
    <x v="4"/>
    <s v="INDIRECT COSTS"/>
    <s v="50000-PROGRAM EXPENDITUR BUDGET"/>
    <s v="82000-APPLIED OVERHEAD"/>
    <m/>
    <n v="0"/>
    <n v="0"/>
    <n v="230.91"/>
    <n v="0"/>
    <n v="-230.91"/>
    <s v="N/A"/>
    <n v="0"/>
    <n v="0"/>
    <n v="0"/>
    <n v="0"/>
    <n v="0"/>
    <n v="0"/>
    <n v="0"/>
    <n v="230.91"/>
    <n v="0"/>
    <n v="0"/>
    <n v="0"/>
    <n v="0"/>
    <n v="0"/>
    <s v="SURFACE WATER MGT FUND"/>
    <s v="WLSW I DC1147 20154 NE 44TH ST"/>
    <s v="SAMMAMISH MAINTENANCE"/>
    <s v="DRAINAGE"/>
  </r>
  <r>
    <x v="1"/>
    <s v="1035344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10.08"/>
    <n v="0"/>
    <n v="-10.08"/>
    <s v="N/A"/>
    <n v="0"/>
    <n v="0"/>
    <n v="0"/>
    <n v="0"/>
    <n v="0"/>
    <n v="0"/>
    <n v="0"/>
    <n v="10.08"/>
    <n v="0"/>
    <n v="0"/>
    <n v="0"/>
    <n v="0"/>
    <n v="0"/>
    <s v="SURFACE WATER MGT FUND"/>
    <s v="WLSW I DC1147 20154 NE 44TH ST"/>
    <s v="SAMMAMISH MAINTENANCE"/>
    <s v="DRAINAGE"/>
  </r>
  <r>
    <x v="1"/>
    <s v="1035345"/>
    <s v="000000"/>
    <s v="11500"/>
    <x v="7"/>
    <s v="0000000"/>
    <n v="2012"/>
    <x v="0"/>
    <s v="ACCOUNTS RECEIVABLE"/>
    <s v="BS000-CURRENT ASSETS"/>
    <s v="B1150-ACCOUNTS RECEIVABLE"/>
    <m/>
    <n v="0"/>
    <n v="0"/>
    <n v="1535.1200000000001"/>
    <n v="0"/>
    <n v="-1535.1200000000001"/>
    <s v="N/A"/>
    <n v="0"/>
    <n v="0"/>
    <n v="0"/>
    <n v="0"/>
    <n v="0"/>
    <n v="0"/>
    <n v="0"/>
    <n v="0"/>
    <n v="0"/>
    <n v="1535.1200000000001"/>
    <n v="0"/>
    <n v="0"/>
    <n v="0"/>
    <s v="SURFACE WATER MGT FUND"/>
    <s v="WLSW I DC1149 26100 SE 27TH ST"/>
    <s v="DEFAULT"/>
    <s v="Default"/>
  </r>
  <r>
    <x v="1"/>
    <s v="1035345"/>
    <s v="000000"/>
    <s v="11530"/>
    <x v="203"/>
    <s v="0000000"/>
    <n v="2012"/>
    <x v="0"/>
    <s v="UNBILLED RECEIVABLES"/>
    <s v="BS000-CURRENT ASSETS"/>
    <s v="B1150-ACCOUNTS RECEIVABLE"/>
    <m/>
    <n v="0"/>
    <n v="0"/>
    <n v="-919.80000000000007"/>
    <n v="0"/>
    <n v="919.80000000000007"/>
    <s v="N/A"/>
    <n v="0"/>
    <n v="0"/>
    <n v="0"/>
    <n v="0"/>
    <n v="0"/>
    <n v="0"/>
    <n v="0"/>
    <n v="615.32000000000005"/>
    <n v="0"/>
    <n v="-1535.1200000000001"/>
    <n v="0"/>
    <n v="0"/>
    <n v="0"/>
    <s v="SURFACE WATER MGT FUND"/>
    <s v="WLSW I DC1149 26100 SE 27TH ST"/>
    <s v="DEFAULT"/>
    <s v="Default"/>
  </r>
  <r>
    <x v="1"/>
    <s v="1035345"/>
    <s v="000000"/>
    <s v="22258"/>
    <x v="204"/>
    <s v="0000000"/>
    <n v="2012"/>
    <x v="1"/>
    <s v="DEFERRED ACCT REC 11503"/>
    <s v="BS200-CURRENT LIABILITIES"/>
    <s v="B2220-DEFERRED REVENUES"/>
    <m/>
    <n v="0"/>
    <n v="0"/>
    <n v="919.80000000000007"/>
    <n v="0"/>
    <n v="-919.80000000000007"/>
    <s v="N/A"/>
    <n v="0"/>
    <n v="0"/>
    <n v="0"/>
    <n v="0"/>
    <n v="0"/>
    <n v="0"/>
    <n v="0"/>
    <n v="0"/>
    <n v="0"/>
    <n v="919.80000000000007"/>
    <n v="0"/>
    <n v="0"/>
    <n v="0"/>
    <s v="SURFACE WATER MGT FUND"/>
    <s v="WLSW I DC1149 26100 SE 27TH ST"/>
    <s v="DEFAULT"/>
    <s v="Default"/>
  </r>
  <r>
    <x v="1"/>
    <s v="1035345"/>
    <s v="845028"/>
    <s v="43944"/>
    <x v="130"/>
    <s v="0000000"/>
    <n v="2012"/>
    <x v="3"/>
    <s v="SWM SERVICES CITIES"/>
    <s v="R3000-REVENUE"/>
    <s v="R3400-CHARGE FOR SERVICES"/>
    <m/>
    <n v="0"/>
    <n v="0"/>
    <n v="-1535.1200000000001"/>
    <n v="0"/>
    <n v="1535.1200000000001"/>
    <s v="N/A"/>
    <n v="0"/>
    <n v="0"/>
    <n v="0"/>
    <n v="0"/>
    <n v="0"/>
    <n v="0"/>
    <n v="0"/>
    <n v="-615.32000000000005"/>
    <n v="0"/>
    <n v="-919.80000000000007"/>
    <n v="0"/>
    <n v="0"/>
    <n v="0"/>
    <s v="SURFACE WATER MGT FUND"/>
    <s v="WLSW I DC1149 26100 SE 27TH ST"/>
    <s v="SAMMAMISH MAINTENANCE"/>
    <s v="Default"/>
  </r>
  <r>
    <x v="1"/>
    <s v="1035345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96"/>
    <n v="0"/>
    <n v="-141.96"/>
    <s v="N/A"/>
    <n v="0"/>
    <n v="0"/>
    <n v="0"/>
    <n v="0"/>
    <n v="0"/>
    <n v="0"/>
    <n v="0"/>
    <n v="141.96"/>
    <n v="0"/>
    <n v="0"/>
    <n v="0"/>
    <n v="0"/>
    <n v="0"/>
    <s v="SURFACE WATER MGT FUND"/>
    <s v="WLSW I DC1149 26100 SE 27TH ST"/>
    <s v="SAMMAMISH MAINTENANCE"/>
    <s v="DRAINAGE"/>
  </r>
  <r>
    <x v="1"/>
    <s v="1035345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85.8"/>
    <n v="0"/>
    <n v="-85.8"/>
    <s v="N/A"/>
    <n v="0"/>
    <n v="0"/>
    <n v="0"/>
    <n v="0"/>
    <n v="0"/>
    <n v="0"/>
    <n v="0"/>
    <n v="85.8"/>
    <n v="0"/>
    <n v="0"/>
    <n v="0"/>
    <n v="0"/>
    <n v="0"/>
    <s v="SURFACE WATER MGT FUND"/>
    <s v="WLSW I DC1149 26100 SE 27TH ST"/>
    <s v="SAMMAMISH MAINTENANCE"/>
    <s v="DRAINAGE"/>
  </r>
  <r>
    <x v="1"/>
    <s v="1035345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919.80000000000007"/>
    <n v="0"/>
    <n v="-919.80000000000007"/>
    <s v="N/A"/>
    <n v="0"/>
    <n v="0"/>
    <n v="0"/>
    <n v="0"/>
    <n v="0"/>
    <n v="0"/>
    <n v="0"/>
    <n v="0"/>
    <n v="0"/>
    <n v="919.80000000000007"/>
    <n v="0"/>
    <n v="0"/>
    <n v="0"/>
    <s v="SURFACE WATER MGT FUND"/>
    <s v="WLSW I DC1149 26100 SE 27TH ST"/>
    <s v="SAMMAMISH MAINTENANCE"/>
    <s v="DRAINAGE"/>
  </r>
  <r>
    <x v="1"/>
    <s v="1035345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87.74"/>
    <n v="0"/>
    <n v="-87.74"/>
    <s v="N/A"/>
    <n v="0"/>
    <n v="0"/>
    <n v="0"/>
    <n v="0"/>
    <n v="0"/>
    <n v="0"/>
    <n v="0"/>
    <n v="87.74"/>
    <n v="0"/>
    <n v="0"/>
    <n v="0"/>
    <n v="0"/>
    <n v="0"/>
    <s v="SURFACE WATER MGT FUND"/>
    <s v="WLSW I DC1149 26100 SE 27TH ST"/>
    <s v="SAMMAMISH MAINTENANCE"/>
    <s v="DRAINAGE"/>
  </r>
  <r>
    <x v="1"/>
    <s v="1035345"/>
    <s v="845028"/>
    <s v="82100"/>
    <x v="71"/>
    <s v="5315000"/>
    <n v="2012"/>
    <x v="4"/>
    <s v="EMPLOYER PAID BENEFITS"/>
    <s v="50000-PROGRAM EXPENDITUR BUDGET"/>
    <s v="82000-APPLIED OVERHEAD"/>
    <m/>
    <n v="0"/>
    <n v="0"/>
    <n v="51"/>
    <n v="0"/>
    <n v="-51"/>
    <s v="N/A"/>
    <n v="0"/>
    <n v="0"/>
    <n v="0"/>
    <n v="0"/>
    <n v="0"/>
    <n v="0"/>
    <n v="0"/>
    <n v="51"/>
    <n v="0"/>
    <n v="0"/>
    <n v="0"/>
    <n v="0"/>
    <n v="0"/>
    <s v="SURFACE WATER MGT FUND"/>
    <s v="WLSW I DC1149 26100 SE 27TH ST"/>
    <s v="SAMMAMISH MAINTENANCE"/>
    <s v="DRAINAGE"/>
  </r>
  <r>
    <x v="1"/>
    <s v="1035345"/>
    <s v="845028"/>
    <s v="82200"/>
    <x v="72"/>
    <s v="5315000"/>
    <n v="2012"/>
    <x v="4"/>
    <s v="PAID TIME OFF"/>
    <s v="50000-PROGRAM EXPENDITUR BUDGET"/>
    <s v="82000-APPLIED OVERHEAD"/>
    <m/>
    <n v="0"/>
    <n v="0"/>
    <n v="58.82"/>
    <n v="0"/>
    <n v="-58.82"/>
    <s v="N/A"/>
    <n v="0"/>
    <n v="0"/>
    <n v="0"/>
    <n v="0"/>
    <n v="0"/>
    <n v="0"/>
    <n v="0"/>
    <n v="58.82"/>
    <n v="0"/>
    <n v="0"/>
    <n v="0"/>
    <n v="0"/>
    <n v="0"/>
    <s v="SURFACE WATER MGT FUND"/>
    <s v="WLSW I DC1149 26100 SE 27TH ST"/>
    <s v="SAMMAMISH MAINTENANCE"/>
    <s v="DRAINAGE"/>
  </r>
  <r>
    <x v="1"/>
    <s v="1035345"/>
    <s v="845028"/>
    <s v="82300"/>
    <x v="73"/>
    <s v="5315000"/>
    <n v="2012"/>
    <x v="4"/>
    <s v="INDIRECT COSTS"/>
    <s v="50000-PROGRAM EXPENDITUR BUDGET"/>
    <s v="82000-APPLIED OVERHEAD"/>
    <m/>
    <n v="0"/>
    <n v="0"/>
    <n v="179.92000000000002"/>
    <n v="0"/>
    <n v="-179.92000000000002"/>
    <s v="N/A"/>
    <n v="0"/>
    <n v="0"/>
    <n v="0"/>
    <n v="0"/>
    <n v="0"/>
    <n v="0"/>
    <n v="0"/>
    <n v="179.92000000000002"/>
    <n v="0"/>
    <n v="0"/>
    <n v="0"/>
    <n v="0"/>
    <n v="0"/>
    <s v="SURFACE WATER MGT FUND"/>
    <s v="WLSW I DC1149 26100 SE 27TH ST"/>
    <s v="SAMMAMISH MAINTENANCE"/>
    <s v="DRAINAGE"/>
  </r>
  <r>
    <x v="1"/>
    <s v="1035345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10.08"/>
    <n v="0"/>
    <n v="-10.08"/>
    <s v="N/A"/>
    <n v="0"/>
    <n v="0"/>
    <n v="0"/>
    <n v="0"/>
    <n v="0"/>
    <n v="0"/>
    <n v="0"/>
    <n v="10.08"/>
    <n v="0"/>
    <n v="0"/>
    <n v="0"/>
    <n v="0"/>
    <n v="0"/>
    <s v="SURFACE WATER MGT FUND"/>
    <s v="WLSW I DC1149 26100 SE 27TH ST"/>
    <s v="SAMMAMISH MAINTENANCE"/>
    <s v="DRAINAGE"/>
  </r>
  <r>
    <x v="1"/>
    <s v="1035347"/>
    <s v="000000"/>
    <s v="11500"/>
    <x v="7"/>
    <s v="0000000"/>
    <n v="2012"/>
    <x v="0"/>
    <s v="ACCOUNTS RECEIVABLE"/>
    <s v="BS000-CURRENT ASSETS"/>
    <s v="B1150-ACCOUNTS RECEIVABLE"/>
    <m/>
    <n v="0"/>
    <n v="0"/>
    <n v="157.32"/>
    <n v="0"/>
    <n v="-157.32"/>
    <s v="N/A"/>
    <n v="0"/>
    <n v="0"/>
    <n v="0"/>
    <n v="0"/>
    <n v="0"/>
    <n v="0"/>
    <n v="0"/>
    <n v="0"/>
    <n v="0"/>
    <n v="157.32"/>
    <n v="0"/>
    <n v="0"/>
    <n v="0"/>
    <s v="SURFACE WATER MGT FUND"/>
    <s v="WLSW I DC1161 20605 NE 34TH PL"/>
    <s v="DEFAULT"/>
    <s v="Default"/>
  </r>
  <r>
    <x v="1"/>
    <s v="1035347"/>
    <s v="000000"/>
    <s v="11530"/>
    <x v="203"/>
    <s v="0000000"/>
    <n v="2012"/>
    <x v="0"/>
    <s v="UNBILLED RECEIVABLES"/>
    <s v="BS000-CURRENT ASSETS"/>
    <s v="B1150-ACCOUNTS RECEIVABLE"/>
    <m/>
    <n v="0"/>
    <n v="0"/>
    <n v="-6.57"/>
    <n v="0"/>
    <n v="6.57"/>
    <s v="N/A"/>
    <n v="0"/>
    <n v="0"/>
    <n v="0"/>
    <n v="0"/>
    <n v="0"/>
    <n v="0"/>
    <n v="0"/>
    <n v="150.75"/>
    <n v="0"/>
    <n v="-157.32"/>
    <n v="0"/>
    <n v="0"/>
    <n v="0"/>
    <s v="SURFACE WATER MGT FUND"/>
    <s v="WLSW I DC1161 20605 NE 34TH PL"/>
    <s v="DEFAULT"/>
    <s v="Default"/>
  </r>
  <r>
    <x v="1"/>
    <s v="1035347"/>
    <s v="000000"/>
    <s v="22258"/>
    <x v="204"/>
    <s v="0000000"/>
    <n v="2012"/>
    <x v="1"/>
    <s v="DEFERRED ACCT REC 11503"/>
    <s v="BS200-CURRENT LIABILITIES"/>
    <s v="B2220-DEFERRED REVENUES"/>
    <m/>
    <n v="0"/>
    <n v="0"/>
    <n v="6.57"/>
    <n v="0"/>
    <n v="-6.57"/>
    <s v="N/A"/>
    <n v="0"/>
    <n v="0"/>
    <n v="0"/>
    <n v="0"/>
    <n v="0"/>
    <n v="0"/>
    <n v="0"/>
    <n v="0"/>
    <n v="0"/>
    <n v="6.57"/>
    <n v="0"/>
    <n v="0"/>
    <n v="0"/>
    <s v="SURFACE WATER MGT FUND"/>
    <s v="WLSW I DC1161 20605 NE 34TH PL"/>
    <s v="DEFAULT"/>
    <s v="Default"/>
  </r>
  <r>
    <x v="1"/>
    <s v="1035347"/>
    <s v="845028"/>
    <s v="43944"/>
    <x v="130"/>
    <s v="0000000"/>
    <n v="2012"/>
    <x v="3"/>
    <s v="SWM SERVICES CITIES"/>
    <s v="R3000-REVENUE"/>
    <s v="R3400-CHARGE FOR SERVICES"/>
    <m/>
    <n v="0"/>
    <n v="0"/>
    <n v="-157.32"/>
    <n v="0"/>
    <n v="157.32"/>
    <s v="N/A"/>
    <n v="0"/>
    <n v="0"/>
    <n v="0"/>
    <n v="0"/>
    <n v="0"/>
    <n v="0"/>
    <n v="0"/>
    <n v="-150.75"/>
    <n v="0"/>
    <n v="-6.57"/>
    <n v="0"/>
    <n v="0"/>
    <n v="0"/>
    <s v="SURFACE WATER MGT FUND"/>
    <s v="WLSW I DC1161 20605 NE 34TH PL"/>
    <s v="SAMMAMISH MAINTENANCE"/>
    <s v="Default"/>
  </r>
  <r>
    <x v="1"/>
    <s v="1035347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64.36"/>
    <n v="0"/>
    <n v="-64.36"/>
    <s v="N/A"/>
    <n v="0"/>
    <n v="0"/>
    <n v="0"/>
    <n v="0"/>
    <n v="0"/>
    <n v="0"/>
    <n v="0"/>
    <n v="64.36"/>
    <n v="0"/>
    <n v="0"/>
    <n v="0"/>
    <n v="0"/>
    <n v="0"/>
    <s v="SURFACE WATER MGT FUND"/>
    <s v="WLSW I DC1161 20605 NE 34TH PL"/>
    <s v="SAMMAMISH MAINTENANCE"/>
    <s v="DRAINAGE"/>
  </r>
  <r>
    <x v="1"/>
    <s v="1035347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6.57"/>
    <n v="0"/>
    <n v="-6.57"/>
    <s v="N/A"/>
    <n v="0"/>
    <n v="0"/>
    <n v="0"/>
    <n v="0"/>
    <n v="0"/>
    <n v="0"/>
    <n v="0"/>
    <n v="0"/>
    <n v="0"/>
    <n v="6.57"/>
    <n v="0"/>
    <n v="0"/>
    <n v="0"/>
    <s v="SURFACE WATER MGT FUND"/>
    <s v="WLSW I DC1161 20605 NE 34TH PL"/>
    <s v="SAMMAMISH MAINTENANCE"/>
    <s v="DRAINAGE"/>
  </r>
  <r>
    <x v="1"/>
    <s v="1035347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11.370000000000001"/>
    <n v="0"/>
    <n v="-11.370000000000001"/>
    <s v="N/A"/>
    <n v="0"/>
    <n v="0"/>
    <n v="0"/>
    <n v="0"/>
    <n v="0"/>
    <n v="0"/>
    <n v="0"/>
    <n v="11.370000000000001"/>
    <n v="0"/>
    <n v="0"/>
    <n v="0"/>
    <n v="0"/>
    <n v="0"/>
    <s v="SURFACE WATER MGT FUND"/>
    <s v="WLSW I DC1161 20605 NE 34TH PL"/>
    <s v="SAMMAMISH MAINTENANCE"/>
    <s v="DRAINAGE"/>
  </r>
  <r>
    <x v="1"/>
    <s v="1035347"/>
    <s v="845028"/>
    <s v="82200"/>
    <x v="72"/>
    <s v="5315000"/>
    <n v="2012"/>
    <x v="4"/>
    <s v="PAID TIME OFF"/>
    <s v="50000-PROGRAM EXPENDITUR BUDGET"/>
    <s v="82000-APPLIED OVERHEAD"/>
    <m/>
    <n v="0"/>
    <n v="0"/>
    <n v="16.62"/>
    <n v="0"/>
    <n v="-16.62"/>
    <s v="N/A"/>
    <n v="0"/>
    <n v="0"/>
    <n v="0"/>
    <n v="0"/>
    <n v="0"/>
    <n v="0"/>
    <n v="0"/>
    <n v="16.62"/>
    <n v="0"/>
    <n v="0"/>
    <n v="0"/>
    <n v="0"/>
    <n v="0"/>
    <s v="SURFACE WATER MGT FUND"/>
    <s v="WLSW I DC1161 20605 NE 34TH PL"/>
    <s v="SAMMAMISH MAINTENANCE"/>
    <s v="DRAINAGE"/>
  </r>
  <r>
    <x v="1"/>
    <s v="1035347"/>
    <s v="845028"/>
    <s v="82300"/>
    <x v="73"/>
    <s v="5315000"/>
    <n v="2012"/>
    <x v="4"/>
    <s v="INDIRECT COSTS"/>
    <s v="50000-PROGRAM EXPENDITUR BUDGET"/>
    <s v="82000-APPLIED OVERHEAD"/>
    <m/>
    <n v="0"/>
    <n v="0"/>
    <n v="50.84"/>
    <n v="0"/>
    <n v="-50.84"/>
    <s v="N/A"/>
    <n v="0"/>
    <n v="0"/>
    <n v="0"/>
    <n v="0"/>
    <n v="0"/>
    <n v="0"/>
    <n v="0"/>
    <n v="50.84"/>
    <n v="0"/>
    <n v="0"/>
    <n v="0"/>
    <n v="0"/>
    <n v="0"/>
    <s v="SURFACE WATER MGT FUND"/>
    <s v="WLSW I DC1161 20605 NE 34TH PL"/>
    <s v="SAMMAMISH MAINTENANCE"/>
    <s v="DRAINAGE"/>
  </r>
  <r>
    <x v="1"/>
    <s v="1035347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7.5600000000000005"/>
    <n v="0"/>
    <n v="-7.5600000000000005"/>
    <s v="N/A"/>
    <n v="0"/>
    <n v="0"/>
    <n v="0"/>
    <n v="0"/>
    <n v="0"/>
    <n v="0"/>
    <n v="0"/>
    <n v="7.5600000000000005"/>
    <n v="0"/>
    <n v="0"/>
    <n v="0"/>
    <n v="0"/>
    <n v="0"/>
    <s v="SURFACE WATER MGT FUND"/>
    <s v="WLSW I DC1161 20605 NE 34TH PL"/>
    <s v="SAMMAMISH MAINTENANCE"/>
    <s v="DRAINAGE"/>
  </r>
  <r>
    <x v="1"/>
    <s v="1035348"/>
    <s v="000000"/>
    <s v="11500"/>
    <x v="7"/>
    <s v="0000000"/>
    <n v="2012"/>
    <x v="0"/>
    <s v="ACCOUNTS RECEIVABLE"/>
    <s v="BS000-CURRENT ASSETS"/>
    <s v="B1150-ACCOUNTS RECEIVABLE"/>
    <m/>
    <n v="0"/>
    <n v="0"/>
    <n v="1751.19"/>
    <n v="0"/>
    <n v="-1751.19"/>
    <s v="N/A"/>
    <n v="0"/>
    <n v="0"/>
    <n v="0"/>
    <n v="0"/>
    <n v="0"/>
    <n v="0"/>
    <n v="0"/>
    <n v="0"/>
    <n v="0"/>
    <n v="1751.19"/>
    <n v="0"/>
    <n v="0"/>
    <n v="0"/>
    <s v="SURFACE WATER MGT FUND"/>
    <s v="WLSW I DC1185 26658 SE 31ST ST"/>
    <s v="DEFAULT"/>
    <s v="Default"/>
  </r>
  <r>
    <x v="1"/>
    <s v="1035348"/>
    <s v="000000"/>
    <s v="11530"/>
    <x v="203"/>
    <s v="0000000"/>
    <n v="2012"/>
    <x v="0"/>
    <s v="UNBILLED RECEIVABLES"/>
    <s v="BS000-CURRENT ASSETS"/>
    <s v="B1150-ACCOUNTS RECEIVABLE"/>
    <m/>
    <n v="0"/>
    <n v="0"/>
    <n v="-1084.05"/>
    <n v="0"/>
    <n v="1084.05"/>
    <s v="N/A"/>
    <n v="0"/>
    <n v="0"/>
    <n v="0"/>
    <n v="0"/>
    <n v="0"/>
    <n v="0"/>
    <n v="0"/>
    <n v="667.14"/>
    <n v="0"/>
    <n v="-1751.19"/>
    <n v="0"/>
    <n v="0"/>
    <n v="0"/>
    <s v="SURFACE WATER MGT FUND"/>
    <s v="WLSW I DC1185 26658 SE 31ST ST"/>
    <s v="DEFAULT"/>
    <s v="Default"/>
  </r>
  <r>
    <x v="1"/>
    <s v="1035348"/>
    <s v="000000"/>
    <s v="22258"/>
    <x v="204"/>
    <s v="0000000"/>
    <n v="2012"/>
    <x v="1"/>
    <s v="DEFERRED ACCT REC 11503"/>
    <s v="BS200-CURRENT LIABILITIES"/>
    <s v="B2220-DEFERRED REVENUES"/>
    <m/>
    <n v="0"/>
    <n v="0"/>
    <n v="1084.05"/>
    <n v="0"/>
    <n v="-1084.05"/>
    <s v="N/A"/>
    <n v="0"/>
    <n v="0"/>
    <n v="0"/>
    <n v="0"/>
    <n v="0"/>
    <n v="0"/>
    <n v="0"/>
    <n v="0"/>
    <n v="0"/>
    <n v="1084.05"/>
    <n v="0"/>
    <n v="0"/>
    <n v="0"/>
    <s v="SURFACE WATER MGT FUND"/>
    <s v="WLSW I DC1185 26658 SE 31ST ST"/>
    <s v="DEFAULT"/>
    <s v="Default"/>
  </r>
  <r>
    <x v="1"/>
    <s v="1035348"/>
    <s v="845028"/>
    <s v="43944"/>
    <x v="130"/>
    <s v="0000000"/>
    <n v="2012"/>
    <x v="3"/>
    <s v="SWM SERVICES CITIES"/>
    <s v="R3000-REVENUE"/>
    <s v="R3400-CHARGE FOR SERVICES"/>
    <m/>
    <n v="0"/>
    <n v="0"/>
    <n v="-1751.19"/>
    <n v="0"/>
    <n v="1751.19"/>
    <s v="N/A"/>
    <n v="0"/>
    <n v="0"/>
    <n v="0"/>
    <n v="0"/>
    <n v="0"/>
    <n v="0"/>
    <n v="0"/>
    <n v="-667.14"/>
    <n v="0"/>
    <n v="-1084.05"/>
    <n v="0"/>
    <n v="0"/>
    <n v="0"/>
    <s v="SURFACE WATER MGT FUND"/>
    <s v="WLSW I DC1185 26658 SE 31ST ST"/>
    <s v="SAMMAMISH MAINTENANCE"/>
    <s v="Default"/>
  </r>
  <r>
    <x v="1"/>
    <s v="1035348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59.19"/>
    <n v="0"/>
    <n v="-159.19"/>
    <s v="N/A"/>
    <n v="0"/>
    <n v="0"/>
    <n v="0"/>
    <n v="0"/>
    <n v="0"/>
    <n v="0"/>
    <n v="0"/>
    <n v="159.19"/>
    <n v="0"/>
    <n v="0"/>
    <n v="0"/>
    <n v="0"/>
    <n v="0"/>
    <s v="SURFACE WATER MGT FUND"/>
    <s v="WLSW I DC1185 26658 SE 31ST ST"/>
    <s v="SAMMAMISH MAINTENANCE"/>
    <s v="DRAINAGE"/>
  </r>
  <r>
    <x v="1"/>
    <s v="1035348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85.8"/>
    <n v="0"/>
    <n v="-85.8"/>
    <s v="N/A"/>
    <n v="0"/>
    <n v="0"/>
    <n v="0"/>
    <n v="0"/>
    <n v="0"/>
    <n v="0"/>
    <n v="0"/>
    <n v="85.8"/>
    <n v="0"/>
    <n v="0"/>
    <n v="0"/>
    <n v="0"/>
    <n v="0"/>
    <s v="SURFACE WATER MGT FUND"/>
    <s v="WLSW I DC1185 26658 SE 31ST ST"/>
    <s v="SAMMAMISH MAINTENANCE"/>
    <s v="DRAINAGE"/>
  </r>
  <r>
    <x v="1"/>
    <s v="1035348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1084.05"/>
    <n v="0"/>
    <n v="-1084.05"/>
    <s v="N/A"/>
    <n v="0"/>
    <n v="0"/>
    <n v="0"/>
    <n v="0"/>
    <n v="0"/>
    <n v="0"/>
    <n v="0"/>
    <n v="0"/>
    <n v="0"/>
    <n v="1084.05"/>
    <n v="0"/>
    <n v="0"/>
    <n v="0"/>
    <s v="SURFACE WATER MGT FUND"/>
    <s v="WLSW I DC1185 26658 SE 31ST ST"/>
    <s v="SAMMAMISH MAINTENANCE"/>
    <s v="DRAINAGE"/>
  </r>
  <r>
    <x v="1"/>
    <s v="1035348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98.08"/>
    <n v="0"/>
    <n v="-98.08"/>
    <s v="N/A"/>
    <n v="0"/>
    <n v="0"/>
    <n v="0"/>
    <n v="0"/>
    <n v="0"/>
    <n v="0"/>
    <n v="0"/>
    <n v="98.08"/>
    <n v="0"/>
    <n v="0"/>
    <n v="0"/>
    <n v="0"/>
    <n v="0"/>
    <s v="SURFACE WATER MGT FUND"/>
    <s v="WLSW I DC1185 26658 SE 31ST ST"/>
    <s v="SAMMAMISH MAINTENANCE"/>
    <s v="DRAINAGE"/>
  </r>
  <r>
    <x v="1"/>
    <s v="1035348"/>
    <s v="845028"/>
    <s v="82100"/>
    <x v="71"/>
    <s v="5315000"/>
    <n v="2012"/>
    <x v="4"/>
    <s v="EMPLOYER PAID BENEFITS"/>
    <s v="50000-PROGRAM EXPENDITUR BUDGET"/>
    <s v="82000-APPLIED OVERHEAD"/>
    <m/>
    <n v="0"/>
    <n v="0"/>
    <n v="57.19"/>
    <n v="0"/>
    <n v="-57.19"/>
    <s v="N/A"/>
    <n v="0"/>
    <n v="0"/>
    <n v="0"/>
    <n v="0"/>
    <n v="0"/>
    <n v="0"/>
    <n v="0"/>
    <n v="57.19"/>
    <n v="0"/>
    <n v="0"/>
    <n v="0"/>
    <n v="0"/>
    <n v="0"/>
    <s v="SURFACE WATER MGT FUND"/>
    <s v="WLSW I DC1185 26658 SE 31ST ST"/>
    <s v="SAMMAMISH MAINTENANCE"/>
    <s v="DRAINAGE"/>
  </r>
  <r>
    <x v="1"/>
    <s v="1035348"/>
    <s v="845028"/>
    <s v="82200"/>
    <x v="72"/>
    <s v="5315000"/>
    <n v="2012"/>
    <x v="4"/>
    <s v="PAID TIME OFF"/>
    <s v="50000-PROGRAM EXPENDITUR BUDGET"/>
    <s v="82000-APPLIED OVERHEAD"/>
    <m/>
    <n v="0"/>
    <n v="0"/>
    <n v="63.27"/>
    <n v="0"/>
    <n v="-63.27"/>
    <s v="N/A"/>
    <n v="0"/>
    <n v="0"/>
    <n v="0"/>
    <n v="0"/>
    <n v="0"/>
    <n v="0"/>
    <n v="0"/>
    <n v="63.27"/>
    <n v="0"/>
    <n v="0"/>
    <n v="0"/>
    <n v="0"/>
    <n v="0"/>
    <s v="SURFACE WATER MGT FUND"/>
    <s v="WLSW I DC1185 26658 SE 31ST ST"/>
    <s v="SAMMAMISH MAINTENANCE"/>
    <s v="DRAINAGE"/>
  </r>
  <r>
    <x v="1"/>
    <s v="1035348"/>
    <s v="845028"/>
    <s v="82300"/>
    <x v="73"/>
    <s v="5315000"/>
    <n v="2012"/>
    <x v="4"/>
    <s v="INDIRECT COSTS"/>
    <s v="50000-PROGRAM EXPENDITUR BUDGET"/>
    <s v="82000-APPLIED OVERHEAD"/>
    <m/>
    <n v="0"/>
    <n v="0"/>
    <n v="193.53"/>
    <n v="0"/>
    <n v="-193.53"/>
    <s v="N/A"/>
    <n v="0"/>
    <n v="0"/>
    <n v="0"/>
    <n v="0"/>
    <n v="0"/>
    <n v="0"/>
    <n v="0"/>
    <n v="193.53"/>
    <n v="0"/>
    <n v="0"/>
    <n v="0"/>
    <n v="0"/>
    <n v="0"/>
    <s v="SURFACE WATER MGT FUND"/>
    <s v="WLSW I DC1185 26658 SE 31ST ST"/>
    <s v="SAMMAMISH MAINTENANCE"/>
    <s v="DRAINAGE"/>
  </r>
  <r>
    <x v="1"/>
    <s v="1035348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10.08"/>
    <n v="0"/>
    <n v="-10.08"/>
    <s v="N/A"/>
    <n v="0"/>
    <n v="0"/>
    <n v="0"/>
    <n v="0"/>
    <n v="0"/>
    <n v="0"/>
    <n v="0"/>
    <n v="10.08"/>
    <n v="0"/>
    <n v="0"/>
    <n v="0"/>
    <n v="0"/>
    <n v="0"/>
    <s v="SURFACE WATER MGT FUND"/>
    <s v="WLSW I DC1185 26658 SE 31ST ST"/>
    <s v="SAMMAMISH MAINTENANCE"/>
    <s v="DRAINAGE"/>
  </r>
  <r>
    <x v="1"/>
    <s v="1035351"/>
    <s v="000000"/>
    <s v="11500"/>
    <x v="7"/>
    <s v="0000000"/>
    <n v="2012"/>
    <x v="0"/>
    <s v="ACCOUNTS RECEIVABLE"/>
    <s v="BS000-CURRENT ASSETS"/>
    <s v="B1150-ACCOUNTS RECEIVABLE"/>
    <m/>
    <n v="0"/>
    <n v="0"/>
    <n v="616.05000000000007"/>
    <n v="0"/>
    <n v="-616.05000000000007"/>
    <s v="N/A"/>
    <n v="0"/>
    <n v="0"/>
    <n v="0"/>
    <n v="0"/>
    <n v="0"/>
    <n v="0"/>
    <n v="0"/>
    <n v="616.05000000000007"/>
    <n v="0"/>
    <n v="0"/>
    <n v="0"/>
    <n v="0"/>
    <n v="0"/>
    <s v="SURFACE WATER MGT FUND"/>
    <s v="WLSW I DC1198 1801 236TH AVE S"/>
    <s v="DEFAULT"/>
    <s v="Default"/>
  </r>
  <r>
    <x v="1"/>
    <s v="1035351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616.05000000000007"/>
    <n v="-616.05000000000007"/>
    <n v="0"/>
    <n v="0"/>
    <n v="0"/>
    <n v="0"/>
    <n v="0"/>
    <s v="SURFACE WATER MGT FUND"/>
    <s v="WLSW I DC1198 1801 236TH AVE S"/>
    <s v="DEFAULT"/>
    <s v="Default"/>
  </r>
  <r>
    <x v="1"/>
    <s v="1035351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1198 1801 236TH AVE S"/>
    <s v="DEFAULT"/>
    <s v="Default"/>
  </r>
  <r>
    <x v="1"/>
    <s v="1035351"/>
    <s v="845028"/>
    <s v="43944"/>
    <x v="130"/>
    <s v="0000000"/>
    <n v="2012"/>
    <x v="3"/>
    <s v="SWM SERVICES CITIES"/>
    <s v="R3000-REVENUE"/>
    <s v="R3400-CHARGE FOR SERVICES"/>
    <m/>
    <n v="0"/>
    <n v="0"/>
    <n v="-616.05000000000007"/>
    <n v="0"/>
    <n v="616.05000000000007"/>
    <s v="N/A"/>
    <n v="0"/>
    <n v="0"/>
    <n v="0"/>
    <n v="0"/>
    <n v="0"/>
    <n v="0"/>
    <n v="-616.05000000000007"/>
    <n v="0"/>
    <n v="0"/>
    <n v="0"/>
    <n v="0"/>
    <n v="0"/>
    <n v="0"/>
    <s v="SURFACE WATER MGT FUND"/>
    <s v="WLSW I DC1198 1801 236TH AVE S"/>
    <s v="SAMMAMISH MAINTENANCE"/>
    <s v="Default"/>
  </r>
  <r>
    <x v="1"/>
    <s v="1035351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03.12"/>
    <n v="0"/>
    <n v="-203.12"/>
    <s v="N/A"/>
    <n v="0"/>
    <n v="0"/>
    <n v="0"/>
    <n v="0"/>
    <n v="0"/>
    <n v="0"/>
    <n v="203.12"/>
    <n v="0"/>
    <n v="0"/>
    <n v="0"/>
    <n v="0"/>
    <n v="0"/>
    <n v="0"/>
    <s v="SURFACE WATER MGT FUND"/>
    <s v="WLSW I DC1198 1801 236TH AVE S"/>
    <s v="SAMMAMISH MAINTENANCE"/>
    <s v="DRAINAGE"/>
  </r>
  <r>
    <x v="1"/>
    <s v="1035351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127.04"/>
    <n v="0"/>
    <n v="-127.04"/>
    <s v="N/A"/>
    <n v="0"/>
    <n v="0"/>
    <n v="0"/>
    <n v="0"/>
    <n v="0"/>
    <n v="0"/>
    <n v="127.04"/>
    <n v="0"/>
    <n v="0"/>
    <n v="0"/>
    <n v="0"/>
    <n v="0"/>
    <n v="0"/>
    <s v="SURFACE WATER MGT FUND"/>
    <s v="WLSW I DC1198 1801 236TH AVE S"/>
    <s v="SAMMAMISH MAINTENANCE"/>
    <s v="DRAINAGE"/>
  </r>
  <r>
    <x v="1"/>
    <s v="1035351"/>
    <s v="845028"/>
    <s v="82100"/>
    <x v="71"/>
    <s v="5315000"/>
    <n v="2012"/>
    <x v="4"/>
    <s v="EMPLOYER PAID BENEFITS"/>
    <s v="50000-PROGRAM EXPENDITUR BUDGET"/>
    <s v="82000-APPLIED OVERHEAD"/>
    <m/>
    <n v="0"/>
    <n v="0"/>
    <n v="72.97"/>
    <n v="0"/>
    <n v="-72.97"/>
    <s v="N/A"/>
    <n v="0"/>
    <n v="0"/>
    <n v="0"/>
    <n v="0"/>
    <n v="0"/>
    <n v="0"/>
    <n v="72.97"/>
    <n v="0"/>
    <n v="0"/>
    <n v="0"/>
    <n v="0"/>
    <n v="0"/>
    <n v="0"/>
    <s v="SURFACE WATER MGT FUND"/>
    <s v="WLSW I DC1198 1801 236TH AVE S"/>
    <s v="SAMMAMISH MAINTENANCE"/>
    <s v="DRAINAGE"/>
  </r>
  <r>
    <x v="1"/>
    <s v="1035351"/>
    <s v="845028"/>
    <s v="82200"/>
    <x v="72"/>
    <s v="5315000"/>
    <n v="2012"/>
    <x v="4"/>
    <s v="PAID TIME OFF"/>
    <s v="50000-PROGRAM EXPENDITUR BUDGET"/>
    <s v="82000-APPLIED OVERHEAD"/>
    <m/>
    <n v="0"/>
    <n v="0"/>
    <n v="52.46"/>
    <n v="0"/>
    <n v="-52.46"/>
    <s v="N/A"/>
    <n v="0"/>
    <n v="0"/>
    <n v="0"/>
    <n v="0"/>
    <n v="0"/>
    <n v="0"/>
    <n v="52.46"/>
    <n v="0"/>
    <n v="0"/>
    <n v="0"/>
    <n v="0"/>
    <n v="0"/>
    <n v="0"/>
    <s v="SURFACE WATER MGT FUND"/>
    <s v="WLSW I DC1198 1801 236TH AVE S"/>
    <s v="SAMMAMISH MAINTENANCE"/>
    <s v="DRAINAGE"/>
  </r>
  <r>
    <x v="1"/>
    <s v="1035351"/>
    <s v="845028"/>
    <s v="82300"/>
    <x v="73"/>
    <s v="5315000"/>
    <n v="2012"/>
    <x v="4"/>
    <s v="INDIRECT COSTS"/>
    <s v="50000-PROGRAM EXPENDITUR BUDGET"/>
    <s v="82000-APPLIED OVERHEAD"/>
    <m/>
    <n v="0"/>
    <n v="0"/>
    <n v="160.46"/>
    <n v="0"/>
    <n v="-160.46"/>
    <s v="N/A"/>
    <n v="0"/>
    <n v="0"/>
    <n v="0"/>
    <n v="0"/>
    <n v="0"/>
    <n v="0"/>
    <n v="160.46"/>
    <n v="0"/>
    <n v="0"/>
    <n v="0"/>
    <n v="0"/>
    <n v="0"/>
    <n v="0"/>
    <s v="SURFACE WATER MGT FUND"/>
    <s v="WLSW I DC1198 1801 236TH AVE S"/>
    <s v="SAMMAMISH MAINTENANCE"/>
    <s v="DRAINAGE"/>
  </r>
  <r>
    <x v="1"/>
    <s v="1035352"/>
    <s v="000000"/>
    <s v="11500"/>
    <x v="7"/>
    <s v="0000000"/>
    <n v="2012"/>
    <x v="0"/>
    <s v="ACCOUNTS RECEIVABLE"/>
    <s v="BS000-CURRENT ASSETS"/>
    <s v="B1150-ACCOUNTS RECEIVABLE"/>
    <m/>
    <n v="0"/>
    <n v="0"/>
    <n v="257.55"/>
    <n v="0"/>
    <n v="-257.55"/>
    <s v="N/A"/>
    <n v="0"/>
    <n v="0"/>
    <n v="0"/>
    <n v="0"/>
    <n v="0"/>
    <n v="0"/>
    <n v="0"/>
    <n v="0"/>
    <n v="0"/>
    <n v="257.55"/>
    <n v="0"/>
    <n v="0"/>
    <n v="0"/>
    <s v="SURFACE WATER MGT FUND"/>
    <s v="WLSW I DC1210 22838 NE 14TH ST"/>
    <s v="DEFAULT"/>
    <s v="Default"/>
  </r>
  <r>
    <x v="1"/>
    <s v="1035352"/>
    <s v="000000"/>
    <s v="11530"/>
    <x v="203"/>
    <s v="0000000"/>
    <n v="2012"/>
    <x v="0"/>
    <s v="UNBILLED RECEIVABLES"/>
    <s v="BS000-CURRENT ASSETS"/>
    <s v="B1150-ACCOUNTS RECEIVABLE"/>
    <m/>
    <n v="0"/>
    <n v="0"/>
    <n v="-65.7"/>
    <n v="0"/>
    <n v="65.7"/>
    <s v="N/A"/>
    <n v="0"/>
    <n v="0"/>
    <n v="0"/>
    <n v="0"/>
    <n v="0"/>
    <n v="0"/>
    <n v="0"/>
    <n v="191.85"/>
    <n v="0"/>
    <n v="-257.55"/>
    <n v="0"/>
    <n v="0"/>
    <n v="0"/>
    <s v="SURFACE WATER MGT FUND"/>
    <s v="WLSW I DC1210 22838 NE 14TH ST"/>
    <s v="DEFAULT"/>
    <s v="Default"/>
  </r>
  <r>
    <x v="1"/>
    <s v="1035352"/>
    <s v="000000"/>
    <s v="22258"/>
    <x v="204"/>
    <s v="0000000"/>
    <n v="2012"/>
    <x v="1"/>
    <s v="DEFERRED ACCT REC 11503"/>
    <s v="BS200-CURRENT LIABILITIES"/>
    <s v="B2220-DEFERRED REVENUES"/>
    <m/>
    <n v="0"/>
    <n v="0"/>
    <n v="65.7"/>
    <n v="0"/>
    <n v="-65.7"/>
    <s v="N/A"/>
    <n v="0"/>
    <n v="0"/>
    <n v="0"/>
    <n v="0"/>
    <n v="0"/>
    <n v="0"/>
    <n v="0"/>
    <n v="0"/>
    <n v="0"/>
    <n v="65.7"/>
    <n v="0"/>
    <n v="0"/>
    <n v="0"/>
    <s v="SURFACE WATER MGT FUND"/>
    <s v="WLSW I DC1210 22838 NE 14TH ST"/>
    <s v="DEFAULT"/>
    <s v="Default"/>
  </r>
  <r>
    <x v="1"/>
    <s v="1035352"/>
    <s v="845028"/>
    <s v="43944"/>
    <x v="130"/>
    <s v="0000000"/>
    <n v="2012"/>
    <x v="3"/>
    <s v="SWM SERVICES CITIES"/>
    <s v="R3000-REVENUE"/>
    <s v="R3400-CHARGE FOR SERVICES"/>
    <m/>
    <n v="0"/>
    <n v="0"/>
    <n v="-257.55"/>
    <n v="0"/>
    <n v="257.55"/>
    <s v="N/A"/>
    <n v="0"/>
    <n v="0"/>
    <n v="0"/>
    <n v="0"/>
    <n v="0"/>
    <n v="0"/>
    <n v="0"/>
    <n v="-191.85"/>
    <n v="0"/>
    <n v="-65.7"/>
    <n v="0"/>
    <n v="0"/>
    <n v="0"/>
    <s v="SURFACE WATER MGT FUND"/>
    <s v="WLSW I DC1210 22838 NE 14TH ST"/>
    <s v="SAMMAMISH MAINTENANCE"/>
    <s v="Default"/>
  </r>
  <r>
    <x v="1"/>
    <s v="1035352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5.49"/>
    <n v="0"/>
    <n v="-35.49"/>
    <s v="N/A"/>
    <n v="0"/>
    <n v="0"/>
    <n v="0"/>
    <n v="0"/>
    <n v="0"/>
    <n v="0"/>
    <n v="0"/>
    <n v="35.49"/>
    <n v="0"/>
    <n v="0"/>
    <n v="0"/>
    <n v="0"/>
    <n v="0"/>
    <s v="SURFACE WATER MGT FUND"/>
    <s v="WLSW I DC1210 22838 NE 14TH ST"/>
    <s v="SAMMAMISH MAINTENANCE"/>
    <s v="DRAINAGE"/>
  </r>
  <r>
    <x v="1"/>
    <s v="1035352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21.46"/>
    <n v="0"/>
    <n v="-21.46"/>
    <s v="N/A"/>
    <n v="0"/>
    <n v="0"/>
    <n v="0"/>
    <n v="0"/>
    <n v="0"/>
    <n v="0"/>
    <n v="0"/>
    <n v="21.46"/>
    <n v="0"/>
    <n v="0"/>
    <n v="0"/>
    <n v="0"/>
    <n v="0"/>
    <s v="SURFACE WATER MGT FUND"/>
    <s v="WLSW I DC1210 22838 NE 14TH ST"/>
    <s v="SAMMAMISH MAINTENANCE"/>
    <s v="DRAINAGE"/>
  </r>
  <r>
    <x v="1"/>
    <s v="1035352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65.7"/>
    <n v="0"/>
    <n v="-65.7"/>
    <s v="N/A"/>
    <n v="0"/>
    <n v="0"/>
    <n v="0"/>
    <n v="0"/>
    <n v="0"/>
    <n v="0"/>
    <n v="0"/>
    <n v="0"/>
    <n v="0"/>
    <n v="65.7"/>
    <n v="0"/>
    <n v="0"/>
    <n v="0"/>
    <s v="SURFACE WATER MGT FUND"/>
    <s v="WLSW I DC1210 22838 NE 14TH ST"/>
    <s v="SAMMAMISH MAINTENANCE"/>
    <s v="DRAINAGE"/>
  </r>
  <r>
    <x v="1"/>
    <s v="1035352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59.9"/>
    <n v="0"/>
    <n v="-59.9"/>
    <s v="N/A"/>
    <n v="0"/>
    <n v="0"/>
    <n v="0"/>
    <n v="0"/>
    <n v="0"/>
    <n v="0"/>
    <n v="0"/>
    <n v="59.9"/>
    <n v="0"/>
    <n v="0"/>
    <n v="0"/>
    <n v="0"/>
    <n v="0"/>
    <s v="SURFACE WATER MGT FUND"/>
    <s v="WLSW I DC1210 22838 NE 14TH ST"/>
    <s v="SAMMAMISH MAINTENANCE"/>
    <s v="DRAINAGE"/>
  </r>
  <r>
    <x v="1"/>
    <s v="1035352"/>
    <s v="845028"/>
    <s v="82100"/>
    <x v="71"/>
    <s v="5315000"/>
    <n v="2012"/>
    <x v="4"/>
    <s v="EMPLOYER PAID BENEFITS"/>
    <s v="50000-PROGRAM EXPENDITUR BUDGET"/>
    <s v="82000-APPLIED OVERHEAD"/>
    <m/>
    <n v="0"/>
    <n v="0"/>
    <n v="12.75"/>
    <n v="0"/>
    <n v="-12.75"/>
    <s v="N/A"/>
    <n v="0"/>
    <n v="0"/>
    <n v="0"/>
    <n v="0"/>
    <n v="0"/>
    <n v="0"/>
    <n v="0"/>
    <n v="12.75"/>
    <n v="0"/>
    <n v="0"/>
    <n v="0"/>
    <n v="0"/>
    <n v="0"/>
    <s v="SURFACE WATER MGT FUND"/>
    <s v="WLSW I DC1210 22838 NE 14TH ST"/>
    <s v="SAMMAMISH MAINTENANCE"/>
    <s v="DRAINAGE"/>
  </r>
  <r>
    <x v="1"/>
    <s v="1035352"/>
    <s v="845028"/>
    <s v="82200"/>
    <x v="72"/>
    <s v="5315000"/>
    <n v="2012"/>
    <x v="4"/>
    <s v="PAID TIME OFF"/>
    <s v="50000-PROGRAM EXPENDITUR BUDGET"/>
    <s v="82000-APPLIED OVERHEAD"/>
    <m/>
    <n v="0"/>
    <n v="0"/>
    <n v="14.72"/>
    <n v="0"/>
    <n v="-14.72"/>
    <s v="N/A"/>
    <n v="0"/>
    <n v="0"/>
    <n v="0"/>
    <n v="0"/>
    <n v="0"/>
    <n v="0"/>
    <n v="0"/>
    <n v="14.72"/>
    <n v="0"/>
    <n v="0"/>
    <n v="0"/>
    <n v="0"/>
    <n v="0"/>
    <s v="SURFACE WATER MGT FUND"/>
    <s v="WLSW I DC1210 22838 NE 14TH ST"/>
    <s v="SAMMAMISH MAINTENANCE"/>
    <s v="DRAINAGE"/>
  </r>
  <r>
    <x v="1"/>
    <s v="1035352"/>
    <s v="845028"/>
    <s v="82300"/>
    <x v="73"/>
    <s v="5315000"/>
    <n v="2012"/>
    <x v="4"/>
    <s v="INDIRECT COSTS"/>
    <s v="50000-PROGRAM EXPENDITUR BUDGET"/>
    <s v="82000-APPLIED OVERHEAD"/>
    <m/>
    <n v="0"/>
    <n v="0"/>
    <n v="45.01"/>
    <n v="0"/>
    <n v="-45.01"/>
    <s v="N/A"/>
    <n v="0"/>
    <n v="0"/>
    <n v="0"/>
    <n v="0"/>
    <n v="0"/>
    <n v="0"/>
    <n v="0"/>
    <n v="45.01"/>
    <n v="0"/>
    <n v="0"/>
    <n v="0"/>
    <n v="0"/>
    <n v="0"/>
    <s v="SURFACE WATER MGT FUND"/>
    <s v="WLSW I DC1210 22838 NE 14TH ST"/>
    <s v="SAMMAMISH MAINTENANCE"/>
    <s v="DRAINAGE"/>
  </r>
  <r>
    <x v="1"/>
    <s v="1035352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2.52"/>
    <n v="0"/>
    <n v="-2.52"/>
    <s v="N/A"/>
    <n v="0"/>
    <n v="0"/>
    <n v="0"/>
    <n v="0"/>
    <n v="0"/>
    <n v="0"/>
    <n v="0"/>
    <n v="2.52"/>
    <n v="0"/>
    <n v="0"/>
    <n v="0"/>
    <n v="0"/>
    <n v="0"/>
    <s v="SURFACE WATER MGT FUND"/>
    <s v="WLSW I DC1210 22838 NE 14TH ST"/>
    <s v="SAMMAMISH MAINTENANCE"/>
    <s v="DRAINAGE"/>
  </r>
  <r>
    <x v="1"/>
    <s v="1035353"/>
    <s v="000000"/>
    <s v="11500"/>
    <x v="7"/>
    <s v="0000000"/>
    <n v="2012"/>
    <x v="0"/>
    <s v="ACCOUNTS RECEIVABLE"/>
    <s v="BS000-CURRENT ASSETS"/>
    <s v="B1150-ACCOUNTS RECEIVABLE"/>
    <m/>
    <n v="0"/>
    <n v="0"/>
    <n v="246.37"/>
    <n v="0"/>
    <n v="-246.37"/>
    <s v="N/A"/>
    <n v="0"/>
    <n v="0"/>
    <n v="0"/>
    <n v="0"/>
    <n v="0"/>
    <n v="0"/>
    <n v="0"/>
    <n v="0"/>
    <n v="0"/>
    <n v="246.37"/>
    <n v="0"/>
    <n v="0"/>
    <n v="0"/>
    <s v="SURFACE WATER MGT FUND"/>
    <s v="WLSW I DC1248 2100 232ND PL NE"/>
    <s v="DEFAULT"/>
    <s v="Default"/>
  </r>
  <r>
    <x v="1"/>
    <s v="1035353"/>
    <s v="000000"/>
    <s v="11530"/>
    <x v="203"/>
    <s v="0000000"/>
    <n v="2012"/>
    <x v="0"/>
    <s v="UNBILLED RECEIVABLES"/>
    <s v="BS000-CURRENT ASSETS"/>
    <s v="B1150-ACCOUNTS RECEIVABLE"/>
    <m/>
    <n v="0"/>
    <n v="0"/>
    <n v="-246.37"/>
    <n v="0"/>
    <n v="246.37"/>
    <s v="N/A"/>
    <n v="0"/>
    <n v="0"/>
    <n v="0"/>
    <n v="0"/>
    <n v="0"/>
    <n v="0"/>
    <n v="0"/>
    <n v="0"/>
    <n v="0"/>
    <n v="-246.37"/>
    <n v="0"/>
    <n v="0"/>
    <n v="0"/>
    <s v="SURFACE WATER MGT FUND"/>
    <s v="WLSW I DC1248 2100 232ND PL NE"/>
    <s v="DEFAULT"/>
    <s v="Default"/>
  </r>
  <r>
    <x v="1"/>
    <s v="1035353"/>
    <s v="000000"/>
    <s v="22258"/>
    <x v="204"/>
    <s v="0000000"/>
    <n v="2012"/>
    <x v="1"/>
    <s v="DEFERRED ACCT REC 11503"/>
    <s v="BS200-CURRENT LIABILITIES"/>
    <s v="B2220-DEFERRED REVENUES"/>
    <m/>
    <n v="0"/>
    <n v="0"/>
    <n v="246.37"/>
    <n v="0"/>
    <n v="-246.37"/>
    <s v="N/A"/>
    <n v="0"/>
    <n v="0"/>
    <n v="0"/>
    <n v="0"/>
    <n v="0"/>
    <n v="0"/>
    <n v="0"/>
    <n v="0"/>
    <n v="0"/>
    <n v="246.37"/>
    <n v="0"/>
    <n v="0"/>
    <n v="0"/>
    <s v="SURFACE WATER MGT FUND"/>
    <s v="WLSW I DC1248 2100 232ND PL NE"/>
    <s v="DEFAULT"/>
    <s v="Default"/>
  </r>
  <r>
    <x v="1"/>
    <s v="1035353"/>
    <s v="845028"/>
    <s v="43944"/>
    <x v="130"/>
    <s v="0000000"/>
    <n v="2012"/>
    <x v="3"/>
    <s v="SWM SERVICES CITIES"/>
    <s v="R3000-REVENUE"/>
    <s v="R3400-CHARGE FOR SERVICES"/>
    <m/>
    <n v="0"/>
    <n v="0"/>
    <n v="-246.37"/>
    <n v="0"/>
    <n v="246.37"/>
    <s v="N/A"/>
    <n v="0"/>
    <n v="0"/>
    <n v="0"/>
    <n v="0"/>
    <n v="0"/>
    <n v="0"/>
    <n v="0"/>
    <n v="0"/>
    <n v="0"/>
    <n v="-246.37"/>
    <n v="0"/>
    <n v="0"/>
    <n v="0"/>
    <s v="SURFACE WATER MGT FUND"/>
    <s v="WLSW I DC1248 2100 232ND PL NE"/>
    <s v="SAMMAMISH MAINTENANCE"/>
    <s v="Default"/>
  </r>
  <r>
    <x v="1"/>
    <s v="1035353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246.37"/>
    <n v="0"/>
    <n v="-246.37"/>
    <s v="N/A"/>
    <n v="0"/>
    <n v="0"/>
    <n v="0"/>
    <n v="0"/>
    <n v="0"/>
    <n v="0"/>
    <n v="0"/>
    <n v="0"/>
    <n v="0"/>
    <n v="246.37"/>
    <n v="0"/>
    <n v="0"/>
    <n v="0"/>
    <s v="SURFACE WATER MGT FUND"/>
    <s v="WLSW I DC1248 2100 232ND PL NE"/>
    <s v="SAMMAMISH MAINTENANCE"/>
    <s v="DRAINAGE"/>
  </r>
  <r>
    <x v="1"/>
    <s v="1035369"/>
    <s v="000000"/>
    <s v="11530"/>
    <x v="203"/>
    <s v="0000000"/>
    <n v="2012"/>
    <x v="0"/>
    <s v="UNBILLED RECEIVABLES"/>
    <s v="BS000-CURRENT ASSETS"/>
    <s v="B1150-ACCOUNTS RECEIVABLE"/>
    <m/>
    <n v="0"/>
    <n v="0"/>
    <n v="7.36"/>
    <n v="0"/>
    <n v="-7.36"/>
    <s v="N/A"/>
    <n v="0"/>
    <n v="0"/>
    <n v="0"/>
    <n v="0"/>
    <n v="0"/>
    <n v="0"/>
    <n v="0"/>
    <n v="0"/>
    <n v="0"/>
    <n v="0"/>
    <n v="7.36"/>
    <n v="0"/>
    <n v="0"/>
    <s v="SURFACE WATER MGT FUND"/>
    <s v="WLSW I DC5823 1221 SW 126TH ST"/>
    <s v="DEFAULT"/>
    <s v="Default"/>
  </r>
  <r>
    <x v="1"/>
    <s v="1035369"/>
    <s v="000000"/>
    <s v="22258"/>
    <x v="204"/>
    <s v="0000000"/>
    <n v="2012"/>
    <x v="1"/>
    <s v="DEFERRED ACCT REC 11503"/>
    <s v="BS200-CURRENT LIABILITIES"/>
    <s v="B2220-DEFERRED REVENUES"/>
    <m/>
    <n v="0"/>
    <n v="0"/>
    <n v="155.81"/>
    <n v="0"/>
    <n v="-155.81"/>
    <s v="N/A"/>
    <n v="0"/>
    <n v="0"/>
    <n v="0"/>
    <n v="0"/>
    <n v="0"/>
    <n v="0"/>
    <n v="0"/>
    <n v="0"/>
    <n v="0"/>
    <n v="155.81"/>
    <n v="0"/>
    <n v="0"/>
    <n v="0"/>
    <s v="SURFACE WATER MGT FUND"/>
    <s v="WLSW I DC5823 1221 SW 126TH ST"/>
    <s v="DEFAULT"/>
    <s v="Default"/>
  </r>
  <r>
    <x v="1"/>
    <s v="1035369"/>
    <s v="845023"/>
    <s v="36999"/>
    <x v="49"/>
    <s v="0000000"/>
    <n v="2012"/>
    <x v="3"/>
    <s v="OTHER MISC REVENUE"/>
    <s v="R3000-REVENUE"/>
    <s v="R3600-MISCELLANEOUS REVENUE"/>
    <m/>
    <n v="0"/>
    <n v="0"/>
    <n v="-163.17000000000002"/>
    <n v="0"/>
    <n v="163.17000000000002"/>
    <s v="N/A"/>
    <n v="0"/>
    <n v="0"/>
    <n v="0"/>
    <n v="0"/>
    <n v="0"/>
    <n v="0"/>
    <n v="0"/>
    <n v="0"/>
    <n v="0"/>
    <n v="-155.81"/>
    <n v="-7.36"/>
    <n v="0"/>
    <n v="0"/>
    <s v="SURFACE WATER MGT FUND"/>
    <s v="WLSW I DC5823 1221 SW 126TH ST"/>
    <s v="BURIEN MAINTENANCE"/>
    <s v="Default"/>
  </r>
  <r>
    <x v="1"/>
    <s v="1035369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820000000000007"/>
    <n v="0"/>
    <n v="-70.820000000000007"/>
    <s v="N/A"/>
    <n v="0"/>
    <n v="0"/>
    <n v="0"/>
    <n v="0"/>
    <n v="0"/>
    <n v="0"/>
    <n v="0"/>
    <n v="0"/>
    <n v="0"/>
    <n v="70.820000000000007"/>
    <n v="0"/>
    <n v="0"/>
    <n v="0"/>
    <s v="SURFACE WATER MGT FUND"/>
    <s v="WLSW I DC5823 1221 SW 126TH ST"/>
    <s v="BURIEN MAINTENANCE"/>
    <s v="DRAINAGE"/>
  </r>
  <r>
    <x v="1"/>
    <s v="1035369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0"/>
    <n v="0"/>
    <n v="0"/>
    <n v="0"/>
    <n v="0"/>
    <n v="0"/>
    <n v="7.36"/>
    <n v="0"/>
    <n v="0"/>
    <s v="SURFACE WATER MGT FUND"/>
    <s v="WLSW I DC5823 1221 SW 126TH ST"/>
    <s v="BURIEN MAINTENANCE"/>
    <s v="DRAINAGE"/>
  </r>
  <r>
    <x v="1"/>
    <s v="1035369"/>
    <s v="845023"/>
    <s v="82100"/>
    <x v="71"/>
    <s v="5315000"/>
    <n v="2012"/>
    <x v="4"/>
    <s v="EMPLOYER PAID BENEFITS"/>
    <s v="50000-PROGRAM EXPENDITUR BUDGET"/>
    <s v="82000-APPLIED OVERHEAD"/>
    <m/>
    <n v="0"/>
    <n v="0"/>
    <n v="24.79"/>
    <n v="0"/>
    <n v="-24.79"/>
    <s v="N/A"/>
    <n v="0"/>
    <n v="0"/>
    <n v="0"/>
    <n v="0"/>
    <n v="0"/>
    <n v="0"/>
    <n v="0"/>
    <n v="0"/>
    <n v="0"/>
    <n v="24.79"/>
    <n v="0"/>
    <n v="0"/>
    <n v="0"/>
    <s v="SURFACE WATER MGT FUND"/>
    <s v="WLSW I DC5823 1221 SW 126TH ST"/>
    <s v="BURIEN MAINTENANCE"/>
    <s v="DRAINAGE"/>
  </r>
  <r>
    <x v="1"/>
    <s v="1035369"/>
    <s v="845023"/>
    <s v="82200"/>
    <x v="72"/>
    <s v="5315000"/>
    <n v="2012"/>
    <x v="4"/>
    <s v="PAID TIME OFF"/>
    <s v="50000-PROGRAM EXPENDITUR BUDGET"/>
    <s v="82000-APPLIED OVERHEAD"/>
    <m/>
    <n v="0"/>
    <n v="0"/>
    <n v="19.12"/>
    <n v="0"/>
    <n v="-19.12"/>
    <s v="N/A"/>
    <n v="0"/>
    <n v="0"/>
    <n v="0"/>
    <n v="0"/>
    <n v="0"/>
    <n v="0"/>
    <n v="0"/>
    <n v="0"/>
    <n v="0"/>
    <n v="19.12"/>
    <n v="0"/>
    <n v="0"/>
    <n v="0"/>
    <s v="SURFACE WATER MGT FUND"/>
    <s v="WLSW I DC5823 1221 SW 126TH ST"/>
    <s v="BURIEN MAINTENANCE"/>
    <s v="DRAINAGE"/>
  </r>
  <r>
    <x v="1"/>
    <s v="1035369"/>
    <s v="845023"/>
    <s v="82300"/>
    <x v="73"/>
    <s v="5315000"/>
    <n v="2012"/>
    <x v="4"/>
    <s v="INDIRECT COSTS"/>
    <s v="50000-PROGRAM EXPENDITUR BUDGET"/>
    <s v="82000-APPLIED OVERHEAD"/>
    <m/>
    <n v="0"/>
    <n v="0"/>
    <n v="41.08"/>
    <n v="0"/>
    <n v="-41.08"/>
    <s v="N/A"/>
    <n v="0"/>
    <n v="0"/>
    <n v="0"/>
    <n v="0"/>
    <n v="0"/>
    <n v="0"/>
    <n v="0"/>
    <n v="0"/>
    <n v="0"/>
    <n v="41.08"/>
    <n v="0"/>
    <n v="0"/>
    <n v="0"/>
    <s v="SURFACE WATER MGT FUND"/>
    <s v="WLSW I DC5823 1221 SW 126TH ST"/>
    <s v="BURIEN MAINTENANCE"/>
    <s v="DRAINAGE"/>
  </r>
  <r>
    <x v="1"/>
    <s v="1035370"/>
    <s v="000000"/>
    <s v="11530"/>
    <x v="203"/>
    <s v="0000000"/>
    <n v="2012"/>
    <x v="0"/>
    <s v="UNBILLED RECEIVABLES"/>
    <s v="BS000-CURRENT ASSETS"/>
    <s v="B1150-ACCOUNTS RECEIVABLE"/>
    <m/>
    <n v="0"/>
    <n v="0"/>
    <n v="7.36"/>
    <n v="0"/>
    <n v="-7.36"/>
    <s v="N/A"/>
    <n v="0"/>
    <n v="0"/>
    <n v="0"/>
    <n v="0"/>
    <n v="0"/>
    <n v="0"/>
    <n v="0"/>
    <n v="0"/>
    <n v="0"/>
    <n v="0"/>
    <n v="7.36"/>
    <n v="0"/>
    <n v="0"/>
    <s v="SURFACE WATER MGT FUND"/>
    <s v="WLSW I DC5838 139 SW 150TH ST"/>
    <s v="DEFAULT"/>
    <s v="Default"/>
  </r>
  <r>
    <x v="1"/>
    <s v="1035370"/>
    <s v="000000"/>
    <s v="22258"/>
    <x v="204"/>
    <s v="0000000"/>
    <n v="2012"/>
    <x v="1"/>
    <s v="DEFERRED ACCT REC 11503"/>
    <s v="BS200-CURRENT LIABILITIES"/>
    <s v="B2220-DEFERRED REVENUES"/>
    <m/>
    <n v="0"/>
    <n v="0"/>
    <n v="155.81"/>
    <n v="0"/>
    <n v="-155.81"/>
    <s v="N/A"/>
    <n v="0"/>
    <n v="0"/>
    <n v="0"/>
    <n v="0"/>
    <n v="0"/>
    <n v="0"/>
    <n v="0"/>
    <n v="0"/>
    <n v="0"/>
    <n v="155.81"/>
    <n v="0"/>
    <n v="0"/>
    <n v="0"/>
    <s v="SURFACE WATER MGT FUND"/>
    <s v="WLSW I DC5838 139 SW 150TH ST"/>
    <s v="DEFAULT"/>
    <s v="Default"/>
  </r>
  <r>
    <x v="1"/>
    <s v="1035370"/>
    <s v="845023"/>
    <s v="36999"/>
    <x v="49"/>
    <s v="0000000"/>
    <n v="2012"/>
    <x v="3"/>
    <s v="OTHER MISC REVENUE"/>
    <s v="R3000-REVENUE"/>
    <s v="R3600-MISCELLANEOUS REVENUE"/>
    <m/>
    <n v="0"/>
    <n v="0"/>
    <n v="-163.17000000000002"/>
    <n v="0"/>
    <n v="163.17000000000002"/>
    <s v="N/A"/>
    <n v="0"/>
    <n v="0"/>
    <n v="0"/>
    <n v="0"/>
    <n v="0"/>
    <n v="0"/>
    <n v="0"/>
    <n v="0"/>
    <n v="0"/>
    <n v="-155.81"/>
    <n v="-7.36"/>
    <n v="0"/>
    <n v="0"/>
    <s v="SURFACE WATER MGT FUND"/>
    <s v="WLSW I DC5838 139 SW 150TH ST"/>
    <s v="BURIEN MAINTENANCE"/>
    <s v="Default"/>
  </r>
  <r>
    <x v="1"/>
    <s v="1035370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820000000000007"/>
    <n v="0"/>
    <n v="-70.820000000000007"/>
    <s v="N/A"/>
    <n v="0"/>
    <n v="0"/>
    <n v="0"/>
    <n v="0"/>
    <n v="0"/>
    <n v="0"/>
    <n v="0"/>
    <n v="0"/>
    <n v="0"/>
    <n v="70.820000000000007"/>
    <n v="0"/>
    <n v="0"/>
    <n v="0"/>
    <s v="SURFACE WATER MGT FUND"/>
    <s v="WLSW I DC5838 139 SW 150TH ST"/>
    <s v="BURIEN MAINTENANCE"/>
    <s v="DRAINAGE"/>
  </r>
  <r>
    <x v="1"/>
    <s v="1035370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0"/>
    <n v="0"/>
    <n v="0"/>
    <n v="0"/>
    <n v="0"/>
    <n v="0"/>
    <n v="7.36"/>
    <n v="0"/>
    <n v="0"/>
    <s v="SURFACE WATER MGT FUND"/>
    <s v="WLSW I DC5838 139 SW 150TH ST"/>
    <s v="BURIEN MAINTENANCE"/>
    <s v="DRAINAGE"/>
  </r>
  <r>
    <x v="1"/>
    <s v="1035370"/>
    <s v="845023"/>
    <s v="82100"/>
    <x v="71"/>
    <s v="5315000"/>
    <n v="2012"/>
    <x v="4"/>
    <s v="EMPLOYER PAID BENEFITS"/>
    <s v="50000-PROGRAM EXPENDITUR BUDGET"/>
    <s v="82000-APPLIED OVERHEAD"/>
    <m/>
    <n v="0"/>
    <n v="0"/>
    <n v="24.79"/>
    <n v="0"/>
    <n v="-24.79"/>
    <s v="N/A"/>
    <n v="0"/>
    <n v="0"/>
    <n v="0"/>
    <n v="0"/>
    <n v="0"/>
    <n v="0"/>
    <n v="0"/>
    <n v="0"/>
    <n v="0"/>
    <n v="24.79"/>
    <n v="0"/>
    <n v="0"/>
    <n v="0"/>
    <s v="SURFACE WATER MGT FUND"/>
    <s v="WLSW I DC5838 139 SW 150TH ST"/>
    <s v="BURIEN MAINTENANCE"/>
    <s v="DRAINAGE"/>
  </r>
  <r>
    <x v="1"/>
    <s v="1035370"/>
    <s v="845023"/>
    <s v="82200"/>
    <x v="72"/>
    <s v="5315000"/>
    <n v="2012"/>
    <x v="4"/>
    <s v="PAID TIME OFF"/>
    <s v="50000-PROGRAM EXPENDITUR BUDGET"/>
    <s v="82000-APPLIED OVERHEAD"/>
    <m/>
    <n v="0"/>
    <n v="0"/>
    <n v="19.12"/>
    <n v="0"/>
    <n v="-19.12"/>
    <s v="N/A"/>
    <n v="0"/>
    <n v="0"/>
    <n v="0"/>
    <n v="0"/>
    <n v="0"/>
    <n v="0"/>
    <n v="0"/>
    <n v="0"/>
    <n v="0"/>
    <n v="19.12"/>
    <n v="0"/>
    <n v="0"/>
    <n v="0"/>
    <s v="SURFACE WATER MGT FUND"/>
    <s v="WLSW I DC5838 139 SW 150TH ST"/>
    <s v="BURIEN MAINTENANCE"/>
    <s v="DRAINAGE"/>
  </r>
  <r>
    <x v="1"/>
    <s v="1035370"/>
    <s v="845023"/>
    <s v="82300"/>
    <x v="73"/>
    <s v="5315000"/>
    <n v="2012"/>
    <x v="4"/>
    <s v="INDIRECT COSTS"/>
    <s v="50000-PROGRAM EXPENDITUR BUDGET"/>
    <s v="82000-APPLIED OVERHEAD"/>
    <m/>
    <n v="0"/>
    <n v="0"/>
    <n v="41.08"/>
    <n v="0"/>
    <n v="-41.08"/>
    <s v="N/A"/>
    <n v="0"/>
    <n v="0"/>
    <n v="0"/>
    <n v="0"/>
    <n v="0"/>
    <n v="0"/>
    <n v="0"/>
    <n v="0"/>
    <n v="0"/>
    <n v="41.08"/>
    <n v="0"/>
    <n v="0"/>
    <n v="0"/>
    <s v="SURFACE WATER MGT FUND"/>
    <s v="WLSW I DC5838 139 SW 150TH ST"/>
    <s v="BURIEN MAINTENANCE"/>
    <s v="DRAINAGE"/>
  </r>
  <r>
    <x v="1"/>
    <s v="1035371"/>
    <s v="000000"/>
    <s v="11530"/>
    <x v="203"/>
    <s v="0000000"/>
    <n v="2012"/>
    <x v="0"/>
    <s v="UNBILLED RECEIVABLES"/>
    <s v="BS000-CURRENT ASSETS"/>
    <s v="B1150-ACCOUNTS RECEIVABLE"/>
    <m/>
    <n v="0"/>
    <n v="0"/>
    <n v="326.31"/>
    <n v="0"/>
    <n v="-326.31"/>
    <s v="N/A"/>
    <n v="0"/>
    <n v="0"/>
    <n v="0"/>
    <n v="0"/>
    <n v="0"/>
    <n v="0"/>
    <n v="0"/>
    <n v="0"/>
    <n v="0"/>
    <n v="0"/>
    <n v="326.31"/>
    <n v="0"/>
    <n v="0"/>
    <s v="SURFACE WATER MGT FUND"/>
    <s v="WLSW I DC5854 16122 8TH AVE SW"/>
    <s v="DEFAULT"/>
    <s v="Default"/>
  </r>
  <r>
    <x v="1"/>
    <s v="1035371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5854 16122 8TH AVE SW"/>
    <s v="DEFAULT"/>
    <s v="Default"/>
  </r>
  <r>
    <x v="1"/>
    <s v="1035371"/>
    <s v="845023"/>
    <s v="36999"/>
    <x v="49"/>
    <s v="0000000"/>
    <n v="2012"/>
    <x v="3"/>
    <s v="OTHER MISC REVENUE"/>
    <s v="R3000-REVENUE"/>
    <s v="R3600-MISCELLANEOUS REVENUE"/>
    <m/>
    <n v="0"/>
    <n v="0"/>
    <n v="-326.31"/>
    <n v="0"/>
    <n v="326.31"/>
    <s v="N/A"/>
    <n v="0"/>
    <n v="0"/>
    <n v="0"/>
    <n v="0"/>
    <n v="0"/>
    <n v="0"/>
    <n v="0"/>
    <n v="0"/>
    <n v="0"/>
    <n v="0"/>
    <n v="-326.31"/>
    <n v="0"/>
    <n v="0"/>
    <s v="SURFACE WATER MGT FUND"/>
    <s v="WLSW I DC5854 16122 8TH AVE SW"/>
    <s v="BURIEN MAINTENANCE"/>
    <s v="Default"/>
  </r>
  <r>
    <x v="1"/>
    <s v="1035371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0"/>
    <n v="0"/>
    <n v="0"/>
    <n v="141.63"/>
    <n v="0"/>
    <n v="0"/>
    <s v="SURFACE WATER MGT FUND"/>
    <s v="WLSW I DC5854 16122 8TH AVE SW"/>
    <s v="BURIEN MAINTENANCE"/>
    <s v="DRAINAGE"/>
  </r>
  <r>
    <x v="1"/>
    <s v="1035371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0"/>
    <n v="0"/>
    <n v="14.72"/>
    <n v="0"/>
    <n v="0"/>
    <s v="SURFACE WATER MGT FUND"/>
    <s v="WLSW I DC5854 16122 8TH AVE SW"/>
    <s v="BURIEN MAINTENANCE"/>
    <s v="DRAINAGE"/>
  </r>
  <r>
    <x v="1"/>
    <s v="1035371"/>
    <s v="845023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0"/>
    <n v="0"/>
    <n v="0"/>
    <n v="49.57"/>
    <n v="0"/>
    <n v="0"/>
    <s v="SURFACE WATER MGT FUND"/>
    <s v="WLSW I DC5854 16122 8TH AVE SW"/>
    <s v="BURIEN MAINTENANCE"/>
    <s v="DRAINAGE"/>
  </r>
  <r>
    <x v="1"/>
    <s v="1035371"/>
    <s v="845023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0"/>
    <n v="0"/>
    <n v="38.24"/>
    <n v="0"/>
    <n v="0"/>
    <s v="SURFACE WATER MGT FUND"/>
    <s v="WLSW I DC5854 16122 8TH AVE SW"/>
    <s v="BURIEN MAINTENANCE"/>
    <s v="DRAINAGE"/>
  </r>
  <r>
    <x v="1"/>
    <s v="1035371"/>
    <s v="845023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0"/>
    <n v="0"/>
    <n v="0"/>
    <n v="82.15"/>
    <n v="0"/>
    <n v="0"/>
    <s v="SURFACE WATER MGT FUND"/>
    <s v="WLSW I DC5854 16122 8TH AVE SW"/>
    <s v="BURIEN MAINTENANCE"/>
    <s v="DRAINAGE"/>
  </r>
  <r>
    <x v="1"/>
    <s v="1035372"/>
    <s v="000000"/>
    <s v="11530"/>
    <x v="203"/>
    <s v="0000000"/>
    <n v="2012"/>
    <x v="0"/>
    <s v="UNBILLED RECEIVABLES"/>
    <s v="BS000-CURRENT ASSETS"/>
    <s v="B1150-ACCOUNTS RECEIVABLE"/>
    <m/>
    <n v="0"/>
    <n v="0"/>
    <n v="7.36"/>
    <n v="0"/>
    <n v="-7.36"/>
    <s v="N/A"/>
    <n v="0"/>
    <n v="0"/>
    <n v="0"/>
    <n v="0"/>
    <n v="0"/>
    <n v="0"/>
    <n v="0"/>
    <n v="0"/>
    <n v="0"/>
    <n v="0"/>
    <n v="7.36"/>
    <n v="0"/>
    <n v="0"/>
    <s v="SURFACE WATER MGT FUND"/>
    <s v="WLSW I DC5909 12434 AMBAUM BLV"/>
    <s v="DEFAULT"/>
    <s v="Default"/>
  </r>
  <r>
    <x v="1"/>
    <s v="1035372"/>
    <s v="000000"/>
    <s v="22258"/>
    <x v="204"/>
    <s v="0000000"/>
    <n v="2012"/>
    <x v="1"/>
    <s v="DEFERRED ACCT REC 11503"/>
    <s v="BS200-CURRENT LIABILITIES"/>
    <s v="B2220-DEFERRED REVENUES"/>
    <m/>
    <n v="0"/>
    <n v="0"/>
    <n v="155.81"/>
    <n v="0"/>
    <n v="-155.81"/>
    <s v="N/A"/>
    <n v="0"/>
    <n v="0"/>
    <n v="0"/>
    <n v="0"/>
    <n v="0"/>
    <n v="0"/>
    <n v="0"/>
    <n v="0"/>
    <n v="0"/>
    <n v="155.81"/>
    <n v="0"/>
    <n v="0"/>
    <n v="0"/>
    <s v="SURFACE WATER MGT FUND"/>
    <s v="WLSW I DC5909 12434 AMBAUM BLV"/>
    <s v="DEFAULT"/>
    <s v="Default"/>
  </r>
  <r>
    <x v="1"/>
    <s v="1035372"/>
    <s v="845023"/>
    <s v="36999"/>
    <x v="49"/>
    <s v="0000000"/>
    <n v="2012"/>
    <x v="3"/>
    <s v="OTHER MISC REVENUE"/>
    <s v="R3000-REVENUE"/>
    <s v="R3600-MISCELLANEOUS REVENUE"/>
    <m/>
    <n v="0"/>
    <n v="0"/>
    <n v="-163.17000000000002"/>
    <n v="0"/>
    <n v="163.17000000000002"/>
    <s v="N/A"/>
    <n v="0"/>
    <n v="0"/>
    <n v="0"/>
    <n v="0"/>
    <n v="0"/>
    <n v="0"/>
    <n v="0"/>
    <n v="0"/>
    <n v="0"/>
    <n v="-155.81"/>
    <n v="-7.36"/>
    <n v="0"/>
    <n v="0"/>
    <s v="SURFACE WATER MGT FUND"/>
    <s v="WLSW I DC5909 12434 AMBAUM BLV"/>
    <s v="BURIEN MAINTENANCE"/>
    <s v="Default"/>
  </r>
  <r>
    <x v="1"/>
    <s v="1035372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820000000000007"/>
    <n v="0"/>
    <n v="-70.820000000000007"/>
    <s v="N/A"/>
    <n v="0"/>
    <n v="0"/>
    <n v="0"/>
    <n v="0"/>
    <n v="0"/>
    <n v="0"/>
    <n v="0"/>
    <n v="0"/>
    <n v="0"/>
    <n v="70.820000000000007"/>
    <n v="0"/>
    <n v="0"/>
    <n v="0"/>
    <s v="SURFACE WATER MGT FUND"/>
    <s v="WLSW I DC5909 12434 AMBAUM BLV"/>
    <s v="BURIEN MAINTENANCE"/>
    <s v="DRAINAGE"/>
  </r>
  <r>
    <x v="1"/>
    <s v="1035372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0"/>
    <n v="0"/>
    <n v="0"/>
    <n v="0"/>
    <n v="0"/>
    <n v="0"/>
    <n v="7.36"/>
    <n v="0"/>
    <n v="0"/>
    <s v="SURFACE WATER MGT FUND"/>
    <s v="WLSW I DC5909 12434 AMBAUM BLV"/>
    <s v="BURIEN MAINTENANCE"/>
    <s v="DRAINAGE"/>
  </r>
  <r>
    <x v="1"/>
    <s v="1035372"/>
    <s v="845023"/>
    <s v="82100"/>
    <x v="71"/>
    <s v="5315000"/>
    <n v="2012"/>
    <x v="4"/>
    <s v="EMPLOYER PAID BENEFITS"/>
    <s v="50000-PROGRAM EXPENDITUR BUDGET"/>
    <s v="82000-APPLIED OVERHEAD"/>
    <m/>
    <n v="0"/>
    <n v="0"/>
    <n v="24.79"/>
    <n v="0"/>
    <n v="-24.79"/>
    <s v="N/A"/>
    <n v="0"/>
    <n v="0"/>
    <n v="0"/>
    <n v="0"/>
    <n v="0"/>
    <n v="0"/>
    <n v="0"/>
    <n v="0"/>
    <n v="0"/>
    <n v="24.79"/>
    <n v="0"/>
    <n v="0"/>
    <n v="0"/>
    <s v="SURFACE WATER MGT FUND"/>
    <s v="WLSW I DC5909 12434 AMBAUM BLV"/>
    <s v="BURIEN MAINTENANCE"/>
    <s v="DRAINAGE"/>
  </r>
  <r>
    <x v="1"/>
    <s v="1035372"/>
    <s v="845023"/>
    <s v="82200"/>
    <x v="72"/>
    <s v="5315000"/>
    <n v="2012"/>
    <x v="4"/>
    <s v="PAID TIME OFF"/>
    <s v="50000-PROGRAM EXPENDITUR BUDGET"/>
    <s v="82000-APPLIED OVERHEAD"/>
    <m/>
    <n v="0"/>
    <n v="0"/>
    <n v="19.12"/>
    <n v="0"/>
    <n v="-19.12"/>
    <s v="N/A"/>
    <n v="0"/>
    <n v="0"/>
    <n v="0"/>
    <n v="0"/>
    <n v="0"/>
    <n v="0"/>
    <n v="0"/>
    <n v="0"/>
    <n v="0"/>
    <n v="19.12"/>
    <n v="0"/>
    <n v="0"/>
    <n v="0"/>
    <s v="SURFACE WATER MGT FUND"/>
    <s v="WLSW I DC5909 12434 AMBAUM BLV"/>
    <s v="BURIEN MAINTENANCE"/>
    <s v="DRAINAGE"/>
  </r>
  <r>
    <x v="1"/>
    <s v="1035372"/>
    <s v="845023"/>
    <s v="82300"/>
    <x v="73"/>
    <s v="5315000"/>
    <n v="2012"/>
    <x v="4"/>
    <s v="INDIRECT COSTS"/>
    <s v="50000-PROGRAM EXPENDITUR BUDGET"/>
    <s v="82000-APPLIED OVERHEAD"/>
    <m/>
    <n v="0"/>
    <n v="0"/>
    <n v="41.08"/>
    <n v="0"/>
    <n v="-41.08"/>
    <s v="N/A"/>
    <n v="0"/>
    <n v="0"/>
    <n v="0"/>
    <n v="0"/>
    <n v="0"/>
    <n v="0"/>
    <n v="0"/>
    <n v="0"/>
    <n v="0"/>
    <n v="41.08"/>
    <n v="0"/>
    <n v="0"/>
    <n v="0"/>
    <s v="SURFACE WATER MGT FUND"/>
    <s v="WLSW I DC5909 12434 AMBAUM BLV"/>
    <s v="BURIEN MAINTENANCE"/>
    <s v="DRAINAGE"/>
  </r>
  <r>
    <x v="1"/>
    <s v="1035373"/>
    <s v="000000"/>
    <s v="11530"/>
    <x v="203"/>
    <s v="0000000"/>
    <n v="2012"/>
    <x v="0"/>
    <s v="UNBILLED RECEIVABLES"/>
    <s v="BS000-CURRENT ASSETS"/>
    <s v="B1150-ACCOUNTS RECEIVABLE"/>
    <m/>
    <n v="0"/>
    <n v="0"/>
    <n v="7.36"/>
    <n v="0"/>
    <n v="-7.36"/>
    <s v="N/A"/>
    <n v="0"/>
    <n v="0"/>
    <n v="0"/>
    <n v="0"/>
    <n v="0"/>
    <n v="0"/>
    <n v="0"/>
    <n v="0"/>
    <n v="0"/>
    <n v="0"/>
    <n v="7.36"/>
    <n v="0"/>
    <n v="0"/>
    <s v="SURFACE WATER MGT FUND"/>
    <s v="WLSW I DC5971 12606 1ST AVE S"/>
    <s v="DEFAULT"/>
    <s v="Default"/>
  </r>
  <r>
    <x v="1"/>
    <s v="1035373"/>
    <s v="000000"/>
    <s v="22258"/>
    <x v="204"/>
    <s v="0000000"/>
    <n v="2012"/>
    <x v="1"/>
    <s v="DEFERRED ACCT REC 11503"/>
    <s v="BS200-CURRENT LIABILITIES"/>
    <s v="B2220-DEFERRED REVENUES"/>
    <m/>
    <n v="0"/>
    <n v="0"/>
    <n v="155.81"/>
    <n v="0"/>
    <n v="-155.81"/>
    <s v="N/A"/>
    <n v="0"/>
    <n v="0"/>
    <n v="0"/>
    <n v="0"/>
    <n v="0"/>
    <n v="0"/>
    <n v="0"/>
    <n v="0"/>
    <n v="0"/>
    <n v="155.81"/>
    <n v="0"/>
    <n v="0"/>
    <n v="0"/>
    <s v="SURFACE WATER MGT FUND"/>
    <s v="WLSW I DC5971 12606 1ST AVE S"/>
    <s v="DEFAULT"/>
    <s v="Default"/>
  </r>
  <r>
    <x v="1"/>
    <s v="1035373"/>
    <s v="845023"/>
    <s v="36999"/>
    <x v="49"/>
    <s v="0000000"/>
    <n v="2012"/>
    <x v="3"/>
    <s v="OTHER MISC REVENUE"/>
    <s v="R3000-REVENUE"/>
    <s v="R3600-MISCELLANEOUS REVENUE"/>
    <m/>
    <n v="0"/>
    <n v="0"/>
    <n v="-163.17000000000002"/>
    <n v="0"/>
    <n v="163.17000000000002"/>
    <s v="N/A"/>
    <n v="0"/>
    <n v="0"/>
    <n v="0"/>
    <n v="0"/>
    <n v="0"/>
    <n v="0"/>
    <n v="0"/>
    <n v="0"/>
    <n v="0"/>
    <n v="-155.81"/>
    <n v="-7.36"/>
    <n v="0"/>
    <n v="0"/>
    <s v="SURFACE WATER MGT FUND"/>
    <s v="WLSW I DC5971 12606 1ST AVE S"/>
    <s v="BURIEN MAINTENANCE"/>
    <s v="Default"/>
  </r>
  <r>
    <x v="1"/>
    <s v="1035373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820000000000007"/>
    <n v="0"/>
    <n v="-70.820000000000007"/>
    <s v="N/A"/>
    <n v="0"/>
    <n v="0"/>
    <n v="0"/>
    <n v="0"/>
    <n v="0"/>
    <n v="0"/>
    <n v="0"/>
    <n v="0"/>
    <n v="0"/>
    <n v="70.820000000000007"/>
    <n v="0"/>
    <n v="0"/>
    <n v="0"/>
    <s v="SURFACE WATER MGT FUND"/>
    <s v="WLSW I DC5971 12606 1ST AVE S"/>
    <s v="BURIEN MAINTENANCE"/>
    <s v="DRAINAGE"/>
  </r>
  <r>
    <x v="1"/>
    <s v="1035373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0"/>
    <n v="0"/>
    <n v="0"/>
    <n v="0"/>
    <n v="0"/>
    <n v="0"/>
    <n v="7.36"/>
    <n v="0"/>
    <n v="0"/>
    <s v="SURFACE WATER MGT FUND"/>
    <s v="WLSW I DC5971 12606 1ST AVE S"/>
    <s v="BURIEN MAINTENANCE"/>
    <s v="DRAINAGE"/>
  </r>
  <r>
    <x v="1"/>
    <s v="1035373"/>
    <s v="845023"/>
    <s v="82100"/>
    <x v="71"/>
    <s v="5315000"/>
    <n v="2012"/>
    <x v="4"/>
    <s v="EMPLOYER PAID BENEFITS"/>
    <s v="50000-PROGRAM EXPENDITUR BUDGET"/>
    <s v="82000-APPLIED OVERHEAD"/>
    <m/>
    <n v="0"/>
    <n v="0"/>
    <n v="24.79"/>
    <n v="0"/>
    <n v="-24.79"/>
    <s v="N/A"/>
    <n v="0"/>
    <n v="0"/>
    <n v="0"/>
    <n v="0"/>
    <n v="0"/>
    <n v="0"/>
    <n v="0"/>
    <n v="0"/>
    <n v="0"/>
    <n v="24.79"/>
    <n v="0"/>
    <n v="0"/>
    <n v="0"/>
    <s v="SURFACE WATER MGT FUND"/>
    <s v="WLSW I DC5971 12606 1ST AVE S"/>
    <s v="BURIEN MAINTENANCE"/>
    <s v="DRAINAGE"/>
  </r>
  <r>
    <x v="1"/>
    <s v="1035373"/>
    <s v="845023"/>
    <s v="82200"/>
    <x v="72"/>
    <s v="5315000"/>
    <n v="2012"/>
    <x v="4"/>
    <s v="PAID TIME OFF"/>
    <s v="50000-PROGRAM EXPENDITUR BUDGET"/>
    <s v="82000-APPLIED OVERHEAD"/>
    <m/>
    <n v="0"/>
    <n v="0"/>
    <n v="19.12"/>
    <n v="0"/>
    <n v="-19.12"/>
    <s v="N/A"/>
    <n v="0"/>
    <n v="0"/>
    <n v="0"/>
    <n v="0"/>
    <n v="0"/>
    <n v="0"/>
    <n v="0"/>
    <n v="0"/>
    <n v="0"/>
    <n v="19.12"/>
    <n v="0"/>
    <n v="0"/>
    <n v="0"/>
    <s v="SURFACE WATER MGT FUND"/>
    <s v="WLSW I DC5971 12606 1ST AVE S"/>
    <s v="BURIEN MAINTENANCE"/>
    <s v="DRAINAGE"/>
  </r>
  <r>
    <x v="1"/>
    <s v="1035373"/>
    <s v="845023"/>
    <s v="82300"/>
    <x v="73"/>
    <s v="5315000"/>
    <n v="2012"/>
    <x v="4"/>
    <s v="INDIRECT COSTS"/>
    <s v="50000-PROGRAM EXPENDITUR BUDGET"/>
    <s v="82000-APPLIED OVERHEAD"/>
    <m/>
    <n v="0"/>
    <n v="0"/>
    <n v="41.08"/>
    <n v="0"/>
    <n v="-41.08"/>
    <s v="N/A"/>
    <n v="0"/>
    <n v="0"/>
    <n v="0"/>
    <n v="0"/>
    <n v="0"/>
    <n v="0"/>
    <n v="0"/>
    <n v="0"/>
    <n v="0"/>
    <n v="41.08"/>
    <n v="0"/>
    <n v="0"/>
    <n v="0"/>
    <s v="SURFACE WATER MGT FUND"/>
    <s v="WLSW I DC5971 12606 1ST AVE S"/>
    <s v="BURIEN MAINTENANCE"/>
    <s v="DRAINAGE"/>
  </r>
  <r>
    <x v="1"/>
    <s v="1035374"/>
    <s v="000000"/>
    <s v="11500"/>
    <x v="7"/>
    <s v="0000000"/>
    <n v="2012"/>
    <x v="0"/>
    <s v="ACCOUNTS RECEIVABLE"/>
    <s v="BS000-CURRENT ASSETS"/>
    <s v="B1150-ACCOUNTS RECEIVABLE"/>
    <m/>
    <n v="0"/>
    <n v="0"/>
    <n v="326.31"/>
    <n v="0"/>
    <n v="-326.31"/>
    <s v="N/A"/>
    <n v="0"/>
    <n v="0"/>
    <n v="0"/>
    <n v="0"/>
    <n v="0"/>
    <n v="0"/>
    <n v="0"/>
    <n v="0"/>
    <n v="0"/>
    <n v="326.31"/>
    <n v="0"/>
    <n v="0"/>
    <n v="0"/>
    <s v="SURFACE WATER MGT FUND"/>
    <s v="WLSW I DC6067 424 S 152ND ST"/>
    <s v="DEFAULT"/>
    <s v="Default"/>
  </r>
  <r>
    <x v="1"/>
    <s v="1035374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326.31"/>
    <n v="0"/>
    <n v="-326.31"/>
    <n v="0"/>
    <n v="0"/>
    <n v="0"/>
    <s v="SURFACE WATER MGT FUND"/>
    <s v="WLSW I DC6067 424 S 152ND ST"/>
    <s v="DEFAULT"/>
    <s v="Default"/>
  </r>
  <r>
    <x v="1"/>
    <s v="1035374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6067 424 S 152ND ST"/>
    <s v="DEFAULT"/>
    <s v="Default"/>
  </r>
  <r>
    <x v="1"/>
    <s v="1035374"/>
    <s v="845023"/>
    <s v="36999"/>
    <x v="49"/>
    <s v="0000000"/>
    <n v="2012"/>
    <x v="3"/>
    <s v="OTHER MISC REVENUE"/>
    <s v="R3000-REVENUE"/>
    <s v="R3600-MISCELLANEOUS REVENUE"/>
    <m/>
    <n v="0"/>
    <n v="0"/>
    <n v="-326.31"/>
    <n v="0"/>
    <n v="326.31"/>
    <s v="N/A"/>
    <n v="0"/>
    <n v="0"/>
    <n v="0"/>
    <n v="0"/>
    <n v="0"/>
    <n v="0"/>
    <n v="0"/>
    <n v="-326.31"/>
    <n v="0"/>
    <n v="0"/>
    <n v="0"/>
    <n v="0"/>
    <n v="0"/>
    <s v="SURFACE WATER MGT FUND"/>
    <s v="WLSW I DC6067 424 S 152ND ST"/>
    <s v="BURIEN MAINTENANCE"/>
    <s v="Default"/>
  </r>
  <r>
    <x v="1"/>
    <s v="1035374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141.63"/>
    <n v="0"/>
    <n v="0"/>
    <n v="0"/>
    <n v="0"/>
    <n v="0"/>
    <s v="SURFACE WATER MGT FUND"/>
    <s v="WLSW I DC6067 424 S 152ND ST"/>
    <s v="BURIEN MAINTENANCE"/>
    <s v="DRAINAGE"/>
  </r>
  <r>
    <x v="1"/>
    <s v="1035374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14.72"/>
    <n v="0"/>
    <n v="0"/>
    <n v="0"/>
    <n v="0"/>
    <n v="0"/>
    <s v="SURFACE WATER MGT FUND"/>
    <s v="WLSW I DC6067 424 S 152ND ST"/>
    <s v="BURIEN MAINTENANCE"/>
    <s v="DRAINAGE"/>
  </r>
  <r>
    <x v="1"/>
    <s v="1035374"/>
    <s v="845023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49.57"/>
    <n v="0"/>
    <n v="0"/>
    <n v="0"/>
    <n v="0"/>
    <n v="0"/>
    <s v="SURFACE WATER MGT FUND"/>
    <s v="WLSW I DC6067 424 S 152ND ST"/>
    <s v="BURIEN MAINTENANCE"/>
    <s v="DRAINAGE"/>
  </r>
  <r>
    <x v="1"/>
    <s v="1035374"/>
    <s v="845023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38.24"/>
    <n v="0"/>
    <n v="0"/>
    <n v="0"/>
    <n v="0"/>
    <n v="0"/>
    <s v="SURFACE WATER MGT FUND"/>
    <s v="WLSW I DC6067 424 S 152ND ST"/>
    <s v="BURIEN MAINTENANCE"/>
    <s v="DRAINAGE"/>
  </r>
  <r>
    <x v="1"/>
    <s v="1035374"/>
    <s v="845023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82.15"/>
    <n v="0"/>
    <n v="0"/>
    <n v="0"/>
    <n v="0"/>
    <n v="0"/>
    <s v="SURFACE WATER MGT FUND"/>
    <s v="WLSW I DC6067 424 S 152ND ST"/>
    <s v="BURIEN MAINTENANCE"/>
    <s v="DRAINAGE"/>
  </r>
  <r>
    <x v="1"/>
    <s v="1035375"/>
    <s v="000000"/>
    <s v="11500"/>
    <x v="7"/>
    <s v="0000000"/>
    <n v="2012"/>
    <x v="0"/>
    <s v="ACCOUNTS RECEIVABLE"/>
    <s v="BS000-CURRENT ASSETS"/>
    <s v="B1150-ACCOUNTS RECEIVABLE"/>
    <m/>
    <n v="0"/>
    <n v="0"/>
    <n v="163.16"/>
    <n v="0"/>
    <n v="-163.16"/>
    <s v="N/A"/>
    <n v="0"/>
    <n v="0"/>
    <n v="0"/>
    <n v="0"/>
    <n v="0"/>
    <n v="0"/>
    <n v="0"/>
    <n v="0"/>
    <n v="0"/>
    <n v="163.16"/>
    <n v="0"/>
    <n v="0"/>
    <n v="0"/>
    <s v="SURFACE WATER MGT FUND"/>
    <s v="WLSW I DC6205 14242 AMBAUM BLV"/>
    <s v="DEFAULT"/>
    <s v="Default"/>
  </r>
  <r>
    <x v="1"/>
    <s v="1035375"/>
    <s v="000000"/>
    <s v="11530"/>
    <x v="203"/>
    <s v="0000000"/>
    <n v="2012"/>
    <x v="0"/>
    <s v="UNBILLED RECEIVABLES"/>
    <s v="BS000-CURRENT ASSETS"/>
    <s v="B1150-ACCOUNTS RECEIVABLE"/>
    <m/>
    <n v="0"/>
    <n v="0"/>
    <n v="-163.16"/>
    <n v="0"/>
    <n v="163.16"/>
    <s v="N/A"/>
    <n v="0"/>
    <n v="0"/>
    <n v="0"/>
    <n v="0"/>
    <n v="0"/>
    <n v="0"/>
    <n v="0"/>
    <n v="0"/>
    <n v="0"/>
    <n v="-163.16"/>
    <n v="0"/>
    <n v="0"/>
    <n v="0"/>
    <s v="SURFACE WATER MGT FUND"/>
    <s v="WLSW I DC6205 14242 AMBAUM BLV"/>
    <s v="DEFAULT"/>
    <s v="Default"/>
  </r>
  <r>
    <x v="1"/>
    <s v="1035375"/>
    <s v="000000"/>
    <s v="22258"/>
    <x v="204"/>
    <s v="0000000"/>
    <n v="2012"/>
    <x v="1"/>
    <s v="DEFERRED ACCT REC 11503"/>
    <s v="BS200-CURRENT LIABILITIES"/>
    <s v="B2220-DEFERRED REVENUES"/>
    <m/>
    <n v="0"/>
    <n v="0"/>
    <n v="163.16"/>
    <n v="0"/>
    <n v="-163.16"/>
    <s v="N/A"/>
    <n v="0"/>
    <n v="0"/>
    <n v="0"/>
    <n v="0"/>
    <n v="0"/>
    <n v="0"/>
    <n v="0"/>
    <n v="0"/>
    <n v="0"/>
    <n v="163.16"/>
    <n v="0"/>
    <n v="0"/>
    <n v="0"/>
    <s v="SURFACE WATER MGT FUND"/>
    <s v="WLSW I DC6205 14242 AMBAUM BLV"/>
    <s v="DEFAULT"/>
    <s v="Default"/>
  </r>
  <r>
    <x v="1"/>
    <s v="1035375"/>
    <s v="845023"/>
    <s v="36999"/>
    <x v="49"/>
    <s v="0000000"/>
    <n v="2012"/>
    <x v="3"/>
    <s v="OTHER MISC REVENUE"/>
    <s v="R3000-REVENUE"/>
    <s v="R3600-MISCELLANEOUS REVENUE"/>
    <m/>
    <n v="0"/>
    <n v="0"/>
    <n v="-163.16"/>
    <n v="0"/>
    <n v="163.16"/>
    <s v="N/A"/>
    <n v="0"/>
    <n v="0"/>
    <n v="0"/>
    <n v="0"/>
    <n v="0"/>
    <n v="0"/>
    <n v="0"/>
    <n v="0"/>
    <n v="0"/>
    <n v="-163.16"/>
    <n v="0"/>
    <n v="0"/>
    <n v="0"/>
    <s v="SURFACE WATER MGT FUND"/>
    <s v="WLSW I DC6205 14242 AMBAUM BLV"/>
    <s v="BURIEN MAINTENANCE"/>
    <s v="Default"/>
  </r>
  <r>
    <x v="1"/>
    <s v="1035375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820000000000007"/>
    <n v="0"/>
    <n v="-70.820000000000007"/>
    <s v="N/A"/>
    <n v="0"/>
    <n v="0"/>
    <n v="0"/>
    <n v="0"/>
    <n v="0"/>
    <n v="0"/>
    <n v="0"/>
    <n v="0"/>
    <n v="0"/>
    <n v="70.820000000000007"/>
    <n v="0"/>
    <n v="0"/>
    <n v="0"/>
    <s v="SURFACE WATER MGT FUND"/>
    <s v="WLSW I DC6205 14242 AMBAUM BLV"/>
    <s v="BURIEN MAINTENANCE"/>
    <s v="DRAINAGE"/>
  </r>
  <r>
    <x v="1"/>
    <s v="1035375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0"/>
    <n v="0"/>
    <n v="0"/>
    <n v="0"/>
    <n v="0"/>
    <n v="7.36"/>
    <n v="0"/>
    <n v="0"/>
    <n v="0"/>
    <s v="SURFACE WATER MGT FUND"/>
    <s v="WLSW I DC6205 14242 AMBAUM BLV"/>
    <s v="BURIEN MAINTENANCE"/>
    <s v="DRAINAGE"/>
  </r>
  <r>
    <x v="1"/>
    <s v="1035375"/>
    <s v="845023"/>
    <s v="82100"/>
    <x v="71"/>
    <s v="5315000"/>
    <n v="2012"/>
    <x v="4"/>
    <s v="EMPLOYER PAID BENEFITS"/>
    <s v="50000-PROGRAM EXPENDITUR BUDGET"/>
    <s v="82000-APPLIED OVERHEAD"/>
    <m/>
    <n v="0"/>
    <n v="0"/>
    <n v="24.78"/>
    <n v="0"/>
    <n v="-24.78"/>
    <s v="N/A"/>
    <n v="0"/>
    <n v="0"/>
    <n v="0"/>
    <n v="0"/>
    <n v="0"/>
    <n v="0"/>
    <n v="0"/>
    <n v="0"/>
    <n v="0"/>
    <n v="24.78"/>
    <n v="0"/>
    <n v="0"/>
    <n v="0"/>
    <s v="SURFACE WATER MGT FUND"/>
    <s v="WLSW I DC6205 14242 AMBAUM BLV"/>
    <s v="BURIEN MAINTENANCE"/>
    <s v="DRAINAGE"/>
  </r>
  <r>
    <x v="1"/>
    <s v="1035375"/>
    <s v="845023"/>
    <s v="82200"/>
    <x v="72"/>
    <s v="5315000"/>
    <n v="2012"/>
    <x v="4"/>
    <s v="PAID TIME OFF"/>
    <s v="50000-PROGRAM EXPENDITUR BUDGET"/>
    <s v="82000-APPLIED OVERHEAD"/>
    <m/>
    <n v="0"/>
    <n v="0"/>
    <n v="19.12"/>
    <n v="0"/>
    <n v="-19.12"/>
    <s v="N/A"/>
    <n v="0"/>
    <n v="0"/>
    <n v="0"/>
    <n v="0"/>
    <n v="0"/>
    <n v="0"/>
    <n v="0"/>
    <n v="0"/>
    <n v="0"/>
    <n v="19.12"/>
    <n v="0"/>
    <n v="0"/>
    <n v="0"/>
    <s v="SURFACE WATER MGT FUND"/>
    <s v="WLSW I DC6205 14242 AMBAUM BLV"/>
    <s v="BURIEN MAINTENANCE"/>
    <s v="DRAINAGE"/>
  </r>
  <r>
    <x v="1"/>
    <s v="1035375"/>
    <s v="845023"/>
    <s v="82300"/>
    <x v="73"/>
    <s v="5315000"/>
    <n v="2012"/>
    <x v="4"/>
    <s v="INDIRECT COSTS"/>
    <s v="50000-PROGRAM EXPENDITUR BUDGET"/>
    <s v="82000-APPLIED OVERHEAD"/>
    <m/>
    <n v="0"/>
    <n v="0"/>
    <n v="41.08"/>
    <n v="0"/>
    <n v="-41.08"/>
    <s v="N/A"/>
    <n v="0"/>
    <n v="0"/>
    <n v="0"/>
    <n v="0"/>
    <n v="0"/>
    <n v="0"/>
    <n v="0"/>
    <n v="0"/>
    <n v="0"/>
    <n v="41.08"/>
    <n v="0"/>
    <n v="0"/>
    <n v="0"/>
    <s v="SURFACE WATER MGT FUND"/>
    <s v="WLSW I DC6205 14242 AMBAUM BLV"/>
    <s v="BURIEN MAINTENANCE"/>
    <s v="DRAINAGE"/>
  </r>
  <r>
    <x v="1"/>
    <s v="1035376"/>
    <s v="000000"/>
    <s v="11500"/>
    <x v="7"/>
    <s v="0000000"/>
    <n v="2012"/>
    <x v="0"/>
    <s v="ACCOUNTS RECEIVABLE"/>
    <s v="BS000-CURRENT ASSETS"/>
    <s v="B1150-ACCOUNTS RECEIVABLE"/>
    <m/>
    <n v="0"/>
    <n v="0"/>
    <n v="326.34000000000003"/>
    <n v="0"/>
    <n v="-326.34000000000003"/>
    <s v="N/A"/>
    <n v="0"/>
    <n v="0"/>
    <n v="0"/>
    <n v="0"/>
    <n v="0"/>
    <n v="0"/>
    <n v="0"/>
    <n v="0"/>
    <n v="0"/>
    <n v="326.34000000000003"/>
    <n v="0"/>
    <n v="0"/>
    <n v="0"/>
    <s v="SURFACE WATER MGT FUND"/>
    <s v="WLSW I DC6381 648 S 152ND ST"/>
    <s v="DEFAULT"/>
    <s v="Default"/>
  </r>
  <r>
    <x v="1"/>
    <s v="1035376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326.34000000000003"/>
    <n v="0"/>
    <n v="-326.34000000000003"/>
    <n v="0"/>
    <n v="0"/>
    <n v="0"/>
    <s v="SURFACE WATER MGT FUND"/>
    <s v="WLSW I DC6381 648 S 152ND ST"/>
    <s v="DEFAULT"/>
    <s v="Default"/>
  </r>
  <r>
    <x v="1"/>
    <s v="1035376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6381 648 S 152ND ST"/>
    <s v="DEFAULT"/>
    <s v="Default"/>
  </r>
  <r>
    <x v="1"/>
    <s v="1035376"/>
    <s v="845023"/>
    <s v="36999"/>
    <x v="49"/>
    <s v="0000000"/>
    <n v="2012"/>
    <x v="3"/>
    <s v="OTHER MISC REVENUE"/>
    <s v="R3000-REVENUE"/>
    <s v="R3600-MISCELLANEOUS REVENUE"/>
    <m/>
    <n v="0"/>
    <n v="0"/>
    <n v="-326.34000000000003"/>
    <n v="0"/>
    <n v="326.34000000000003"/>
    <s v="N/A"/>
    <n v="0"/>
    <n v="0"/>
    <n v="0"/>
    <n v="0"/>
    <n v="0"/>
    <n v="0"/>
    <n v="0"/>
    <n v="-326.34000000000003"/>
    <n v="0"/>
    <n v="0"/>
    <n v="0"/>
    <n v="0"/>
    <n v="0"/>
    <s v="SURFACE WATER MGT FUND"/>
    <s v="WLSW I DC6381 648 S 152ND ST"/>
    <s v="BURIEN MAINTENANCE"/>
    <s v="Default"/>
  </r>
  <r>
    <x v="1"/>
    <s v="1035376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0"/>
    <n v="0"/>
    <n v="0"/>
    <n v="0"/>
    <n v="0"/>
    <n v="0"/>
    <n v="141.64000000000001"/>
    <n v="0"/>
    <n v="0"/>
    <n v="0"/>
    <n v="0"/>
    <n v="0"/>
    <s v="SURFACE WATER MGT FUND"/>
    <s v="WLSW I DC6381 648 S 152ND ST"/>
    <s v="BURIEN MAINTENANCE"/>
    <s v="DRAINAGE"/>
  </r>
  <r>
    <x v="1"/>
    <s v="1035376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14.72"/>
    <n v="0"/>
    <n v="0"/>
    <n v="0"/>
    <n v="0"/>
    <n v="0"/>
    <s v="SURFACE WATER MGT FUND"/>
    <s v="WLSW I DC6381 648 S 152ND ST"/>
    <s v="BURIEN MAINTENANCE"/>
    <s v="DRAINAGE"/>
  </r>
  <r>
    <x v="1"/>
    <s v="1035376"/>
    <s v="845023"/>
    <s v="82100"/>
    <x v="71"/>
    <s v="5315000"/>
    <n v="2012"/>
    <x v="4"/>
    <s v="EMPLOYER PAID BENEFITS"/>
    <s v="50000-PROGRAM EXPENDITUR BUDGET"/>
    <s v="82000-APPLIED OVERHEAD"/>
    <m/>
    <n v="0"/>
    <n v="0"/>
    <n v="49.58"/>
    <n v="0"/>
    <n v="-49.58"/>
    <s v="N/A"/>
    <n v="0"/>
    <n v="0"/>
    <n v="0"/>
    <n v="0"/>
    <n v="0"/>
    <n v="0"/>
    <n v="0"/>
    <n v="49.58"/>
    <n v="0"/>
    <n v="0"/>
    <n v="0"/>
    <n v="0"/>
    <n v="0"/>
    <s v="SURFACE WATER MGT FUND"/>
    <s v="WLSW I DC6381 648 S 152ND ST"/>
    <s v="BURIEN MAINTENANCE"/>
    <s v="DRAINAGE"/>
  </r>
  <r>
    <x v="1"/>
    <s v="1035376"/>
    <s v="845023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38.24"/>
    <n v="0"/>
    <n v="0"/>
    <n v="0"/>
    <n v="0"/>
    <n v="0"/>
    <s v="SURFACE WATER MGT FUND"/>
    <s v="WLSW I DC6381 648 S 152ND ST"/>
    <s v="BURIEN MAINTENANCE"/>
    <s v="DRAINAGE"/>
  </r>
  <r>
    <x v="1"/>
    <s v="1035376"/>
    <s v="845023"/>
    <s v="82300"/>
    <x v="73"/>
    <s v="5315000"/>
    <n v="2012"/>
    <x v="4"/>
    <s v="INDIRECT COSTS"/>
    <s v="50000-PROGRAM EXPENDITUR BUDGET"/>
    <s v="82000-APPLIED OVERHEAD"/>
    <m/>
    <n v="0"/>
    <n v="0"/>
    <n v="82.16"/>
    <n v="0"/>
    <n v="-82.16"/>
    <s v="N/A"/>
    <n v="0"/>
    <n v="0"/>
    <n v="0"/>
    <n v="0"/>
    <n v="0"/>
    <n v="0"/>
    <n v="0"/>
    <n v="82.16"/>
    <n v="0"/>
    <n v="0"/>
    <n v="0"/>
    <n v="0"/>
    <n v="0"/>
    <s v="SURFACE WATER MGT FUND"/>
    <s v="WLSW I DC6381 648 S 152ND ST"/>
    <s v="BURIEN MAINTENANCE"/>
    <s v="DRAINAGE"/>
  </r>
  <r>
    <x v="1"/>
    <s v="1035377"/>
    <s v="000000"/>
    <s v="11500"/>
    <x v="7"/>
    <s v="0000000"/>
    <n v="2012"/>
    <x v="0"/>
    <s v="ACCOUNTS RECEIVABLE"/>
    <s v="BS000-CURRENT ASSETS"/>
    <s v="B1150-ACCOUNTS RECEIVABLE"/>
    <m/>
    <n v="0"/>
    <n v="0"/>
    <n v="163.17000000000002"/>
    <n v="0"/>
    <n v="-163.17000000000002"/>
    <s v="N/A"/>
    <n v="0"/>
    <n v="0"/>
    <n v="0"/>
    <n v="0"/>
    <n v="0"/>
    <n v="0"/>
    <n v="0"/>
    <n v="0"/>
    <n v="0"/>
    <n v="163.17000000000002"/>
    <n v="0"/>
    <n v="0"/>
    <n v="0"/>
    <s v="SURFACE WATER MGT FUND"/>
    <s v="WLSW I DC6422 121 S 174TH ST"/>
    <s v="DEFAULT"/>
    <s v="Default"/>
  </r>
  <r>
    <x v="1"/>
    <s v="1035377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163.17000000000002"/>
    <n v="0"/>
    <n v="-163.17000000000002"/>
    <n v="0"/>
    <n v="0"/>
    <n v="0"/>
    <s v="SURFACE WATER MGT FUND"/>
    <s v="WLSW I DC6422 121 S 174TH ST"/>
    <s v="DEFAULT"/>
    <s v="Default"/>
  </r>
  <r>
    <x v="1"/>
    <s v="1035377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6422 121 S 174TH ST"/>
    <s v="DEFAULT"/>
    <s v="Default"/>
  </r>
  <r>
    <x v="1"/>
    <s v="1035377"/>
    <s v="845023"/>
    <s v="36999"/>
    <x v="49"/>
    <s v="0000000"/>
    <n v="2012"/>
    <x v="3"/>
    <s v="OTHER MISC REVENUE"/>
    <s v="R3000-REVENUE"/>
    <s v="R3600-MISCELLANEOUS REVENUE"/>
    <m/>
    <n v="0"/>
    <n v="0"/>
    <n v="-163.17000000000002"/>
    <n v="0"/>
    <n v="163.17000000000002"/>
    <s v="N/A"/>
    <n v="0"/>
    <n v="0"/>
    <n v="0"/>
    <n v="0"/>
    <n v="0"/>
    <n v="0"/>
    <n v="0"/>
    <n v="-163.17000000000002"/>
    <n v="0"/>
    <n v="0"/>
    <n v="0"/>
    <n v="0"/>
    <n v="0"/>
    <s v="SURFACE WATER MGT FUND"/>
    <s v="WLSW I DC6422 121 S 174TH ST"/>
    <s v="BURIEN MAINTENANCE"/>
    <s v="Default"/>
  </r>
  <r>
    <x v="1"/>
    <s v="1035377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820000000000007"/>
    <n v="0"/>
    <n v="-70.820000000000007"/>
    <s v="N/A"/>
    <n v="0"/>
    <n v="0"/>
    <n v="0"/>
    <n v="0"/>
    <n v="0"/>
    <n v="0"/>
    <n v="0"/>
    <n v="70.820000000000007"/>
    <n v="0"/>
    <n v="0"/>
    <n v="0"/>
    <n v="0"/>
    <n v="0"/>
    <s v="SURFACE WATER MGT FUND"/>
    <s v="WLSW I DC6422 121 S 174TH ST"/>
    <s v="BURIEN MAINTENANCE"/>
    <s v="DRAINAGE"/>
  </r>
  <r>
    <x v="1"/>
    <s v="1035377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0"/>
    <n v="0"/>
    <n v="0"/>
    <n v="7.36"/>
    <n v="0"/>
    <n v="0"/>
    <n v="0"/>
    <n v="0"/>
    <n v="0"/>
    <s v="SURFACE WATER MGT FUND"/>
    <s v="WLSW I DC6422 121 S 174TH ST"/>
    <s v="BURIEN MAINTENANCE"/>
    <s v="DRAINAGE"/>
  </r>
  <r>
    <x v="1"/>
    <s v="1035377"/>
    <s v="845023"/>
    <s v="82100"/>
    <x v="71"/>
    <s v="5315000"/>
    <n v="2012"/>
    <x v="4"/>
    <s v="EMPLOYER PAID BENEFITS"/>
    <s v="50000-PROGRAM EXPENDITUR BUDGET"/>
    <s v="82000-APPLIED OVERHEAD"/>
    <m/>
    <n v="0"/>
    <n v="0"/>
    <n v="24.79"/>
    <n v="0"/>
    <n v="-24.79"/>
    <s v="N/A"/>
    <n v="0"/>
    <n v="0"/>
    <n v="0"/>
    <n v="0"/>
    <n v="0"/>
    <n v="0"/>
    <n v="0"/>
    <n v="24.79"/>
    <n v="0"/>
    <n v="0"/>
    <n v="0"/>
    <n v="0"/>
    <n v="0"/>
    <s v="SURFACE WATER MGT FUND"/>
    <s v="WLSW I DC6422 121 S 174TH ST"/>
    <s v="BURIEN MAINTENANCE"/>
    <s v="DRAINAGE"/>
  </r>
  <r>
    <x v="1"/>
    <s v="1035377"/>
    <s v="845023"/>
    <s v="82200"/>
    <x v="72"/>
    <s v="5315000"/>
    <n v="2012"/>
    <x v="4"/>
    <s v="PAID TIME OFF"/>
    <s v="50000-PROGRAM EXPENDITUR BUDGET"/>
    <s v="82000-APPLIED OVERHEAD"/>
    <m/>
    <n v="0"/>
    <n v="0"/>
    <n v="19.12"/>
    <n v="0"/>
    <n v="-19.12"/>
    <s v="N/A"/>
    <n v="0"/>
    <n v="0"/>
    <n v="0"/>
    <n v="0"/>
    <n v="0"/>
    <n v="0"/>
    <n v="0"/>
    <n v="19.12"/>
    <n v="0"/>
    <n v="0"/>
    <n v="0"/>
    <n v="0"/>
    <n v="0"/>
    <s v="SURFACE WATER MGT FUND"/>
    <s v="WLSW I DC6422 121 S 174TH ST"/>
    <s v="BURIEN MAINTENANCE"/>
    <s v="DRAINAGE"/>
  </r>
  <r>
    <x v="1"/>
    <s v="1035377"/>
    <s v="845023"/>
    <s v="82300"/>
    <x v="73"/>
    <s v="5315000"/>
    <n v="2012"/>
    <x v="4"/>
    <s v="INDIRECT COSTS"/>
    <s v="50000-PROGRAM EXPENDITUR BUDGET"/>
    <s v="82000-APPLIED OVERHEAD"/>
    <m/>
    <n v="0"/>
    <n v="0"/>
    <n v="41.08"/>
    <n v="0"/>
    <n v="-41.08"/>
    <s v="N/A"/>
    <n v="0"/>
    <n v="0"/>
    <n v="0"/>
    <n v="0"/>
    <n v="0"/>
    <n v="0"/>
    <n v="0"/>
    <n v="41.08"/>
    <n v="0"/>
    <n v="0"/>
    <n v="0"/>
    <n v="0"/>
    <n v="0"/>
    <s v="SURFACE WATER MGT FUND"/>
    <s v="WLSW I DC6422 121 S 174TH ST"/>
    <s v="BURIEN MAINTENANCE"/>
    <s v="DRAINAGE"/>
  </r>
  <r>
    <x v="1"/>
    <s v="1035378"/>
    <s v="000000"/>
    <s v="11530"/>
    <x v="203"/>
    <s v="0000000"/>
    <n v="2012"/>
    <x v="0"/>
    <s v="UNBILLED RECEIVABLES"/>
    <s v="BS000-CURRENT ASSETS"/>
    <s v="B1150-ACCOUNTS RECEIVABLE"/>
    <m/>
    <n v="0"/>
    <n v="0"/>
    <n v="163.17000000000002"/>
    <n v="0"/>
    <n v="-163.17000000000002"/>
    <s v="N/A"/>
    <n v="0"/>
    <n v="0"/>
    <n v="0"/>
    <n v="0"/>
    <n v="0"/>
    <n v="0"/>
    <n v="0"/>
    <n v="0"/>
    <n v="0"/>
    <n v="0"/>
    <n v="163.17000000000002"/>
    <n v="0"/>
    <n v="0"/>
    <s v="SURFACE WATER MGT FUND"/>
    <s v="WLSW I DC6490 15550 2ND AVE S"/>
    <s v="DEFAULT"/>
    <s v="Default"/>
  </r>
  <r>
    <x v="1"/>
    <s v="1035378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6490 15550 2ND AVE S"/>
    <s v="DEFAULT"/>
    <s v="Default"/>
  </r>
  <r>
    <x v="1"/>
    <s v="1035378"/>
    <s v="845023"/>
    <s v="36999"/>
    <x v="49"/>
    <s v="0000000"/>
    <n v="2012"/>
    <x v="3"/>
    <s v="OTHER MISC REVENUE"/>
    <s v="R3000-REVENUE"/>
    <s v="R3600-MISCELLANEOUS REVENUE"/>
    <m/>
    <n v="0"/>
    <n v="0"/>
    <n v="-163.17000000000002"/>
    <n v="0"/>
    <n v="163.17000000000002"/>
    <s v="N/A"/>
    <n v="0"/>
    <n v="0"/>
    <n v="0"/>
    <n v="0"/>
    <n v="0"/>
    <n v="0"/>
    <n v="0"/>
    <n v="0"/>
    <n v="0"/>
    <n v="0"/>
    <n v="-163.17000000000002"/>
    <n v="0"/>
    <n v="0"/>
    <s v="SURFACE WATER MGT FUND"/>
    <s v="WLSW I DC6490 15550 2ND AVE S"/>
    <s v="BURIEN MAINTENANCE"/>
    <s v="Default"/>
  </r>
  <r>
    <x v="1"/>
    <s v="1035378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820000000000007"/>
    <n v="0"/>
    <n v="-70.820000000000007"/>
    <s v="N/A"/>
    <n v="0"/>
    <n v="0"/>
    <n v="0"/>
    <n v="0"/>
    <n v="0"/>
    <n v="0"/>
    <n v="0"/>
    <n v="0"/>
    <n v="0"/>
    <n v="0"/>
    <n v="70.820000000000007"/>
    <n v="0"/>
    <n v="0"/>
    <s v="SURFACE WATER MGT FUND"/>
    <s v="WLSW I DC6490 15550 2ND AVE S"/>
    <s v="BURIEN MAINTENANCE"/>
    <s v="DRAINAGE"/>
  </r>
  <r>
    <x v="1"/>
    <s v="1035378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0"/>
    <n v="0"/>
    <n v="0"/>
    <n v="0"/>
    <n v="0"/>
    <n v="0"/>
    <n v="7.36"/>
    <n v="0"/>
    <n v="0"/>
    <s v="SURFACE WATER MGT FUND"/>
    <s v="WLSW I DC6490 15550 2ND AVE S"/>
    <s v="BURIEN MAINTENANCE"/>
    <s v="DRAINAGE"/>
  </r>
  <r>
    <x v="1"/>
    <s v="1035378"/>
    <s v="845023"/>
    <s v="82100"/>
    <x v="71"/>
    <s v="5315000"/>
    <n v="2012"/>
    <x v="4"/>
    <s v="EMPLOYER PAID BENEFITS"/>
    <s v="50000-PROGRAM EXPENDITUR BUDGET"/>
    <s v="82000-APPLIED OVERHEAD"/>
    <m/>
    <n v="0"/>
    <n v="0"/>
    <n v="24.79"/>
    <n v="0"/>
    <n v="-24.79"/>
    <s v="N/A"/>
    <n v="0"/>
    <n v="0"/>
    <n v="0"/>
    <n v="0"/>
    <n v="0"/>
    <n v="0"/>
    <n v="0"/>
    <n v="0"/>
    <n v="0"/>
    <n v="0"/>
    <n v="24.79"/>
    <n v="0"/>
    <n v="0"/>
    <s v="SURFACE WATER MGT FUND"/>
    <s v="WLSW I DC6490 15550 2ND AVE S"/>
    <s v="BURIEN MAINTENANCE"/>
    <s v="DRAINAGE"/>
  </r>
  <r>
    <x v="1"/>
    <s v="1035378"/>
    <s v="845023"/>
    <s v="82200"/>
    <x v="72"/>
    <s v="5315000"/>
    <n v="2012"/>
    <x v="4"/>
    <s v="PAID TIME OFF"/>
    <s v="50000-PROGRAM EXPENDITUR BUDGET"/>
    <s v="82000-APPLIED OVERHEAD"/>
    <m/>
    <n v="0"/>
    <n v="0"/>
    <n v="19.12"/>
    <n v="0"/>
    <n v="-19.12"/>
    <s v="N/A"/>
    <n v="0"/>
    <n v="0"/>
    <n v="0"/>
    <n v="0"/>
    <n v="0"/>
    <n v="0"/>
    <n v="0"/>
    <n v="0"/>
    <n v="0"/>
    <n v="0"/>
    <n v="19.12"/>
    <n v="0"/>
    <n v="0"/>
    <s v="SURFACE WATER MGT FUND"/>
    <s v="WLSW I DC6490 15550 2ND AVE S"/>
    <s v="BURIEN MAINTENANCE"/>
    <s v="DRAINAGE"/>
  </r>
  <r>
    <x v="1"/>
    <s v="1035378"/>
    <s v="845023"/>
    <s v="82300"/>
    <x v="73"/>
    <s v="5315000"/>
    <n v="2012"/>
    <x v="4"/>
    <s v="INDIRECT COSTS"/>
    <s v="50000-PROGRAM EXPENDITUR BUDGET"/>
    <s v="82000-APPLIED OVERHEAD"/>
    <m/>
    <n v="0"/>
    <n v="0"/>
    <n v="41.08"/>
    <n v="0"/>
    <n v="-41.08"/>
    <s v="N/A"/>
    <n v="0"/>
    <n v="0"/>
    <n v="0"/>
    <n v="0"/>
    <n v="0"/>
    <n v="0"/>
    <n v="0"/>
    <n v="0"/>
    <n v="0"/>
    <n v="0"/>
    <n v="41.08"/>
    <n v="0"/>
    <n v="0"/>
    <s v="SURFACE WATER MGT FUND"/>
    <s v="WLSW I DC6490 15550 2ND AVE S"/>
    <s v="BURIEN MAINTENANCE"/>
    <s v="DRAINAGE"/>
  </r>
  <r>
    <x v="1"/>
    <s v="1035379"/>
    <s v="000000"/>
    <s v="11530"/>
    <x v="203"/>
    <s v="0000000"/>
    <n v="2012"/>
    <x v="0"/>
    <s v="UNBILLED RECEIVABLES"/>
    <s v="BS000-CURRENT ASSETS"/>
    <s v="B1150-ACCOUNTS RECEIVABLE"/>
    <m/>
    <n v="0"/>
    <n v="0"/>
    <n v="326.31"/>
    <n v="0"/>
    <n v="-326.31"/>
    <s v="N/A"/>
    <n v="0"/>
    <n v="0"/>
    <n v="0"/>
    <n v="0"/>
    <n v="0"/>
    <n v="0"/>
    <n v="0"/>
    <n v="0"/>
    <n v="0"/>
    <n v="0"/>
    <n v="326.31"/>
    <n v="0"/>
    <n v="0"/>
    <s v="SURFACE WATER MGT FUND"/>
    <s v="WLSW I DC6520 16200 8TH AVE SW"/>
    <s v="DEFAULT"/>
    <s v="Default"/>
  </r>
  <r>
    <x v="1"/>
    <s v="1035379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6520 16200 8TH AVE SW"/>
    <s v="DEFAULT"/>
    <s v="Default"/>
  </r>
  <r>
    <x v="1"/>
    <s v="1035379"/>
    <s v="845023"/>
    <s v="36999"/>
    <x v="49"/>
    <s v="0000000"/>
    <n v="2012"/>
    <x v="3"/>
    <s v="OTHER MISC REVENUE"/>
    <s v="R3000-REVENUE"/>
    <s v="R3600-MISCELLANEOUS REVENUE"/>
    <m/>
    <n v="0"/>
    <n v="0"/>
    <n v="-326.31"/>
    <n v="0"/>
    <n v="326.31"/>
    <s v="N/A"/>
    <n v="0"/>
    <n v="0"/>
    <n v="0"/>
    <n v="0"/>
    <n v="0"/>
    <n v="0"/>
    <n v="0"/>
    <n v="0"/>
    <n v="0"/>
    <n v="0"/>
    <n v="-326.31"/>
    <n v="0"/>
    <n v="0"/>
    <s v="SURFACE WATER MGT FUND"/>
    <s v="WLSW I DC6520 16200 8TH AVE SW"/>
    <s v="BURIEN MAINTENANCE"/>
    <s v="Default"/>
  </r>
  <r>
    <x v="1"/>
    <s v="1035379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0"/>
    <n v="0"/>
    <n v="0"/>
    <n v="141.63"/>
    <n v="0"/>
    <n v="0"/>
    <s v="SURFACE WATER MGT FUND"/>
    <s v="WLSW I DC6520 16200 8TH AVE SW"/>
    <s v="BURIEN MAINTENANCE"/>
    <s v="DRAINAGE"/>
  </r>
  <r>
    <x v="1"/>
    <s v="1035379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0"/>
    <n v="0"/>
    <n v="14.72"/>
    <n v="0"/>
    <n v="0"/>
    <s v="SURFACE WATER MGT FUND"/>
    <s v="WLSW I DC6520 16200 8TH AVE SW"/>
    <s v="BURIEN MAINTENANCE"/>
    <s v="DRAINAGE"/>
  </r>
  <r>
    <x v="1"/>
    <s v="1035379"/>
    <s v="845023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0"/>
    <n v="0"/>
    <n v="0"/>
    <n v="49.57"/>
    <n v="0"/>
    <n v="0"/>
    <s v="SURFACE WATER MGT FUND"/>
    <s v="WLSW I DC6520 16200 8TH AVE SW"/>
    <s v="BURIEN MAINTENANCE"/>
    <s v="DRAINAGE"/>
  </r>
  <r>
    <x v="1"/>
    <s v="1035379"/>
    <s v="845023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0"/>
    <n v="0"/>
    <n v="38.24"/>
    <n v="0"/>
    <n v="0"/>
    <s v="SURFACE WATER MGT FUND"/>
    <s v="WLSW I DC6520 16200 8TH AVE SW"/>
    <s v="BURIEN MAINTENANCE"/>
    <s v="DRAINAGE"/>
  </r>
  <r>
    <x v="1"/>
    <s v="1035379"/>
    <s v="845023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0"/>
    <n v="0"/>
    <n v="0"/>
    <n v="82.15"/>
    <n v="0"/>
    <n v="0"/>
    <s v="SURFACE WATER MGT FUND"/>
    <s v="WLSW I DC6520 16200 8TH AVE SW"/>
    <s v="BURIEN MAINTENANCE"/>
    <s v="DRAINAGE"/>
  </r>
  <r>
    <x v="1"/>
    <s v="1035380"/>
    <s v="000000"/>
    <s v="11500"/>
    <x v="7"/>
    <s v="0000000"/>
    <n v="2012"/>
    <x v="0"/>
    <s v="ACCOUNTS RECEIVABLE"/>
    <s v="BS000-CURRENT ASSETS"/>
    <s v="B1150-ACCOUNTS RECEIVABLE"/>
    <m/>
    <n v="0"/>
    <n v="0"/>
    <n v="326.31"/>
    <n v="0"/>
    <n v="-326.31"/>
    <s v="N/A"/>
    <n v="0"/>
    <n v="0"/>
    <n v="0"/>
    <n v="0"/>
    <n v="0"/>
    <n v="0"/>
    <n v="0"/>
    <n v="0"/>
    <n v="0"/>
    <n v="326.31"/>
    <n v="0"/>
    <n v="0"/>
    <n v="0"/>
    <s v="SURFACE WATER MGT FUND"/>
    <s v="WLSW I DC6553 140 SW 146TH ST"/>
    <s v="DEFAULT"/>
    <s v="Default"/>
  </r>
  <r>
    <x v="1"/>
    <s v="1035380"/>
    <s v="000000"/>
    <s v="11530"/>
    <x v="203"/>
    <s v="0000000"/>
    <n v="2012"/>
    <x v="0"/>
    <s v="UNBILLED RECEIVABLES"/>
    <s v="BS000-CURRENT ASSETS"/>
    <s v="B1150-ACCOUNTS RECEIVABLE"/>
    <m/>
    <n v="0"/>
    <n v="0"/>
    <n v="-326.31"/>
    <n v="0"/>
    <n v="326.31"/>
    <s v="N/A"/>
    <n v="0"/>
    <n v="0"/>
    <n v="0"/>
    <n v="0"/>
    <n v="0"/>
    <n v="0"/>
    <n v="0"/>
    <n v="0"/>
    <n v="0"/>
    <n v="-326.31"/>
    <n v="0"/>
    <n v="0"/>
    <n v="0"/>
    <s v="SURFACE WATER MGT FUND"/>
    <s v="WLSW I DC6553 140 SW 146TH ST"/>
    <s v="DEFAULT"/>
    <s v="Default"/>
  </r>
  <r>
    <x v="1"/>
    <s v="1035380"/>
    <s v="000000"/>
    <s v="22258"/>
    <x v="204"/>
    <s v="0000000"/>
    <n v="2012"/>
    <x v="1"/>
    <s v="DEFERRED ACCT REC 11503"/>
    <s v="BS200-CURRENT LIABILITIES"/>
    <s v="B2220-DEFERRED REVENUES"/>
    <m/>
    <n v="0"/>
    <n v="0"/>
    <n v="326.31"/>
    <n v="0"/>
    <n v="-326.31"/>
    <s v="N/A"/>
    <n v="0"/>
    <n v="0"/>
    <n v="0"/>
    <n v="0"/>
    <n v="0"/>
    <n v="0"/>
    <n v="0"/>
    <n v="0"/>
    <n v="0"/>
    <n v="326.31"/>
    <n v="0"/>
    <n v="0"/>
    <n v="0"/>
    <s v="SURFACE WATER MGT FUND"/>
    <s v="WLSW I DC6553 140 SW 146TH ST"/>
    <s v="DEFAULT"/>
    <s v="Default"/>
  </r>
  <r>
    <x v="1"/>
    <s v="1035380"/>
    <s v="845023"/>
    <s v="36999"/>
    <x v="49"/>
    <s v="0000000"/>
    <n v="2012"/>
    <x v="3"/>
    <s v="OTHER MISC REVENUE"/>
    <s v="R3000-REVENUE"/>
    <s v="R3600-MISCELLANEOUS REVENUE"/>
    <m/>
    <n v="0"/>
    <n v="0"/>
    <n v="-326.31"/>
    <n v="0"/>
    <n v="326.31"/>
    <s v="N/A"/>
    <n v="0"/>
    <n v="0"/>
    <n v="0"/>
    <n v="0"/>
    <n v="0"/>
    <n v="0"/>
    <n v="0"/>
    <n v="0"/>
    <n v="0"/>
    <n v="-326.31"/>
    <n v="0"/>
    <n v="0"/>
    <n v="0"/>
    <s v="SURFACE WATER MGT FUND"/>
    <s v="WLSW I DC6553 140 SW 146TH ST"/>
    <s v="BURIEN MAINTENANCE"/>
    <s v="Default"/>
  </r>
  <r>
    <x v="1"/>
    <s v="1035380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0"/>
    <n v="0"/>
    <n v="141.63"/>
    <n v="0"/>
    <n v="0"/>
    <n v="0"/>
    <s v="SURFACE WATER MGT FUND"/>
    <s v="WLSW I DC6553 140 SW 146TH ST"/>
    <s v="BURIEN MAINTENANCE"/>
    <s v="DRAINAGE"/>
  </r>
  <r>
    <x v="1"/>
    <s v="1035380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0"/>
    <n v="14.72"/>
    <n v="0"/>
    <n v="0"/>
    <n v="0"/>
    <s v="SURFACE WATER MGT FUND"/>
    <s v="WLSW I DC6553 140 SW 146TH ST"/>
    <s v="BURIEN MAINTENANCE"/>
    <s v="DRAINAGE"/>
  </r>
  <r>
    <x v="1"/>
    <s v="1035380"/>
    <s v="845023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0"/>
    <n v="0"/>
    <n v="49.57"/>
    <n v="0"/>
    <n v="0"/>
    <n v="0"/>
    <s v="SURFACE WATER MGT FUND"/>
    <s v="WLSW I DC6553 140 SW 146TH ST"/>
    <s v="BURIEN MAINTENANCE"/>
    <s v="DRAINAGE"/>
  </r>
  <r>
    <x v="1"/>
    <s v="1035380"/>
    <s v="845023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0"/>
    <n v="38.24"/>
    <n v="0"/>
    <n v="0"/>
    <n v="0"/>
    <s v="SURFACE WATER MGT FUND"/>
    <s v="WLSW I DC6553 140 SW 146TH ST"/>
    <s v="BURIEN MAINTENANCE"/>
    <s v="DRAINAGE"/>
  </r>
  <r>
    <x v="1"/>
    <s v="1035380"/>
    <s v="845023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0"/>
    <n v="0"/>
    <n v="82.15"/>
    <n v="0"/>
    <n v="0"/>
    <n v="0"/>
    <s v="SURFACE WATER MGT FUND"/>
    <s v="WLSW I DC6553 140 SW 146TH ST"/>
    <s v="BURIEN MAINTENANCE"/>
    <s v="DRAINAGE"/>
  </r>
  <r>
    <x v="1"/>
    <s v="1035381"/>
    <s v="000000"/>
    <s v="11500"/>
    <x v="7"/>
    <s v="0000000"/>
    <n v="2012"/>
    <x v="0"/>
    <s v="ACCOUNTS RECEIVABLE"/>
    <s v="BS000-CURRENT ASSETS"/>
    <s v="B1150-ACCOUNTS RECEIVABLE"/>
    <m/>
    <n v="0"/>
    <n v="0"/>
    <n v="326.34000000000003"/>
    <n v="0"/>
    <n v="-326.34000000000003"/>
    <s v="N/A"/>
    <n v="0"/>
    <n v="0"/>
    <n v="0"/>
    <n v="0"/>
    <n v="0"/>
    <n v="0"/>
    <n v="0"/>
    <n v="0"/>
    <n v="0"/>
    <n v="326.34000000000003"/>
    <n v="0"/>
    <n v="0"/>
    <n v="0"/>
    <s v="SURFACE WATER MGT FUND"/>
    <s v="WLSW I DC6578 16042 1ST AVE S"/>
    <s v="DEFAULT"/>
    <s v="Default"/>
  </r>
  <r>
    <x v="1"/>
    <s v="1035381"/>
    <s v="000000"/>
    <s v="11530"/>
    <x v="203"/>
    <s v="0000000"/>
    <n v="2012"/>
    <x v="0"/>
    <s v="UNBILLED RECEIVABLES"/>
    <s v="BS000-CURRENT ASSETS"/>
    <s v="B1150-ACCOUNTS RECEIVABLE"/>
    <m/>
    <n v="0"/>
    <n v="0"/>
    <n v="-163.17000000000002"/>
    <n v="0"/>
    <n v="163.17000000000002"/>
    <s v="N/A"/>
    <n v="0"/>
    <n v="0"/>
    <n v="0"/>
    <n v="0"/>
    <n v="0"/>
    <n v="0"/>
    <n v="0"/>
    <n v="0"/>
    <n v="163.17000000000002"/>
    <n v="-326.34000000000003"/>
    <n v="0"/>
    <n v="0"/>
    <n v="0"/>
    <s v="SURFACE WATER MGT FUND"/>
    <s v="WLSW I DC6578 16042 1ST AVE S"/>
    <s v="DEFAULT"/>
    <s v="Default"/>
  </r>
  <r>
    <x v="1"/>
    <s v="1035381"/>
    <s v="000000"/>
    <s v="22258"/>
    <x v="204"/>
    <s v="0000000"/>
    <n v="2012"/>
    <x v="1"/>
    <s v="DEFERRED ACCT REC 11503"/>
    <s v="BS200-CURRENT LIABILITIES"/>
    <s v="B2220-DEFERRED REVENUES"/>
    <m/>
    <n v="0"/>
    <n v="0"/>
    <n v="163.17000000000002"/>
    <n v="0"/>
    <n v="-163.17000000000002"/>
    <s v="N/A"/>
    <n v="0"/>
    <n v="0"/>
    <n v="0"/>
    <n v="0"/>
    <n v="0"/>
    <n v="0"/>
    <n v="0"/>
    <n v="0"/>
    <n v="0"/>
    <n v="163.17000000000002"/>
    <n v="0"/>
    <n v="0"/>
    <n v="0"/>
    <s v="SURFACE WATER MGT FUND"/>
    <s v="WLSW I DC6578 16042 1ST AVE S"/>
    <s v="DEFAULT"/>
    <s v="Default"/>
  </r>
  <r>
    <x v="1"/>
    <s v="1035381"/>
    <s v="845023"/>
    <s v="36999"/>
    <x v="49"/>
    <s v="0000000"/>
    <n v="2012"/>
    <x v="3"/>
    <s v="OTHER MISC REVENUE"/>
    <s v="R3000-REVENUE"/>
    <s v="R3600-MISCELLANEOUS REVENUE"/>
    <m/>
    <n v="0"/>
    <n v="0"/>
    <n v="-326.34000000000003"/>
    <n v="0"/>
    <n v="326.34000000000003"/>
    <s v="N/A"/>
    <n v="0"/>
    <n v="0"/>
    <n v="0"/>
    <n v="0"/>
    <n v="0"/>
    <n v="0"/>
    <n v="0"/>
    <n v="0"/>
    <n v="-163.17000000000002"/>
    <n v="-163.17000000000002"/>
    <n v="0"/>
    <n v="0"/>
    <n v="0"/>
    <s v="SURFACE WATER MGT FUND"/>
    <s v="WLSW I DC6578 16042 1ST AVE S"/>
    <s v="BURIEN MAINTENANCE"/>
    <s v="Default"/>
  </r>
  <r>
    <x v="1"/>
    <s v="1035381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0"/>
    <n v="0"/>
    <n v="0"/>
    <n v="0"/>
    <n v="0"/>
    <n v="0"/>
    <n v="0"/>
    <n v="70.820000000000007"/>
    <n v="70.820000000000007"/>
    <n v="0"/>
    <n v="0"/>
    <n v="0"/>
    <s v="SURFACE WATER MGT FUND"/>
    <s v="WLSW I DC6578 16042 1ST AVE S"/>
    <s v="BURIEN MAINTENANCE"/>
    <s v="DRAINAGE"/>
  </r>
  <r>
    <x v="1"/>
    <s v="1035381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7.36"/>
    <n v="7.36"/>
    <n v="0"/>
    <n v="0"/>
    <n v="0"/>
    <s v="SURFACE WATER MGT FUND"/>
    <s v="WLSW I DC6578 16042 1ST AVE S"/>
    <s v="BURIEN MAINTENANCE"/>
    <s v="DRAINAGE"/>
  </r>
  <r>
    <x v="1"/>
    <s v="1035381"/>
    <s v="845023"/>
    <s v="82100"/>
    <x v="71"/>
    <s v="5315000"/>
    <n v="2012"/>
    <x v="4"/>
    <s v="EMPLOYER PAID BENEFITS"/>
    <s v="50000-PROGRAM EXPENDITUR BUDGET"/>
    <s v="82000-APPLIED OVERHEAD"/>
    <m/>
    <n v="0"/>
    <n v="0"/>
    <n v="49.58"/>
    <n v="0"/>
    <n v="-49.58"/>
    <s v="N/A"/>
    <n v="0"/>
    <n v="0"/>
    <n v="0"/>
    <n v="0"/>
    <n v="0"/>
    <n v="0"/>
    <n v="0"/>
    <n v="0"/>
    <n v="24.79"/>
    <n v="24.79"/>
    <n v="0"/>
    <n v="0"/>
    <n v="0"/>
    <s v="SURFACE WATER MGT FUND"/>
    <s v="WLSW I DC6578 16042 1ST AVE S"/>
    <s v="BURIEN MAINTENANCE"/>
    <s v="DRAINAGE"/>
  </r>
  <r>
    <x v="1"/>
    <s v="1035381"/>
    <s v="845023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19.12"/>
    <n v="19.12"/>
    <n v="0"/>
    <n v="0"/>
    <n v="0"/>
    <s v="SURFACE WATER MGT FUND"/>
    <s v="WLSW I DC6578 16042 1ST AVE S"/>
    <s v="BURIEN MAINTENANCE"/>
    <s v="DRAINAGE"/>
  </r>
  <r>
    <x v="1"/>
    <s v="1035381"/>
    <s v="845023"/>
    <s v="82300"/>
    <x v="73"/>
    <s v="5315000"/>
    <n v="2012"/>
    <x v="4"/>
    <s v="INDIRECT COSTS"/>
    <s v="50000-PROGRAM EXPENDITUR BUDGET"/>
    <s v="82000-APPLIED OVERHEAD"/>
    <m/>
    <n v="0"/>
    <n v="0"/>
    <n v="82.16"/>
    <n v="0"/>
    <n v="-82.16"/>
    <s v="N/A"/>
    <n v="0"/>
    <n v="0"/>
    <n v="0"/>
    <n v="0"/>
    <n v="0"/>
    <n v="0"/>
    <n v="0"/>
    <n v="0"/>
    <n v="41.08"/>
    <n v="41.08"/>
    <n v="0"/>
    <n v="0"/>
    <n v="0"/>
    <s v="SURFACE WATER MGT FUND"/>
    <s v="WLSW I DC6578 16042 1ST AVE S"/>
    <s v="BURIEN MAINTENANCE"/>
    <s v="DRAINAGE"/>
  </r>
  <r>
    <x v="1"/>
    <s v="103538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8.52"/>
    <n v="0"/>
    <n v="-88.52"/>
    <s v="N/A"/>
    <n v="0"/>
    <n v="0"/>
    <n v="0"/>
    <n v="0"/>
    <n v="0"/>
    <n v="0"/>
    <n v="0"/>
    <n v="0"/>
    <n v="88.52"/>
    <n v="0"/>
    <n v="0"/>
    <n v="0"/>
    <n v="0"/>
    <s v="SURFACE WATER MGT FUND"/>
    <s v="WLSW F D97492 NE 124TH &amp; WILLO"/>
    <s v="STORMWATER SERVICES"/>
    <s v="DRAINAGE"/>
  </r>
  <r>
    <x v="1"/>
    <s v="103538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9.2000000000000011"/>
    <n v="0"/>
    <n v="-9.2000000000000011"/>
    <s v="N/A"/>
    <n v="0"/>
    <n v="0"/>
    <n v="0"/>
    <n v="0"/>
    <n v="0"/>
    <n v="0"/>
    <n v="0"/>
    <n v="0"/>
    <n v="9.2000000000000011"/>
    <n v="0"/>
    <n v="0"/>
    <n v="0"/>
    <n v="0"/>
    <s v="SURFACE WATER MGT FUND"/>
    <s v="WLSW F D97492 NE 124TH &amp; WILLO"/>
    <s v="STORMWATER SERVICES"/>
    <s v="DRAINAGE"/>
  </r>
  <r>
    <x v="1"/>
    <s v="103538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0.98"/>
    <n v="0"/>
    <n v="-30.98"/>
    <s v="N/A"/>
    <n v="0"/>
    <n v="0"/>
    <n v="0"/>
    <n v="0"/>
    <n v="0"/>
    <n v="0"/>
    <n v="0"/>
    <n v="0"/>
    <n v="30.98"/>
    <n v="0"/>
    <n v="0"/>
    <n v="0"/>
    <n v="0"/>
    <s v="SURFACE WATER MGT FUND"/>
    <s v="WLSW F D97492 NE 124TH &amp; WILLO"/>
    <s v="STORMWATER SERVICES"/>
    <s v="DRAINAGE"/>
  </r>
  <r>
    <x v="1"/>
    <s v="1035383"/>
    <s v="845022"/>
    <s v="82200"/>
    <x v="72"/>
    <s v="5315000"/>
    <n v="2012"/>
    <x v="4"/>
    <s v="PAID TIME OFF"/>
    <s v="50000-PROGRAM EXPENDITUR BUDGET"/>
    <s v="82000-APPLIED OVERHEAD"/>
    <m/>
    <n v="0"/>
    <n v="0"/>
    <n v="23.900000000000002"/>
    <n v="0"/>
    <n v="-23.900000000000002"/>
    <s v="N/A"/>
    <n v="0"/>
    <n v="0"/>
    <n v="0"/>
    <n v="0"/>
    <n v="0"/>
    <n v="0"/>
    <n v="0"/>
    <n v="0"/>
    <n v="23.900000000000002"/>
    <n v="0"/>
    <n v="0"/>
    <n v="0"/>
    <n v="0"/>
    <s v="SURFACE WATER MGT FUND"/>
    <s v="WLSW F D97492 NE 124TH &amp; WILLO"/>
    <s v="STORMWATER SERVICES"/>
    <s v="DRAINAGE"/>
  </r>
  <r>
    <x v="1"/>
    <s v="1035383"/>
    <s v="845022"/>
    <s v="82300"/>
    <x v="73"/>
    <s v="5315000"/>
    <n v="2012"/>
    <x v="4"/>
    <s v="INDIRECT COSTS"/>
    <s v="50000-PROGRAM EXPENDITUR BUDGET"/>
    <s v="82000-APPLIED OVERHEAD"/>
    <m/>
    <n v="0"/>
    <n v="0"/>
    <n v="51.34"/>
    <n v="0"/>
    <n v="-51.34"/>
    <s v="N/A"/>
    <n v="0"/>
    <n v="0"/>
    <n v="0"/>
    <n v="0"/>
    <n v="0"/>
    <n v="0"/>
    <n v="0"/>
    <n v="0"/>
    <n v="51.34"/>
    <n v="0"/>
    <n v="0"/>
    <n v="0"/>
    <n v="0"/>
    <s v="SURFACE WATER MGT FUND"/>
    <s v="WLSW F D97492 NE 124TH &amp; WILLO"/>
    <s v="STORMWATER SERVICES"/>
    <s v="DRAINAGE"/>
  </r>
  <r>
    <x v="1"/>
    <s v="103538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3"/>
    <n v="0"/>
    <n v="-106.23"/>
    <s v="N/A"/>
    <n v="0"/>
    <n v="0"/>
    <n v="0"/>
    <n v="0"/>
    <n v="0"/>
    <n v="0"/>
    <n v="0"/>
    <n v="0"/>
    <n v="0"/>
    <n v="0"/>
    <n v="0"/>
    <n v="106.23"/>
    <n v="0"/>
    <s v="SURFACE WATER MGT FUND"/>
    <s v="WLSW F D97496 18615 SE 272ND S"/>
    <s v="STORMWATER SERVICES"/>
    <s v="DRAINAGE"/>
  </r>
  <r>
    <x v="1"/>
    <s v="103538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0"/>
    <n v="0"/>
    <n v="0"/>
    <n v="0"/>
    <n v="0"/>
    <n v="11.040000000000001"/>
    <n v="0"/>
    <s v="SURFACE WATER MGT FUND"/>
    <s v="WLSW F D97496 18615 SE 272ND S"/>
    <s v="STORMWATER SERVICES"/>
    <s v="DRAINAGE"/>
  </r>
  <r>
    <x v="1"/>
    <s v="103538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7.18"/>
    <n v="0"/>
    <n v="-37.18"/>
    <s v="N/A"/>
    <n v="0"/>
    <n v="0"/>
    <n v="0"/>
    <n v="0"/>
    <n v="0"/>
    <n v="0"/>
    <n v="0"/>
    <n v="0"/>
    <n v="0"/>
    <n v="0"/>
    <n v="0"/>
    <n v="37.18"/>
    <n v="0"/>
    <s v="SURFACE WATER MGT FUND"/>
    <s v="WLSW F D97496 18615 SE 272ND S"/>
    <s v="STORMWATER SERVICES"/>
    <s v="DRAINAGE"/>
  </r>
  <r>
    <x v="1"/>
    <s v="1035385"/>
    <s v="845022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0"/>
    <n v="0"/>
    <n v="0"/>
    <n v="0"/>
    <n v="0"/>
    <n v="0"/>
    <n v="0"/>
    <n v="0"/>
    <n v="0"/>
    <n v="0"/>
    <n v="0"/>
    <n v="28.68"/>
    <n v="0"/>
    <s v="SURFACE WATER MGT FUND"/>
    <s v="WLSW F D97496 18615 SE 272ND S"/>
    <s v="STORMWATER SERVICES"/>
    <s v="DRAINAGE"/>
  </r>
  <r>
    <x v="1"/>
    <s v="1035385"/>
    <s v="845022"/>
    <s v="82300"/>
    <x v="73"/>
    <s v="5315000"/>
    <n v="2012"/>
    <x v="4"/>
    <s v="INDIRECT COSTS"/>
    <s v="50000-PROGRAM EXPENDITUR BUDGET"/>
    <s v="82000-APPLIED OVERHEAD"/>
    <m/>
    <n v="0"/>
    <n v="0"/>
    <n v="61.620000000000005"/>
    <n v="0"/>
    <n v="-61.620000000000005"/>
    <s v="N/A"/>
    <n v="0"/>
    <n v="0"/>
    <n v="0"/>
    <n v="0"/>
    <n v="0"/>
    <n v="0"/>
    <n v="0"/>
    <n v="0"/>
    <n v="0"/>
    <n v="0"/>
    <n v="0"/>
    <n v="61.620000000000005"/>
    <n v="0"/>
    <s v="SURFACE WATER MGT FUND"/>
    <s v="WLSW F D97496 18615 SE 272ND S"/>
    <s v="STORMWATER SERVICES"/>
    <s v="DRAINAGE"/>
  </r>
  <r>
    <x v="1"/>
    <s v="103538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820000000000007"/>
    <n v="0"/>
    <n v="-70.820000000000007"/>
    <s v="N/A"/>
    <n v="0"/>
    <n v="0"/>
    <n v="0"/>
    <n v="0"/>
    <n v="0"/>
    <n v="0"/>
    <n v="0"/>
    <n v="0"/>
    <n v="0"/>
    <n v="0"/>
    <n v="70.820000000000007"/>
    <n v="0"/>
    <n v="0"/>
    <s v="SURFACE WATER MGT FUND"/>
    <s v="WLSW F D97531 4200 228TH AVE N"/>
    <s v="STORMWATER SERVICES"/>
    <s v="DRAINAGE"/>
  </r>
  <r>
    <x v="1"/>
    <s v="103538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0"/>
    <n v="0"/>
    <n v="0"/>
    <n v="0"/>
    <n v="0"/>
    <n v="0"/>
    <n v="7.36"/>
    <n v="0"/>
    <n v="0"/>
    <s v="SURFACE WATER MGT FUND"/>
    <s v="WLSW F D97531 4200 228TH AVE N"/>
    <s v="STORMWATER SERVICES"/>
    <s v="DRAINAGE"/>
  </r>
  <r>
    <x v="1"/>
    <s v="103538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4.79"/>
    <n v="0"/>
    <n v="-24.79"/>
    <s v="N/A"/>
    <n v="0"/>
    <n v="0"/>
    <n v="0"/>
    <n v="0"/>
    <n v="0"/>
    <n v="0"/>
    <n v="0"/>
    <n v="0"/>
    <n v="0"/>
    <n v="0"/>
    <n v="24.79"/>
    <n v="0"/>
    <n v="0"/>
    <s v="SURFACE WATER MGT FUND"/>
    <s v="WLSW F D97531 4200 228TH AVE N"/>
    <s v="STORMWATER SERVICES"/>
    <s v="DRAINAGE"/>
  </r>
  <r>
    <x v="1"/>
    <s v="1035388"/>
    <s v="845022"/>
    <s v="82200"/>
    <x v="72"/>
    <s v="5315000"/>
    <n v="2012"/>
    <x v="4"/>
    <s v="PAID TIME OFF"/>
    <s v="50000-PROGRAM EXPENDITUR BUDGET"/>
    <s v="82000-APPLIED OVERHEAD"/>
    <m/>
    <n v="0"/>
    <n v="0"/>
    <n v="19.12"/>
    <n v="0"/>
    <n v="-19.12"/>
    <s v="N/A"/>
    <n v="0"/>
    <n v="0"/>
    <n v="0"/>
    <n v="0"/>
    <n v="0"/>
    <n v="0"/>
    <n v="0"/>
    <n v="0"/>
    <n v="0"/>
    <n v="0"/>
    <n v="19.12"/>
    <n v="0"/>
    <n v="0"/>
    <s v="SURFACE WATER MGT FUND"/>
    <s v="WLSW F D97531 4200 228TH AVE N"/>
    <s v="STORMWATER SERVICES"/>
    <s v="DRAINAGE"/>
  </r>
  <r>
    <x v="1"/>
    <s v="1035388"/>
    <s v="845022"/>
    <s v="82300"/>
    <x v="73"/>
    <s v="5315000"/>
    <n v="2012"/>
    <x v="4"/>
    <s v="INDIRECT COSTS"/>
    <s v="50000-PROGRAM EXPENDITUR BUDGET"/>
    <s v="82000-APPLIED OVERHEAD"/>
    <m/>
    <n v="0"/>
    <n v="0"/>
    <n v="41.08"/>
    <n v="0"/>
    <n v="-41.08"/>
    <s v="N/A"/>
    <n v="0"/>
    <n v="0"/>
    <n v="0"/>
    <n v="0"/>
    <n v="0"/>
    <n v="0"/>
    <n v="0"/>
    <n v="0"/>
    <n v="0"/>
    <n v="0"/>
    <n v="41.08"/>
    <n v="0"/>
    <n v="0"/>
    <s v="SURFACE WATER MGT FUND"/>
    <s v="WLSW F D97531 4200 228TH AVE N"/>
    <s v="STORMWATER SERVICES"/>
    <s v="DRAINAGE"/>
  </r>
  <r>
    <x v="1"/>
    <s v="103538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8.52"/>
    <n v="0"/>
    <n v="-88.52"/>
    <s v="N/A"/>
    <n v="0"/>
    <n v="0"/>
    <n v="0"/>
    <n v="0"/>
    <n v="0"/>
    <n v="0"/>
    <n v="0"/>
    <n v="88.52"/>
    <n v="0"/>
    <n v="0"/>
    <n v="0"/>
    <n v="0"/>
    <n v="0"/>
    <s v="SURFACE WATER MGT FUND"/>
    <s v="WLSW F D97540 22150 NE 156TH P"/>
    <s v="STORMWATER SERVICES"/>
    <s v="DRAINAGE"/>
  </r>
  <r>
    <x v="1"/>
    <s v="103538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9.2000000000000011"/>
    <n v="0"/>
    <n v="-9.2000000000000011"/>
    <s v="N/A"/>
    <n v="0"/>
    <n v="0"/>
    <n v="0"/>
    <n v="0"/>
    <n v="0"/>
    <n v="0"/>
    <n v="0"/>
    <n v="9.2000000000000011"/>
    <n v="0"/>
    <n v="0"/>
    <n v="0"/>
    <n v="0"/>
    <n v="0"/>
    <s v="SURFACE WATER MGT FUND"/>
    <s v="WLSW F D97540 22150 NE 156TH P"/>
    <s v="STORMWATER SERVICES"/>
    <s v="DRAINAGE"/>
  </r>
  <r>
    <x v="1"/>
    <s v="103538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0.98"/>
    <n v="0"/>
    <n v="-30.98"/>
    <s v="N/A"/>
    <n v="0"/>
    <n v="0"/>
    <n v="0"/>
    <n v="0"/>
    <n v="0"/>
    <n v="0"/>
    <n v="0"/>
    <n v="30.98"/>
    <n v="0"/>
    <n v="0"/>
    <n v="0"/>
    <n v="0"/>
    <n v="0"/>
    <s v="SURFACE WATER MGT FUND"/>
    <s v="WLSW F D97540 22150 NE 156TH P"/>
    <s v="STORMWATER SERVICES"/>
    <s v="DRAINAGE"/>
  </r>
  <r>
    <x v="1"/>
    <s v="1035389"/>
    <s v="845022"/>
    <s v="82200"/>
    <x v="72"/>
    <s v="5315000"/>
    <n v="2012"/>
    <x v="4"/>
    <s v="PAID TIME OFF"/>
    <s v="50000-PROGRAM EXPENDITUR BUDGET"/>
    <s v="82000-APPLIED OVERHEAD"/>
    <m/>
    <n v="0"/>
    <n v="0"/>
    <n v="23.900000000000002"/>
    <n v="0"/>
    <n v="-23.900000000000002"/>
    <s v="N/A"/>
    <n v="0"/>
    <n v="0"/>
    <n v="0"/>
    <n v="0"/>
    <n v="0"/>
    <n v="0"/>
    <n v="0"/>
    <n v="23.900000000000002"/>
    <n v="0"/>
    <n v="0"/>
    <n v="0"/>
    <n v="0"/>
    <n v="0"/>
    <s v="SURFACE WATER MGT FUND"/>
    <s v="WLSW F D97540 22150 NE 156TH P"/>
    <s v="STORMWATER SERVICES"/>
    <s v="DRAINAGE"/>
  </r>
  <r>
    <x v="1"/>
    <s v="1035389"/>
    <s v="845022"/>
    <s v="82300"/>
    <x v="73"/>
    <s v="5315000"/>
    <n v="2012"/>
    <x v="4"/>
    <s v="INDIRECT COSTS"/>
    <s v="50000-PROGRAM EXPENDITUR BUDGET"/>
    <s v="82000-APPLIED OVERHEAD"/>
    <m/>
    <n v="0"/>
    <n v="0"/>
    <n v="51.34"/>
    <n v="0"/>
    <n v="-51.34"/>
    <s v="N/A"/>
    <n v="0"/>
    <n v="0"/>
    <n v="0"/>
    <n v="0"/>
    <n v="0"/>
    <n v="0"/>
    <n v="0"/>
    <n v="51.34"/>
    <n v="0"/>
    <n v="0"/>
    <n v="0"/>
    <n v="0"/>
    <n v="0"/>
    <s v="SURFACE WATER MGT FUND"/>
    <s v="WLSW F D97540 22150 NE 156TH P"/>
    <s v="STORMWATER SERVICES"/>
    <s v="DRAINAGE"/>
  </r>
  <r>
    <x v="1"/>
    <s v="1035395"/>
    <s v="000000"/>
    <s v="11500"/>
    <x v="7"/>
    <s v="0000000"/>
    <n v="2012"/>
    <x v="0"/>
    <s v="ACCOUNTS RECEIVABLE"/>
    <s v="BS000-CURRENT ASSETS"/>
    <s v="B1150-ACCOUNTS RECEIVABLE"/>
    <m/>
    <n v="0"/>
    <n v="0"/>
    <n v="332.38"/>
    <n v="0"/>
    <n v="-332.38"/>
    <s v="N/A"/>
    <n v="0"/>
    <n v="0"/>
    <n v="0"/>
    <n v="0"/>
    <n v="0"/>
    <n v="0"/>
    <n v="0"/>
    <n v="0"/>
    <n v="0"/>
    <n v="332.38"/>
    <n v="0"/>
    <n v="0"/>
    <n v="0"/>
    <s v="SURFACE WATER MGT FUND"/>
    <s v="WLSW I DC1327 1900 228TH AVE N"/>
    <s v="DEFAULT"/>
    <s v="Default"/>
  </r>
  <r>
    <x v="1"/>
    <s v="1035395"/>
    <s v="000000"/>
    <s v="11530"/>
    <x v="203"/>
    <s v="0000000"/>
    <n v="2012"/>
    <x v="0"/>
    <s v="UNBILLED RECEIVABLES"/>
    <s v="BS000-CURRENT ASSETS"/>
    <s v="B1150-ACCOUNTS RECEIVABLE"/>
    <m/>
    <n v="0"/>
    <n v="0"/>
    <n v="-131.4"/>
    <n v="0"/>
    <n v="131.4"/>
    <s v="N/A"/>
    <n v="0"/>
    <n v="0"/>
    <n v="0"/>
    <n v="0"/>
    <n v="0"/>
    <n v="0"/>
    <n v="0"/>
    <n v="200.98000000000002"/>
    <n v="0"/>
    <n v="-332.38"/>
    <n v="0"/>
    <n v="0"/>
    <n v="0"/>
    <s v="SURFACE WATER MGT FUND"/>
    <s v="WLSW I DC1327 1900 228TH AVE N"/>
    <s v="DEFAULT"/>
    <s v="Default"/>
  </r>
  <r>
    <x v="1"/>
    <s v="1035395"/>
    <s v="000000"/>
    <s v="22258"/>
    <x v="204"/>
    <s v="0000000"/>
    <n v="2012"/>
    <x v="1"/>
    <s v="DEFERRED ACCT REC 11503"/>
    <s v="BS200-CURRENT LIABILITIES"/>
    <s v="B2220-DEFERRED REVENUES"/>
    <m/>
    <n v="0"/>
    <n v="0"/>
    <n v="131.4"/>
    <n v="0"/>
    <n v="-131.4"/>
    <s v="N/A"/>
    <n v="0"/>
    <n v="0"/>
    <n v="0"/>
    <n v="0"/>
    <n v="0"/>
    <n v="0"/>
    <n v="0"/>
    <n v="0"/>
    <n v="0"/>
    <n v="131.4"/>
    <n v="0"/>
    <n v="0"/>
    <n v="0"/>
    <s v="SURFACE WATER MGT FUND"/>
    <s v="WLSW I DC1327 1900 228TH AVE N"/>
    <s v="DEFAULT"/>
    <s v="Default"/>
  </r>
  <r>
    <x v="1"/>
    <s v="1035395"/>
    <s v="845028"/>
    <s v="43944"/>
    <x v="130"/>
    <s v="0000000"/>
    <n v="2012"/>
    <x v="3"/>
    <s v="SWM SERVICES CITIES"/>
    <s v="R3000-REVENUE"/>
    <s v="R3400-CHARGE FOR SERVICES"/>
    <m/>
    <n v="0"/>
    <n v="0"/>
    <n v="-332.38"/>
    <n v="0"/>
    <n v="332.38"/>
    <s v="N/A"/>
    <n v="0"/>
    <n v="0"/>
    <n v="0"/>
    <n v="0"/>
    <n v="0"/>
    <n v="0"/>
    <n v="0"/>
    <n v="-200.98000000000002"/>
    <n v="0"/>
    <n v="-131.4"/>
    <n v="0"/>
    <n v="0"/>
    <n v="0"/>
    <s v="SURFACE WATER MGT FUND"/>
    <s v="WLSW I DC1327 1900 228TH AVE N"/>
    <s v="SAMMAMISH MAINTENANCE"/>
    <s v="Default"/>
  </r>
  <r>
    <x v="1"/>
    <s v="1035395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85.8"/>
    <n v="0"/>
    <n v="-85.8"/>
    <s v="N/A"/>
    <n v="0"/>
    <n v="0"/>
    <n v="0"/>
    <n v="0"/>
    <n v="0"/>
    <n v="0"/>
    <n v="0"/>
    <n v="85.8"/>
    <n v="0"/>
    <n v="0"/>
    <n v="0"/>
    <n v="0"/>
    <n v="0"/>
    <s v="SURFACE WATER MGT FUND"/>
    <s v="WLSW I DC1327 1900 228TH AVE N"/>
    <s v="SAMMAMISH MAINTENANCE"/>
    <s v="DRAINAGE"/>
  </r>
  <r>
    <x v="1"/>
    <s v="1035395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131.4"/>
    <n v="0"/>
    <n v="-131.4"/>
    <s v="N/A"/>
    <n v="0"/>
    <n v="0"/>
    <n v="0"/>
    <n v="0"/>
    <n v="0"/>
    <n v="0"/>
    <n v="0"/>
    <n v="0"/>
    <n v="0"/>
    <n v="131.4"/>
    <n v="0"/>
    <n v="0"/>
    <n v="0"/>
    <s v="SURFACE WATER MGT FUND"/>
    <s v="WLSW I DC1327 1900 228TH AVE N"/>
    <s v="SAMMAMISH MAINTENANCE"/>
    <s v="DRAINAGE"/>
  </r>
  <r>
    <x v="1"/>
    <s v="1035395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15.16"/>
    <n v="0"/>
    <n v="-15.16"/>
    <s v="N/A"/>
    <n v="0"/>
    <n v="0"/>
    <n v="0"/>
    <n v="0"/>
    <n v="0"/>
    <n v="0"/>
    <n v="0"/>
    <n v="15.16"/>
    <n v="0"/>
    <n v="0"/>
    <n v="0"/>
    <n v="0"/>
    <n v="0"/>
    <s v="SURFACE WATER MGT FUND"/>
    <s v="WLSW I DC1327 1900 228TH AVE N"/>
    <s v="SAMMAMISH MAINTENANCE"/>
    <s v="DRAINAGE"/>
  </r>
  <r>
    <x v="1"/>
    <s v="1035395"/>
    <s v="845028"/>
    <s v="82200"/>
    <x v="72"/>
    <s v="5315000"/>
    <n v="2012"/>
    <x v="4"/>
    <s v="PAID TIME OFF"/>
    <s v="50000-PROGRAM EXPENDITUR BUDGET"/>
    <s v="82000-APPLIED OVERHEAD"/>
    <m/>
    <n v="0"/>
    <n v="0"/>
    <n v="22.16"/>
    <n v="0"/>
    <n v="-22.16"/>
    <s v="N/A"/>
    <n v="0"/>
    <n v="0"/>
    <n v="0"/>
    <n v="0"/>
    <n v="0"/>
    <n v="0"/>
    <n v="0"/>
    <n v="22.16"/>
    <n v="0"/>
    <n v="0"/>
    <n v="0"/>
    <n v="0"/>
    <n v="0"/>
    <s v="SURFACE WATER MGT FUND"/>
    <s v="WLSW I DC1327 1900 228TH AVE N"/>
    <s v="SAMMAMISH MAINTENANCE"/>
    <s v="DRAINAGE"/>
  </r>
  <r>
    <x v="1"/>
    <s v="1035395"/>
    <s v="845028"/>
    <s v="82300"/>
    <x v="73"/>
    <s v="5315000"/>
    <n v="2012"/>
    <x v="4"/>
    <s v="INDIRECT COSTS"/>
    <s v="50000-PROGRAM EXPENDITUR BUDGET"/>
    <s v="82000-APPLIED OVERHEAD"/>
    <m/>
    <n v="0"/>
    <n v="0"/>
    <n v="67.78"/>
    <n v="0"/>
    <n v="-67.78"/>
    <s v="N/A"/>
    <n v="0"/>
    <n v="0"/>
    <n v="0"/>
    <n v="0"/>
    <n v="0"/>
    <n v="0"/>
    <n v="0"/>
    <n v="67.78"/>
    <n v="0"/>
    <n v="0"/>
    <n v="0"/>
    <n v="0"/>
    <n v="0"/>
    <s v="SURFACE WATER MGT FUND"/>
    <s v="WLSW I DC1327 1900 228TH AVE N"/>
    <s v="SAMMAMISH MAINTENANCE"/>
    <s v="DRAINAGE"/>
  </r>
  <r>
    <x v="1"/>
    <s v="1035395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10.08"/>
    <n v="0"/>
    <n v="-10.08"/>
    <s v="N/A"/>
    <n v="0"/>
    <n v="0"/>
    <n v="0"/>
    <n v="0"/>
    <n v="0"/>
    <n v="0"/>
    <n v="0"/>
    <n v="10.08"/>
    <n v="0"/>
    <n v="0"/>
    <n v="0"/>
    <n v="0"/>
    <n v="0"/>
    <s v="SURFACE WATER MGT FUND"/>
    <s v="WLSW I DC1327 1900 228TH AVE N"/>
    <s v="SAMMAMISH MAINTENANCE"/>
    <s v="DRAINAGE"/>
  </r>
  <r>
    <x v="1"/>
    <s v="1035396"/>
    <s v="000000"/>
    <s v="11500"/>
    <x v="7"/>
    <s v="0000000"/>
    <n v="2012"/>
    <x v="0"/>
    <s v="ACCOUNTS RECEIVABLE"/>
    <s v="BS000-CURRENT ASSETS"/>
    <s v="B1150-ACCOUNTS RECEIVABLE"/>
    <m/>
    <n v="0"/>
    <n v="0"/>
    <n v="1120.25"/>
    <n v="0"/>
    <n v="-1120.25"/>
    <s v="N/A"/>
    <n v="0"/>
    <n v="0"/>
    <n v="0"/>
    <n v="0"/>
    <n v="0"/>
    <n v="0"/>
    <n v="0"/>
    <n v="0"/>
    <n v="0"/>
    <n v="1120.25"/>
    <n v="0"/>
    <n v="0"/>
    <n v="0"/>
    <s v="SURFACE WATER MGT FUND"/>
    <s v="WLSW I DC1328 1900 231ST AVE N"/>
    <s v="DEFAULT"/>
    <s v="Default"/>
  </r>
  <r>
    <x v="1"/>
    <s v="1035396"/>
    <s v="000000"/>
    <s v="11530"/>
    <x v="203"/>
    <s v="0000000"/>
    <n v="2012"/>
    <x v="0"/>
    <s v="UNBILLED RECEIVABLES"/>
    <s v="BS000-CURRENT ASSETS"/>
    <s v="B1150-ACCOUNTS RECEIVABLE"/>
    <m/>
    <n v="0"/>
    <n v="0"/>
    <n v="-394.2"/>
    <n v="0"/>
    <n v="394.2"/>
    <s v="N/A"/>
    <n v="0"/>
    <n v="0"/>
    <n v="0"/>
    <n v="0"/>
    <n v="0"/>
    <n v="0"/>
    <n v="0"/>
    <n v="726.05000000000007"/>
    <n v="0"/>
    <n v="-1120.25"/>
    <n v="0"/>
    <n v="0"/>
    <n v="0"/>
    <s v="SURFACE WATER MGT FUND"/>
    <s v="WLSW I DC1328 1900 231ST AVE N"/>
    <s v="DEFAULT"/>
    <s v="Default"/>
  </r>
  <r>
    <x v="1"/>
    <s v="1035396"/>
    <s v="000000"/>
    <s v="22258"/>
    <x v="204"/>
    <s v="0000000"/>
    <n v="2012"/>
    <x v="1"/>
    <s v="DEFERRED ACCT REC 11503"/>
    <s v="BS200-CURRENT LIABILITIES"/>
    <s v="B2220-DEFERRED REVENUES"/>
    <m/>
    <n v="0"/>
    <n v="0"/>
    <n v="394.2"/>
    <n v="0"/>
    <n v="-394.2"/>
    <s v="N/A"/>
    <n v="0"/>
    <n v="0"/>
    <n v="0"/>
    <n v="0"/>
    <n v="0"/>
    <n v="0"/>
    <n v="0"/>
    <n v="0"/>
    <n v="0"/>
    <n v="394.2"/>
    <n v="0"/>
    <n v="0"/>
    <n v="0"/>
    <s v="SURFACE WATER MGT FUND"/>
    <s v="WLSW I DC1328 1900 231ST AVE N"/>
    <s v="DEFAULT"/>
    <s v="Default"/>
  </r>
  <r>
    <x v="1"/>
    <s v="1035396"/>
    <s v="845028"/>
    <s v="43944"/>
    <x v="130"/>
    <s v="0000000"/>
    <n v="2012"/>
    <x v="3"/>
    <s v="SWM SERVICES CITIES"/>
    <s v="R3000-REVENUE"/>
    <s v="R3400-CHARGE FOR SERVICES"/>
    <m/>
    <n v="0"/>
    <n v="0"/>
    <n v="-1120.25"/>
    <n v="0"/>
    <n v="1120.25"/>
    <s v="N/A"/>
    <n v="0"/>
    <n v="0"/>
    <n v="0"/>
    <n v="0"/>
    <n v="0"/>
    <n v="0"/>
    <n v="0"/>
    <n v="-726.05000000000007"/>
    <n v="0"/>
    <n v="-394.2"/>
    <n v="0"/>
    <n v="0"/>
    <n v="0"/>
    <s v="SURFACE WATER MGT FUND"/>
    <s v="WLSW I DC1328 1900 231ST AVE N"/>
    <s v="SAMMAMISH MAINTENANCE"/>
    <s v="Default"/>
  </r>
  <r>
    <x v="1"/>
    <s v="1035396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59.19"/>
    <n v="0"/>
    <n v="-159.19"/>
    <s v="N/A"/>
    <n v="0"/>
    <n v="0"/>
    <n v="0"/>
    <n v="0"/>
    <n v="0"/>
    <n v="0"/>
    <n v="0"/>
    <n v="159.19"/>
    <n v="0"/>
    <n v="0"/>
    <n v="0"/>
    <n v="0"/>
    <n v="0"/>
    <s v="SURFACE WATER MGT FUND"/>
    <s v="WLSW I DC1328 1900 231ST AVE N"/>
    <s v="SAMMAMISH MAINTENANCE"/>
    <s v="DRAINAGE"/>
  </r>
  <r>
    <x v="1"/>
    <s v="1035396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0"/>
    <n v="0"/>
    <n v="0"/>
    <n v="42.9"/>
    <n v="0"/>
    <n v="0"/>
    <n v="0"/>
    <n v="0"/>
    <n v="0"/>
    <s v="SURFACE WATER MGT FUND"/>
    <s v="WLSW I DC1328 1900 231ST AVE N"/>
    <s v="SAMMAMISH MAINTENANCE"/>
    <s v="DRAINAGE"/>
  </r>
  <r>
    <x v="1"/>
    <s v="1035396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394.2"/>
    <n v="0"/>
    <n v="-394.2"/>
    <s v="N/A"/>
    <n v="0"/>
    <n v="0"/>
    <n v="0"/>
    <n v="0"/>
    <n v="0"/>
    <n v="0"/>
    <n v="0"/>
    <n v="0"/>
    <n v="0"/>
    <n v="394.2"/>
    <n v="0"/>
    <n v="0"/>
    <n v="0"/>
    <s v="SURFACE WATER MGT FUND"/>
    <s v="WLSW I DC1328 1900 231ST AVE N"/>
    <s v="SAMMAMISH MAINTENANCE"/>
    <s v="DRAINAGE"/>
  </r>
  <r>
    <x v="1"/>
    <s v="1035396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249.9"/>
    <n v="0"/>
    <n v="-249.9"/>
    <s v="N/A"/>
    <n v="0"/>
    <n v="0"/>
    <n v="0"/>
    <n v="0"/>
    <n v="0"/>
    <n v="0"/>
    <n v="0"/>
    <n v="249.9"/>
    <n v="0"/>
    <n v="0"/>
    <n v="0"/>
    <n v="0"/>
    <n v="0"/>
    <s v="SURFACE WATER MGT FUND"/>
    <s v="WLSW I DC1328 1900 231ST AVE N"/>
    <s v="SAMMAMISH MAINTENANCE"/>
    <s v="DRAINAGE"/>
  </r>
  <r>
    <x v="1"/>
    <s v="1035396"/>
    <s v="845028"/>
    <s v="82100"/>
    <x v="71"/>
    <s v="5315000"/>
    <n v="2012"/>
    <x v="4"/>
    <s v="EMPLOYER PAID BENEFITS"/>
    <s v="50000-PROGRAM EXPENDITUR BUDGET"/>
    <s v="82000-APPLIED OVERHEAD"/>
    <m/>
    <n v="0"/>
    <n v="0"/>
    <n v="57.19"/>
    <n v="0"/>
    <n v="-57.19"/>
    <s v="N/A"/>
    <n v="0"/>
    <n v="0"/>
    <n v="0"/>
    <n v="0"/>
    <n v="0"/>
    <n v="0"/>
    <n v="0"/>
    <n v="57.19"/>
    <n v="0"/>
    <n v="0"/>
    <n v="0"/>
    <n v="0"/>
    <n v="0"/>
    <s v="SURFACE WATER MGT FUND"/>
    <s v="WLSW I DC1328 1900 231ST AVE N"/>
    <s v="SAMMAMISH MAINTENANCE"/>
    <s v="DRAINAGE"/>
  </r>
  <r>
    <x v="1"/>
    <s v="1035396"/>
    <s v="845028"/>
    <s v="82200"/>
    <x v="72"/>
    <s v="5315000"/>
    <n v="2012"/>
    <x v="4"/>
    <s v="PAID TIME OFF"/>
    <s v="50000-PROGRAM EXPENDITUR BUDGET"/>
    <s v="82000-APPLIED OVERHEAD"/>
    <m/>
    <n v="0"/>
    <n v="0"/>
    <n v="52.19"/>
    <n v="0"/>
    <n v="-52.19"/>
    <s v="N/A"/>
    <n v="0"/>
    <n v="0"/>
    <n v="0"/>
    <n v="0"/>
    <n v="0"/>
    <n v="0"/>
    <n v="0"/>
    <n v="52.19"/>
    <n v="0"/>
    <n v="0"/>
    <n v="0"/>
    <n v="0"/>
    <n v="0"/>
    <s v="SURFACE WATER MGT FUND"/>
    <s v="WLSW I DC1328 1900 231ST AVE N"/>
    <s v="SAMMAMISH MAINTENANCE"/>
    <s v="DRAINAGE"/>
  </r>
  <r>
    <x v="1"/>
    <s v="1035396"/>
    <s v="845028"/>
    <s v="82300"/>
    <x v="73"/>
    <s v="5315000"/>
    <n v="2012"/>
    <x v="4"/>
    <s v="INDIRECT COSTS"/>
    <s v="50000-PROGRAM EXPENDITUR BUDGET"/>
    <s v="82000-APPLIED OVERHEAD"/>
    <m/>
    <n v="0"/>
    <n v="0"/>
    <n v="159.64000000000001"/>
    <n v="0"/>
    <n v="-159.64000000000001"/>
    <s v="N/A"/>
    <n v="0"/>
    <n v="0"/>
    <n v="0"/>
    <n v="0"/>
    <n v="0"/>
    <n v="0"/>
    <n v="0"/>
    <n v="159.64000000000001"/>
    <n v="0"/>
    <n v="0"/>
    <n v="0"/>
    <n v="0"/>
    <n v="0"/>
    <s v="SURFACE WATER MGT FUND"/>
    <s v="WLSW I DC1328 1900 231ST AVE N"/>
    <s v="SAMMAMISH MAINTENANCE"/>
    <s v="DRAINAGE"/>
  </r>
  <r>
    <x v="1"/>
    <s v="1035396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0"/>
    <n v="0"/>
    <n v="0"/>
    <n v="5.04"/>
    <n v="0"/>
    <n v="0"/>
    <n v="0"/>
    <n v="0"/>
    <n v="0"/>
    <s v="SURFACE WATER MGT FUND"/>
    <s v="WLSW I DC1328 1900 231ST AVE N"/>
    <s v="SAMMAMISH MAINTENANCE"/>
    <s v="DRAINAGE"/>
  </r>
  <r>
    <x v="1"/>
    <s v="1035397"/>
    <s v="000000"/>
    <s v="11500"/>
    <x v="7"/>
    <s v="0000000"/>
    <n v="2012"/>
    <x v="0"/>
    <s v="ACCOUNTS RECEIVABLE"/>
    <s v="BS000-CURRENT ASSETS"/>
    <s v="B1150-ACCOUNTS RECEIVABLE"/>
    <m/>
    <n v="0"/>
    <n v="0"/>
    <n v="1103.82"/>
    <n v="0"/>
    <n v="-1103.82"/>
    <s v="N/A"/>
    <n v="0"/>
    <n v="0"/>
    <n v="0"/>
    <n v="0"/>
    <n v="0"/>
    <n v="0"/>
    <n v="0"/>
    <n v="0"/>
    <n v="0"/>
    <n v="1103.82"/>
    <n v="0"/>
    <n v="0"/>
    <n v="0"/>
    <s v="SURFACE WATER MGT FUND"/>
    <s v="WLSW I DC1336 3030 229TH PL NE"/>
    <s v="DEFAULT"/>
    <s v="Default"/>
  </r>
  <r>
    <x v="1"/>
    <s v="1035397"/>
    <s v="000000"/>
    <s v="11530"/>
    <x v="203"/>
    <s v="0000000"/>
    <n v="2012"/>
    <x v="0"/>
    <s v="UNBILLED RECEIVABLES"/>
    <s v="BS000-CURRENT ASSETS"/>
    <s v="B1150-ACCOUNTS RECEIVABLE"/>
    <m/>
    <n v="0"/>
    <n v="0"/>
    <n v="-377.77"/>
    <n v="0"/>
    <n v="377.77"/>
    <s v="N/A"/>
    <n v="0"/>
    <n v="0"/>
    <n v="0"/>
    <n v="0"/>
    <n v="0"/>
    <n v="0"/>
    <n v="0"/>
    <n v="726.05000000000007"/>
    <n v="0"/>
    <n v="-1103.82"/>
    <n v="0"/>
    <n v="0"/>
    <n v="0"/>
    <s v="SURFACE WATER MGT FUND"/>
    <s v="WLSW I DC1336 3030 229TH PL NE"/>
    <s v="DEFAULT"/>
    <s v="Default"/>
  </r>
  <r>
    <x v="1"/>
    <s v="1035397"/>
    <s v="000000"/>
    <s v="22258"/>
    <x v="204"/>
    <s v="0000000"/>
    <n v="2012"/>
    <x v="1"/>
    <s v="DEFERRED ACCT REC 11503"/>
    <s v="BS200-CURRENT LIABILITIES"/>
    <s v="B2220-DEFERRED REVENUES"/>
    <m/>
    <n v="0"/>
    <n v="0"/>
    <n v="377.77"/>
    <n v="0"/>
    <n v="-377.77"/>
    <s v="N/A"/>
    <n v="0"/>
    <n v="0"/>
    <n v="0"/>
    <n v="0"/>
    <n v="0"/>
    <n v="0"/>
    <n v="0"/>
    <n v="0"/>
    <n v="0"/>
    <n v="377.77"/>
    <n v="0"/>
    <n v="0"/>
    <n v="0"/>
    <s v="SURFACE WATER MGT FUND"/>
    <s v="WLSW I DC1336 3030 229TH PL NE"/>
    <s v="DEFAULT"/>
    <s v="Default"/>
  </r>
  <r>
    <x v="1"/>
    <s v="1035397"/>
    <s v="845028"/>
    <s v="43944"/>
    <x v="130"/>
    <s v="0000000"/>
    <n v="2012"/>
    <x v="3"/>
    <s v="SWM SERVICES CITIES"/>
    <s v="R3000-REVENUE"/>
    <s v="R3400-CHARGE FOR SERVICES"/>
    <m/>
    <n v="0"/>
    <n v="0"/>
    <n v="-1103.82"/>
    <n v="0"/>
    <n v="1103.82"/>
    <s v="N/A"/>
    <n v="0"/>
    <n v="0"/>
    <n v="0"/>
    <n v="0"/>
    <n v="0"/>
    <n v="0"/>
    <n v="0"/>
    <n v="-726.05000000000007"/>
    <n v="0"/>
    <n v="-377.77"/>
    <n v="0"/>
    <n v="0"/>
    <n v="0"/>
    <s v="SURFACE WATER MGT FUND"/>
    <s v="WLSW I DC1336 3030 229TH PL NE"/>
    <s v="SAMMAMISH MAINTENANCE"/>
    <s v="Default"/>
  </r>
  <r>
    <x v="1"/>
    <s v="1035397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59.19"/>
    <n v="0"/>
    <n v="-159.19"/>
    <s v="N/A"/>
    <n v="0"/>
    <n v="0"/>
    <n v="0"/>
    <n v="0"/>
    <n v="0"/>
    <n v="0"/>
    <n v="0"/>
    <n v="159.19"/>
    <n v="0"/>
    <n v="0"/>
    <n v="0"/>
    <n v="0"/>
    <n v="0"/>
    <s v="SURFACE WATER MGT FUND"/>
    <s v="WLSW I DC1336 3030 229TH PL NE"/>
    <s v="SAMMAMISH MAINTENANCE"/>
    <s v="DRAINAGE"/>
  </r>
  <r>
    <x v="1"/>
    <s v="1035397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0"/>
    <n v="0"/>
    <n v="0"/>
    <n v="42.9"/>
    <n v="0"/>
    <n v="0"/>
    <n v="0"/>
    <n v="0"/>
    <n v="0"/>
    <s v="SURFACE WATER MGT FUND"/>
    <s v="WLSW I DC1336 3030 229TH PL NE"/>
    <s v="SAMMAMISH MAINTENANCE"/>
    <s v="DRAINAGE"/>
  </r>
  <r>
    <x v="1"/>
    <s v="1035397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377.77"/>
    <n v="0"/>
    <n v="-377.77"/>
    <s v="N/A"/>
    <n v="0"/>
    <n v="0"/>
    <n v="0"/>
    <n v="0"/>
    <n v="0"/>
    <n v="0"/>
    <n v="0"/>
    <n v="0"/>
    <n v="0"/>
    <n v="377.77"/>
    <n v="0"/>
    <n v="0"/>
    <n v="0"/>
    <s v="SURFACE WATER MGT FUND"/>
    <s v="WLSW I DC1336 3030 229TH PL NE"/>
    <s v="SAMMAMISH MAINTENANCE"/>
    <s v="DRAINAGE"/>
  </r>
  <r>
    <x v="1"/>
    <s v="1035397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249.9"/>
    <n v="0"/>
    <n v="-249.9"/>
    <s v="N/A"/>
    <n v="0"/>
    <n v="0"/>
    <n v="0"/>
    <n v="0"/>
    <n v="0"/>
    <n v="0"/>
    <n v="0"/>
    <n v="249.9"/>
    <n v="0"/>
    <n v="0"/>
    <n v="0"/>
    <n v="0"/>
    <n v="0"/>
    <s v="SURFACE WATER MGT FUND"/>
    <s v="WLSW I DC1336 3030 229TH PL NE"/>
    <s v="SAMMAMISH MAINTENANCE"/>
    <s v="DRAINAGE"/>
  </r>
  <r>
    <x v="1"/>
    <s v="1035397"/>
    <s v="845028"/>
    <s v="82100"/>
    <x v="71"/>
    <s v="5315000"/>
    <n v="2012"/>
    <x v="4"/>
    <s v="EMPLOYER PAID BENEFITS"/>
    <s v="50000-PROGRAM EXPENDITUR BUDGET"/>
    <s v="82000-APPLIED OVERHEAD"/>
    <m/>
    <n v="0"/>
    <n v="0"/>
    <n v="57.19"/>
    <n v="0"/>
    <n v="-57.19"/>
    <s v="N/A"/>
    <n v="0"/>
    <n v="0"/>
    <n v="0"/>
    <n v="0"/>
    <n v="0"/>
    <n v="0"/>
    <n v="0"/>
    <n v="57.19"/>
    <n v="0"/>
    <n v="0"/>
    <n v="0"/>
    <n v="0"/>
    <n v="0"/>
    <s v="SURFACE WATER MGT FUND"/>
    <s v="WLSW I DC1336 3030 229TH PL NE"/>
    <s v="SAMMAMISH MAINTENANCE"/>
    <s v="DRAINAGE"/>
  </r>
  <r>
    <x v="1"/>
    <s v="1035397"/>
    <s v="845028"/>
    <s v="82200"/>
    <x v="72"/>
    <s v="5315000"/>
    <n v="2012"/>
    <x v="4"/>
    <s v="PAID TIME OFF"/>
    <s v="50000-PROGRAM EXPENDITUR BUDGET"/>
    <s v="82000-APPLIED OVERHEAD"/>
    <m/>
    <n v="0"/>
    <n v="0"/>
    <n v="52.19"/>
    <n v="0"/>
    <n v="-52.19"/>
    <s v="N/A"/>
    <n v="0"/>
    <n v="0"/>
    <n v="0"/>
    <n v="0"/>
    <n v="0"/>
    <n v="0"/>
    <n v="0"/>
    <n v="52.19"/>
    <n v="0"/>
    <n v="0"/>
    <n v="0"/>
    <n v="0"/>
    <n v="0"/>
    <s v="SURFACE WATER MGT FUND"/>
    <s v="WLSW I DC1336 3030 229TH PL NE"/>
    <s v="SAMMAMISH MAINTENANCE"/>
    <s v="DRAINAGE"/>
  </r>
  <r>
    <x v="1"/>
    <s v="1035397"/>
    <s v="845028"/>
    <s v="82300"/>
    <x v="73"/>
    <s v="5315000"/>
    <n v="2012"/>
    <x v="4"/>
    <s v="INDIRECT COSTS"/>
    <s v="50000-PROGRAM EXPENDITUR BUDGET"/>
    <s v="82000-APPLIED OVERHEAD"/>
    <m/>
    <n v="0"/>
    <n v="0"/>
    <n v="159.64000000000001"/>
    <n v="0"/>
    <n v="-159.64000000000001"/>
    <s v="N/A"/>
    <n v="0"/>
    <n v="0"/>
    <n v="0"/>
    <n v="0"/>
    <n v="0"/>
    <n v="0"/>
    <n v="0"/>
    <n v="159.64000000000001"/>
    <n v="0"/>
    <n v="0"/>
    <n v="0"/>
    <n v="0"/>
    <n v="0"/>
    <s v="SURFACE WATER MGT FUND"/>
    <s v="WLSW I DC1336 3030 229TH PL NE"/>
    <s v="SAMMAMISH MAINTENANCE"/>
    <s v="DRAINAGE"/>
  </r>
  <r>
    <x v="1"/>
    <s v="1035397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0"/>
    <n v="0"/>
    <n v="0"/>
    <n v="5.04"/>
    <n v="0"/>
    <n v="0"/>
    <n v="0"/>
    <n v="0"/>
    <n v="0"/>
    <s v="SURFACE WATER MGT FUND"/>
    <s v="WLSW I DC1336 3030 229TH PL NE"/>
    <s v="SAMMAMISH MAINTENANCE"/>
    <s v="DRAINAGE"/>
  </r>
  <r>
    <x v="1"/>
    <s v="1035401"/>
    <s v="000000"/>
    <s v="11500"/>
    <x v="7"/>
    <s v="0000000"/>
    <n v="2012"/>
    <x v="0"/>
    <s v="ACCOUNTS RECEIVABLE"/>
    <s v="BS000-CURRENT ASSETS"/>
    <s v="B1150-ACCOUNTS RECEIVABLE"/>
    <m/>
    <n v="0"/>
    <n v="0"/>
    <n v="150.1"/>
    <n v="0"/>
    <n v="-150.1"/>
    <s v="N/A"/>
    <n v="0"/>
    <n v="0"/>
    <n v="0"/>
    <n v="0"/>
    <n v="0"/>
    <n v="0"/>
    <n v="0"/>
    <n v="150.1"/>
    <n v="0"/>
    <n v="0"/>
    <n v="0"/>
    <n v="0"/>
    <n v="0"/>
    <s v="SURFACE WATER MGT FUND"/>
    <s v="WLSW I DC1393 23300 SE 42ND ST"/>
    <s v="DEFAULT"/>
    <s v="Default"/>
  </r>
  <r>
    <x v="1"/>
    <s v="1035401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150.1"/>
    <n v="-150.1"/>
    <n v="0"/>
    <n v="0"/>
    <n v="0"/>
    <n v="0"/>
    <n v="0"/>
    <s v="SURFACE WATER MGT FUND"/>
    <s v="WLSW I DC1393 23300 SE 42ND ST"/>
    <s v="DEFAULT"/>
    <s v="Default"/>
  </r>
  <r>
    <x v="1"/>
    <s v="1035401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1393 23300 SE 42ND ST"/>
    <s v="DEFAULT"/>
    <s v="Default"/>
  </r>
  <r>
    <x v="1"/>
    <s v="1035401"/>
    <s v="845028"/>
    <s v="43944"/>
    <x v="130"/>
    <s v="0000000"/>
    <n v="2012"/>
    <x v="3"/>
    <s v="SWM SERVICES CITIES"/>
    <s v="R3000-REVENUE"/>
    <s v="R3400-CHARGE FOR SERVICES"/>
    <m/>
    <n v="0"/>
    <n v="0"/>
    <n v="-150.1"/>
    <n v="0"/>
    <n v="150.1"/>
    <s v="N/A"/>
    <n v="0"/>
    <n v="0"/>
    <n v="0"/>
    <n v="0"/>
    <n v="0"/>
    <n v="0"/>
    <n v="-150.1"/>
    <n v="0"/>
    <n v="0"/>
    <n v="0"/>
    <n v="0"/>
    <n v="0"/>
    <n v="0"/>
    <s v="SURFACE WATER MGT FUND"/>
    <s v="WLSW I DC1393 23300 SE 42ND ST"/>
    <s v="SAMMAMISH MAINTENANCE"/>
    <s v="Default"/>
  </r>
  <r>
    <x v="1"/>
    <s v="1035401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6.19"/>
    <n v="0"/>
    <n v="-46.19"/>
    <s v="N/A"/>
    <n v="0"/>
    <n v="0"/>
    <n v="0"/>
    <n v="0"/>
    <n v="0"/>
    <n v="0"/>
    <n v="46.19"/>
    <n v="0"/>
    <n v="0"/>
    <n v="0"/>
    <n v="0"/>
    <n v="0"/>
    <n v="0"/>
    <s v="SURFACE WATER MGT FUND"/>
    <s v="WLSW I DC1393 23300 SE 42ND ST"/>
    <s v="SAMMAMISH MAINTENANCE"/>
    <s v="DRAINAGE"/>
  </r>
  <r>
    <x v="1"/>
    <s v="1035401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1393 23300 SE 42ND ST"/>
    <s v="SAMMAMISH MAINTENANCE"/>
    <s v="DRAINAGE"/>
  </r>
  <r>
    <x v="1"/>
    <s v="1035401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38.9"/>
    <n v="0"/>
    <n v="-38.9"/>
    <s v="N/A"/>
    <n v="0"/>
    <n v="0"/>
    <n v="0"/>
    <n v="0"/>
    <n v="0"/>
    <n v="0"/>
    <n v="38.9"/>
    <n v="0"/>
    <n v="0"/>
    <n v="0"/>
    <n v="0"/>
    <n v="0"/>
    <n v="0"/>
    <s v="SURFACE WATER MGT FUND"/>
    <s v="WLSW I DC1393 23300 SE 42ND ST"/>
    <s v="SAMMAMISH MAINTENANCE"/>
    <s v="DRAINAGE"/>
  </r>
  <r>
    <x v="1"/>
    <s v="1035401"/>
    <s v="845028"/>
    <s v="82100"/>
    <x v="71"/>
    <s v="5315000"/>
    <n v="2012"/>
    <x v="4"/>
    <s v="EMPLOYER PAID BENEFITS"/>
    <s v="50000-PROGRAM EXPENDITUR BUDGET"/>
    <s v="82000-APPLIED OVERHEAD"/>
    <m/>
    <n v="0"/>
    <n v="0"/>
    <n v="16.59"/>
    <n v="0"/>
    <n v="-16.59"/>
    <s v="N/A"/>
    <n v="0"/>
    <n v="0"/>
    <n v="0"/>
    <n v="0"/>
    <n v="0"/>
    <n v="0"/>
    <n v="16.59"/>
    <n v="0"/>
    <n v="0"/>
    <n v="0"/>
    <n v="0"/>
    <n v="0"/>
    <n v="0"/>
    <s v="SURFACE WATER MGT FUND"/>
    <s v="WLSW I DC1393 23300 SE 42ND ST"/>
    <s v="SAMMAMISH MAINTENANCE"/>
    <s v="DRAINAGE"/>
  </r>
  <r>
    <x v="1"/>
    <s v="1035401"/>
    <s v="845028"/>
    <s v="82200"/>
    <x v="72"/>
    <s v="5315000"/>
    <n v="2012"/>
    <x v="4"/>
    <s v="PAID TIME OFF"/>
    <s v="50000-PROGRAM EXPENDITUR BUDGET"/>
    <s v="82000-APPLIED OVERHEAD"/>
    <m/>
    <n v="0"/>
    <n v="0"/>
    <n v="11.93"/>
    <n v="0"/>
    <n v="-11.93"/>
    <s v="N/A"/>
    <n v="0"/>
    <n v="0"/>
    <n v="0"/>
    <n v="0"/>
    <n v="0"/>
    <n v="0"/>
    <n v="11.93"/>
    <n v="0"/>
    <n v="0"/>
    <n v="0"/>
    <n v="0"/>
    <n v="0"/>
    <n v="0"/>
    <s v="SURFACE WATER MGT FUND"/>
    <s v="WLSW I DC1393 23300 SE 42ND ST"/>
    <s v="SAMMAMISH MAINTENANCE"/>
    <s v="DRAINAGE"/>
  </r>
  <r>
    <x v="1"/>
    <s v="1035401"/>
    <s v="845028"/>
    <s v="82300"/>
    <x v="73"/>
    <s v="5315000"/>
    <n v="2012"/>
    <x v="4"/>
    <s v="INDIRECT COSTS"/>
    <s v="50000-PROGRAM EXPENDITUR BUDGET"/>
    <s v="82000-APPLIED OVERHEAD"/>
    <m/>
    <n v="0"/>
    <n v="0"/>
    <n v="36.49"/>
    <n v="0"/>
    <n v="-36.49"/>
    <s v="N/A"/>
    <n v="0"/>
    <n v="0"/>
    <n v="0"/>
    <n v="0"/>
    <n v="0"/>
    <n v="0"/>
    <n v="36.49"/>
    <n v="0"/>
    <n v="0"/>
    <n v="0"/>
    <n v="0"/>
    <n v="0"/>
    <n v="0"/>
    <s v="SURFACE WATER MGT FUND"/>
    <s v="WLSW I DC1393 23300 SE 42ND ST"/>
    <s v="SAMMAMISH MAINTENANCE"/>
    <s v="DRAINAGE"/>
  </r>
  <r>
    <x v="1"/>
    <s v="1035406"/>
    <s v="000000"/>
    <s v="11500"/>
    <x v="7"/>
    <s v="0000000"/>
    <n v="2012"/>
    <x v="0"/>
    <s v="ACCOUNTS RECEIVABLE"/>
    <s v="BS000-CURRENT ASSETS"/>
    <s v="B1150-ACCOUNTS RECEIVABLE"/>
    <m/>
    <n v="0"/>
    <n v="0"/>
    <n v="471.74"/>
    <n v="0"/>
    <n v="-471.74"/>
    <s v="N/A"/>
    <n v="0"/>
    <n v="0"/>
    <n v="0"/>
    <n v="0"/>
    <n v="0"/>
    <n v="0"/>
    <n v="0"/>
    <n v="0"/>
    <n v="0"/>
    <n v="471.74"/>
    <n v="0"/>
    <n v="0"/>
    <n v="0"/>
    <s v="SURFACE WATER MGT FUND"/>
    <s v="WLSW I DC1483 21832 SE 16TH PL"/>
    <s v="DEFAULT"/>
    <s v="Default"/>
  </r>
  <r>
    <x v="1"/>
    <s v="1035406"/>
    <s v="000000"/>
    <s v="11530"/>
    <x v="203"/>
    <s v="0000000"/>
    <n v="2012"/>
    <x v="0"/>
    <s v="UNBILLED RECEIVABLES"/>
    <s v="BS000-CURRENT ASSETS"/>
    <s v="B1150-ACCOUNTS RECEIVABLE"/>
    <m/>
    <n v="0"/>
    <n v="0"/>
    <n v="-98.55"/>
    <n v="0"/>
    <n v="98.55"/>
    <s v="N/A"/>
    <n v="0"/>
    <n v="0"/>
    <n v="0"/>
    <n v="0"/>
    <n v="0"/>
    <n v="0"/>
    <n v="0"/>
    <n v="373.19"/>
    <n v="0"/>
    <n v="-471.74"/>
    <n v="0"/>
    <n v="0"/>
    <n v="0"/>
    <s v="SURFACE WATER MGT FUND"/>
    <s v="WLSW I DC1483 21832 SE 16TH PL"/>
    <s v="DEFAULT"/>
    <s v="Default"/>
  </r>
  <r>
    <x v="1"/>
    <s v="1035406"/>
    <s v="000000"/>
    <s v="22258"/>
    <x v="204"/>
    <s v="0000000"/>
    <n v="2012"/>
    <x v="1"/>
    <s v="DEFERRED ACCT REC 11503"/>
    <s v="BS200-CURRENT LIABILITIES"/>
    <s v="B2220-DEFERRED REVENUES"/>
    <m/>
    <n v="0"/>
    <n v="0"/>
    <n v="98.55"/>
    <n v="0"/>
    <n v="-98.55"/>
    <s v="N/A"/>
    <n v="0"/>
    <n v="0"/>
    <n v="0"/>
    <n v="0"/>
    <n v="0"/>
    <n v="0"/>
    <n v="0"/>
    <n v="0"/>
    <n v="0"/>
    <n v="98.55"/>
    <n v="0"/>
    <n v="0"/>
    <n v="0"/>
    <s v="SURFACE WATER MGT FUND"/>
    <s v="WLSW I DC1483 21832 SE 16TH PL"/>
    <s v="DEFAULT"/>
    <s v="Default"/>
  </r>
  <r>
    <x v="1"/>
    <s v="1035406"/>
    <s v="845028"/>
    <s v="43944"/>
    <x v="130"/>
    <s v="0000000"/>
    <n v="2012"/>
    <x v="3"/>
    <s v="SWM SERVICES CITIES"/>
    <s v="R3000-REVENUE"/>
    <s v="R3400-CHARGE FOR SERVICES"/>
    <m/>
    <n v="0"/>
    <n v="0"/>
    <n v="-471.74"/>
    <n v="0"/>
    <n v="471.74"/>
    <s v="N/A"/>
    <n v="0"/>
    <n v="0"/>
    <n v="0"/>
    <n v="0"/>
    <n v="0"/>
    <n v="0"/>
    <n v="0"/>
    <n v="-373.19"/>
    <n v="0"/>
    <n v="-98.55"/>
    <n v="0"/>
    <n v="0"/>
    <n v="0"/>
    <s v="SURFACE WATER MGT FUND"/>
    <s v="WLSW I DC1483 21832 SE 16TH PL"/>
    <s v="SAMMAMISH MAINTENANCE"/>
    <s v="Default"/>
  </r>
  <r>
    <x v="1"/>
    <s v="1035406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94.64"/>
    <n v="0"/>
    <n v="-94.64"/>
    <s v="N/A"/>
    <n v="0"/>
    <n v="0"/>
    <n v="0"/>
    <n v="0"/>
    <n v="0"/>
    <n v="0"/>
    <n v="0"/>
    <n v="94.64"/>
    <n v="0"/>
    <n v="0"/>
    <n v="0"/>
    <n v="0"/>
    <n v="0"/>
    <s v="SURFACE WATER MGT FUND"/>
    <s v="WLSW I DC1483 21832 SE 16TH PL"/>
    <s v="SAMMAMISH MAINTENANCE"/>
    <s v="DRAINAGE"/>
  </r>
  <r>
    <x v="1"/>
    <s v="1035406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53.63"/>
    <n v="0"/>
    <n v="-53.63"/>
    <s v="N/A"/>
    <n v="0"/>
    <n v="0"/>
    <n v="0"/>
    <n v="0"/>
    <n v="0"/>
    <n v="0"/>
    <n v="0"/>
    <n v="53.63"/>
    <n v="0"/>
    <n v="0"/>
    <n v="0"/>
    <n v="0"/>
    <n v="0"/>
    <s v="SURFACE WATER MGT FUND"/>
    <s v="WLSW I DC1483 21832 SE 16TH PL"/>
    <s v="SAMMAMISH MAINTENANCE"/>
    <s v="DRAINAGE"/>
  </r>
  <r>
    <x v="1"/>
    <s v="1035406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98.55"/>
    <n v="0"/>
    <n v="-98.55"/>
    <s v="N/A"/>
    <n v="0"/>
    <n v="0"/>
    <n v="0"/>
    <n v="0"/>
    <n v="0"/>
    <n v="0"/>
    <n v="0"/>
    <n v="0"/>
    <n v="0"/>
    <n v="98.55"/>
    <n v="0"/>
    <n v="0"/>
    <n v="0"/>
    <s v="SURFACE WATER MGT FUND"/>
    <s v="WLSW I DC1483 21832 SE 16TH PL"/>
    <s v="SAMMAMISH MAINTENANCE"/>
    <s v="DRAINAGE"/>
  </r>
  <r>
    <x v="1"/>
    <s v="1035406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29.17"/>
    <n v="0"/>
    <n v="-29.17"/>
    <s v="N/A"/>
    <n v="0"/>
    <n v="0"/>
    <n v="0"/>
    <n v="0"/>
    <n v="0"/>
    <n v="0"/>
    <n v="0"/>
    <n v="29.17"/>
    <n v="0"/>
    <n v="0"/>
    <n v="0"/>
    <n v="0"/>
    <n v="0"/>
    <s v="SURFACE WATER MGT FUND"/>
    <s v="WLSW I DC1483 21832 SE 16TH PL"/>
    <s v="SAMMAMISH MAINTENANCE"/>
    <s v="DRAINAGE"/>
  </r>
  <r>
    <x v="1"/>
    <s v="1035406"/>
    <s v="845028"/>
    <s v="82100"/>
    <x v="71"/>
    <s v="5315000"/>
    <n v="2012"/>
    <x v="4"/>
    <s v="EMPLOYER PAID BENEFITS"/>
    <s v="50000-PROGRAM EXPENDITUR BUDGET"/>
    <s v="82000-APPLIED OVERHEAD"/>
    <m/>
    <n v="0"/>
    <n v="0"/>
    <n v="34"/>
    <n v="0"/>
    <n v="-34"/>
    <s v="N/A"/>
    <n v="0"/>
    <n v="0"/>
    <n v="0"/>
    <n v="0"/>
    <n v="0"/>
    <n v="0"/>
    <n v="0"/>
    <n v="34"/>
    <n v="0"/>
    <n v="0"/>
    <n v="0"/>
    <n v="0"/>
    <n v="0"/>
    <s v="SURFACE WATER MGT FUND"/>
    <s v="WLSW I DC1483 21832 SE 16TH PL"/>
    <s v="SAMMAMISH MAINTENANCE"/>
    <s v="DRAINAGE"/>
  </r>
  <r>
    <x v="1"/>
    <s v="1035406"/>
    <s v="845028"/>
    <s v="82200"/>
    <x v="72"/>
    <s v="5315000"/>
    <n v="2012"/>
    <x v="4"/>
    <s v="PAID TIME OFF"/>
    <s v="50000-PROGRAM EXPENDITUR BUDGET"/>
    <s v="82000-APPLIED OVERHEAD"/>
    <m/>
    <n v="0"/>
    <n v="0"/>
    <n v="38.300000000000004"/>
    <n v="0"/>
    <n v="-38.300000000000004"/>
    <s v="N/A"/>
    <n v="0"/>
    <n v="0"/>
    <n v="0"/>
    <n v="0"/>
    <n v="0"/>
    <n v="0"/>
    <n v="0"/>
    <n v="38.300000000000004"/>
    <n v="0"/>
    <n v="0"/>
    <n v="0"/>
    <n v="0"/>
    <n v="0"/>
    <s v="SURFACE WATER MGT FUND"/>
    <s v="WLSW I DC1483 21832 SE 16TH PL"/>
    <s v="SAMMAMISH MAINTENANCE"/>
    <s v="DRAINAGE"/>
  </r>
  <r>
    <x v="1"/>
    <s v="1035406"/>
    <s v="845028"/>
    <s v="82300"/>
    <x v="73"/>
    <s v="5315000"/>
    <n v="2012"/>
    <x v="4"/>
    <s v="INDIRECT COSTS"/>
    <s v="50000-PROGRAM EXPENDITUR BUDGET"/>
    <s v="82000-APPLIED OVERHEAD"/>
    <m/>
    <n v="0"/>
    <n v="0"/>
    <n v="117.15"/>
    <n v="0"/>
    <n v="-117.15"/>
    <s v="N/A"/>
    <n v="0"/>
    <n v="0"/>
    <n v="0"/>
    <n v="0"/>
    <n v="0"/>
    <n v="0"/>
    <n v="0"/>
    <n v="117.15"/>
    <n v="0"/>
    <n v="0"/>
    <n v="0"/>
    <n v="0"/>
    <n v="0"/>
    <s v="SURFACE WATER MGT FUND"/>
    <s v="WLSW I DC1483 21832 SE 16TH PL"/>
    <s v="SAMMAMISH MAINTENANCE"/>
    <s v="DRAINAGE"/>
  </r>
  <r>
    <x v="1"/>
    <s v="1035406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6.3"/>
    <n v="0"/>
    <n v="-6.3"/>
    <s v="N/A"/>
    <n v="0"/>
    <n v="0"/>
    <n v="0"/>
    <n v="0"/>
    <n v="0"/>
    <n v="0"/>
    <n v="0"/>
    <n v="6.3"/>
    <n v="0"/>
    <n v="0"/>
    <n v="0"/>
    <n v="0"/>
    <n v="0"/>
    <s v="SURFACE WATER MGT FUND"/>
    <s v="WLSW I DC1483 21832 SE 16TH PL"/>
    <s v="SAMMAMISH MAINTENANCE"/>
    <s v="DRAINAGE"/>
  </r>
  <r>
    <x v="1"/>
    <s v="1035407"/>
    <s v="000000"/>
    <s v="11500"/>
    <x v="7"/>
    <s v="0000000"/>
    <n v="2012"/>
    <x v="0"/>
    <s v="ACCOUNTS RECEIVABLE"/>
    <s v="BS000-CURRENT ASSETS"/>
    <s v="B1150-ACCOUNTS RECEIVABLE"/>
    <m/>
    <n v="0"/>
    <n v="0"/>
    <n v="504.15000000000003"/>
    <n v="0"/>
    <n v="-504.15000000000003"/>
    <s v="N/A"/>
    <n v="0"/>
    <n v="0"/>
    <n v="0"/>
    <n v="0"/>
    <n v="0"/>
    <n v="0"/>
    <n v="0"/>
    <n v="504.15000000000003"/>
    <n v="0"/>
    <n v="0"/>
    <n v="0"/>
    <n v="0"/>
    <n v="0"/>
    <s v="SURFACE WATER MGT FUND"/>
    <s v="WLSW I DC1517 22926 SE 41ST PL"/>
    <s v="DEFAULT"/>
    <s v="Default"/>
  </r>
  <r>
    <x v="1"/>
    <s v="1035407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504.15000000000003"/>
    <n v="-504.15000000000003"/>
    <n v="0"/>
    <n v="0"/>
    <n v="0"/>
    <n v="0"/>
    <n v="0"/>
    <s v="SURFACE WATER MGT FUND"/>
    <s v="WLSW I DC1517 22926 SE 41ST PL"/>
    <s v="DEFAULT"/>
    <s v="Default"/>
  </r>
  <r>
    <x v="1"/>
    <s v="1035407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1517 22926 SE 41ST PL"/>
    <s v="DEFAULT"/>
    <s v="Default"/>
  </r>
  <r>
    <x v="1"/>
    <s v="1035407"/>
    <s v="845028"/>
    <s v="43944"/>
    <x v="130"/>
    <s v="0000000"/>
    <n v="2012"/>
    <x v="3"/>
    <s v="SWM SERVICES CITIES"/>
    <s v="R3000-REVENUE"/>
    <s v="R3400-CHARGE FOR SERVICES"/>
    <m/>
    <n v="0"/>
    <n v="0"/>
    <n v="-504.15000000000003"/>
    <n v="0"/>
    <n v="504.15000000000003"/>
    <s v="N/A"/>
    <n v="0"/>
    <n v="0"/>
    <n v="0"/>
    <n v="0"/>
    <n v="0"/>
    <n v="0"/>
    <n v="-504.15000000000003"/>
    <n v="0"/>
    <n v="0"/>
    <n v="0"/>
    <n v="0"/>
    <n v="0"/>
    <n v="0"/>
    <s v="SURFACE WATER MGT FUND"/>
    <s v="WLSW I DC1517 22926 SE 41ST PL"/>
    <s v="SAMMAMISH MAINTENANCE"/>
    <s v="Default"/>
  </r>
  <r>
    <x v="1"/>
    <s v="1035407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80.9"/>
    <n v="0"/>
    <n v="-180.9"/>
    <s v="N/A"/>
    <n v="0"/>
    <n v="0"/>
    <n v="0"/>
    <n v="0"/>
    <n v="0"/>
    <n v="0"/>
    <n v="180.9"/>
    <n v="0"/>
    <n v="0"/>
    <n v="0"/>
    <n v="0"/>
    <n v="0"/>
    <n v="0"/>
    <s v="SURFACE WATER MGT FUND"/>
    <s v="WLSW I DC1517 22926 SE 41ST PL"/>
    <s v="SAMMAMISH MAINTENANCE"/>
    <s v="DRAINAGE"/>
  </r>
  <r>
    <x v="1"/>
    <s v="1035407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1517 22926 SE 41ST PL"/>
    <s v="SAMMAMISH MAINTENANCE"/>
    <s v="DRAINAGE"/>
  </r>
  <r>
    <x v="1"/>
    <s v="1035407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87"/>
    <n v="0"/>
    <n v="-87"/>
    <s v="N/A"/>
    <n v="0"/>
    <n v="0"/>
    <n v="0"/>
    <n v="0"/>
    <n v="0"/>
    <n v="0"/>
    <n v="87"/>
    <n v="0"/>
    <n v="0"/>
    <n v="0"/>
    <n v="0"/>
    <n v="0"/>
    <n v="0"/>
    <s v="SURFACE WATER MGT FUND"/>
    <s v="WLSW I DC1517 22926 SE 41ST PL"/>
    <s v="SAMMAMISH MAINTENANCE"/>
    <s v="DRAINAGE"/>
  </r>
  <r>
    <x v="1"/>
    <s v="1035407"/>
    <s v="845028"/>
    <s v="82100"/>
    <x v="71"/>
    <s v="5315000"/>
    <n v="2012"/>
    <x v="4"/>
    <s v="EMPLOYER PAID BENEFITS"/>
    <s v="50000-PROGRAM EXPENDITUR BUDGET"/>
    <s v="82000-APPLIED OVERHEAD"/>
    <m/>
    <n v="0"/>
    <n v="0"/>
    <n v="64.17"/>
    <n v="0"/>
    <n v="-64.17"/>
    <s v="N/A"/>
    <n v="0"/>
    <n v="0"/>
    <n v="0"/>
    <n v="0"/>
    <n v="0"/>
    <n v="0"/>
    <n v="64.17"/>
    <n v="0"/>
    <n v="0"/>
    <n v="0"/>
    <n v="0"/>
    <n v="0"/>
    <n v="0"/>
    <s v="SURFACE WATER MGT FUND"/>
    <s v="WLSW I DC1517 22926 SE 41ST PL"/>
    <s v="SAMMAMISH MAINTENANCE"/>
    <s v="DRAINAGE"/>
  </r>
  <r>
    <x v="1"/>
    <s v="1035407"/>
    <s v="845028"/>
    <s v="82200"/>
    <x v="72"/>
    <s v="5315000"/>
    <n v="2012"/>
    <x v="4"/>
    <s v="PAID TIME OFF"/>
    <s v="50000-PROGRAM EXPENDITUR BUDGET"/>
    <s v="82000-APPLIED OVERHEAD"/>
    <m/>
    <n v="0"/>
    <n v="0"/>
    <n v="47.76"/>
    <n v="0"/>
    <n v="-47.76"/>
    <s v="N/A"/>
    <n v="0"/>
    <n v="0"/>
    <n v="0"/>
    <n v="0"/>
    <n v="0"/>
    <n v="0"/>
    <n v="47.76"/>
    <n v="0"/>
    <n v="0"/>
    <n v="0"/>
    <n v="0"/>
    <n v="0"/>
    <n v="0"/>
    <s v="SURFACE WATER MGT FUND"/>
    <s v="WLSW I DC1517 22926 SE 41ST PL"/>
    <s v="SAMMAMISH MAINTENANCE"/>
    <s v="DRAINAGE"/>
  </r>
  <r>
    <x v="1"/>
    <s v="1035407"/>
    <s v="845028"/>
    <s v="82300"/>
    <x v="73"/>
    <s v="5315000"/>
    <n v="2012"/>
    <x v="4"/>
    <s v="INDIRECT COSTS"/>
    <s v="50000-PROGRAM EXPENDITUR BUDGET"/>
    <s v="82000-APPLIED OVERHEAD"/>
    <m/>
    <n v="0"/>
    <n v="0"/>
    <n v="124.32000000000001"/>
    <n v="0"/>
    <n v="-124.32000000000001"/>
    <s v="N/A"/>
    <n v="0"/>
    <n v="0"/>
    <n v="0"/>
    <n v="0"/>
    <n v="0"/>
    <n v="0"/>
    <n v="124.32000000000001"/>
    <n v="0"/>
    <n v="0"/>
    <n v="0"/>
    <n v="0"/>
    <n v="0"/>
    <n v="0"/>
    <s v="SURFACE WATER MGT FUND"/>
    <s v="WLSW I DC1517 22926 SE 41ST PL"/>
    <s v="SAMMAMISH MAINTENANCE"/>
    <s v="DRAINAGE"/>
  </r>
  <r>
    <x v="1"/>
    <s v="1035408"/>
    <s v="000000"/>
    <s v="11500"/>
    <x v="7"/>
    <s v="0000000"/>
    <n v="2012"/>
    <x v="0"/>
    <s v="ACCOUNTS RECEIVABLE"/>
    <s v="BS000-CURRENT ASSETS"/>
    <s v="B1150-ACCOUNTS RECEIVABLE"/>
    <m/>
    <n v="0"/>
    <n v="0"/>
    <n v="57.86"/>
    <n v="0"/>
    <n v="-57.86"/>
    <s v="N/A"/>
    <n v="0"/>
    <n v="0"/>
    <n v="0"/>
    <n v="0"/>
    <n v="0"/>
    <n v="0"/>
    <n v="0"/>
    <n v="57.86"/>
    <n v="0"/>
    <n v="0"/>
    <n v="0"/>
    <n v="0"/>
    <n v="0"/>
    <s v="SURFACE WATER MGT FUND"/>
    <s v="WLSW I DC8393 22756 SE 29TH ST"/>
    <s v="DEFAULT"/>
    <s v="Default"/>
  </r>
  <r>
    <x v="1"/>
    <s v="1035408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57.86"/>
    <n v="0"/>
    <n v="0"/>
    <n v="0"/>
    <n v="-57.86"/>
    <n v="0"/>
    <n v="0"/>
    <n v="0"/>
    <n v="0"/>
    <n v="0"/>
    <s v="SURFACE WATER MGT FUND"/>
    <s v="WLSW I DC8393 22756 SE 29TH ST"/>
    <s v="DEFAULT"/>
    <s v="Default"/>
  </r>
  <r>
    <x v="1"/>
    <s v="1035408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8393 22756 SE 29TH ST"/>
    <s v="DEFAULT"/>
    <s v="Default"/>
  </r>
  <r>
    <x v="1"/>
    <s v="1035408"/>
    <s v="845028"/>
    <s v="43944"/>
    <x v="130"/>
    <s v="0000000"/>
    <n v="2012"/>
    <x v="3"/>
    <s v="SWM SERVICES CITIES"/>
    <s v="R3000-REVENUE"/>
    <s v="R3400-CHARGE FOR SERVICES"/>
    <m/>
    <n v="0"/>
    <n v="0"/>
    <n v="-57.86"/>
    <n v="0"/>
    <n v="57.86"/>
    <s v="N/A"/>
    <n v="0"/>
    <n v="0"/>
    <n v="0"/>
    <n v="-57.86"/>
    <n v="0"/>
    <n v="0"/>
    <n v="0"/>
    <n v="0"/>
    <n v="0"/>
    <n v="0"/>
    <n v="0"/>
    <n v="0"/>
    <n v="0"/>
    <s v="SURFACE WATER MGT FUND"/>
    <s v="WLSW I DC8393 22756 SE 29TH ST"/>
    <s v="SAMMAMISH MAINTENANCE"/>
    <s v="Default"/>
  </r>
  <r>
    <x v="1"/>
    <s v="1035408"/>
    <s v="845028"/>
    <s v="51130"/>
    <x v="122"/>
    <s v="5315000"/>
    <n v="2012"/>
    <x v="4"/>
    <s v="OVERTIME"/>
    <s v="50000-PROGRAM EXPENDITUR BUDGET"/>
    <s v="51000-WAGES AND BENEFITS"/>
    <s v="51100-SALARIES/WAGES"/>
    <n v="0"/>
    <n v="0"/>
    <n v="40.79"/>
    <n v="0"/>
    <n v="-40.79"/>
    <s v="N/A"/>
    <n v="0"/>
    <n v="0"/>
    <n v="0"/>
    <n v="40.79"/>
    <n v="0"/>
    <n v="0"/>
    <n v="0"/>
    <n v="0"/>
    <n v="0"/>
    <n v="0"/>
    <n v="0"/>
    <n v="0"/>
    <n v="0"/>
    <s v="SURFACE WATER MGT FUND"/>
    <s v="WLSW I DC8393 22756 SE 29TH ST"/>
    <s v="SAMMAMISH MAINTENANCE"/>
    <s v="DRAINAGE"/>
  </r>
  <r>
    <x v="1"/>
    <s v="1035408"/>
    <s v="845028"/>
    <s v="82200"/>
    <x v="72"/>
    <s v="5315000"/>
    <n v="2012"/>
    <x v="4"/>
    <s v="PAID TIME OFF"/>
    <s v="50000-PROGRAM EXPENDITUR BUDGET"/>
    <s v="82000-APPLIED OVERHEAD"/>
    <m/>
    <n v="0"/>
    <n v="0"/>
    <n v="9.870000000000001"/>
    <n v="0"/>
    <n v="-9.870000000000001"/>
    <s v="N/A"/>
    <n v="0"/>
    <n v="0"/>
    <n v="0"/>
    <n v="9.870000000000001"/>
    <n v="0"/>
    <n v="0"/>
    <n v="0"/>
    <n v="0"/>
    <n v="0"/>
    <n v="0"/>
    <n v="0"/>
    <n v="0"/>
    <n v="0"/>
    <s v="SURFACE WATER MGT FUND"/>
    <s v="WLSW I DC8393 22756 SE 29TH ST"/>
    <s v="SAMMAMISH MAINTENANCE"/>
    <s v="DRAINAGE"/>
  </r>
  <r>
    <x v="1"/>
    <s v="1035408"/>
    <s v="845028"/>
    <s v="82500"/>
    <x v="140"/>
    <s v="5315000"/>
    <n v="2012"/>
    <x v="4"/>
    <s v="OVERTIME BENEFITS"/>
    <s v="50000-PROGRAM EXPENDITUR BUDGET"/>
    <s v="82000-APPLIED OVERHEAD"/>
    <m/>
    <n v="0"/>
    <n v="0"/>
    <n v="6.57"/>
    <n v="0"/>
    <n v="-6.57"/>
    <s v="N/A"/>
    <n v="0"/>
    <n v="0"/>
    <n v="0"/>
    <n v="6.57"/>
    <n v="0"/>
    <n v="0"/>
    <n v="0"/>
    <n v="0"/>
    <n v="0"/>
    <n v="0"/>
    <n v="0"/>
    <n v="0"/>
    <n v="0"/>
    <s v="SURFACE WATER MGT FUND"/>
    <s v="WLSW I DC8393 22756 SE 29TH ST"/>
    <s v="SAMMAMISH MAINTENANCE"/>
    <s v="DRAINAGE"/>
  </r>
  <r>
    <x v="1"/>
    <s v="1035408"/>
    <s v="845028"/>
    <s v="82700"/>
    <x v="221"/>
    <s v="5315000"/>
    <n v="2012"/>
    <x v="4"/>
    <s v="INDUSTRIAL INSURANCE"/>
    <s v="50000-PROGRAM EXPENDITUR BUDGET"/>
    <s v="82000-APPLIED OVERHEAD"/>
    <m/>
    <n v="0"/>
    <n v="0"/>
    <n v="0.63"/>
    <n v="0"/>
    <n v="-0.63"/>
    <s v="N/A"/>
    <n v="0"/>
    <n v="0"/>
    <n v="0"/>
    <n v="0.63"/>
    <n v="0"/>
    <n v="0"/>
    <n v="0"/>
    <n v="0"/>
    <n v="0"/>
    <n v="0"/>
    <n v="0"/>
    <n v="0"/>
    <n v="0"/>
    <s v="SURFACE WATER MGT FUND"/>
    <s v="WLSW I DC8393 22756 SE 29TH ST"/>
    <s v="SAMMAMISH MAINTENANCE"/>
    <s v="DRAINAGE"/>
  </r>
  <r>
    <x v="1"/>
    <s v="1035421"/>
    <s v="000000"/>
    <s v="11530"/>
    <x v="203"/>
    <s v="0000000"/>
    <n v="2012"/>
    <x v="0"/>
    <s v="UNBILLED RECEIVABLES"/>
    <s v="BS000-CURRENT ASSETS"/>
    <s v="B1150-ACCOUNTS RECEIVABLE"/>
    <m/>
    <n v="0"/>
    <n v="0"/>
    <n v="7.36"/>
    <n v="0"/>
    <n v="-7.36"/>
    <s v="N/A"/>
    <n v="0"/>
    <n v="0"/>
    <n v="0"/>
    <n v="0"/>
    <n v="0"/>
    <n v="0"/>
    <n v="0"/>
    <n v="0"/>
    <n v="0"/>
    <n v="0"/>
    <n v="7.36"/>
    <n v="0"/>
    <n v="0"/>
    <s v="SURFACE WATER MGT FUND"/>
    <s v="WLSW I DC6579 1822 S 128TH ST"/>
    <s v="DEFAULT"/>
    <s v="Default"/>
  </r>
  <r>
    <x v="1"/>
    <s v="1035421"/>
    <s v="000000"/>
    <s v="22258"/>
    <x v="204"/>
    <s v="0000000"/>
    <n v="2012"/>
    <x v="1"/>
    <s v="DEFERRED ACCT REC 11503"/>
    <s v="BS200-CURRENT LIABILITIES"/>
    <s v="B2220-DEFERRED REVENUES"/>
    <m/>
    <n v="0"/>
    <n v="0"/>
    <n v="155.81"/>
    <n v="0"/>
    <n v="-155.81"/>
    <s v="N/A"/>
    <n v="0"/>
    <n v="0"/>
    <n v="0"/>
    <n v="0"/>
    <n v="0"/>
    <n v="0"/>
    <n v="0"/>
    <n v="0"/>
    <n v="0"/>
    <n v="155.81"/>
    <n v="0"/>
    <n v="0"/>
    <n v="0"/>
    <s v="SURFACE WATER MGT FUND"/>
    <s v="WLSW I DC6579 1822 S 128TH ST"/>
    <s v="DEFAULT"/>
    <s v="Default"/>
  </r>
  <r>
    <x v="1"/>
    <s v="1035421"/>
    <s v="845023"/>
    <s v="36999"/>
    <x v="49"/>
    <s v="0000000"/>
    <n v="2012"/>
    <x v="3"/>
    <s v="OTHER MISC REVENUE"/>
    <s v="R3000-REVENUE"/>
    <s v="R3600-MISCELLANEOUS REVENUE"/>
    <m/>
    <n v="0"/>
    <n v="0"/>
    <n v="-163.17000000000002"/>
    <n v="0"/>
    <n v="163.17000000000002"/>
    <s v="N/A"/>
    <n v="0"/>
    <n v="0"/>
    <n v="0"/>
    <n v="0"/>
    <n v="0"/>
    <n v="0"/>
    <n v="0"/>
    <n v="0"/>
    <n v="0"/>
    <n v="-155.81"/>
    <n v="-7.36"/>
    <n v="0"/>
    <n v="0"/>
    <s v="SURFACE WATER MGT FUND"/>
    <s v="WLSW I DC6579 1822 S 128TH ST"/>
    <s v="BURIEN MAINTENANCE"/>
    <s v="Default"/>
  </r>
  <r>
    <x v="1"/>
    <s v="1035421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820000000000007"/>
    <n v="0"/>
    <n v="-70.820000000000007"/>
    <s v="N/A"/>
    <n v="0"/>
    <n v="0"/>
    <n v="0"/>
    <n v="0"/>
    <n v="0"/>
    <n v="0"/>
    <n v="0"/>
    <n v="0"/>
    <n v="0"/>
    <n v="70.820000000000007"/>
    <n v="0"/>
    <n v="0"/>
    <n v="0"/>
    <s v="SURFACE WATER MGT FUND"/>
    <s v="WLSW I DC6579 1822 S 128TH ST"/>
    <s v="BURIEN MAINTENANCE"/>
    <s v="DRAINAGE"/>
  </r>
  <r>
    <x v="1"/>
    <s v="1035421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0"/>
    <n v="0"/>
    <n v="0"/>
    <n v="0"/>
    <n v="0"/>
    <n v="0"/>
    <n v="7.36"/>
    <n v="0"/>
    <n v="0"/>
    <s v="SURFACE WATER MGT FUND"/>
    <s v="WLSW I DC6579 1822 S 128TH ST"/>
    <s v="BURIEN MAINTENANCE"/>
    <s v="DRAINAGE"/>
  </r>
  <r>
    <x v="1"/>
    <s v="1035421"/>
    <s v="845023"/>
    <s v="82100"/>
    <x v="71"/>
    <s v="5315000"/>
    <n v="2012"/>
    <x v="4"/>
    <s v="EMPLOYER PAID BENEFITS"/>
    <s v="50000-PROGRAM EXPENDITUR BUDGET"/>
    <s v="82000-APPLIED OVERHEAD"/>
    <m/>
    <n v="0"/>
    <n v="0"/>
    <n v="24.79"/>
    <n v="0"/>
    <n v="-24.79"/>
    <s v="N/A"/>
    <n v="0"/>
    <n v="0"/>
    <n v="0"/>
    <n v="0"/>
    <n v="0"/>
    <n v="0"/>
    <n v="0"/>
    <n v="0"/>
    <n v="0"/>
    <n v="24.79"/>
    <n v="0"/>
    <n v="0"/>
    <n v="0"/>
    <s v="SURFACE WATER MGT FUND"/>
    <s v="WLSW I DC6579 1822 S 128TH ST"/>
    <s v="BURIEN MAINTENANCE"/>
    <s v="DRAINAGE"/>
  </r>
  <r>
    <x v="1"/>
    <s v="1035421"/>
    <s v="845023"/>
    <s v="82200"/>
    <x v="72"/>
    <s v="5315000"/>
    <n v="2012"/>
    <x v="4"/>
    <s v="PAID TIME OFF"/>
    <s v="50000-PROGRAM EXPENDITUR BUDGET"/>
    <s v="82000-APPLIED OVERHEAD"/>
    <m/>
    <n v="0"/>
    <n v="0"/>
    <n v="19.12"/>
    <n v="0"/>
    <n v="-19.12"/>
    <s v="N/A"/>
    <n v="0"/>
    <n v="0"/>
    <n v="0"/>
    <n v="0"/>
    <n v="0"/>
    <n v="0"/>
    <n v="0"/>
    <n v="0"/>
    <n v="0"/>
    <n v="19.12"/>
    <n v="0"/>
    <n v="0"/>
    <n v="0"/>
    <s v="SURFACE WATER MGT FUND"/>
    <s v="WLSW I DC6579 1822 S 128TH ST"/>
    <s v="BURIEN MAINTENANCE"/>
    <s v="DRAINAGE"/>
  </r>
  <r>
    <x v="1"/>
    <s v="1035421"/>
    <s v="845023"/>
    <s v="82300"/>
    <x v="73"/>
    <s v="5315000"/>
    <n v="2012"/>
    <x v="4"/>
    <s v="INDIRECT COSTS"/>
    <s v="50000-PROGRAM EXPENDITUR BUDGET"/>
    <s v="82000-APPLIED OVERHEAD"/>
    <m/>
    <n v="0"/>
    <n v="0"/>
    <n v="41.08"/>
    <n v="0"/>
    <n v="-41.08"/>
    <s v="N/A"/>
    <n v="0"/>
    <n v="0"/>
    <n v="0"/>
    <n v="0"/>
    <n v="0"/>
    <n v="0"/>
    <n v="0"/>
    <n v="0"/>
    <n v="0"/>
    <n v="41.08"/>
    <n v="0"/>
    <n v="0"/>
    <n v="0"/>
    <s v="SURFACE WATER MGT FUND"/>
    <s v="WLSW I DC6579 1822 S 128TH ST"/>
    <s v="BURIEN MAINTENANCE"/>
    <s v="DRAINAGE"/>
  </r>
  <r>
    <x v="1"/>
    <s v="1035422"/>
    <s v="000000"/>
    <s v="11500"/>
    <x v="7"/>
    <s v="0000000"/>
    <n v="2012"/>
    <x v="0"/>
    <s v="ACCOUNTS RECEIVABLE"/>
    <s v="BS000-CURRENT ASSETS"/>
    <s v="B1150-ACCOUNTS RECEIVABLE"/>
    <m/>
    <n v="0"/>
    <n v="0"/>
    <n v="326.34000000000003"/>
    <n v="0"/>
    <n v="-326.34000000000003"/>
    <s v="N/A"/>
    <n v="0"/>
    <n v="0"/>
    <n v="0"/>
    <n v="0"/>
    <n v="0"/>
    <n v="0"/>
    <n v="0"/>
    <n v="0"/>
    <n v="0"/>
    <n v="326.34000000000003"/>
    <n v="0"/>
    <n v="0"/>
    <n v="0"/>
    <s v="SURFACE WATER MGT FUND"/>
    <s v="WLSW I DC6581 231 S 177TH PL"/>
    <s v="DEFAULT"/>
    <s v="Default"/>
  </r>
  <r>
    <x v="1"/>
    <s v="1035422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326.34000000000003"/>
    <n v="0"/>
    <n v="-326.34000000000003"/>
    <n v="0"/>
    <n v="0"/>
    <n v="0"/>
    <s v="SURFACE WATER MGT FUND"/>
    <s v="WLSW I DC6581 231 S 177TH PL"/>
    <s v="DEFAULT"/>
    <s v="Default"/>
  </r>
  <r>
    <x v="1"/>
    <s v="1035422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6581 231 S 177TH PL"/>
    <s v="DEFAULT"/>
    <s v="Default"/>
  </r>
  <r>
    <x v="1"/>
    <s v="1035422"/>
    <s v="845023"/>
    <s v="36999"/>
    <x v="49"/>
    <s v="0000000"/>
    <n v="2012"/>
    <x v="3"/>
    <s v="OTHER MISC REVENUE"/>
    <s v="R3000-REVENUE"/>
    <s v="R3600-MISCELLANEOUS REVENUE"/>
    <m/>
    <n v="0"/>
    <n v="0"/>
    <n v="-326.34000000000003"/>
    <n v="0"/>
    <n v="326.34000000000003"/>
    <s v="N/A"/>
    <n v="0"/>
    <n v="0"/>
    <n v="0"/>
    <n v="0"/>
    <n v="0"/>
    <n v="0"/>
    <n v="0"/>
    <n v="-326.34000000000003"/>
    <n v="0"/>
    <n v="0"/>
    <n v="0"/>
    <n v="0"/>
    <n v="0"/>
    <s v="SURFACE WATER MGT FUND"/>
    <s v="WLSW I DC6581 231 S 177TH PL"/>
    <s v="BURIEN MAINTENANCE"/>
    <s v="Default"/>
  </r>
  <r>
    <x v="1"/>
    <s v="1035422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0"/>
    <n v="0"/>
    <n v="0"/>
    <n v="0"/>
    <n v="0"/>
    <n v="0"/>
    <n v="141.64000000000001"/>
    <n v="0"/>
    <n v="0"/>
    <n v="0"/>
    <n v="0"/>
    <n v="0"/>
    <s v="SURFACE WATER MGT FUND"/>
    <s v="WLSW I DC6581 231 S 177TH PL"/>
    <s v="BURIEN MAINTENANCE"/>
    <s v="DRAINAGE"/>
  </r>
  <r>
    <x v="1"/>
    <s v="1035422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14.72"/>
    <n v="0"/>
    <n v="0"/>
    <n v="0"/>
    <n v="0"/>
    <n v="0"/>
    <s v="SURFACE WATER MGT FUND"/>
    <s v="WLSW I DC6581 231 S 177TH PL"/>
    <s v="BURIEN MAINTENANCE"/>
    <s v="DRAINAGE"/>
  </r>
  <r>
    <x v="1"/>
    <s v="1035422"/>
    <s v="845023"/>
    <s v="82100"/>
    <x v="71"/>
    <s v="5315000"/>
    <n v="2012"/>
    <x v="4"/>
    <s v="EMPLOYER PAID BENEFITS"/>
    <s v="50000-PROGRAM EXPENDITUR BUDGET"/>
    <s v="82000-APPLIED OVERHEAD"/>
    <m/>
    <n v="0"/>
    <n v="0"/>
    <n v="49.58"/>
    <n v="0"/>
    <n v="-49.58"/>
    <s v="N/A"/>
    <n v="0"/>
    <n v="0"/>
    <n v="0"/>
    <n v="0"/>
    <n v="0"/>
    <n v="0"/>
    <n v="0"/>
    <n v="49.58"/>
    <n v="0"/>
    <n v="0"/>
    <n v="0"/>
    <n v="0"/>
    <n v="0"/>
    <s v="SURFACE WATER MGT FUND"/>
    <s v="WLSW I DC6581 231 S 177TH PL"/>
    <s v="BURIEN MAINTENANCE"/>
    <s v="DRAINAGE"/>
  </r>
  <r>
    <x v="1"/>
    <s v="1035422"/>
    <s v="845023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38.24"/>
    <n v="0"/>
    <n v="0"/>
    <n v="0"/>
    <n v="0"/>
    <n v="0"/>
    <s v="SURFACE WATER MGT FUND"/>
    <s v="WLSW I DC6581 231 S 177TH PL"/>
    <s v="BURIEN MAINTENANCE"/>
    <s v="DRAINAGE"/>
  </r>
  <r>
    <x v="1"/>
    <s v="1035422"/>
    <s v="845023"/>
    <s v="82300"/>
    <x v="73"/>
    <s v="5315000"/>
    <n v="2012"/>
    <x v="4"/>
    <s v="INDIRECT COSTS"/>
    <s v="50000-PROGRAM EXPENDITUR BUDGET"/>
    <s v="82000-APPLIED OVERHEAD"/>
    <m/>
    <n v="0"/>
    <n v="0"/>
    <n v="82.16"/>
    <n v="0"/>
    <n v="-82.16"/>
    <s v="N/A"/>
    <n v="0"/>
    <n v="0"/>
    <n v="0"/>
    <n v="0"/>
    <n v="0"/>
    <n v="0"/>
    <n v="0"/>
    <n v="82.16"/>
    <n v="0"/>
    <n v="0"/>
    <n v="0"/>
    <n v="0"/>
    <n v="0"/>
    <s v="SURFACE WATER MGT FUND"/>
    <s v="WLSW I DC6581 231 S 177TH PL"/>
    <s v="BURIEN MAINTENANCE"/>
    <s v="DRAINAGE"/>
  </r>
  <r>
    <x v="1"/>
    <s v="1035423"/>
    <s v="000000"/>
    <s v="11500"/>
    <x v="7"/>
    <s v="0000000"/>
    <n v="2012"/>
    <x v="0"/>
    <s v="ACCOUNTS RECEIVABLE"/>
    <s v="BS000-CURRENT ASSETS"/>
    <s v="B1150-ACCOUNTS RECEIVABLE"/>
    <m/>
    <n v="0"/>
    <n v="0"/>
    <n v="326.34000000000003"/>
    <n v="0"/>
    <n v="-326.34000000000003"/>
    <s v="N/A"/>
    <n v="0"/>
    <n v="0"/>
    <n v="0"/>
    <n v="0"/>
    <n v="0"/>
    <n v="0"/>
    <n v="0"/>
    <n v="0"/>
    <n v="0"/>
    <n v="326.34000000000003"/>
    <n v="0"/>
    <n v="0"/>
    <n v="0"/>
    <s v="SURFACE WATER MGT FUND"/>
    <s v="WLSW I DC6582 231 S 177TH PL"/>
    <s v="DEFAULT"/>
    <s v="Default"/>
  </r>
  <r>
    <x v="1"/>
    <s v="1035423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326.34000000000003"/>
    <n v="0"/>
    <n v="-326.34000000000003"/>
    <n v="0"/>
    <n v="0"/>
    <n v="0"/>
    <s v="SURFACE WATER MGT FUND"/>
    <s v="WLSW I DC6582 231 S 177TH PL"/>
    <s v="DEFAULT"/>
    <s v="Default"/>
  </r>
  <r>
    <x v="1"/>
    <s v="1035423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6582 231 S 177TH PL"/>
    <s v="DEFAULT"/>
    <s v="Default"/>
  </r>
  <r>
    <x v="1"/>
    <s v="1035423"/>
    <s v="845023"/>
    <s v="36999"/>
    <x v="49"/>
    <s v="0000000"/>
    <n v="2012"/>
    <x v="3"/>
    <s v="OTHER MISC REVENUE"/>
    <s v="R3000-REVENUE"/>
    <s v="R3600-MISCELLANEOUS REVENUE"/>
    <m/>
    <n v="0"/>
    <n v="0"/>
    <n v="-326.34000000000003"/>
    <n v="0"/>
    <n v="326.34000000000003"/>
    <s v="N/A"/>
    <n v="0"/>
    <n v="0"/>
    <n v="0"/>
    <n v="0"/>
    <n v="0"/>
    <n v="0"/>
    <n v="0"/>
    <n v="-326.34000000000003"/>
    <n v="0"/>
    <n v="0"/>
    <n v="0"/>
    <n v="0"/>
    <n v="0"/>
    <s v="SURFACE WATER MGT FUND"/>
    <s v="WLSW I DC6582 231 S 177TH PL"/>
    <s v="BURIEN MAINTENANCE"/>
    <s v="Default"/>
  </r>
  <r>
    <x v="1"/>
    <s v="1035423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0"/>
    <n v="0"/>
    <n v="0"/>
    <n v="0"/>
    <n v="0"/>
    <n v="0"/>
    <n v="141.64000000000001"/>
    <n v="0"/>
    <n v="0"/>
    <n v="0"/>
    <n v="0"/>
    <n v="0"/>
    <s v="SURFACE WATER MGT FUND"/>
    <s v="WLSW I DC6582 231 S 177TH PL"/>
    <s v="BURIEN MAINTENANCE"/>
    <s v="DRAINAGE"/>
  </r>
  <r>
    <x v="1"/>
    <s v="1035423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14.72"/>
    <n v="0"/>
    <n v="0"/>
    <n v="0"/>
    <n v="0"/>
    <n v="0"/>
    <s v="SURFACE WATER MGT FUND"/>
    <s v="WLSW I DC6582 231 S 177TH PL"/>
    <s v="BURIEN MAINTENANCE"/>
    <s v="DRAINAGE"/>
  </r>
  <r>
    <x v="1"/>
    <s v="1035423"/>
    <s v="845023"/>
    <s v="82100"/>
    <x v="71"/>
    <s v="5315000"/>
    <n v="2012"/>
    <x v="4"/>
    <s v="EMPLOYER PAID BENEFITS"/>
    <s v="50000-PROGRAM EXPENDITUR BUDGET"/>
    <s v="82000-APPLIED OVERHEAD"/>
    <m/>
    <n v="0"/>
    <n v="0"/>
    <n v="49.58"/>
    <n v="0"/>
    <n v="-49.58"/>
    <s v="N/A"/>
    <n v="0"/>
    <n v="0"/>
    <n v="0"/>
    <n v="0"/>
    <n v="0"/>
    <n v="0"/>
    <n v="0"/>
    <n v="49.58"/>
    <n v="0"/>
    <n v="0"/>
    <n v="0"/>
    <n v="0"/>
    <n v="0"/>
    <s v="SURFACE WATER MGT FUND"/>
    <s v="WLSW I DC6582 231 S 177TH PL"/>
    <s v="BURIEN MAINTENANCE"/>
    <s v="DRAINAGE"/>
  </r>
  <r>
    <x v="1"/>
    <s v="1035423"/>
    <s v="845023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38.24"/>
    <n v="0"/>
    <n v="0"/>
    <n v="0"/>
    <n v="0"/>
    <n v="0"/>
    <s v="SURFACE WATER MGT FUND"/>
    <s v="WLSW I DC6582 231 S 177TH PL"/>
    <s v="BURIEN MAINTENANCE"/>
    <s v="DRAINAGE"/>
  </r>
  <r>
    <x v="1"/>
    <s v="1035423"/>
    <s v="845023"/>
    <s v="82300"/>
    <x v="73"/>
    <s v="5315000"/>
    <n v="2012"/>
    <x v="4"/>
    <s v="INDIRECT COSTS"/>
    <s v="50000-PROGRAM EXPENDITUR BUDGET"/>
    <s v="82000-APPLIED OVERHEAD"/>
    <m/>
    <n v="0"/>
    <n v="0"/>
    <n v="82.16"/>
    <n v="0"/>
    <n v="-82.16"/>
    <s v="N/A"/>
    <n v="0"/>
    <n v="0"/>
    <n v="0"/>
    <n v="0"/>
    <n v="0"/>
    <n v="0"/>
    <n v="0"/>
    <n v="82.16"/>
    <n v="0"/>
    <n v="0"/>
    <n v="0"/>
    <n v="0"/>
    <n v="0"/>
    <s v="SURFACE WATER MGT FUND"/>
    <s v="WLSW I DC6582 231 S 177TH PL"/>
    <s v="BURIEN MAINTENANCE"/>
    <s v="DRAINAGE"/>
  </r>
  <r>
    <x v="1"/>
    <s v="1035424"/>
    <s v="000000"/>
    <s v="11500"/>
    <x v="7"/>
    <s v="0000000"/>
    <n v="2012"/>
    <x v="0"/>
    <s v="ACCOUNTS RECEIVABLE"/>
    <s v="BS000-CURRENT ASSETS"/>
    <s v="B1150-ACCOUNTS RECEIVABLE"/>
    <m/>
    <n v="0"/>
    <n v="0"/>
    <n v="203.94"/>
    <n v="0"/>
    <n v="-203.94"/>
    <s v="N/A"/>
    <n v="0"/>
    <n v="0"/>
    <n v="0"/>
    <n v="0"/>
    <n v="0"/>
    <n v="0"/>
    <n v="0"/>
    <n v="0"/>
    <n v="0"/>
    <n v="203.94"/>
    <n v="0"/>
    <n v="0"/>
    <n v="0"/>
    <s v="SURFACE WATER MGT FUND"/>
    <s v="WLSW I DC6592 15043 8TH AVE S"/>
    <s v="DEFAULT"/>
    <s v="Default"/>
  </r>
  <r>
    <x v="1"/>
    <s v="1035424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203.94"/>
    <n v="0"/>
    <n v="-203.94"/>
    <n v="0"/>
    <n v="0"/>
    <n v="0"/>
    <s v="SURFACE WATER MGT FUND"/>
    <s v="WLSW I DC6592 15043 8TH AVE S"/>
    <s v="DEFAULT"/>
    <s v="Default"/>
  </r>
  <r>
    <x v="1"/>
    <s v="1035424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6592 15043 8TH AVE S"/>
    <s v="DEFAULT"/>
    <s v="Default"/>
  </r>
  <r>
    <x v="1"/>
    <s v="1035424"/>
    <s v="845023"/>
    <s v="36999"/>
    <x v="49"/>
    <s v="0000000"/>
    <n v="2012"/>
    <x v="3"/>
    <s v="OTHER MISC REVENUE"/>
    <s v="R3000-REVENUE"/>
    <s v="R3600-MISCELLANEOUS REVENUE"/>
    <m/>
    <n v="0"/>
    <n v="0"/>
    <n v="-203.94"/>
    <n v="0"/>
    <n v="203.94"/>
    <s v="N/A"/>
    <n v="0"/>
    <n v="0"/>
    <n v="0"/>
    <n v="0"/>
    <n v="0"/>
    <n v="0"/>
    <n v="0"/>
    <n v="-203.94"/>
    <n v="0"/>
    <n v="0"/>
    <n v="0"/>
    <n v="0"/>
    <n v="0"/>
    <s v="SURFACE WATER MGT FUND"/>
    <s v="WLSW I DC6592 15043 8TH AVE S"/>
    <s v="BURIEN MAINTENANCE"/>
    <s v="Default"/>
  </r>
  <r>
    <x v="1"/>
    <s v="1035424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8.52"/>
    <n v="0"/>
    <n v="-88.52"/>
    <s v="N/A"/>
    <n v="0"/>
    <n v="0"/>
    <n v="0"/>
    <n v="0"/>
    <n v="0"/>
    <n v="0"/>
    <n v="0"/>
    <n v="88.52"/>
    <n v="0"/>
    <n v="0"/>
    <n v="0"/>
    <n v="0"/>
    <n v="0"/>
    <s v="SURFACE WATER MGT FUND"/>
    <s v="WLSW I DC6592 15043 8TH AVE S"/>
    <s v="BURIEN MAINTENANCE"/>
    <s v="DRAINAGE"/>
  </r>
  <r>
    <x v="1"/>
    <s v="1035424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9.2000000000000011"/>
    <n v="0"/>
    <n v="-9.2000000000000011"/>
    <s v="N/A"/>
    <n v="0"/>
    <n v="0"/>
    <n v="0"/>
    <n v="0"/>
    <n v="0"/>
    <n v="0"/>
    <n v="0"/>
    <n v="9.2000000000000011"/>
    <n v="0"/>
    <n v="0"/>
    <n v="0"/>
    <n v="0"/>
    <n v="0"/>
    <s v="SURFACE WATER MGT FUND"/>
    <s v="WLSW I DC6592 15043 8TH AVE S"/>
    <s v="BURIEN MAINTENANCE"/>
    <s v="DRAINAGE"/>
  </r>
  <r>
    <x v="1"/>
    <s v="1035424"/>
    <s v="845023"/>
    <s v="82100"/>
    <x v="71"/>
    <s v="5315000"/>
    <n v="2012"/>
    <x v="4"/>
    <s v="EMPLOYER PAID BENEFITS"/>
    <s v="50000-PROGRAM EXPENDITUR BUDGET"/>
    <s v="82000-APPLIED OVERHEAD"/>
    <m/>
    <n v="0"/>
    <n v="0"/>
    <n v="30.98"/>
    <n v="0"/>
    <n v="-30.98"/>
    <s v="N/A"/>
    <n v="0"/>
    <n v="0"/>
    <n v="0"/>
    <n v="0"/>
    <n v="0"/>
    <n v="0"/>
    <n v="0"/>
    <n v="30.98"/>
    <n v="0"/>
    <n v="0"/>
    <n v="0"/>
    <n v="0"/>
    <n v="0"/>
    <s v="SURFACE WATER MGT FUND"/>
    <s v="WLSW I DC6592 15043 8TH AVE S"/>
    <s v="BURIEN MAINTENANCE"/>
    <s v="DRAINAGE"/>
  </r>
  <r>
    <x v="1"/>
    <s v="1035424"/>
    <s v="845023"/>
    <s v="82200"/>
    <x v="72"/>
    <s v="5315000"/>
    <n v="2012"/>
    <x v="4"/>
    <s v="PAID TIME OFF"/>
    <s v="50000-PROGRAM EXPENDITUR BUDGET"/>
    <s v="82000-APPLIED OVERHEAD"/>
    <m/>
    <n v="0"/>
    <n v="0"/>
    <n v="23.900000000000002"/>
    <n v="0"/>
    <n v="-23.900000000000002"/>
    <s v="N/A"/>
    <n v="0"/>
    <n v="0"/>
    <n v="0"/>
    <n v="0"/>
    <n v="0"/>
    <n v="0"/>
    <n v="0"/>
    <n v="23.900000000000002"/>
    <n v="0"/>
    <n v="0"/>
    <n v="0"/>
    <n v="0"/>
    <n v="0"/>
    <s v="SURFACE WATER MGT FUND"/>
    <s v="WLSW I DC6592 15043 8TH AVE S"/>
    <s v="BURIEN MAINTENANCE"/>
    <s v="DRAINAGE"/>
  </r>
  <r>
    <x v="1"/>
    <s v="1035424"/>
    <s v="845023"/>
    <s v="82300"/>
    <x v="73"/>
    <s v="5315000"/>
    <n v="2012"/>
    <x v="4"/>
    <s v="INDIRECT COSTS"/>
    <s v="50000-PROGRAM EXPENDITUR BUDGET"/>
    <s v="82000-APPLIED OVERHEAD"/>
    <m/>
    <n v="0"/>
    <n v="0"/>
    <n v="51.34"/>
    <n v="0"/>
    <n v="-51.34"/>
    <s v="N/A"/>
    <n v="0"/>
    <n v="0"/>
    <n v="0"/>
    <n v="0"/>
    <n v="0"/>
    <n v="0"/>
    <n v="0"/>
    <n v="51.34"/>
    <n v="0"/>
    <n v="0"/>
    <n v="0"/>
    <n v="0"/>
    <n v="0"/>
    <s v="SURFACE WATER MGT FUND"/>
    <s v="WLSW I DC6592 15043 8TH AVE S"/>
    <s v="BURIEN MAINTENANCE"/>
    <s v="DRAINAGE"/>
  </r>
  <r>
    <x v="1"/>
    <s v="1035425"/>
    <s v="000000"/>
    <s v="11530"/>
    <x v="203"/>
    <s v="0000000"/>
    <n v="2012"/>
    <x v="0"/>
    <s v="UNBILLED RECEIVABLES"/>
    <s v="BS000-CURRENT ASSETS"/>
    <s v="B1150-ACCOUNTS RECEIVABLE"/>
    <m/>
    <n v="0"/>
    <n v="0"/>
    <n v="11.040000000000001"/>
    <n v="0"/>
    <n v="-11.040000000000001"/>
    <s v="N/A"/>
    <n v="0"/>
    <n v="0"/>
    <n v="0"/>
    <n v="0"/>
    <n v="0"/>
    <n v="0"/>
    <n v="0"/>
    <n v="0"/>
    <n v="0"/>
    <n v="0"/>
    <n v="11.040000000000001"/>
    <n v="0"/>
    <n v="0"/>
    <s v="SURFACE WATER MGT FUND"/>
    <s v="WLSW I DC6606 632 SW 150TH ST"/>
    <s v="DEFAULT"/>
    <s v="Default"/>
  </r>
  <r>
    <x v="1"/>
    <s v="1035425"/>
    <s v="000000"/>
    <s v="22258"/>
    <x v="204"/>
    <s v="0000000"/>
    <n v="2012"/>
    <x v="1"/>
    <s v="DEFERRED ACCT REC 11503"/>
    <s v="BS200-CURRENT LIABILITIES"/>
    <s v="B2220-DEFERRED REVENUES"/>
    <m/>
    <n v="0"/>
    <n v="0"/>
    <n v="233.70000000000002"/>
    <n v="0"/>
    <n v="-233.70000000000002"/>
    <s v="N/A"/>
    <n v="0"/>
    <n v="0"/>
    <n v="0"/>
    <n v="0"/>
    <n v="0"/>
    <n v="0"/>
    <n v="0"/>
    <n v="0"/>
    <n v="0"/>
    <n v="233.70000000000002"/>
    <n v="0"/>
    <n v="0"/>
    <n v="0"/>
    <s v="SURFACE WATER MGT FUND"/>
    <s v="WLSW I DC6606 632 SW 150TH ST"/>
    <s v="DEFAULT"/>
    <s v="Default"/>
  </r>
  <r>
    <x v="1"/>
    <s v="1035425"/>
    <s v="845023"/>
    <s v="36999"/>
    <x v="49"/>
    <s v="0000000"/>
    <n v="2012"/>
    <x v="3"/>
    <s v="OTHER MISC REVENUE"/>
    <s v="R3000-REVENUE"/>
    <s v="R3600-MISCELLANEOUS REVENUE"/>
    <m/>
    <n v="0"/>
    <n v="0"/>
    <n v="-244.74"/>
    <n v="0"/>
    <n v="244.74"/>
    <s v="N/A"/>
    <n v="0"/>
    <n v="0"/>
    <n v="0"/>
    <n v="0"/>
    <n v="0"/>
    <n v="0"/>
    <n v="0"/>
    <n v="0"/>
    <n v="0"/>
    <n v="-233.70000000000002"/>
    <n v="-11.040000000000001"/>
    <n v="0"/>
    <n v="0"/>
    <s v="SURFACE WATER MGT FUND"/>
    <s v="WLSW I DC6606 632 SW 150TH ST"/>
    <s v="BURIEN MAINTENANCE"/>
    <s v="Default"/>
  </r>
  <r>
    <x v="1"/>
    <s v="1035425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3"/>
    <n v="0"/>
    <n v="-106.23"/>
    <s v="N/A"/>
    <n v="0"/>
    <n v="0"/>
    <n v="0"/>
    <n v="0"/>
    <n v="0"/>
    <n v="0"/>
    <n v="0"/>
    <n v="0"/>
    <n v="0"/>
    <n v="106.23"/>
    <n v="0"/>
    <n v="0"/>
    <n v="0"/>
    <s v="SURFACE WATER MGT FUND"/>
    <s v="WLSW I DC6606 632 SW 150TH ST"/>
    <s v="BURIEN MAINTENANCE"/>
    <s v="DRAINAGE"/>
  </r>
  <r>
    <x v="1"/>
    <s v="1035425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0"/>
    <n v="0"/>
    <n v="0"/>
    <n v="0"/>
    <n v="11.040000000000001"/>
    <n v="0"/>
    <n v="0"/>
    <s v="SURFACE WATER MGT FUND"/>
    <s v="WLSW I DC6606 632 SW 150TH ST"/>
    <s v="BURIEN MAINTENANCE"/>
    <s v="DRAINAGE"/>
  </r>
  <r>
    <x v="1"/>
    <s v="1035425"/>
    <s v="845023"/>
    <s v="82100"/>
    <x v="71"/>
    <s v="5315000"/>
    <n v="2012"/>
    <x v="4"/>
    <s v="EMPLOYER PAID BENEFITS"/>
    <s v="50000-PROGRAM EXPENDITUR BUDGET"/>
    <s v="82000-APPLIED OVERHEAD"/>
    <m/>
    <n v="0"/>
    <n v="0"/>
    <n v="37.18"/>
    <n v="0"/>
    <n v="-37.18"/>
    <s v="N/A"/>
    <n v="0"/>
    <n v="0"/>
    <n v="0"/>
    <n v="0"/>
    <n v="0"/>
    <n v="0"/>
    <n v="0"/>
    <n v="0"/>
    <n v="0"/>
    <n v="37.18"/>
    <n v="0"/>
    <n v="0"/>
    <n v="0"/>
    <s v="SURFACE WATER MGT FUND"/>
    <s v="WLSW I DC6606 632 SW 150TH ST"/>
    <s v="BURIEN MAINTENANCE"/>
    <s v="DRAINAGE"/>
  </r>
  <r>
    <x v="1"/>
    <s v="1035425"/>
    <s v="845023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0"/>
    <n v="0"/>
    <n v="0"/>
    <n v="0"/>
    <n v="0"/>
    <n v="0"/>
    <n v="0"/>
    <n v="0"/>
    <n v="0"/>
    <n v="28.68"/>
    <n v="0"/>
    <n v="0"/>
    <n v="0"/>
    <s v="SURFACE WATER MGT FUND"/>
    <s v="WLSW I DC6606 632 SW 150TH ST"/>
    <s v="BURIEN MAINTENANCE"/>
    <s v="DRAINAGE"/>
  </r>
  <r>
    <x v="1"/>
    <s v="1035425"/>
    <s v="845023"/>
    <s v="82300"/>
    <x v="73"/>
    <s v="5315000"/>
    <n v="2012"/>
    <x v="4"/>
    <s v="INDIRECT COSTS"/>
    <s v="50000-PROGRAM EXPENDITUR BUDGET"/>
    <s v="82000-APPLIED OVERHEAD"/>
    <m/>
    <n v="0"/>
    <n v="0"/>
    <n v="61.61"/>
    <n v="0"/>
    <n v="-61.61"/>
    <s v="N/A"/>
    <n v="0"/>
    <n v="0"/>
    <n v="0"/>
    <n v="0"/>
    <n v="0"/>
    <n v="0"/>
    <n v="0"/>
    <n v="0"/>
    <n v="0"/>
    <n v="61.61"/>
    <n v="0"/>
    <n v="0"/>
    <n v="0"/>
    <s v="SURFACE WATER MGT FUND"/>
    <s v="WLSW I DC6606 632 SW 150TH ST"/>
    <s v="BURIEN MAINTENANCE"/>
    <s v="DRAINAGE"/>
  </r>
  <r>
    <x v="1"/>
    <s v="1035426"/>
    <s v="000000"/>
    <s v="11500"/>
    <x v="7"/>
    <s v="0000000"/>
    <n v="2012"/>
    <x v="0"/>
    <s v="ACCOUNTS RECEIVABLE"/>
    <s v="BS000-CURRENT ASSETS"/>
    <s v="B1150-ACCOUNTS RECEIVABLE"/>
    <m/>
    <n v="0"/>
    <n v="0"/>
    <n v="326.34000000000003"/>
    <n v="0"/>
    <n v="-326.34000000000003"/>
    <s v="N/A"/>
    <n v="0"/>
    <n v="0"/>
    <n v="0"/>
    <n v="0"/>
    <n v="0"/>
    <n v="0"/>
    <n v="0"/>
    <n v="0"/>
    <n v="0"/>
    <n v="326.34000000000003"/>
    <n v="0"/>
    <n v="0"/>
    <n v="0"/>
    <s v="SURFACE WATER MGT FUND"/>
    <s v="WLSW I DC6631 15421 DESMOINES"/>
    <s v="DEFAULT"/>
    <s v="Default"/>
  </r>
  <r>
    <x v="1"/>
    <s v="1035426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326.34000000000003"/>
    <n v="0"/>
    <n v="-326.34000000000003"/>
    <n v="0"/>
    <n v="0"/>
    <n v="0"/>
    <s v="SURFACE WATER MGT FUND"/>
    <s v="WLSW I DC6631 15421 DESMOINES"/>
    <s v="DEFAULT"/>
    <s v="Default"/>
  </r>
  <r>
    <x v="1"/>
    <s v="1035426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6631 15421 DESMOINES"/>
    <s v="DEFAULT"/>
    <s v="Default"/>
  </r>
  <r>
    <x v="1"/>
    <s v="1035426"/>
    <s v="845023"/>
    <s v="36999"/>
    <x v="49"/>
    <s v="0000000"/>
    <n v="2012"/>
    <x v="3"/>
    <s v="OTHER MISC REVENUE"/>
    <s v="R3000-REVENUE"/>
    <s v="R3600-MISCELLANEOUS REVENUE"/>
    <m/>
    <n v="0"/>
    <n v="0"/>
    <n v="-326.34000000000003"/>
    <n v="0"/>
    <n v="326.34000000000003"/>
    <s v="N/A"/>
    <n v="0"/>
    <n v="0"/>
    <n v="0"/>
    <n v="0"/>
    <n v="0"/>
    <n v="0"/>
    <n v="0"/>
    <n v="-326.34000000000003"/>
    <n v="0"/>
    <n v="0"/>
    <n v="0"/>
    <n v="0"/>
    <n v="0"/>
    <s v="SURFACE WATER MGT FUND"/>
    <s v="WLSW I DC6631 15421 DESMOINES"/>
    <s v="BURIEN MAINTENANCE"/>
    <s v="Default"/>
  </r>
  <r>
    <x v="1"/>
    <s v="1035426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0"/>
    <n v="0"/>
    <n v="0"/>
    <n v="0"/>
    <n v="0"/>
    <n v="0"/>
    <n v="141.64000000000001"/>
    <n v="0"/>
    <n v="0"/>
    <n v="0"/>
    <n v="0"/>
    <n v="0"/>
    <s v="SURFACE WATER MGT FUND"/>
    <s v="WLSW I DC6631 15421 DESMOINES"/>
    <s v="BURIEN MAINTENANCE"/>
    <s v="DRAINAGE"/>
  </r>
  <r>
    <x v="1"/>
    <s v="1035426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14.72"/>
    <n v="0"/>
    <n v="0"/>
    <n v="0"/>
    <n v="0"/>
    <n v="0"/>
    <s v="SURFACE WATER MGT FUND"/>
    <s v="WLSW I DC6631 15421 DESMOINES"/>
    <s v="BURIEN MAINTENANCE"/>
    <s v="DRAINAGE"/>
  </r>
  <r>
    <x v="1"/>
    <s v="1035426"/>
    <s v="845023"/>
    <s v="82100"/>
    <x v="71"/>
    <s v="5315000"/>
    <n v="2012"/>
    <x v="4"/>
    <s v="EMPLOYER PAID BENEFITS"/>
    <s v="50000-PROGRAM EXPENDITUR BUDGET"/>
    <s v="82000-APPLIED OVERHEAD"/>
    <m/>
    <n v="0"/>
    <n v="0"/>
    <n v="49.58"/>
    <n v="0"/>
    <n v="-49.58"/>
    <s v="N/A"/>
    <n v="0"/>
    <n v="0"/>
    <n v="0"/>
    <n v="0"/>
    <n v="0"/>
    <n v="0"/>
    <n v="0"/>
    <n v="49.58"/>
    <n v="0"/>
    <n v="0"/>
    <n v="0"/>
    <n v="0"/>
    <n v="0"/>
    <s v="SURFACE WATER MGT FUND"/>
    <s v="WLSW I DC6631 15421 DESMOINES"/>
    <s v="BURIEN MAINTENANCE"/>
    <s v="DRAINAGE"/>
  </r>
  <r>
    <x v="1"/>
    <s v="1035426"/>
    <s v="845023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38.24"/>
    <n v="0"/>
    <n v="0"/>
    <n v="0"/>
    <n v="0"/>
    <n v="0"/>
    <s v="SURFACE WATER MGT FUND"/>
    <s v="WLSW I DC6631 15421 DESMOINES"/>
    <s v="BURIEN MAINTENANCE"/>
    <s v="DRAINAGE"/>
  </r>
  <r>
    <x v="1"/>
    <s v="1035426"/>
    <s v="845023"/>
    <s v="82300"/>
    <x v="73"/>
    <s v="5315000"/>
    <n v="2012"/>
    <x v="4"/>
    <s v="INDIRECT COSTS"/>
    <s v="50000-PROGRAM EXPENDITUR BUDGET"/>
    <s v="82000-APPLIED OVERHEAD"/>
    <m/>
    <n v="0"/>
    <n v="0"/>
    <n v="82.16"/>
    <n v="0"/>
    <n v="-82.16"/>
    <s v="N/A"/>
    <n v="0"/>
    <n v="0"/>
    <n v="0"/>
    <n v="0"/>
    <n v="0"/>
    <n v="0"/>
    <n v="0"/>
    <n v="82.16"/>
    <n v="0"/>
    <n v="0"/>
    <n v="0"/>
    <n v="0"/>
    <n v="0"/>
    <s v="SURFACE WATER MGT FUND"/>
    <s v="WLSW I DC6631 15421 DESMOINES"/>
    <s v="BURIEN MAINTENANCE"/>
    <s v="DRAINAGE"/>
  </r>
  <r>
    <x v="1"/>
    <s v="1035427"/>
    <s v="000000"/>
    <s v="11500"/>
    <x v="7"/>
    <s v="0000000"/>
    <n v="2012"/>
    <x v="0"/>
    <s v="ACCOUNTS RECEIVABLE"/>
    <s v="BS000-CURRENT ASSETS"/>
    <s v="B1150-ACCOUNTS RECEIVABLE"/>
    <m/>
    <n v="0"/>
    <n v="0"/>
    <n v="326.34000000000003"/>
    <n v="0"/>
    <n v="-326.34000000000003"/>
    <s v="N/A"/>
    <n v="0"/>
    <n v="0"/>
    <n v="0"/>
    <n v="0"/>
    <n v="0"/>
    <n v="0"/>
    <n v="0"/>
    <n v="0"/>
    <n v="0"/>
    <n v="326.34000000000003"/>
    <n v="0"/>
    <n v="0"/>
    <n v="0"/>
    <s v="SURFACE WATER MGT FUND"/>
    <s v="WLSW I DC6661 14034 1ST AVE S"/>
    <s v="DEFAULT"/>
    <s v="Default"/>
  </r>
  <r>
    <x v="1"/>
    <s v="1035427"/>
    <s v="000000"/>
    <s v="11530"/>
    <x v="203"/>
    <s v="0000000"/>
    <n v="2012"/>
    <x v="0"/>
    <s v="UNBILLED RECEIVABLES"/>
    <s v="BS000-CURRENT ASSETS"/>
    <s v="B1150-ACCOUNTS RECEIVABLE"/>
    <m/>
    <n v="0"/>
    <n v="0"/>
    <n v="-163.17000000000002"/>
    <n v="0"/>
    <n v="163.17000000000002"/>
    <s v="N/A"/>
    <n v="0"/>
    <n v="0"/>
    <n v="0"/>
    <n v="0"/>
    <n v="0"/>
    <n v="0"/>
    <n v="0"/>
    <n v="0"/>
    <n v="163.17000000000002"/>
    <n v="-326.34000000000003"/>
    <n v="0"/>
    <n v="0"/>
    <n v="0"/>
    <s v="SURFACE WATER MGT FUND"/>
    <s v="WLSW I DC6661 14034 1ST AVE S"/>
    <s v="DEFAULT"/>
    <s v="Default"/>
  </r>
  <r>
    <x v="1"/>
    <s v="1035427"/>
    <s v="000000"/>
    <s v="22258"/>
    <x v="204"/>
    <s v="0000000"/>
    <n v="2012"/>
    <x v="1"/>
    <s v="DEFERRED ACCT REC 11503"/>
    <s v="BS200-CURRENT LIABILITIES"/>
    <s v="B2220-DEFERRED REVENUES"/>
    <m/>
    <n v="0"/>
    <n v="0"/>
    <n v="163.17000000000002"/>
    <n v="0"/>
    <n v="-163.17000000000002"/>
    <s v="N/A"/>
    <n v="0"/>
    <n v="0"/>
    <n v="0"/>
    <n v="0"/>
    <n v="0"/>
    <n v="0"/>
    <n v="0"/>
    <n v="0"/>
    <n v="0"/>
    <n v="163.17000000000002"/>
    <n v="0"/>
    <n v="0"/>
    <n v="0"/>
    <s v="SURFACE WATER MGT FUND"/>
    <s v="WLSW I DC6661 14034 1ST AVE S"/>
    <s v="DEFAULT"/>
    <s v="Default"/>
  </r>
  <r>
    <x v="1"/>
    <s v="1035427"/>
    <s v="845023"/>
    <s v="36999"/>
    <x v="49"/>
    <s v="0000000"/>
    <n v="2012"/>
    <x v="3"/>
    <s v="OTHER MISC REVENUE"/>
    <s v="R3000-REVENUE"/>
    <s v="R3600-MISCELLANEOUS REVENUE"/>
    <m/>
    <n v="0"/>
    <n v="0"/>
    <n v="-326.34000000000003"/>
    <n v="0"/>
    <n v="326.34000000000003"/>
    <s v="N/A"/>
    <n v="0"/>
    <n v="0"/>
    <n v="0"/>
    <n v="0"/>
    <n v="0"/>
    <n v="0"/>
    <n v="0"/>
    <n v="0"/>
    <n v="-163.17000000000002"/>
    <n v="-163.17000000000002"/>
    <n v="0"/>
    <n v="0"/>
    <n v="0"/>
    <s v="SURFACE WATER MGT FUND"/>
    <s v="WLSW I DC6661 14034 1ST AVE S"/>
    <s v="BURIEN MAINTENANCE"/>
    <s v="Default"/>
  </r>
  <r>
    <x v="1"/>
    <s v="1035427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0"/>
    <n v="0"/>
    <n v="0"/>
    <n v="0"/>
    <n v="0"/>
    <n v="0"/>
    <n v="0"/>
    <n v="70.820000000000007"/>
    <n v="70.820000000000007"/>
    <n v="0"/>
    <n v="0"/>
    <n v="0"/>
    <s v="SURFACE WATER MGT FUND"/>
    <s v="WLSW I DC6661 14034 1ST AVE S"/>
    <s v="BURIEN MAINTENANCE"/>
    <s v="DRAINAGE"/>
  </r>
  <r>
    <x v="1"/>
    <s v="1035427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7.36"/>
    <n v="7.36"/>
    <n v="0"/>
    <n v="0"/>
    <n v="0"/>
    <s v="SURFACE WATER MGT FUND"/>
    <s v="WLSW I DC6661 14034 1ST AVE S"/>
    <s v="BURIEN MAINTENANCE"/>
    <s v="DRAINAGE"/>
  </r>
  <r>
    <x v="1"/>
    <s v="1035427"/>
    <s v="845023"/>
    <s v="82100"/>
    <x v="71"/>
    <s v="5315000"/>
    <n v="2012"/>
    <x v="4"/>
    <s v="EMPLOYER PAID BENEFITS"/>
    <s v="50000-PROGRAM EXPENDITUR BUDGET"/>
    <s v="82000-APPLIED OVERHEAD"/>
    <m/>
    <n v="0"/>
    <n v="0"/>
    <n v="49.58"/>
    <n v="0"/>
    <n v="-49.58"/>
    <s v="N/A"/>
    <n v="0"/>
    <n v="0"/>
    <n v="0"/>
    <n v="0"/>
    <n v="0"/>
    <n v="0"/>
    <n v="0"/>
    <n v="0"/>
    <n v="24.79"/>
    <n v="24.79"/>
    <n v="0"/>
    <n v="0"/>
    <n v="0"/>
    <s v="SURFACE WATER MGT FUND"/>
    <s v="WLSW I DC6661 14034 1ST AVE S"/>
    <s v="BURIEN MAINTENANCE"/>
    <s v="DRAINAGE"/>
  </r>
  <r>
    <x v="1"/>
    <s v="1035427"/>
    <s v="845023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19.12"/>
    <n v="19.12"/>
    <n v="0"/>
    <n v="0"/>
    <n v="0"/>
    <s v="SURFACE WATER MGT FUND"/>
    <s v="WLSW I DC6661 14034 1ST AVE S"/>
    <s v="BURIEN MAINTENANCE"/>
    <s v="DRAINAGE"/>
  </r>
  <r>
    <x v="1"/>
    <s v="1035427"/>
    <s v="845023"/>
    <s v="82300"/>
    <x v="73"/>
    <s v="5315000"/>
    <n v="2012"/>
    <x v="4"/>
    <s v="INDIRECT COSTS"/>
    <s v="50000-PROGRAM EXPENDITUR BUDGET"/>
    <s v="82000-APPLIED OVERHEAD"/>
    <m/>
    <n v="0"/>
    <n v="0"/>
    <n v="82.16"/>
    <n v="0"/>
    <n v="-82.16"/>
    <s v="N/A"/>
    <n v="0"/>
    <n v="0"/>
    <n v="0"/>
    <n v="0"/>
    <n v="0"/>
    <n v="0"/>
    <n v="0"/>
    <n v="0"/>
    <n v="41.08"/>
    <n v="41.08"/>
    <n v="0"/>
    <n v="0"/>
    <n v="0"/>
    <s v="SURFACE WATER MGT FUND"/>
    <s v="WLSW I DC6661 14034 1ST AVE S"/>
    <s v="BURIEN MAINTENANCE"/>
    <s v="DRAINAGE"/>
  </r>
  <r>
    <x v="1"/>
    <s v="1035428"/>
    <s v="000000"/>
    <s v="11500"/>
    <x v="7"/>
    <s v="0000000"/>
    <n v="2012"/>
    <x v="0"/>
    <s v="ACCOUNTS RECEIVABLE"/>
    <s v="BS000-CURRENT ASSETS"/>
    <s v="B1150-ACCOUNTS RECEIVABLE"/>
    <m/>
    <n v="0"/>
    <n v="0"/>
    <n v="163.17000000000002"/>
    <n v="0"/>
    <n v="-163.17000000000002"/>
    <s v="N/A"/>
    <n v="0"/>
    <n v="0"/>
    <n v="0"/>
    <n v="0"/>
    <n v="0"/>
    <n v="0"/>
    <n v="0"/>
    <n v="0"/>
    <n v="0"/>
    <n v="163.17000000000002"/>
    <n v="0"/>
    <n v="0"/>
    <n v="0"/>
    <s v="SURFACE WATER MGT FUND"/>
    <s v="WLSW I DC6695 11434 16TH AVE S"/>
    <s v="DEFAULT"/>
    <s v="Default"/>
  </r>
  <r>
    <x v="1"/>
    <s v="1035428"/>
    <s v="000000"/>
    <s v="11530"/>
    <x v="203"/>
    <s v="0000000"/>
    <n v="2012"/>
    <x v="0"/>
    <s v="UNBILLED RECEIVABLES"/>
    <s v="BS000-CURRENT ASSETS"/>
    <s v="B1150-ACCOUNTS RECEIVABLE"/>
    <m/>
    <n v="0"/>
    <n v="0"/>
    <n v="-163.17000000000002"/>
    <n v="0"/>
    <n v="163.17000000000002"/>
    <s v="N/A"/>
    <n v="0"/>
    <n v="0"/>
    <n v="0"/>
    <n v="0"/>
    <n v="0"/>
    <n v="0"/>
    <n v="0"/>
    <n v="0"/>
    <n v="0"/>
    <n v="-163.17000000000002"/>
    <n v="0"/>
    <n v="0"/>
    <n v="0"/>
    <s v="SURFACE WATER MGT FUND"/>
    <s v="WLSW I DC6695 11434 16TH AVE S"/>
    <s v="DEFAULT"/>
    <s v="Default"/>
  </r>
  <r>
    <x v="1"/>
    <s v="1035428"/>
    <s v="000000"/>
    <s v="22258"/>
    <x v="204"/>
    <s v="0000000"/>
    <n v="2012"/>
    <x v="1"/>
    <s v="DEFERRED ACCT REC 11503"/>
    <s v="BS200-CURRENT LIABILITIES"/>
    <s v="B2220-DEFERRED REVENUES"/>
    <m/>
    <n v="0"/>
    <n v="0"/>
    <n v="163.17000000000002"/>
    <n v="0"/>
    <n v="-163.17000000000002"/>
    <s v="N/A"/>
    <n v="0"/>
    <n v="0"/>
    <n v="0"/>
    <n v="0"/>
    <n v="0"/>
    <n v="0"/>
    <n v="0"/>
    <n v="0"/>
    <n v="0"/>
    <n v="163.17000000000002"/>
    <n v="0"/>
    <n v="0"/>
    <n v="0"/>
    <s v="SURFACE WATER MGT FUND"/>
    <s v="WLSW I DC6695 11434 16TH AVE S"/>
    <s v="DEFAULT"/>
    <s v="Default"/>
  </r>
  <r>
    <x v="1"/>
    <s v="1035428"/>
    <s v="845023"/>
    <s v="36999"/>
    <x v="49"/>
    <s v="0000000"/>
    <n v="2012"/>
    <x v="3"/>
    <s v="OTHER MISC REVENUE"/>
    <s v="R3000-REVENUE"/>
    <s v="R3600-MISCELLANEOUS REVENUE"/>
    <m/>
    <n v="0"/>
    <n v="0"/>
    <n v="-163.17000000000002"/>
    <n v="0"/>
    <n v="163.17000000000002"/>
    <s v="N/A"/>
    <n v="0"/>
    <n v="0"/>
    <n v="0"/>
    <n v="0"/>
    <n v="0"/>
    <n v="0"/>
    <n v="0"/>
    <n v="0"/>
    <n v="0"/>
    <n v="-163.17000000000002"/>
    <n v="0"/>
    <n v="0"/>
    <n v="0"/>
    <s v="SURFACE WATER MGT FUND"/>
    <s v="WLSW I DC6695 11434 16TH AVE S"/>
    <s v="BURIEN MAINTENANCE"/>
    <s v="Default"/>
  </r>
  <r>
    <x v="1"/>
    <s v="1035428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820000000000007"/>
    <n v="0"/>
    <n v="-70.820000000000007"/>
    <s v="N/A"/>
    <n v="0"/>
    <n v="0"/>
    <n v="0"/>
    <n v="0"/>
    <n v="0"/>
    <n v="0"/>
    <n v="0"/>
    <n v="0"/>
    <n v="0"/>
    <n v="70.820000000000007"/>
    <n v="0"/>
    <n v="0"/>
    <n v="0"/>
    <s v="SURFACE WATER MGT FUND"/>
    <s v="WLSW I DC6695 11434 16TH AVE S"/>
    <s v="BURIEN MAINTENANCE"/>
    <s v="DRAINAGE"/>
  </r>
  <r>
    <x v="1"/>
    <s v="1035428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0"/>
    <n v="0"/>
    <n v="0"/>
    <n v="0"/>
    <n v="0"/>
    <n v="7.36"/>
    <n v="0"/>
    <n v="0"/>
    <n v="0"/>
    <s v="SURFACE WATER MGT FUND"/>
    <s v="WLSW I DC6695 11434 16TH AVE S"/>
    <s v="BURIEN MAINTENANCE"/>
    <s v="DRAINAGE"/>
  </r>
  <r>
    <x v="1"/>
    <s v="1035428"/>
    <s v="845023"/>
    <s v="82100"/>
    <x v="71"/>
    <s v="5315000"/>
    <n v="2012"/>
    <x v="4"/>
    <s v="EMPLOYER PAID BENEFITS"/>
    <s v="50000-PROGRAM EXPENDITUR BUDGET"/>
    <s v="82000-APPLIED OVERHEAD"/>
    <m/>
    <n v="0"/>
    <n v="0"/>
    <n v="24.79"/>
    <n v="0"/>
    <n v="-24.79"/>
    <s v="N/A"/>
    <n v="0"/>
    <n v="0"/>
    <n v="0"/>
    <n v="0"/>
    <n v="0"/>
    <n v="0"/>
    <n v="0"/>
    <n v="0"/>
    <n v="0"/>
    <n v="24.79"/>
    <n v="0"/>
    <n v="0"/>
    <n v="0"/>
    <s v="SURFACE WATER MGT FUND"/>
    <s v="WLSW I DC6695 11434 16TH AVE S"/>
    <s v="BURIEN MAINTENANCE"/>
    <s v="DRAINAGE"/>
  </r>
  <r>
    <x v="1"/>
    <s v="1035428"/>
    <s v="845023"/>
    <s v="82200"/>
    <x v="72"/>
    <s v="5315000"/>
    <n v="2012"/>
    <x v="4"/>
    <s v="PAID TIME OFF"/>
    <s v="50000-PROGRAM EXPENDITUR BUDGET"/>
    <s v="82000-APPLIED OVERHEAD"/>
    <m/>
    <n v="0"/>
    <n v="0"/>
    <n v="19.12"/>
    <n v="0"/>
    <n v="-19.12"/>
    <s v="N/A"/>
    <n v="0"/>
    <n v="0"/>
    <n v="0"/>
    <n v="0"/>
    <n v="0"/>
    <n v="0"/>
    <n v="0"/>
    <n v="0"/>
    <n v="0"/>
    <n v="19.12"/>
    <n v="0"/>
    <n v="0"/>
    <n v="0"/>
    <s v="SURFACE WATER MGT FUND"/>
    <s v="WLSW I DC6695 11434 16TH AVE S"/>
    <s v="BURIEN MAINTENANCE"/>
    <s v="DRAINAGE"/>
  </r>
  <r>
    <x v="1"/>
    <s v="1035428"/>
    <s v="845023"/>
    <s v="82300"/>
    <x v="73"/>
    <s v="5315000"/>
    <n v="2012"/>
    <x v="4"/>
    <s v="INDIRECT COSTS"/>
    <s v="50000-PROGRAM EXPENDITUR BUDGET"/>
    <s v="82000-APPLIED OVERHEAD"/>
    <m/>
    <n v="0"/>
    <n v="0"/>
    <n v="41.08"/>
    <n v="0"/>
    <n v="-41.08"/>
    <s v="N/A"/>
    <n v="0"/>
    <n v="0"/>
    <n v="0"/>
    <n v="0"/>
    <n v="0"/>
    <n v="0"/>
    <n v="0"/>
    <n v="0"/>
    <n v="0"/>
    <n v="41.08"/>
    <n v="0"/>
    <n v="0"/>
    <n v="0"/>
    <s v="SURFACE WATER MGT FUND"/>
    <s v="WLSW I DC6695 11434 16TH AVE S"/>
    <s v="BURIEN MAINTENANCE"/>
    <s v="DRAINAGE"/>
  </r>
  <r>
    <x v="1"/>
    <s v="1035429"/>
    <s v="000000"/>
    <s v="11500"/>
    <x v="7"/>
    <s v="0000000"/>
    <n v="2012"/>
    <x v="0"/>
    <s v="ACCOUNTS RECEIVABLE"/>
    <s v="BS000-CURRENT ASSETS"/>
    <s v="B1150-ACCOUNTS RECEIVABLE"/>
    <m/>
    <n v="0"/>
    <n v="0"/>
    <n v="326.34000000000003"/>
    <n v="0"/>
    <n v="-326.34000000000003"/>
    <s v="N/A"/>
    <n v="0"/>
    <n v="0"/>
    <n v="0"/>
    <n v="0"/>
    <n v="0"/>
    <n v="0"/>
    <n v="0"/>
    <n v="0"/>
    <n v="0"/>
    <n v="326.34000000000003"/>
    <n v="0"/>
    <n v="0"/>
    <n v="0"/>
    <s v="SURFACE WATER MGT FUND"/>
    <s v="WLSW I DC6750 607 S 152ND ST"/>
    <s v="DEFAULT"/>
    <s v="Default"/>
  </r>
  <r>
    <x v="1"/>
    <s v="1035429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326.34000000000003"/>
    <n v="0"/>
    <n v="-326.34000000000003"/>
    <n v="0"/>
    <n v="0"/>
    <n v="0"/>
    <s v="SURFACE WATER MGT FUND"/>
    <s v="WLSW I DC6750 607 S 152ND ST"/>
    <s v="DEFAULT"/>
    <s v="Default"/>
  </r>
  <r>
    <x v="1"/>
    <s v="1035429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6750 607 S 152ND ST"/>
    <s v="DEFAULT"/>
    <s v="Default"/>
  </r>
  <r>
    <x v="1"/>
    <s v="1035429"/>
    <s v="845023"/>
    <s v="36999"/>
    <x v="49"/>
    <s v="0000000"/>
    <n v="2012"/>
    <x v="3"/>
    <s v="OTHER MISC REVENUE"/>
    <s v="R3000-REVENUE"/>
    <s v="R3600-MISCELLANEOUS REVENUE"/>
    <m/>
    <n v="0"/>
    <n v="0"/>
    <n v="-326.34000000000003"/>
    <n v="0"/>
    <n v="326.34000000000003"/>
    <s v="N/A"/>
    <n v="0"/>
    <n v="0"/>
    <n v="0"/>
    <n v="0"/>
    <n v="0"/>
    <n v="0"/>
    <n v="0"/>
    <n v="-326.34000000000003"/>
    <n v="0"/>
    <n v="0"/>
    <n v="0"/>
    <n v="0"/>
    <n v="0"/>
    <s v="SURFACE WATER MGT FUND"/>
    <s v="WLSW I DC6750 607 S 152ND ST"/>
    <s v="BURIEN MAINTENANCE"/>
    <s v="Default"/>
  </r>
  <r>
    <x v="1"/>
    <s v="1035429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0"/>
    <n v="0"/>
    <n v="0"/>
    <n v="0"/>
    <n v="0"/>
    <n v="0"/>
    <n v="141.64000000000001"/>
    <n v="0"/>
    <n v="0"/>
    <n v="0"/>
    <n v="0"/>
    <n v="0"/>
    <s v="SURFACE WATER MGT FUND"/>
    <s v="WLSW I DC6750 607 S 152ND ST"/>
    <s v="BURIEN MAINTENANCE"/>
    <s v="DRAINAGE"/>
  </r>
  <r>
    <x v="1"/>
    <s v="1035429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14.72"/>
    <n v="0"/>
    <n v="0"/>
    <n v="0"/>
    <n v="0"/>
    <n v="0"/>
    <s v="SURFACE WATER MGT FUND"/>
    <s v="WLSW I DC6750 607 S 152ND ST"/>
    <s v="BURIEN MAINTENANCE"/>
    <s v="DRAINAGE"/>
  </r>
  <r>
    <x v="1"/>
    <s v="1035429"/>
    <s v="845023"/>
    <s v="82100"/>
    <x v="71"/>
    <s v="5315000"/>
    <n v="2012"/>
    <x v="4"/>
    <s v="EMPLOYER PAID BENEFITS"/>
    <s v="50000-PROGRAM EXPENDITUR BUDGET"/>
    <s v="82000-APPLIED OVERHEAD"/>
    <m/>
    <n v="0"/>
    <n v="0"/>
    <n v="49.58"/>
    <n v="0"/>
    <n v="-49.58"/>
    <s v="N/A"/>
    <n v="0"/>
    <n v="0"/>
    <n v="0"/>
    <n v="0"/>
    <n v="0"/>
    <n v="0"/>
    <n v="0"/>
    <n v="49.58"/>
    <n v="0"/>
    <n v="0"/>
    <n v="0"/>
    <n v="0"/>
    <n v="0"/>
    <s v="SURFACE WATER MGT FUND"/>
    <s v="WLSW I DC6750 607 S 152ND ST"/>
    <s v="BURIEN MAINTENANCE"/>
    <s v="DRAINAGE"/>
  </r>
  <r>
    <x v="1"/>
    <s v="1035429"/>
    <s v="845023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38.24"/>
    <n v="0"/>
    <n v="0"/>
    <n v="0"/>
    <n v="0"/>
    <n v="0"/>
    <s v="SURFACE WATER MGT FUND"/>
    <s v="WLSW I DC6750 607 S 152ND ST"/>
    <s v="BURIEN MAINTENANCE"/>
    <s v="DRAINAGE"/>
  </r>
  <r>
    <x v="1"/>
    <s v="1035429"/>
    <s v="845023"/>
    <s v="82300"/>
    <x v="73"/>
    <s v="5315000"/>
    <n v="2012"/>
    <x v="4"/>
    <s v="INDIRECT COSTS"/>
    <s v="50000-PROGRAM EXPENDITUR BUDGET"/>
    <s v="82000-APPLIED OVERHEAD"/>
    <m/>
    <n v="0"/>
    <n v="0"/>
    <n v="82.16"/>
    <n v="0"/>
    <n v="-82.16"/>
    <s v="N/A"/>
    <n v="0"/>
    <n v="0"/>
    <n v="0"/>
    <n v="0"/>
    <n v="0"/>
    <n v="0"/>
    <n v="0"/>
    <n v="82.16"/>
    <n v="0"/>
    <n v="0"/>
    <n v="0"/>
    <n v="0"/>
    <n v="0"/>
    <s v="SURFACE WATER MGT FUND"/>
    <s v="WLSW I DC6750 607 S 152ND ST"/>
    <s v="BURIEN MAINTENANCE"/>
    <s v="DRAINAGE"/>
  </r>
  <r>
    <x v="1"/>
    <s v="1035430"/>
    <s v="000000"/>
    <s v="11530"/>
    <x v="203"/>
    <s v="0000000"/>
    <n v="2012"/>
    <x v="0"/>
    <s v="UNBILLED RECEIVABLES"/>
    <s v="BS000-CURRENT ASSETS"/>
    <s v="B1150-ACCOUNTS RECEIVABLE"/>
    <m/>
    <n v="0"/>
    <n v="0"/>
    <n v="14.72"/>
    <n v="0"/>
    <n v="-14.72"/>
    <s v="N/A"/>
    <n v="0"/>
    <n v="0"/>
    <n v="0"/>
    <n v="0"/>
    <n v="0"/>
    <n v="0"/>
    <n v="0"/>
    <n v="0"/>
    <n v="0"/>
    <n v="0"/>
    <n v="14.72"/>
    <n v="0"/>
    <n v="0"/>
    <s v="SURFACE WATER MGT FUND"/>
    <s v="WLSW I DC6755 11635 1ST AVE S"/>
    <s v="DEFAULT"/>
    <s v="Default"/>
  </r>
  <r>
    <x v="1"/>
    <s v="1035430"/>
    <s v="000000"/>
    <s v="22258"/>
    <x v="204"/>
    <s v="0000000"/>
    <n v="2012"/>
    <x v="1"/>
    <s v="DEFERRED ACCT REC 11503"/>
    <s v="BS200-CURRENT LIABILITIES"/>
    <s v="B2220-DEFERRED REVENUES"/>
    <m/>
    <n v="0"/>
    <n v="0"/>
    <n v="311.59000000000003"/>
    <n v="0"/>
    <n v="-311.59000000000003"/>
    <s v="N/A"/>
    <n v="0"/>
    <n v="0"/>
    <n v="0"/>
    <n v="0"/>
    <n v="0"/>
    <n v="0"/>
    <n v="0"/>
    <n v="0"/>
    <n v="0"/>
    <n v="311.59000000000003"/>
    <n v="0"/>
    <n v="0"/>
    <n v="0"/>
    <s v="SURFACE WATER MGT FUND"/>
    <s v="WLSW I DC6755 11635 1ST AVE S"/>
    <s v="DEFAULT"/>
    <s v="Default"/>
  </r>
  <r>
    <x v="1"/>
    <s v="1035430"/>
    <s v="845023"/>
    <s v="36999"/>
    <x v="49"/>
    <s v="0000000"/>
    <n v="2012"/>
    <x v="3"/>
    <s v="OTHER MISC REVENUE"/>
    <s v="R3000-REVENUE"/>
    <s v="R3600-MISCELLANEOUS REVENUE"/>
    <m/>
    <n v="0"/>
    <n v="0"/>
    <n v="-326.31"/>
    <n v="0"/>
    <n v="326.31"/>
    <s v="N/A"/>
    <n v="0"/>
    <n v="0"/>
    <n v="0"/>
    <n v="0"/>
    <n v="0"/>
    <n v="0"/>
    <n v="0"/>
    <n v="0"/>
    <n v="0"/>
    <n v="-311.59000000000003"/>
    <n v="-14.72"/>
    <n v="0"/>
    <n v="0"/>
    <s v="SURFACE WATER MGT FUND"/>
    <s v="WLSW I DC6755 11635 1ST AVE S"/>
    <s v="BURIEN MAINTENANCE"/>
    <s v="Default"/>
  </r>
  <r>
    <x v="1"/>
    <s v="1035430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0"/>
    <n v="0"/>
    <n v="141.63"/>
    <n v="0"/>
    <n v="0"/>
    <n v="0"/>
    <s v="SURFACE WATER MGT FUND"/>
    <s v="WLSW I DC6755 11635 1ST AVE S"/>
    <s v="BURIEN MAINTENANCE"/>
    <s v="DRAINAGE"/>
  </r>
  <r>
    <x v="1"/>
    <s v="1035430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0"/>
    <n v="0"/>
    <n v="14.72"/>
    <n v="0"/>
    <n v="0"/>
    <s v="SURFACE WATER MGT FUND"/>
    <s v="WLSW I DC6755 11635 1ST AVE S"/>
    <s v="BURIEN MAINTENANCE"/>
    <s v="DRAINAGE"/>
  </r>
  <r>
    <x v="1"/>
    <s v="1035430"/>
    <s v="845023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0"/>
    <n v="0"/>
    <n v="49.57"/>
    <n v="0"/>
    <n v="0"/>
    <n v="0"/>
    <s v="SURFACE WATER MGT FUND"/>
    <s v="WLSW I DC6755 11635 1ST AVE S"/>
    <s v="BURIEN MAINTENANCE"/>
    <s v="DRAINAGE"/>
  </r>
  <r>
    <x v="1"/>
    <s v="1035430"/>
    <s v="845023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0"/>
    <n v="38.24"/>
    <n v="0"/>
    <n v="0"/>
    <n v="0"/>
    <s v="SURFACE WATER MGT FUND"/>
    <s v="WLSW I DC6755 11635 1ST AVE S"/>
    <s v="BURIEN MAINTENANCE"/>
    <s v="DRAINAGE"/>
  </r>
  <r>
    <x v="1"/>
    <s v="1035430"/>
    <s v="845023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0"/>
    <n v="0"/>
    <n v="82.15"/>
    <n v="0"/>
    <n v="0"/>
    <n v="0"/>
    <s v="SURFACE WATER MGT FUND"/>
    <s v="WLSW I DC6755 11635 1ST AVE S"/>
    <s v="BURIEN MAINTENANCE"/>
    <s v="DRAINAGE"/>
  </r>
  <r>
    <x v="1"/>
    <s v="1035431"/>
    <s v="000000"/>
    <s v="11530"/>
    <x v="203"/>
    <s v="0000000"/>
    <n v="2012"/>
    <x v="0"/>
    <s v="UNBILLED RECEIVABLES"/>
    <s v="BS000-CURRENT ASSETS"/>
    <s v="B1150-ACCOUNTS RECEIVABLE"/>
    <m/>
    <n v="0"/>
    <n v="0"/>
    <n v="14.72"/>
    <n v="0"/>
    <n v="-14.72"/>
    <s v="N/A"/>
    <n v="0"/>
    <n v="0"/>
    <n v="0"/>
    <n v="0"/>
    <n v="0"/>
    <n v="0"/>
    <n v="0"/>
    <n v="0"/>
    <n v="0"/>
    <n v="0"/>
    <n v="14.72"/>
    <n v="0"/>
    <n v="0"/>
    <s v="SURFACE WATER MGT FUND"/>
    <s v="WLSW I DC6824 2108 SW 152ND ST"/>
    <s v="DEFAULT"/>
    <s v="Default"/>
  </r>
  <r>
    <x v="1"/>
    <s v="1035431"/>
    <s v="000000"/>
    <s v="22258"/>
    <x v="204"/>
    <s v="0000000"/>
    <n v="2012"/>
    <x v="1"/>
    <s v="DEFERRED ACCT REC 11503"/>
    <s v="BS200-CURRENT LIABILITIES"/>
    <s v="B2220-DEFERRED REVENUES"/>
    <m/>
    <n v="0"/>
    <n v="0"/>
    <n v="311.59000000000003"/>
    <n v="0"/>
    <n v="-311.59000000000003"/>
    <s v="N/A"/>
    <n v="0"/>
    <n v="0"/>
    <n v="0"/>
    <n v="0"/>
    <n v="0"/>
    <n v="0"/>
    <n v="0"/>
    <n v="0"/>
    <n v="0"/>
    <n v="311.59000000000003"/>
    <n v="0"/>
    <n v="0"/>
    <n v="0"/>
    <s v="SURFACE WATER MGT FUND"/>
    <s v="WLSW I DC6824 2108 SW 152ND ST"/>
    <s v="DEFAULT"/>
    <s v="Default"/>
  </r>
  <r>
    <x v="1"/>
    <s v="1035431"/>
    <s v="845023"/>
    <s v="36999"/>
    <x v="49"/>
    <s v="0000000"/>
    <n v="2012"/>
    <x v="3"/>
    <s v="OTHER MISC REVENUE"/>
    <s v="R3000-REVENUE"/>
    <s v="R3600-MISCELLANEOUS REVENUE"/>
    <m/>
    <n v="0"/>
    <n v="0"/>
    <n v="-326.31"/>
    <n v="0"/>
    <n v="326.31"/>
    <s v="N/A"/>
    <n v="0"/>
    <n v="0"/>
    <n v="0"/>
    <n v="0"/>
    <n v="0"/>
    <n v="0"/>
    <n v="0"/>
    <n v="0"/>
    <n v="0"/>
    <n v="-311.59000000000003"/>
    <n v="-14.72"/>
    <n v="0"/>
    <n v="0"/>
    <s v="SURFACE WATER MGT FUND"/>
    <s v="WLSW I DC6824 2108 SW 152ND ST"/>
    <s v="BURIEN MAINTENANCE"/>
    <s v="Default"/>
  </r>
  <r>
    <x v="1"/>
    <s v="1035431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0"/>
    <n v="0"/>
    <n v="141.63"/>
    <n v="0"/>
    <n v="0"/>
    <n v="0"/>
    <s v="SURFACE WATER MGT FUND"/>
    <s v="WLSW I DC6824 2108 SW 152ND ST"/>
    <s v="BURIEN MAINTENANCE"/>
    <s v="DRAINAGE"/>
  </r>
  <r>
    <x v="1"/>
    <s v="1035431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0"/>
    <n v="0"/>
    <n v="14.72"/>
    <n v="0"/>
    <n v="0"/>
    <s v="SURFACE WATER MGT FUND"/>
    <s v="WLSW I DC6824 2108 SW 152ND ST"/>
    <s v="BURIEN MAINTENANCE"/>
    <s v="DRAINAGE"/>
  </r>
  <r>
    <x v="1"/>
    <s v="1035431"/>
    <s v="845023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0"/>
    <n v="0"/>
    <n v="49.57"/>
    <n v="0"/>
    <n v="0"/>
    <n v="0"/>
    <s v="SURFACE WATER MGT FUND"/>
    <s v="WLSW I DC6824 2108 SW 152ND ST"/>
    <s v="BURIEN MAINTENANCE"/>
    <s v="DRAINAGE"/>
  </r>
  <r>
    <x v="1"/>
    <s v="1035431"/>
    <s v="845023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0"/>
    <n v="38.24"/>
    <n v="0"/>
    <n v="0"/>
    <n v="0"/>
    <s v="SURFACE WATER MGT FUND"/>
    <s v="WLSW I DC6824 2108 SW 152ND ST"/>
    <s v="BURIEN MAINTENANCE"/>
    <s v="DRAINAGE"/>
  </r>
  <r>
    <x v="1"/>
    <s v="1035431"/>
    <s v="845023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0"/>
    <n v="0"/>
    <n v="82.15"/>
    <n v="0"/>
    <n v="0"/>
    <n v="0"/>
    <s v="SURFACE WATER MGT FUND"/>
    <s v="WLSW I DC6824 2108 SW 152ND ST"/>
    <s v="BURIEN MAINTENANCE"/>
    <s v="DRAINAGE"/>
  </r>
  <r>
    <x v="1"/>
    <s v="1035432"/>
    <s v="000000"/>
    <s v="11500"/>
    <x v="7"/>
    <s v="0000000"/>
    <n v="2012"/>
    <x v="0"/>
    <s v="ACCOUNTS RECEIVABLE"/>
    <s v="BS000-CURRENT ASSETS"/>
    <s v="B1150-ACCOUNTS RECEIVABLE"/>
    <m/>
    <n v="0"/>
    <n v="0"/>
    <n v="244.74"/>
    <n v="0"/>
    <n v="-244.74"/>
    <s v="N/A"/>
    <n v="0"/>
    <n v="0"/>
    <n v="0"/>
    <n v="0"/>
    <n v="0"/>
    <n v="0"/>
    <n v="0"/>
    <n v="0"/>
    <n v="0"/>
    <n v="244.74"/>
    <n v="0"/>
    <n v="0"/>
    <n v="0"/>
    <s v="SURFACE WATER MGT FUND"/>
    <s v="WLSW I DC6838 129 S 177TH PL"/>
    <s v="DEFAULT"/>
    <s v="Default"/>
  </r>
  <r>
    <x v="1"/>
    <s v="1035432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244.74"/>
    <n v="0"/>
    <n v="-244.74"/>
    <n v="0"/>
    <n v="0"/>
    <n v="0"/>
    <s v="SURFACE WATER MGT FUND"/>
    <s v="WLSW I DC6838 129 S 177TH PL"/>
    <s v="DEFAULT"/>
    <s v="Default"/>
  </r>
  <r>
    <x v="1"/>
    <s v="1035432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6838 129 S 177TH PL"/>
    <s v="DEFAULT"/>
    <s v="Default"/>
  </r>
  <r>
    <x v="1"/>
    <s v="1035432"/>
    <s v="845023"/>
    <s v="36999"/>
    <x v="49"/>
    <s v="0000000"/>
    <n v="2012"/>
    <x v="3"/>
    <s v="OTHER MISC REVENUE"/>
    <s v="R3000-REVENUE"/>
    <s v="R3600-MISCELLANEOUS REVENUE"/>
    <m/>
    <n v="0"/>
    <n v="0"/>
    <n v="-244.74"/>
    <n v="0"/>
    <n v="244.74"/>
    <s v="N/A"/>
    <n v="0"/>
    <n v="0"/>
    <n v="0"/>
    <n v="0"/>
    <n v="0"/>
    <n v="0"/>
    <n v="0"/>
    <n v="-244.74"/>
    <n v="0"/>
    <n v="0"/>
    <n v="0"/>
    <n v="0"/>
    <n v="0"/>
    <s v="SURFACE WATER MGT FUND"/>
    <s v="WLSW I DC6838 129 S 177TH PL"/>
    <s v="BURIEN MAINTENANCE"/>
    <s v="Default"/>
  </r>
  <r>
    <x v="1"/>
    <s v="1035432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3"/>
    <n v="0"/>
    <n v="-106.23"/>
    <s v="N/A"/>
    <n v="0"/>
    <n v="0"/>
    <n v="0"/>
    <n v="0"/>
    <n v="0"/>
    <n v="0"/>
    <n v="0"/>
    <n v="106.23"/>
    <n v="0"/>
    <n v="0"/>
    <n v="0"/>
    <n v="0"/>
    <n v="0"/>
    <s v="SURFACE WATER MGT FUND"/>
    <s v="WLSW I DC6838 129 S 177TH PL"/>
    <s v="BURIEN MAINTENANCE"/>
    <s v="DRAINAGE"/>
  </r>
  <r>
    <x v="1"/>
    <s v="1035432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0"/>
    <n v="11.040000000000001"/>
    <n v="0"/>
    <n v="0"/>
    <n v="0"/>
    <n v="0"/>
    <n v="0"/>
    <s v="SURFACE WATER MGT FUND"/>
    <s v="WLSW I DC6838 129 S 177TH PL"/>
    <s v="BURIEN MAINTENANCE"/>
    <s v="DRAINAGE"/>
  </r>
  <r>
    <x v="1"/>
    <s v="1035432"/>
    <s v="845023"/>
    <s v="82100"/>
    <x v="71"/>
    <s v="5315000"/>
    <n v="2012"/>
    <x v="4"/>
    <s v="EMPLOYER PAID BENEFITS"/>
    <s v="50000-PROGRAM EXPENDITUR BUDGET"/>
    <s v="82000-APPLIED OVERHEAD"/>
    <m/>
    <n v="0"/>
    <n v="0"/>
    <n v="37.18"/>
    <n v="0"/>
    <n v="-37.18"/>
    <s v="N/A"/>
    <n v="0"/>
    <n v="0"/>
    <n v="0"/>
    <n v="0"/>
    <n v="0"/>
    <n v="0"/>
    <n v="0"/>
    <n v="37.18"/>
    <n v="0"/>
    <n v="0"/>
    <n v="0"/>
    <n v="0"/>
    <n v="0"/>
    <s v="SURFACE WATER MGT FUND"/>
    <s v="WLSW I DC6838 129 S 177TH PL"/>
    <s v="BURIEN MAINTENANCE"/>
    <s v="DRAINAGE"/>
  </r>
  <r>
    <x v="1"/>
    <s v="1035432"/>
    <s v="845023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0"/>
    <n v="0"/>
    <n v="0"/>
    <n v="0"/>
    <n v="0"/>
    <n v="0"/>
    <n v="0"/>
    <n v="28.68"/>
    <n v="0"/>
    <n v="0"/>
    <n v="0"/>
    <n v="0"/>
    <n v="0"/>
    <s v="SURFACE WATER MGT FUND"/>
    <s v="WLSW I DC6838 129 S 177TH PL"/>
    <s v="BURIEN MAINTENANCE"/>
    <s v="DRAINAGE"/>
  </r>
  <r>
    <x v="1"/>
    <s v="1035432"/>
    <s v="845023"/>
    <s v="82300"/>
    <x v="73"/>
    <s v="5315000"/>
    <n v="2012"/>
    <x v="4"/>
    <s v="INDIRECT COSTS"/>
    <s v="50000-PROGRAM EXPENDITUR BUDGET"/>
    <s v="82000-APPLIED OVERHEAD"/>
    <m/>
    <n v="0"/>
    <n v="0"/>
    <n v="61.61"/>
    <n v="0"/>
    <n v="-61.61"/>
    <s v="N/A"/>
    <n v="0"/>
    <n v="0"/>
    <n v="0"/>
    <n v="0"/>
    <n v="0"/>
    <n v="0"/>
    <n v="0"/>
    <n v="61.61"/>
    <n v="0"/>
    <n v="0"/>
    <n v="0"/>
    <n v="0"/>
    <n v="0"/>
    <s v="SURFACE WATER MGT FUND"/>
    <s v="WLSW I DC6838 129 S 177TH PL"/>
    <s v="BURIEN MAINTENANCE"/>
    <s v="DRAINAGE"/>
  </r>
  <r>
    <x v="1"/>
    <s v="1035433"/>
    <s v="000000"/>
    <s v="11500"/>
    <x v="7"/>
    <s v="0000000"/>
    <n v="2012"/>
    <x v="0"/>
    <s v="ACCOUNTS RECEIVABLE"/>
    <s v="BS000-CURRENT ASSETS"/>
    <s v="B1150-ACCOUNTS RECEIVABLE"/>
    <m/>
    <n v="0"/>
    <n v="0"/>
    <n v="326.31"/>
    <n v="0"/>
    <n v="-326.31"/>
    <s v="N/A"/>
    <n v="0"/>
    <n v="0"/>
    <n v="0"/>
    <n v="0"/>
    <n v="0"/>
    <n v="0"/>
    <n v="0"/>
    <n v="0"/>
    <n v="0"/>
    <n v="326.31"/>
    <n v="0"/>
    <n v="0"/>
    <n v="0"/>
    <s v="SURFACE WATER MGT FUND"/>
    <s v="WLSW I DC6849 307 S 140TH ST"/>
    <s v="DEFAULT"/>
    <s v="Default"/>
  </r>
  <r>
    <x v="1"/>
    <s v="1035433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326.31"/>
    <n v="0"/>
    <n v="-326.31"/>
    <n v="0"/>
    <n v="0"/>
    <n v="0"/>
    <s v="SURFACE WATER MGT FUND"/>
    <s v="WLSW I DC6849 307 S 140TH ST"/>
    <s v="DEFAULT"/>
    <s v="Default"/>
  </r>
  <r>
    <x v="1"/>
    <s v="1035433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6849 307 S 140TH ST"/>
    <s v="DEFAULT"/>
    <s v="Default"/>
  </r>
  <r>
    <x v="1"/>
    <s v="1035433"/>
    <s v="845023"/>
    <s v="36999"/>
    <x v="49"/>
    <s v="0000000"/>
    <n v="2012"/>
    <x v="3"/>
    <s v="OTHER MISC REVENUE"/>
    <s v="R3000-REVENUE"/>
    <s v="R3600-MISCELLANEOUS REVENUE"/>
    <m/>
    <n v="0"/>
    <n v="0"/>
    <n v="-326.31"/>
    <n v="0"/>
    <n v="326.31"/>
    <s v="N/A"/>
    <n v="0"/>
    <n v="0"/>
    <n v="0"/>
    <n v="0"/>
    <n v="0"/>
    <n v="0"/>
    <n v="0"/>
    <n v="-326.31"/>
    <n v="0"/>
    <n v="0"/>
    <n v="0"/>
    <n v="0"/>
    <n v="0"/>
    <s v="SURFACE WATER MGT FUND"/>
    <s v="WLSW I DC6849 307 S 140TH ST"/>
    <s v="BURIEN MAINTENANCE"/>
    <s v="Default"/>
  </r>
  <r>
    <x v="1"/>
    <s v="1035433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141.63"/>
    <n v="0"/>
    <n v="0"/>
    <n v="0"/>
    <n v="0"/>
    <n v="0"/>
    <s v="SURFACE WATER MGT FUND"/>
    <s v="WLSW I DC6849 307 S 140TH ST"/>
    <s v="BURIEN MAINTENANCE"/>
    <s v="DRAINAGE"/>
  </r>
  <r>
    <x v="1"/>
    <s v="1035433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14.72"/>
    <n v="0"/>
    <n v="0"/>
    <n v="0"/>
    <n v="0"/>
    <n v="0"/>
    <s v="SURFACE WATER MGT FUND"/>
    <s v="WLSW I DC6849 307 S 140TH ST"/>
    <s v="BURIEN MAINTENANCE"/>
    <s v="DRAINAGE"/>
  </r>
  <r>
    <x v="1"/>
    <s v="1035433"/>
    <s v="845023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49.57"/>
    <n v="0"/>
    <n v="0"/>
    <n v="0"/>
    <n v="0"/>
    <n v="0"/>
    <s v="SURFACE WATER MGT FUND"/>
    <s v="WLSW I DC6849 307 S 140TH ST"/>
    <s v="BURIEN MAINTENANCE"/>
    <s v="DRAINAGE"/>
  </r>
  <r>
    <x v="1"/>
    <s v="1035433"/>
    <s v="845023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38.24"/>
    <n v="0"/>
    <n v="0"/>
    <n v="0"/>
    <n v="0"/>
    <n v="0"/>
    <s v="SURFACE WATER MGT FUND"/>
    <s v="WLSW I DC6849 307 S 140TH ST"/>
    <s v="BURIEN MAINTENANCE"/>
    <s v="DRAINAGE"/>
  </r>
  <r>
    <x v="1"/>
    <s v="1035433"/>
    <s v="845023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82.15"/>
    <n v="0"/>
    <n v="0"/>
    <n v="0"/>
    <n v="0"/>
    <n v="0"/>
    <s v="SURFACE WATER MGT FUND"/>
    <s v="WLSW I DC6849 307 S 140TH ST"/>
    <s v="BURIEN MAINTENANCE"/>
    <s v="DRAINAGE"/>
  </r>
  <r>
    <x v="1"/>
    <s v="103543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12.46"/>
    <n v="0"/>
    <n v="-212.46"/>
    <s v="N/A"/>
    <n v="0"/>
    <n v="0"/>
    <n v="0"/>
    <n v="0"/>
    <n v="0"/>
    <n v="0"/>
    <n v="0"/>
    <n v="141.64000000000001"/>
    <n v="0"/>
    <n v="70.820000000000007"/>
    <n v="0"/>
    <n v="0"/>
    <n v="0"/>
    <s v="SURFACE WATER MGT FUND"/>
    <s v="WLSW F D97943 6900 208TH AVE N"/>
    <s v="STORMWATER SERVICES"/>
    <s v="DRAINAGE"/>
  </r>
  <r>
    <x v="1"/>
    <s v="103543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2.080000000000002"/>
    <n v="0"/>
    <n v="-22.080000000000002"/>
    <s v="N/A"/>
    <n v="0"/>
    <n v="0"/>
    <n v="0"/>
    <n v="0"/>
    <n v="0"/>
    <n v="0"/>
    <n v="0"/>
    <n v="14.72"/>
    <n v="0"/>
    <n v="0"/>
    <n v="7.36"/>
    <n v="0"/>
    <n v="0"/>
    <s v="SURFACE WATER MGT FUND"/>
    <s v="WLSW F D97943 6900 208TH AVE N"/>
    <s v="STORMWATER SERVICES"/>
    <s v="DRAINAGE"/>
  </r>
  <r>
    <x v="1"/>
    <s v="103543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74.37"/>
    <n v="0"/>
    <n v="-74.37"/>
    <s v="N/A"/>
    <n v="0"/>
    <n v="0"/>
    <n v="0"/>
    <n v="0"/>
    <n v="0"/>
    <n v="0"/>
    <n v="0"/>
    <n v="49.58"/>
    <n v="0"/>
    <n v="24.79"/>
    <n v="0"/>
    <n v="0"/>
    <n v="0"/>
    <s v="SURFACE WATER MGT FUND"/>
    <s v="WLSW F D97943 6900 208TH AVE N"/>
    <s v="STORMWATER SERVICES"/>
    <s v="DRAINAGE"/>
  </r>
  <r>
    <x v="1"/>
    <s v="1035438"/>
    <s v="845022"/>
    <s v="82200"/>
    <x v="72"/>
    <s v="5315000"/>
    <n v="2012"/>
    <x v="4"/>
    <s v="PAID TIME OFF"/>
    <s v="50000-PROGRAM EXPENDITUR BUDGET"/>
    <s v="82000-APPLIED OVERHEAD"/>
    <m/>
    <n v="0"/>
    <n v="0"/>
    <n v="57.36"/>
    <n v="0"/>
    <n v="-57.36"/>
    <s v="N/A"/>
    <n v="0"/>
    <n v="0"/>
    <n v="0"/>
    <n v="0"/>
    <n v="0"/>
    <n v="0"/>
    <n v="0"/>
    <n v="38.24"/>
    <n v="0"/>
    <n v="19.12"/>
    <n v="0"/>
    <n v="0"/>
    <n v="0"/>
    <s v="SURFACE WATER MGT FUND"/>
    <s v="WLSW F D97943 6900 208TH AVE N"/>
    <s v="STORMWATER SERVICES"/>
    <s v="DRAINAGE"/>
  </r>
  <r>
    <x v="1"/>
    <s v="1035438"/>
    <s v="845022"/>
    <s v="82300"/>
    <x v="73"/>
    <s v="5315000"/>
    <n v="2012"/>
    <x v="4"/>
    <s v="INDIRECT COSTS"/>
    <s v="50000-PROGRAM EXPENDITUR BUDGET"/>
    <s v="82000-APPLIED OVERHEAD"/>
    <m/>
    <n v="0"/>
    <n v="0"/>
    <n v="123.24000000000001"/>
    <n v="0"/>
    <n v="-123.24000000000001"/>
    <s v="N/A"/>
    <n v="0"/>
    <n v="0"/>
    <n v="0"/>
    <n v="0"/>
    <n v="0"/>
    <n v="0"/>
    <n v="0"/>
    <n v="82.16"/>
    <n v="0"/>
    <n v="41.08"/>
    <n v="0"/>
    <n v="0"/>
    <n v="0"/>
    <s v="SURFACE WATER MGT FUND"/>
    <s v="WLSW F D97943 6900 208TH AVE N"/>
    <s v="STORMWATER SERVICES"/>
    <s v="DRAINAGE"/>
  </r>
  <r>
    <x v="1"/>
    <s v="103543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12.46"/>
    <n v="0"/>
    <n v="-212.46"/>
    <s v="N/A"/>
    <n v="0"/>
    <n v="0"/>
    <n v="0"/>
    <n v="0"/>
    <n v="0"/>
    <n v="0"/>
    <n v="0"/>
    <n v="141.64000000000001"/>
    <n v="70.820000000000007"/>
    <n v="0"/>
    <n v="0"/>
    <n v="0"/>
    <n v="0"/>
    <s v="SURFACE WATER MGT FUND"/>
    <s v="WLSW F D97944 20800 NE UNION H"/>
    <s v="STORMWATER SERVICES"/>
    <s v="DRAINAGE"/>
  </r>
  <r>
    <x v="1"/>
    <s v="103543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2.080000000000002"/>
    <n v="0"/>
    <n v="-22.080000000000002"/>
    <s v="N/A"/>
    <n v="0"/>
    <n v="0"/>
    <n v="0"/>
    <n v="0"/>
    <n v="0"/>
    <n v="0"/>
    <n v="0"/>
    <n v="14.72"/>
    <n v="7.36"/>
    <n v="0"/>
    <n v="0"/>
    <n v="0"/>
    <n v="0"/>
    <s v="SURFACE WATER MGT FUND"/>
    <s v="WLSW F D97944 20800 NE UNION H"/>
    <s v="STORMWATER SERVICES"/>
    <s v="DRAINAGE"/>
  </r>
  <r>
    <x v="1"/>
    <s v="103543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74.37"/>
    <n v="0"/>
    <n v="-74.37"/>
    <s v="N/A"/>
    <n v="0"/>
    <n v="0"/>
    <n v="0"/>
    <n v="0"/>
    <n v="0"/>
    <n v="0"/>
    <n v="0"/>
    <n v="49.58"/>
    <n v="24.79"/>
    <n v="0"/>
    <n v="0"/>
    <n v="0"/>
    <n v="0"/>
    <s v="SURFACE WATER MGT FUND"/>
    <s v="WLSW F D97944 20800 NE UNION H"/>
    <s v="STORMWATER SERVICES"/>
    <s v="DRAINAGE"/>
  </r>
  <r>
    <x v="1"/>
    <s v="1035439"/>
    <s v="845022"/>
    <s v="82200"/>
    <x v="72"/>
    <s v="5315000"/>
    <n v="2012"/>
    <x v="4"/>
    <s v="PAID TIME OFF"/>
    <s v="50000-PROGRAM EXPENDITUR BUDGET"/>
    <s v="82000-APPLIED OVERHEAD"/>
    <m/>
    <n v="0"/>
    <n v="0"/>
    <n v="57.36"/>
    <n v="0"/>
    <n v="-57.36"/>
    <s v="N/A"/>
    <n v="0"/>
    <n v="0"/>
    <n v="0"/>
    <n v="0"/>
    <n v="0"/>
    <n v="0"/>
    <n v="0"/>
    <n v="38.24"/>
    <n v="19.12"/>
    <n v="0"/>
    <n v="0"/>
    <n v="0"/>
    <n v="0"/>
    <s v="SURFACE WATER MGT FUND"/>
    <s v="WLSW F D97944 20800 NE UNION H"/>
    <s v="STORMWATER SERVICES"/>
    <s v="DRAINAGE"/>
  </r>
  <r>
    <x v="1"/>
    <s v="1035439"/>
    <s v="845022"/>
    <s v="82300"/>
    <x v="73"/>
    <s v="5315000"/>
    <n v="2012"/>
    <x v="4"/>
    <s v="INDIRECT COSTS"/>
    <s v="50000-PROGRAM EXPENDITUR BUDGET"/>
    <s v="82000-APPLIED OVERHEAD"/>
    <m/>
    <n v="0"/>
    <n v="0"/>
    <n v="123.24000000000001"/>
    <n v="0"/>
    <n v="-123.24000000000001"/>
    <s v="N/A"/>
    <n v="0"/>
    <n v="0"/>
    <n v="0"/>
    <n v="0"/>
    <n v="0"/>
    <n v="0"/>
    <n v="0"/>
    <n v="82.16"/>
    <n v="41.08"/>
    <n v="0"/>
    <n v="0"/>
    <n v="0"/>
    <n v="0"/>
    <s v="SURFACE WATER MGT FUND"/>
    <s v="WLSW F D97944 20800 NE UNION H"/>
    <s v="STORMWATER SERVICES"/>
    <s v="DRAINAGE"/>
  </r>
  <r>
    <x v="1"/>
    <s v="103544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12.45000000000002"/>
    <n v="0"/>
    <n v="-212.45000000000002"/>
    <s v="N/A"/>
    <n v="0"/>
    <n v="0"/>
    <n v="0"/>
    <n v="0"/>
    <n v="0"/>
    <n v="0"/>
    <n v="0"/>
    <n v="0"/>
    <n v="0"/>
    <n v="0"/>
    <n v="212.45000000000002"/>
    <n v="0"/>
    <n v="0"/>
    <s v="SURFACE WATER MGT FUND"/>
    <s v="WLSW F D98054 3925 236TH AVE N"/>
    <s v="STORMWATER SERVICES"/>
    <s v="DRAINAGE"/>
  </r>
  <r>
    <x v="1"/>
    <s v="103544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2.080000000000002"/>
    <n v="0"/>
    <n v="-22.080000000000002"/>
    <s v="N/A"/>
    <n v="0"/>
    <n v="0"/>
    <n v="0"/>
    <n v="0"/>
    <n v="0"/>
    <n v="0"/>
    <n v="0"/>
    <n v="0"/>
    <n v="0"/>
    <n v="0"/>
    <n v="22.080000000000002"/>
    <n v="0"/>
    <n v="0"/>
    <s v="SURFACE WATER MGT FUND"/>
    <s v="WLSW F D98054 3925 236TH AVE N"/>
    <s v="STORMWATER SERVICES"/>
    <s v="DRAINAGE"/>
  </r>
  <r>
    <x v="1"/>
    <s v="103544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74.36"/>
    <n v="0"/>
    <n v="-74.36"/>
    <s v="N/A"/>
    <n v="0"/>
    <n v="0"/>
    <n v="0"/>
    <n v="0"/>
    <n v="0"/>
    <n v="0"/>
    <n v="0"/>
    <n v="0"/>
    <n v="0"/>
    <n v="0"/>
    <n v="74.36"/>
    <n v="0"/>
    <n v="0"/>
    <s v="SURFACE WATER MGT FUND"/>
    <s v="WLSW F D98054 3925 236TH AVE N"/>
    <s v="STORMWATER SERVICES"/>
    <s v="DRAINAGE"/>
  </r>
  <r>
    <x v="1"/>
    <s v="1035441"/>
    <s v="845022"/>
    <s v="82200"/>
    <x v="72"/>
    <s v="5315000"/>
    <n v="2012"/>
    <x v="4"/>
    <s v="PAID TIME OFF"/>
    <s v="50000-PROGRAM EXPENDITUR BUDGET"/>
    <s v="82000-APPLIED OVERHEAD"/>
    <m/>
    <n v="0"/>
    <n v="0"/>
    <n v="57.36"/>
    <n v="0"/>
    <n v="-57.36"/>
    <s v="N/A"/>
    <n v="0"/>
    <n v="0"/>
    <n v="0"/>
    <n v="0"/>
    <n v="0"/>
    <n v="0"/>
    <n v="0"/>
    <n v="0"/>
    <n v="0"/>
    <n v="0"/>
    <n v="57.36"/>
    <n v="0"/>
    <n v="0"/>
    <s v="SURFACE WATER MGT FUND"/>
    <s v="WLSW F D98054 3925 236TH AVE N"/>
    <s v="STORMWATER SERVICES"/>
    <s v="DRAINAGE"/>
  </r>
  <r>
    <x v="1"/>
    <s v="1035441"/>
    <s v="845022"/>
    <s v="82300"/>
    <x v="73"/>
    <s v="5315000"/>
    <n v="2012"/>
    <x v="4"/>
    <s v="INDIRECT COSTS"/>
    <s v="50000-PROGRAM EXPENDITUR BUDGET"/>
    <s v="82000-APPLIED OVERHEAD"/>
    <m/>
    <n v="0"/>
    <n v="0"/>
    <n v="123.23"/>
    <n v="0"/>
    <n v="-123.23"/>
    <s v="N/A"/>
    <n v="0"/>
    <n v="0"/>
    <n v="0"/>
    <n v="0"/>
    <n v="0"/>
    <n v="0"/>
    <n v="0"/>
    <n v="0"/>
    <n v="0"/>
    <n v="0"/>
    <n v="123.23"/>
    <n v="0"/>
    <n v="0"/>
    <s v="SURFACE WATER MGT FUND"/>
    <s v="WLSW F D98054 3925 236TH AVE N"/>
    <s v="STORMWATER SERVICES"/>
    <s v="DRAINAGE"/>
  </r>
  <r>
    <x v="1"/>
    <s v="1035448"/>
    <s v="000000"/>
    <s v="11500"/>
    <x v="7"/>
    <s v="0000000"/>
    <n v="2012"/>
    <x v="0"/>
    <s v="ACCOUNTS RECEIVABLE"/>
    <s v="BS000-CURRENT ASSETS"/>
    <s v="B1150-ACCOUNTS RECEIVABLE"/>
    <m/>
    <n v="0"/>
    <n v="0"/>
    <n v="273.97000000000003"/>
    <n v="0"/>
    <n v="-273.97000000000003"/>
    <s v="N/A"/>
    <n v="0"/>
    <n v="0"/>
    <n v="0"/>
    <n v="0"/>
    <n v="0"/>
    <n v="0"/>
    <n v="0"/>
    <n v="0"/>
    <n v="0"/>
    <n v="273.97000000000003"/>
    <n v="0"/>
    <n v="0"/>
    <n v="0"/>
    <s v="SURFACE WATER MGT FUND"/>
    <s v="WLSW I DC1519 1000 238TH AVE N"/>
    <s v="DEFAULT"/>
    <s v="Default"/>
  </r>
  <r>
    <x v="1"/>
    <s v="1035448"/>
    <s v="000000"/>
    <s v="11530"/>
    <x v="203"/>
    <s v="0000000"/>
    <n v="2012"/>
    <x v="0"/>
    <s v="UNBILLED RECEIVABLES"/>
    <s v="BS000-CURRENT ASSETS"/>
    <s v="B1150-ACCOUNTS RECEIVABLE"/>
    <m/>
    <n v="0"/>
    <n v="0"/>
    <n v="-82.12"/>
    <n v="0"/>
    <n v="82.12"/>
    <s v="N/A"/>
    <n v="0"/>
    <n v="0"/>
    <n v="0"/>
    <n v="0"/>
    <n v="0"/>
    <n v="0"/>
    <n v="0"/>
    <n v="191.85"/>
    <n v="0"/>
    <n v="-273.97000000000003"/>
    <n v="0"/>
    <n v="0"/>
    <n v="0"/>
    <s v="SURFACE WATER MGT FUND"/>
    <s v="WLSW I DC1519 1000 238TH AVE N"/>
    <s v="DEFAULT"/>
    <s v="Default"/>
  </r>
  <r>
    <x v="1"/>
    <s v="1035448"/>
    <s v="000000"/>
    <s v="22258"/>
    <x v="204"/>
    <s v="0000000"/>
    <n v="2012"/>
    <x v="1"/>
    <s v="DEFERRED ACCT REC 11503"/>
    <s v="BS200-CURRENT LIABILITIES"/>
    <s v="B2220-DEFERRED REVENUES"/>
    <m/>
    <n v="0"/>
    <n v="0"/>
    <n v="82.12"/>
    <n v="0"/>
    <n v="-82.12"/>
    <s v="N/A"/>
    <n v="0"/>
    <n v="0"/>
    <n v="0"/>
    <n v="0"/>
    <n v="0"/>
    <n v="0"/>
    <n v="0"/>
    <n v="0"/>
    <n v="0"/>
    <n v="82.12"/>
    <n v="0"/>
    <n v="0"/>
    <n v="0"/>
    <s v="SURFACE WATER MGT FUND"/>
    <s v="WLSW I DC1519 1000 238TH AVE N"/>
    <s v="DEFAULT"/>
    <s v="Default"/>
  </r>
  <r>
    <x v="1"/>
    <s v="1035448"/>
    <s v="845028"/>
    <s v="43944"/>
    <x v="130"/>
    <s v="0000000"/>
    <n v="2012"/>
    <x v="3"/>
    <s v="SWM SERVICES CITIES"/>
    <s v="R3000-REVENUE"/>
    <s v="R3400-CHARGE FOR SERVICES"/>
    <m/>
    <n v="0"/>
    <n v="0"/>
    <n v="-273.97000000000003"/>
    <n v="0"/>
    <n v="273.97000000000003"/>
    <s v="N/A"/>
    <n v="0"/>
    <n v="0"/>
    <n v="0"/>
    <n v="0"/>
    <n v="0"/>
    <n v="0"/>
    <n v="0"/>
    <n v="-191.85"/>
    <n v="0"/>
    <n v="-82.12"/>
    <n v="0"/>
    <n v="0"/>
    <n v="0"/>
    <s v="SURFACE WATER MGT FUND"/>
    <s v="WLSW I DC1519 1000 238TH AVE N"/>
    <s v="SAMMAMISH MAINTENANCE"/>
    <s v="Default"/>
  </r>
  <r>
    <x v="1"/>
    <s v="1035448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5.49"/>
    <n v="0"/>
    <n v="-35.49"/>
    <s v="N/A"/>
    <n v="0"/>
    <n v="0"/>
    <n v="0"/>
    <n v="0"/>
    <n v="0"/>
    <n v="0"/>
    <n v="0"/>
    <n v="35.49"/>
    <n v="0"/>
    <n v="0"/>
    <n v="0"/>
    <n v="0"/>
    <n v="0"/>
    <s v="SURFACE WATER MGT FUND"/>
    <s v="WLSW I DC1519 1000 238TH AVE N"/>
    <s v="SAMMAMISH MAINTENANCE"/>
    <s v="DRAINAGE"/>
  </r>
  <r>
    <x v="1"/>
    <s v="1035448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21.46"/>
    <n v="0"/>
    <n v="-21.46"/>
    <s v="N/A"/>
    <n v="0"/>
    <n v="0"/>
    <n v="0"/>
    <n v="0"/>
    <n v="0"/>
    <n v="0"/>
    <n v="0"/>
    <n v="21.46"/>
    <n v="0"/>
    <n v="0"/>
    <n v="0"/>
    <n v="0"/>
    <n v="0"/>
    <s v="SURFACE WATER MGT FUND"/>
    <s v="WLSW I DC1519 1000 238TH AVE N"/>
    <s v="SAMMAMISH MAINTENANCE"/>
    <s v="DRAINAGE"/>
  </r>
  <r>
    <x v="1"/>
    <s v="1035448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82.12"/>
    <n v="0"/>
    <n v="-82.12"/>
    <s v="N/A"/>
    <n v="0"/>
    <n v="0"/>
    <n v="0"/>
    <n v="0"/>
    <n v="0"/>
    <n v="0"/>
    <n v="0"/>
    <n v="0"/>
    <n v="0"/>
    <n v="82.12"/>
    <n v="0"/>
    <n v="0"/>
    <n v="0"/>
    <s v="SURFACE WATER MGT FUND"/>
    <s v="WLSW I DC1519 1000 238TH AVE N"/>
    <s v="SAMMAMISH MAINTENANCE"/>
    <s v="DRAINAGE"/>
  </r>
  <r>
    <x v="1"/>
    <s v="1035448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59.9"/>
    <n v="0"/>
    <n v="-59.9"/>
    <s v="N/A"/>
    <n v="0"/>
    <n v="0"/>
    <n v="0"/>
    <n v="0"/>
    <n v="0"/>
    <n v="0"/>
    <n v="0"/>
    <n v="59.9"/>
    <n v="0"/>
    <n v="0"/>
    <n v="0"/>
    <n v="0"/>
    <n v="0"/>
    <s v="SURFACE WATER MGT FUND"/>
    <s v="WLSW I DC1519 1000 238TH AVE N"/>
    <s v="SAMMAMISH MAINTENANCE"/>
    <s v="DRAINAGE"/>
  </r>
  <r>
    <x v="1"/>
    <s v="1035448"/>
    <s v="845028"/>
    <s v="82100"/>
    <x v="71"/>
    <s v="5315000"/>
    <n v="2012"/>
    <x v="4"/>
    <s v="EMPLOYER PAID BENEFITS"/>
    <s v="50000-PROGRAM EXPENDITUR BUDGET"/>
    <s v="82000-APPLIED OVERHEAD"/>
    <m/>
    <n v="0"/>
    <n v="0"/>
    <n v="12.75"/>
    <n v="0"/>
    <n v="-12.75"/>
    <s v="N/A"/>
    <n v="0"/>
    <n v="0"/>
    <n v="0"/>
    <n v="0"/>
    <n v="0"/>
    <n v="0"/>
    <n v="0"/>
    <n v="12.75"/>
    <n v="0"/>
    <n v="0"/>
    <n v="0"/>
    <n v="0"/>
    <n v="0"/>
    <s v="SURFACE WATER MGT FUND"/>
    <s v="WLSW I DC1519 1000 238TH AVE N"/>
    <s v="SAMMAMISH MAINTENANCE"/>
    <s v="DRAINAGE"/>
  </r>
  <r>
    <x v="1"/>
    <s v="1035448"/>
    <s v="845028"/>
    <s v="82200"/>
    <x v="72"/>
    <s v="5315000"/>
    <n v="2012"/>
    <x v="4"/>
    <s v="PAID TIME OFF"/>
    <s v="50000-PROGRAM EXPENDITUR BUDGET"/>
    <s v="82000-APPLIED OVERHEAD"/>
    <m/>
    <n v="0"/>
    <n v="0"/>
    <n v="14.72"/>
    <n v="0"/>
    <n v="-14.72"/>
    <s v="N/A"/>
    <n v="0"/>
    <n v="0"/>
    <n v="0"/>
    <n v="0"/>
    <n v="0"/>
    <n v="0"/>
    <n v="0"/>
    <n v="14.72"/>
    <n v="0"/>
    <n v="0"/>
    <n v="0"/>
    <n v="0"/>
    <n v="0"/>
    <s v="SURFACE WATER MGT FUND"/>
    <s v="WLSW I DC1519 1000 238TH AVE N"/>
    <s v="SAMMAMISH MAINTENANCE"/>
    <s v="DRAINAGE"/>
  </r>
  <r>
    <x v="1"/>
    <s v="1035448"/>
    <s v="845028"/>
    <s v="82300"/>
    <x v="73"/>
    <s v="5315000"/>
    <n v="2012"/>
    <x v="4"/>
    <s v="INDIRECT COSTS"/>
    <s v="50000-PROGRAM EXPENDITUR BUDGET"/>
    <s v="82000-APPLIED OVERHEAD"/>
    <m/>
    <n v="0"/>
    <n v="0"/>
    <n v="45.01"/>
    <n v="0"/>
    <n v="-45.01"/>
    <s v="N/A"/>
    <n v="0"/>
    <n v="0"/>
    <n v="0"/>
    <n v="0"/>
    <n v="0"/>
    <n v="0"/>
    <n v="0"/>
    <n v="45.01"/>
    <n v="0"/>
    <n v="0"/>
    <n v="0"/>
    <n v="0"/>
    <n v="0"/>
    <s v="SURFACE WATER MGT FUND"/>
    <s v="WLSW I DC1519 1000 238TH AVE N"/>
    <s v="SAMMAMISH MAINTENANCE"/>
    <s v="DRAINAGE"/>
  </r>
  <r>
    <x v="1"/>
    <s v="1035448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2.52"/>
    <n v="0"/>
    <n v="-2.52"/>
    <s v="N/A"/>
    <n v="0"/>
    <n v="0"/>
    <n v="0"/>
    <n v="0"/>
    <n v="0"/>
    <n v="0"/>
    <n v="0"/>
    <n v="2.52"/>
    <n v="0"/>
    <n v="0"/>
    <n v="0"/>
    <n v="0"/>
    <n v="0"/>
    <s v="SURFACE WATER MGT FUND"/>
    <s v="WLSW I DC1519 1000 238TH AVE N"/>
    <s v="SAMMAMISH MAINTENANCE"/>
    <s v="DRAINAGE"/>
  </r>
  <r>
    <x v="1"/>
    <s v="1035449"/>
    <s v="000000"/>
    <s v="11500"/>
    <x v="7"/>
    <s v="0000000"/>
    <n v="2012"/>
    <x v="0"/>
    <s v="ACCOUNTS RECEIVABLE"/>
    <s v="BS000-CURRENT ASSETS"/>
    <s v="B1150-ACCOUNTS RECEIVABLE"/>
    <m/>
    <n v="0"/>
    <n v="0"/>
    <n v="332.1"/>
    <n v="0"/>
    <n v="-332.1"/>
    <s v="N/A"/>
    <n v="0"/>
    <n v="0"/>
    <n v="0"/>
    <n v="0"/>
    <n v="0"/>
    <n v="0"/>
    <n v="0"/>
    <n v="332.1"/>
    <n v="0"/>
    <n v="0"/>
    <n v="0"/>
    <n v="0"/>
    <n v="0"/>
    <s v="SURFACE WATER MGT FUND"/>
    <s v="WLSW I DC1520 21300 NE 1ST ST"/>
    <s v="DEFAULT"/>
    <s v="Default"/>
  </r>
  <r>
    <x v="1"/>
    <s v="1035449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332.1"/>
    <n v="-332.1"/>
    <n v="0"/>
    <n v="0"/>
    <n v="0"/>
    <n v="0"/>
    <n v="0"/>
    <s v="SURFACE WATER MGT FUND"/>
    <s v="WLSW I DC1520 21300 NE 1ST ST"/>
    <s v="DEFAULT"/>
    <s v="Default"/>
  </r>
  <r>
    <x v="1"/>
    <s v="1035449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1520 21300 NE 1ST ST"/>
    <s v="DEFAULT"/>
    <s v="Default"/>
  </r>
  <r>
    <x v="1"/>
    <s v="1035449"/>
    <s v="845028"/>
    <s v="43944"/>
    <x v="130"/>
    <s v="0000000"/>
    <n v="2012"/>
    <x v="3"/>
    <s v="SWM SERVICES CITIES"/>
    <s v="R3000-REVENUE"/>
    <s v="R3400-CHARGE FOR SERVICES"/>
    <m/>
    <n v="0"/>
    <n v="0"/>
    <n v="-332.1"/>
    <n v="0"/>
    <n v="332.1"/>
    <s v="N/A"/>
    <n v="0"/>
    <n v="0"/>
    <n v="0"/>
    <n v="0"/>
    <n v="0"/>
    <n v="0"/>
    <n v="-332.1"/>
    <n v="0"/>
    <n v="0"/>
    <n v="0"/>
    <n v="0"/>
    <n v="0"/>
    <n v="0"/>
    <s v="SURFACE WATER MGT FUND"/>
    <s v="WLSW I DC1520 21300 NE 1ST ST"/>
    <s v="SAMMAMISH MAINTENANCE"/>
    <s v="Default"/>
  </r>
  <r>
    <x v="1"/>
    <s v="1035449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24.01"/>
    <n v="0"/>
    <n v="-124.01"/>
    <s v="N/A"/>
    <n v="0"/>
    <n v="0"/>
    <n v="0"/>
    <n v="0"/>
    <n v="0"/>
    <n v="0"/>
    <n v="124.01"/>
    <n v="0"/>
    <n v="0"/>
    <n v="0"/>
    <n v="0"/>
    <n v="0"/>
    <n v="0"/>
    <s v="SURFACE WATER MGT FUND"/>
    <s v="WLSW I DC1520 21300 NE 1ST ST"/>
    <s v="SAMMAMISH MAINTENANCE"/>
    <s v="DRAINAGE"/>
  </r>
  <r>
    <x v="1"/>
    <s v="1035449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10.73"/>
    <n v="0"/>
    <n v="-10.73"/>
    <s v="N/A"/>
    <n v="0"/>
    <n v="0"/>
    <n v="0"/>
    <n v="0"/>
    <n v="0"/>
    <n v="0"/>
    <n v="10.73"/>
    <n v="0"/>
    <n v="0"/>
    <n v="0"/>
    <n v="0"/>
    <n v="0"/>
    <n v="0"/>
    <s v="SURFACE WATER MGT FUND"/>
    <s v="WLSW I DC1520 21300 NE 1ST ST"/>
    <s v="SAMMAMISH MAINTENANCE"/>
    <s v="DRAINAGE"/>
  </r>
  <r>
    <x v="1"/>
    <s v="1035449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28.650000000000002"/>
    <n v="0"/>
    <n v="-28.650000000000002"/>
    <s v="N/A"/>
    <n v="0"/>
    <n v="0"/>
    <n v="0"/>
    <n v="0"/>
    <n v="0"/>
    <n v="0"/>
    <n v="28.650000000000002"/>
    <n v="0"/>
    <n v="0"/>
    <n v="0"/>
    <n v="0"/>
    <n v="0"/>
    <n v="0"/>
    <s v="SURFACE WATER MGT FUND"/>
    <s v="WLSW I DC1520 21300 NE 1ST ST"/>
    <s v="SAMMAMISH MAINTENANCE"/>
    <s v="DRAINAGE"/>
  </r>
  <r>
    <x v="1"/>
    <s v="1035449"/>
    <s v="845028"/>
    <s v="82100"/>
    <x v="71"/>
    <s v="5315000"/>
    <n v="2012"/>
    <x v="4"/>
    <s v="EMPLOYER PAID BENEFITS"/>
    <s v="50000-PROGRAM EXPENDITUR BUDGET"/>
    <s v="82000-APPLIED OVERHEAD"/>
    <m/>
    <n v="0"/>
    <n v="0"/>
    <n v="43.730000000000004"/>
    <n v="0"/>
    <n v="-43.730000000000004"/>
    <s v="N/A"/>
    <n v="0"/>
    <n v="0"/>
    <n v="0"/>
    <n v="0"/>
    <n v="0"/>
    <n v="0"/>
    <n v="43.730000000000004"/>
    <n v="0"/>
    <n v="0"/>
    <n v="0"/>
    <n v="0"/>
    <n v="0"/>
    <n v="0"/>
    <s v="SURFACE WATER MGT FUND"/>
    <s v="WLSW I DC1520 21300 NE 1ST ST"/>
    <s v="SAMMAMISH MAINTENANCE"/>
    <s v="DRAINAGE"/>
  </r>
  <r>
    <x v="1"/>
    <s v="1035449"/>
    <s v="845028"/>
    <s v="82200"/>
    <x v="72"/>
    <s v="5315000"/>
    <n v="2012"/>
    <x v="4"/>
    <s v="PAID TIME OFF"/>
    <s v="50000-PROGRAM EXPENDITUR BUDGET"/>
    <s v="82000-APPLIED OVERHEAD"/>
    <m/>
    <n v="0"/>
    <n v="0"/>
    <n v="35.85"/>
    <n v="0"/>
    <n v="-35.85"/>
    <s v="N/A"/>
    <n v="0"/>
    <n v="0"/>
    <n v="0"/>
    <n v="0"/>
    <n v="0"/>
    <n v="0"/>
    <n v="35.85"/>
    <n v="0"/>
    <n v="0"/>
    <n v="0"/>
    <n v="0"/>
    <n v="0"/>
    <n v="0"/>
    <s v="SURFACE WATER MGT FUND"/>
    <s v="WLSW I DC1520 21300 NE 1ST ST"/>
    <s v="SAMMAMISH MAINTENANCE"/>
    <s v="DRAINAGE"/>
  </r>
  <r>
    <x v="1"/>
    <s v="1035449"/>
    <s v="845028"/>
    <s v="82300"/>
    <x v="73"/>
    <s v="5315000"/>
    <n v="2012"/>
    <x v="4"/>
    <s v="INDIRECT COSTS"/>
    <s v="50000-PROGRAM EXPENDITUR BUDGET"/>
    <s v="82000-APPLIED OVERHEAD"/>
    <m/>
    <n v="0"/>
    <n v="0"/>
    <n v="87.87"/>
    <n v="0"/>
    <n v="-87.87"/>
    <s v="N/A"/>
    <n v="0"/>
    <n v="0"/>
    <n v="0"/>
    <n v="0"/>
    <n v="0"/>
    <n v="0"/>
    <n v="87.87"/>
    <n v="0"/>
    <n v="0"/>
    <n v="0"/>
    <n v="0"/>
    <n v="0"/>
    <n v="0"/>
    <s v="SURFACE WATER MGT FUND"/>
    <s v="WLSW I DC1520 21300 NE 1ST ST"/>
    <s v="SAMMAMISH MAINTENANCE"/>
    <s v="DRAINAGE"/>
  </r>
  <r>
    <x v="1"/>
    <s v="1035449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1.26"/>
    <n v="0"/>
    <n v="-1.26"/>
    <s v="N/A"/>
    <n v="0"/>
    <n v="0"/>
    <n v="0"/>
    <n v="0"/>
    <n v="0"/>
    <n v="0"/>
    <n v="1.26"/>
    <n v="0"/>
    <n v="0"/>
    <n v="0"/>
    <n v="0"/>
    <n v="0"/>
    <n v="0"/>
    <s v="SURFACE WATER MGT FUND"/>
    <s v="WLSW I DC1520 21300 NE 1ST ST"/>
    <s v="SAMMAMISH MAINTENANCE"/>
    <s v="DRAINAGE"/>
  </r>
  <r>
    <x v="1"/>
    <s v="1035450"/>
    <s v="000000"/>
    <s v="11500"/>
    <x v="7"/>
    <s v="0000000"/>
    <n v="2012"/>
    <x v="0"/>
    <s v="ACCOUNTS RECEIVABLE"/>
    <s v="BS000-CURRENT ASSETS"/>
    <s v="B1150-ACCOUNTS RECEIVABLE"/>
    <m/>
    <n v="0"/>
    <n v="0"/>
    <n v="203.94"/>
    <n v="0"/>
    <n v="-203.94"/>
    <s v="N/A"/>
    <n v="0"/>
    <n v="0"/>
    <n v="0"/>
    <n v="0"/>
    <n v="0"/>
    <n v="0"/>
    <n v="0"/>
    <n v="203.94"/>
    <n v="0"/>
    <n v="0"/>
    <n v="0"/>
    <n v="0"/>
    <n v="0"/>
    <s v="SURFACE WATER MGT FUND"/>
    <s v="WLSW I DC1597 24212 NE 30TH PL"/>
    <s v="DEFAULT"/>
    <s v="Default"/>
  </r>
  <r>
    <x v="1"/>
    <s v="1035450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203.94"/>
    <n v="-203.94"/>
    <n v="0"/>
    <n v="0"/>
    <n v="0"/>
    <n v="0"/>
    <n v="0"/>
    <s v="SURFACE WATER MGT FUND"/>
    <s v="WLSW I DC1597 24212 NE 30TH PL"/>
    <s v="DEFAULT"/>
    <s v="Default"/>
  </r>
  <r>
    <x v="1"/>
    <s v="1035450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1597 24212 NE 30TH PL"/>
    <s v="DEFAULT"/>
    <s v="Default"/>
  </r>
  <r>
    <x v="1"/>
    <s v="1035450"/>
    <s v="845028"/>
    <s v="43944"/>
    <x v="130"/>
    <s v="0000000"/>
    <n v="2012"/>
    <x v="3"/>
    <s v="SWM SERVICES CITIES"/>
    <s v="R3000-REVENUE"/>
    <s v="R3400-CHARGE FOR SERVICES"/>
    <m/>
    <n v="0"/>
    <n v="0"/>
    <n v="-203.94"/>
    <n v="0"/>
    <n v="203.94"/>
    <s v="N/A"/>
    <n v="0"/>
    <n v="0"/>
    <n v="0"/>
    <n v="0"/>
    <n v="0"/>
    <n v="0"/>
    <n v="-203.94"/>
    <n v="0"/>
    <n v="0"/>
    <n v="0"/>
    <n v="0"/>
    <n v="0"/>
    <n v="0"/>
    <s v="SURFACE WATER MGT FUND"/>
    <s v="WLSW I DC1597 24212 NE 30TH PL"/>
    <s v="SAMMAMISH MAINTENANCE"/>
    <s v="Default"/>
  </r>
  <r>
    <x v="1"/>
    <s v="1035450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8.52"/>
    <n v="0"/>
    <n v="-88.52"/>
    <s v="N/A"/>
    <n v="0"/>
    <n v="0"/>
    <n v="0"/>
    <n v="0"/>
    <n v="0"/>
    <n v="0"/>
    <n v="88.52"/>
    <n v="0"/>
    <n v="0"/>
    <n v="0"/>
    <n v="0"/>
    <n v="0"/>
    <n v="0"/>
    <s v="SURFACE WATER MGT FUND"/>
    <s v="WLSW I DC1597 24212 NE 30TH PL"/>
    <s v="SAMMAMISH MAINTENANCE"/>
    <s v="DRAINAGE"/>
  </r>
  <r>
    <x v="1"/>
    <s v="1035450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9.2000000000000011"/>
    <n v="0"/>
    <n v="-9.2000000000000011"/>
    <s v="N/A"/>
    <n v="0"/>
    <n v="0"/>
    <n v="0"/>
    <n v="0"/>
    <n v="0"/>
    <n v="0"/>
    <n v="9.2000000000000011"/>
    <n v="0"/>
    <n v="0"/>
    <n v="0"/>
    <n v="0"/>
    <n v="0"/>
    <n v="0"/>
    <s v="SURFACE WATER MGT FUND"/>
    <s v="WLSW I DC1597 24212 NE 30TH PL"/>
    <s v="SAMMAMISH MAINTENANCE"/>
    <s v="DRAINAGE"/>
  </r>
  <r>
    <x v="1"/>
    <s v="1035450"/>
    <s v="845028"/>
    <s v="82100"/>
    <x v="71"/>
    <s v="5315000"/>
    <n v="2012"/>
    <x v="4"/>
    <s v="EMPLOYER PAID BENEFITS"/>
    <s v="50000-PROGRAM EXPENDITUR BUDGET"/>
    <s v="82000-APPLIED OVERHEAD"/>
    <m/>
    <n v="0"/>
    <n v="0"/>
    <n v="30.98"/>
    <n v="0"/>
    <n v="-30.98"/>
    <s v="N/A"/>
    <n v="0"/>
    <n v="0"/>
    <n v="0"/>
    <n v="0"/>
    <n v="0"/>
    <n v="0"/>
    <n v="30.98"/>
    <n v="0"/>
    <n v="0"/>
    <n v="0"/>
    <n v="0"/>
    <n v="0"/>
    <n v="0"/>
    <s v="SURFACE WATER MGT FUND"/>
    <s v="WLSW I DC1597 24212 NE 30TH PL"/>
    <s v="SAMMAMISH MAINTENANCE"/>
    <s v="DRAINAGE"/>
  </r>
  <r>
    <x v="1"/>
    <s v="1035450"/>
    <s v="845028"/>
    <s v="82200"/>
    <x v="72"/>
    <s v="5315000"/>
    <n v="2012"/>
    <x v="4"/>
    <s v="PAID TIME OFF"/>
    <s v="50000-PROGRAM EXPENDITUR BUDGET"/>
    <s v="82000-APPLIED OVERHEAD"/>
    <m/>
    <n v="0"/>
    <n v="0"/>
    <n v="23.900000000000002"/>
    <n v="0"/>
    <n v="-23.900000000000002"/>
    <s v="N/A"/>
    <n v="0"/>
    <n v="0"/>
    <n v="0"/>
    <n v="0"/>
    <n v="0"/>
    <n v="0"/>
    <n v="23.900000000000002"/>
    <n v="0"/>
    <n v="0"/>
    <n v="0"/>
    <n v="0"/>
    <n v="0"/>
    <n v="0"/>
    <s v="SURFACE WATER MGT FUND"/>
    <s v="WLSW I DC1597 24212 NE 30TH PL"/>
    <s v="SAMMAMISH MAINTENANCE"/>
    <s v="DRAINAGE"/>
  </r>
  <r>
    <x v="1"/>
    <s v="1035450"/>
    <s v="845028"/>
    <s v="82300"/>
    <x v="73"/>
    <s v="5315000"/>
    <n v="2012"/>
    <x v="4"/>
    <s v="INDIRECT COSTS"/>
    <s v="50000-PROGRAM EXPENDITUR BUDGET"/>
    <s v="82000-APPLIED OVERHEAD"/>
    <m/>
    <n v="0"/>
    <n v="0"/>
    <n v="51.34"/>
    <n v="0"/>
    <n v="-51.34"/>
    <s v="N/A"/>
    <n v="0"/>
    <n v="0"/>
    <n v="0"/>
    <n v="0"/>
    <n v="0"/>
    <n v="0"/>
    <n v="51.34"/>
    <n v="0"/>
    <n v="0"/>
    <n v="0"/>
    <n v="0"/>
    <n v="0"/>
    <n v="0"/>
    <s v="SURFACE WATER MGT FUND"/>
    <s v="WLSW I DC1597 24212 NE 30TH PL"/>
    <s v="SAMMAMISH MAINTENANCE"/>
    <s v="DRAINAGE"/>
  </r>
  <r>
    <x v="1"/>
    <s v="1035451"/>
    <s v="000000"/>
    <s v="11500"/>
    <x v="7"/>
    <s v="0000000"/>
    <n v="2012"/>
    <x v="0"/>
    <s v="ACCOUNTS RECEIVABLE"/>
    <s v="BS000-CURRENT ASSETS"/>
    <s v="B1150-ACCOUNTS RECEIVABLE"/>
    <m/>
    <n v="0"/>
    <n v="0"/>
    <n v="203.94"/>
    <n v="0"/>
    <n v="-203.94"/>
    <s v="N/A"/>
    <n v="0"/>
    <n v="0"/>
    <n v="0"/>
    <n v="0"/>
    <n v="0"/>
    <n v="0"/>
    <n v="0"/>
    <n v="203.94"/>
    <n v="0"/>
    <n v="0"/>
    <n v="0"/>
    <n v="0"/>
    <n v="0"/>
    <s v="SURFACE WATER MGT FUND"/>
    <s v="WLSW I DC1598 23927 NE 31ST WY"/>
    <s v="DEFAULT"/>
    <s v="Default"/>
  </r>
  <r>
    <x v="1"/>
    <s v="1035451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203.94"/>
    <n v="-203.94"/>
    <n v="0"/>
    <n v="0"/>
    <n v="0"/>
    <n v="0"/>
    <n v="0"/>
    <s v="SURFACE WATER MGT FUND"/>
    <s v="WLSW I DC1598 23927 NE 31ST WY"/>
    <s v="DEFAULT"/>
    <s v="Default"/>
  </r>
  <r>
    <x v="1"/>
    <s v="1035451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1598 23927 NE 31ST WY"/>
    <s v="DEFAULT"/>
    <s v="Default"/>
  </r>
  <r>
    <x v="1"/>
    <s v="1035451"/>
    <s v="845028"/>
    <s v="43944"/>
    <x v="130"/>
    <s v="0000000"/>
    <n v="2012"/>
    <x v="3"/>
    <s v="SWM SERVICES CITIES"/>
    <s v="R3000-REVENUE"/>
    <s v="R3400-CHARGE FOR SERVICES"/>
    <m/>
    <n v="0"/>
    <n v="0"/>
    <n v="-203.94"/>
    <n v="0"/>
    <n v="203.94"/>
    <s v="N/A"/>
    <n v="0"/>
    <n v="0"/>
    <n v="0"/>
    <n v="0"/>
    <n v="0"/>
    <n v="0"/>
    <n v="-203.94"/>
    <n v="0"/>
    <n v="0"/>
    <n v="0"/>
    <n v="0"/>
    <n v="0"/>
    <n v="0"/>
    <s v="SURFACE WATER MGT FUND"/>
    <s v="WLSW I DC1598 23927 NE 31ST WY"/>
    <s v="SAMMAMISH MAINTENANCE"/>
    <s v="Default"/>
  </r>
  <r>
    <x v="1"/>
    <s v="1035451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8.52"/>
    <n v="0"/>
    <n v="-88.52"/>
    <s v="N/A"/>
    <n v="0"/>
    <n v="0"/>
    <n v="0"/>
    <n v="0"/>
    <n v="0"/>
    <n v="0"/>
    <n v="88.52"/>
    <n v="0"/>
    <n v="0"/>
    <n v="0"/>
    <n v="0"/>
    <n v="0"/>
    <n v="0"/>
    <s v="SURFACE WATER MGT FUND"/>
    <s v="WLSW I DC1598 23927 NE 31ST WY"/>
    <s v="SAMMAMISH MAINTENANCE"/>
    <s v="DRAINAGE"/>
  </r>
  <r>
    <x v="1"/>
    <s v="1035451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9.2000000000000011"/>
    <n v="0"/>
    <n v="-9.2000000000000011"/>
    <s v="N/A"/>
    <n v="0"/>
    <n v="0"/>
    <n v="0"/>
    <n v="0"/>
    <n v="0"/>
    <n v="0"/>
    <n v="9.2000000000000011"/>
    <n v="0"/>
    <n v="0"/>
    <n v="0"/>
    <n v="0"/>
    <n v="0"/>
    <n v="0"/>
    <s v="SURFACE WATER MGT FUND"/>
    <s v="WLSW I DC1598 23927 NE 31ST WY"/>
    <s v="SAMMAMISH MAINTENANCE"/>
    <s v="DRAINAGE"/>
  </r>
  <r>
    <x v="1"/>
    <s v="1035451"/>
    <s v="845028"/>
    <s v="82100"/>
    <x v="71"/>
    <s v="5315000"/>
    <n v="2012"/>
    <x v="4"/>
    <s v="EMPLOYER PAID BENEFITS"/>
    <s v="50000-PROGRAM EXPENDITUR BUDGET"/>
    <s v="82000-APPLIED OVERHEAD"/>
    <m/>
    <n v="0"/>
    <n v="0"/>
    <n v="30.98"/>
    <n v="0"/>
    <n v="-30.98"/>
    <s v="N/A"/>
    <n v="0"/>
    <n v="0"/>
    <n v="0"/>
    <n v="0"/>
    <n v="0"/>
    <n v="0"/>
    <n v="30.98"/>
    <n v="0"/>
    <n v="0"/>
    <n v="0"/>
    <n v="0"/>
    <n v="0"/>
    <n v="0"/>
    <s v="SURFACE WATER MGT FUND"/>
    <s v="WLSW I DC1598 23927 NE 31ST WY"/>
    <s v="SAMMAMISH MAINTENANCE"/>
    <s v="DRAINAGE"/>
  </r>
  <r>
    <x v="1"/>
    <s v="1035451"/>
    <s v="845028"/>
    <s v="82200"/>
    <x v="72"/>
    <s v="5315000"/>
    <n v="2012"/>
    <x v="4"/>
    <s v="PAID TIME OFF"/>
    <s v="50000-PROGRAM EXPENDITUR BUDGET"/>
    <s v="82000-APPLIED OVERHEAD"/>
    <m/>
    <n v="0"/>
    <n v="0"/>
    <n v="23.900000000000002"/>
    <n v="0"/>
    <n v="-23.900000000000002"/>
    <s v="N/A"/>
    <n v="0"/>
    <n v="0"/>
    <n v="0"/>
    <n v="0"/>
    <n v="0"/>
    <n v="0"/>
    <n v="23.900000000000002"/>
    <n v="0"/>
    <n v="0"/>
    <n v="0"/>
    <n v="0"/>
    <n v="0"/>
    <n v="0"/>
    <s v="SURFACE WATER MGT FUND"/>
    <s v="WLSW I DC1598 23927 NE 31ST WY"/>
    <s v="SAMMAMISH MAINTENANCE"/>
    <s v="DRAINAGE"/>
  </r>
  <r>
    <x v="1"/>
    <s v="1035451"/>
    <s v="845028"/>
    <s v="82300"/>
    <x v="73"/>
    <s v="5315000"/>
    <n v="2012"/>
    <x v="4"/>
    <s v="INDIRECT COSTS"/>
    <s v="50000-PROGRAM EXPENDITUR BUDGET"/>
    <s v="82000-APPLIED OVERHEAD"/>
    <m/>
    <n v="0"/>
    <n v="0"/>
    <n v="51.34"/>
    <n v="0"/>
    <n v="-51.34"/>
    <s v="N/A"/>
    <n v="0"/>
    <n v="0"/>
    <n v="0"/>
    <n v="0"/>
    <n v="0"/>
    <n v="0"/>
    <n v="51.34"/>
    <n v="0"/>
    <n v="0"/>
    <n v="0"/>
    <n v="0"/>
    <n v="0"/>
    <n v="0"/>
    <s v="SURFACE WATER MGT FUND"/>
    <s v="WLSW I DC1598 23927 NE 31ST WY"/>
    <s v="SAMMAMISH MAINTENANCE"/>
    <s v="DRAINAGE"/>
  </r>
  <r>
    <x v="1"/>
    <s v="1035452"/>
    <s v="000000"/>
    <s v="11500"/>
    <x v="7"/>
    <s v="0000000"/>
    <n v="2012"/>
    <x v="0"/>
    <s v="ACCOUNTS RECEIVABLE"/>
    <s v="BS000-CURRENT ASSETS"/>
    <s v="B1150-ACCOUNTS RECEIVABLE"/>
    <m/>
    <n v="0"/>
    <n v="0"/>
    <n v="204.25"/>
    <n v="0"/>
    <n v="-204.25"/>
    <s v="N/A"/>
    <n v="0"/>
    <n v="0"/>
    <n v="0"/>
    <n v="0"/>
    <n v="0"/>
    <n v="0"/>
    <n v="0"/>
    <n v="204.25"/>
    <n v="0"/>
    <n v="0"/>
    <n v="0"/>
    <n v="0"/>
    <n v="0"/>
    <s v="SURFACE WATER MGT FUND"/>
    <s v="WLSW I DC1605 26528 SE DUTHIE"/>
    <s v="DEFAULT"/>
    <s v="Default"/>
  </r>
  <r>
    <x v="1"/>
    <s v="1035452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204.25"/>
    <n v="-204.25"/>
    <n v="0"/>
    <n v="0"/>
    <n v="0"/>
    <n v="0"/>
    <n v="0"/>
    <s v="SURFACE WATER MGT FUND"/>
    <s v="WLSW I DC1605 26528 SE DUTHIE"/>
    <s v="DEFAULT"/>
    <s v="Default"/>
  </r>
  <r>
    <x v="1"/>
    <s v="1035452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1605 26528 SE DUTHIE"/>
    <s v="DEFAULT"/>
    <s v="Default"/>
  </r>
  <r>
    <x v="1"/>
    <s v="1035452"/>
    <s v="845028"/>
    <s v="43944"/>
    <x v="130"/>
    <s v="0000000"/>
    <n v="2012"/>
    <x v="3"/>
    <s v="SWM SERVICES CITIES"/>
    <s v="R3000-REVENUE"/>
    <s v="R3400-CHARGE FOR SERVICES"/>
    <m/>
    <n v="0"/>
    <n v="0"/>
    <n v="-204.25"/>
    <n v="0"/>
    <n v="204.25"/>
    <s v="N/A"/>
    <n v="0"/>
    <n v="0"/>
    <n v="0"/>
    <n v="0"/>
    <n v="0"/>
    <n v="0"/>
    <n v="-204.25"/>
    <n v="0"/>
    <n v="0"/>
    <n v="0"/>
    <n v="0"/>
    <n v="0"/>
    <n v="0"/>
    <s v="SURFACE WATER MGT FUND"/>
    <s v="WLSW I DC1605 26528 SE DUTHIE"/>
    <s v="SAMMAMISH MAINTENANCE"/>
    <s v="Default"/>
  </r>
  <r>
    <x v="1"/>
    <s v="1035452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7.32"/>
    <n v="0"/>
    <n v="-47.32"/>
    <s v="N/A"/>
    <n v="0"/>
    <n v="0"/>
    <n v="0"/>
    <n v="0"/>
    <n v="0"/>
    <n v="0"/>
    <n v="47.32"/>
    <n v="0"/>
    <n v="0"/>
    <n v="0"/>
    <n v="0"/>
    <n v="0"/>
    <n v="0"/>
    <s v="SURFACE WATER MGT FUND"/>
    <s v="WLSW I DC1605 26528 SE DUTHIE"/>
    <s v="SAMMAMISH MAINTENANCE"/>
    <s v="DRAINAGE"/>
  </r>
  <r>
    <x v="1"/>
    <s v="1035452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21.45"/>
    <n v="0"/>
    <n v="-21.45"/>
    <s v="N/A"/>
    <n v="0"/>
    <n v="0"/>
    <n v="0"/>
    <n v="0"/>
    <n v="0"/>
    <n v="0"/>
    <n v="21.45"/>
    <n v="0"/>
    <n v="0"/>
    <n v="0"/>
    <n v="0"/>
    <n v="0"/>
    <n v="0"/>
    <s v="SURFACE WATER MGT FUND"/>
    <s v="WLSW I DC1605 26528 SE DUTHIE"/>
    <s v="SAMMAMISH MAINTENANCE"/>
    <s v="DRAINAGE"/>
  </r>
  <r>
    <x v="1"/>
    <s v="1035452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43.87"/>
    <n v="0"/>
    <n v="-43.87"/>
    <s v="N/A"/>
    <n v="0"/>
    <n v="0"/>
    <n v="0"/>
    <n v="0"/>
    <n v="0"/>
    <n v="0"/>
    <n v="43.87"/>
    <n v="0"/>
    <n v="0"/>
    <n v="0"/>
    <n v="0"/>
    <n v="0"/>
    <n v="0"/>
    <s v="SURFACE WATER MGT FUND"/>
    <s v="WLSW I DC1605 26528 SE DUTHIE"/>
    <s v="SAMMAMISH MAINTENANCE"/>
    <s v="DRAINAGE"/>
  </r>
  <r>
    <x v="1"/>
    <s v="1035452"/>
    <s v="845028"/>
    <s v="82100"/>
    <x v="71"/>
    <s v="5315000"/>
    <n v="2012"/>
    <x v="4"/>
    <s v="EMPLOYER PAID BENEFITS"/>
    <s v="50000-PROGRAM EXPENDITUR BUDGET"/>
    <s v="82000-APPLIED OVERHEAD"/>
    <m/>
    <n v="0"/>
    <n v="0"/>
    <n v="17"/>
    <n v="0"/>
    <n v="-17"/>
    <s v="N/A"/>
    <n v="0"/>
    <n v="0"/>
    <n v="0"/>
    <n v="0"/>
    <n v="0"/>
    <n v="0"/>
    <n v="17"/>
    <n v="0"/>
    <n v="0"/>
    <n v="0"/>
    <n v="0"/>
    <n v="0"/>
    <n v="0"/>
    <s v="SURFACE WATER MGT FUND"/>
    <s v="WLSW I DC1605 26528 SE DUTHIE"/>
    <s v="SAMMAMISH MAINTENANCE"/>
    <s v="DRAINAGE"/>
  </r>
  <r>
    <x v="1"/>
    <s v="1035452"/>
    <s v="845028"/>
    <s v="82200"/>
    <x v="72"/>
    <s v="5315000"/>
    <n v="2012"/>
    <x v="4"/>
    <s v="PAID TIME OFF"/>
    <s v="50000-PROGRAM EXPENDITUR BUDGET"/>
    <s v="82000-APPLIED OVERHEAD"/>
    <m/>
    <n v="0"/>
    <n v="0"/>
    <n v="17.760000000000002"/>
    <n v="0"/>
    <n v="-17.760000000000002"/>
    <s v="N/A"/>
    <n v="0"/>
    <n v="0"/>
    <n v="0"/>
    <n v="0"/>
    <n v="0"/>
    <n v="0"/>
    <n v="17.760000000000002"/>
    <n v="0"/>
    <n v="0"/>
    <n v="0"/>
    <n v="0"/>
    <n v="0"/>
    <n v="0"/>
    <s v="SURFACE WATER MGT FUND"/>
    <s v="WLSW I DC1605 26528 SE DUTHIE"/>
    <s v="SAMMAMISH MAINTENANCE"/>
    <s v="DRAINAGE"/>
  </r>
  <r>
    <x v="1"/>
    <s v="1035452"/>
    <s v="845028"/>
    <s v="82300"/>
    <x v="73"/>
    <s v="5315000"/>
    <n v="2012"/>
    <x v="4"/>
    <s v="INDIRECT COSTS"/>
    <s v="50000-PROGRAM EXPENDITUR BUDGET"/>
    <s v="82000-APPLIED OVERHEAD"/>
    <m/>
    <n v="0"/>
    <n v="0"/>
    <n v="54.33"/>
    <n v="0"/>
    <n v="-54.33"/>
    <s v="N/A"/>
    <n v="0"/>
    <n v="0"/>
    <n v="0"/>
    <n v="0"/>
    <n v="0"/>
    <n v="0"/>
    <n v="54.33"/>
    <n v="0"/>
    <n v="0"/>
    <n v="0"/>
    <n v="0"/>
    <n v="0"/>
    <n v="0"/>
    <s v="SURFACE WATER MGT FUND"/>
    <s v="WLSW I DC1605 26528 SE DUTHIE"/>
    <s v="SAMMAMISH MAINTENANCE"/>
    <s v="DRAINAGE"/>
  </r>
  <r>
    <x v="1"/>
    <s v="1035452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2.52"/>
    <n v="0"/>
    <n v="-2.52"/>
    <s v="N/A"/>
    <n v="0"/>
    <n v="0"/>
    <n v="0"/>
    <n v="0"/>
    <n v="0"/>
    <n v="0"/>
    <n v="2.52"/>
    <n v="0"/>
    <n v="0"/>
    <n v="0"/>
    <n v="0"/>
    <n v="0"/>
    <n v="0"/>
    <s v="SURFACE WATER MGT FUND"/>
    <s v="WLSW I DC1605 26528 SE DUTHIE"/>
    <s v="SAMMAMISH MAINTENANCE"/>
    <s v="DRAINAGE"/>
  </r>
  <r>
    <x v="1"/>
    <s v="1035453"/>
    <s v="000000"/>
    <s v="11500"/>
    <x v="7"/>
    <s v="0000000"/>
    <n v="2012"/>
    <x v="0"/>
    <s v="ACCOUNTS RECEIVABLE"/>
    <s v="BS000-CURRENT ASSETS"/>
    <s v="B1150-ACCOUNTS RECEIVABLE"/>
    <m/>
    <n v="0"/>
    <n v="0"/>
    <n v="1223.9000000000001"/>
    <n v="0"/>
    <n v="-1223.9000000000001"/>
    <s v="N/A"/>
    <n v="0"/>
    <n v="0"/>
    <n v="0"/>
    <n v="0"/>
    <n v="0"/>
    <n v="0"/>
    <n v="0"/>
    <n v="309.74"/>
    <n v="0"/>
    <n v="914.16"/>
    <n v="0"/>
    <n v="0"/>
    <n v="0"/>
    <s v="SURFACE WATER MGT FUND"/>
    <s v="WLSW I DC1606 3320-261ST PL SE"/>
    <s v="DEFAULT"/>
    <s v="Default"/>
  </r>
  <r>
    <x v="1"/>
    <s v="1035453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309.74"/>
    <n v="-216.83"/>
    <n v="821.25"/>
    <n v="-914.16"/>
    <n v="0"/>
    <n v="0"/>
    <n v="0"/>
    <s v="SURFACE WATER MGT FUND"/>
    <s v="WLSW I DC1606 3320-261ST PL SE"/>
    <s v="DEFAULT"/>
    <s v="Default"/>
  </r>
  <r>
    <x v="1"/>
    <s v="1035453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1606 3320-261ST PL SE"/>
    <s v="DEFAULT"/>
    <s v="Default"/>
  </r>
  <r>
    <x v="1"/>
    <s v="1035453"/>
    <s v="845028"/>
    <s v="43944"/>
    <x v="130"/>
    <s v="0000000"/>
    <n v="2012"/>
    <x v="3"/>
    <s v="SWM SERVICES CITIES"/>
    <s v="R3000-REVENUE"/>
    <s v="R3400-CHARGE FOR SERVICES"/>
    <m/>
    <n v="0"/>
    <n v="0"/>
    <n v="-1223.9000000000001"/>
    <n v="0"/>
    <n v="1223.9000000000001"/>
    <s v="N/A"/>
    <n v="0"/>
    <n v="0"/>
    <n v="0"/>
    <n v="0"/>
    <n v="0"/>
    <n v="0"/>
    <n v="-309.74"/>
    <n v="-92.91"/>
    <n v="-821.25"/>
    <n v="0"/>
    <n v="0"/>
    <n v="0"/>
    <n v="0"/>
    <s v="SURFACE WATER MGT FUND"/>
    <s v="WLSW I DC1606 3320-261ST PL SE"/>
    <s v="SAMMAMISH MAINTENANCE"/>
    <s v="Default"/>
  </r>
  <r>
    <x v="1"/>
    <s v="1035453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94.64"/>
    <n v="0"/>
    <n v="-94.64"/>
    <s v="N/A"/>
    <n v="0"/>
    <n v="0"/>
    <n v="0"/>
    <n v="0"/>
    <n v="0"/>
    <n v="0"/>
    <n v="94.64"/>
    <n v="0"/>
    <n v="0"/>
    <n v="0"/>
    <n v="0"/>
    <n v="0"/>
    <n v="0"/>
    <s v="SURFACE WATER MGT FUND"/>
    <s v="WLSW I DC1606 3320-261ST PL SE"/>
    <s v="SAMMAMISH MAINTENANCE"/>
    <s v="DRAINAGE"/>
  </r>
  <r>
    <x v="1"/>
    <s v="1035453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0"/>
    <n v="0"/>
    <n v="0"/>
    <n v="42.9"/>
    <n v="0"/>
    <n v="0"/>
    <n v="0"/>
    <n v="0"/>
    <n v="0"/>
    <s v="SURFACE WATER MGT FUND"/>
    <s v="WLSW I DC1606 3320-261ST PL SE"/>
    <s v="SAMMAMISH MAINTENANCE"/>
    <s v="DRAINAGE"/>
  </r>
  <r>
    <x v="1"/>
    <s v="1035453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821.25"/>
    <n v="0"/>
    <n v="-821.25"/>
    <s v="N/A"/>
    <n v="0"/>
    <n v="0"/>
    <n v="0"/>
    <n v="0"/>
    <n v="0"/>
    <n v="0"/>
    <n v="0"/>
    <n v="821.25"/>
    <n v="0"/>
    <n v="0"/>
    <n v="0"/>
    <n v="0"/>
    <n v="0"/>
    <s v="SURFACE WATER MGT FUND"/>
    <s v="WLSW I DC1606 3320-261ST PL SE"/>
    <s v="SAMMAMISH MAINTENANCE"/>
    <s v="DRAINAGE"/>
  </r>
  <r>
    <x v="1"/>
    <s v="1035453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81.900000000000006"/>
    <n v="0"/>
    <n v="-81.900000000000006"/>
    <s v="N/A"/>
    <n v="0"/>
    <n v="0"/>
    <n v="0"/>
    <n v="0"/>
    <n v="0"/>
    <n v="0"/>
    <n v="81.900000000000006"/>
    <n v="0"/>
    <n v="0"/>
    <n v="0"/>
    <n v="0"/>
    <n v="0"/>
    <n v="0"/>
    <s v="SURFACE WATER MGT FUND"/>
    <s v="WLSW I DC1606 3320-261ST PL SE"/>
    <s v="SAMMAMISH MAINTENANCE"/>
    <s v="DRAINAGE"/>
  </r>
  <r>
    <x v="1"/>
    <s v="1035453"/>
    <s v="845028"/>
    <s v="82100"/>
    <x v="71"/>
    <s v="5315000"/>
    <n v="2012"/>
    <x v="4"/>
    <s v="EMPLOYER PAID BENEFITS"/>
    <s v="50000-PROGRAM EXPENDITUR BUDGET"/>
    <s v="82000-APPLIED OVERHEAD"/>
    <m/>
    <n v="0"/>
    <n v="0"/>
    <n v="34"/>
    <n v="0"/>
    <n v="-34"/>
    <s v="N/A"/>
    <n v="0"/>
    <n v="0"/>
    <n v="0"/>
    <n v="0"/>
    <n v="0"/>
    <n v="0"/>
    <n v="34"/>
    <n v="0"/>
    <n v="0"/>
    <n v="0"/>
    <n v="0"/>
    <n v="0"/>
    <n v="0"/>
    <s v="SURFACE WATER MGT FUND"/>
    <s v="WLSW I DC1606 3320-261ST PL SE"/>
    <s v="SAMMAMISH MAINTENANCE"/>
    <s v="DRAINAGE"/>
  </r>
  <r>
    <x v="1"/>
    <s v="1035453"/>
    <s v="845028"/>
    <s v="82200"/>
    <x v="72"/>
    <s v="5315000"/>
    <n v="2012"/>
    <x v="4"/>
    <s v="PAID TIME OFF"/>
    <s v="50000-PROGRAM EXPENDITUR BUDGET"/>
    <s v="82000-APPLIED OVERHEAD"/>
    <m/>
    <n v="0"/>
    <n v="0"/>
    <n v="35.520000000000003"/>
    <n v="0"/>
    <n v="-35.520000000000003"/>
    <s v="N/A"/>
    <n v="0"/>
    <n v="0"/>
    <n v="0"/>
    <n v="0"/>
    <n v="0"/>
    <n v="0"/>
    <n v="24.44"/>
    <n v="11.08"/>
    <n v="0"/>
    <n v="0"/>
    <n v="0"/>
    <n v="0"/>
    <n v="0"/>
    <s v="SURFACE WATER MGT FUND"/>
    <s v="WLSW I DC1606 3320-261ST PL SE"/>
    <s v="SAMMAMISH MAINTENANCE"/>
    <s v="DRAINAGE"/>
  </r>
  <r>
    <x v="1"/>
    <s v="1035453"/>
    <s v="845028"/>
    <s v="82300"/>
    <x v="73"/>
    <s v="5315000"/>
    <n v="2012"/>
    <x v="4"/>
    <s v="INDIRECT COSTS"/>
    <s v="50000-PROGRAM EXPENDITUR BUDGET"/>
    <s v="82000-APPLIED OVERHEAD"/>
    <m/>
    <n v="0"/>
    <n v="0"/>
    <n v="108.65"/>
    <n v="0"/>
    <n v="-108.65"/>
    <s v="N/A"/>
    <n v="0"/>
    <n v="0"/>
    <n v="0"/>
    <n v="0"/>
    <n v="0"/>
    <n v="0"/>
    <n v="74.760000000000005"/>
    <n v="33.89"/>
    <n v="0"/>
    <n v="0"/>
    <n v="0"/>
    <n v="0"/>
    <n v="0"/>
    <s v="SURFACE WATER MGT FUND"/>
    <s v="WLSW I DC1606 3320-261ST PL SE"/>
    <s v="SAMMAMISH MAINTENANCE"/>
    <s v="DRAINAGE"/>
  </r>
  <r>
    <x v="1"/>
    <s v="1035453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0"/>
    <n v="0"/>
    <n v="0"/>
    <n v="5.04"/>
    <n v="0"/>
    <n v="0"/>
    <n v="0"/>
    <n v="0"/>
    <n v="0"/>
    <s v="SURFACE WATER MGT FUND"/>
    <s v="WLSW I DC1606 3320-261ST PL SE"/>
    <s v="SAMMAMISH MAINTENANCE"/>
    <s v="DRAINAGE"/>
  </r>
  <r>
    <x v="1"/>
    <s v="1035454"/>
    <s v="000000"/>
    <s v="11500"/>
    <x v="7"/>
    <s v="0000000"/>
    <n v="2012"/>
    <x v="0"/>
    <s v="ACCOUNTS RECEIVABLE"/>
    <s v="BS000-CURRENT ASSETS"/>
    <s v="B1150-ACCOUNTS RECEIVABLE"/>
    <m/>
    <n v="0"/>
    <n v="0"/>
    <n v="2006.69"/>
    <n v="0"/>
    <n v="-2006.69"/>
    <s v="N/A"/>
    <n v="0"/>
    <n v="0"/>
    <n v="0"/>
    <n v="0"/>
    <n v="0"/>
    <n v="0"/>
    <n v="0"/>
    <n v="0"/>
    <n v="0"/>
    <n v="2006.69"/>
    <n v="0"/>
    <n v="0"/>
    <n v="0"/>
    <s v="SURFACE WATER MGT FUND"/>
    <s v="WLSW I DC1673 23409 NE 24TH PL"/>
    <s v="DEFAULT"/>
    <s v="Default"/>
  </r>
  <r>
    <x v="1"/>
    <s v="1035454"/>
    <s v="000000"/>
    <s v="11530"/>
    <x v="203"/>
    <s v="0000000"/>
    <n v="2012"/>
    <x v="0"/>
    <s v="UNBILLED RECEIVABLES"/>
    <s v="BS000-CURRENT ASSETS"/>
    <s v="B1150-ACCOUNTS RECEIVABLE"/>
    <m/>
    <n v="0"/>
    <n v="0"/>
    <n v="-591.30000000000007"/>
    <n v="0"/>
    <n v="591.30000000000007"/>
    <s v="N/A"/>
    <n v="0"/>
    <n v="0"/>
    <n v="0"/>
    <n v="0"/>
    <n v="0"/>
    <n v="0"/>
    <n v="0"/>
    <n v="1415.39"/>
    <n v="0"/>
    <n v="-2006.69"/>
    <n v="0"/>
    <n v="0"/>
    <n v="0"/>
    <s v="SURFACE WATER MGT FUND"/>
    <s v="WLSW I DC1673 23409 NE 24TH PL"/>
    <s v="DEFAULT"/>
    <s v="Default"/>
  </r>
  <r>
    <x v="1"/>
    <s v="1035454"/>
    <s v="000000"/>
    <s v="22258"/>
    <x v="204"/>
    <s v="0000000"/>
    <n v="2012"/>
    <x v="1"/>
    <s v="DEFERRED ACCT REC 11503"/>
    <s v="BS200-CURRENT LIABILITIES"/>
    <s v="B2220-DEFERRED REVENUES"/>
    <m/>
    <n v="0"/>
    <n v="0"/>
    <n v="591.30000000000007"/>
    <n v="0"/>
    <n v="-591.30000000000007"/>
    <s v="N/A"/>
    <n v="0"/>
    <n v="0"/>
    <n v="0"/>
    <n v="0"/>
    <n v="0"/>
    <n v="0"/>
    <n v="0"/>
    <n v="0"/>
    <n v="0"/>
    <n v="591.30000000000007"/>
    <n v="0"/>
    <n v="0"/>
    <n v="0"/>
    <s v="SURFACE WATER MGT FUND"/>
    <s v="WLSW I DC1673 23409 NE 24TH PL"/>
    <s v="DEFAULT"/>
    <s v="Default"/>
  </r>
  <r>
    <x v="1"/>
    <s v="1035454"/>
    <s v="845028"/>
    <s v="43944"/>
    <x v="130"/>
    <s v="0000000"/>
    <n v="2012"/>
    <x v="3"/>
    <s v="SWM SERVICES CITIES"/>
    <s v="R3000-REVENUE"/>
    <s v="R3400-CHARGE FOR SERVICES"/>
    <m/>
    <n v="0"/>
    <n v="0"/>
    <n v="-2006.69"/>
    <n v="0"/>
    <n v="2006.69"/>
    <s v="N/A"/>
    <n v="0"/>
    <n v="0"/>
    <n v="0"/>
    <n v="0"/>
    <n v="0"/>
    <n v="0"/>
    <n v="0"/>
    <n v="-1415.39"/>
    <n v="0"/>
    <n v="-591.30000000000007"/>
    <n v="0"/>
    <n v="0"/>
    <n v="0"/>
    <s v="SURFACE WATER MGT FUND"/>
    <s v="WLSW I DC1673 23409 NE 24TH PL"/>
    <s v="SAMMAMISH MAINTENANCE"/>
    <s v="Default"/>
  </r>
  <r>
    <x v="1"/>
    <s v="1035454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80.41"/>
    <n v="0"/>
    <n v="-380.41"/>
    <s v="N/A"/>
    <n v="0"/>
    <n v="0"/>
    <n v="0"/>
    <n v="0"/>
    <n v="0"/>
    <n v="0"/>
    <n v="0"/>
    <n v="380.41"/>
    <n v="0"/>
    <n v="0"/>
    <n v="0"/>
    <n v="0"/>
    <n v="0"/>
    <s v="SURFACE WATER MGT FUND"/>
    <s v="WLSW I DC1673 23409 NE 24TH PL"/>
    <s v="SAMMAMISH MAINTENANCE"/>
    <s v="DRAINAGE"/>
  </r>
  <r>
    <x v="1"/>
    <s v="1035454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64.349999999999994"/>
    <n v="0"/>
    <n v="-64.349999999999994"/>
    <s v="N/A"/>
    <n v="0"/>
    <n v="0"/>
    <n v="0"/>
    <n v="0"/>
    <n v="0"/>
    <n v="0"/>
    <n v="0"/>
    <n v="64.349999999999994"/>
    <n v="0"/>
    <n v="0"/>
    <n v="0"/>
    <n v="0"/>
    <n v="0"/>
    <s v="SURFACE WATER MGT FUND"/>
    <s v="WLSW I DC1673 23409 NE 24TH PL"/>
    <s v="SAMMAMISH MAINTENANCE"/>
    <s v="DRAINAGE"/>
  </r>
  <r>
    <x v="1"/>
    <s v="1035454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591.30000000000007"/>
    <n v="0"/>
    <n v="-591.30000000000007"/>
    <s v="N/A"/>
    <n v="0"/>
    <n v="0"/>
    <n v="0"/>
    <n v="0"/>
    <n v="0"/>
    <n v="0"/>
    <n v="0"/>
    <n v="0"/>
    <n v="0"/>
    <n v="591.30000000000007"/>
    <n v="0"/>
    <n v="0"/>
    <n v="0"/>
    <s v="SURFACE WATER MGT FUND"/>
    <s v="WLSW I DC1673 23409 NE 24TH PL"/>
    <s v="SAMMAMISH MAINTENANCE"/>
    <s v="DRAINAGE"/>
  </r>
  <r>
    <x v="1"/>
    <s v="1035454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389.57"/>
    <n v="0"/>
    <n v="-389.57"/>
    <s v="N/A"/>
    <n v="0"/>
    <n v="0"/>
    <n v="0"/>
    <n v="0"/>
    <n v="0"/>
    <n v="0"/>
    <n v="0"/>
    <n v="389.57"/>
    <n v="0"/>
    <n v="0"/>
    <n v="0"/>
    <n v="0"/>
    <n v="0"/>
    <s v="SURFACE WATER MGT FUND"/>
    <s v="WLSW I DC1673 23409 NE 24TH PL"/>
    <s v="SAMMAMISH MAINTENANCE"/>
    <s v="DRAINAGE"/>
  </r>
  <r>
    <x v="1"/>
    <s v="1035454"/>
    <s v="845028"/>
    <s v="82100"/>
    <x v="71"/>
    <s v="5315000"/>
    <n v="2012"/>
    <x v="4"/>
    <s v="EMPLOYER PAID BENEFITS"/>
    <s v="50000-PROGRAM EXPENDITUR BUDGET"/>
    <s v="82000-APPLIED OVERHEAD"/>
    <m/>
    <n v="0"/>
    <n v="0"/>
    <n v="135.35"/>
    <n v="0"/>
    <n v="-135.35"/>
    <s v="N/A"/>
    <n v="0"/>
    <n v="0"/>
    <n v="0"/>
    <n v="0"/>
    <n v="0"/>
    <n v="0"/>
    <n v="0"/>
    <n v="135.35"/>
    <n v="0"/>
    <n v="0"/>
    <n v="0"/>
    <n v="0"/>
    <n v="0"/>
    <s v="SURFACE WATER MGT FUND"/>
    <s v="WLSW I DC1673 23409 NE 24TH PL"/>
    <s v="SAMMAMISH MAINTENANCE"/>
    <s v="DRAINAGE"/>
  </r>
  <r>
    <x v="1"/>
    <s v="1035454"/>
    <s v="845028"/>
    <s v="82200"/>
    <x v="72"/>
    <s v="5315000"/>
    <n v="2012"/>
    <x v="4"/>
    <s v="PAID TIME OFF"/>
    <s v="50000-PROGRAM EXPENDITUR BUDGET"/>
    <s v="82000-APPLIED OVERHEAD"/>
    <m/>
    <n v="0"/>
    <n v="0"/>
    <n v="116.53"/>
    <n v="0"/>
    <n v="-116.53"/>
    <s v="N/A"/>
    <n v="0"/>
    <n v="0"/>
    <n v="0"/>
    <n v="0"/>
    <n v="0"/>
    <n v="0"/>
    <n v="0"/>
    <n v="116.53"/>
    <n v="0"/>
    <n v="0"/>
    <n v="0"/>
    <n v="0"/>
    <n v="0"/>
    <s v="SURFACE WATER MGT FUND"/>
    <s v="WLSW I DC1673 23409 NE 24TH PL"/>
    <s v="SAMMAMISH MAINTENANCE"/>
    <s v="DRAINAGE"/>
  </r>
  <r>
    <x v="1"/>
    <s v="1035454"/>
    <s v="845028"/>
    <s v="82300"/>
    <x v="73"/>
    <s v="5315000"/>
    <n v="2012"/>
    <x v="4"/>
    <s v="INDIRECT COSTS"/>
    <s v="50000-PROGRAM EXPENDITUR BUDGET"/>
    <s v="82000-APPLIED OVERHEAD"/>
    <m/>
    <n v="0"/>
    <n v="0"/>
    <n v="321.62"/>
    <n v="0"/>
    <n v="-321.62"/>
    <s v="N/A"/>
    <n v="0"/>
    <n v="0"/>
    <n v="0"/>
    <n v="0"/>
    <n v="0"/>
    <n v="0"/>
    <n v="0"/>
    <n v="321.62"/>
    <n v="0"/>
    <n v="0"/>
    <n v="0"/>
    <n v="0"/>
    <n v="0"/>
    <s v="SURFACE WATER MGT FUND"/>
    <s v="WLSW I DC1673 23409 NE 24TH PL"/>
    <s v="SAMMAMISH MAINTENANCE"/>
    <s v="DRAINAGE"/>
  </r>
  <r>
    <x v="1"/>
    <s v="1035454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7.5600000000000005"/>
    <n v="0"/>
    <n v="-7.5600000000000005"/>
    <s v="N/A"/>
    <n v="0"/>
    <n v="0"/>
    <n v="0"/>
    <n v="0"/>
    <n v="0"/>
    <n v="0"/>
    <n v="0"/>
    <n v="7.5600000000000005"/>
    <n v="0"/>
    <n v="0"/>
    <n v="0"/>
    <n v="0"/>
    <n v="0"/>
    <s v="SURFACE WATER MGT FUND"/>
    <s v="WLSW I DC1673 23409 NE 24TH PL"/>
    <s v="SAMMAMISH MAINTENANCE"/>
    <s v="DRAINAGE"/>
  </r>
  <r>
    <x v="1"/>
    <s v="1035455"/>
    <s v="000000"/>
    <s v="11500"/>
    <x v="7"/>
    <s v="0000000"/>
    <n v="2012"/>
    <x v="0"/>
    <s v="ACCOUNTS RECEIVABLE"/>
    <s v="BS000-CURRENT ASSETS"/>
    <s v="B1150-ACCOUNTS RECEIVABLE"/>
    <m/>
    <n v="0"/>
    <n v="0"/>
    <n v="326.34000000000003"/>
    <n v="0"/>
    <n v="-326.34000000000003"/>
    <s v="N/A"/>
    <n v="0"/>
    <n v="0"/>
    <n v="0"/>
    <n v="0"/>
    <n v="0"/>
    <n v="0"/>
    <n v="0"/>
    <n v="0"/>
    <n v="0"/>
    <n v="326.34000000000003"/>
    <n v="0"/>
    <n v="0"/>
    <n v="0"/>
    <s v="SURFACE WATER MGT FUND"/>
    <s v="WLSW I DC1675 2500 239TH PL NE"/>
    <s v="DEFAULT"/>
    <s v="Default"/>
  </r>
  <r>
    <x v="1"/>
    <s v="1035455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326.34000000000003"/>
    <n v="0"/>
    <n v="-326.34000000000003"/>
    <n v="0"/>
    <n v="0"/>
    <n v="0"/>
    <s v="SURFACE WATER MGT FUND"/>
    <s v="WLSW I DC1675 2500 239TH PL NE"/>
    <s v="DEFAULT"/>
    <s v="Default"/>
  </r>
  <r>
    <x v="1"/>
    <s v="1035455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1675 2500 239TH PL NE"/>
    <s v="DEFAULT"/>
    <s v="Default"/>
  </r>
  <r>
    <x v="1"/>
    <s v="1035455"/>
    <s v="845028"/>
    <s v="43944"/>
    <x v="130"/>
    <s v="0000000"/>
    <n v="2012"/>
    <x v="3"/>
    <s v="SWM SERVICES CITIES"/>
    <s v="R3000-REVENUE"/>
    <s v="R3400-CHARGE FOR SERVICES"/>
    <m/>
    <n v="0"/>
    <n v="0"/>
    <n v="-326.34000000000003"/>
    <n v="0"/>
    <n v="326.34000000000003"/>
    <s v="N/A"/>
    <n v="0"/>
    <n v="0"/>
    <n v="0"/>
    <n v="0"/>
    <n v="0"/>
    <n v="0"/>
    <n v="0"/>
    <n v="-326.34000000000003"/>
    <n v="0"/>
    <n v="0"/>
    <n v="0"/>
    <n v="0"/>
    <n v="0"/>
    <s v="SURFACE WATER MGT FUND"/>
    <s v="WLSW I DC1675 2500 239TH PL NE"/>
    <s v="SAMMAMISH MAINTENANCE"/>
    <s v="Default"/>
  </r>
  <r>
    <x v="1"/>
    <s v="1035455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0"/>
    <n v="0"/>
    <n v="0"/>
    <n v="0"/>
    <n v="0"/>
    <n v="0"/>
    <n v="141.64000000000001"/>
    <n v="0"/>
    <n v="0"/>
    <n v="0"/>
    <n v="0"/>
    <n v="0"/>
    <s v="SURFACE WATER MGT FUND"/>
    <s v="WLSW I DC1675 2500 239TH PL NE"/>
    <s v="SAMMAMISH MAINTENANCE"/>
    <s v="DRAINAGE"/>
  </r>
  <r>
    <x v="1"/>
    <s v="1035455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14.72"/>
    <n v="0"/>
    <n v="0"/>
    <n v="0"/>
    <n v="0"/>
    <n v="0"/>
    <s v="SURFACE WATER MGT FUND"/>
    <s v="WLSW I DC1675 2500 239TH PL NE"/>
    <s v="SAMMAMISH MAINTENANCE"/>
    <s v="DRAINAGE"/>
  </r>
  <r>
    <x v="1"/>
    <s v="1035455"/>
    <s v="845028"/>
    <s v="82100"/>
    <x v="71"/>
    <s v="5315000"/>
    <n v="2012"/>
    <x v="4"/>
    <s v="EMPLOYER PAID BENEFITS"/>
    <s v="50000-PROGRAM EXPENDITUR BUDGET"/>
    <s v="82000-APPLIED OVERHEAD"/>
    <m/>
    <n v="0"/>
    <n v="0"/>
    <n v="49.58"/>
    <n v="0"/>
    <n v="-49.58"/>
    <s v="N/A"/>
    <n v="0"/>
    <n v="0"/>
    <n v="0"/>
    <n v="0"/>
    <n v="0"/>
    <n v="0"/>
    <n v="0"/>
    <n v="49.58"/>
    <n v="0"/>
    <n v="0"/>
    <n v="0"/>
    <n v="0"/>
    <n v="0"/>
    <s v="SURFACE WATER MGT FUND"/>
    <s v="WLSW I DC1675 2500 239TH PL NE"/>
    <s v="SAMMAMISH MAINTENANCE"/>
    <s v="DRAINAGE"/>
  </r>
  <r>
    <x v="1"/>
    <s v="1035455"/>
    <s v="845028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38.24"/>
    <n v="0"/>
    <n v="0"/>
    <n v="0"/>
    <n v="0"/>
    <n v="0"/>
    <s v="SURFACE WATER MGT FUND"/>
    <s v="WLSW I DC1675 2500 239TH PL NE"/>
    <s v="SAMMAMISH MAINTENANCE"/>
    <s v="DRAINAGE"/>
  </r>
  <r>
    <x v="1"/>
    <s v="1035455"/>
    <s v="845028"/>
    <s v="82300"/>
    <x v="73"/>
    <s v="5315000"/>
    <n v="2012"/>
    <x v="4"/>
    <s v="INDIRECT COSTS"/>
    <s v="50000-PROGRAM EXPENDITUR BUDGET"/>
    <s v="82000-APPLIED OVERHEAD"/>
    <m/>
    <n v="0"/>
    <n v="0"/>
    <n v="82.16"/>
    <n v="0"/>
    <n v="-82.16"/>
    <s v="N/A"/>
    <n v="0"/>
    <n v="0"/>
    <n v="0"/>
    <n v="0"/>
    <n v="0"/>
    <n v="0"/>
    <n v="0"/>
    <n v="82.16"/>
    <n v="0"/>
    <n v="0"/>
    <n v="0"/>
    <n v="0"/>
    <n v="0"/>
    <s v="SURFACE WATER MGT FUND"/>
    <s v="WLSW I DC1675 2500 239TH PL NE"/>
    <s v="SAMMAMISH MAINTENANCE"/>
    <s v="DRAINAGE"/>
  </r>
  <r>
    <x v="1"/>
    <s v="1035456"/>
    <s v="000000"/>
    <s v="11500"/>
    <x v="7"/>
    <s v="0000000"/>
    <n v="2012"/>
    <x v="0"/>
    <s v="ACCOUNTS RECEIVABLE"/>
    <s v="BS000-CURRENT ASSETS"/>
    <s v="B1150-ACCOUNTS RECEIVABLE"/>
    <m/>
    <n v="0"/>
    <n v="0"/>
    <n v="1890.3500000000001"/>
    <n v="0"/>
    <n v="-1890.3500000000001"/>
    <s v="N/A"/>
    <n v="0"/>
    <n v="0"/>
    <n v="0"/>
    <n v="0"/>
    <n v="0"/>
    <n v="0"/>
    <n v="0"/>
    <n v="839.15"/>
    <n v="0"/>
    <n v="1051.2"/>
    <n v="0"/>
    <n v="0"/>
    <n v="0"/>
    <s v="SURFACE WATER MGT FUND"/>
    <s v="WLSW I DC1676 21401 NE 10TH PL"/>
    <s v="DEFAULT"/>
    <s v="Default"/>
  </r>
  <r>
    <x v="1"/>
    <s v="1035456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839.15"/>
    <n v="-839.15"/>
    <n v="1051.2"/>
    <n v="-1051.2"/>
    <n v="0"/>
    <n v="0"/>
    <n v="0"/>
    <s v="SURFACE WATER MGT FUND"/>
    <s v="WLSW I DC1676 21401 NE 10TH PL"/>
    <s v="DEFAULT"/>
    <s v="Default"/>
  </r>
  <r>
    <x v="1"/>
    <s v="1035456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1676 21401 NE 10TH PL"/>
    <s v="DEFAULT"/>
    <s v="Default"/>
  </r>
  <r>
    <x v="1"/>
    <s v="1035456"/>
    <s v="845028"/>
    <s v="43944"/>
    <x v="130"/>
    <s v="0000000"/>
    <n v="2012"/>
    <x v="3"/>
    <s v="SWM SERVICES CITIES"/>
    <s v="R3000-REVENUE"/>
    <s v="R3400-CHARGE FOR SERVICES"/>
    <m/>
    <n v="0"/>
    <n v="0"/>
    <n v="-1890.3500000000001"/>
    <n v="0"/>
    <n v="1890.3500000000001"/>
    <s v="N/A"/>
    <n v="0"/>
    <n v="0"/>
    <n v="0"/>
    <n v="0"/>
    <n v="0"/>
    <n v="0"/>
    <n v="-839.15"/>
    <n v="0"/>
    <n v="-1051.2"/>
    <n v="0"/>
    <n v="0"/>
    <n v="0"/>
    <n v="0"/>
    <s v="SURFACE WATER MGT FUND"/>
    <s v="WLSW I DC1676 21401 NE 10TH PL"/>
    <s v="SAMMAMISH MAINTENANCE"/>
    <s v="Default"/>
  </r>
  <r>
    <x v="1"/>
    <s v="1035456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83.92"/>
    <n v="0"/>
    <n v="-283.92"/>
    <s v="N/A"/>
    <n v="0"/>
    <n v="0"/>
    <n v="0"/>
    <n v="0"/>
    <n v="0"/>
    <n v="0"/>
    <n v="283.92"/>
    <n v="0"/>
    <n v="0"/>
    <n v="0"/>
    <n v="0"/>
    <n v="0"/>
    <n v="0"/>
    <s v="SURFACE WATER MGT FUND"/>
    <s v="WLSW I DC1676 21401 NE 10TH PL"/>
    <s v="SAMMAMISH MAINTENANCE"/>
    <s v="DRAINAGE"/>
  </r>
  <r>
    <x v="1"/>
    <s v="1035456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1051.2"/>
    <n v="0"/>
    <n v="-1051.2"/>
    <s v="N/A"/>
    <n v="0"/>
    <n v="0"/>
    <n v="0"/>
    <n v="0"/>
    <n v="0"/>
    <n v="0"/>
    <n v="0"/>
    <n v="1051.2"/>
    <n v="0"/>
    <n v="0"/>
    <n v="0"/>
    <n v="0"/>
    <n v="0"/>
    <s v="SURFACE WATER MGT FUND"/>
    <s v="WLSW I DC1676 21401 NE 10TH PL"/>
    <s v="SAMMAMISH MAINTENANCE"/>
    <s v="DRAINAGE"/>
  </r>
  <r>
    <x v="1"/>
    <s v="1035456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155.6"/>
    <n v="0"/>
    <n v="-155.6"/>
    <s v="N/A"/>
    <n v="0"/>
    <n v="0"/>
    <n v="0"/>
    <n v="0"/>
    <n v="0"/>
    <n v="0"/>
    <n v="155.6"/>
    <n v="0"/>
    <n v="0"/>
    <n v="0"/>
    <n v="0"/>
    <n v="0"/>
    <n v="0"/>
    <s v="SURFACE WATER MGT FUND"/>
    <s v="WLSW I DC1676 21401 NE 10TH PL"/>
    <s v="SAMMAMISH MAINTENANCE"/>
    <s v="DRAINAGE"/>
  </r>
  <r>
    <x v="1"/>
    <s v="1035456"/>
    <s v="845028"/>
    <s v="82100"/>
    <x v="71"/>
    <s v="5315000"/>
    <n v="2012"/>
    <x v="4"/>
    <s v="EMPLOYER PAID BENEFITS"/>
    <s v="50000-PROGRAM EXPENDITUR BUDGET"/>
    <s v="82000-APPLIED OVERHEAD"/>
    <m/>
    <n v="0"/>
    <n v="0"/>
    <n v="101.97"/>
    <n v="0"/>
    <n v="-101.97"/>
    <s v="N/A"/>
    <n v="0"/>
    <n v="0"/>
    <n v="0"/>
    <n v="0"/>
    <n v="0"/>
    <n v="0"/>
    <n v="101.97"/>
    <n v="0"/>
    <n v="0"/>
    <n v="0"/>
    <n v="0"/>
    <n v="0"/>
    <n v="0"/>
    <s v="SURFACE WATER MGT FUND"/>
    <s v="WLSW I DC1676 21401 NE 10TH PL"/>
    <s v="SAMMAMISH MAINTENANCE"/>
    <s v="DRAINAGE"/>
  </r>
  <r>
    <x v="1"/>
    <s v="1035456"/>
    <s v="845028"/>
    <s v="82200"/>
    <x v="72"/>
    <s v="5315000"/>
    <n v="2012"/>
    <x v="4"/>
    <s v="PAID TIME OFF"/>
    <s v="50000-PROGRAM EXPENDITUR BUDGET"/>
    <s v="82000-APPLIED OVERHEAD"/>
    <m/>
    <n v="0"/>
    <n v="0"/>
    <n v="73.350000000000009"/>
    <n v="0"/>
    <n v="-73.350000000000009"/>
    <s v="N/A"/>
    <n v="0"/>
    <n v="0"/>
    <n v="0"/>
    <n v="0"/>
    <n v="0"/>
    <n v="0"/>
    <n v="73.350000000000009"/>
    <n v="0"/>
    <n v="0"/>
    <n v="0"/>
    <n v="0"/>
    <n v="0"/>
    <n v="0"/>
    <s v="SURFACE WATER MGT FUND"/>
    <s v="WLSW I DC1676 21401 NE 10TH PL"/>
    <s v="SAMMAMISH MAINTENANCE"/>
    <s v="DRAINAGE"/>
  </r>
  <r>
    <x v="1"/>
    <s v="1035456"/>
    <s v="845028"/>
    <s v="82300"/>
    <x v="73"/>
    <s v="5315000"/>
    <n v="2012"/>
    <x v="4"/>
    <s v="INDIRECT COSTS"/>
    <s v="50000-PROGRAM EXPENDITUR BUDGET"/>
    <s v="82000-APPLIED OVERHEAD"/>
    <m/>
    <n v="0"/>
    <n v="0"/>
    <n v="224.31"/>
    <n v="0"/>
    <n v="-224.31"/>
    <s v="N/A"/>
    <n v="0"/>
    <n v="0"/>
    <n v="0"/>
    <n v="0"/>
    <n v="0"/>
    <n v="0"/>
    <n v="224.31"/>
    <n v="0"/>
    <n v="0"/>
    <n v="0"/>
    <n v="0"/>
    <n v="0"/>
    <n v="0"/>
    <s v="SURFACE WATER MGT FUND"/>
    <s v="WLSW I DC1676 21401 NE 10TH PL"/>
    <s v="SAMMAMISH MAINTENANCE"/>
    <s v="DRAINAGE"/>
  </r>
  <r>
    <x v="1"/>
    <s v="1035457"/>
    <s v="000000"/>
    <s v="11500"/>
    <x v="7"/>
    <s v="0000000"/>
    <n v="2012"/>
    <x v="0"/>
    <s v="ACCOUNTS RECEIVABLE"/>
    <s v="BS000-CURRENT ASSETS"/>
    <s v="B1150-ACCOUNTS RECEIVABLE"/>
    <m/>
    <n v="0"/>
    <n v="0"/>
    <n v="929.58"/>
    <n v="0"/>
    <n v="-929.58"/>
    <s v="N/A"/>
    <n v="0"/>
    <n v="0"/>
    <n v="0"/>
    <n v="0"/>
    <n v="0"/>
    <n v="0"/>
    <n v="0"/>
    <n v="0"/>
    <n v="0"/>
    <n v="929.58"/>
    <n v="0"/>
    <n v="0"/>
    <n v="0"/>
    <s v="SURFACE WATER MGT FUND"/>
    <s v="WLSW I DC1682 1017 221ST AVE S"/>
    <s v="DEFAULT"/>
    <s v="Default"/>
  </r>
  <r>
    <x v="1"/>
    <s v="1035457"/>
    <s v="000000"/>
    <s v="11530"/>
    <x v="203"/>
    <s v="0000000"/>
    <n v="2012"/>
    <x v="0"/>
    <s v="UNBILLED RECEIVABLES"/>
    <s v="BS000-CURRENT ASSETS"/>
    <s v="B1150-ACCOUNTS RECEIVABLE"/>
    <m/>
    <n v="0"/>
    <n v="0"/>
    <n v="-394.2"/>
    <n v="0"/>
    <n v="394.2"/>
    <s v="N/A"/>
    <n v="0"/>
    <n v="0"/>
    <n v="0"/>
    <n v="0"/>
    <n v="0"/>
    <n v="0"/>
    <n v="0"/>
    <n v="535.38"/>
    <n v="0"/>
    <n v="-929.58"/>
    <n v="0"/>
    <n v="0"/>
    <n v="0"/>
    <s v="SURFACE WATER MGT FUND"/>
    <s v="WLSW I DC1682 1017 221ST AVE S"/>
    <s v="DEFAULT"/>
    <s v="Default"/>
  </r>
  <r>
    <x v="1"/>
    <s v="1035457"/>
    <s v="000000"/>
    <s v="22258"/>
    <x v="204"/>
    <s v="0000000"/>
    <n v="2012"/>
    <x v="1"/>
    <s v="DEFERRED ACCT REC 11503"/>
    <s v="BS200-CURRENT LIABILITIES"/>
    <s v="B2220-DEFERRED REVENUES"/>
    <m/>
    <n v="0"/>
    <n v="0"/>
    <n v="394.2"/>
    <n v="0"/>
    <n v="-394.2"/>
    <s v="N/A"/>
    <n v="0"/>
    <n v="0"/>
    <n v="0"/>
    <n v="0"/>
    <n v="0"/>
    <n v="0"/>
    <n v="0"/>
    <n v="0"/>
    <n v="0"/>
    <n v="394.2"/>
    <n v="0"/>
    <n v="0"/>
    <n v="0"/>
    <s v="SURFACE WATER MGT FUND"/>
    <s v="WLSW I DC1682 1017 221ST AVE S"/>
    <s v="DEFAULT"/>
    <s v="Default"/>
  </r>
  <r>
    <x v="1"/>
    <s v="1035457"/>
    <s v="845028"/>
    <s v="43944"/>
    <x v="130"/>
    <s v="0000000"/>
    <n v="2012"/>
    <x v="3"/>
    <s v="SWM SERVICES CITIES"/>
    <s v="R3000-REVENUE"/>
    <s v="R3400-CHARGE FOR SERVICES"/>
    <m/>
    <n v="0"/>
    <n v="0"/>
    <n v="-929.58"/>
    <n v="0"/>
    <n v="929.58"/>
    <s v="N/A"/>
    <n v="0"/>
    <n v="0"/>
    <n v="0"/>
    <n v="0"/>
    <n v="0"/>
    <n v="0"/>
    <n v="0"/>
    <n v="-535.38"/>
    <n v="0"/>
    <n v="-394.2"/>
    <n v="0"/>
    <n v="0"/>
    <n v="0"/>
    <s v="SURFACE WATER MGT FUND"/>
    <s v="WLSW I DC1682 1017 221ST AVE S"/>
    <s v="SAMMAMISH MAINTENANCE"/>
    <s v="Default"/>
  </r>
  <r>
    <x v="1"/>
    <s v="1035457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141.63"/>
    <n v="0"/>
    <n v="0"/>
    <n v="0"/>
    <n v="0"/>
    <n v="0"/>
    <s v="SURFACE WATER MGT FUND"/>
    <s v="WLSW I DC1682 1017 221ST AVE S"/>
    <s v="SAMMAMISH MAINTENANCE"/>
    <s v="DRAINAGE"/>
  </r>
  <r>
    <x v="1"/>
    <s v="1035457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96.54"/>
    <n v="0"/>
    <n v="-96.54"/>
    <s v="N/A"/>
    <n v="0"/>
    <n v="0"/>
    <n v="0"/>
    <n v="0"/>
    <n v="0"/>
    <n v="0"/>
    <n v="0"/>
    <n v="96.54"/>
    <n v="0"/>
    <n v="0"/>
    <n v="0"/>
    <n v="0"/>
    <n v="0"/>
    <s v="SURFACE WATER MGT FUND"/>
    <s v="WLSW I DC1682 1017 221ST AVE S"/>
    <s v="SAMMAMISH MAINTENANCE"/>
    <s v="DRAINAGE"/>
  </r>
  <r>
    <x v="1"/>
    <s v="1035457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394.2"/>
    <n v="0"/>
    <n v="-394.2"/>
    <s v="N/A"/>
    <n v="0"/>
    <n v="0"/>
    <n v="0"/>
    <n v="0"/>
    <n v="0"/>
    <n v="0"/>
    <n v="0"/>
    <n v="0"/>
    <n v="0"/>
    <n v="394.2"/>
    <n v="0"/>
    <n v="0"/>
    <n v="0"/>
    <s v="SURFACE WATER MGT FUND"/>
    <s v="WLSW I DC1682 1017 221ST AVE S"/>
    <s v="SAMMAMISH MAINTENANCE"/>
    <s v="DRAINAGE"/>
  </r>
  <r>
    <x v="1"/>
    <s v="1035457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14.72"/>
    <n v="0"/>
    <n v="0"/>
    <n v="0"/>
    <n v="0"/>
    <n v="0"/>
    <s v="SURFACE WATER MGT FUND"/>
    <s v="WLSW I DC1682 1017 221ST AVE S"/>
    <s v="SAMMAMISH MAINTENANCE"/>
    <s v="DRAINAGE"/>
  </r>
  <r>
    <x v="1"/>
    <s v="1035457"/>
    <s v="845028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49.57"/>
    <n v="0"/>
    <n v="0"/>
    <n v="0"/>
    <n v="0"/>
    <n v="0"/>
    <s v="SURFACE WATER MGT FUND"/>
    <s v="WLSW I DC1682 1017 221ST AVE S"/>
    <s v="SAMMAMISH MAINTENANCE"/>
    <s v="DRAINAGE"/>
  </r>
  <r>
    <x v="1"/>
    <s v="1035457"/>
    <s v="845028"/>
    <s v="82200"/>
    <x v="72"/>
    <s v="5315000"/>
    <n v="2012"/>
    <x v="4"/>
    <s v="PAID TIME OFF"/>
    <s v="50000-PROGRAM EXPENDITUR BUDGET"/>
    <s v="82000-APPLIED OVERHEAD"/>
    <m/>
    <n v="0"/>
    <n v="0"/>
    <n v="63.17"/>
    <n v="0"/>
    <n v="-63.17"/>
    <s v="N/A"/>
    <n v="0"/>
    <n v="0"/>
    <n v="0"/>
    <n v="0"/>
    <n v="0"/>
    <n v="0"/>
    <n v="0"/>
    <n v="63.17"/>
    <n v="0"/>
    <n v="0"/>
    <n v="0"/>
    <n v="0"/>
    <n v="0"/>
    <s v="SURFACE WATER MGT FUND"/>
    <s v="WLSW I DC1682 1017 221ST AVE S"/>
    <s v="SAMMAMISH MAINTENANCE"/>
    <s v="DRAINAGE"/>
  </r>
  <r>
    <x v="1"/>
    <s v="1035457"/>
    <s v="845028"/>
    <s v="82300"/>
    <x v="73"/>
    <s v="5315000"/>
    <n v="2012"/>
    <x v="4"/>
    <s v="INDIRECT COSTS"/>
    <s v="50000-PROGRAM EXPENDITUR BUDGET"/>
    <s v="82000-APPLIED OVERHEAD"/>
    <m/>
    <n v="0"/>
    <n v="0"/>
    <n v="158.41"/>
    <n v="0"/>
    <n v="-158.41"/>
    <s v="N/A"/>
    <n v="0"/>
    <n v="0"/>
    <n v="0"/>
    <n v="0"/>
    <n v="0"/>
    <n v="0"/>
    <n v="0"/>
    <n v="158.41"/>
    <n v="0"/>
    <n v="0"/>
    <n v="0"/>
    <n v="0"/>
    <n v="0"/>
    <s v="SURFACE WATER MGT FUND"/>
    <s v="WLSW I DC1682 1017 221ST AVE S"/>
    <s v="SAMMAMISH MAINTENANCE"/>
    <s v="DRAINAGE"/>
  </r>
  <r>
    <x v="1"/>
    <s v="1035457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11.34"/>
    <n v="0"/>
    <n v="-11.34"/>
    <s v="N/A"/>
    <n v="0"/>
    <n v="0"/>
    <n v="0"/>
    <n v="0"/>
    <n v="0"/>
    <n v="0"/>
    <n v="0"/>
    <n v="11.34"/>
    <n v="0"/>
    <n v="0"/>
    <n v="0"/>
    <n v="0"/>
    <n v="0"/>
    <s v="SURFACE WATER MGT FUND"/>
    <s v="WLSW I DC1682 1017 221ST AVE S"/>
    <s v="SAMMAMISH MAINTENANCE"/>
    <s v="DRAINAGE"/>
  </r>
  <r>
    <x v="1"/>
    <s v="1035458"/>
    <s v="000000"/>
    <s v="11500"/>
    <x v="7"/>
    <s v="0000000"/>
    <n v="2012"/>
    <x v="0"/>
    <s v="ACCOUNTS RECEIVABLE"/>
    <s v="BS000-CURRENT ASSETS"/>
    <s v="B1150-ACCOUNTS RECEIVABLE"/>
    <m/>
    <n v="0"/>
    <n v="0"/>
    <n v="1134.6600000000001"/>
    <n v="0"/>
    <n v="-1134.6600000000001"/>
    <s v="N/A"/>
    <n v="0"/>
    <n v="0"/>
    <n v="0"/>
    <n v="0"/>
    <n v="0"/>
    <n v="0"/>
    <n v="0"/>
    <n v="0"/>
    <n v="0"/>
    <n v="1134.6600000000001"/>
    <n v="0"/>
    <n v="0"/>
    <n v="0"/>
    <s v="SURFACE WATER MGT FUND"/>
    <s v="WLSW I DC1683 1026 223RD WY SE"/>
    <s v="DEFAULT"/>
    <s v="Default"/>
  </r>
  <r>
    <x v="1"/>
    <s v="1035458"/>
    <s v="000000"/>
    <s v="11530"/>
    <x v="203"/>
    <s v="0000000"/>
    <n v="2012"/>
    <x v="0"/>
    <s v="UNBILLED RECEIVABLES"/>
    <s v="BS000-CURRENT ASSETS"/>
    <s v="B1150-ACCOUNTS RECEIVABLE"/>
    <m/>
    <n v="0"/>
    <n v="0"/>
    <n v="-459.90000000000003"/>
    <n v="0"/>
    <n v="459.90000000000003"/>
    <s v="N/A"/>
    <n v="0"/>
    <n v="0"/>
    <n v="0"/>
    <n v="0"/>
    <n v="0"/>
    <n v="0"/>
    <n v="0"/>
    <n v="674.76"/>
    <n v="0"/>
    <n v="-1134.6600000000001"/>
    <n v="0"/>
    <n v="0"/>
    <n v="0"/>
    <s v="SURFACE WATER MGT FUND"/>
    <s v="WLSW I DC1683 1026 223RD WY SE"/>
    <s v="DEFAULT"/>
    <s v="Default"/>
  </r>
  <r>
    <x v="1"/>
    <s v="1035458"/>
    <s v="000000"/>
    <s v="22258"/>
    <x v="204"/>
    <s v="0000000"/>
    <n v="2012"/>
    <x v="1"/>
    <s v="DEFERRED ACCT REC 11503"/>
    <s v="BS200-CURRENT LIABILITIES"/>
    <s v="B2220-DEFERRED REVENUES"/>
    <m/>
    <n v="0"/>
    <n v="0"/>
    <n v="459.90000000000003"/>
    <n v="0"/>
    <n v="-459.90000000000003"/>
    <s v="N/A"/>
    <n v="0"/>
    <n v="0"/>
    <n v="0"/>
    <n v="0"/>
    <n v="0"/>
    <n v="0"/>
    <n v="0"/>
    <n v="0"/>
    <n v="0"/>
    <n v="459.90000000000003"/>
    <n v="0"/>
    <n v="0"/>
    <n v="0"/>
    <s v="SURFACE WATER MGT FUND"/>
    <s v="WLSW I DC1683 1026 223RD WY SE"/>
    <s v="DEFAULT"/>
    <s v="Default"/>
  </r>
  <r>
    <x v="1"/>
    <s v="1035458"/>
    <s v="845028"/>
    <s v="43944"/>
    <x v="130"/>
    <s v="0000000"/>
    <n v="2012"/>
    <x v="3"/>
    <s v="SWM SERVICES CITIES"/>
    <s v="R3000-REVENUE"/>
    <s v="R3400-CHARGE FOR SERVICES"/>
    <m/>
    <n v="0"/>
    <n v="0"/>
    <n v="-1134.6600000000001"/>
    <n v="0"/>
    <n v="1134.6600000000001"/>
    <s v="N/A"/>
    <n v="0"/>
    <n v="0"/>
    <n v="0"/>
    <n v="0"/>
    <n v="0"/>
    <n v="0"/>
    <n v="0"/>
    <n v="-674.76"/>
    <n v="0"/>
    <n v="-459.90000000000003"/>
    <n v="0"/>
    <n v="0"/>
    <n v="0"/>
    <s v="SURFACE WATER MGT FUND"/>
    <s v="WLSW I DC1683 1026 223RD WY SE"/>
    <s v="SAMMAMISH MAINTENANCE"/>
    <s v="Default"/>
  </r>
  <r>
    <x v="1"/>
    <s v="1035458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141.63"/>
    <n v="0"/>
    <n v="0"/>
    <n v="0"/>
    <n v="0"/>
    <n v="0"/>
    <s v="SURFACE WATER MGT FUND"/>
    <s v="WLSW I DC1683 1026 223RD WY SE"/>
    <s v="SAMMAMISH MAINTENANCE"/>
    <s v="DRAINAGE"/>
  </r>
  <r>
    <x v="1"/>
    <s v="1035458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160.89000000000001"/>
    <n v="0"/>
    <n v="-160.89000000000001"/>
    <s v="N/A"/>
    <n v="0"/>
    <n v="0"/>
    <n v="0"/>
    <n v="0"/>
    <n v="0"/>
    <n v="0"/>
    <n v="0"/>
    <n v="160.89000000000001"/>
    <n v="0"/>
    <n v="0"/>
    <n v="0"/>
    <n v="0"/>
    <n v="0"/>
    <s v="SURFACE WATER MGT FUND"/>
    <s v="WLSW I DC1683 1026 223RD WY SE"/>
    <s v="SAMMAMISH MAINTENANCE"/>
    <s v="DRAINAGE"/>
  </r>
  <r>
    <x v="1"/>
    <s v="1035458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459.90000000000003"/>
    <n v="0"/>
    <n v="-459.90000000000003"/>
    <s v="N/A"/>
    <n v="0"/>
    <n v="0"/>
    <n v="0"/>
    <n v="0"/>
    <n v="0"/>
    <n v="0"/>
    <n v="0"/>
    <n v="0"/>
    <n v="0"/>
    <n v="459.90000000000003"/>
    <n v="0"/>
    <n v="0"/>
    <n v="0"/>
    <s v="SURFACE WATER MGT FUND"/>
    <s v="WLSW I DC1683 1026 223RD WY SE"/>
    <s v="SAMMAMISH MAINTENANCE"/>
    <s v="DRAINAGE"/>
  </r>
  <r>
    <x v="1"/>
    <s v="1035458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14.72"/>
    <n v="0"/>
    <n v="0"/>
    <n v="0"/>
    <n v="0"/>
    <n v="0"/>
    <s v="SURFACE WATER MGT FUND"/>
    <s v="WLSW I DC1683 1026 223RD WY SE"/>
    <s v="SAMMAMISH MAINTENANCE"/>
    <s v="DRAINAGE"/>
  </r>
  <r>
    <x v="1"/>
    <s v="1035458"/>
    <s v="845028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49.57"/>
    <n v="0"/>
    <n v="0"/>
    <n v="0"/>
    <n v="0"/>
    <n v="0"/>
    <s v="SURFACE WATER MGT FUND"/>
    <s v="WLSW I DC1683 1026 223RD WY SE"/>
    <s v="SAMMAMISH MAINTENANCE"/>
    <s v="DRAINAGE"/>
  </r>
  <r>
    <x v="1"/>
    <s v="1035458"/>
    <s v="845028"/>
    <s v="82200"/>
    <x v="72"/>
    <s v="5315000"/>
    <n v="2012"/>
    <x v="4"/>
    <s v="PAID TIME OFF"/>
    <s v="50000-PROGRAM EXPENDITUR BUDGET"/>
    <s v="82000-APPLIED OVERHEAD"/>
    <m/>
    <n v="0"/>
    <n v="0"/>
    <n v="79.790000000000006"/>
    <n v="0"/>
    <n v="-79.790000000000006"/>
    <s v="N/A"/>
    <n v="0"/>
    <n v="0"/>
    <n v="0"/>
    <n v="0"/>
    <n v="0"/>
    <n v="0"/>
    <n v="0"/>
    <n v="79.790000000000006"/>
    <n v="0"/>
    <n v="0"/>
    <n v="0"/>
    <n v="0"/>
    <n v="0"/>
    <s v="SURFACE WATER MGT FUND"/>
    <s v="WLSW I DC1683 1026 223RD WY SE"/>
    <s v="SAMMAMISH MAINTENANCE"/>
    <s v="DRAINAGE"/>
  </r>
  <r>
    <x v="1"/>
    <s v="1035458"/>
    <s v="845028"/>
    <s v="82300"/>
    <x v="73"/>
    <s v="5315000"/>
    <n v="2012"/>
    <x v="4"/>
    <s v="INDIRECT COSTS"/>
    <s v="50000-PROGRAM EXPENDITUR BUDGET"/>
    <s v="82000-APPLIED OVERHEAD"/>
    <m/>
    <n v="0"/>
    <n v="0"/>
    <n v="209.26"/>
    <n v="0"/>
    <n v="-209.26"/>
    <s v="N/A"/>
    <n v="0"/>
    <n v="0"/>
    <n v="0"/>
    <n v="0"/>
    <n v="0"/>
    <n v="0"/>
    <n v="0"/>
    <n v="209.26"/>
    <n v="0"/>
    <n v="0"/>
    <n v="0"/>
    <n v="0"/>
    <n v="0"/>
    <s v="SURFACE WATER MGT FUND"/>
    <s v="WLSW I DC1683 1026 223RD WY SE"/>
    <s v="SAMMAMISH MAINTENANCE"/>
    <s v="DRAINAGE"/>
  </r>
  <r>
    <x v="1"/>
    <s v="1035458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18.900000000000002"/>
    <n v="0"/>
    <n v="-18.900000000000002"/>
    <s v="N/A"/>
    <n v="0"/>
    <n v="0"/>
    <n v="0"/>
    <n v="0"/>
    <n v="0"/>
    <n v="0"/>
    <n v="0"/>
    <n v="18.900000000000002"/>
    <n v="0"/>
    <n v="0"/>
    <n v="0"/>
    <n v="0"/>
    <n v="0"/>
    <s v="SURFACE WATER MGT FUND"/>
    <s v="WLSW I DC1683 1026 223RD WY SE"/>
    <s v="SAMMAMISH MAINTENANCE"/>
    <s v="DRAINAGE"/>
  </r>
  <r>
    <x v="1"/>
    <s v="1035459"/>
    <s v="000000"/>
    <s v="11500"/>
    <x v="7"/>
    <s v="0000000"/>
    <n v="2012"/>
    <x v="0"/>
    <s v="ACCOUNTS RECEIVABLE"/>
    <s v="BS000-CURRENT ASSETS"/>
    <s v="B1150-ACCOUNTS RECEIVABLE"/>
    <m/>
    <n v="0"/>
    <n v="0"/>
    <n v="326.34000000000003"/>
    <n v="0"/>
    <n v="-326.34000000000003"/>
    <s v="N/A"/>
    <n v="0"/>
    <n v="0"/>
    <n v="0"/>
    <n v="0"/>
    <n v="0"/>
    <n v="0"/>
    <n v="0"/>
    <n v="0"/>
    <n v="0"/>
    <n v="326.34000000000003"/>
    <n v="0"/>
    <n v="0"/>
    <n v="0"/>
    <s v="SURFACE WATER MGT FUND"/>
    <s v="WLSW I DC1762 22606 SE 16TH PL"/>
    <s v="DEFAULT"/>
    <s v="Default"/>
  </r>
  <r>
    <x v="1"/>
    <s v="1035459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326.34000000000003"/>
    <n v="0"/>
    <n v="-326.34000000000003"/>
    <n v="0"/>
    <n v="0"/>
    <n v="0"/>
    <s v="SURFACE WATER MGT FUND"/>
    <s v="WLSW I DC1762 22606 SE 16TH PL"/>
    <s v="DEFAULT"/>
    <s v="Default"/>
  </r>
  <r>
    <x v="1"/>
    <s v="1035459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1762 22606 SE 16TH PL"/>
    <s v="DEFAULT"/>
    <s v="Default"/>
  </r>
  <r>
    <x v="1"/>
    <s v="1035459"/>
    <s v="845028"/>
    <s v="43944"/>
    <x v="130"/>
    <s v="0000000"/>
    <n v="2012"/>
    <x v="3"/>
    <s v="SWM SERVICES CITIES"/>
    <s v="R3000-REVENUE"/>
    <s v="R3400-CHARGE FOR SERVICES"/>
    <m/>
    <n v="0"/>
    <n v="0"/>
    <n v="-326.34000000000003"/>
    <n v="0"/>
    <n v="326.34000000000003"/>
    <s v="N/A"/>
    <n v="0"/>
    <n v="0"/>
    <n v="0"/>
    <n v="0"/>
    <n v="0"/>
    <n v="0"/>
    <n v="0"/>
    <n v="-326.34000000000003"/>
    <n v="0"/>
    <n v="0"/>
    <n v="0"/>
    <n v="0"/>
    <n v="0"/>
    <s v="SURFACE WATER MGT FUND"/>
    <s v="WLSW I DC1762 22606 SE 16TH PL"/>
    <s v="SAMMAMISH MAINTENANCE"/>
    <s v="Default"/>
  </r>
  <r>
    <x v="1"/>
    <s v="1035459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0"/>
    <n v="0"/>
    <n v="0"/>
    <n v="0"/>
    <n v="0"/>
    <n v="0"/>
    <n v="141.64000000000001"/>
    <n v="0"/>
    <n v="0"/>
    <n v="0"/>
    <n v="0"/>
    <n v="0"/>
    <s v="SURFACE WATER MGT FUND"/>
    <s v="WLSW I DC1762 22606 SE 16TH PL"/>
    <s v="SAMMAMISH MAINTENANCE"/>
    <s v="DRAINAGE"/>
  </r>
  <r>
    <x v="1"/>
    <s v="1035459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14.72"/>
    <n v="0"/>
    <n v="0"/>
    <n v="0"/>
    <n v="0"/>
    <n v="0"/>
    <s v="SURFACE WATER MGT FUND"/>
    <s v="WLSW I DC1762 22606 SE 16TH PL"/>
    <s v="SAMMAMISH MAINTENANCE"/>
    <s v="DRAINAGE"/>
  </r>
  <r>
    <x v="1"/>
    <s v="1035459"/>
    <s v="845028"/>
    <s v="82100"/>
    <x v="71"/>
    <s v="5315000"/>
    <n v="2012"/>
    <x v="4"/>
    <s v="EMPLOYER PAID BENEFITS"/>
    <s v="50000-PROGRAM EXPENDITUR BUDGET"/>
    <s v="82000-APPLIED OVERHEAD"/>
    <m/>
    <n v="0"/>
    <n v="0"/>
    <n v="49.58"/>
    <n v="0"/>
    <n v="-49.58"/>
    <s v="N/A"/>
    <n v="0"/>
    <n v="0"/>
    <n v="0"/>
    <n v="0"/>
    <n v="0"/>
    <n v="0"/>
    <n v="0"/>
    <n v="49.58"/>
    <n v="0"/>
    <n v="0"/>
    <n v="0"/>
    <n v="0"/>
    <n v="0"/>
    <s v="SURFACE WATER MGT FUND"/>
    <s v="WLSW I DC1762 22606 SE 16TH PL"/>
    <s v="SAMMAMISH MAINTENANCE"/>
    <s v="DRAINAGE"/>
  </r>
  <r>
    <x v="1"/>
    <s v="1035459"/>
    <s v="845028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38.24"/>
    <n v="0"/>
    <n v="0"/>
    <n v="0"/>
    <n v="0"/>
    <n v="0"/>
    <s v="SURFACE WATER MGT FUND"/>
    <s v="WLSW I DC1762 22606 SE 16TH PL"/>
    <s v="SAMMAMISH MAINTENANCE"/>
    <s v="DRAINAGE"/>
  </r>
  <r>
    <x v="1"/>
    <s v="1035459"/>
    <s v="845028"/>
    <s v="82300"/>
    <x v="73"/>
    <s v="5315000"/>
    <n v="2012"/>
    <x v="4"/>
    <s v="INDIRECT COSTS"/>
    <s v="50000-PROGRAM EXPENDITUR BUDGET"/>
    <s v="82000-APPLIED OVERHEAD"/>
    <m/>
    <n v="0"/>
    <n v="0"/>
    <n v="82.16"/>
    <n v="0"/>
    <n v="-82.16"/>
    <s v="N/A"/>
    <n v="0"/>
    <n v="0"/>
    <n v="0"/>
    <n v="0"/>
    <n v="0"/>
    <n v="0"/>
    <n v="0"/>
    <n v="82.16"/>
    <n v="0"/>
    <n v="0"/>
    <n v="0"/>
    <n v="0"/>
    <n v="0"/>
    <s v="SURFACE WATER MGT FUND"/>
    <s v="WLSW I DC1762 22606 SE 16TH PL"/>
    <s v="SAMMAMISH MAINTENANCE"/>
    <s v="DRAINAGE"/>
  </r>
  <r>
    <x v="1"/>
    <s v="1035473"/>
    <s v="000000"/>
    <s v="11500"/>
    <x v="7"/>
    <s v="0000000"/>
    <n v="2012"/>
    <x v="0"/>
    <s v="ACCOUNTS RECEIVABLE"/>
    <s v="BS000-CURRENT ASSETS"/>
    <s v="B1150-ACCOUNTS RECEIVABLE"/>
    <m/>
    <n v="0"/>
    <n v="0"/>
    <n v="163.17000000000002"/>
    <n v="0"/>
    <n v="-163.17000000000002"/>
    <s v="N/A"/>
    <n v="0"/>
    <n v="0"/>
    <n v="0"/>
    <n v="0"/>
    <n v="0"/>
    <n v="0"/>
    <n v="0"/>
    <n v="0"/>
    <n v="0"/>
    <n v="163.17000000000002"/>
    <n v="0"/>
    <n v="0"/>
    <n v="0"/>
    <s v="SURFACE WATER MGT FUND"/>
    <s v="WLSW I DC6858 1035 SW 124TH ST"/>
    <s v="DEFAULT"/>
    <s v="Default"/>
  </r>
  <r>
    <x v="1"/>
    <s v="1035473"/>
    <s v="000000"/>
    <s v="11530"/>
    <x v="203"/>
    <s v="0000000"/>
    <n v="2012"/>
    <x v="0"/>
    <s v="UNBILLED RECEIVABLES"/>
    <s v="BS000-CURRENT ASSETS"/>
    <s v="B1150-ACCOUNTS RECEIVABLE"/>
    <m/>
    <n v="0"/>
    <n v="0"/>
    <n v="-155.81"/>
    <n v="0"/>
    <n v="155.81"/>
    <s v="N/A"/>
    <n v="0"/>
    <n v="0"/>
    <n v="0"/>
    <n v="0"/>
    <n v="0"/>
    <n v="0"/>
    <n v="0"/>
    <n v="0"/>
    <n v="0"/>
    <n v="-163.17000000000002"/>
    <n v="7.36"/>
    <n v="0"/>
    <n v="0"/>
    <s v="SURFACE WATER MGT FUND"/>
    <s v="WLSW I DC6858 1035 SW 124TH ST"/>
    <s v="DEFAULT"/>
    <s v="Default"/>
  </r>
  <r>
    <x v="1"/>
    <s v="1035473"/>
    <s v="000000"/>
    <s v="22258"/>
    <x v="204"/>
    <s v="0000000"/>
    <n v="2012"/>
    <x v="1"/>
    <s v="DEFERRED ACCT REC 11503"/>
    <s v="BS200-CURRENT LIABILITIES"/>
    <s v="B2220-DEFERRED REVENUES"/>
    <m/>
    <n v="0"/>
    <n v="0"/>
    <n v="318.98"/>
    <n v="0"/>
    <n v="-318.98"/>
    <s v="N/A"/>
    <n v="0"/>
    <n v="0"/>
    <n v="0"/>
    <n v="0"/>
    <n v="0"/>
    <n v="0"/>
    <n v="0"/>
    <n v="0"/>
    <n v="0"/>
    <n v="318.98"/>
    <n v="0"/>
    <n v="0"/>
    <n v="0"/>
    <s v="SURFACE WATER MGT FUND"/>
    <s v="WLSW I DC6858 1035 SW 124TH ST"/>
    <s v="DEFAULT"/>
    <s v="Default"/>
  </r>
  <r>
    <x v="1"/>
    <s v="1035473"/>
    <s v="845023"/>
    <s v="36999"/>
    <x v="49"/>
    <s v="0000000"/>
    <n v="2012"/>
    <x v="3"/>
    <s v="OTHER MISC REVENUE"/>
    <s v="R3000-REVENUE"/>
    <s v="R3600-MISCELLANEOUS REVENUE"/>
    <m/>
    <n v="0"/>
    <n v="0"/>
    <n v="-326.34000000000003"/>
    <n v="0"/>
    <n v="326.34000000000003"/>
    <s v="N/A"/>
    <n v="0"/>
    <n v="0"/>
    <n v="0"/>
    <n v="0"/>
    <n v="0"/>
    <n v="0"/>
    <n v="0"/>
    <n v="0"/>
    <n v="0"/>
    <n v="-318.98"/>
    <n v="-7.36"/>
    <n v="0"/>
    <n v="0"/>
    <s v="SURFACE WATER MGT FUND"/>
    <s v="WLSW I DC6858 1035 SW 124TH ST"/>
    <s v="BURIEN MAINTENANCE"/>
    <s v="Default"/>
  </r>
  <r>
    <x v="1"/>
    <s v="1035473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0"/>
    <n v="0"/>
    <n v="0"/>
    <n v="0"/>
    <n v="0"/>
    <n v="0"/>
    <n v="0"/>
    <n v="0"/>
    <n v="141.64000000000001"/>
    <n v="0"/>
    <n v="0"/>
    <n v="0"/>
    <s v="SURFACE WATER MGT FUND"/>
    <s v="WLSW I DC6858 1035 SW 124TH ST"/>
    <s v="BURIEN MAINTENANCE"/>
    <s v="DRAINAGE"/>
  </r>
  <r>
    <x v="1"/>
    <s v="1035473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0"/>
    <n v="7.36"/>
    <n v="7.36"/>
    <n v="0"/>
    <n v="0"/>
    <s v="SURFACE WATER MGT FUND"/>
    <s v="WLSW I DC6858 1035 SW 124TH ST"/>
    <s v="BURIEN MAINTENANCE"/>
    <s v="DRAINAGE"/>
  </r>
  <r>
    <x v="1"/>
    <s v="1035473"/>
    <s v="845023"/>
    <s v="82100"/>
    <x v="71"/>
    <s v="5315000"/>
    <n v="2012"/>
    <x v="4"/>
    <s v="EMPLOYER PAID BENEFITS"/>
    <s v="50000-PROGRAM EXPENDITUR BUDGET"/>
    <s v="82000-APPLIED OVERHEAD"/>
    <m/>
    <n v="0"/>
    <n v="0"/>
    <n v="49.58"/>
    <n v="0"/>
    <n v="-49.58"/>
    <s v="N/A"/>
    <n v="0"/>
    <n v="0"/>
    <n v="0"/>
    <n v="0"/>
    <n v="0"/>
    <n v="0"/>
    <n v="0"/>
    <n v="0"/>
    <n v="0"/>
    <n v="49.58"/>
    <n v="0"/>
    <n v="0"/>
    <n v="0"/>
    <s v="SURFACE WATER MGT FUND"/>
    <s v="WLSW I DC6858 1035 SW 124TH ST"/>
    <s v="BURIEN MAINTENANCE"/>
    <s v="DRAINAGE"/>
  </r>
  <r>
    <x v="1"/>
    <s v="1035473"/>
    <s v="845023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0"/>
    <n v="38.24"/>
    <n v="0"/>
    <n v="0"/>
    <n v="0"/>
    <s v="SURFACE WATER MGT FUND"/>
    <s v="WLSW I DC6858 1035 SW 124TH ST"/>
    <s v="BURIEN MAINTENANCE"/>
    <s v="DRAINAGE"/>
  </r>
  <r>
    <x v="1"/>
    <s v="1035473"/>
    <s v="845023"/>
    <s v="82300"/>
    <x v="73"/>
    <s v="5315000"/>
    <n v="2012"/>
    <x v="4"/>
    <s v="INDIRECT COSTS"/>
    <s v="50000-PROGRAM EXPENDITUR BUDGET"/>
    <s v="82000-APPLIED OVERHEAD"/>
    <m/>
    <n v="0"/>
    <n v="0"/>
    <n v="82.16"/>
    <n v="0"/>
    <n v="-82.16"/>
    <s v="N/A"/>
    <n v="0"/>
    <n v="0"/>
    <n v="0"/>
    <n v="0"/>
    <n v="0"/>
    <n v="0"/>
    <n v="0"/>
    <n v="0"/>
    <n v="0"/>
    <n v="82.16"/>
    <n v="0"/>
    <n v="0"/>
    <n v="0"/>
    <s v="SURFACE WATER MGT FUND"/>
    <s v="WLSW I DC6858 1035 SW 124TH ST"/>
    <s v="BURIEN MAINTENANCE"/>
    <s v="DRAINAGE"/>
  </r>
  <r>
    <x v="1"/>
    <s v="1035474"/>
    <s v="000000"/>
    <s v="11500"/>
    <x v="7"/>
    <s v="0000000"/>
    <n v="2012"/>
    <x v="0"/>
    <s v="ACCOUNTS RECEIVABLE"/>
    <s v="BS000-CURRENT ASSETS"/>
    <s v="B1150-ACCOUNTS RECEIVABLE"/>
    <m/>
    <n v="0"/>
    <n v="0"/>
    <n v="326.34000000000003"/>
    <n v="0"/>
    <n v="-326.34000000000003"/>
    <s v="N/A"/>
    <n v="0"/>
    <n v="0"/>
    <n v="0"/>
    <n v="0"/>
    <n v="0"/>
    <n v="0"/>
    <n v="0"/>
    <n v="0"/>
    <n v="0"/>
    <n v="326.34000000000003"/>
    <n v="0"/>
    <n v="0"/>
    <n v="0"/>
    <s v="SURFACE WATER MGT FUND"/>
    <s v="WLSW I DC6883 18023 DESMOINES"/>
    <s v="DEFAULT"/>
    <s v="Default"/>
  </r>
  <r>
    <x v="1"/>
    <s v="1035474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326.34000000000003"/>
    <n v="0"/>
    <n v="-326.34000000000003"/>
    <n v="0"/>
    <n v="0"/>
    <n v="0"/>
    <s v="SURFACE WATER MGT FUND"/>
    <s v="WLSW I DC6883 18023 DESMOINES"/>
    <s v="DEFAULT"/>
    <s v="Default"/>
  </r>
  <r>
    <x v="1"/>
    <s v="1035474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6883 18023 DESMOINES"/>
    <s v="DEFAULT"/>
    <s v="Default"/>
  </r>
  <r>
    <x v="1"/>
    <s v="1035474"/>
    <s v="845023"/>
    <s v="36999"/>
    <x v="49"/>
    <s v="0000000"/>
    <n v="2012"/>
    <x v="3"/>
    <s v="OTHER MISC REVENUE"/>
    <s v="R3000-REVENUE"/>
    <s v="R3600-MISCELLANEOUS REVENUE"/>
    <m/>
    <n v="0"/>
    <n v="0"/>
    <n v="-326.34000000000003"/>
    <n v="0"/>
    <n v="326.34000000000003"/>
    <s v="N/A"/>
    <n v="0"/>
    <n v="0"/>
    <n v="0"/>
    <n v="0"/>
    <n v="0"/>
    <n v="0"/>
    <n v="0"/>
    <n v="-326.34000000000003"/>
    <n v="0"/>
    <n v="0"/>
    <n v="0"/>
    <n v="0"/>
    <n v="0"/>
    <s v="SURFACE WATER MGT FUND"/>
    <s v="WLSW I DC6883 18023 DESMOINES"/>
    <s v="BURIEN MAINTENANCE"/>
    <s v="Default"/>
  </r>
  <r>
    <x v="1"/>
    <s v="1035474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0"/>
    <n v="0"/>
    <n v="0"/>
    <n v="0"/>
    <n v="0"/>
    <n v="0"/>
    <n v="141.64000000000001"/>
    <n v="0"/>
    <n v="0"/>
    <n v="0"/>
    <n v="0"/>
    <n v="0"/>
    <s v="SURFACE WATER MGT FUND"/>
    <s v="WLSW I DC6883 18023 DESMOINES"/>
    <s v="BURIEN MAINTENANCE"/>
    <s v="DRAINAGE"/>
  </r>
  <r>
    <x v="1"/>
    <s v="1035474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14.72"/>
    <n v="0"/>
    <n v="0"/>
    <n v="0"/>
    <n v="0"/>
    <n v="0"/>
    <s v="SURFACE WATER MGT FUND"/>
    <s v="WLSW I DC6883 18023 DESMOINES"/>
    <s v="BURIEN MAINTENANCE"/>
    <s v="DRAINAGE"/>
  </r>
  <r>
    <x v="1"/>
    <s v="1035474"/>
    <s v="845023"/>
    <s v="82100"/>
    <x v="71"/>
    <s v="5315000"/>
    <n v="2012"/>
    <x v="4"/>
    <s v="EMPLOYER PAID BENEFITS"/>
    <s v="50000-PROGRAM EXPENDITUR BUDGET"/>
    <s v="82000-APPLIED OVERHEAD"/>
    <m/>
    <n v="0"/>
    <n v="0"/>
    <n v="49.58"/>
    <n v="0"/>
    <n v="-49.58"/>
    <s v="N/A"/>
    <n v="0"/>
    <n v="0"/>
    <n v="0"/>
    <n v="0"/>
    <n v="0"/>
    <n v="0"/>
    <n v="0"/>
    <n v="49.58"/>
    <n v="0"/>
    <n v="0"/>
    <n v="0"/>
    <n v="0"/>
    <n v="0"/>
    <s v="SURFACE WATER MGT FUND"/>
    <s v="WLSW I DC6883 18023 DESMOINES"/>
    <s v="BURIEN MAINTENANCE"/>
    <s v="DRAINAGE"/>
  </r>
  <r>
    <x v="1"/>
    <s v="1035474"/>
    <s v="845023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38.24"/>
    <n v="0"/>
    <n v="0"/>
    <n v="0"/>
    <n v="0"/>
    <n v="0"/>
    <s v="SURFACE WATER MGT FUND"/>
    <s v="WLSW I DC6883 18023 DESMOINES"/>
    <s v="BURIEN MAINTENANCE"/>
    <s v="DRAINAGE"/>
  </r>
  <r>
    <x v="1"/>
    <s v="1035474"/>
    <s v="845023"/>
    <s v="82300"/>
    <x v="73"/>
    <s v="5315000"/>
    <n v="2012"/>
    <x v="4"/>
    <s v="INDIRECT COSTS"/>
    <s v="50000-PROGRAM EXPENDITUR BUDGET"/>
    <s v="82000-APPLIED OVERHEAD"/>
    <m/>
    <n v="0"/>
    <n v="0"/>
    <n v="82.16"/>
    <n v="0"/>
    <n v="-82.16"/>
    <s v="N/A"/>
    <n v="0"/>
    <n v="0"/>
    <n v="0"/>
    <n v="0"/>
    <n v="0"/>
    <n v="0"/>
    <n v="0"/>
    <n v="82.16"/>
    <n v="0"/>
    <n v="0"/>
    <n v="0"/>
    <n v="0"/>
    <n v="0"/>
    <s v="SURFACE WATER MGT FUND"/>
    <s v="WLSW I DC6883 18023 DESMOINES"/>
    <s v="BURIEN MAINTENANCE"/>
    <s v="DRAINAGE"/>
  </r>
  <r>
    <x v="1"/>
    <s v="1035475"/>
    <s v="000000"/>
    <s v="11500"/>
    <x v="7"/>
    <s v="0000000"/>
    <n v="2012"/>
    <x v="0"/>
    <s v="ACCOUNTS RECEIVABLE"/>
    <s v="BS000-CURRENT ASSETS"/>
    <s v="B1150-ACCOUNTS RECEIVABLE"/>
    <m/>
    <n v="0"/>
    <n v="0"/>
    <n v="244.74"/>
    <n v="0"/>
    <n v="-244.74"/>
    <s v="N/A"/>
    <n v="0"/>
    <n v="0"/>
    <n v="0"/>
    <n v="0"/>
    <n v="0"/>
    <n v="0"/>
    <n v="0"/>
    <n v="0"/>
    <n v="0"/>
    <n v="244.74"/>
    <n v="0"/>
    <n v="0"/>
    <n v="0"/>
    <s v="SURFACE WATER MGT FUND"/>
    <s v="WLSW I DC6886 17730 DESMOINES"/>
    <s v="DEFAULT"/>
    <s v="Default"/>
  </r>
  <r>
    <x v="1"/>
    <s v="1035475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244.74"/>
    <n v="0"/>
    <n v="-244.74"/>
    <n v="0"/>
    <n v="0"/>
    <n v="0"/>
    <s v="SURFACE WATER MGT FUND"/>
    <s v="WLSW I DC6886 17730 DESMOINES"/>
    <s v="DEFAULT"/>
    <s v="Default"/>
  </r>
  <r>
    <x v="1"/>
    <s v="1035475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6886 17730 DESMOINES"/>
    <s v="DEFAULT"/>
    <s v="Default"/>
  </r>
  <r>
    <x v="1"/>
    <s v="1035475"/>
    <s v="845023"/>
    <s v="36999"/>
    <x v="49"/>
    <s v="0000000"/>
    <n v="2012"/>
    <x v="3"/>
    <s v="OTHER MISC REVENUE"/>
    <s v="R3000-REVENUE"/>
    <s v="R3600-MISCELLANEOUS REVENUE"/>
    <m/>
    <n v="0"/>
    <n v="0"/>
    <n v="-244.74"/>
    <n v="0"/>
    <n v="244.74"/>
    <s v="N/A"/>
    <n v="0"/>
    <n v="0"/>
    <n v="0"/>
    <n v="0"/>
    <n v="0"/>
    <n v="0"/>
    <n v="0"/>
    <n v="-244.74"/>
    <n v="0"/>
    <n v="0"/>
    <n v="0"/>
    <n v="0"/>
    <n v="0"/>
    <s v="SURFACE WATER MGT FUND"/>
    <s v="WLSW I DC6886 17730 DESMOINES"/>
    <s v="BURIEN MAINTENANCE"/>
    <s v="Default"/>
  </r>
  <r>
    <x v="1"/>
    <s v="1035475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3"/>
    <n v="0"/>
    <n v="-106.23"/>
    <s v="N/A"/>
    <n v="0"/>
    <n v="0"/>
    <n v="0"/>
    <n v="0"/>
    <n v="0"/>
    <n v="0"/>
    <n v="0"/>
    <n v="106.23"/>
    <n v="0"/>
    <n v="0"/>
    <n v="0"/>
    <n v="0"/>
    <n v="0"/>
    <s v="SURFACE WATER MGT FUND"/>
    <s v="WLSW I DC6886 17730 DESMOINES"/>
    <s v="BURIEN MAINTENANCE"/>
    <s v="DRAINAGE"/>
  </r>
  <r>
    <x v="1"/>
    <s v="1035475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0"/>
    <n v="11.040000000000001"/>
    <n v="0"/>
    <n v="0"/>
    <n v="0"/>
    <n v="0"/>
    <n v="0"/>
    <s v="SURFACE WATER MGT FUND"/>
    <s v="WLSW I DC6886 17730 DESMOINES"/>
    <s v="BURIEN MAINTENANCE"/>
    <s v="DRAINAGE"/>
  </r>
  <r>
    <x v="1"/>
    <s v="1035475"/>
    <s v="845023"/>
    <s v="82100"/>
    <x v="71"/>
    <s v="5315000"/>
    <n v="2012"/>
    <x v="4"/>
    <s v="EMPLOYER PAID BENEFITS"/>
    <s v="50000-PROGRAM EXPENDITUR BUDGET"/>
    <s v="82000-APPLIED OVERHEAD"/>
    <m/>
    <n v="0"/>
    <n v="0"/>
    <n v="37.17"/>
    <n v="0"/>
    <n v="-37.17"/>
    <s v="N/A"/>
    <n v="0"/>
    <n v="0"/>
    <n v="0"/>
    <n v="0"/>
    <n v="0"/>
    <n v="0"/>
    <n v="0"/>
    <n v="37.17"/>
    <n v="0"/>
    <n v="0"/>
    <n v="0"/>
    <n v="0"/>
    <n v="0"/>
    <s v="SURFACE WATER MGT FUND"/>
    <s v="WLSW I DC6886 17730 DESMOINES"/>
    <s v="BURIEN MAINTENANCE"/>
    <s v="DRAINAGE"/>
  </r>
  <r>
    <x v="1"/>
    <s v="1035475"/>
    <s v="845023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0"/>
    <n v="0"/>
    <n v="0"/>
    <n v="0"/>
    <n v="0"/>
    <n v="0"/>
    <n v="0"/>
    <n v="28.68"/>
    <n v="0"/>
    <n v="0"/>
    <n v="0"/>
    <n v="0"/>
    <n v="0"/>
    <s v="SURFACE WATER MGT FUND"/>
    <s v="WLSW I DC6886 17730 DESMOINES"/>
    <s v="BURIEN MAINTENANCE"/>
    <s v="DRAINAGE"/>
  </r>
  <r>
    <x v="1"/>
    <s v="1035475"/>
    <s v="845023"/>
    <s v="82300"/>
    <x v="73"/>
    <s v="5315000"/>
    <n v="2012"/>
    <x v="4"/>
    <s v="INDIRECT COSTS"/>
    <s v="50000-PROGRAM EXPENDITUR BUDGET"/>
    <s v="82000-APPLIED OVERHEAD"/>
    <m/>
    <n v="0"/>
    <n v="0"/>
    <n v="61.620000000000005"/>
    <n v="0"/>
    <n v="-61.620000000000005"/>
    <s v="N/A"/>
    <n v="0"/>
    <n v="0"/>
    <n v="0"/>
    <n v="0"/>
    <n v="0"/>
    <n v="0"/>
    <n v="0"/>
    <n v="61.620000000000005"/>
    <n v="0"/>
    <n v="0"/>
    <n v="0"/>
    <n v="0"/>
    <n v="0"/>
    <s v="SURFACE WATER MGT FUND"/>
    <s v="WLSW I DC6886 17730 DESMOINES"/>
    <s v="BURIEN MAINTENANCE"/>
    <s v="DRAINAGE"/>
  </r>
  <r>
    <x v="1"/>
    <s v="1035476"/>
    <s v="000000"/>
    <s v="11530"/>
    <x v="203"/>
    <s v="0000000"/>
    <n v="2012"/>
    <x v="0"/>
    <s v="UNBILLED RECEIVABLES"/>
    <s v="BS000-CURRENT ASSETS"/>
    <s v="B1150-ACCOUNTS RECEIVABLE"/>
    <m/>
    <n v="0"/>
    <n v="0"/>
    <n v="14.72"/>
    <n v="0"/>
    <n v="-14.72"/>
    <s v="N/A"/>
    <n v="0"/>
    <n v="0"/>
    <n v="0"/>
    <n v="0"/>
    <n v="0"/>
    <n v="0"/>
    <n v="0"/>
    <n v="0"/>
    <n v="0"/>
    <n v="0"/>
    <n v="14.72"/>
    <n v="0"/>
    <n v="0"/>
    <s v="SURFACE WATER MGT FUND"/>
    <s v="WLSW I DC6893 13064 12TH AVE S"/>
    <s v="DEFAULT"/>
    <s v="Default"/>
  </r>
  <r>
    <x v="1"/>
    <s v="1035476"/>
    <s v="000000"/>
    <s v="22258"/>
    <x v="204"/>
    <s v="0000000"/>
    <n v="2012"/>
    <x v="1"/>
    <s v="DEFERRED ACCT REC 11503"/>
    <s v="BS200-CURRENT LIABILITIES"/>
    <s v="B2220-DEFERRED REVENUES"/>
    <m/>
    <n v="0"/>
    <n v="0"/>
    <n v="311.62"/>
    <n v="0"/>
    <n v="-311.62"/>
    <s v="N/A"/>
    <n v="0"/>
    <n v="0"/>
    <n v="0"/>
    <n v="0"/>
    <n v="0"/>
    <n v="0"/>
    <n v="0"/>
    <n v="0"/>
    <n v="0"/>
    <n v="311.62"/>
    <n v="0"/>
    <n v="0"/>
    <n v="0"/>
    <s v="SURFACE WATER MGT FUND"/>
    <s v="WLSW I DC6893 13064 12TH AVE S"/>
    <s v="DEFAULT"/>
    <s v="Default"/>
  </r>
  <r>
    <x v="1"/>
    <s v="1035476"/>
    <s v="845023"/>
    <s v="36999"/>
    <x v="49"/>
    <s v="0000000"/>
    <n v="2012"/>
    <x v="3"/>
    <s v="OTHER MISC REVENUE"/>
    <s v="R3000-REVENUE"/>
    <s v="R3600-MISCELLANEOUS REVENUE"/>
    <m/>
    <n v="0"/>
    <n v="0"/>
    <n v="-326.34000000000003"/>
    <n v="0"/>
    <n v="326.34000000000003"/>
    <s v="N/A"/>
    <n v="0"/>
    <n v="0"/>
    <n v="0"/>
    <n v="0"/>
    <n v="0"/>
    <n v="0"/>
    <n v="0"/>
    <n v="0"/>
    <n v="0"/>
    <n v="-311.62"/>
    <n v="-14.72"/>
    <n v="0"/>
    <n v="0"/>
    <s v="SURFACE WATER MGT FUND"/>
    <s v="WLSW I DC6893 13064 12TH AVE S"/>
    <s v="BURIEN MAINTENANCE"/>
    <s v="Default"/>
  </r>
  <r>
    <x v="1"/>
    <s v="1035476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0"/>
    <n v="0"/>
    <n v="0"/>
    <n v="0"/>
    <n v="0"/>
    <n v="0"/>
    <n v="0"/>
    <n v="0"/>
    <n v="141.64000000000001"/>
    <n v="0"/>
    <n v="0"/>
    <n v="0"/>
    <s v="SURFACE WATER MGT FUND"/>
    <s v="WLSW I DC6893 13064 12TH AVE S"/>
    <s v="BURIEN MAINTENANCE"/>
    <s v="DRAINAGE"/>
  </r>
  <r>
    <x v="1"/>
    <s v="1035476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0"/>
    <n v="0"/>
    <n v="14.72"/>
    <n v="0"/>
    <n v="0"/>
    <s v="SURFACE WATER MGT FUND"/>
    <s v="WLSW I DC6893 13064 12TH AVE S"/>
    <s v="BURIEN MAINTENANCE"/>
    <s v="DRAINAGE"/>
  </r>
  <r>
    <x v="1"/>
    <s v="1035476"/>
    <s v="845023"/>
    <s v="82100"/>
    <x v="71"/>
    <s v="5315000"/>
    <n v="2012"/>
    <x v="4"/>
    <s v="EMPLOYER PAID BENEFITS"/>
    <s v="50000-PROGRAM EXPENDITUR BUDGET"/>
    <s v="82000-APPLIED OVERHEAD"/>
    <m/>
    <n v="0"/>
    <n v="0"/>
    <n v="49.58"/>
    <n v="0"/>
    <n v="-49.58"/>
    <s v="N/A"/>
    <n v="0"/>
    <n v="0"/>
    <n v="0"/>
    <n v="0"/>
    <n v="0"/>
    <n v="0"/>
    <n v="0"/>
    <n v="0"/>
    <n v="0"/>
    <n v="49.58"/>
    <n v="0"/>
    <n v="0"/>
    <n v="0"/>
    <s v="SURFACE WATER MGT FUND"/>
    <s v="WLSW I DC6893 13064 12TH AVE S"/>
    <s v="BURIEN MAINTENANCE"/>
    <s v="DRAINAGE"/>
  </r>
  <r>
    <x v="1"/>
    <s v="1035476"/>
    <s v="845023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0"/>
    <n v="38.24"/>
    <n v="0"/>
    <n v="0"/>
    <n v="0"/>
    <s v="SURFACE WATER MGT FUND"/>
    <s v="WLSW I DC6893 13064 12TH AVE S"/>
    <s v="BURIEN MAINTENANCE"/>
    <s v="DRAINAGE"/>
  </r>
  <r>
    <x v="1"/>
    <s v="1035476"/>
    <s v="845023"/>
    <s v="82300"/>
    <x v="73"/>
    <s v="5315000"/>
    <n v="2012"/>
    <x v="4"/>
    <s v="INDIRECT COSTS"/>
    <s v="50000-PROGRAM EXPENDITUR BUDGET"/>
    <s v="82000-APPLIED OVERHEAD"/>
    <m/>
    <n v="0"/>
    <n v="0"/>
    <n v="82.16"/>
    <n v="0"/>
    <n v="-82.16"/>
    <s v="N/A"/>
    <n v="0"/>
    <n v="0"/>
    <n v="0"/>
    <n v="0"/>
    <n v="0"/>
    <n v="0"/>
    <n v="0"/>
    <n v="0"/>
    <n v="0"/>
    <n v="82.16"/>
    <n v="0"/>
    <n v="0"/>
    <n v="0"/>
    <s v="SURFACE WATER MGT FUND"/>
    <s v="WLSW I DC6893 13064 12TH AVE S"/>
    <s v="BURIEN MAINTENANCE"/>
    <s v="DRAINAGE"/>
  </r>
  <r>
    <x v="1"/>
    <s v="1035477"/>
    <s v="000000"/>
    <s v="11530"/>
    <x v="203"/>
    <s v="0000000"/>
    <n v="2012"/>
    <x v="0"/>
    <s v="UNBILLED RECEIVABLES"/>
    <s v="BS000-CURRENT ASSETS"/>
    <s v="B1150-ACCOUNTS RECEIVABLE"/>
    <m/>
    <n v="0"/>
    <n v="0"/>
    <n v="14.72"/>
    <n v="0"/>
    <n v="-14.72"/>
    <s v="N/A"/>
    <n v="0"/>
    <n v="0"/>
    <n v="0"/>
    <n v="0"/>
    <n v="0"/>
    <n v="0"/>
    <n v="0"/>
    <n v="0"/>
    <n v="0"/>
    <n v="0"/>
    <n v="14.72"/>
    <n v="0"/>
    <n v="0"/>
    <s v="SURFACE WATER MGT FUND"/>
    <s v="WLSW I DC6896 13204 12TH AVE S"/>
    <s v="DEFAULT"/>
    <s v="Default"/>
  </r>
  <r>
    <x v="1"/>
    <s v="1035477"/>
    <s v="000000"/>
    <s v="22258"/>
    <x v="204"/>
    <s v="0000000"/>
    <n v="2012"/>
    <x v="1"/>
    <s v="DEFERRED ACCT REC 11503"/>
    <s v="BS200-CURRENT LIABILITIES"/>
    <s v="B2220-DEFERRED REVENUES"/>
    <m/>
    <n v="0"/>
    <n v="0"/>
    <n v="311.62"/>
    <n v="0"/>
    <n v="-311.62"/>
    <s v="N/A"/>
    <n v="0"/>
    <n v="0"/>
    <n v="0"/>
    <n v="0"/>
    <n v="0"/>
    <n v="0"/>
    <n v="0"/>
    <n v="0"/>
    <n v="0"/>
    <n v="311.62"/>
    <n v="0"/>
    <n v="0"/>
    <n v="0"/>
    <s v="SURFACE WATER MGT FUND"/>
    <s v="WLSW I DC6896 13204 12TH AVE S"/>
    <s v="DEFAULT"/>
    <s v="Default"/>
  </r>
  <r>
    <x v="1"/>
    <s v="1035477"/>
    <s v="845023"/>
    <s v="36999"/>
    <x v="49"/>
    <s v="0000000"/>
    <n v="2012"/>
    <x v="3"/>
    <s v="OTHER MISC REVENUE"/>
    <s v="R3000-REVENUE"/>
    <s v="R3600-MISCELLANEOUS REVENUE"/>
    <m/>
    <n v="0"/>
    <n v="0"/>
    <n v="-326.34000000000003"/>
    <n v="0"/>
    <n v="326.34000000000003"/>
    <s v="N/A"/>
    <n v="0"/>
    <n v="0"/>
    <n v="0"/>
    <n v="0"/>
    <n v="0"/>
    <n v="0"/>
    <n v="0"/>
    <n v="0"/>
    <n v="0"/>
    <n v="-311.62"/>
    <n v="-14.72"/>
    <n v="0"/>
    <n v="0"/>
    <s v="SURFACE WATER MGT FUND"/>
    <s v="WLSW I DC6896 13204 12TH AVE S"/>
    <s v="BURIEN MAINTENANCE"/>
    <s v="Default"/>
  </r>
  <r>
    <x v="1"/>
    <s v="1035477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0"/>
    <n v="0"/>
    <n v="0"/>
    <n v="0"/>
    <n v="0"/>
    <n v="0"/>
    <n v="0"/>
    <n v="0"/>
    <n v="141.64000000000001"/>
    <n v="0"/>
    <n v="0"/>
    <n v="0"/>
    <s v="SURFACE WATER MGT FUND"/>
    <s v="WLSW I DC6896 13204 12TH AVE S"/>
    <s v="BURIEN MAINTENANCE"/>
    <s v="DRAINAGE"/>
  </r>
  <r>
    <x v="1"/>
    <s v="1035477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0"/>
    <n v="0"/>
    <n v="14.72"/>
    <n v="0"/>
    <n v="0"/>
    <s v="SURFACE WATER MGT FUND"/>
    <s v="WLSW I DC6896 13204 12TH AVE S"/>
    <s v="BURIEN MAINTENANCE"/>
    <s v="DRAINAGE"/>
  </r>
  <r>
    <x v="1"/>
    <s v="1035477"/>
    <s v="845023"/>
    <s v="82100"/>
    <x v="71"/>
    <s v="5315000"/>
    <n v="2012"/>
    <x v="4"/>
    <s v="EMPLOYER PAID BENEFITS"/>
    <s v="50000-PROGRAM EXPENDITUR BUDGET"/>
    <s v="82000-APPLIED OVERHEAD"/>
    <m/>
    <n v="0"/>
    <n v="0"/>
    <n v="49.58"/>
    <n v="0"/>
    <n v="-49.58"/>
    <s v="N/A"/>
    <n v="0"/>
    <n v="0"/>
    <n v="0"/>
    <n v="0"/>
    <n v="0"/>
    <n v="0"/>
    <n v="0"/>
    <n v="0"/>
    <n v="0"/>
    <n v="49.58"/>
    <n v="0"/>
    <n v="0"/>
    <n v="0"/>
    <s v="SURFACE WATER MGT FUND"/>
    <s v="WLSW I DC6896 13204 12TH AVE S"/>
    <s v="BURIEN MAINTENANCE"/>
    <s v="DRAINAGE"/>
  </r>
  <r>
    <x v="1"/>
    <s v="1035477"/>
    <s v="845023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0"/>
    <n v="38.24"/>
    <n v="0"/>
    <n v="0"/>
    <n v="0"/>
    <s v="SURFACE WATER MGT FUND"/>
    <s v="WLSW I DC6896 13204 12TH AVE S"/>
    <s v="BURIEN MAINTENANCE"/>
    <s v="DRAINAGE"/>
  </r>
  <r>
    <x v="1"/>
    <s v="1035477"/>
    <s v="845023"/>
    <s v="82300"/>
    <x v="73"/>
    <s v="5315000"/>
    <n v="2012"/>
    <x v="4"/>
    <s v="INDIRECT COSTS"/>
    <s v="50000-PROGRAM EXPENDITUR BUDGET"/>
    <s v="82000-APPLIED OVERHEAD"/>
    <m/>
    <n v="0"/>
    <n v="0"/>
    <n v="82.16"/>
    <n v="0"/>
    <n v="-82.16"/>
    <s v="N/A"/>
    <n v="0"/>
    <n v="0"/>
    <n v="0"/>
    <n v="0"/>
    <n v="0"/>
    <n v="0"/>
    <n v="0"/>
    <n v="0"/>
    <n v="0"/>
    <n v="82.16"/>
    <n v="0"/>
    <n v="0"/>
    <n v="0"/>
    <s v="SURFACE WATER MGT FUND"/>
    <s v="WLSW I DC6896 13204 12TH AVE S"/>
    <s v="BURIEN MAINTENANCE"/>
    <s v="DRAINAGE"/>
  </r>
  <r>
    <x v="1"/>
    <s v="1035478"/>
    <s v="000000"/>
    <s v="11530"/>
    <x v="203"/>
    <s v="0000000"/>
    <n v="2012"/>
    <x v="0"/>
    <s v="UNBILLED RECEIVABLES"/>
    <s v="BS000-CURRENT ASSETS"/>
    <s v="B1150-ACCOUNTS RECEIVABLE"/>
    <m/>
    <n v="0"/>
    <n v="0"/>
    <n v="170.53"/>
    <n v="0"/>
    <n v="-170.53"/>
    <s v="N/A"/>
    <n v="0"/>
    <n v="0"/>
    <n v="0"/>
    <n v="0"/>
    <n v="0"/>
    <n v="0"/>
    <n v="0"/>
    <n v="0"/>
    <n v="0"/>
    <n v="0"/>
    <n v="170.53"/>
    <n v="0"/>
    <n v="0"/>
    <s v="SURFACE WATER MGT FUND"/>
    <s v="WLSW I DC6911 15324 1ST AVE S"/>
    <s v="DEFAULT"/>
    <s v="Default"/>
  </r>
  <r>
    <x v="1"/>
    <s v="1035478"/>
    <s v="000000"/>
    <s v="22258"/>
    <x v="204"/>
    <s v="0000000"/>
    <n v="2012"/>
    <x v="1"/>
    <s v="DEFERRED ACCT REC 11503"/>
    <s v="BS200-CURRENT LIABILITIES"/>
    <s v="B2220-DEFERRED REVENUES"/>
    <m/>
    <n v="0"/>
    <n v="0"/>
    <n v="155.81"/>
    <n v="0"/>
    <n v="-155.81"/>
    <s v="N/A"/>
    <n v="0"/>
    <n v="0"/>
    <n v="0"/>
    <n v="0"/>
    <n v="0"/>
    <n v="0"/>
    <n v="0"/>
    <n v="0"/>
    <n v="0"/>
    <n v="155.81"/>
    <n v="0"/>
    <n v="0"/>
    <n v="0"/>
    <s v="SURFACE WATER MGT FUND"/>
    <s v="WLSW I DC6911 15324 1ST AVE S"/>
    <s v="DEFAULT"/>
    <s v="Default"/>
  </r>
  <r>
    <x v="1"/>
    <s v="1035478"/>
    <s v="845023"/>
    <s v="36999"/>
    <x v="49"/>
    <s v="0000000"/>
    <n v="2012"/>
    <x v="3"/>
    <s v="OTHER MISC REVENUE"/>
    <s v="R3000-REVENUE"/>
    <s v="R3600-MISCELLANEOUS REVENUE"/>
    <m/>
    <n v="0"/>
    <n v="0"/>
    <n v="-326.34000000000003"/>
    <n v="0"/>
    <n v="326.34000000000003"/>
    <s v="N/A"/>
    <n v="0"/>
    <n v="0"/>
    <n v="0"/>
    <n v="0"/>
    <n v="0"/>
    <n v="0"/>
    <n v="0"/>
    <n v="0"/>
    <n v="0"/>
    <n v="-155.81"/>
    <n v="-170.53"/>
    <n v="0"/>
    <n v="0"/>
    <s v="SURFACE WATER MGT FUND"/>
    <s v="WLSW I DC6911 15324 1ST AVE S"/>
    <s v="BURIEN MAINTENANCE"/>
    <s v="Default"/>
  </r>
  <r>
    <x v="1"/>
    <s v="1035478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0"/>
    <n v="0"/>
    <n v="0"/>
    <n v="0"/>
    <n v="0"/>
    <n v="0"/>
    <n v="0"/>
    <n v="0"/>
    <n v="70.820000000000007"/>
    <n v="70.820000000000007"/>
    <n v="0"/>
    <n v="0"/>
    <s v="SURFACE WATER MGT FUND"/>
    <s v="WLSW I DC6911 15324 1ST AVE S"/>
    <s v="BURIEN MAINTENANCE"/>
    <s v="DRAINAGE"/>
  </r>
  <r>
    <x v="1"/>
    <s v="1035478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0"/>
    <n v="0"/>
    <n v="14.72"/>
    <n v="0"/>
    <n v="0"/>
    <s v="SURFACE WATER MGT FUND"/>
    <s v="WLSW I DC6911 15324 1ST AVE S"/>
    <s v="BURIEN MAINTENANCE"/>
    <s v="DRAINAGE"/>
  </r>
  <r>
    <x v="1"/>
    <s v="1035478"/>
    <s v="845023"/>
    <s v="82100"/>
    <x v="71"/>
    <s v="5315000"/>
    <n v="2012"/>
    <x v="4"/>
    <s v="EMPLOYER PAID BENEFITS"/>
    <s v="50000-PROGRAM EXPENDITUR BUDGET"/>
    <s v="82000-APPLIED OVERHEAD"/>
    <m/>
    <n v="0"/>
    <n v="0"/>
    <n v="49.58"/>
    <n v="0"/>
    <n v="-49.58"/>
    <s v="N/A"/>
    <n v="0"/>
    <n v="0"/>
    <n v="0"/>
    <n v="0"/>
    <n v="0"/>
    <n v="0"/>
    <n v="0"/>
    <n v="0"/>
    <n v="0"/>
    <n v="24.79"/>
    <n v="24.79"/>
    <n v="0"/>
    <n v="0"/>
    <s v="SURFACE WATER MGT FUND"/>
    <s v="WLSW I DC6911 15324 1ST AVE S"/>
    <s v="BURIEN MAINTENANCE"/>
    <s v="DRAINAGE"/>
  </r>
  <r>
    <x v="1"/>
    <s v="1035478"/>
    <s v="845023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0"/>
    <n v="19.12"/>
    <n v="19.12"/>
    <n v="0"/>
    <n v="0"/>
    <s v="SURFACE WATER MGT FUND"/>
    <s v="WLSW I DC6911 15324 1ST AVE S"/>
    <s v="BURIEN MAINTENANCE"/>
    <s v="DRAINAGE"/>
  </r>
  <r>
    <x v="1"/>
    <s v="1035478"/>
    <s v="845023"/>
    <s v="82300"/>
    <x v="73"/>
    <s v="5315000"/>
    <n v="2012"/>
    <x v="4"/>
    <s v="INDIRECT COSTS"/>
    <s v="50000-PROGRAM EXPENDITUR BUDGET"/>
    <s v="82000-APPLIED OVERHEAD"/>
    <m/>
    <n v="0"/>
    <n v="0"/>
    <n v="82.16"/>
    <n v="0"/>
    <n v="-82.16"/>
    <s v="N/A"/>
    <n v="0"/>
    <n v="0"/>
    <n v="0"/>
    <n v="0"/>
    <n v="0"/>
    <n v="0"/>
    <n v="0"/>
    <n v="0"/>
    <n v="0"/>
    <n v="41.08"/>
    <n v="41.08"/>
    <n v="0"/>
    <n v="0"/>
    <s v="SURFACE WATER MGT FUND"/>
    <s v="WLSW I DC6911 15324 1ST AVE S"/>
    <s v="BURIEN MAINTENANCE"/>
    <s v="DRAINAGE"/>
  </r>
  <r>
    <x v="1"/>
    <s v="1035479"/>
    <s v="000000"/>
    <s v="11530"/>
    <x v="203"/>
    <s v="0000000"/>
    <n v="2012"/>
    <x v="0"/>
    <s v="UNBILLED RECEIVABLES"/>
    <s v="BS000-CURRENT ASSETS"/>
    <s v="B1150-ACCOUNTS RECEIVABLE"/>
    <m/>
    <n v="0"/>
    <n v="0"/>
    <n v="14.72"/>
    <n v="0"/>
    <n v="-14.72"/>
    <s v="N/A"/>
    <n v="0"/>
    <n v="0"/>
    <n v="0"/>
    <n v="0"/>
    <n v="0"/>
    <n v="0"/>
    <n v="0"/>
    <n v="0"/>
    <n v="0"/>
    <n v="0"/>
    <n v="14.72"/>
    <n v="0"/>
    <n v="0"/>
    <s v="SURFACE WATER MGT FUND"/>
    <s v="WLSW I DC6913 11822 1ST AVE S"/>
    <s v="DEFAULT"/>
    <s v="Default"/>
  </r>
  <r>
    <x v="1"/>
    <s v="1035479"/>
    <s v="000000"/>
    <s v="22258"/>
    <x v="204"/>
    <s v="0000000"/>
    <n v="2012"/>
    <x v="1"/>
    <s v="DEFERRED ACCT REC 11503"/>
    <s v="BS200-CURRENT LIABILITIES"/>
    <s v="B2220-DEFERRED REVENUES"/>
    <m/>
    <n v="0"/>
    <n v="0"/>
    <n v="311.59000000000003"/>
    <n v="0"/>
    <n v="-311.59000000000003"/>
    <s v="N/A"/>
    <n v="0"/>
    <n v="0"/>
    <n v="0"/>
    <n v="0"/>
    <n v="0"/>
    <n v="0"/>
    <n v="0"/>
    <n v="0"/>
    <n v="0"/>
    <n v="311.59000000000003"/>
    <n v="0"/>
    <n v="0"/>
    <n v="0"/>
    <s v="SURFACE WATER MGT FUND"/>
    <s v="WLSW I DC6913 11822 1ST AVE S"/>
    <s v="DEFAULT"/>
    <s v="Default"/>
  </r>
  <r>
    <x v="1"/>
    <s v="1035479"/>
    <s v="845023"/>
    <s v="36999"/>
    <x v="49"/>
    <s v="0000000"/>
    <n v="2012"/>
    <x v="3"/>
    <s v="OTHER MISC REVENUE"/>
    <s v="R3000-REVENUE"/>
    <s v="R3600-MISCELLANEOUS REVENUE"/>
    <m/>
    <n v="0"/>
    <n v="0"/>
    <n v="-326.31"/>
    <n v="0"/>
    <n v="326.31"/>
    <s v="N/A"/>
    <n v="0"/>
    <n v="0"/>
    <n v="0"/>
    <n v="0"/>
    <n v="0"/>
    <n v="0"/>
    <n v="0"/>
    <n v="0"/>
    <n v="0"/>
    <n v="-311.59000000000003"/>
    <n v="-14.72"/>
    <n v="0"/>
    <n v="0"/>
    <s v="SURFACE WATER MGT FUND"/>
    <s v="WLSW I DC6913 11822 1ST AVE S"/>
    <s v="BURIEN MAINTENANCE"/>
    <s v="Default"/>
  </r>
  <r>
    <x v="1"/>
    <s v="1035479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0"/>
    <n v="0"/>
    <n v="141.63"/>
    <n v="0"/>
    <n v="0"/>
    <n v="0"/>
    <s v="SURFACE WATER MGT FUND"/>
    <s v="WLSW I DC6913 11822 1ST AVE S"/>
    <s v="BURIEN MAINTENANCE"/>
    <s v="DRAINAGE"/>
  </r>
  <r>
    <x v="1"/>
    <s v="1035479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0"/>
    <n v="0"/>
    <n v="14.72"/>
    <n v="0"/>
    <n v="0"/>
    <s v="SURFACE WATER MGT FUND"/>
    <s v="WLSW I DC6913 11822 1ST AVE S"/>
    <s v="BURIEN MAINTENANCE"/>
    <s v="DRAINAGE"/>
  </r>
  <r>
    <x v="1"/>
    <s v="1035479"/>
    <s v="845023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0"/>
    <n v="0"/>
    <n v="49.57"/>
    <n v="0"/>
    <n v="0"/>
    <n v="0"/>
    <s v="SURFACE WATER MGT FUND"/>
    <s v="WLSW I DC6913 11822 1ST AVE S"/>
    <s v="BURIEN MAINTENANCE"/>
    <s v="DRAINAGE"/>
  </r>
  <r>
    <x v="1"/>
    <s v="1035479"/>
    <s v="845023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0"/>
    <n v="38.24"/>
    <n v="0"/>
    <n v="0"/>
    <n v="0"/>
    <s v="SURFACE WATER MGT FUND"/>
    <s v="WLSW I DC6913 11822 1ST AVE S"/>
    <s v="BURIEN MAINTENANCE"/>
    <s v="DRAINAGE"/>
  </r>
  <r>
    <x v="1"/>
    <s v="1035479"/>
    <s v="845023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0"/>
    <n v="0"/>
    <n v="82.15"/>
    <n v="0"/>
    <n v="0"/>
    <n v="0"/>
    <s v="SURFACE WATER MGT FUND"/>
    <s v="WLSW I DC6913 11822 1ST AVE S"/>
    <s v="BURIEN MAINTENANCE"/>
    <s v="DRAINAGE"/>
  </r>
  <r>
    <x v="1"/>
    <s v="1035480"/>
    <s v="000000"/>
    <s v="11500"/>
    <x v="7"/>
    <s v="0000000"/>
    <n v="2012"/>
    <x v="0"/>
    <s v="ACCOUNTS RECEIVABLE"/>
    <s v="BS000-CURRENT ASSETS"/>
    <s v="B1150-ACCOUNTS RECEIVABLE"/>
    <m/>
    <n v="0"/>
    <n v="0"/>
    <n v="326.34000000000003"/>
    <n v="0"/>
    <n v="-326.34000000000003"/>
    <s v="N/A"/>
    <n v="0"/>
    <n v="0"/>
    <n v="0"/>
    <n v="0"/>
    <n v="0"/>
    <n v="0"/>
    <n v="0"/>
    <n v="0"/>
    <n v="0"/>
    <n v="326.34000000000003"/>
    <n v="0"/>
    <n v="0"/>
    <n v="0"/>
    <s v="SURFACE WATER MGT FUND"/>
    <s v="WLSW I DC6930 138 SW 157TH ST"/>
    <s v="DEFAULT"/>
    <s v="Default"/>
  </r>
  <r>
    <x v="1"/>
    <s v="1035480"/>
    <s v="000000"/>
    <s v="11530"/>
    <x v="203"/>
    <s v="0000000"/>
    <n v="2012"/>
    <x v="0"/>
    <s v="UNBILLED RECEIVABLES"/>
    <s v="BS000-CURRENT ASSETS"/>
    <s v="B1150-ACCOUNTS RECEIVABLE"/>
    <m/>
    <n v="0"/>
    <n v="0"/>
    <n v="-163.17000000000002"/>
    <n v="0"/>
    <n v="163.17000000000002"/>
    <s v="N/A"/>
    <n v="0"/>
    <n v="0"/>
    <n v="0"/>
    <n v="0"/>
    <n v="0"/>
    <n v="0"/>
    <n v="0"/>
    <n v="0"/>
    <n v="163.17000000000002"/>
    <n v="-326.34000000000003"/>
    <n v="0"/>
    <n v="0"/>
    <n v="0"/>
    <s v="SURFACE WATER MGT FUND"/>
    <s v="WLSW I DC6930 138 SW 157TH ST"/>
    <s v="DEFAULT"/>
    <s v="Default"/>
  </r>
  <r>
    <x v="1"/>
    <s v="1035480"/>
    <s v="000000"/>
    <s v="22258"/>
    <x v="204"/>
    <s v="0000000"/>
    <n v="2012"/>
    <x v="1"/>
    <s v="DEFERRED ACCT REC 11503"/>
    <s v="BS200-CURRENT LIABILITIES"/>
    <s v="B2220-DEFERRED REVENUES"/>
    <m/>
    <n v="0"/>
    <n v="0"/>
    <n v="163.17000000000002"/>
    <n v="0"/>
    <n v="-163.17000000000002"/>
    <s v="N/A"/>
    <n v="0"/>
    <n v="0"/>
    <n v="0"/>
    <n v="0"/>
    <n v="0"/>
    <n v="0"/>
    <n v="0"/>
    <n v="0"/>
    <n v="0"/>
    <n v="163.17000000000002"/>
    <n v="0"/>
    <n v="0"/>
    <n v="0"/>
    <s v="SURFACE WATER MGT FUND"/>
    <s v="WLSW I DC6930 138 SW 157TH ST"/>
    <s v="DEFAULT"/>
    <s v="Default"/>
  </r>
  <r>
    <x v="1"/>
    <s v="1035480"/>
    <s v="845023"/>
    <s v="36999"/>
    <x v="49"/>
    <s v="0000000"/>
    <n v="2012"/>
    <x v="3"/>
    <s v="OTHER MISC REVENUE"/>
    <s v="R3000-REVENUE"/>
    <s v="R3600-MISCELLANEOUS REVENUE"/>
    <m/>
    <n v="0"/>
    <n v="0"/>
    <n v="-326.34000000000003"/>
    <n v="0"/>
    <n v="326.34000000000003"/>
    <s v="N/A"/>
    <n v="0"/>
    <n v="0"/>
    <n v="0"/>
    <n v="0"/>
    <n v="0"/>
    <n v="0"/>
    <n v="0"/>
    <n v="0"/>
    <n v="-163.17000000000002"/>
    <n v="-163.17000000000002"/>
    <n v="0"/>
    <n v="0"/>
    <n v="0"/>
    <s v="SURFACE WATER MGT FUND"/>
    <s v="WLSW I DC6930 138 SW 157TH ST"/>
    <s v="BURIEN MAINTENANCE"/>
    <s v="Default"/>
  </r>
  <r>
    <x v="1"/>
    <s v="1035480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0"/>
    <n v="0"/>
    <n v="0"/>
    <n v="0"/>
    <n v="0"/>
    <n v="0"/>
    <n v="0"/>
    <n v="70.820000000000007"/>
    <n v="70.820000000000007"/>
    <n v="0"/>
    <n v="0"/>
    <n v="0"/>
    <s v="SURFACE WATER MGT FUND"/>
    <s v="WLSW I DC6930 138 SW 157TH ST"/>
    <s v="BURIEN MAINTENANCE"/>
    <s v="DRAINAGE"/>
  </r>
  <r>
    <x v="1"/>
    <s v="1035480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7.36"/>
    <n v="7.36"/>
    <n v="0"/>
    <n v="0"/>
    <n v="0"/>
    <s v="SURFACE WATER MGT FUND"/>
    <s v="WLSW I DC6930 138 SW 157TH ST"/>
    <s v="BURIEN MAINTENANCE"/>
    <s v="DRAINAGE"/>
  </r>
  <r>
    <x v="1"/>
    <s v="1035480"/>
    <s v="845023"/>
    <s v="82100"/>
    <x v="71"/>
    <s v="5315000"/>
    <n v="2012"/>
    <x v="4"/>
    <s v="EMPLOYER PAID BENEFITS"/>
    <s v="50000-PROGRAM EXPENDITUR BUDGET"/>
    <s v="82000-APPLIED OVERHEAD"/>
    <m/>
    <n v="0"/>
    <n v="0"/>
    <n v="49.58"/>
    <n v="0"/>
    <n v="-49.58"/>
    <s v="N/A"/>
    <n v="0"/>
    <n v="0"/>
    <n v="0"/>
    <n v="0"/>
    <n v="0"/>
    <n v="0"/>
    <n v="0"/>
    <n v="0"/>
    <n v="24.79"/>
    <n v="24.79"/>
    <n v="0"/>
    <n v="0"/>
    <n v="0"/>
    <s v="SURFACE WATER MGT FUND"/>
    <s v="WLSW I DC6930 138 SW 157TH ST"/>
    <s v="BURIEN MAINTENANCE"/>
    <s v="DRAINAGE"/>
  </r>
  <r>
    <x v="1"/>
    <s v="1035480"/>
    <s v="845023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19.12"/>
    <n v="19.12"/>
    <n v="0"/>
    <n v="0"/>
    <n v="0"/>
    <s v="SURFACE WATER MGT FUND"/>
    <s v="WLSW I DC6930 138 SW 157TH ST"/>
    <s v="BURIEN MAINTENANCE"/>
    <s v="DRAINAGE"/>
  </r>
  <r>
    <x v="1"/>
    <s v="1035480"/>
    <s v="845023"/>
    <s v="82300"/>
    <x v="73"/>
    <s v="5315000"/>
    <n v="2012"/>
    <x v="4"/>
    <s v="INDIRECT COSTS"/>
    <s v="50000-PROGRAM EXPENDITUR BUDGET"/>
    <s v="82000-APPLIED OVERHEAD"/>
    <m/>
    <n v="0"/>
    <n v="0"/>
    <n v="82.16"/>
    <n v="0"/>
    <n v="-82.16"/>
    <s v="N/A"/>
    <n v="0"/>
    <n v="0"/>
    <n v="0"/>
    <n v="0"/>
    <n v="0"/>
    <n v="0"/>
    <n v="0"/>
    <n v="0"/>
    <n v="41.08"/>
    <n v="41.08"/>
    <n v="0"/>
    <n v="0"/>
    <n v="0"/>
    <s v="SURFACE WATER MGT FUND"/>
    <s v="WLSW I DC6930 138 SW 157TH ST"/>
    <s v="BURIEN MAINTENANCE"/>
    <s v="DRAINAGE"/>
  </r>
  <r>
    <x v="1"/>
    <s v="1035481"/>
    <s v="000000"/>
    <s v="11500"/>
    <x v="7"/>
    <s v="0000000"/>
    <n v="2012"/>
    <x v="0"/>
    <s v="ACCOUNTS RECEIVABLE"/>
    <s v="BS000-CURRENT ASSETS"/>
    <s v="B1150-ACCOUNTS RECEIVABLE"/>
    <m/>
    <n v="0"/>
    <n v="0"/>
    <n v="407.89"/>
    <n v="0"/>
    <n v="-407.89"/>
    <s v="N/A"/>
    <n v="0"/>
    <n v="0"/>
    <n v="0"/>
    <n v="0"/>
    <n v="0"/>
    <n v="0"/>
    <n v="0"/>
    <n v="0"/>
    <n v="0"/>
    <n v="407.89"/>
    <n v="0"/>
    <n v="0"/>
    <n v="0"/>
    <s v="SURFACE WATER MGT FUND"/>
    <s v="WLSW I DC6974 18301 8TH AVE S"/>
    <s v="DEFAULT"/>
    <s v="Default"/>
  </r>
  <r>
    <x v="1"/>
    <s v="1035481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407.89"/>
    <n v="0"/>
    <n v="-407.89"/>
    <n v="0"/>
    <n v="0"/>
    <n v="0"/>
    <s v="SURFACE WATER MGT FUND"/>
    <s v="WLSW I DC6974 18301 8TH AVE S"/>
    <s v="DEFAULT"/>
    <s v="Default"/>
  </r>
  <r>
    <x v="1"/>
    <s v="1035481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6974 18301 8TH AVE S"/>
    <s v="DEFAULT"/>
    <s v="Default"/>
  </r>
  <r>
    <x v="1"/>
    <s v="1035481"/>
    <s v="845023"/>
    <s v="36999"/>
    <x v="49"/>
    <s v="0000000"/>
    <n v="2012"/>
    <x v="3"/>
    <s v="OTHER MISC REVENUE"/>
    <s v="R3000-REVENUE"/>
    <s v="R3600-MISCELLANEOUS REVENUE"/>
    <m/>
    <n v="0"/>
    <n v="0"/>
    <n v="-407.89"/>
    <n v="0"/>
    <n v="407.89"/>
    <s v="N/A"/>
    <n v="0"/>
    <n v="0"/>
    <n v="0"/>
    <n v="0"/>
    <n v="0"/>
    <n v="0"/>
    <n v="0"/>
    <n v="-407.89"/>
    <n v="0"/>
    <n v="0"/>
    <n v="0"/>
    <n v="0"/>
    <n v="0"/>
    <s v="SURFACE WATER MGT FUND"/>
    <s v="WLSW I DC6974 18301 8TH AVE S"/>
    <s v="BURIEN MAINTENANCE"/>
    <s v="Default"/>
  </r>
  <r>
    <x v="1"/>
    <s v="1035481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77.04"/>
    <n v="0"/>
    <n v="-177.04"/>
    <s v="N/A"/>
    <n v="0"/>
    <n v="0"/>
    <n v="0"/>
    <n v="0"/>
    <n v="0"/>
    <n v="0"/>
    <n v="0"/>
    <n v="177.04"/>
    <n v="0"/>
    <n v="0"/>
    <n v="0"/>
    <n v="0"/>
    <n v="0"/>
    <s v="SURFACE WATER MGT FUND"/>
    <s v="WLSW I DC6974 18301 8TH AVE S"/>
    <s v="BURIEN MAINTENANCE"/>
    <s v="DRAINAGE"/>
  </r>
  <r>
    <x v="1"/>
    <s v="1035481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8.400000000000002"/>
    <n v="0"/>
    <n v="-18.400000000000002"/>
    <s v="N/A"/>
    <n v="0"/>
    <n v="0"/>
    <n v="0"/>
    <n v="0"/>
    <n v="0"/>
    <n v="0"/>
    <n v="0"/>
    <n v="18.400000000000002"/>
    <n v="0"/>
    <n v="0"/>
    <n v="0"/>
    <n v="0"/>
    <n v="0"/>
    <s v="SURFACE WATER MGT FUND"/>
    <s v="WLSW I DC6974 18301 8TH AVE S"/>
    <s v="BURIEN MAINTENANCE"/>
    <s v="DRAINAGE"/>
  </r>
  <r>
    <x v="1"/>
    <s v="1035481"/>
    <s v="845023"/>
    <s v="82100"/>
    <x v="71"/>
    <s v="5315000"/>
    <n v="2012"/>
    <x v="4"/>
    <s v="EMPLOYER PAID BENEFITS"/>
    <s v="50000-PROGRAM EXPENDITUR BUDGET"/>
    <s v="82000-APPLIED OVERHEAD"/>
    <m/>
    <n v="0"/>
    <n v="0"/>
    <n v="61.97"/>
    <n v="0"/>
    <n v="-61.97"/>
    <s v="N/A"/>
    <n v="0"/>
    <n v="0"/>
    <n v="0"/>
    <n v="0"/>
    <n v="0"/>
    <n v="0"/>
    <n v="0"/>
    <n v="61.97"/>
    <n v="0"/>
    <n v="0"/>
    <n v="0"/>
    <n v="0"/>
    <n v="0"/>
    <s v="SURFACE WATER MGT FUND"/>
    <s v="WLSW I DC6974 18301 8TH AVE S"/>
    <s v="BURIEN MAINTENANCE"/>
    <s v="DRAINAGE"/>
  </r>
  <r>
    <x v="1"/>
    <s v="1035481"/>
    <s v="845023"/>
    <s v="82200"/>
    <x v="72"/>
    <s v="5315000"/>
    <n v="2012"/>
    <x v="4"/>
    <s v="PAID TIME OFF"/>
    <s v="50000-PROGRAM EXPENDITUR BUDGET"/>
    <s v="82000-APPLIED OVERHEAD"/>
    <m/>
    <n v="0"/>
    <n v="0"/>
    <n v="47.800000000000004"/>
    <n v="0"/>
    <n v="-47.800000000000004"/>
    <s v="N/A"/>
    <n v="0"/>
    <n v="0"/>
    <n v="0"/>
    <n v="0"/>
    <n v="0"/>
    <n v="0"/>
    <n v="0"/>
    <n v="47.800000000000004"/>
    <n v="0"/>
    <n v="0"/>
    <n v="0"/>
    <n v="0"/>
    <n v="0"/>
    <s v="SURFACE WATER MGT FUND"/>
    <s v="WLSW I DC6974 18301 8TH AVE S"/>
    <s v="BURIEN MAINTENANCE"/>
    <s v="DRAINAGE"/>
  </r>
  <r>
    <x v="1"/>
    <s v="1035481"/>
    <s v="845023"/>
    <s v="82300"/>
    <x v="73"/>
    <s v="5315000"/>
    <n v="2012"/>
    <x v="4"/>
    <s v="INDIRECT COSTS"/>
    <s v="50000-PROGRAM EXPENDITUR BUDGET"/>
    <s v="82000-APPLIED OVERHEAD"/>
    <m/>
    <n v="0"/>
    <n v="0"/>
    <n v="102.68"/>
    <n v="0"/>
    <n v="-102.68"/>
    <s v="N/A"/>
    <n v="0"/>
    <n v="0"/>
    <n v="0"/>
    <n v="0"/>
    <n v="0"/>
    <n v="0"/>
    <n v="0"/>
    <n v="102.68"/>
    <n v="0"/>
    <n v="0"/>
    <n v="0"/>
    <n v="0"/>
    <n v="0"/>
    <s v="SURFACE WATER MGT FUND"/>
    <s v="WLSW I DC6974 18301 8TH AVE S"/>
    <s v="BURIEN MAINTENANCE"/>
    <s v="DRAINAGE"/>
  </r>
  <r>
    <x v="1"/>
    <s v="1035482"/>
    <s v="000000"/>
    <s v="11500"/>
    <x v="7"/>
    <s v="0000000"/>
    <n v="2012"/>
    <x v="0"/>
    <s v="ACCOUNTS RECEIVABLE"/>
    <s v="BS000-CURRENT ASSETS"/>
    <s v="B1150-ACCOUNTS RECEIVABLE"/>
    <m/>
    <n v="0"/>
    <n v="0"/>
    <n v="203.94"/>
    <n v="0"/>
    <n v="-203.94"/>
    <s v="N/A"/>
    <n v="0"/>
    <n v="0"/>
    <n v="0"/>
    <n v="0"/>
    <n v="0"/>
    <n v="0"/>
    <n v="0"/>
    <n v="0"/>
    <n v="0"/>
    <n v="203.94"/>
    <n v="0"/>
    <n v="0"/>
    <n v="0"/>
    <s v="SURFACE WATER MGT FUND"/>
    <s v="WLSW I DC6976 610 S 152ND ST"/>
    <s v="DEFAULT"/>
    <s v="Default"/>
  </r>
  <r>
    <x v="1"/>
    <s v="1035482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203.94"/>
    <n v="0"/>
    <n v="-203.94"/>
    <n v="0"/>
    <n v="0"/>
    <n v="0"/>
    <s v="SURFACE WATER MGT FUND"/>
    <s v="WLSW I DC6976 610 S 152ND ST"/>
    <s v="DEFAULT"/>
    <s v="Default"/>
  </r>
  <r>
    <x v="1"/>
    <s v="1035482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6976 610 S 152ND ST"/>
    <s v="DEFAULT"/>
    <s v="Default"/>
  </r>
  <r>
    <x v="1"/>
    <s v="1035482"/>
    <s v="845023"/>
    <s v="36999"/>
    <x v="49"/>
    <s v="0000000"/>
    <n v="2012"/>
    <x v="3"/>
    <s v="OTHER MISC REVENUE"/>
    <s v="R3000-REVENUE"/>
    <s v="R3600-MISCELLANEOUS REVENUE"/>
    <m/>
    <n v="0"/>
    <n v="0"/>
    <n v="-203.94"/>
    <n v="0"/>
    <n v="203.94"/>
    <s v="N/A"/>
    <n v="0"/>
    <n v="0"/>
    <n v="0"/>
    <n v="0"/>
    <n v="0"/>
    <n v="0"/>
    <n v="0"/>
    <n v="-203.94"/>
    <n v="0"/>
    <n v="0"/>
    <n v="0"/>
    <n v="0"/>
    <n v="0"/>
    <s v="SURFACE WATER MGT FUND"/>
    <s v="WLSW I DC6976 610 S 152ND ST"/>
    <s v="BURIEN MAINTENANCE"/>
    <s v="Default"/>
  </r>
  <r>
    <x v="1"/>
    <s v="1035482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8.52"/>
    <n v="0"/>
    <n v="-88.52"/>
    <s v="N/A"/>
    <n v="0"/>
    <n v="0"/>
    <n v="0"/>
    <n v="0"/>
    <n v="0"/>
    <n v="0"/>
    <n v="0"/>
    <n v="88.52"/>
    <n v="0"/>
    <n v="0"/>
    <n v="0"/>
    <n v="0"/>
    <n v="0"/>
    <s v="SURFACE WATER MGT FUND"/>
    <s v="WLSW I DC6976 610 S 152ND ST"/>
    <s v="BURIEN MAINTENANCE"/>
    <s v="DRAINAGE"/>
  </r>
  <r>
    <x v="1"/>
    <s v="1035482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9.2000000000000011"/>
    <n v="0"/>
    <n v="-9.2000000000000011"/>
    <s v="N/A"/>
    <n v="0"/>
    <n v="0"/>
    <n v="0"/>
    <n v="0"/>
    <n v="0"/>
    <n v="0"/>
    <n v="0"/>
    <n v="9.2000000000000011"/>
    <n v="0"/>
    <n v="0"/>
    <n v="0"/>
    <n v="0"/>
    <n v="0"/>
    <s v="SURFACE WATER MGT FUND"/>
    <s v="WLSW I DC6976 610 S 152ND ST"/>
    <s v="BURIEN MAINTENANCE"/>
    <s v="DRAINAGE"/>
  </r>
  <r>
    <x v="1"/>
    <s v="1035482"/>
    <s v="845023"/>
    <s v="82100"/>
    <x v="71"/>
    <s v="5315000"/>
    <n v="2012"/>
    <x v="4"/>
    <s v="EMPLOYER PAID BENEFITS"/>
    <s v="50000-PROGRAM EXPENDITUR BUDGET"/>
    <s v="82000-APPLIED OVERHEAD"/>
    <m/>
    <n v="0"/>
    <n v="0"/>
    <n v="30.98"/>
    <n v="0"/>
    <n v="-30.98"/>
    <s v="N/A"/>
    <n v="0"/>
    <n v="0"/>
    <n v="0"/>
    <n v="0"/>
    <n v="0"/>
    <n v="0"/>
    <n v="0"/>
    <n v="30.98"/>
    <n v="0"/>
    <n v="0"/>
    <n v="0"/>
    <n v="0"/>
    <n v="0"/>
    <s v="SURFACE WATER MGT FUND"/>
    <s v="WLSW I DC6976 610 S 152ND ST"/>
    <s v="BURIEN MAINTENANCE"/>
    <s v="DRAINAGE"/>
  </r>
  <r>
    <x v="1"/>
    <s v="1035482"/>
    <s v="845023"/>
    <s v="82200"/>
    <x v="72"/>
    <s v="5315000"/>
    <n v="2012"/>
    <x v="4"/>
    <s v="PAID TIME OFF"/>
    <s v="50000-PROGRAM EXPENDITUR BUDGET"/>
    <s v="82000-APPLIED OVERHEAD"/>
    <m/>
    <n v="0"/>
    <n v="0"/>
    <n v="23.900000000000002"/>
    <n v="0"/>
    <n v="-23.900000000000002"/>
    <s v="N/A"/>
    <n v="0"/>
    <n v="0"/>
    <n v="0"/>
    <n v="0"/>
    <n v="0"/>
    <n v="0"/>
    <n v="0"/>
    <n v="23.900000000000002"/>
    <n v="0"/>
    <n v="0"/>
    <n v="0"/>
    <n v="0"/>
    <n v="0"/>
    <s v="SURFACE WATER MGT FUND"/>
    <s v="WLSW I DC6976 610 S 152ND ST"/>
    <s v="BURIEN MAINTENANCE"/>
    <s v="DRAINAGE"/>
  </r>
  <r>
    <x v="1"/>
    <s v="1035482"/>
    <s v="845023"/>
    <s v="82300"/>
    <x v="73"/>
    <s v="5315000"/>
    <n v="2012"/>
    <x v="4"/>
    <s v="INDIRECT COSTS"/>
    <s v="50000-PROGRAM EXPENDITUR BUDGET"/>
    <s v="82000-APPLIED OVERHEAD"/>
    <m/>
    <n v="0"/>
    <n v="0"/>
    <n v="51.34"/>
    <n v="0"/>
    <n v="-51.34"/>
    <s v="N/A"/>
    <n v="0"/>
    <n v="0"/>
    <n v="0"/>
    <n v="0"/>
    <n v="0"/>
    <n v="0"/>
    <n v="0"/>
    <n v="51.34"/>
    <n v="0"/>
    <n v="0"/>
    <n v="0"/>
    <n v="0"/>
    <n v="0"/>
    <s v="SURFACE WATER MGT FUND"/>
    <s v="WLSW I DC6976 610 S 152ND ST"/>
    <s v="BURIEN MAINTENANCE"/>
    <s v="DRAINAGE"/>
  </r>
  <r>
    <x v="1"/>
    <s v="1035484"/>
    <s v="000000"/>
    <s v="11500"/>
    <x v="7"/>
    <s v="0000000"/>
    <n v="2012"/>
    <x v="0"/>
    <s v="ACCOUNTS RECEIVABLE"/>
    <s v="BS000-CURRENT ASSETS"/>
    <s v="B1150-ACCOUNTS RECEIVABLE"/>
    <m/>
    <n v="0"/>
    <n v="0"/>
    <n v="326.31"/>
    <n v="0"/>
    <n v="-326.31"/>
    <s v="N/A"/>
    <n v="0"/>
    <n v="0"/>
    <n v="0"/>
    <n v="0"/>
    <n v="0"/>
    <n v="0"/>
    <n v="0"/>
    <n v="0"/>
    <n v="0"/>
    <n v="326.31"/>
    <n v="0"/>
    <n v="0"/>
    <n v="0"/>
    <s v="SURFACE WATER MGT FUND"/>
    <s v="WLSW I DC6979 15003 14TH AVE S"/>
    <s v="DEFAULT"/>
    <s v="Default"/>
  </r>
  <r>
    <x v="1"/>
    <s v="1035484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326.31"/>
    <n v="-326.31"/>
    <n v="0"/>
    <n v="0"/>
    <n v="0"/>
    <s v="SURFACE WATER MGT FUND"/>
    <s v="WLSW I DC6979 15003 14TH AVE S"/>
    <s v="DEFAULT"/>
    <s v="Default"/>
  </r>
  <r>
    <x v="1"/>
    <s v="1035484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6979 15003 14TH AVE S"/>
    <s v="DEFAULT"/>
    <s v="Default"/>
  </r>
  <r>
    <x v="1"/>
    <s v="1035484"/>
    <s v="845023"/>
    <s v="36999"/>
    <x v="49"/>
    <s v="0000000"/>
    <n v="2012"/>
    <x v="3"/>
    <s v="OTHER MISC REVENUE"/>
    <s v="R3000-REVENUE"/>
    <s v="R3600-MISCELLANEOUS REVENUE"/>
    <m/>
    <n v="0"/>
    <n v="0"/>
    <n v="-326.31"/>
    <n v="0"/>
    <n v="326.31"/>
    <s v="N/A"/>
    <n v="0"/>
    <n v="0"/>
    <n v="0"/>
    <n v="0"/>
    <n v="0"/>
    <n v="0"/>
    <n v="0"/>
    <n v="0"/>
    <n v="-326.31"/>
    <n v="0"/>
    <n v="0"/>
    <n v="0"/>
    <n v="0"/>
    <s v="SURFACE WATER MGT FUND"/>
    <s v="WLSW I DC6979 15003 14TH AVE S"/>
    <s v="BURIEN MAINTENANCE"/>
    <s v="Default"/>
  </r>
  <r>
    <x v="1"/>
    <s v="1035484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0"/>
    <n v="141.63"/>
    <n v="0"/>
    <n v="0"/>
    <n v="0"/>
    <n v="0"/>
    <s v="SURFACE WATER MGT FUND"/>
    <s v="WLSW I DC6979 15003 14TH AVE S"/>
    <s v="BURIEN MAINTENANCE"/>
    <s v="DRAINAGE"/>
  </r>
  <r>
    <x v="1"/>
    <s v="1035484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14.72"/>
    <n v="0"/>
    <n v="0"/>
    <n v="0"/>
    <n v="0"/>
    <s v="SURFACE WATER MGT FUND"/>
    <s v="WLSW I DC6979 15003 14TH AVE S"/>
    <s v="BURIEN MAINTENANCE"/>
    <s v="DRAINAGE"/>
  </r>
  <r>
    <x v="1"/>
    <s v="1035484"/>
    <s v="845023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0"/>
    <n v="49.57"/>
    <n v="0"/>
    <n v="0"/>
    <n v="0"/>
    <n v="0"/>
    <s v="SURFACE WATER MGT FUND"/>
    <s v="WLSW I DC6979 15003 14TH AVE S"/>
    <s v="BURIEN MAINTENANCE"/>
    <s v="DRAINAGE"/>
  </r>
  <r>
    <x v="1"/>
    <s v="1035484"/>
    <s v="845023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38.24"/>
    <n v="0"/>
    <n v="0"/>
    <n v="0"/>
    <n v="0"/>
    <s v="SURFACE WATER MGT FUND"/>
    <s v="WLSW I DC6979 15003 14TH AVE S"/>
    <s v="BURIEN MAINTENANCE"/>
    <s v="DRAINAGE"/>
  </r>
  <r>
    <x v="1"/>
    <s v="1035484"/>
    <s v="845023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0"/>
    <n v="82.15"/>
    <n v="0"/>
    <n v="0"/>
    <n v="0"/>
    <n v="0"/>
    <s v="SURFACE WATER MGT FUND"/>
    <s v="WLSW I DC6979 15003 14TH AVE S"/>
    <s v="BURIEN MAINTENANCE"/>
    <s v="DRAINAGE"/>
  </r>
  <r>
    <x v="1"/>
    <s v="1035485"/>
    <s v="000000"/>
    <s v="11500"/>
    <x v="7"/>
    <s v="0000000"/>
    <n v="2012"/>
    <x v="0"/>
    <s v="ACCOUNTS RECEIVABLE"/>
    <s v="BS000-CURRENT ASSETS"/>
    <s v="B1150-ACCOUNTS RECEIVABLE"/>
    <m/>
    <n v="0"/>
    <n v="0"/>
    <n v="326.31"/>
    <n v="0"/>
    <n v="-326.31"/>
    <s v="N/A"/>
    <n v="0"/>
    <n v="0"/>
    <n v="0"/>
    <n v="0"/>
    <n v="0"/>
    <n v="0"/>
    <n v="0"/>
    <n v="0"/>
    <n v="0"/>
    <n v="326.31"/>
    <n v="0"/>
    <n v="0"/>
    <n v="0"/>
    <s v="SURFACE WATER MGT FUND"/>
    <s v="WLSW I DC7191 14310 AMBAUM BLV"/>
    <s v="DEFAULT"/>
    <s v="Default"/>
  </r>
  <r>
    <x v="1"/>
    <s v="1035485"/>
    <s v="000000"/>
    <s v="11530"/>
    <x v="203"/>
    <s v="0000000"/>
    <n v="2012"/>
    <x v="0"/>
    <s v="UNBILLED RECEIVABLES"/>
    <s v="BS000-CURRENT ASSETS"/>
    <s v="B1150-ACCOUNTS RECEIVABLE"/>
    <m/>
    <n v="0"/>
    <n v="0"/>
    <n v="-326.31"/>
    <n v="0"/>
    <n v="326.31"/>
    <s v="N/A"/>
    <n v="0"/>
    <n v="0"/>
    <n v="0"/>
    <n v="0"/>
    <n v="0"/>
    <n v="0"/>
    <n v="0"/>
    <n v="0"/>
    <n v="0"/>
    <n v="-326.31"/>
    <n v="0"/>
    <n v="0"/>
    <n v="0"/>
    <s v="SURFACE WATER MGT FUND"/>
    <s v="WLSW I DC7191 14310 AMBAUM BLV"/>
    <s v="DEFAULT"/>
    <s v="Default"/>
  </r>
  <r>
    <x v="1"/>
    <s v="1035485"/>
    <s v="000000"/>
    <s v="22258"/>
    <x v="204"/>
    <s v="0000000"/>
    <n v="2012"/>
    <x v="1"/>
    <s v="DEFERRED ACCT REC 11503"/>
    <s v="BS200-CURRENT LIABILITIES"/>
    <s v="B2220-DEFERRED REVENUES"/>
    <m/>
    <n v="0"/>
    <n v="0"/>
    <n v="326.31"/>
    <n v="0"/>
    <n v="-326.31"/>
    <s v="N/A"/>
    <n v="0"/>
    <n v="0"/>
    <n v="0"/>
    <n v="0"/>
    <n v="0"/>
    <n v="0"/>
    <n v="0"/>
    <n v="0"/>
    <n v="0"/>
    <n v="326.31"/>
    <n v="0"/>
    <n v="0"/>
    <n v="0"/>
    <s v="SURFACE WATER MGT FUND"/>
    <s v="WLSW I DC7191 14310 AMBAUM BLV"/>
    <s v="DEFAULT"/>
    <s v="Default"/>
  </r>
  <r>
    <x v="1"/>
    <s v="1035485"/>
    <s v="845023"/>
    <s v="36999"/>
    <x v="49"/>
    <s v="0000000"/>
    <n v="2012"/>
    <x v="3"/>
    <s v="OTHER MISC REVENUE"/>
    <s v="R3000-REVENUE"/>
    <s v="R3600-MISCELLANEOUS REVENUE"/>
    <m/>
    <n v="0"/>
    <n v="0"/>
    <n v="-326.31"/>
    <n v="0"/>
    <n v="326.31"/>
    <s v="N/A"/>
    <n v="0"/>
    <n v="0"/>
    <n v="0"/>
    <n v="0"/>
    <n v="0"/>
    <n v="0"/>
    <n v="0"/>
    <n v="0"/>
    <n v="0"/>
    <n v="-326.31"/>
    <n v="0"/>
    <n v="0"/>
    <n v="0"/>
    <s v="SURFACE WATER MGT FUND"/>
    <s v="WLSW I DC7191 14310 AMBAUM BLV"/>
    <s v="BURIEN MAINTENANCE"/>
    <s v="Default"/>
  </r>
  <r>
    <x v="1"/>
    <s v="1035485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0"/>
    <n v="0"/>
    <n v="141.63"/>
    <n v="0"/>
    <n v="0"/>
    <n v="0"/>
    <s v="SURFACE WATER MGT FUND"/>
    <s v="WLSW I DC7191 14310 AMBAUM BLV"/>
    <s v="BURIEN MAINTENANCE"/>
    <s v="DRAINAGE"/>
  </r>
  <r>
    <x v="1"/>
    <s v="1035485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0"/>
    <n v="14.72"/>
    <n v="0"/>
    <n v="0"/>
    <n v="0"/>
    <s v="SURFACE WATER MGT FUND"/>
    <s v="WLSW I DC7191 14310 AMBAUM BLV"/>
    <s v="BURIEN MAINTENANCE"/>
    <s v="DRAINAGE"/>
  </r>
  <r>
    <x v="1"/>
    <s v="1035485"/>
    <s v="845023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0"/>
    <n v="0"/>
    <n v="49.57"/>
    <n v="0"/>
    <n v="0"/>
    <n v="0"/>
    <s v="SURFACE WATER MGT FUND"/>
    <s v="WLSW I DC7191 14310 AMBAUM BLV"/>
    <s v="BURIEN MAINTENANCE"/>
    <s v="DRAINAGE"/>
  </r>
  <r>
    <x v="1"/>
    <s v="1035485"/>
    <s v="845023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0"/>
    <n v="38.24"/>
    <n v="0"/>
    <n v="0"/>
    <n v="0"/>
    <s v="SURFACE WATER MGT FUND"/>
    <s v="WLSW I DC7191 14310 AMBAUM BLV"/>
    <s v="BURIEN MAINTENANCE"/>
    <s v="DRAINAGE"/>
  </r>
  <r>
    <x v="1"/>
    <s v="1035485"/>
    <s v="845023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0"/>
    <n v="0"/>
    <n v="82.15"/>
    <n v="0"/>
    <n v="0"/>
    <n v="0"/>
    <s v="SURFACE WATER MGT FUND"/>
    <s v="WLSW I DC7191 14310 AMBAUM BLV"/>
    <s v="BURIEN MAINTENANCE"/>
    <s v="DRAINAGE"/>
  </r>
  <r>
    <x v="1"/>
    <s v="103548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3"/>
    <n v="0"/>
    <n v="-106.23"/>
    <s v="N/A"/>
    <n v="0"/>
    <n v="0"/>
    <n v="0"/>
    <n v="0"/>
    <n v="0"/>
    <n v="0"/>
    <n v="0"/>
    <n v="0"/>
    <n v="0"/>
    <n v="0"/>
    <n v="106.23"/>
    <n v="0"/>
    <n v="0"/>
    <s v="SURFACE WATER MGT FUND"/>
    <s v="WLSW F D98234 4570 KLAHANIE DR"/>
    <s v="STORMWATER SERVICES"/>
    <s v="DRAINAGE"/>
  </r>
  <r>
    <x v="1"/>
    <s v="103548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0"/>
    <n v="0"/>
    <n v="0"/>
    <n v="0"/>
    <n v="11.040000000000001"/>
    <n v="0"/>
    <n v="0"/>
    <s v="SURFACE WATER MGT FUND"/>
    <s v="WLSW F D98234 4570 KLAHANIE DR"/>
    <s v="STORMWATER SERVICES"/>
    <s v="DRAINAGE"/>
  </r>
  <r>
    <x v="1"/>
    <s v="103548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7.18"/>
    <n v="0"/>
    <n v="-37.18"/>
    <s v="N/A"/>
    <n v="0"/>
    <n v="0"/>
    <n v="0"/>
    <n v="0"/>
    <n v="0"/>
    <n v="0"/>
    <n v="0"/>
    <n v="0"/>
    <n v="0"/>
    <n v="0"/>
    <n v="37.18"/>
    <n v="0"/>
    <n v="0"/>
    <s v="SURFACE WATER MGT FUND"/>
    <s v="WLSW F D98234 4570 KLAHANIE DR"/>
    <s v="STORMWATER SERVICES"/>
    <s v="DRAINAGE"/>
  </r>
  <r>
    <x v="1"/>
    <s v="1035487"/>
    <s v="845022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0"/>
    <n v="0"/>
    <n v="0"/>
    <n v="0"/>
    <n v="0"/>
    <n v="0"/>
    <n v="0"/>
    <n v="0"/>
    <n v="0"/>
    <n v="0"/>
    <n v="28.68"/>
    <n v="0"/>
    <n v="0"/>
    <s v="SURFACE WATER MGT FUND"/>
    <s v="WLSW F D98234 4570 KLAHANIE DR"/>
    <s v="STORMWATER SERVICES"/>
    <s v="DRAINAGE"/>
  </r>
  <r>
    <x v="1"/>
    <s v="1035487"/>
    <s v="845022"/>
    <s v="82300"/>
    <x v="73"/>
    <s v="5315000"/>
    <n v="2012"/>
    <x v="4"/>
    <s v="INDIRECT COSTS"/>
    <s v="50000-PROGRAM EXPENDITUR BUDGET"/>
    <s v="82000-APPLIED OVERHEAD"/>
    <m/>
    <n v="0"/>
    <n v="0"/>
    <n v="61.61"/>
    <n v="0"/>
    <n v="-61.61"/>
    <s v="N/A"/>
    <n v="0"/>
    <n v="0"/>
    <n v="0"/>
    <n v="0"/>
    <n v="0"/>
    <n v="0"/>
    <n v="0"/>
    <n v="0"/>
    <n v="0"/>
    <n v="0"/>
    <n v="61.61"/>
    <n v="0"/>
    <n v="0"/>
    <s v="SURFACE WATER MGT FUND"/>
    <s v="WLSW F D98234 4570 KLAHANIE DR"/>
    <s v="STORMWATER SERVICES"/>
    <s v="DRAINAGE"/>
  </r>
  <r>
    <x v="1"/>
    <s v="103548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3"/>
    <n v="0"/>
    <n v="-106.23"/>
    <s v="N/A"/>
    <n v="0"/>
    <n v="0"/>
    <n v="0"/>
    <n v="0"/>
    <n v="0"/>
    <n v="0"/>
    <n v="0"/>
    <n v="0"/>
    <n v="0"/>
    <n v="0"/>
    <n v="106.23"/>
    <n v="0"/>
    <n v="0"/>
    <s v="SURFACE WATER MGT FUND"/>
    <s v="WLSW F D98235 4570 KLAHANIE DR"/>
    <s v="STORMWATER SERVICES"/>
    <s v="DRAINAGE"/>
  </r>
  <r>
    <x v="1"/>
    <s v="103548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0"/>
    <n v="0"/>
    <n v="0"/>
    <n v="0"/>
    <n v="11.040000000000001"/>
    <n v="0"/>
    <n v="0"/>
    <s v="SURFACE WATER MGT FUND"/>
    <s v="WLSW F D98235 4570 KLAHANIE DR"/>
    <s v="STORMWATER SERVICES"/>
    <s v="DRAINAGE"/>
  </r>
  <r>
    <x v="1"/>
    <s v="103548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7.18"/>
    <n v="0"/>
    <n v="-37.18"/>
    <s v="N/A"/>
    <n v="0"/>
    <n v="0"/>
    <n v="0"/>
    <n v="0"/>
    <n v="0"/>
    <n v="0"/>
    <n v="0"/>
    <n v="0"/>
    <n v="0"/>
    <n v="0"/>
    <n v="37.18"/>
    <n v="0"/>
    <n v="0"/>
    <s v="SURFACE WATER MGT FUND"/>
    <s v="WLSW F D98235 4570 KLAHANIE DR"/>
    <s v="STORMWATER SERVICES"/>
    <s v="DRAINAGE"/>
  </r>
  <r>
    <x v="1"/>
    <s v="1035488"/>
    <s v="845022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0"/>
    <n v="0"/>
    <n v="0"/>
    <n v="0"/>
    <n v="0"/>
    <n v="0"/>
    <n v="0"/>
    <n v="0"/>
    <n v="0"/>
    <n v="0"/>
    <n v="28.68"/>
    <n v="0"/>
    <n v="0"/>
    <s v="SURFACE WATER MGT FUND"/>
    <s v="WLSW F D98235 4570 KLAHANIE DR"/>
    <s v="STORMWATER SERVICES"/>
    <s v="DRAINAGE"/>
  </r>
  <r>
    <x v="1"/>
    <s v="1035488"/>
    <s v="845022"/>
    <s v="82300"/>
    <x v="73"/>
    <s v="5315000"/>
    <n v="2012"/>
    <x v="4"/>
    <s v="INDIRECT COSTS"/>
    <s v="50000-PROGRAM EXPENDITUR BUDGET"/>
    <s v="82000-APPLIED OVERHEAD"/>
    <m/>
    <n v="0"/>
    <n v="0"/>
    <n v="61.61"/>
    <n v="0"/>
    <n v="-61.61"/>
    <s v="N/A"/>
    <n v="0"/>
    <n v="0"/>
    <n v="0"/>
    <n v="0"/>
    <n v="0"/>
    <n v="0"/>
    <n v="0"/>
    <n v="0"/>
    <n v="0"/>
    <n v="0"/>
    <n v="61.61"/>
    <n v="0"/>
    <n v="0"/>
    <s v="SURFACE WATER MGT FUND"/>
    <s v="WLSW F D98235 4570 KLAHANIE DR"/>
    <s v="STORMWATER SERVICES"/>
    <s v="DRAINAGE"/>
  </r>
  <r>
    <x v="1"/>
    <s v="103548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18.68"/>
    <n v="0"/>
    <n v="-318.68"/>
    <s v="N/A"/>
    <n v="0"/>
    <n v="0"/>
    <n v="0"/>
    <n v="0"/>
    <n v="0"/>
    <n v="0"/>
    <n v="0"/>
    <n v="0"/>
    <n v="141.63"/>
    <n v="0"/>
    <n v="70.820000000000007"/>
    <n v="106.23"/>
    <n v="0"/>
    <s v="SURFACE WATER MGT FUND"/>
    <s v="WLSW F D98302 32627 SE RED-FAL"/>
    <s v="STORMWATER SERVICES"/>
    <s v="DRAINAGE"/>
  </r>
  <r>
    <x v="1"/>
    <s v="103548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3.119999999999997"/>
    <n v="0"/>
    <n v="-33.119999999999997"/>
    <s v="N/A"/>
    <n v="0"/>
    <n v="0"/>
    <n v="0"/>
    <n v="0"/>
    <n v="0"/>
    <n v="0"/>
    <n v="0"/>
    <n v="0"/>
    <n v="14.72"/>
    <n v="0"/>
    <n v="7.36"/>
    <n v="11.040000000000001"/>
    <n v="0"/>
    <s v="SURFACE WATER MGT FUND"/>
    <s v="WLSW F D98302 32627 SE RED-FAL"/>
    <s v="STORMWATER SERVICES"/>
    <s v="DRAINAGE"/>
  </r>
  <r>
    <x v="1"/>
    <s v="103548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11.54"/>
    <n v="0"/>
    <n v="-111.54"/>
    <s v="N/A"/>
    <n v="0"/>
    <n v="0"/>
    <n v="0"/>
    <n v="0"/>
    <n v="0"/>
    <n v="0"/>
    <n v="0"/>
    <n v="0"/>
    <n v="49.57"/>
    <n v="0"/>
    <n v="24.79"/>
    <n v="37.18"/>
    <n v="0"/>
    <s v="SURFACE WATER MGT FUND"/>
    <s v="WLSW F D98302 32627 SE RED-FAL"/>
    <s v="STORMWATER SERVICES"/>
    <s v="DRAINAGE"/>
  </r>
  <r>
    <x v="1"/>
    <s v="1035489"/>
    <s v="845022"/>
    <s v="82200"/>
    <x v="72"/>
    <s v="5315000"/>
    <n v="2012"/>
    <x v="4"/>
    <s v="PAID TIME OFF"/>
    <s v="50000-PROGRAM EXPENDITUR BUDGET"/>
    <s v="82000-APPLIED OVERHEAD"/>
    <m/>
    <n v="0"/>
    <n v="0"/>
    <n v="86.04"/>
    <n v="0"/>
    <n v="-86.04"/>
    <s v="N/A"/>
    <n v="0"/>
    <n v="0"/>
    <n v="0"/>
    <n v="0"/>
    <n v="0"/>
    <n v="0"/>
    <n v="0"/>
    <n v="0"/>
    <n v="38.24"/>
    <n v="0"/>
    <n v="19.12"/>
    <n v="28.68"/>
    <n v="0"/>
    <s v="SURFACE WATER MGT FUND"/>
    <s v="WLSW F D98302 32627 SE RED-FAL"/>
    <s v="STORMWATER SERVICES"/>
    <s v="DRAINAGE"/>
  </r>
  <r>
    <x v="1"/>
    <s v="1035489"/>
    <s v="845022"/>
    <s v="82300"/>
    <x v="73"/>
    <s v="5315000"/>
    <n v="2012"/>
    <x v="4"/>
    <s v="INDIRECT COSTS"/>
    <s v="50000-PROGRAM EXPENDITUR BUDGET"/>
    <s v="82000-APPLIED OVERHEAD"/>
    <m/>
    <n v="0"/>
    <n v="0"/>
    <n v="184.84"/>
    <n v="0"/>
    <n v="-184.84"/>
    <s v="N/A"/>
    <n v="0"/>
    <n v="0"/>
    <n v="0"/>
    <n v="0"/>
    <n v="0"/>
    <n v="0"/>
    <n v="0"/>
    <n v="0"/>
    <n v="82.15"/>
    <n v="0"/>
    <n v="41.08"/>
    <n v="61.61"/>
    <n v="0"/>
    <s v="SURFACE WATER MGT FUND"/>
    <s v="WLSW F D98302 32627 SE RED-FAL"/>
    <s v="STORMWATER SERVICES"/>
    <s v="DRAINAGE"/>
  </r>
  <r>
    <x v="1"/>
    <s v="103549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23.93"/>
    <n v="0"/>
    <n v="-123.93"/>
    <s v="N/A"/>
    <n v="0"/>
    <n v="0"/>
    <n v="0"/>
    <n v="0"/>
    <n v="0"/>
    <n v="0"/>
    <n v="0"/>
    <n v="0"/>
    <n v="0"/>
    <n v="0"/>
    <n v="0"/>
    <n v="123.93"/>
    <n v="0"/>
    <s v="SURFACE WATER MGT FUND"/>
    <s v="WLSW F D98336 50810 SE GROUSE"/>
    <s v="STORMWATER SERVICES"/>
    <s v="DRAINAGE"/>
  </r>
  <r>
    <x v="1"/>
    <s v="103549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2.88"/>
    <n v="0"/>
    <n v="-12.88"/>
    <s v="N/A"/>
    <n v="0"/>
    <n v="0"/>
    <n v="0"/>
    <n v="0"/>
    <n v="0"/>
    <n v="0"/>
    <n v="0"/>
    <n v="0"/>
    <n v="0"/>
    <n v="0"/>
    <n v="0"/>
    <n v="12.88"/>
    <n v="0"/>
    <s v="SURFACE WATER MGT FUND"/>
    <s v="WLSW F D98336 50810 SE GROUSE"/>
    <s v="STORMWATER SERVICES"/>
    <s v="DRAINAGE"/>
  </r>
  <r>
    <x v="1"/>
    <s v="103549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3.37"/>
    <n v="0"/>
    <n v="-43.37"/>
    <s v="N/A"/>
    <n v="0"/>
    <n v="0"/>
    <n v="0"/>
    <n v="0"/>
    <n v="0"/>
    <n v="0"/>
    <n v="0"/>
    <n v="0"/>
    <n v="0"/>
    <n v="0"/>
    <n v="0"/>
    <n v="43.37"/>
    <n v="0"/>
    <s v="SURFACE WATER MGT FUND"/>
    <s v="WLSW F D98336 50810 SE GROUSE"/>
    <s v="STORMWATER SERVICES"/>
    <s v="DRAINAGE"/>
  </r>
  <r>
    <x v="1"/>
    <s v="1035494"/>
    <s v="845022"/>
    <s v="82200"/>
    <x v="72"/>
    <s v="5315000"/>
    <n v="2012"/>
    <x v="4"/>
    <s v="PAID TIME OFF"/>
    <s v="50000-PROGRAM EXPENDITUR BUDGET"/>
    <s v="82000-APPLIED OVERHEAD"/>
    <m/>
    <n v="0"/>
    <n v="0"/>
    <n v="33.46"/>
    <n v="0"/>
    <n v="-33.46"/>
    <s v="N/A"/>
    <n v="0"/>
    <n v="0"/>
    <n v="0"/>
    <n v="0"/>
    <n v="0"/>
    <n v="0"/>
    <n v="0"/>
    <n v="0"/>
    <n v="0"/>
    <n v="0"/>
    <n v="0"/>
    <n v="33.46"/>
    <n v="0"/>
    <s v="SURFACE WATER MGT FUND"/>
    <s v="WLSW F D98336 50810 SE GROUSE"/>
    <s v="STORMWATER SERVICES"/>
    <s v="DRAINAGE"/>
  </r>
  <r>
    <x v="1"/>
    <s v="1035494"/>
    <s v="845022"/>
    <s v="82300"/>
    <x v="73"/>
    <s v="5315000"/>
    <n v="2012"/>
    <x v="4"/>
    <s v="INDIRECT COSTS"/>
    <s v="50000-PROGRAM EXPENDITUR BUDGET"/>
    <s v="82000-APPLIED OVERHEAD"/>
    <m/>
    <n v="0"/>
    <n v="0"/>
    <n v="71.88"/>
    <n v="0"/>
    <n v="-71.88"/>
    <s v="N/A"/>
    <n v="0"/>
    <n v="0"/>
    <n v="0"/>
    <n v="0"/>
    <n v="0"/>
    <n v="0"/>
    <n v="0"/>
    <n v="0"/>
    <n v="0"/>
    <n v="0"/>
    <n v="0"/>
    <n v="71.88"/>
    <n v="0"/>
    <s v="SURFACE WATER MGT FUND"/>
    <s v="WLSW F D98336 50810 SE GROUSE"/>
    <s v="STORMWATER SERVICES"/>
    <s v="DRAINAGE"/>
  </r>
  <r>
    <x v="1"/>
    <s v="103549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8.52"/>
    <n v="0"/>
    <n v="-88.52"/>
    <s v="N/A"/>
    <n v="0"/>
    <n v="0"/>
    <n v="0"/>
    <n v="0"/>
    <n v="0"/>
    <n v="0"/>
    <n v="0"/>
    <n v="0"/>
    <n v="0"/>
    <n v="0"/>
    <n v="0"/>
    <n v="88.52"/>
    <n v="0"/>
    <s v="SURFACE WATER MGT FUND"/>
    <s v="WLSW F D98337 50810 SE GROUSE"/>
    <s v="STORMWATER SERVICES"/>
    <s v="DRAINAGE"/>
  </r>
  <r>
    <x v="1"/>
    <s v="103549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9.2000000000000011"/>
    <n v="0"/>
    <n v="-9.2000000000000011"/>
    <s v="N/A"/>
    <n v="0"/>
    <n v="0"/>
    <n v="0"/>
    <n v="0"/>
    <n v="0"/>
    <n v="0"/>
    <n v="0"/>
    <n v="0"/>
    <n v="0"/>
    <n v="0"/>
    <n v="0"/>
    <n v="9.2000000000000011"/>
    <n v="0"/>
    <s v="SURFACE WATER MGT FUND"/>
    <s v="WLSW F D98337 50810 SE GROUSE"/>
    <s v="STORMWATER SERVICES"/>
    <s v="DRAINAGE"/>
  </r>
  <r>
    <x v="1"/>
    <s v="103549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0.98"/>
    <n v="0"/>
    <n v="-30.98"/>
    <s v="N/A"/>
    <n v="0"/>
    <n v="0"/>
    <n v="0"/>
    <n v="0"/>
    <n v="0"/>
    <n v="0"/>
    <n v="0"/>
    <n v="0"/>
    <n v="0"/>
    <n v="0"/>
    <n v="0"/>
    <n v="30.98"/>
    <n v="0"/>
    <s v="SURFACE WATER MGT FUND"/>
    <s v="WLSW F D98337 50810 SE GROUSE"/>
    <s v="STORMWATER SERVICES"/>
    <s v="DRAINAGE"/>
  </r>
  <r>
    <x v="1"/>
    <s v="1035495"/>
    <s v="845022"/>
    <s v="82200"/>
    <x v="72"/>
    <s v="5315000"/>
    <n v="2012"/>
    <x v="4"/>
    <s v="PAID TIME OFF"/>
    <s v="50000-PROGRAM EXPENDITUR BUDGET"/>
    <s v="82000-APPLIED OVERHEAD"/>
    <m/>
    <n v="0"/>
    <n v="0"/>
    <n v="23.900000000000002"/>
    <n v="0"/>
    <n v="-23.900000000000002"/>
    <s v="N/A"/>
    <n v="0"/>
    <n v="0"/>
    <n v="0"/>
    <n v="0"/>
    <n v="0"/>
    <n v="0"/>
    <n v="0"/>
    <n v="0"/>
    <n v="0"/>
    <n v="0"/>
    <n v="0"/>
    <n v="23.900000000000002"/>
    <n v="0"/>
    <s v="SURFACE WATER MGT FUND"/>
    <s v="WLSW F D98337 50810 SE GROUSE"/>
    <s v="STORMWATER SERVICES"/>
    <s v="DRAINAGE"/>
  </r>
  <r>
    <x v="1"/>
    <s v="1035495"/>
    <s v="845022"/>
    <s v="82300"/>
    <x v="73"/>
    <s v="5315000"/>
    <n v="2012"/>
    <x v="4"/>
    <s v="INDIRECT COSTS"/>
    <s v="50000-PROGRAM EXPENDITUR BUDGET"/>
    <s v="82000-APPLIED OVERHEAD"/>
    <m/>
    <n v="0"/>
    <n v="0"/>
    <n v="51.34"/>
    <n v="0"/>
    <n v="-51.34"/>
    <s v="N/A"/>
    <n v="0"/>
    <n v="0"/>
    <n v="0"/>
    <n v="0"/>
    <n v="0"/>
    <n v="0"/>
    <n v="0"/>
    <n v="0"/>
    <n v="0"/>
    <n v="0"/>
    <n v="0"/>
    <n v="51.34"/>
    <n v="0"/>
    <s v="SURFACE WATER MGT FUND"/>
    <s v="WLSW F D98337 50810 SE GROUSE"/>
    <s v="STORMWATER SERVICES"/>
    <s v="DRAINAGE"/>
  </r>
  <r>
    <x v="1"/>
    <s v="1035499"/>
    <s v="000000"/>
    <s v="11500"/>
    <x v="7"/>
    <s v="0000000"/>
    <n v="2012"/>
    <x v="0"/>
    <s v="ACCOUNTS RECEIVABLE"/>
    <s v="BS000-CURRENT ASSETS"/>
    <s v="B1150-ACCOUNTS RECEIVABLE"/>
    <m/>
    <n v="0"/>
    <n v="0"/>
    <n v="300.20999999999998"/>
    <n v="0"/>
    <n v="-300.20999999999998"/>
    <s v="N/A"/>
    <n v="0"/>
    <n v="0"/>
    <n v="0"/>
    <n v="0"/>
    <n v="0"/>
    <n v="0"/>
    <n v="0"/>
    <n v="300.20999999999998"/>
    <n v="0"/>
    <n v="0"/>
    <n v="0"/>
    <n v="0"/>
    <n v="0"/>
    <s v="SURFACE WATER MGT FUND"/>
    <s v="WLSW I DC1801 24410 SE 24TH ST"/>
    <s v="DEFAULT"/>
    <s v="Default"/>
  </r>
  <r>
    <x v="1"/>
    <s v="1035499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300.20999999999998"/>
    <n v="-300.20999999999998"/>
    <n v="0"/>
    <n v="0"/>
    <n v="0"/>
    <n v="0"/>
    <n v="0"/>
    <s v="SURFACE WATER MGT FUND"/>
    <s v="WLSW I DC1801 24410 SE 24TH ST"/>
    <s v="DEFAULT"/>
    <s v="Default"/>
  </r>
  <r>
    <x v="1"/>
    <s v="1035499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1801 24410 SE 24TH ST"/>
    <s v="DEFAULT"/>
    <s v="Default"/>
  </r>
  <r>
    <x v="1"/>
    <s v="1035499"/>
    <s v="845028"/>
    <s v="43944"/>
    <x v="130"/>
    <s v="0000000"/>
    <n v="2012"/>
    <x v="3"/>
    <s v="SWM SERVICES CITIES"/>
    <s v="R3000-REVENUE"/>
    <s v="R3400-CHARGE FOR SERVICES"/>
    <m/>
    <n v="0"/>
    <n v="0"/>
    <n v="-300.20999999999998"/>
    <n v="0"/>
    <n v="300.20999999999998"/>
    <s v="N/A"/>
    <n v="0"/>
    <n v="0"/>
    <n v="0"/>
    <n v="0"/>
    <n v="0"/>
    <n v="0"/>
    <n v="-300.20999999999998"/>
    <n v="0"/>
    <n v="0"/>
    <n v="0"/>
    <n v="0"/>
    <n v="0"/>
    <n v="0"/>
    <s v="SURFACE WATER MGT FUND"/>
    <s v="WLSW I DC1801 24410 SE 24TH ST"/>
    <s v="SAMMAMISH MAINTENANCE"/>
    <s v="Default"/>
  </r>
  <r>
    <x v="1"/>
    <s v="1035499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92.38"/>
    <n v="0"/>
    <n v="-92.38"/>
    <s v="N/A"/>
    <n v="0"/>
    <n v="0"/>
    <n v="0"/>
    <n v="0"/>
    <n v="0"/>
    <n v="0"/>
    <n v="92.38"/>
    <n v="0"/>
    <n v="0"/>
    <n v="0"/>
    <n v="0"/>
    <n v="0"/>
    <n v="0"/>
    <s v="SURFACE WATER MGT FUND"/>
    <s v="WLSW I DC1801 24410 SE 24TH ST"/>
    <s v="SAMMAMISH MAINTENANCE"/>
    <s v="DRAINAGE"/>
  </r>
  <r>
    <x v="1"/>
    <s v="1035499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77.8"/>
    <n v="0"/>
    <n v="-77.8"/>
    <s v="N/A"/>
    <n v="0"/>
    <n v="0"/>
    <n v="0"/>
    <n v="0"/>
    <n v="0"/>
    <n v="0"/>
    <n v="77.8"/>
    <n v="0"/>
    <n v="0"/>
    <n v="0"/>
    <n v="0"/>
    <n v="0"/>
    <n v="0"/>
    <s v="SURFACE WATER MGT FUND"/>
    <s v="WLSW I DC1801 24410 SE 24TH ST"/>
    <s v="SAMMAMISH MAINTENANCE"/>
    <s v="DRAINAGE"/>
  </r>
  <r>
    <x v="1"/>
    <s v="1035499"/>
    <s v="845028"/>
    <s v="82100"/>
    <x v="71"/>
    <s v="5315000"/>
    <n v="2012"/>
    <x v="4"/>
    <s v="EMPLOYER PAID BENEFITS"/>
    <s v="50000-PROGRAM EXPENDITUR BUDGET"/>
    <s v="82000-APPLIED OVERHEAD"/>
    <m/>
    <n v="0"/>
    <n v="0"/>
    <n v="33.19"/>
    <n v="0"/>
    <n v="-33.19"/>
    <s v="N/A"/>
    <n v="0"/>
    <n v="0"/>
    <n v="0"/>
    <n v="0"/>
    <n v="0"/>
    <n v="0"/>
    <n v="33.19"/>
    <n v="0"/>
    <n v="0"/>
    <n v="0"/>
    <n v="0"/>
    <n v="0"/>
    <n v="0"/>
    <s v="SURFACE WATER MGT FUND"/>
    <s v="WLSW I DC1801 24410 SE 24TH ST"/>
    <s v="SAMMAMISH MAINTENANCE"/>
    <s v="DRAINAGE"/>
  </r>
  <r>
    <x v="1"/>
    <s v="1035499"/>
    <s v="845028"/>
    <s v="82200"/>
    <x v="72"/>
    <s v="5315000"/>
    <n v="2012"/>
    <x v="4"/>
    <s v="PAID TIME OFF"/>
    <s v="50000-PROGRAM EXPENDITUR BUDGET"/>
    <s v="82000-APPLIED OVERHEAD"/>
    <m/>
    <n v="0"/>
    <n v="0"/>
    <n v="23.86"/>
    <n v="0"/>
    <n v="-23.86"/>
    <s v="N/A"/>
    <n v="0"/>
    <n v="0"/>
    <n v="0"/>
    <n v="0"/>
    <n v="0"/>
    <n v="0"/>
    <n v="23.86"/>
    <n v="0"/>
    <n v="0"/>
    <n v="0"/>
    <n v="0"/>
    <n v="0"/>
    <n v="0"/>
    <s v="SURFACE WATER MGT FUND"/>
    <s v="WLSW I DC1801 24410 SE 24TH ST"/>
    <s v="SAMMAMISH MAINTENANCE"/>
    <s v="DRAINAGE"/>
  </r>
  <r>
    <x v="1"/>
    <s v="1035499"/>
    <s v="845028"/>
    <s v="82300"/>
    <x v="73"/>
    <s v="5315000"/>
    <n v="2012"/>
    <x v="4"/>
    <s v="INDIRECT COSTS"/>
    <s v="50000-PROGRAM EXPENDITUR BUDGET"/>
    <s v="82000-APPLIED OVERHEAD"/>
    <m/>
    <n v="0"/>
    <n v="0"/>
    <n v="72.98"/>
    <n v="0"/>
    <n v="-72.98"/>
    <s v="N/A"/>
    <n v="0"/>
    <n v="0"/>
    <n v="0"/>
    <n v="0"/>
    <n v="0"/>
    <n v="0"/>
    <n v="72.98"/>
    <n v="0"/>
    <n v="0"/>
    <n v="0"/>
    <n v="0"/>
    <n v="0"/>
    <n v="0"/>
    <s v="SURFACE WATER MGT FUND"/>
    <s v="WLSW I DC1801 24410 SE 24TH ST"/>
    <s v="SAMMAMISH MAINTENANCE"/>
    <s v="DRAINAGE"/>
  </r>
  <r>
    <x v="1"/>
    <s v="1035500"/>
    <s v="000000"/>
    <s v="11500"/>
    <x v="7"/>
    <s v="0000000"/>
    <n v="2012"/>
    <x v="0"/>
    <s v="ACCOUNTS RECEIVABLE"/>
    <s v="BS000-CURRENT ASSETS"/>
    <s v="B1150-ACCOUNTS RECEIVABLE"/>
    <m/>
    <n v="0"/>
    <n v="0"/>
    <n v="450.31"/>
    <n v="0"/>
    <n v="-450.31"/>
    <s v="N/A"/>
    <n v="0"/>
    <n v="0"/>
    <n v="0"/>
    <n v="0"/>
    <n v="0"/>
    <n v="0"/>
    <n v="0"/>
    <n v="450.31"/>
    <n v="0"/>
    <n v="0"/>
    <n v="0"/>
    <n v="0"/>
    <n v="0"/>
    <s v="SURFACE WATER MGT FUND"/>
    <s v="WLSW I DC1805 2532 234TH PL SE"/>
    <s v="DEFAULT"/>
    <s v="Default"/>
  </r>
  <r>
    <x v="1"/>
    <s v="1035500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450.31"/>
    <n v="-450.31"/>
    <n v="0"/>
    <n v="0"/>
    <n v="0"/>
    <n v="0"/>
    <n v="0"/>
    <s v="SURFACE WATER MGT FUND"/>
    <s v="WLSW I DC1805 2532 234TH PL SE"/>
    <s v="DEFAULT"/>
    <s v="Default"/>
  </r>
  <r>
    <x v="1"/>
    <s v="1035500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1805 2532 234TH PL SE"/>
    <s v="DEFAULT"/>
    <s v="Default"/>
  </r>
  <r>
    <x v="1"/>
    <s v="1035500"/>
    <s v="845028"/>
    <s v="43944"/>
    <x v="130"/>
    <s v="0000000"/>
    <n v="2012"/>
    <x v="3"/>
    <s v="SWM SERVICES CITIES"/>
    <s v="R3000-REVENUE"/>
    <s v="R3400-CHARGE FOR SERVICES"/>
    <m/>
    <n v="0"/>
    <n v="0"/>
    <n v="-450.31"/>
    <n v="0"/>
    <n v="450.31"/>
    <s v="N/A"/>
    <n v="0"/>
    <n v="0"/>
    <n v="0"/>
    <n v="0"/>
    <n v="0"/>
    <n v="0"/>
    <n v="-450.31"/>
    <n v="0"/>
    <n v="0"/>
    <n v="0"/>
    <n v="0"/>
    <n v="0"/>
    <n v="0"/>
    <s v="SURFACE WATER MGT FUND"/>
    <s v="WLSW I DC1805 2532 234TH PL SE"/>
    <s v="SAMMAMISH MAINTENANCE"/>
    <s v="Default"/>
  </r>
  <r>
    <x v="1"/>
    <s v="1035500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38.57"/>
    <n v="0"/>
    <n v="-138.57"/>
    <s v="N/A"/>
    <n v="0"/>
    <n v="0"/>
    <n v="0"/>
    <n v="0"/>
    <n v="0"/>
    <n v="0"/>
    <n v="138.57"/>
    <n v="0"/>
    <n v="0"/>
    <n v="0"/>
    <n v="0"/>
    <n v="0"/>
    <n v="0"/>
    <s v="SURFACE WATER MGT FUND"/>
    <s v="WLSW I DC1805 2532 234TH PL SE"/>
    <s v="SAMMAMISH MAINTENANCE"/>
    <s v="DRAINAGE"/>
  </r>
  <r>
    <x v="1"/>
    <s v="1035500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1805 2532 234TH PL SE"/>
    <s v="SAMMAMISH MAINTENANCE"/>
    <s v="DRAINAGE"/>
  </r>
  <r>
    <x v="1"/>
    <s v="1035500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116.7"/>
    <n v="0"/>
    <n v="-116.7"/>
    <s v="N/A"/>
    <n v="0"/>
    <n v="0"/>
    <n v="0"/>
    <n v="0"/>
    <n v="0"/>
    <n v="0"/>
    <n v="116.7"/>
    <n v="0"/>
    <n v="0"/>
    <n v="0"/>
    <n v="0"/>
    <n v="0"/>
    <n v="0"/>
    <s v="SURFACE WATER MGT FUND"/>
    <s v="WLSW I DC1805 2532 234TH PL SE"/>
    <s v="SAMMAMISH MAINTENANCE"/>
    <s v="DRAINAGE"/>
  </r>
  <r>
    <x v="1"/>
    <s v="1035500"/>
    <s v="845028"/>
    <s v="82100"/>
    <x v="71"/>
    <s v="5315000"/>
    <n v="2012"/>
    <x v="4"/>
    <s v="EMPLOYER PAID BENEFITS"/>
    <s v="50000-PROGRAM EXPENDITUR BUDGET"/>
    <s v="82000-APPLIED OVERHEAD"/>
    <m/>
    <n v="0"/>
    <n v="0"/>
    <n v="49.78"/>
    <n v="0"/>
    <n v="-49.78"/>
    <s v="N/A"/>
    <n v="0"/>
    <n v="0"/>
    <n v="0"/>
    <n v="0"/>
    <n v="0"/>
    <n v="0"/>
    <n v="49.78"/>
    <n v="0"/>
    <n v="0"/>
    <n v="0"/>
    <n v="0"/>
    <n v="0"/>
    <n v="0"/>
    <s v="SURFACE WATER MGT FUND"/>
    <s v="WLSW I DC1805 2532 234TH PL SE"/>
    <s v="SAMMAMISH MAINTENANCE"/>
    <s v="DRAINAGE"/>
  </r>
  <r>
    <x v="1"/>
    <s v="1035500"/>
    <s v="845028"/>
    <s v="82200"/>
    <x v="72"/>
    <s v="5315000"/>
    <n v="2012"/>
    <x v="4"/>
    <s v="PAID TIME OFF"/>
    <s v="50000-PROGRAM EXPENDITUR BUDGET"/>
    <s v="82000-APPLIED OVERHEAD"/>
    <m/>
    <n v="0"/>
    <n v="0"/>
    <n v="35.79"/>
    <n v="0"/>
    <n v="-35.79"/>
    <s v="N/A"/>
    <n v="0"/>
    <n v="0"/>
    <n v="0"/>
    <n v="0"/>
    <n v="0"/>
    <n v="0"/>
    <n v="35.79"/>
    <n v="0"/>
    <n v="0"/>
    <n v="0"/>
    <n v="0"/>
    <n v="0"/>
    <n v="0"/>
    <s v="SURFACE WATER MGT FUND"/>
    <s v="WLSW I DC1805 2532 234TH PL SE"/>
    <s v="SAMMAMISH MAINTENANCE"/>
    <s v="DRAINAGE"/>
  </r>
  <r>
    <x v="1"/>
    <s v="1035500"/>
    <s v="845028"/>
    <s v="82300"/>
    <x v="73"/>
    <s v="5315000"/>
    <n v="2012"/>
    <x v="4"/>
    <s v="INDIRECT COSTS"/>
    <s v="50000-PROGRAM EXPENDITUR BUDGET"/>
    <s v="82000-APPLIED OVERHEAD"/>
    <m/>
    <n v="0"/>
    <n v="0"/>
    <n v="109.47"/>
    <n v="0"/>
    <n v="-109.47"/>
    <s v="N/A"/>
    <n v="0"/>
    <n v="0"/>
    <n v="0"/>
    <n v="0"/>
    <n v="0"/>
    <n v="0"/>
    <n v="109.47"/>
    <n v="0"/>
    <n v="0"/>
    <n v="0"/>
    <n v="0"/>
    <n v="0"/>
    <n v="0"/>
    <s v="SURFACE WATER MGT FUND"/>
    <s v="WLSW I DC1805 2532 234TH PL SE"/>
    <s v="SAMMAMISH MAINTENANCE"/>
    <s v="DRAINAGE"/>
  </r>
  <r>
    <x v="1"/>
    <s v="1035501"/>
    <s v="000000"/>
    <s v="11500"/>
    <x v="7"/>
    <s v="0000000"/>
    <n v="2012"/>
    <x v="0"/>
    <s v="ACCOUNTS RECEIVABLE"/>
    <s v="BS000-CURRENT ASSETS"/>
    <s v="B1150-ACCOUNTS RECEIVABLE"/>
    <m/>
    <n v="0"/>
    <n v="0"/>
    <n v="2104.16"/>
    <n v="0"/>
    <n v="-2104.16"/>
    <s v="N/A"/>
    <n v="0"/>
    <n v="0"/>
    <n v="0"/>
    <n v="0"/>
    <n v="0"/>
    <n v="0"/>
    <n v="0"/>
    <n v="0"/>
    <n v="0"/>
    <n v="2104.16"/>
    <n v="0"/>
    <n v="0"/>
    <n v="0"/>
    <s v="SURFACE WATER MGT FUND"/>
    <s v="WLSW I DC1823 1816 236TH AVE N"/>
    <s v="DEFAULT"/>
    <s v="Default"/>
  </r>
  <r>
    <x v="1"/>
    <s v="1035501"/>
    <s v="000000"/>
    <s v="11530"/>
    <x v="203"/>
    <s v="0000000"/>
    <n v="2012"/>
    <x v="0"/>
    <s v="UNBILLED RECEIVABLES"/>
    <s v="BS000-CURRENT ASSETS"/>
    <s v="B1150-ACCOUNTS RECEIVABLE"/>
    <m/>
    <n v="0"/>
    <n v="0"/>
    <n v="-525.6"/>
    <n v="0"/>
    <n v="525.6"/>
    <s v="N/A"/>
    <n v="0"/>
    <n v="0"/>
    <n v="0"/>
    <n v="0"/>
    <n v="0"/>
    <n v="0"/>
    <n v="0"/>
    <n v="1578.56"/>
    <n v="0"/>
    <n v="-2104.16"/>
    <n v="0"/>
    <n v="0"/>
    <n v="0"/>
    <s v="SURFACE WATER MGT FUND"/>
    <s v="WLSW I DC1823 1816 236TH AVE N"/>
    <s v="DEFAULT"/>
    <s v="Default"/>
  </r>
  <r>
    <x v="1"/>
    <s v="1035501"/>
    <s v="000000"/>
    <s v="22258"/>
    <x v="204"/>
    <s v="0000000"/>
    <n v="2012"/>
    <x v="1"/>
    <s v="DEFERRED ACCT REC 11503"/>
    <s v="BS200-CURRENT LIABILITIES"/>
    <s v="B2220-DEFERRED REVENUES"/>
    <m/>
    <n v="0"/>
    <n v="0"/>
    <n v="525.6"/>
    <n v="0"/>
    <n v="-525.6"/>
    <s v="N/A"/>
    <n v="0"/>
    <n v="0"/>
    <n v="0"/>
    <n v="0"/>
    <n v="0"/>
    <n v="0"/>
    <n v="0"/>
    <n v="0"/>
    <n v="0"/>
    <n v="525.6"/>
    <n v="0"/>
    <n v="0"/>
    <n v="0"/>
    <s v="SURFACE WATER MGT FUND"/>
    <s v="WLSW I DC1823 1816 236TH AVE N"/>
    <s v="DEFAULT"/>
    <s v="Default"/>
  </r>
  <r>
    <x v="1"/>
    <s v="1035501"/>
    <s v="845028"/>
    <s v="43944"/>
    <x v="130"/>
    <s v="0000000"/>
    <n v="2012"/>
    <x v="3"/>
    <s v="SWM SERVICES CITIES"/>
    <s v="R3000-REVENUE"/>
    <s v="R3400-CHARGE FOR SERVICES"/>
    <m/>
    <n v="0"/>
    <n v="0"/>
    <n v="-2104.16"/>
    <n v="0"/>
    <n v="2104.16"/>
    <s v="N/A"/>
    <n v="0"/>
    <n v="0"/>
    <n v="0"/>
    <n v="0"/>
    <n v="0"/>
    <n v="0"/>
    <n v="0"/>
    <n v="-1578.56"/>
    <n v="0"/>
    <n v="-525.6"/>
    <n v="0"/>
    <n v="0"/>
    <n v="0"/>
    <s v="SURFACE WATER MGT FUND"/>
    <s v="WLSW I DC1823 1816 236TH AVE N"/>
    <s v="SAMMAMISH MAINTENANCE"/>
    <s v="Default"/>
  </r>
  <r>
    <x v="1"/>
    <s v="1035501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51.23"/>
    <n v="0"/>
    <n v="-451.23"/>
    <s v="N/A"/>
    <n v="0"/>
    <n v="0"/>
    <n v="0"/>
    <n v="0"/>
    <n v="0"/>
    <n v="0"/>
    <n v="0"/>
    <n v="451.23"/>
    <n v="0"/>
    <n v="0"/>
    <n v="0"/>
    <n v="0"/>
    <n v="0"/>
    <s v="SURFACE WATER MGT FUND"/>
    <s v="WLSW I DC1823 1816 236TH AVE N"/>
    <s v="SAMMAMISH MAINTENANCE"/>
    <s v="DRAINAGE"/>
  </r>
  <r>
    <x v="1"/>
    <s v="1035501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64.349999999999994"/>
    <n v="0"/>
    <n v="-64.349999999999994"/>
    <s v="N/A"/>
    <n v="0"/>
    <n v="0"/>
    <n v="0"/>
    <n v="0"/>
    <n v="0"/>
    <n v="0"/>
    <n v="0"/>
    <n v="64.349999999999994"/>
    <n v="0"/>
    <n v="0"/>
    <n v="0"/>
    <n v="0"/>
    <n v="0"/>
    <s v="SURFACE WATER MGT FUND"/>
    <s v="WLSW I DC1823 1816 236TH AVE N"/>
    <s v="SAMMAMISH MAINTENANCE"/>
    <s v="DRAINAGE"/>
  </r>
  <r>
    <x v="1"/>
    <s v="1035501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525.6"/>
    <n v="0"/>
    <n v="-525.6"/>
    <s v="N/A"/>
    <n v="0"/>
    <n v="0"/>
    <n v="0"/>
    <n v="0"/>
    <n v="0"/>
    <n v="0"/>
    <n v="0"/>
    <n v="0"/>
    <n v="0"/>
    <n v="525.6"/>
    <n v="0"/>
    <n v="0"/>
    <n v="0"/>
    <s v="SURFACE WATER MGT FUND"/>
    <s v="WLSW I DC1823 1816 236TH AVE N"/>
    <s v="SAMMAMISH MAINTENANCE"/>
    <s v="DRAINAGE"/>
  </r>
  <r>
    <x v="1"/>
    <s v="1035501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396.93"/>
    <n v="0"/>
    <n v="-396.93"/>
    <s v="N/A"/>
    <n v="0"/>
    <n v="0"/>
    <n v="0"/>
    <n v="0"/>
    <n v="0"/>
    <n v="0"/>
    <n v="0"/>
    <n v="396.93"/>
    <n v="0"/>
    <n v="0"/>
    <n v="0"/>
    <n v="0"/>
    <n v="0"/>
    <s v="SURFACE WATER MGT FUND"/>
    <s v="WLSW I DC1823 1816 236TH AVE N"/>
    <s v="SAMMAMISH MAINTENANCE"/>
    <s v="DRAINAGE"/>
  </r>
  <r>
    <x v="1"/>
    <s v="1035501"/>
    <s v="845028"/>
    <s v="82100"/>
    <x v="71"/>
    <s v="5315000"/>
    <n v="2012"/>
    <x v="4"/>
    <s v="EMPLOYER PAID BENEFITS"/>
    <s v="50000-PROGRAM EXPENDITUR BUDGET"/>
    <s v="82000-APPLIED OVERHEAD"/>
    <m/>
    <n v="0"/>
    <n v="0"/>
    <n v="160.14000000000001"/>
    <n v="0"/>
    <n v="-160.14000000000001"/>
    <s v="N/A"/>
    <n v="0"/>
    <n v="0"/>
    <n v="0"/>
    <n v="0"/>
    <n v="0"/>
    <n v="0"/>
    <n v="0"/>
    <n v="160.14000000000001"/>
    <n v="0"/>
    <n v="0"/>
    <n v="0"/>
    <n v="0"/>
    <n v="0"/>
    <s v="SURFACE WATER MGT FUND"/>
    <s v="WLSW I DC1823 1816 236TH AVE N"/>
    <s v="SAMMAMISH MAINTENANCE"/>
    <s v="DRAINAGE"/>
  </r>
  <r>
    <x v="1"/>
    <s v="1035501"/>
    <s v="845028"/>
    <s v="82200"/>
    <x v="72"/>
    <s v="5315000"/>
    <n v="2012"/>
    <x v="4"/>
    <s v="PAID TIME OFF"/>
    <s v="50000-PROGRAM EXPENDITUR BUDGET"/>
    <s v="82000-APPLIED OVERHEAD"/>
    <m/>
    <n v="0"/>
    <n v="0"/>
    <n v="135.65"/>
    <n v="0"/>
    <n v="-135.65"/>
    <s v="N/A"/>
    <n v="0"/>
    <n v="0"/>
    <n v="0"/>
    <n v="0"/>
    <n v="0"/>
    <n v="0"/>
    <n v="0"/>
    <n v="135.65"/>
    <n v="0"/>
    <n v="0"/>
    <n v="0"/>
    <n v="0"/>
    <n v="0"/>
    <s v="SURFACE WATER MGT FUND"/>
    <s v="WLSW I DC1823 1816 236TH AVE N"/>
    <s v="SAMMAMISH MAINTENANCE"/>
    <s v="DRAINAGE"/>
  </r>
  <r>
    <x v="1"/>
    <s v="1035501"/>
    <s v="845028"/>
    <s v="82300"/>
    <x v="73"/>
    <s v="5315000"/>
    <n v="2012"/>
    <x v="4"/>
    <s v="INDIRECT COSTS"/>
    <s v="50000-PROGRAM EXPENDITUR BUDGET"/>
    <s v="82000-APPLIED OVERHEAD"/>
    <m/>
    <n v="0"/>
    <n v="0"/>
    <n v="362.7"/>
    <n v="0"/>
    <n v="-362.7"/>
    <s v="N/A"/>
    <n v="0"/>
    <n v="0"/>
    <n v="0"/>
    <n v="0"/>
    <n v="0"/>
    <n v="0"/>
    <n v="0"/>
    <n v="362.7"/>
    <n v="0"/>
    <n v="0"/>
    <n v="0"/>
    <n v="0"/>
    <n v="0"/>
    <s v="SURFACE WATER MGT FUND"/>
    <s v="WLSW I DC1823 1816 236TH AVE N"/>
    <s v="SAMMAMISH MAINTENANCE"/>
    <s v="DRAINAGE"/>
  </r>
  <r>
    <x v="1"/>
    <s v="1035501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7.5600000000000005"/>
    <n v="0"/>
    <n v="-7.5600000000000005"/>
    <s v="N/A"/>
    <n v="0"/>
    <n v="0"/>
    <n v="0"/>
    <n v="0"/>
    <n v="0"/>
    <n v="0"/>
    <n v="0"/>
    <n v="7.5600000000000005"/>
    <n v="0"/>
    <n v="0"/>
    <n v="0"/>
    <n v="0"/>
    <n v="0"/>
    <s v="SURFACE WATER MGT FUND"/>
    <s v="WLSW I DC1823 1816 236TH AVE N"/>
    <s v="SAMMAMISH MAINTENANCE"/>
    <s v="DRAINAGE"/>
  </r>
  <r>
    <x v="1"/>
    <s v="1035502"/>
    <s v="000000"/>
    <s v="11500"/>
    <x v="7"/>
    <s v="0000000"/>
    <n v="2012"/>
    <x v="0"/>
    <s v="ACCOUNTS RECEIVABLE"/>
    <s v="BS000-CURRENT ASSETS"/>
    <s v="B1150-ACCOUNTS RECEIVABLE"/>
    <m/>
    <n v="0"/>
    <n v="0"/>
    <n v="724.48"/>
    <n v="0"/>
    <n v="-724.48"/>
    <s v="N/A"/>
    <n v="0"/>
    <n v="0"/>
    <n v="0"/>
    <n v="0"/>
    <n v="0"/>
    <n v="0"/>
    <n v="0"/>
    <n v="76.430000000000007"/>
    <n v="0"/>
    <n v="648.05000000000007"/>
    <n v="0"/>
    <n v="0"/>
    <n v="0"/>
    <s v="SURFACE WATER MGT FUND"/>
    <s v="WLSW I DC1835 25701 SE 31ST PL"/>
    <s v="DEFAULT"/>
    <s v="Default"/>
  </r>
  <r>
    <x v="1"/>
    <s v="1035502"/>
    <s v="000000"/>
    <s v="11530"/>
    <x v="203"/>
    <s v="0000000"/>
    <n v="2012"/>
    <x v="0"/>
    <s v="UNBILLED RECEIVABLES"/>
    <s v="BS000-CURRENT ASSETS"/>
    <s v="B1150-ACCOUNTS RECEIVABLE"/>
    <m/>
    <n v="0"/>
    <n v="0"/>
    <n v="-98.55"/>
    <n v="0"/>
    <n v="98.55"/>
    <s v="N/A"/>
    <n v="0"/>
    <n v="0"/>
    <n v="0"/>
    <n v="0"/>
    <n v="0"/>
    <n v="0"/>
    <n v="76.430000000000007"/>
    <n v="473.07"/>
    <n v="0"/>
    <n v="-648.05000000000007"/>
    <n v="0"/>
    <n v="0"/>
    <n v="0"/>
    <s v="SURFACE WATER MGT FUND"/>
    <s v="WLSW I DC1835 25701 SE 31ST PL"/>
    <s v="DEFAULT"/>
    <s v="Default"/>
  </r>
  <r>
    <x v="1"/>
    <s v="1035502"/>
    <s v="000000"/>
    <s v="22258"/>
    <x v="204"/>
    <s v="0000000"/>
    <n v="2012"/>
    <x v="1"/>
    <s v="DEFERRED ACCT REC 11503"/>
    <s v="BS200-CURRENT LIABILITIES"/>
    <s v="B2220-DEFERRED REVENUES"/>
    <m/>
    <n v="0"/>
    <n v="0"/>
    <n v="98.55"/>
    <n v="0"/>
    <n v="-98.55"/>
    <s v="N/A"/>
    <n v="0"/>
    <n v="0"/>
    <n v="0"/>
    <n v="0"/>
    <n v="0"/>
    <n v="0"/>
    <n v="0"/>
    <n v="0"/>
    <n v="0"/>
    <n v="98.55"/>
    <n v="0"/>
    <n v="0"/>
    <n v="0"/>
    <s v="SURFACE WATER MGT FUND"/>
    <s v="WLSW I DC1835 25701 SE 31ST PL"/>
    <s v="DEFAULT"/>
    <s v="Default"/>
  </r>
  <r>
    <x v="1"/>
    <s v="1035502"/>
    <s v="845028"/>
    <s v="43944"/>
    <x v="130"/>
    <s v="0000000"/>
    <n v="2012"/>
    <x v="3"/>
    <s v="SWM SERVICES CITIES"/>
    <s v="R3000-REVENUE"/>
    <s v="R3400-CHARGE FOR SERVICES"/>
    <m/>
    <n v="0"/>
    <n v="0"/>
    <n v="-724.48"/>
    <n v="0"/>
    <n v="724.48"/>
    <s v="N/A"/>
    <n v="0"/>
    <n v="0"/>
    <n v="0"/>
    <n v="0"/>
    <n v="0"/>
    <n v="0"/>
    <n v="-76.430000000000007"/>
    <n v="-549.5"/>
    <n v="0"/>
    <n v="-98.55"/>
    <n v="0"/>
    <n v="0"/>
    <n v="0"/>
    <s v="SURFACE WATER MGT FUND"/>
    <s v="WLSW I DC1835 25701 SE 31ST PL"/>
    <s v="SAMMAMISH MAINTENANCE"/>
    <s v="Default"/>
  </r>
  <r>
    <x v="1"/>
    <s v="1035502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47.94"/>
    <n v="0"/>
    <n v="-247.94"/>
    <s v="N/A"/>
    <n v="0"/>
    <n v="0"/>
    <n v="0"/>
    <n v="0"/>
    <n v="0"/>
    <n v="0"/>
    <n v="23.66"/>
    <n v="224.28"/>
    <n v="0"/>
    <n v="0"/>
    <n v="0"/>
    <n v="0"/>
    <n v="0"/>
    <s v="SURFACE WATER MGT FUND"/>
    <s v="WLSW I DC1835 25701 SE 31ST PL"/>
    <s v="SAMMAMISH MAINTENANCE"/>
    <s v="DRAINAGE"/>
  </r>
  <r>
    <x v="1"/>
    <s v="1035502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10.73"/>
    <n v="0"/>
    <n v="-10.73"/>
    <s v="N/A"/>
    <n v="0"/>
    <n v="0"/>
    <n v="0"/>
    <n v="0"/>
    <n v="0"/>
    <n v="0"/>
    <n v="0"/>
    <n v="10.73"/>
    <n v="0"/>
    <n v="0"/>
    <n v="0"/>
    <n v="0"/>
    <n v="0"/>
    <s v="SURFACE WATER MGT FUND"/>
    <s v="WLSW I DC1835 25701 SE 31ST PL"/>
    <s v="SAMMAMISH MAINTENANCE"/>
    <s v="DRAINAGE"/>
  </r>
  <r>
    <x v="1"/>
    <s v="1035502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98.55"/>
    <n v="0"/>
    <n v="-98.55"/>
    <s v="N/A"/>
    <n v="0"/>
    <n v="0"/>
    <n v="0"/>
    <n v="0"/>
    <n v="0"/>
    <n v="0"/>
    <n v="0"/>
    <n v="0"/>
    <n v="0"/>
    <n v="98.55"/>
    <n v="0"/>
    <n v="0"/>
    <n v="0"/>
    <s v="SURFACE WATER MGT FUND"/>
    <s v="WLSW I DC1835 25701 SE 31ST PL"/>
    <s v="SAMMAMISH MAINTENANCE"/>
    <s v="DRAINAGE"/>
  </r>
  <r>
    <x v="1"/>
    <s v="1035502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49.82"/>
    <n v="0"/>
    <n v="-49.82"/>
    <s v="N/A"/>
    <n v="0"/>
    <n v="0"/>
    <n v="0"/>
    <n v="0"/>
    <n v="0"/>
    <n v="0"/>
    <n v="19.45"/>
    <n v="30.37"/>
    <n v="0"/>
    <n v="0"/>
    <n v="0"/>
    <n v="0"/>
    <n v="0"/>
    <s v="SURFACE WATER MGT FUND"/>
    <s v="WLSW I DC1835 25701 SE 31ST PL"/>
    <s v="SAMMAMISH MAINTENANCE"/>
    <s v="DRAINAGE"/>
  </r>
  <r>
    <x v="1"/>
    <s v="1035502"/>
    <s v="845028"/>
    <s v="82100"/>
    <x v="71"/>
    <s v="5315000"/>
    <n v="2012"/>
    <x v="4"/>
    <s v="EMPLOYER PAID BENEFITS"/>
    <s v="50000-PROGRAM EXPENDITUR BUDGET"/>
    <s v="82000-APPLIED OVERHEAD"/>
    <m/>
    <n v="0"/>
    <n v="0"/>
    <n v="87.11"/>
    <n v="0"/>
    <n v="-87.11"/>
    <s v="N/A"/>
    <n v="0"/>
    <n v="0"/>
    <n v="0"/>
    <n v="0"/>
    <n v="0"/>
    <n v="0"/>
    <n v="8.5"/>
    <n v="78.61"/>
    <n v="0"/>
    <n v="0"/>
    <n v="0"/>
    <n v="0"/>
    <n v="0"/>
    <s v="SURFACE WATER MGT FUND"/>
    <s v="WLSW I DC1835 25701 SE 31ST PL"/>
    <s v="SAMMAMISH MAINTENANCE"/>
    <s v="DRAINAGE"/>
  </r>
  <r>
    <x v="1"/>
    <s v="1035502"/>
    <s v="845028"/>
    <s v="82200"/>
    <x v="72"/>
    <s v="5315000"/>
    <n v="2012"/>
    <x v="4"/>
    <s v="PAID TIME OFF"/>
    <s v="50000-PROGRAM EXPENDITUR BUDGET"/>
    <s v="82000-APPLIED OVERHEAD"/>
    <m/>
    <n v="0"/>
    <n v="0"/>
    <n v="69.31"/>
    <n v="0"/>
    <n v="-69.31"/>
    <s v="N/A"/>
    <n v="0"/>
    <n v="0"/>
    <n v="0"/>
    <n v="0"/>
    <n v="0"/>
    <n v="0"/>
    <n v="6.12"/>
    <n v="63.190000000000005"/>
    <n v="0"/>
    <n v="0"/>
    <n v="0"/>
    <n v="0"/>
    <n v="0"/>
    <s v="SURFACE WATER MGT FUND"/>
    <s v="WLSW I DC1835 25701 SE 31ST PL"/>
    <s v="SAMMAMISH MAINTENANCE"/>
    <s v="DRAINAGE"/>
  </r>
  <r>
    <x v="1"/>
    <s v="1035502"/>
    <s v="845028"/>
    <s v="82300"/>
    <x v="73"/>
    <s v="5315000"/>
    <n v="2012"/>
    <x v="4"/>
    <s v="INDIRECT COSTS"/>
    <s v="50000-PROGRAM EXPENDITUR BUDGET"/>
    <s v="82000-APPLIED OVERHEAD"/>
    <m/>
    <n v="0"/>
    <n v="0"/>
    <n v="159.76"/>
    <n v="0"/>
    <n v="-159.76"/>
    <s v="N/A"/>
    <n v="0"/>
    <n v="0"/>
    <n v="0"/>
    <n v="0"/>
    <n v="0"/>
    <n v="0"/>
    <n v="18.7"/>
    <n v="141.06"/>
    <n v="0"/>
    <n v="0"/>
    <n v="0"/>
    <n v="0"/>
    <n v="0"/>
    <s v="SURFACE WATER MGT FUND"/>
    <s v="WLSW I DC1835 25701 SE 31ST PL"/>
    <s v="SAMMAMISH MAINTENANCE"/>
    <s v="DRAINAGE"/>
  </r>
  <r>
    <x v="1"/>
    <s v="1035502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1.26"/>
    <n v="0"/>
    <n v="-1.26"/>
    <s v="N/A"/>
    <n v="0"/>
    <n v="0"/>
    <n v="0"/>
    <n v="0"/>
    <n v="0"/>
    <n v="0"/>
    <n v="0"/>
    <n v="1.26"/>
    <n v="0"/>
    <n v="0"/>
    <n v="0"/>
    <n v="0"/>
    <n v="0"/>
    <s v="SURFACE WATER MGT FUND"/>
    <s v="WLSW I DC1835 25701 SE 31ST PL"/>
    <s v="SAMMAMISH MAINTENANCE"/>
    <s v="DRAINAGE"/>
  </r>
  <r>
    <x v="1"/>
    <s v="1035504"/>
    <s v="000000"/>
    <s v="11500"/>
    <x v="7"/>
    <s v="0000000"/>
    <n v="2012"/>
    <x v="0"/>
    <s v="ACCOUNTS RECEIVABLE"/>
    <s v="BS000-CURRENT ASSETS"/>
    <s v="B1150-ACCOUNTS RECEIVABLE"/>
    <m/>
    <n v="0"/>
    <n v="0"/>
    <n v="564.28"/>
    <n v="0"/>
    <n v="-564.28"/>
    <s v="N/A"/>
    <n v="0"/>
    <n v="0"/>
    <n v="0"/>
    <n v="0"/>
    <n v="0"/>
    <n v="0"/>
    <n v="0"/>
    <n v="0"/>
    <n v="0"/>
    <n v="564.28"/>
    <n v="0"/>
    <n v="0"/>
    <n v="0"/>
    <s v="SURFACE WATER MGT FUND"/>
    <s v="WLSW I DC1869 23739 NE 24TH PL"/>
    <s v="DEFAULT"/>
    <s v="Default"/>
  </r>
  <r>
    <x v="1"/>
    <s v="1035504"/>
    <s v="000000"/>
    <s v="11530"/>
    <x v="203"/>
    <s v="0000000"/>
    <n v="2012"/>
    <x v="0"/>
    <s v="UNBILLED RECEIVABLES"/>
    <s v="BS000-CURRENT ASSETS"/>
    <s v="B1150-ACCOUNTS RECEIVABLE"/>
    <m/>
    <n v="0"/>
    <n v="0"/>
    <n v="-262.8"/>
    <n v="0"/>
    <n v="262.8"/>
    <s v="N/A"/>
    <n v="0"/>
    <n v="0"/>
    <n v="0"/>
    <n v="0"/>
    <n v="0"/>
    <n v="0"/>
    <n v="0"/>
    <n v="301.48"/>
    <n v="0"/>
    <n v="-564.28"/>
    <n v="0"/>
    <n v="0"/>
    <n v="0"/>
    <s v="SURFACE WATER MGT FUND"/>
    <s v="WLSW I DC1869 23739 NE 24TH PL"/>
    <s v="DEFAULT"/>
    <s v="Default"/>
  </r>
  <r>
    <x v="1"/>
    <s v="1035504"/>
    <s v="000000"/>
    <s v="22258"/>
    <x v="204"/>
    <s v="0000000"/>
    <n v="2012"/>
    <x v="1"/>
    <s v="DEFERRED ACCT REC 11503"/>
    <s v="BS200-CURRENT LIABILITIES"/>
    <s v="B2220-DEFERRED REVENUES"/>
    <m/>
    <n v="0"/>
    <n v="0"/>
    <n v="262.8"/>
    <n v="0"/>
    <n v="-262.8"/>
    <s v="N/A"/>
    <n v="0"/>
    <n v="0"/>
    <n v="0"/>
    <n v="0"/>
    <n v="0"/>
    <n v="0"/>
    <n v="0"/>
    <n v="0"/>
    <n v="0"/>
    <n v="262.8"/>
    <n v="0"/>
    <n v="0"/>
    <n v="0"/>
    <s v="SURFACE WATER MGT FUND"/>
    <s v="WLSW I DC1869 23739 NE 24TH PL"/>
    <s v="DEFAULT"/>
    <s v="Default"/>
  </r>
  <r>
    <x v="1"/>
    <s v="1035504"/>
    <s v="845028"/>
    <s v="43944"/>
    <x v="130"/>
    <s v="0000000"/>
    <n v="2012"/>
    <x v="3"/>
    <s v="SWM SERVICES CITIES"/>
    <s v="R3000-REVENUE"/>
    <s v="R3400-CHARGE FOR SERVICES"/>
    <m/>
    <n v="0"/>
    <n v="0"/>
    <n v="-564.28"/>
    <n v="0"/>
    <n v="564.28"/>
    <s v="N/A"/>
    <n v="0"/>
    <n v="0"/>
    <n v="0"/>
    <n v="0"/>
    <n v="0"/>
    <n v="0"/>
    <n v="0"/>
    <n v="-301.48"/>
    <n v="0"/>
    <n v="-262.8"/>
    <n v="0"/>
    <n v="0"/>
    <n v="0"/>
    <s v="SURFACE WATER MGT FUND"/>
    <s v="WLSW I DC1869 23739 NE 24TH PL"/>
    <s v="SAMMAMISH MAINTENANCE"/>
    <s v="Default"/>
  </r>
  <r>
    <x v="1"/>
    <s v="1035504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128.69999999999999"/>
    <n v="0"/>
    <n v="-128.69999999999999"/>
    <s v="N/A"/>
    <n v="0"/>
    <n v="0"/>
    <n v="0"/>
    <n v="0"/>
    <n v="0"/>
    <n v="0"/>
    <n v="0"/>
    <n v="128.69999999999999"/>
    <n v="0"/>
    <n v="0"/>
    <n v="0"/>
    <n v="0"/>
    <n v="0"/>
    <s v="SURFACE WATER MGT FUND"/>
    <s v="WLSW I DC1869 23739 NE 24TH PL"/>
    <s v="SAMMAMISH MAINTENANCE"/>
    <s v="DRAINAGE"/>
  </r>
  <r>
    <x v="1"/>
    <s v="1035504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262.8"/>
    <n v="0"/>
    <n v="-262.8"/>
    <s v="N/A"/>
    <n v="0"/>
    <n v="0"/>
    <n v="0"/>
    <n v="0"/>
    <n v="0"/>
    <n v="0"/>
    <n v="0"/>
    <n v="0"/>
    <n v="0"/>
    <n v="262.8"/>
    <n v="0"/>
    <n v="0"/>
    <n v="0"/>
    <s v="SURFACE WATER MGT FUND"/>
    <s v="WLSW I DC1869 23739 NE 24TH PL"/>
    <s v="SAMMAMISH MAINTENANCE"/>
    <s v="DRAINAGE"/>
  </r>
  <r>
    <x v="1"/>
    <s v="1035504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22.740000000000002"/>
    <n v="0"/>
    <n v="-22.740000000000002"/>
    <s v="N/A"/>
    <n v="0"/>
    <n v="0"/>
    <n v="0"/>
    <n v="0"/>
    <n v="0"/>
    <n v="0"/>
    <n v="0"/>
    <n v="22.740000000000002"/>
    <n v="0"/>
    <n v="0"/>
    <n v="0"/>
    <n v="0"/>
    <n v="0"/>
    <s v="SURFACE WATER MGT FUND"/>
    <s v="WLSW I DC1869 23739 NE 24TH PL"/>
    <s v="SAMMAMISH MAINTENANCE"/>
    <s v="DRAINAGE"/>
  </r>
  <r>
    <x v="1"/>
    <s v="1035504"/>
    <s v="845028"/>
    <s v="82200"/>
    <x v="72"/>
    <s v="5315000"/>
    <n v="2012"/>
    <x v="4"/>
    <s v="PAID TIME OFF"/>
    <s v="50000-PROGRAM EXPENDITUR BUDGET"/>
    <s v="82000-APPLIED OVERHEAD"/>
    <m/>
    <n v="0"/>
    <n v="0"/>
    <n v="33.24"/>
    <n v="0"/>
    <n v="-33.24"/>
    <s v="N/A"/>
    <n v="0"/>
    <n v="0"/>
    <n v="0"/>
    <n v="0"/>
    <n v="0"/>
    <n v="0"/>
    <n v="0"/>
    <n v="33.24"/>
    <n v="0"/>
    <n v="0"/>
    <n v="0"/>
    <n v="0"/>
    <n v="0"/>
    <s v="SURFACE WATER MGT FUND"/>
    <s v="WLSW I DC1869 23739 NE 24TH PL"/>
    <s v="SAMMAMISH MAINTENANCE"/>
    <s v="DRAINAGE"/>
  </r>
  <r>
    <x v="1"/>
    <s v="1035504"/>
    <s v="845028"/>
    <s v="82300"/>
    <x v="73"/>
    <s v="5315000"/>
    <n v="2012"/>
    <x v="4"/>
    <s v="INDIRECT COSTS"/>
    <s v="50000-PROGRAM EXPENDITUR BUDGET"/>
    <s v="82000-APPLIED OVERHEAD"/>
    <m/>
    <n v="0"/>
    <n v="0"/>
    <n v="101.68"/>
    <n v="0"/>
    <n v="-101.68"/>
    <s v="N/A"/>
    <n v="0"/>
    <n v="0"/>
    <n v="0"/>
    <n v="0"/>
    <n v="0"/>
    <n v="0"/>
    <n v="0"/>
    <n v="101.68"/>
    <n v="0"/>
    <n v="0"/>
    <n v="0"/>
    <n v="0"/>
    <n v="0"/>
    <s v="SURFACE WATER MGT FUND"/>
    <s v="WLSW I DC1869 23739 NE 24TH PL"/>
    <s v="SAMMAMISH MAINTENANCE"/>
    <s v="DRAINAGE"/>
  </r>
  <r>
    <x v="1"/>
    <s v="1035504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15.120000000000001"/>
    <n v="0"/>
    <n v="-15.120000000000001"/>
    <s v="N/A"/>
    <n v="0"/>
    <n v="0"/>
    <n v="0"/>
    <n v="0"/>
    <n v="0"/>
    <n v="0"/>
    <n v="0"/>
    <n v="15.120000000000001"/>
    <n v="0"/>
    <n v="0"/>
    <n v="0"/>
    <n v="0"/>
    <n v="0"/>
    <s v="SURFACE WATER MGT FUND"/>
    <s v="WLSW I DC1869 23739 NE 24TH PL"/>
    <s v="SAMMAMISH MAINTENANCE"/>
    <s v="DRAINAGE"/>
  </r>
  <r>
    <x v="1"/>
    <s v="1035505"/>
    <s v="000000"/>
    <s v="11500"/>
    <x v="7"/>
    <s v="0000000"/>
    <n v="2012"/>
    <x v="0"/>
    <s v="ACCOUNTS RECEIVABLE"/>
    <s v="BS000-CURRENT ASSETS"/>
    <s v="B1150-ACCOUNTS RECEIVABLE"/>
    <m/>
    <n v="0"/>
    <n v="0"/>
    <n v="294.57"/>
    <n v="0"/>
    <n v="-294.57"/>
    <s v="N/A"/>
    <n v="0"/>
    <n v="0"/>
    <n v="0"/>
    <n v="0"/>
    <n v="0"/>
    <n v="0"/>
    <n v="0"/>
    <n v="294.57"/>
    <n v="0"/>
    <n v="0"/>
    <n v="0"/>
    <n v="0"/>
    <n v="0"/>
    <s v="SURFACE WATER MGT FUND"/>
    <s v="WLSW I DC1970 2500 E LK SAMM P"/>
    <s v="DEFAULT"/>
    <s v="Default"/>
  </r>
  <r>
    <x v="1"/>
    <s v="1035505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294.57"/>
    <n v="-294.57"/>
    <n v="0"/>
    <n v="0"/>
    <n v="0"/>
    <n v="0"/>
    <n v="0"/>
    <s v="SURFACE WATER MGT FUND"/>
    <s v="WLSW I DC1970 2500 E LK SAMM P"/>
    <s v="DEFAULT"/>
    <s v="Default"/>
  </r>
  <r>
    <x v="1"/>
    <s v="1035505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1970 2500 E LK SAMM P"/>
    <s v="DEFAULT"/>
    <s v="Default"/>
  </r>
  <r>
    <x v="1"/>
    <s v="1035505"/>
    <s v="845028"/>
    <s v="43944"/>
    <x v="130"/>
    <s v="0000000"/>
    <n v="2012"/>
    <x v="3"/>
    <s v="SWM SERVICES CITIES"/>
    <s v="R3000-REVENUE"/>
    <s v="R3400-CHARGE FOR SERVICES"/>
    <m/>
    <n v="0"/>
    <n v="0"/>
    <n v="-294.57"/>
    <n v="0"/>
    <n v="294.57"/>
    <s v="N/A"/>
    <n v="0"/>
    <n v="0"/>
    <n v="0"/>
    <n v="0"/>
    <n v="0"/>
    <n v="0"/>
    <n v="-294.57"/>
    <n v="0"/>
    <n v="0"/>
    <n v="0"/>
    <n v="0"/>
    <n v="0"/>
    <n v="0"/>
    <s v="SURFACE WATER MGT FUND"/>
    <s v="WLSW I DC1970 2500 E LK SAMM P"/>
    <s v="SAMMAMISH MAINTENANCE"/>
    <s v="Default"/>
  </r>
  <r>
    <x v="1"/>
    <s v="1035505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7.32"/>
    <n v="0"/>
    <n v="-47.32"/>
    <s v="N/A"/>
    <n v="0"/>
    <n v="0"/>
    <n v="0"/>
    <n v="0"/>
    <n v="0"/>
    <n v="0"/>
    <n v="47.32"/>
    <n v="0"/>
    <n v="0"/>
    <n v="0"/>
    <n v="0"/>
    <n v="0"/>
    <n v="0"/>
    <s v="SURFACE WATER MGT FUND"/>
    <s v="WLSW I DC1970 2500 E LK SAMM P"/>
    <s v="SAMMAMISH MAINTENANCE"/>
    <s v="DRAINAGE"/>
  </r>
  <r>
    <x v="1"/>
    <s v="1035505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0"/>
    <n v="0"/>
    <n v="42.9"/>
    <n v="0"/>
    <n v="0"/>
    <n v="0"/>
    <n v="0"/>
    <n v="0"/>
    <n v="0"/>
    <s v="SURFACE WATER MGT FUND"/>
    <s v="WLSW I DC1970 2500 E LK SAMM P"/>
    <s v="SAMMAMISH MAINTENANCE"/>
    <s v="DRAINAGE"/>
  </r>
  <r>
    <x v="1"/>
    <s v="1035505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87.74"/>
    <n v="0"/>
    <n v="-87.74"/>
    <s v="N/A"/>
    <n v="0"/>
    <n v="0"/>
    <n v="0"/>
    <n v="0"/>
    <n v="0"/>
    <n v="0"/>
    <n v="87.74"/>
    <n v="0"/>
    <n v="0"/>
    <n v="0"/>
    <n v="0"/>
    <n v="0"/>
    <n v="0"/>
    <s v="SURFACE WATER MGT FUND"/>
    <s v="WLSW I DC1970 2500 E LK SAMM P"/>
    <s v="SAMMAMISH MAINTENANCE"/>
    <s v="DRAINAGE"/>
  </r>
  <r>
    <x v="1"/>
    <s v="1035505"/>
    <s v="845028"/>
    <s v="82100"/>
    <x v="71"/>
    <s v="5315000"/>
    <n v="2012"/>
    <x v="4"/>
    <s v="EMPLOYER PAID BENEFITS"/>
    <s v="50000-PROGRAM EXPENDITUR BUDGET"/>
    <s v="82000-APPLIED OVERHEAD"/>
    <m/>
    <n v="0"/>
    <n v="0"/>
    <n v="17"/>
    <n v="0"/>
    <n v="-17"/>
    <s v="N/A"/>
    <n v="0"/>
    <n v="0"/>
    <n v="0"/>
    <n v="0"/>
    <n v="0"/>
    <n v="0"/>
    <n v="17"/>
    <n v="0"/>
    <n v="0"/>
    <n v="0"/>
    <n v="0"/>
    <n v="0"/>
    <n v="0"/>
    <s v="SURFACE WATER MGT FUND"/>
    <s v="WLSW I DC1970 2500 E LK SAMM P"/>
    <s v="SAMMAMISH MAINTENANCE"/>
    <s v="DRAINAGE"/>
  </r>
  <r>
    <x v="1"/>
    <s v="1035505"/>
    <s v="845028"/>
    <s v="82200"/>
    <x v="72"/>
    <s v="5315000"/>
    <n v="2012"/>
    <x v="4"/>
    <s v="PAID TIME OFF"/>
    <s v="50000-PROGRAM EXPENDITUR BUDGET"/>
    <s v="82000-APPLIED OVERHEAD"/>
    <m/>
    <n v="0"/>
    <n v="0"/>
    <n v="23.3"/>
    <n v="0"/>
    <n v="-23.3"/>
    <s v="N/A"/>
    <n v="0"/>
    <n v="0"/>
    <n v="0"/>
    <n v="0"/>
    <n v="0"/>
    <n v="0"/>
    <n v="23.3"/>
    <n v="0"/>
    <n v="0"/>
    <n v="0"/>
    <n v="0"/>
    <n v="0"/>
    <n v="0"/>
    <s v="SURFACE WATER MGT FUND"/>
    <s v="WLSW I DC1970 2500 E LK SAMM P"/>
    <s v="SAMMAMISH MAINTENANCE"/>
    <s v="DRAINAGE"/>
  </r>
  <r>
    <x v="1"/>
    <s v="1035505"/>
    <s v="845028"/>
    <s v="82300"/>
    <x v="73"/>
    <s v="5315000"/>
    <n v="2012"/>
    <x v="4"/>
    <s v="INDIRECT COSTS"/>
    <s v="50000-PROGRAM EXPENDITUR BUDGET"/>
    <s v="82000-APPLIED OVERHEAD"/>
    <m/>
    <n v="0"/>
    <n v="0"/>
    <n v="71.27"/>
    <n v="0"/>
    <n v="-71.27"/>
    <s v="N/A"/>
    <n v="0"/>
    <n v="0"/>
    <n v="0"/>
    <n v="0"/>
    <n v="0"/>
    <n v="0"/>
    <n v="71.27"/>
    <n v="0"/>
    <n v="0"/>
    <n v="0"/>
    <n v="0"/>
    <n v="0"/>
    <n v="0"/>
    <s v="SURFACE WATER MGT FUND"/>
    <s v="WLSW I DC1970 2500 E LK SAMM P"/>
    <s v="SAMMAMISH MAINTENANCE"/>
    <s v="DRAINAGE"/>
  </r>
  <r>
    <x v="1"/>
    <s v="1035505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0"/>
    <n v="0"/>
    <n v="5.04"/>
    <n v="0"/>
    <n v="0"/>
    <n v="0"/>
    <n v="0"/>
    <n v="0"/>
    <n v="0"/>
    <s v="SURFACE WATER MGT FUND"/>
    <s v="WLSW I DC1970 2500 E LK SAMM P"/>
    <s v="SAMMAMISH MAINTENANCE"/>
    <s v="DRAINAGE"/>
  </r>
  <r>
    <x v="1"/>
    <s v="1035507"/>
    <s v="000000"/>
    <s v="11500"/>
    <x v="7"/>
    <s v="0000000"/>
    <n v="2012"/>
    <x v="0"/>
    <s v="ACCOUNTS RECEIVABLE"/>
    <s v="BS000-CURRENT ASSETS"/>
    <s v="B1150-ACCOUNTS RECEIVABLE"/>
    <m/>
    <n v="0"/>
    <n v="0"/>
    <n v="1917.55"/>
    <n v="0"/>
    <n v="-1917.55"/>
    <s v="N/A"/>
    <n v="0"/>
    <n v="0"/>
    <n v="0"/>
    <n v="0"/>
    <n v="0"/>
    <n v="0"/>
    <n v="0"/>
    <n v="605.71"/>
    <n v="0"/>
    <n v="1311.84"/>
    <n v="0"/>
    <n v="0"/>
    <n v="0"/>
    <s v="SURFACE WATER MGT FUND"/>
    <s v="WLSW I DC2032 23540 SE 48TH ST"/>
    <s v="DEFAULT"/>
    <s v="Default"/>
  </r>
  <r>
    <x v="1"/>
    <s v="1035507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605.71"/>
    <n v="706.13"/>
    <n v="0"/>
    <n v="-1311.84"/>
    <n v="0"/>
    <n v="0"/>
    <n v="0"/>
    <s v="SURFACE WATER MGT FUND"/>
    <s v="WLSW I DC2032 23540 SE 48TH ST"/>
    <s v="DEFAULT"/>
    <s v="Default"/>
  </r>
  <r>
    <x v="1"/>
    <s v="1035507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2032 23540 SE 48TH ST"/>
    <s v="DEFAULT"/>
    <s v="Default"/>
  </r>
  <r>
    <x v="1"/>
    <s v="1035507"/>
    <s v="845028"/>
    <s v="43944"/>
    <x v="130"/>
    <s v="0000000"/>
    <n v="2012"/>
    <x v="3"/>
    <s v="SWM SERVICES CITIES"/>
    <s v="R3000-REVENUE"/>
    <s v="R3400-CHARGE FOR SERVICES"/>
    <m/>
    <n v="0"/>
    <n v="0"/>
    <n v="-1917.55"/>
    <n v="0"/>
    <n v="1917.55"/>
    <s v="N/A"/>
    <n v="0"/>
    <n v="0"/>
    <n v="0"/>
    <n v="0"/>
    <n v="0"/>
    <n v="0"/>
    <n v="-605.71"/>
    <n v="-1311.84"/>
    <n v="0"/>
    <n v="0"/>
    <n v="0"/>
    <n v="0"/>
    <n v="0"/>
    <s v="SURFACE WATER MGT FUND"/>
    <s v="WLSW I DC2032 23540 SE 48TH ST"/>
    <s v="SAMMAMISH MAINTENANCE"/>
    <s v="Default"/>
  </r>
  <r>
    <x v="1"/>
    <s v="1035507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44.76"/>
    <n v="0"/>
    <n v="-344.76"/>
    <s v="N/A"/>
    <n v="0"/>
    <n v="0"/>
    <n v="0"/>
    <n v="0"/>
    <n v="0"/>
    <n v="0"/>
    <n v="203.12"/>
    <n v="141.64000000000001"/>
    <n v="0"/>
    <n v="0"/>
    <n v="0"/>
    <n v="0"/>
    <n v="0"/>
    <s v="SURFACE WATER MGT FUND"/>
    <s v="WLSW I DC2032 23540 SE 48TH ST"/>
    <s v="SAMMAMISH MAINTENANCE"/>
    <s v="DRAINAGE"/>
  </r>
  <r>
    <x v="1"/>
    <s v="1035507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2032 23540 SE 48TH ST"/>
    <s v="SAMMAMISH MAINTENANCE"/>
    <s v="DRAINAGE"/>
  </r>
  <r>
    <x v="1"/>
    <s v="1035507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985.5"/>
    <n v="0"/>
    <n v="-985.5"/>
    <s v="N/A"/>
    <n v="0"/>
    <n v="0"/>
    <n v="0"/>
    <n v="0"/>
    <n v="0"/>
    <n v="0"/>
    <n v="0"/>
    <n v="985.5"/>
    <n v="0"/>
    <n v="0"/>
    <n v="0"/>
    <n v="0"/>
    <n v="0"/>
    <s v="SURFACE WATER MGT FUND"/>
    <s v="WLSW I DC2032 23540 SE 48TH ST"/>
    <s v="SAMMAMISH MAINTENANCE"/>
    <s v="DRAINAGE"/>
  </r>
  <r>
    <x v="1"/>
    <s v="1035507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131.42000000000002"/>
    <n v="0"/>
    <n v="-131.42000000000002"/>
    <s v="N/A"/>
    <n v="0"/>
    <n v="0"/>
    <n v="0"/>
    <n v="0"/>
    <n v="0"/>
    <n v="0"/>
    <n v="116.7"/>
    <n v="14.72"/>
    <n v="0"/>
    <n v="0"/>
    <n v="0"/>
    <n v="0"/>
    <n v="0"/>
    <s v="SURFACE WATER MGT FUND"/>
    <s v="WLSW I DC2032 23540 SE 48TH ST"/>
    <s v="SAMMAMISH MAINTENANCE"/>
    <s v="DRAINAGE"/>
  </r>
  <r>
    <x v="1"/>
    <s v="1035507"/>
    <s v="845028"/>
    <s v="82100"/>
    <x v="71"/>
    <s v="5315000"/>
    <n v="2012"/>
    <x v="4"/>
    <s v="EMPLOYER PAID BENEFITS"/>
    <s v="50000-PROGRAM EXPENDITUR BUDGET"/>
    <s v="82000-APPLIED OVERHEAD"/>
    <m/>
    <n v="0"/>
    <n v="0"/>
    <n v="122.55"/>
    <n v="0"/>
    <n v="-122.55"/>
    <s v="N/A"/>
    <n v="0"/>
    <n v="0"/>
    <n v="0"/>
    <n v="0"/>
    <n v="0"/>
    <n v="0"/>
    <n v="72.97"/>
    <n v="49.58"/>
    <n v="0"/>
    <n v="0"/>
    <n v="0"/>
    <n v="0"/>
    <n v="0"/>
    <s v="SURFACE WATER MGT FUND"/>
    <s v="WLSW I DC2032 23540 SE 48TH ST"/>
    <s v="SAMMAMISH MAINTENANCE"/>
    <s v="DRAINAGE"/>
  </r>
  <r>
    <x v="1"/>
    <s v="1035507"/>
    <s v="845028"/>
    <s v="82200"/>
    <x v="72"/>
    <s v="5315000"/>
    <n v="2012"/>
    <x v="4"/>
    <s v="PAID TIME OFF"/>
    <s v="50000-PROGRAM EXPENDITUR BUDGET"/>
    <s v="82000-APPLIED OVERHEAD"/>
    <m/>
    <n v="0"/>
    <n v="0"/>
    <n v="90.7"/>
    <n v="0"/>
    <n v="-90.7"/>
    <s v="N/A"/>
    <n v="0"/>
    <n v="0"/>
    <n v="0"/>
    <n v="0"/>
    <n v="0"/>
    <n v="0"/>
    <n v="52.46"/>
    <n v="38.24"/>
    <n v="0"/>
    <n v="0"/>
    <n v="0"/>
    <n v="0"/>
    <n v="0"/>
    <s v="SURFACE WATER MGT FUND"/>
    <s v="WLSW I DC2032 23540 SE 48TH ST"/>
    <s v="SAMMAMISH MAINTENANCE"/>
    <s v="DRAINAGE"/>
  </r>
  <r>
    <x v="1"/>
    <s v="1035507"/>
    <s v="845028"/>
    <s v="82300"/>
    <x v="73"/>
    <s v="5315000"/>
    <n v="2012"/>
    <x v="4"/>
    <s v="INDIRECT COSTS"/>
    <s v="50000-PROGRAM EXPENDITUR BUDGET"/>
    <s v="82000-APPLIED OVERHEAD"/>
    <m/>
    <n v="0"/>
    <n v="0"/>
    <n v="242.62"/>
    <n v="0"/>
    <n v="-242.62"/>
    <s v="N/A"/>
    <n v="0"/>
    <n v="0"/>
    <n v="0"/>
    <n v="0"/>
    <n v="0"/>
    <n v="0"/>
    <n v="160.46"/>
    <n v="82.16"/>
    <n v="0"/>
    <n v="0"/>
    <n v="0"/>
    <n v="0"/>
    <n v="0"/>
    <s v="SURFACE WATER MGT FUND"/>
    <s v="WLSW I DC2032 23540 SE 48TH ST"/>
    <s v="SAMMAMISH MAINTENANCE"/>
    <s v="DRAINAGE"/>
  </r>
  <r>
    <x v="1"/>
    <s v="1035508"/>
    <s v="000000"/>
    <s v="11500"/>
    <x v="7"/>
    <s v="0000000"/>
    <n v="2012"/>
    <x v="0"/>
    <s v="ACCOUNTS RECEIVABLE"/>
    <s v="BS000-CURRENT ASSETS"/>
    <s v="B1150-ACCOUNTS RECEIVABLE"/>
    <m/>
    <n v="0"/>
    <n v="0"/>
    <n v="203.94"/>
    <n v="0"/>
    <n v="-203.94"/>
    <s v="N/A"/>
    <n v="0"/>
    <n v="0"/>
    <n v="0"/>
    <n v="0"/>
    <n v="0"/>
    <n v="0"/>
    <n v="0"/>
    <n v="203.94"/>
    <n v="0"/>
    <n v="0"/>
    <n v="0"/>
    <n v="0"/>
    <n v="0"/>
    <s v="SURFACE WATER MGT FUND"/>
    <s v="WLSW I DC2048 3236 E LAKE SAMM"/>
    <s v="DEFAULT"/>
    <s v="Default"/>
  </r>
  <r>
    <x v="1"/>
    <s v="1035508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203.94"/>
    <n v="-203.94"/>
    <n v="0"/>
    <n v="0"/>
    <n v="0"/>
    <n v="0"/>
    <n v="0"/>
    <s v="SURFACE WATER MGT FUND"/>
    <s v="WLSW I DC2048 3236 E LAKE SAMM"/>
    <s v="DEFAULT"/>
    <s v="Default"/>
  </r>
  <r>
    <x v="1"/>
    <s v="1035508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2048 3236 E LAKE SAMM"/>
    <s v="DEFAULT"/>
    <s v="Default"/>
  </r>
  <r>
    <x v="1"/>
    <s v="1035508"/>
    <s v="845028"/>
    <s v="43944"/>
    <x v="130"/>
    <s v="0000000"/>
    <n v="2012"/>
    <x v="3"/>
    <s v="SWM SERVICES CITIES"/>
    <s v="R3000-REVENUE"/>
    <s v="R3400-CHARGE FOR SERVICES"/>
    <m/>
    <n v="0"/>
    <n v="0"/>
    <n v="-203.94"/>
    <n v="0"/>
    <n v="203.94"/>
    <s v="N/A"/>
    <n v="0"/>
    <n v="0"/>
    <n v="0"/>
    <n v="0"/>
    <n v="0"/>
    <n v="0"/>
    <n v="-203.94"/>
    <n v="0"/>
    <n v="0"/>
    <n v="0"/>
    <n v="0"/>
    <n v="0"/>
    <n v="0"/>
    <s v="SURFACE WATER MGT FUND"/>
    <s v="WLSW I DC2048 3236 E LAKE SAMM"/>
    <s v="SAMMAMISH MAINTENANCE"/>
    <s v="Default"/>
  </r>
  <r>
    <x v="1"/>
    <s v="1035508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8.52"/>
    <n v="0"/>
    <n v="-88.52"/>
    <s v="N/A"/>
    <n v="0"/>
    <n v="0"/>
    <n v="0"/>
    <n v="0"/>
    <n v="0"/>
    <n v="0"/>
    <n v="88.52"/>
    <n v="0"/>
    <n v="0"/>
    <n v="0"/>
    <n v="0"/>
    <n v="0"/>
    <n v="0"/>
    <s v="SURFACE WATER MGT FUND"/>
    <s v="WLSW I DC2048 3236 E LAKE SAMM"/>
    <s v="SAMMAMISH MAINTENANCE"/>
    <s v="DRAINAGE"/>
  </r>
  <r>
    <x v="1"/>
    <s v="1035508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9.2000000000000011"/>
    <n v="0"/>
    <n v="-9.2000000000000011"/>
    <s v="N/A"/>
    <n v="0"/>
    <n v="0"/>
    <n v="0"/>
    <n v="0"/>
    <n v="0"/>
    <n v="0"/>
    <n v="9.2000000000000011"/>
    <n v="0"/>
    <n v="0"/>
    <n v="0"/>
    <n v="0"/>
    <n v="0"/>
    <n v="0"/>
    <s v="SURFACE WATER MGT FUND"/>
    <s v="WLSW I DC2048 3236 E LAKE SAMM"/>
    <s v="SAMMAMISH MAINTENANCE"/>
    <s v="DRAINAGE"/>
  </r>
  <r>
    <x v="1"/>
    <s v="1035508"/>
    <s v="845028"/>
    <s v="82100"/>
    <x v="71"/>
    <s v="5315000"/>
    <n v="2012"/>
    <x v="4"/>
    <s v="EMPLOYER PAID BENEFITS"/>
    <s v="50000-PROGRAM EXPENDITUR BUDGET"/>
    <s v="82000-APPLIED OVERHEAD"/>
    <m/>
    <n v="0"/>
    <n v="0"/>
    <n v="30.98"/>
    <n v="0"/>
    <n v="-30.98"/>
    <s v="N/A"/>
    <n v="0"/>
    <n v="0"/>
    <n v="0"/>
    <n v="0"/>
    <n v="0"/>
    <n v="0"/>
    <n v="30.98"/>
    <n v="0"/>
    <n v="0"/>
    <n v="0"/>
    <n v="0"/>
    <n v="0"/>
    <n v="0"/>
    <s v="SURFACE WATER MGT FUND"/>
    <s v="WLSW I DC2048 3236 E LAKE SAMM"/>
    <s v="SAMMAMISH MAINTENANCE"/>
    <s v="DRAINAGE"/>
  </r>
  <r>
    <x v="1"/>
    <s v="1035508"/>
    <s v="845028"/>
    <s v="82200"/>
    <x v="72"/>
    <s v="5315000"/>
    <n v="2012"/>
    <x v="4"/>
    <s v="PAID TIME OFF"/>
    <s v="50000-PROGRAM EXPENDITUR BUDGET"/>
    <s v="82000-APPLIED OVERHEAD"/>
    <m/>
    <n v="0"/>
    <n v="0"/>
    <n v="23.900000000000002"/>
    <n v="0"/>
    <n v="-23.900000000000002"/>
    <s v="N/A"/>
    <n v="0"/>
    <n v="0"/>
    <n v="0"/>
    <n v="0"/>
    <n v="0"/>
    <n v="0"/>
    <n v="23.900000000000002"/>
    <n v="0"/>
    <n v="0"/>
    <n v="0"/>
    <n v="0"/>
    <n v="0"/>
    <n v="0"/>
    <s v="SURFACE WATER MGT FUND"/>
    <s v="WLSW I DC2048 3236 E LAKE SAMM"/>
    <s v="SAMMAMISH MAINTENANCE"/>
    <s v="DRAINAGE"/>
  </r>
  <r>
    <x v="1"/>
    <s v="1035508"/>
    <s v="845028"/>
    <s v="82300"/>
    <x v="73"/>
    <s v="5315000"/>
    <n v="2012"/>
    <x v="4"/>
    <s v="INDIRECT COSTS"/>
    <s v="50000-PROGRAM EXPENDITUR BUDGET"/>
    <s v="82000-APPLIED OVERHEAD"/>
    <m/>
    <n v="0"/>
    <n v="0"/>
    <n v="51.34"/>
    <n v="0"/>
    <n v="-51.34"/>
    <s v="N/A"/>
    <n v="0"/>
    <n v="0"/>
    <n v="0"/>
    <n v="0"/>
    <n v="0"/>
    <n v="0"/>
    <n v="51.34"/>
    <n v="0"/>
    <n v="0"/>
    <n v="0"/>
    <n v="0"/>
    <n v="0"/>
    <n v="0"/>
    <s v="SURFACE WATER MGT FUND"/>
    <s v="WLSW I DC2048 3236 E LAKE SAMM"/>
    <s v="SAMMAMISH MAINTENANCE"/>
    <s v="DRAINAGE"/>
  </r>
  <r>
    <x v="1"/>
    <s v="1035509"/>
    <s v="000000"/>
    <s v="11500"/>
    <x v="7"/>
    <s v="0000000"/>
    <n v="2012"/>
    <x v="0"/>
    <s v="ACCOUNTS RECEIVABLE"/>
    <s v="BS000-CURRENT ASSETS"/>
    <s v="B1150-ACCOUNTS RECEIVABLE"/>
    <m/>
    <n v="0"/>
    <n v="0"/>
    <n v="122.36"/>
    <n v="0"/>
    <n v="-122.36"/>
    <s v="N/A"/>
    <n v="0"/>
    <n v="0"/>
    <n v="0"/>
    <n v="0"/>
    <n v="0"/>
    <n v="0"/>
    <n v="0"/>
    <n v="0"/>
    <n v="0"/>
    <n v="122.36"/>
    <n v="0"/>
    <n v="0"/>
    <n v="0"/>
    <s v="SURFACE WATER MGT FUND"/>
    <s v="WLSW I DC2076 3146-235TH PL SE"/>
    <s v="DEFAULT"/>
    <s v="Default"/>
  </r>
  <r>
    <x v="1"/>
    <s v="1035509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122.36"/>
    <n v="0"/>
    <n v="-122.36"/>
    <n v="0"/>
    <n v="0"/>
    <n v="0"/>
    <s v="SURFACE WATER MGT FUND"/>
    <s v="WLSW I DC2076 3146-235TH PL SE"/>
    <s v="DEFAULT"/>
    <s v="Default"/>
  </r>
  <r>
    <x v="1"/>
    <s v="1035509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2076 3146-235TH PL SE"/>
    <s v="DEFAULT"/>
    <s v="Default"/>
  </r>
  <r>
    <x v="1"/>
    <s v="1035509"/>
    <s v="845028"/>
    <s v="43944"/>
    <x v="130"/>
    <s v="0000000"/>
    <n v="2012"/>
    <x v="3"/>
    <s v="SWM SERVICES CITIES"/>
    <s v="R3000-REVENUE"/>
    <s v="R3400-CHARGE FOR SERVICES"/>
    <m/>
    <n v="0"/>
    <n v="0"/>
    <n v="-122.36"/>
    <n v="0"/>
    <n v="122.36"/>
    <s v="N/A"/>
    <n v="0"/>
    <n v="0"/>
    <n v="0"/>
    <n v="0"/>
    <n v="0"/>
    <n v="0"/>
    <n v="0"/>
    <n v="-122.36"/>
    <n v="0"/>
    <n v="0"/>
    <n v="0"/>
    <n v="0"/>
    <n v="0"/>
    <s v="SURFACE WATER MGT FUND"/>
    <s v="WLSW I DC2076 3146-235TH PL SE"/>
    <s v="SAMMAMISH MAINTENANCE"/>
    <s v="Default"/>
  </r>
  <r>
    <x v="1"/>
    <s v="1035509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3.11"/>
    <n v="0"/>
    <n v="-53.11"/>
    <s v="N/A"/>
    <n v="0"/>
    <n v="0"/>
    <n v="0"/>
    <n v="0"/>
    <n v="0"/>
    <n v="0"/>
    <n v="0"/>
    <n v="53.11"/>
    <n v="0"/>
    <n v="0"/>
    <n v="0"/>
    <n v="0"/>
    <n v="0"/>
    <s v="SURFACE WATER MGT FUND"/>
    <s v="WLSW I DC2076 3146-235TH PL SE"/>
    <s v="SAMMAMISH MAINTENANCE"/>
    <s v="DRAINAGE"/>
  </r>
  <r>
    <x v="1"/>
    <s v="1035509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5.5200000000000005"/>
    <n v="0"/>
    <n v="-5.5200000000000005"/>
    <s v="N/A"/>
    <n v="0"/>
    <n v="0"/>
    <n v="0"/>
    <n v="0"/>
    <n v="0"/>
    <n v="0"/>
    <n v="0"/>
    <n v="5.5200000000000005"/>
    <n v="0"/>
    <n v="0"/>
    <n v="0"/>
    <n v="0"/>
    <n v="0"/>
    <s v="SURFACE WATER MGT FUND"/>
    <s v="WLSW I DC2076 3146-235TH PL SE"/>
    <s v="SAMMAMISH MAINTENANCE"/>
    <s v="DRAINAGE"/>
  </r>
  <r>
    <x v="1"/>
    <s v="1035509"/>
    <s v="845028"/>
    <s v="82100"/>
    <x v="71"/>
    <s v="5315000"/>
    <n v="2012"/>
    <x v="4"/>
    <s v="EMPLOYER PAID BENEFITS"/>
    <s v="50000-PROGRAM EXPENDITUR BUDGET"/>
    <s v="82000-APPLIED OVERHEAD"/>
    <m/>
    <n v="0"/>
    <n v="0"/>
    <n v="18.59"/>
    <n v="0"/>
    <n v="-18.59"/>
    <s v="N/A"/>
    <n v="0"/>
    <n v="0"/>
    <n v="0"/>
    <n v="0"/>
    <n v="0"/>
    <n v="0"/>
    <n v="0"/>
    <n v="18.59"/>
    <n v="0"/>
    <n v="0"/>
    <n v="0"/>
    <n v="0"/>
    <n v="0"/>
    <s v="SURFACE WATER MGT FUND"/>
    <s v="WLSW I DC2076 3146-235TH PL SE"/>
    <s v="SAMMAMISH MAINTENANCE"/>
    <s v="DRAINAGE"/>
  </r>
  <r>
    <x v="1"/>
    <s v="1035509"/>
    <s v="845028"/>
    <s v="82200"/>
    <x v="72"/>
    <s v="5315000"/>
    <n v="2012"/>
    <x v="4"/>
    <s v="PAID TIME OFF"/>
    <s v="50000-PROGRAM EXPENDITUR BUDGET"/>
    <s v="82000-APPLIED OVERHEAD"/>
    <m/>
    <n v="0"/>
    <n v="0"/>
    <n v="14.34"/>
    <n v="0"/>
    <n v="-14.34"/>
    <s v="N/A"/>
    <n v="0"/>
    <n v="0"/>
    <n v="0"/>
    <n v="0"/>
    <n v="0"/>
    <n v="0"/>
    <n v="0"/>
    <n v="14.34"/>
    <n v="0"/>
    <n v="0"/>
    <n v="0"/>
    <n v="0"/>
    <n v="0"/>
    <s v="SURFACE WATER MGT FUND"/>
    <s v="WLSW I DC2076 3146-235TH PL SE"/>
    <s v="SAMMAMISH MAINTENANCE"/>
    <s v="DRAINAGE"/>
  </r>
  <r>
    <x v="1"/>
    <s v="1035509"/>
    <s v="845028"/>
    <s v="82300"/>
    <x v="73"/>
    <s v="5315000"/>
    <n v="2012"/>
    <x v="4"/>
    <s v="INDIRECT COSTS"/>
    <s v="50000-PROGRAM EXPENDITUR BUDGET"/>
    <s v="82000-APPLIED OVERHEAD"/>
    <m/>
    <n v="0"/>
    <n v="0"/>
    <n v="30.8"/>
    <n v="0"/>
    <n v="-30.8"/>
    <s v="N/A"/>
    <n v="0"/>
    <n v="0"/>
    <n v="0"/>
    <n v="0"/>
    <n v="0"/>
    <n v="0"/>
    <n v="0"/>
    <n v="30.8"/>
    <n v="0"/>
    <n v="0"/>
    <n v="0"/>
    <n v="0"/>
    <n v="0"/>
    <s v="SURFACE WATER MGT FUND"/>
    <s v="WLSW I DC2076 3146-235TH PL SE"/>
    <s v="SAMMAMISH MAINTENANCE"/>
    <s v="DRAINAGE"/>
  </r>
  <r>
    <x v="1"/>
    <s v="1035510"/>
    <s v="000000"/>
    <s v="11500"/>
    <x v="7"/>
    <s v="0000000"/>
    <n v="2012"/>
    <x v="0"/>
    <s v="ACCOUNTS RECEIVABLE"/>
    <s v="BS000-CURRENT ASSETS"/>
    <s v="B1150-ACCOUNTS RECEIVABLE"/>
    <m/>
    <n v="0"/>
    <n v="0"/>
    <n v="81.58"/>
    <n v="0"/>
    <n v="-81.58"/>
    <s v="N/A"/>
    <n v="0"/>
    <n v="0"/>
    <n v="0"/>
    <n v="0"/>
    <n v="0"/>
    <n v="0"/>
    <n v="0"/>
    <n v="0"/>
    <n v="0"/>
    <n v="81.58"/>
    <n v="0"/>
    <n v="0"/>
    <n v="0"/>
    <s v="SURFACE WATER MGT FUND"/>
    <s v="WLSW I DC2087 E LAKE SAMM PKWY"/>
    <s v="DEFAULT"/>
    <s v="Default"/>
  </r>
  <r>
    <x v="1"/>
    <s v="1035510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81.58"/>
    <n v="0"/>
    <n v="-81.58"/>
    <n v="0"/>
    <n v="0"/>
    <n v="0"/>
    <s v="SURFACE WATER MGT FUND"/>
    <s v="WLSW I DC2087 E LAKE SAMM PKWY"/>
    <s v="DEFAULT"/>
    <s v="Default"/>
  </r>
  <r>
    <x v="1"/>
    <s v="1035510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2087 E LAKE SAMM PKWY"/>
    <s v="DEFAULT"/>
    <s v="Default"/>
  </r>
  <r>
    <x v="1"/>
    <s v="1035510"/>
    <s v="845028"/>
    <s v="43944"/>
    <x v="130"/>
    <s v="0000000"/>
    <n v="2012"/>
    <x v="3"/>
    <s v="SWM SERVICES CITIES"/>
    <s v="R3000-REVENUE"/>
    <s v="R3400-CHARGE FOR SERVICES"/>
    <m/>
    <n v="0"/>
    <n v="0"/>
    <n v="-81.58"/>
    <n v="0"/>
    <n v="81.58"/>
    <s v="N/A"/>
    <n v="0"/>
    <n v="0"/>
    <n v="0"/>
    <n v="0"/>
    <n v="0"/>
    <n v="0"/>
    <n v="0"/>
    <n v="-81.58"/>
    <n v="0"/>
    <n v="0"/>
    <n v="0"/>
    <n v="0"/>
    <n v="0"/>
    <s v="SURFACE WATER MGT FUND"/>
    <s v="WLSW I DC2087 E LAKE SAMM PKWY"/>
    <s v="SAMMAMISH MAINTENANCE"/>
    <s v="Default"/>
  </r>
  <r>
    <x v="1"/>
    <s v="1035510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5.410000000000004"/>
    <n v="0"/>
    <n v="-35.410000000000004"/>
    <s v="N/A"/>
    <n v="0"/>
    <n v="0"/>
    <n v="0"/>
    <n v="0"/>
    <n v="0"/>
    <n v="0"/>
    <n v="0"/>
    <n v="35.410000000000004"/>
    <n v="0"/>
    <n v="0"/>
    <n v="0"/>
    <n v="0"/>
    <n v="0"/>
    <s v="SURFACE WATER MGT FUND"/>
    <s v="WLSW I DC2087 E LAKE SAMM PKWY"/>
    <s v="SAMMAMISH MAINTENANCE"/>
    <s v="DRAINAGE"/>
  </r>
  <r>
    <x v="1"/>
    <s v="1035510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3.68"/>
    <n v="0"/>
    <n v="-3.68"/>
    <s v="N/A"/>
    <n v="0"/>
    <n v="0"/>
    <n v="0"/>
    <n v="0"/>
    <n v="0"/>
    <n v="0"/>
    <n v="0"/>
    <n v="3.68"/>
    <n v="0"/>
    <n v="0"/>
    <n v="0"/>
    <n v="0"/>
    <n v="0"/>
    <s v="SURFACE WATER MGT FUND"/>
    <s v="WLSW I DC2087 E LAKE SAMM PKWY"/>
    <s v="SAMMAMISH MAINTENANCE"/>
    <s v="DRAINAGE"/>
  </r>
  <r>
    <x v="1"/>
    <s v="1035510"/>
    <s v="845028"/>
    <s v="82100"/>
    <x v="71"/>
    <s v="5315000"/>
    <n v="2012"/>
    <x v="4"/>
    <s v="EMPLOYER PAID BENEFITS"/>
    <s v="50000-PROGRAM EXPENDITUR BUDGET"/>
    <s v="82000-APPLIED OVERHEAD"/>
    <m/>
    <n v="0"/>
    <n v="0"/>
    <n v="12.39"/>
    <n v="0"/>
    <n v="-12.39"/>
    <s v="N/A"/>
    <n v="0"/>
    <n v="0"/>
    <n v="0"/>
    <n v="0"/>
    <n v="0"/>
    <n v="0"/>
    <n v="0"/>
    <n v="12.39"/>
    <n v="0"/>
    <n v="0"/>
    <n v="0"/>
    <n v="0"/>
    <n v="0"/>
    <s v="SURFACE WATER MGT FUND"/>
    <s v="WLSW I DC2087 E LAKE SAMM PKWY"/>
    <s v="SAMMAMISH MAINTENANCE"/>
    <s v="DRAINAGE"/>
  </r>
  <r>
    <x v="1"/>
    <s v="1035510"/>
    <s v="845028"/>
    <s v="82200"/>
    <x v="72"/>
    <s v="5315000"/>
    <n v="2012"/>
    <x v="4"/>
    <s v="PAID TIME OFF"/>
    <s v="50000-PROGRAM EXPENDITUR BUDGET"/>
    <s v="82000-APPLIED OVERHEAD"/>
    <m/>
    <n v="0"/>
    <n v="0"/>
    <n v="9.56"/>
    <n v="0"/>
    <n v="-9.56"/>
    <s v="N/A"/>
    <n v="0"/>
    <n v="0"/>
    <n v="0"/>
    <n v="0"/>
    <n v="0"/>
    <n v="0"/>
    <n v="0"/>
    <n v="9.56"/>
    <n v="0"/>
    <n v="0"/>
    <n v="0"/>
    <n v="0"/>
    <n v="0"/>
    <s v="SURFACE WATER MGT FUND"/>
    <s v="WLSW I DC2087 E LAKE SAMM PKWY"/>
    <s v="SAMMAMISH MAINTENANCE"/>
    <s v="DRAINAGE"/>
  </r>
  <r>
    <x v="1"/>
    <s v="1035510"/>
    <s v="845028"/>
    <s v="82300"/>
    <x v="73"/>
    <s v="5315000"/>
    <n v="2012"/>
    <x v="4"/>
    <s v="INDIRECT COSTS"/>
    <s v="50000-PROGRAM EXPENDITUR BUDGET"/>
    <s v="82000-APPLIED OVERHEAD"/>
    <m/>
    <n v="0"/>
    <n v="0"/>
    <n v="20.54"/>
    <n v="0"/>
    <n v="-20.54"/>
    <s v="N/A"/>
    <n v="0"/>
    <n v="0"/>
    <n v="0"/>
    <n v="0"/>
    <n v="0"/>
    <n v="0"/>
    <n v="0"/>
    <n v="20.54"/>
    <n v="0"/>
    <n v="0"/>
    <n v="0"/>
    <n v="0"/>
    <n v="0"/>
    <s v="SURFACE WATER MGT FUND"/>
    <s v="WLSW I DC2087 E LAKE SAMM PKWY"/>
    <s v="SAMMAMISH MAINTENANCE"/>
    <s v="DRAINAGE"/>
  </r>
  <r>
    <x v="1"/>
    <s v="1035525"/>
    <s v="000000"/>
    <s v="11530"/>
    <x v="203"/>
    <s v="0000000"/>
    <n v="2012"/>
    <x v="0"/>
    <s v="UNBILLED RECEIVABLES"/>
    <s v="BS000-CURRENT ASSETS"/>
    <s v="B1150-ACCOUNTS RECEIVABLE"/>
    <m/>
    <n v="0"/>
    <n v="0"/>
    <n v="14.72"/>
    <n v="0"/>
    <n v="-14.72"/>
    <s v="N/A"/>
    <n v="0"/>
    <n v="0"/>
    <n v="0"/>
    <n v="0"/>
    <n v="0"/>
    <n v="0"/>
    <n v="0"/>
    <n v="0"/>
    <n v="0"/>
    <n v="0"/>
    <n v="14.72"/>
    <n v="0"/>
    <n v="0"/>
    <s v="SURFACE WATER MGT FUND"/>
    <s v="WLSW I DC7194 12033 1ST AVE S"/>
    <s v="DEFAULT"/>
    <s v="Default"/>
  </r>
  <r>
    <x v="1"/>
    <s v="1035525"/>
    <s v="000000"/>
    <s v="22258"/>
    <x v="204"/>
    <s v="0000000"/>
    <n v="2012"/>
    <x v="1"/>
    <s v="DEFERRED ACCT REC 11503"/>
    <s v="BS200-CURRENT LIABILITIES"/>
    <s v="B2220-DEFERRED REVENUES"/>
    <m/>
    <n v="0"/>
    <n v="0"/>
    <n v="311.59000000000003"/>
    <n v="0"/>
    <n v="-311.59000000000003"/>
    <s v="N/A"/>
    <n v="0"/>
    <n v="0"/>
    <n v="0"/>
    <n v="0"/>
    <n v="0"/>
    <n v="0"/>
    <n v="0"/>
    <n v="0"/>
    <n v="0"/>
    <n v="311.59000000000003"/>
    <n v="0"/>
    <n v="0"/>
    <n v="0"/>
    <s v="SURFACE WATER MGT FUND"/>
    <s v="WLSW I DC7194 12033 1ST AVE S"/>
    <s v="DEFAULT"/>
    <s v="Default"/>
  </r>
  <r>
    <x v="1"/>
    <s v="1035525"/>
    <s v="845023"/>
    <s v="36999"/>
    <x v="49"/>
    <s v="0000000"/>
    <n v="2012"/>
    <x v="3"/>
    <s v="OTHER MISC REVENUE"/>
    <s v="R3000-REVENUE"/>
    <s v="R3600-MISCELLANEOUS REVENUE"/>
    <m/>
    <n v="0"/>
    <n v="0"/>
    <n v="-326.31"/>
    <n v="0"/>
    <n v="326.31"/>
    <s v="N/A"/>
    <n v="0"/>
    <n v="0"/>
    <n v="0"/>
    <n v="0"/>
    <n v="0"/>
    <n v="0"/>
    <n v="0"/>
    <n v="0"/>
    <n v="0"/>
    <n v="-311.59000000000003"/>
    <n v="-14.72"/>
    <n v="0"/>
    <n v="0"/>
    <s v="SURFACE WATER MGT FUND"/>
    <s v="WLSW I DC7194 12033 1ST AVE S"/>
    <s v="BURIEN MAINTENANCE"/>
    <s v="Default"/>
  </r>
  <r>
    <x v="1"/>
    <s v="1035525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0"/>
    <n v="0"/>
    <n v="141.63"/>
    <n v="0"/>
    <n v="0"/>
    <n v="0"/>
    <s v="SURFACE WATER MGT FUND"/>
    <s v="WLSW I DC7194 12033 1ST AVE S"/>
    <s v="BURIEN MAINTENANCE"/>
    <s v="DRAINAGE"/>
  </r>
  <r>
    <x v="1"/>
    <s v="1035525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0"/>
    <n v="0"/>
    <n v="14.72"/>
    <n v="0"/>
    <n v="0"/>
    <s v="SURFACE WATER MGT FUND"/>
    <s v="WLSW I DC7194 12033 1ST AVE S"/>
    <s v="BURIEN MAINTENANCE"/>
    <s v="DRAINAGE"/>
  </r>
  <r>
    <x v="1"/>
    <s v="1035525"/>
    <s v="845023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0"/>
    <n v="0"/>
    <n v="49.57"/>
    <n v="0"/>
    <n v="0"/>
    <n v="0"/>
    <s v="SURFACE WATER MGT FUND"/>
    <s v="WLSW I DC7194 12033 1ST AVE S"/>
    <s v="BURIEN MAINTENANCE"/>
    <s v="DRAINAGE"/>
  </r>
  <r>
    <x v="1"/>
    <s v="1035525"/>
    <s v="845023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0"/>
    <n v="38.24"/>
    <n v="0"/>
    <n v="0"/>
    <n v="0"/>
    <s v="SURFACE WATER MGT FUND"/>
    <s v="WLSW I DC7194 12033 1ST AVE S"/>
    <s v="BURIEN MAINTENANCE"/>
    <s v="DRAINAGE"/>
  </r>
  <r>
    <x v="1"/>
    <s v="1035525"/>
    <s v="845023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0"/>
    <n v="0"/>
    <n v="82.15"/>
    <n v="0"/>
    <n v="0"/>
    <n v="0"/>
    <s v="SURFACE WATER MGT FUND"/>
    <s v="WLSW I DC7194 12033 1ST AVE S"/>
    <s v="BURIEN MAINTENANCE"/>
    <s v="DRAINAGE"/>
  </r>
  <r>
    <x v="1"/>
    <s v="1035526"/>
    <s v="000000"/>
    <s v="11500"/>
    <x v="7"/>
    <s v="0000000"/>
    <n v="2012"/>
    <x v="0"/>
    <s v="ACCOUNTS RECEIVABLE"/>
    <s v="BS000-CURRENT ASSETS"/>
    <s v="B1150-ACCOUNTS RECEIVABLE"/>
    <m/>
    <n v="0"/>
    <n v="0"/>
    <n v="163.17000000000002"/>
    <n v="0"/>
    <n v="-163.17000000000002"/>
    <s v="N/A"/>
    <n v="0"/>
    <n v="0"/>
    <n v="0"/>
    <n v="0"/>
    <n v="0"/>
    <n v="0"/>
    <n v="0"/>
    <n v="0"/>
    <n v="0"/>
    <n v="163.17000000000002"/>
    <n v="0"/>
    <n v="0"/>
    <n v="0"/>
    <s v="SURFACE WATER MGT FUND"/>
    <s v="WLSW I DC7195 11639 DESMOINES"/>
    <s v="DEFAULT"/>
    <s v="Default"/>
  </r>
  <r>
    <x v="1"/>
    <s v="1035526"/>
    <s v="000000"/>
    <s v="11530"/>
    <x v="203"/>
    <s v="0000000"/>
    <n v="2012"/>
    <x v="0"/>
    <s v="UNBILLED RECEIVABLES"/>
    <s v="BS000-CURRENT ASSETS"/>
    <s v="B1150-ACCOUNTS RECEIVABLE"/>
    <m/>
    <n v="0"/>
    <n v="0"/>
    <n v="-163.17000000000002"/>
    <n v="0"/>
    <n v="163.17000000000002"/>
    <s v="N/A"/>
    <n v="0"/>
    <n v="0"/>
    <n v="0"/>
    <n v="0"/>
    <n v="0"/>
    <n v="0"/>
    <n v="0"/>
    <n v="0"/>
    <n v="0"/>
    <n v="-163.17000000000002"/>
    <n v="0"/>
    <n v="0"/>
    <n v="0"/>
    <s v="SURFACE WATER MGT FUND"/>
    <s v="WLSW I DC7195 11639 DESMOINES"/>
    <s v="DEFAULT"/>
    <s v="Default"/>
  </r>
  <r>
    <x v="1"/>
    <s v="1035526"/>
    <s v="000000"/>
    <s v="22258"/>
    <x v="204"/>
    <s v="0000000"/>
    <n v="2012"/>
    <x v="1"/>
    <s v="DEFERRED ACCT REC 11503"/>
    <s v="BS200-CURRENT LIABILITIES"/>
    <s v="B2220-DEFERRED REVENUES"/>
    <m/>
    <n v="0"/>
    <n v="0"/>
    <n v="163.17000000000002"/>
    <n v="0"/>
    <n v="-163.17000000000002"/>
    <s v="N/A"/>
    <n v="0"/>
    <n v="0"/>
    <n v="0"/>
    <n v="0"/>
    <n v="0"/>
    <n v="0"/>
    <n v="0"/>
    <n v="0"/>
    <n v="0"/>
    <n v="163.17000000000002"/>
    <n v="0"/>
    <n v="0"/>
    <n v="0"/>
    <s v="SURFACE WATER MGT FUND"/>
    <s v="WLSW I DC7195 11639 DESMOINES"/>
    <s v="DEFAULT"/>
    <s v="Default"/>
  </r>
  <r>
    <x v="1"/>
    <s v="1035526"/>
    <s v="845023"/>
    <s v="36999"/>
    <x v="49"/>
    <s v="0000000"/>
    <n v="2012"/>
    <x v="3"/>
    <s v="OTHER MISC REVENUE"/>
    <s v="R3000-REVENUE"/>
    <s v="R3600-MISCELLANEOUS REVENUE"/>
    <m/>
    <n v="0"/>
    <n v="0"/>
    <n v="-163.17000000000002"/>
    <n v="0"/>
    <n v="163.17000000000002"/>
    <s v="N/A"/>
    <n v="0"/>
    <n v="0"/>
    <n v="0"/>
    <n v="0"/>
    <n v="0"/>
    <n v="0"/>
    <n v="0"/>
    <n v="0"/>
    <n v="0"/>
    <n v="-163.17000000000002"/>
    <n v="0"/>
    <n v="0"/>
    <n v="0"/>
    <s v="SURFACE WATER MGT FUND"/>
    <s v="WLSW I DC7195 11639 DESMOINES"/>
    <s v="BURIEN MAINTENANCE"/>
    <s v="Default"/>
  </r>
  <r>
    <x v="1"/>
    <s v="1035526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820000000000007"/>
    <n v="0"/>
    <n v="-70.820000000000007"/>
    <s v="N/A"/>
    <n v="0"/>
    <n v="0"/>
    <n v="0"/>
    <n v="0"/>
    <n v="0"/>
    <n v="0"/>
    <n v="0"/>
    <n v="0"/>
    <n v="0"/>
    <n v="70.820000000000007"/>
    <n v="0"/>
    <n v="0"/>
    <n v="0"/>
    <s v="SURFACE WATER MGT FUND"/>
    <s v="WLSW I DC7195 11639 DESMOINES"/>
    <s v="BURIEN MAINTENANCE"/>
    <s v="DRAINAGE"/>
  </r>
  <r>
    <x v="1"/>
    <s v="1035526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0"/>
    <n v="0"/>
    <n v="0"/>
    <n v="0"/>
    <n v="0"/>
    <n v="7.36"/>
    <n v="0"/>
    <n v="0"/>
    <n v="0"/>
    <s v="SURFACE WATER MGT FUND"/>
    <s v="WLSW I DC7195 11639 DESMOINES"/>
    <s v="BURIEN MAINTENANCE"/>
    <s v="DRAINAGE"/>
  </r>
  <r>
    <x v="1"/>
    <s v="1035526"/>
    <s v="845023"/>
    <s v="82100"/>
    <x v="71"/>
    <s v="5315000"/>
    <n v="2012"/>
    <x v="4"/>
    <s v="EMPLOYER PAID BENEFITS"/>
    <s v="50000-PROGRAM EXPENDITUR BUDGET"/>
    <s v="82000-APPLIED OVERHEAD"/>
    <m/>
    <n v="0"/>
    <n v="0"/>
    <n v="24.79"/>
    <n v="0"/>
    <n v="-24.79"/>
    <s v="N/A"/>
    <n v="0"/>
    <n v="0"/>
    <n v="0"/>
    <n v="0"/>
    <n v="0"/>
    <n v="0"/>
    <n v="0"/>
    <n v="0"/>
    <n v="0"/>
    <n v="24.79"/>
    <n v="0"/>
    <n v="0"/>
    <n v="0"/>
    <s v="SURFACE WATER MGT FUND"/>
    <s v="WLSW I DC7195 11639 DESMOINES"/>
    <s v="BURIEN MAINTENANCE"/>
    <s v="DRAINAGE"/>
  </r>
  <r>
    <x v="1"/>
    <s v="1035526"/>
    <s v="845023"/>
    <s v="82200"/>
    <x v="72"/>
    <s v="5315000"/>
    <n v="2012"/>
    <x v="4"/>
    <s v="PAID TIME OFF"/>
    <s v="50000-PROGRAM EXPENDITUR BUDGET"/>
    <s v="82000-APPLIED OVERHEAD"/>
    <m/>
    <n v="0"/>
    <n v="0"/>
    <n v="19.12"/>
    <n v="0"/>
    <n v="-19.12"/>
    <s v="N/A"/>
    <n v="0"/>
    <n v="0"/>
    <n v="0"/>
    <n v="0"/>
    <n v="0"/>
    <n v="0"/>
    <n v="0"/>
    <n v="0"/>
    <n v="0"/>
    <n v="19.12"/>
    <n v="0"/>
    <n v="0"/>
    <n v="0"/>
    <s v="SURFACE WATER MGT FUND"/>
    <s v="WLSW I DC7195 11639 DESMOINES"/>
    <s v="BURIEN MAINTENANCE"/>
    <s v="DRAINAGE"/>
  </r>
  <r>
    <x v="1"/>
    <s v="1035526"/>
    <s v="845023"/>
    <s v="82300"/>
    <x v="73"/>
    <s v="5315000"/>
    <n v="2012"/>
    <x v="4"/>
    <s v="INDIRECT COSTS"/>
    <s v="50000-PROGRAM EXPENDITUR BUDGET"/>
    <s v="82000-APPLIED OVERHEAD"/>
    <m/>
    <n v="0"/>
    <n v="0"/>
    <n v="41.08"/>
    <n v="0"/>
    <n v="-41.08"/>
    <s v="N/A"/>
    <n v="0"/>
    <n v="0"/>
    <n v="0"/>
    <n v="0"/>
    <n v="0"/>
    <n v="0"/>
    <n v="0"/>
    <n v="0"/>
    <n v="0"/>
    <n v="41.08"/>
    <n v="0"/>
    <n v="0"/>
    <n v="0"/>
    <s v="SURFACE WATER MGT FUND"/>
    <s v="WLSW I DC7195 11639 DESMOINES"/>
    <s v="BURIEN MAINTENANCE"/>
    <s v="DRAINAGE"/>
  </r>
  <r>
    <x v="1"/>
    <s v="1035527"/>
    <s v="000000"/>
    <s v="11500"/>
    <x v="7"/>
    <s v="0000000"/>
    <n v="2012"/>
    <x v="0"/>
    <s v="ACCOUNTS RECEIVABLE"/>
    <s v="BS000-CURRENT ASSETS"/>
    <s v="B1150-ACCOUNTS RECEIVABLE"/>
    <m/>
    <n v="0"/>
    <n v="0"/>
    <n v="326.31"/>
    <n v="0"/>
    <n v="-326.31"/>
    <s v="N/A"/>
    <n v="0"/>
    <n v="0"/>
    <n v="0"/>
    <n v="0"/>
    <n v="0"/>
    <n v="0"/>
    <n v="0"/>
    <n v="0"/>
    <n v="0"/>
    <n v="326.31"/>
    <n v="0"/>
    <n v="0"/>
    <n v="0"/>
    <s v="SURFACE WATER MGT FUND"/>
    <s v="WLSW I DC7196 150 SW 156TH ST"/>
    <s v="DEFAULT"/>
    <s v="Default"/>
  </r>
  <r>
    <x v="1"/>
    <s v="1035527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326.31"/>
    <n v="-326.31"/>
    <n v="0"/>
    <n v="0"/>
    <n v="0"/>
    <s v="SURFACE WATER MGT FUND"/>
    <s v="WLSW I DC7196 150 SW 156TH ST"/>
    <s v="DEFAULT"/>
    <s v="Default"/>
  </r>
  <r>
    <x v="1"/>
    <s v="1035527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7196 150 SW 156TH ST"/>
    <s v="DEFAULT"/>
    <s v="Default"/>
  </r>
  <r>
    <x v="1"/>
    <s v="1035527"/>
    <s v="845023"/>
    <s v="36999"/>
    <x v="49"/>
    <s v="0000000"/>
    <n v="2012"/>
    <x v="3"/>
    <s v="OTHER MISC REVENUE"/>
    <s v="R3000-REVENUE"/>
    <s v="R3600-MISCELLANEOUS REVENUE"/>
    <m/>
    <n v="0"/>
    <n v="0"/>
    <n v="-326.31"/>
    <n v="0"/>
    <n v="326.31"/>
    <s v="N/A"/>
    <n v="0"/>
    <n v="0"/>
    <n v="0"/>
    <n v="0"/>
    <n v="0"/>
    <n v="0"/>
    <n v="0"/>
    <n v="0"/>
    <n v="-326.31"/>
    <n v="0"/>
    <n v="0"/>
    <n v="0"/>
    <n v="0"/>
    <s v="SURFACE WATER MGT FUND"/>
    <s v="WLSW I DC7196 150 SW 156TH ST"/>
    <s v="BURIEN MAINTENANCE"/>
    <s v="Default"/>
  </r>
  <r>
    <x v="1"/>
    <s v="1035527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0"/>
    <n v="141.63"/>
    <n v="0"/>
    <n v="0"/>
    <n v="0"/>
    <n v="0"/>
    <s v="SURFACE WATER MGT FUND"/>
    <s v="WLSW I DC7196 150 SW 156TH ST"/>
    <s v="BURIEN MAINTENANCE"/>
    <s v="DRAINAGE"/>
  </r>
  <r>
    <x v="1"/>
    <s v="1035527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14.72"/>
    <n v="0"/>
    <n v="0"/>
    <n v="0"/>
    <n v="0"/>
    <s v="SURFACE WATER MGT FUND"/>
    <s v="WLSW I DC7196 150 SW 156TH ST"/>
    <s v="BURIEN MAINTENANCE"/>
    <s v="DRAINAGE"/>
  </r>
  <r>
    <x v="1"/>
    <s v="1035527"/>
    <s v="845023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0"/>
    <n v="49.57"/>
    <n v="0"/>
    <n v="0"/>
    <n v="0"/>
    <n v="0"/>
    <s v="SURFACE WATER MGT FUND"/>
    <s v="WLSW I DC7196 150 SW 156TH ST"/>
    <s v="BURIEN MAINTENANCE"/>
    <s v="DRAINAGE"/>
  </r>
  <r>
    <x v="1"/>
    <s v="1035527"/>
    <s v="845023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38.24"/>
    <n v="0"/>
    <n v="0"/>
    <n v="0"/>
    <n v="0"/>
    <s v="SURFACE WATER MGT FUND"/>
    <s v="WLSW I DC7196 150 SW 156TH ST"/>
    <s v="BURIEN MAINTENANCE"/>
    <s v="DRAINAGE"/>
  </r>
  <r>
    <x v="1"/>
    <s v="1035527"/>
    <s v="845023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0"/>
    <n v="82.15"/>
    <n v="0"/>
    <n v="0"/>
    <n v="0"/>
    <n v="0"/>
    <s v="SURFACE WATER MGT FUND"/>
    <s v="WLSW I DC7196 150 SW 156TH ST"/>
    <s v="BURIEN MAINTENANCE"/>
    <s v="DRAINAGE"/>
  </r>
  <r>
    <x v="1"/>
    <s v="1035528"/>
    <s v="000000"/>
    <s v="11500"/>
    <x v="7"/>
    <s v="0000000"/>
    <n v="2012"/>
    <x v="0"/>
    <s v="ACCOUNTS RECEIVABLE"/>
    <s v="BS000-CURRENT ASSETS"/>
    <s v="B1150-ACCOUNTS RECEIVABLE"/>
    <m/>
    <n v="0"/>
    <n v="0"/>
    <n v="326.34000000000003"/>
    <n v="0"/>
    <n v="-326.34000000000003"/>
    <s v="N/A"/>
    <n v="0"/>
    <n v="0"/>
    <n v="0"/>
    <n v="0"/>
    <n v="0"/>
    <n v="0"/>
    <n v="0"/>
    <n v="0"/>
    <n v="0"/>
    <n v="326.34000000000003"/>
    <n v="0"/>
    <n v="0"/>
    <n v="0"/>
    <s v="SURFACE WATER MGT FUND"/>
    <s v="WLSW I DC7198 18020 DESMOINES"/>
    <s v="DEFAULT"/>
    <s v="Default"/>
  </r>
  <r>
    <x v="1"/>
    <s v="1035528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326.34000000000003"/>
    <n v="0"/>
    <n v="-326.34000000000003"/>
    <n v="0"/>
    <n v="0"/>
    <n v="0"/>
    <s v="SURFACE WATER MGT FUND"/>
    <s v="WLSW I DC7198 18020 DESMOINES"/>
    <s v="DEFAULT"/>
    <s v="Default"/>
  </r>
  <r>
    <x v="1"/>
    <s v="1035528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7198 18020 DESMOINES"/>
    <s v="DEFAULT"/>
    <s v="Default"/>
  </r>
  <r>
    <x v="1"/>
    <s v="1035528"/>
    <s v="845023"/>
    <s v="36999"/>
    <x v="49"/>
    <s v="0000000"/>
    <n v="2012"/>
    <x v="3"/>
    <s v="OTHER MISC REVENUE"/>
    <s v="R3000-REVENUE"/>
    <s v="R3600-MISCELLANEOUS REVENUE"/>
    <m/>
    <n v="0"/>
    <n v="0"/>
    <n v="-326.34000000000003"/>
    <n v="0"/>
    <n v="326.34000000000003"/>
    <s v="N/A"/>
    <n v="0"/>
    <n v="0"/>
    <n v="0"/>
    <n v="0"/>
    <n v="0"/>
    <n v="0"/>
    <n v="0"/>
    <n v="-326.34000000000003"/>
    <n v="0"/>
    <n v="0"/>
    <n v="0"/>
    <n v="0"/>
    <n v="0"/>
    <s v="SURFACE WATER MGT FUND"/>
    <s v="WLSW I DC7198 18020 DESMOINES"/>
    <s v="BURIEN MAINTENANCE"/>
    <s v="Default"/>
  </r>
  <r>
    <x v="1"/>
    <s v="1035528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0"/>
    <n v="0"/>
    <n v="0"/>
    <n v="0"/>
    <n v="0"/>
    <n v="0"/>
    <n v="141.64000000000001"/>
    <n v="0"/>
    <n v="0"/>
    <n v="0"/>
    <n v="0"/>
    <n v="0"/>
    <s v="SURFACE WATER MGT FUND"/>
    <s v="WLSW I DC7198 18020 DESMOINES"/>
    <s v="BURIEN MAINTENANCE"/>
    <s v="DRAINAGE"/>
  </r>
  <r>
    <x v="1"/>
    <s v="1035528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14.72"/>
    <n v="0"/>
    <n v="0"/>
    <n v="0"/>
    <n v="0"/>
    <n v="0"/>
    <s v="SURFACE WATER MGT FUND"/>
    <s v="WLSW I DC7198 18020 DESMOINES"/>
    <s v="BURIEN MAINTENANCE"/>
    <s v="DRAINAGE"/>
  </r>
  <r>
    <x v="1"/>
    <s v="1035528"/>
    <s v="845023"/>
    <s v="82100"/>
    <x v="71"/>
    <s v="5315000"/>
    <n v="2012"/>
    <x v="4"/>
    <s v="EMPLOYER PAID BENEFITS"/>
    <s v="50000-PROGRAM EXPENDITUR BUDGET"/>
    <s v="82000-APPLIED OVERHEAD"/>
    <m/>
    <n v="0"/>
    <n v="0"/>
    <n v="49.58"/>
    <n v="0"/>
    <n v="-49.58"/>
    <s v="N/A"/>
    <n v="0"/>
    <n v="0"/>
    <n v="0"/>
    <n v="0"/>
    <n v="0"/>
    <n v="0"/>
    <n v="0"/>
    <n v="49.58"/>
    <n v="0"/>
    <n v="0"/>
    <n v="0"/>
    <n v="0"/>
    <n v="0"/>
    <s v="SURFACE WATER MGT FUND"/>
    <s v="WLSW I DC7198 18020 DESMOINES"/>
    <s v="BURIEN MAINTENANCE"/>
    <s v="DRAINAGE"/>
  </r>
  <r>
    <x v="1"/>
    <s v="1035528"/>
    <s v="845023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38.24"/>
    <n v="0"/>
    <n v="0"/>
    <n v="0"/>
    <n v="0"/>
    <n v="0"/>
    <s v="SURFACE WATER MGT FUND"/>
    <s v="WLSW I DC7198 18020 DESMOINES"/>
    <s v="BURIEN MAINTENANCE"/>
    <s v="DRAINAGE"/>
  </r>
  <r>
    <x v="1"/>
    <s v="1035528"/>
    <s v="845023"/>
    <s v="82300"/>
    <x v="73"/>
    <s v="5315000"/>
    <n v="2012"/>
    <x v="4"/>
    <s v="INDIRECT COSTS"/>
    <s v="50000-PROGRAM EXPENDITUR BUDGET"/>
    <s v="82000-APPLIED OVERHEAD"/>
    <m/>
    <n v="0"/>
    <n v="0"/>
    <n v="82.16"/>
    <n v="0"/>
    <n v="-82.16"/>
    <s v="N/A"/>
    <n v="0"/>
    <n v="0"/>
    <n v="0"/>
    <n v="0"/>
    <n v="0"/>
    <n v="0"/>
    <n v="0"/>
    <n v="82.16"/>
    <n v="0"/>
    <n v="0"/>
    <n v="0"/>
    <n v="0"/>
    <n v="0"/>
    <s v="SURFACE WATER MGT FUND"/>
    <s v="WLSW I DC7198 18020 DESMOINES"/>
    <s v="BURIEN MAINTENANCE"/>
    <s v="DRAINAGE"/>
  </r>
  <r>
    <x v="1"/>
    <s v="1035529"/>
    <s v="000000"/>
    <s v="11500"/>
    <x v="7"/>
    <s v="0000000"/>
    <n v="2012"/>
    <x v="0"/>
    <s v="ACCOUNTS RECEIVABLE"/>
    <s v="BS000-CURRENT ASSETS"/>
    <s v="B1150-ACCOUNTS RECEIVABLE"/>
    <m/>
    <n v="0"/>
    <n v="0"/>
    <n v="244.74"/>
    <n v="0"/>
    <n v="-244.74"/>
    <s v="N/A"/>
    <n v="0"/>
    <n v="0"/>
    <n v="0"/>
    <n v="0"/>
    <n v="0"/>
    <n v="0"/>
    <n v="0"/>
    <n v="0"/>
    <n v="0"/>
    <n v="244.74"/>
    <n v="0"/>
    <n v="0"/>
    <n v="0"/>
    <s v="SURFACE WATER MGT FUND"/>
    <s v="WLSW I DC7199 15865 AMBAUM BLV"/>
    <s v="DEFAULT"/>
    <s v="Default"/>
  </r>
  <r>
    <x v="1"/>
    <s v="1035529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244.74"/>
    <n v="-244.74"/>
    <n v="0"/>
    <n v="0"/>
    <n v="0"/>
    <s v="SURFACE WATER MGT FUND"/>
    <s v="WLSW I DC7199 15865 AMBAUM BLV"/>
    <s v="DEFAULT"/>
    <s v="Default"/>
  </r>
  <r>
    <x v="1"/>
    <s v="1035529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7199 15865 AMBAUM BLV"/>
    <s v="DEFAULT"/>
    <s v="Default"/>
  </r>
  <r>
    <x v="1"/>
    <s v="1035529"/>
    <s v="845023"/>
    <s v="36999"/>
    <x v="49"/>
    <s v="0000000"/>
    <n v="2012"/>
    <x v="3"/>
    <s v="OTHER MISC REVENUE"/>
    <s v="R3000-REVENUE"/>
    <s v="R3600-MISCELLANEOUS REVENUE"/>
    <m/>
    <n v="0"/>
    <n v="0"/>
    <n v="-244.74"/>
    <n v="0"/>
    <n v="244.74"/>
    <s v="N/A"/>
    <n v="0"/>
    <n v="0"/>
    <n v="0"/>
    <n v="0"/>
    <n v="0"/>
    <n v="0"/>
    <n v="0"/>
    <n v="0"/>
    <n v="-244.74"/>
    <n v="0"/>
    <n v="0"/>
    <n v="0"/>
    <n v="0"/>
    <s v="SURFACE WATER MGT FUND"/>
    <s v="WLSW I DC7199 15865 AMBAUM BLV"/>
    <s v="BURIEN MAINTENANCE"/>
    <s v="Default"/>
  </r>
  <r>
    <x v="1"/>
    <s v="1035529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3"/>
    <n v="0"/>
    <n v="-106.23"/>
    <s v="N/A"/>
    <n v="0"/>
    <n v="0"/>
    <n v="0"/>
    <n v="0"/>
    <n v="0"/>
    <n v="0"/>
    <n v="0"/>
    <n v="0"/>
    <n v="106.23"/>
    <n v="0"/>
    <n v="0"/>
    <n v="0"/>
    <n v="0"/>
    <s v="SURFACE WATER MGT FUND"/>
    <s v="WLSW I DC7199 15865 AMBAUM BLV"/>
    <s v="BURIEN MAINTENANCE"/>
    <s v="DRAINAGE"/>
  </r>
  <r>
    <x v="1"/>
    <s v="1035529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0"/>
    <n v="0"/>
    <n v="11.040000000000001"/>
    <n v="0"/>
    <n v="0"/>
    <n v="0"/>
    <n v="0"/>
    <s v="SURFACE WATER MGT FUND"/>
    <s v="WLSW I DC7199 15865 AMBAUM BLV"/>
    <s v="BURIEN MAINTENANCE"/>
    <s v="DRAINAGE"/>
  </r>
  <r>
    <x v="1"/>
    <s v="1035529"/>
    <s v="845023"/>
    <s v="82100"/>
    <x v="71"/>
    <s v="5315000"/>
    <n v="2012"/>
    <x v="4"/>
    <s v="EMPLOYER PAID BENEFITS"/>
    <s v="50000-PROGRAM EXPENDITUR BUDGET"/>
    <s v="82000-APPLIED OVERHEAD"/>
    <m/>
    <n v="0"/>
    <n v="0"/>
    <n v="37.18"/>
    <n v="0"/>
    <n v="-37.18"/>
    <s v="N/A"/>
    <n v="0"/>
    <n v="0"/>
    <n v="0"/>
    <n v="0"/>
    <n v="0"/>
    <n v="0"/>
    <n v="0"/>
    <n v="0"/>
    <n v="37.18"/>
    <n v="0"/>
    <n v="0"/>
    <n v="0"/>
    <n v="0"/>
    <s v="SURFACE WATER MGT FUND"/>
    <s v="WLSW I DC7199 15865 AMBAUM BLV"/>
    <s v="BURIEN MAINTENANCE"/>
    <s v="DRAINAGE"/>
  </r>
  <r>
    <x v="1"/>
    <s v="1035529"/>
    <s v="845023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0"/>
    <n v="0"/>
    <n v="0"/>
    <n v="0"/>
    <n v="0"/>
    <n v="0"/>
    <n v="0"/>
    <n v="0"/>
    <n v="28.68"/>
    <n v="0"/>
    <n v="0"/>
    <n v="0"/>
    <n v="0"/>
    <s v="SURFACE WATER MGT FUND"/>
    <s v="WLSW I DC7199 15865 AMBAUM BLV"/>
    <s v="BURIEN MAINTENANCE"/>
    <s v="DRAINAGE"/>
  </r>
  <r>
    <x v="1"/>
    <s v="1035529"/>
    <s v="845023"/>
    <s v="82300"/>
    <x v="73"/>
    <s v="5315000"/>
    <n v="2012"/>
    <x v="4"/>
    <s v="INDIRECT COSTS"/>
    <s v="50000-PROGRAM EXPENDITUR BUDGET"/>
    <s v="82000-APPLIED OVERHEAD"/>
    <m/>
    <n v="0"/>
    <n v="0"/>
    <n v="61.61"/>
    <n v="0"/>
    <n v="-61.61"/>
    <s v="N/A"/>
    <n v="0"/>
    <n v="0"/>
    <n v="0"/>
    <n v="0"/>
    <n v="0"/>
    <n v="0"/>
    <n v="0"/>
    <n v="0"/>
    <n v="61.61"/>
    <n v="0"/>
    <n v="0"/>
    <n v="0"/>
    <n v="0"/>
    <s v="SURFACE WATER MGT FUND"/>
    <s v="WLSW I DC7199 15865 AMBAUM BLV"/>
    <s v="BURIEN MAINTENANCE"/>
    <s v="DRAINAGE"/>
  </r>
  <r>
    <x v="1"/>
    <s v="1035530"/>
    <s v="000000"/>
    <s v="11530"/>
    <x v="203"/>
    <s v="0000000"/>
    <n v="2012"/>
    <x v="0"/>
    <s v="UNBILLED RECEIVABLES"/>
    <s v="BS000-CURRENT ASSETS"/>
    <s v="B1150-ACCOUNTS RECEIVABLE"/>
    <m/>
    <n v="0"/>
    <n v="0"/>
    <n v="170.53"/>
    <n v="0"/>
    <n v="-170.53"/>
    <s v="N/A"/>
    <n v="0"/>
    <n v="0"/>
    <n v="0"/>
    <n v="0"/>
    <n v="0"/>
    <n v="0"/>
    <n v="0"/>
    <n v="0"/>
    <n v="0"/>
    <n v="0"/>
    <n v="170.53"/>
    <n v="0"/>
    <n v="0"/>
    <s v="SURFACE WATER MGT FUND"/>
    <s v="WLSW I DC7206 626 SW 149TH ST"/>
    <s v="DEFAULT"/>
    <s v="Default"/>
  </r>
  <r>
    <x v="1"/>
    <s v="1035530"/>
    <s v="000000"/>
    <s v="22258"/>
    <x v="204"/>
    <s v="0000000"/>
    <n v="2012"/>
    <x v="1"/>
    <s v="DEFERRED ACCT REC 11503"/>
    <s v="BS200-CURRENT LIABILITIES"/>
    <s v="B2220-DEFERRED REVENUES"/>
    <m/>
    <n v="0"/>
    <n v="0"/>
    <n v="155.81"/>
    <n v="0"/>
    <n v="-155.81"/>
    <s v="N/A"/>
    <n v="0"/>
    <n v="0"/>
    <n v="0"/>
    <n v="0"/>
    <n v="0"/>
    <n v="0"/>
    <n v="0"/>
    <n v="0"/>
    <n v="0"/>
    <n v="155.81"/>
    <n v="0"/>
    <n v="0"/>
    <n v="0"/>
    <s v="SURFACE WATER MGT FUND"/>
    <s v="WLSW I DC7206 626 SW 149TH ST"/>
    <s v="DEFAULT"/>
    <s v="Default"/>
  </r>
  <r>
    <x v="1"/>
    <s v="1035530"/>
    <s v="845023"/>
    <s v="36999"/>
    <x v="49"/>
    <s v="0000000"/>
    <n v="2012"/>
    <x v="3"/>
    <s v="OTHER MISC REVENUE"/>
    <s v="R3000-REVENUE"/>
    <s v="R3600-MISCELLANEOUS REVENUE"/>
    <m/>
    <n v="0"/>
    <n v="0"/>
    <n v="-326.34000000000003"/>
    <n v="0"/>
    <n v="326.34000000000003"/>
    <s v="N/A"/>
    <n v="0"/>
    <n v="0"/>
    <n v="0"/>
    <n v="0"/>
    <n v="0"/>
    <n v="0"/>
    <n v="0"/>
    <n v="0"/>
    <n v="0"/>
    <n v="-155.81"/>
    <n v="-170.53"/>
    <n v="0"/>
    <n v="0"/>
    <s v="SURFACE WATER MGT FUND"/>
    <s v="WLSW I DC7206 626 SW 149TH ST"/>
    <s v="BURIEN MAINTENANCE"/>
    <s v="Default"/>
  </r>
  <r>
    <x v="1"/>
    <s v="1035530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0"/>
    <n v="0"/>
    <n v="0"/>
    <n v="0"/>
    <n v="0"/>
    <n v="0"/>
    <n v="0"/>
    <n v="0"/>
    <n v="70.820000000000007"/>
    <n v="70.820000000000007"/>
    <n v="0"/>
    <n v="0"/>
    <s v="SURFACE WATER MGT FUND"/>
    <s v="WLSW I DC7206 626 SW 149TH ST"/>
    <s v="BURIEN MAINTENANCE"/>
    <s v="DRAINAGE"/>
  </r>
  <r>
    <x v="1"/>
    <s v="1035530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0"/>
    <n v="0"/>
    <n v="14.72"/>
    <n v="0"/>
    <n v="0"/>
    <s v="SURFACE WATER MGT FUND"/>
    <s v="WLSW I DC7206 626 SW 149TH ST"/>
    <s v="BURIEN MAINTENANCE"/>
    <s v="DRAINAGE"/>
  </r>
  <r>
    <x v="1"/>
    <s v="1035530"/>
    <s v="845023"/>
    <s v="82100"/>
    <x v="71"/>
    <s v="5315000"/>
    <n v="2012"/>
    <x v="4"/>
    <s v="EMPLOYER PAID BENEFITS"/>
    <s v="50000-PROGRAM EXPENDITUR BUDGET"/>
    <s v="82000-APPLIED OVERHEAD"/>
    <m/>
    <n v="0"/>
    <n v="0"/>
    <n v="49.58"/>
    <n v="0"/>
    <n v="-49.58"/>
    <s v="N/A"/>
    <n v="0"/>
    <n v="0"/>
    <n v="0"/>
    <n v="0"/>
    <n v="0"/>
    <n v="0"/>
    <n v="0"/>
    <n v="0"/>
    <n v="0"/>
    <n v="24.79"/>
    <n v="24.79"/>
    <n v="0"/>
    <n v="0"/>
    <s v="SURFACE WATER MGT FUND"/>
    <s v="WLSW I DC7206 626 SW 149TH ST"/>
    <s v="BURIEN MAINTENANCE"/>
    <s v="DRAINAGE"/>
  </r>
  <r>
    <x v="1"/>
    <s v="1035530"/>
    <s v="845023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0"/>
    <n v="19.12"/>
    <n v="19.12"/>
    <n v="0"/>
    <n v="0"/>
    <s v="SURFACE WATER MGT FUND"/>
    <s v="WLSW I DC7206 626 SW 149TH ST"/>
    <s v="BURIEN MAINTENANCE"/>
    <s v="DRAINAGE"/>
  </r>
  <r>
    <x v="1"/>
    <s v="1035530"/>
    <s v="845023"/>
    <s v="82300"/>
    <x v="73"/>
    <s v="5315000"/>
    <n v="2012"/>
    <x v="4"/>
    <s v="INDIRECT COSTS"/>
    <s v="50000-PROGRAM EXPENDITUR BUDGET"/>
    <s v="82000-APPLIED OVERHEAD"/>
    <m/>
    <n v="0"/>
    <n v="0"/>
    <n v="82.16"/>
    <n v="0"/>
    <n v="-82.16"/>
    <s v="N/A"/>
    <n v="0"/>
    <n v="0"/>
    <n v="0"/>
    <n v="0"/>
    <n v="0"/>
    <n v="0"/>
    <n v="0"/>
    <n v="0"/>
    <n v="0"/>
    <n v="41.08"/>
    <n v="41.08"/>
    <n v="0"/>
    <n v="0"/>
    <s v="SURFACE WATER MGT FUND"/>
    <s v="WLSW I DC7206 626 SW 149TH ST"/>
    <s v="BURIEN MAINTENANCE"/>
    <s v="DRAINAGE"/>
  </r>
  <r>
    <x v="1"/>
    <s v="1035531"/>
    <s v="000000"/>
    <s v="11530"/>
    <x v="203"/>
    <s v="0000000"/>
    <n v="2012"/>
    <x v="0"/>
    <s v="UNBILLED RECEIVABLES"/>
    <s v="BS000-CURRENT ASSETS"/>
    <s v="B1150-ACCOUNTS RECEIVABLE"/>
    <m/>
    <n v="0"/>
    <n v="0"/>
    <n v="14.72"/>
    <n v="0"/>
    <n v="-14.72"/>
    <s v="N/A"/>
    <n v="0"/>
    <n v="0"/>
    <n v="0"/>
    <n v="0"/>
    <n v="0"/>
    <n v="0"/>
    <n v="0"/>
    <n v="0"/>
    <n v="0"/>
    <n v="0"/>
    <n v="14.72"/>
    <n v="0"/>
    <n v="0"/>
    <s v="SURFACE WATER MGT FUND"/>
    <s v="WLSW I DC7209 13049 AMBAUM BLV"/>
    <s v="DEFAULT"/>
    <s v="Default"/>
  </r>
  <r>
    <x v="1"/>
    <s v="1035531"/>
    <s v="000000"/>
    <s v="22258"/>
    <x v="204"/>
    <s v="0000000"/>
    <n v="2012"/>
    <x v="1"/>
    <s v="DEFERRED ACCT REC 11503"/>
    <s v="BS200-CURRENT LIABILITIES"/>
    <s v="B2220-DEFERRED REVENUES"/>
    <m/>
    <n v="0"/>
    <n v="0"/>
    <n v="311.62"/>
    <n v="0"/>
    <n v="-311.62"/>
    <s v="N/A"/>
    <n v="0"/>
    <n v="0"/>
    <n v="0"/>
    <n v="0"/>
    <n v="0"/>
    <n v="0"/>
    <n v="0"/>
    <n v="0"/>
    <n v="0"/>
    <n v="311.62"/>
    <n v="0"/>
    <n v="0"/>
    <n v="0"/>
    <s v="SURFACE WATER MGT FUND"/>
    <s v="WLSW I DC7209 13049 AMBAUM BLV"/>
    <s v="DEFAULT"/>
    <s v="Default"/>
  </r>
  <r>
    <x v="1"/>
    <s v="1035531"/>
    <s v="845023"/>
    <s v="36999"/>
    <x v="49"/>
    <s v="0000000"/>
    <n v="2012"/>
    <x v="3"/>
    <s v="OTHER MISC REVENUE"/>
    <s v="R3000-REVENUE"/>
    <s v="R3600-MISCELLANEOUS REVENUE"/>
    <m/>
    <n v="0"/>
    <n v="0"/>
    <n v="-326.34000000000003"/>
    <n v="0"/>
    <n v="326.34000000000003"/>
    <s v="N/A"/>
    <n v="0"/>
    <n v="0"/>
    <n v="0"/>
    <n v="0"/>
    <n v="0"/>
    <n v="0"/>
    <n v="0"/>
    <n v="0"/>
    <n v="0"/>
    <n v="-311.62"/>
    <n v="-14.72"/>
    <n v="0"/>
    <n v="0"/>
    <s v="SURFACE WATER MGT FUND"/>
    <s v="WLSW I DC7209 13049 AMBAUM BLV"/>
    <s v="BURIEN MAINTENANCE"/>
    <s v="Default"/>
  </r>
  <r>
    <x v="1"/>
    <s v="1035531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0"/>
    <n v="0"/>
    <n v="0"/>
    <n v="0"/>
    <n v="0"/>
    <n v="0"/>
    <n v="0"/>
    <n v="0"/>
    <n v="141.64000000000001"/>
    <n v="0"/>
    <n v="0"/>
    <n v="0"/>
    <s v="SURFACE WATER MGT FUND"/>
    <s v="WLSW I DC7209 13049 AMBAUM BLV"/>
    <s v="BURIEN MAINTENANCE"/>
    <s v="DRAINAGE"/>
  </r>
  <r>
    <x v="1"/>
    <s v="1035531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0"/>
    <n v="0"/>
    <n v="14.72"/>
    <n v="0"/>
    <n v="0"/>
    <s v="SURFACE WATER MGT FUND"/>
    <s v="WLSW I DC7209 13049 AMBAUM BLV"/>
    <s v="BURIEN MAINTENANCE"/>
    <s v="DRAINAGE"/>
  </r>
  <r>
    <x v="1"/>
    <s v="1035531"/>
    <s v="845023"/>
    <s v="82100"/>
    <x v="71"/>
    <s v="5315000"/>
    <n v="2012"/>
    <x v="4"/>
    <s v="EMPLOYER PAID BENEFITS"/>
    <s v="50000-PROGRAM EXPENDITUR BUDGET"/>
    <s v="82000-APPLIED OVERHEAD"/>
    <m/>
    <n v="0"/>
    <n v="0"/>
    <n v="49.58"/>
    <n v="0"/>
    <n v="-49.58"/>
    <s v="N/A"/>
    <n v="0"/>
    <n v="0"/>
    <n v="0"/>
    <n v="0"/>
    <n v="0"/>
    <n v="0"/>
    <n v="0"/>
    <n v="0"/>
    <n v="0"/>
    <n v="49.58"/>
    <n v="0"/>
    <n v="0"/>
    <n v="0"/>
    <s v="SURFACE WATER MGT FUND"/>
    <s v="WLSW I DC7209 13049 AMBAUM BLV"/>
    <s v="BURIEN MAINTENANCE"/>
    <s v="DRAINAGE"/>
  </r>
  <r>
    <x v="1"/>
    <s v="1035531"/>
    <s v="845023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0"/>
    <n v="38.24"/>
    <n v="0"/>
    <n v="0"/>
    <n v="0"/>
    <s v="SURFACE WATER MGT FUND"/>
    <s v="WLSW I DC7209 13049 AMBAUM BLV"/>
    <s v="BURIEN MAINTENANCE"/>
    <s v="DRAINAGE"/>
  </r>
  <r>
    <x v="1"/>
    <s v="1035531"/>
    <s v="845023"/>
    <s v="82300"/>
    <x v="73"/>
    <s v="5315000"/>
    <n v="2012"/>
    <x v="4"/>
    <s v="INDIRECT COSTS"/>
    <s v="50000-PROGRAM EXPENDITUR BUDGET"/>
    <s v="82000-APPLIED OVERHEAD"/>
    <m/>
    <n v="0"/>
    <n v="0"/>
    <n v="82.16"/>
    <n v="0"/>
    <n v="-82.16"/>
    <s v="N/A"/>
    <n v="0"/>
    <n v="0"/>
    <n v="0"/>
    <n v="0"/>
    <n v="0"/>
    <n v="0"/>
    <n v="0"/>
    <n v="0"/>
    <n v="0"/>
    <n v="82.16"/>
    <n v="0"/>
    <n v="0"/>
    <n v="0"/>
    <s v="SURFACE WATER MGT FUND"/>
    <s v="WLSW I DC7209 13049 AMBAUM BLV"/>
    <s v="BURIEN MAINTENANCE"/>
    <s v="DRAINAGE"/>
  </r>
  <r>
    <x v="1"/>
    <s v="1035534"/>
    <s v="000000"/>
    <s v="11530"/>
    <x v="203"/>
    <s v="0000000"/>
    <n v="2012"/>
    <x v="0"/>
    <s v="UNBILLED RECEIVABLES"/>
    <s v="BS000-CURRENT ASSETS"/>
    <s v="B1150-ACCOUNTS RECEIVABLE"/>
    <m/>
    <n v="0"/>
    <n v="0"/>
    <n v="14.72"/>
    <n v="0"/>
    <n v="-14.72"/>
    <s v="N/A"/>
    <n v="0"/>
    <n v="0"/>
    <n v="0"/>
    <n v="0"/>
    <n v="0"/>
    <n v="0"/>
    <n v="0"/>
    <n v="0"/>
    <n v="0"/>
    <n v="0"/>
    <n v="14.72"/>
    <n v="0"/>
    <n v="0"/>
    <s v="SURFACE WATER MGT FUND"/>
    <s v="WLSW I DC7215 308 SW 155TH ST"/>
    <s v="DEFAULT"/>
    <s v="Default"/>
  </r>
  <r>
    <x v="1"/>
    <s v="1035534"/>
    <s v="000000"/>
    <s v="22258"/>
    <x v="204"/>
    <s v="0000000"/>
    <n v="2012"/>
    <x v="1"/>
    <s v="DEFERRED ACCT REC 11503"/>
    <s v="BS200-CURRENT LIABILITIES"/>
    <s v="B2220-DEFERRED REVENUES"/>
    <m/>
    <n v="0"/>
    <n v="0"/>
    <n v="311.59000000000003"/>
    <n v="0"/>
    <n v="-311.59000000000003"/>
    <s v="N/A"/>
    <n v="0"/>
    <n v="0"/>
    <n v="0"/>
    <n v="0"/>
    <n v="0"/>
    <n v="0"/>
    <n v="0"/>
    <n v="0"/>
    <n v="0"/>
    <n v="311.59000000000003"/>
    <n v="0"/>
    <n v="0"/>
    <n v="0"/>
    <s v="SURFACE WATER MGT FUND"/>
    <s v="WLSW I DC7215 308 SW 155TH ST"/>
    <s v="DEFAULT"/>
    <s v="Default"/>
  </r>
  <r>
    <x v="1"/>
    <s v="1035534"/>
    <s v="845023"/>
    <s v="36999"/>
    <x v="49"/>
    <s v="0000000"/>
    <n v="2012"/>
    <x v="3"/>
    <s v="OTHER MISC REVENUE"/>
    <s v="R3000-REVENUE"/>
    <s v="R3600-MISCELLANEOUS REVENUE"/>
    <m/>
    <n v="0"/>
    <n v="0"/>
    <n v="-326.31"/>
    <n v="0"/>
    <n v="326.31"/>
    <s v="N/A"/>
    <n v="0"/>
    <n v="0"/>
    <n v="0"/>
    <n v="0"/>
    <n v="0"/>
    <n v="0"/>
    <n v="0"/>
    <n v="0"/>
    <n v="0"/>
    <n v="-311.59000000000003"/>
    <n v="-14.72"/>
    <n v="0"/>
    <n v="0"/>
    <s v="SURFACE WATER MGT FUND"/>
    <s v="WLSW I DC7215 308 SW 155TH ST"/>
    <s v="BURIEN MAINTENANCE"/>
    <s v="Default"/>
  </r>
  <r>
    <x v="1"/>
    <s v="1035534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0"/>
    <n v="0"/>
    <n v="141.63"/>
    <n v="0"/>
    <n v="0"/>
    <n v="0"/>
    <s v="SURFACE WATER MGT FUND"/>
    <s v="WLSW I DC7215 308 SW 155TH ST"/>
    <s v="BURIEN MAINTENANCE"/>
    <s v="DRAINAGE"/>
  </r>
  <r>
    <x v="1"/>
    <s v="1035534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0"/>
    <n v="0"/>
    <n v="14.72"/>
    <n v="0"/>
    <n v="0"/>
    <s v="SURFACE WATER MGT FUND"/>
    <s v="WLSW I DC7215 308 SW 155TH ST"/>
    <s v="BURIEN MAINTENANCE"/>
    <s v="DRAINAGE"/>
  </r>
  <r>
    <x v="1"/>
    <s v="1035534"/>
    <s v="845023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0"/>
    <n v="0"/>
    <n v="49.57"/>
    <n v="0"/>
    <n v="0"/>
    <n v="0"/>
    <s v="SURFACE WATER MGT FUND"/>
    <s v="WLSW I DC7215 308 SW 155TH ST"/>
    <s v="BURIEN MAINTENANCE"/>
    <s v="DRAINAGE"/>
  </r>
  <r>
    <x v="1"/>
    <s v="1035534"/>
    <s v="845023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0"/>
    <n v="38.24"/>
    <n v="0"/>
    <n v="0"/>
    <n v="0"/>
    <s v="SURFACE WATER MGT FUND"/>
    <s v="WLSW I DC7215 308 SW 155TH ST"/>
    <s v="BURIEN MAINTENANCE"/>
    <s v="DRAINAGE"/>
  </r>
  <r>
    <x v="1"/>
    <s v="1035534"/>
    <s v="845023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0"/>
    <n v="0"/>
    <n v="82.15"/>
    <n v="0"/>
    <n v="0"/>
    <n v="0"/>
    <s v="SURFACE WATER MGT FUND"/>
    <s v="WLSW I DC7215 308 SW 155TH ST"/>
    <s v="BURIEN MAINTENANCE"/>
    <s v="DRAINAGE"/>
  </r>
  <r>
    <x v="1"/>
    <s v="1035535"/>
    <s v="000000"/>
    <s v="11530"/>
    <x v="203"/>
    <s v="0000000"/>
    <n v="2012"/>
    <x v="0"/>
    <s v="UNBILLED RECEIVABLES"/>
    <s v="BS000-CURRENT ASSETS"/>
    <s v="B1150-ACCOUNTS RECEIVABLE"/>
    <m/>
    <n v="0"/>
    <n v="0"/>
    <n v="14.72"/>
    <n v="0"/>
    <n v="-14.72"/>
    <s v="N/A"/>
    <n v="0"/>
    <n v="0"/>
    <n v="0"/>
    <n v="0"/>
    <n v="0"/>
    <n v="0"/>
    <n v="0"/>
    <n v="0"/>
    <n v="0"/>
    <n v="0"/>
    <n v="14.72"/>
    <n v="0"/>
    <n v="0"/>
    <s v="SURFACE WATER MGT FUND"/>
    <s v="WLSW I DC7221 SW 158TH ST &amp; 4T"/>
    <s v="DEFAULT"/>
    <s v="Default"/>
  </r>
  <r>
    <x v="1"/>
    <s v="1035535"/>
    <s v="000000"/>
    <s v="22258"/>
    <x v="204"/>
    <s v="0000000"/>
    <n v="2012"/>
    <x v="1"/>
    <s v="DEFERRED ACCT REC 11503"/>
    <s v="BS200-CURRENT LIABILITIES"/>
    <s v="B2220-DEFERRED REVENUES"/>
    <m/>
    <n v="0"/>
    <n v="0"/>
    <n v="311.59000000000003"/>
    <n v="0"/>
    <n v="-311.59000000000003"/>
    <s v="N/A"/>
    <n v="0"/>
    <n v="0"/>
    <n v="0"/>
    <n v="0"/>
    <n v="0"/>
    <n v="0"/>
    <n v="0"/>
    <n v="0"/>
    <n v="0"/>
    <n v="311.59000000000003"/>
    <n v="0"/>
    <n v="0"/>
    <n v="0"/>
    <s v="SURFACE WATER MGT FUND"/>
    <s v="WLSW I DC7221 SW 158TH ST &amp; 4T"/>
    <s v="DEFAULT"/>
    <s v="Default"/>
  </r>
  <r>
    <x v="1"/>
    <s v="1035535"/>
    <s v="845023"/>
    <s v="36999"/>
    <x v="49"/>
    <s v="0000000"/>
    <n v="2012"/>
    <x v="3"/>
    <s v="OTHER MISC REVENUE"/>
    <s v="R3000-REVENUE"/>
    <s v="R3600-MISCELLANEOUS REVENUE"/>
    <m/>
    <n v="0"/>
    <n v="0"/>
    <n v="-326.31"/>
    <n v="0"/>
    <n v="326.31"/>
    <s v="N/A"/>
    <n v="0"/>
    <n v="0"/>
    <n v="0"/>
    <n v="0"/>
    <n v="0"/>
    <n v="0"/>
    <n v="0"/>
    <n v="0"/>
    <n v="0"/>
    <n v="-311.59000000000003"/>
    <n v="-14.72"/>
    <n v="0"/>
    <n v="0"/>
    <s v="SURFACE WATER MGT FUND"/>
    <s v="WLSW I DC7221 SW 158TH ST &amp; 4T"/>
    <s v="BURIEN MAINTENANCE"/>
    <s v="Default"/>
  </r>
  <r>
    <x v="1"/>
    <s v="1035535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0"/>
    <n v="0"/>
    <n v="141.63"/>
    <n v="0"/>
    <n v="0"/>
    <n v="0"/>
    <s v="SURFACE WATER MGT FUND"/>
    <s v="WLSW I DC7221 SW 158TH ST &amp; 4T"/>
    <s v="BURIEN MAINTENANCE"/>
    <s v="DRAINAGE"/>
  </r>
  <r>
    <x v="1"/>
    <s v="1035535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0"/>
    <n v="0"/>
    <n v="14.72"/>
    <n v="0"/>
    <n v="0"/>
    <s v="SURFACE WATER MGT FUND"/>
    <s v="WLSW I DC7221 SW 158TH ST &amp; 4T"/>
    <s v="BURIEN MAINTENANCE"/>
    <s v="DRAINAGE"/>
  </r>
  <r>
    <x v="1"/>
    <s v="1035535"/>
    <s v="845023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0"/>
    <n v="0"/>
    <n v="49.57"/>
    <n v="0"/>
    <n v="0"/>
    <n v="0"/>
    <s v="SURFACE WATER MGT FUND"/>
    <s v="WLSW I DC7221 SW 158TH ST &amp; 4T"/>
    <s v="BURIEN MAINTENANCE"/>
    <s v="DRAINAGE"/>
  </r>
  <r>
    <x v="1"/>
    <s v="1035535"/>
    <s v="845023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0"/>
    <n v="38.24"/>
    <n v="0"/>
    <n v="0"/>
    <n v="0"/>
    <s v="SURFACE WATER MGT FUND"/>
    <s v="WLSW I DC7221 SW 158TH ST &amp; 4T"/>
    <s v="BURIEN MAINTENANCE"/>
    <s v="DRAINAGE"/>
  </r>
  <r>
    <x v="1"/>
    <s v="1035535"/>
    <s v="845023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0"/>
    <n v="0"/>
    <n v="82.15"/>
    <n v="0"/>
    <n v="0"/>
    <n v="0"/>
    <s v="SURFACE WATER MGT FUND"/>
    <s v="WLSW I DC7221 SW 158TH ST &amp; 4T"/>
    <s v="BURIEN MAINTENANCE"/>
    <s v="DRAINAGE"/>
  </r>
  <r>
    <x v="1"/>
    <s v="1035536"/>
    <s v="000000"/>
    <s v="11500"/>
    <x v="7"/>
    <s v="0000000"/>
    <n v="2012"/>
    <x v="0"/>
    <s v="ACCOUNTS RECEIVABLE"/>
    <s v="BS000-CURRENT ASSETS"/>
    <s v="B1150-ACCOUNTS RECEIVABLE"/>
    <m/>
    <n v="0"/>
    <n v="0"/>
    <n v="326.34000000000003"/>
    <n v="0"/>
    <n v="-326.34000000000003"/>
    <s v="N/A"/>
    <n v="0"/>
    <n v="0"/>
    <n v="0"/>
    <n v="0"/>
    <n v="0"/>
    <n v="0"/>
    <n v="0"/>
    <n v="0"/>
    <n v="0"/>
    <n v="326.34000000000003"/>
    <n v="0"/>
    <n v="0"/>
    <n v="0"/>
    <s v="SURFACE WATER MGT FUND"/>
    <s v="WLSW I DC7224 17404 AMBAUM BLV"/>
    <s v="DEFAULT"/>
    <s v="Default"/>
  </r>
  <r>
    <x v="1"/>
    <s v="1035536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326.34000000000003"/>
    <n v="0"/>
    <n v="-326.34000000000003"/>
    <n v="0"/>
    <n v="0"/>
    <n v="0"/>
    <s v="SURFACE WATER MGT FUND"/>
    <s v="WLSW I DC7224 17404 AMBAUM BLV"/>
    <s v="DEFAULT"/>
    <s v="Default"/>
  </r>
  <r>
    <x v="1"/>
    <s v="1035536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7224 17404 AMBAUM BLV"/>
    <s v="DEFAULT"/>
    <s v="Default"/>
  </r>
  <r>
    <x v="1"/>
    <s v="1035536"/>
    <s v="845023"/>
    <s v="36999"/>
    <x v="49"/>
    <s v="0000000"/>
    <n v="2012"/>
    <x v="3"/>
    <s v="OTHER MISC REVENUE"/>
    <s v="R3000-REVENUE"/>
    <s v="R3600-MISCELLANEOUS REVENUE"/>
    <m/>
    <n v="0"/>
    <n v="0"/>
    <n v="-326.34000000000003"/>
    <n v="0"/>
    <n v="326.34000000000003"/>
    <s v="N/A"/>
    <n v="0"/>
    <n v="0"/>
    <n v="0"/>
    <n v="0"/>
    <n v="0"/>
    <n v="0"/>
    <n v="0"/>
    <n v="-326.34000000000003"/>
    <n v="0"/>
    <n v="0"/>
    <n v="0"/>
    <n v="0"/>
    <n v="0"/>
    <s v="SURFACE WATER MGT FUND"/>
    <s v="WLSW I DC7224 17404 AMBAUM BLV"/>
    <s v="BURIEN MAINTENANCE"/>
    <s v="Default"/>
  </r>
  <r>
    <x v="1"/>
    <s v="1035536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0"/>
    <n v="0"/>
    <n v="0"/>
    <n v="0"/>
    <n v="0"/>
    <n v="0"/>
    <n v="141.64000000000001"/>
    <n v="0"/>
    <n v="0"/>
    <n v="0"/>
    <n v="0"/>
    <n v="0"/>
    <s v="SURFACE WATER MGT FUND"/>
    <s v="WLSW I DC7224 17404 AMBAUM BLV"/>
    <s v="BURIEN MAINTENANCE"/>
    <s v="DRAINAGE"/>
  </r>
  <r>
    <x v="1"/>
    <s v="1035536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14.72"/>
    <n v="0"/>
    <n v="0"/>
    <n v="0"/>
    <n v="0"/>
    <n v="0"/>
    <s v="SURFACE WATER MGT FUND"/>
    <s v="WLSW I DC7224 17404 AMBAUM BLV"/>
    <s v="BURIEN MAINTENANCE"/>
    <s v="DRAINAGE"/>
  </r>
  <r>
    <x v="1"/>
    <s v="1035536"/>
    <s v="845023"/>
    <s v="82100"/>
    <x v="71"/>
    <s v="5315000"/>
    <n v="2012"/>
    <x v="4"/>
    <s v="EMPLOYER PAID BENEFITS"/>
    <s v="50000-PROGRAM EXPENDITUR BUDGET"/>
    <s v="82000-APPLIED OVERHEAD"/>
    <m/>
    <n v="0"/>
    <n v="0"/>
    <n v="49.58"/>
    <n v="0"/>
    <n v="-49.58"/>
    <s v="N/A"/>
    <n v="0"/>
    <n v="0"/>
    <n v="0"/>
    <n v="0"/>
    <n v="0"/>
    <n v="0"/>
    <n v="0"/>
    <n v="49.58"/>
    <n v="0"/>
    <n v="0"/>
    <n v="0"/>
    <n v="0"/>
    <n v="0"/>
    <s v="SURFACE WATER MGT FUND"/>
    <s v="WLSW I DC7224 17404 AMBAUM BLV"/>
    <s v="BURIEN MAINTENANCE"/>
    <s v="DRAINAGE"/>
  </r>
  <r>
    <x v="1"/>
    <s v="1035536"/>
    <s v="845023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38.24"/>
    <n v="0"/>
    <n v="0"/>
    <n v="0"/>
    <n v="0"/>
    <n v="0"/>
    <s v="SURFACE WATER MGT FUND"/>
    <s v="WLSW I DC7224 17404 AMBAUM BLV"/>
    <s v="BURIEN MAINTENANCE"/>
    <s v="DRAINAGE"/>
  </r>
  <r>
    <x v="1"/>
    <s v="1035536"/>
    <s v="845023"/>
    <s v="82300"/>
    <x v="73"/>
    <s v="5315000"/>
    <n v="2012"/>
    <x v="4"/>
    <s v="INDIRECT COSTS"/>
    <s v="50000-PROGRAM EXPENDITUR BUDGET"/>
    <s v="82000-APPLIED OVERHEAD"/>
    <m/>
    <n v="0"/>
    <n v="0"/>
    <n v="82.16"/>
    <n v="0"/>
    <n v="-82.16"/>
    <s v="N/A"/>
    <n v="0"/>
    <n v="0"/>
    <n v="0"/>
    <n v="0"/>
    <n v="0"/>
    <n v="0"/>
    <n v="0"/>
    <n v="82.16"/>
    <n v="0"/>
    <n v="0"/>
    <n v="0"/>
    <n v="0"/>
    <n v="0"/>
    <s v="SURFACE WATER MGT FUND"/>
    <s v="WLSW I DC7224 17404 AMBAUM BLV"/>
    <s v="BURIEN MAINTENANCE"/>
    <s v="DRAINAGE"/>
  </r>
  <r>
    <x v="1"/>
    <s v="1035537"/>
    <s v="000000"/>
    <s v="11500"/>
    <x v="7"/>
    <s v="0000000"/>
    <n v="2012"/>
    <x v="0"/>
    <s v="ACCOUNTS RECEIVABLE"/>
    <s v="BS000-CURRENT ASSETS"/>
    <s v="B1150-ACCOUNTS RECEIVABLE"/>
    <m/>
    <n v="0"/>
    <n v="0"/>
    <n v="326.31"/>
    <n v="0"/>
    <n v="-326.31"/>
    <s v="N/A"/>
    <n v="0"/>
    <n v="0"/>
    <n v="0"/>
    <n v="0"/>
    <n v="0"/>
    <n v="0"/>
    <n v="0"/>
    <n v="0"/>
    <n v="0"/>
    <n v="326.31"/>
    <n v="0"/>
    <n v="0"/>
    <n v="0"/>
    <s v="SURFACE WATER MGT FUND"/>
    <s v="WLSW I DC7363 12250 24TH AVE S"/>
    <s v="DEFAULT"/>
    <s v="Default"/>
  </r>
  <r>
    <x v="1"/>
    <s v="1035537"/>
    <s v="000000"/>
    <s v="11530"/>
    <x v="203"/>
    <s v="0000000"/>
    <n v="2012"/>
    <x v="0"/>
    <s v="UNBILLED RECEIVABLES"/>
    <s v="BS000-CURRENT ASSETS"/>
    <s v="B1150-ACCOUNTS RECEIVABLE"/>
    <m/>
    <n v="0"/>
    <n v="0"/>
    <n v="-326.31"/>
    <n v="0"/>
    <n v="326.31"/>
    <s v="N/A"/>
    <n v="0"/>
    <n v="0"/>
    <n v="0"/>
    <n v="0"/>
    <n v="0"/>
    <n v="0"/>
    <n v="0"/>
    <n v="0"/>
    <n v="0"/>
    <n v="-326.31"/>
    <n v="0"/>
    <n v="0"/>
    <n v="0"/>
    <s v="SURFACE WATER MGT FUND"/>
    <s v="WLSW I DC7363 12250 24TH AVE S"/>
    <s v="DEFAULT"/>
    <s v="Default"/>
  </r>
  <r>
    <x v="1"/>
    <s v="1035537"/>
    <s v="000000"/>
    <s v="22258"/>
    <x v="204"/>
    <s v="0000000"/>
    <n v="2012"/>
    <x v="1"/>
    <s v="DEFERRED ACCT REC 11503"/>
    <s v="BS200-CURRENT LIABILITIES"/>
    <s v="B2220-DEFERRED REVENUES"/>
    <m/>
    <n v="0"/>
    <n v="0"/>
    <n v="326.31"/>
    <n v="0"/>
    <n v="-326.31"/>
    <s v="N/A"/>
    <n v="0"/>
    <n v="0"/>
    <n v="0"/>
    <n v="0"/>
    <n v="0"/>
    <n v="0"/>
    <n v="0"/>
    <n v="0"/>
    <n v="0"/>
    <n v="326.31"/>
    <n v="0"/>
    <n v="0"/>
    <n v="0"/>
    <s v="SURFACE WATER MGT FUND"/>
    <s v="WLSW I DC7363 12250 24TH AVE S"/>
    <s v="DEFAULT"/>
    <s v="Default"/>
  </r>
  <r>
    <x v="1"/>
    <s v="1035537"/>
    <s v="845023"/>
    <s v="36999"/>
    <x v="49"/>
    <s v="0000000"/>
    <n v="2012"/>
    <x v="3"/>
    <s v="OTHER MISC REVENUE"/>
    <s v="R3000-REVENUE"/>
    <s v="R3600-MISCELLANEOUS REVENUE"/>
    <m/>
    <n v="0"/>
    <n v="0"/>
    <n v="-326.31"/>
    <n v="0"/>
    <n v="326.31"/>
    <s v="N/A"/>
    <n v="0"/>
    <n v="0"/>
    <n v="0"/>
    <n v="0"/>
    <n v="0"/>
    <n v="0"/>
    <n v="0"/>
    <n v="0"/>
    <n v="0"/>
    <n v="-326.31"/>
    <n v="0"/>
    <n v="0"/>
    <n v="0"/>
    <s v="SURFACE WATER MGT FUND"/>
    <s v="WLSW I DC7363 12250 24TH AVE S"/>
    <s v="BURIEN MAINTENANCE"/>
    <s v="Default"/>
  </r>
  <r>
    <x v="1"/>
    <s v="1035537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0"/>
    <n v="0"/>
    <n v="141.63"/>
    <n v="0"/>
    <n v="0"/>
    <n v="0"/>
    <s v="SURFACE WATER MGT FUND"/>
    <s v="WLSW I DC7363 12250 24TH AVE S"/>
    <s v="BURIEN MAINTENANCE"/>
    <s v="DRAINAGE"/>
  </r>
  <r>
    <x v="1"/>
    <s v="1035537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0"/>
    <n v="14.72"/>
    <n v="0"/>
    <n v="0"/>
    <n v="0"/>
    <s v="SURFACE WATER MGT FUND"/>
    <s v="WLSW I DC7363 12250 24TH AVE S"/>
    <s v="BURIEN MAINTENANCE"/>
    <s v="DRAINAGE"/>
  </r>
  <r>
    <x v="1"/>
    <s v="1035537"/>
    <s v="845023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0"/>
    <n v="0"/>
    <n v="49.57"/>
    <n v="0"/>
    <n v="0"/>
    <n v="0"/>
    <s v="SURFACE WATER MGT FUND"/>
    <s v="WLSW I DC7363 12250 24TH AVE S"/>
    <s v="BURIEN MAINTENANCE"/>
    <s v="DRAINAGE"/>
  </r>
  <r>
    <x v="1"/>
    <s v="1035537"/>
    <s v="845023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0"/>
    <n v="38.24"/>
    <n v="0"/>
    <n v="0"/>
    <n v="0"/>
    <s v="SURFACE WATER MGT FUND"/>
    <s v="WLSW I DC7363 12250 24TH AVE S"/>
    <s v="BURIEN MAINTENANCE"/>
    <s v="DRAINAGE"/>
  </r>
  <r>
    <x v="1"/>
    <s v="1035537"/>
    <s v="845023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0"/>
    <n v="0"/>
    <n v="82.15"/>
    <n v="0"/>
    <n v="0"/>
    <n v="0"/>
    <s v="SURFACE WATER MGT FUND"/>
    <s v="WLSW I DC7363 12250 24TH AVE S"/>
    <s v="BURIEN MAINTENANCE"/>
    <s v="DRAINAGE"/>
  </r>
  <r>
    <x v="1"/>
    <s v="103553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3.11"/>
    <n v="0"/>
    <n v="-53.11"/>
    <s v="N/A"/>
    <n v="0"/>
    <n v="0"/>
    <n v="0"/>
    <n v="0"/>
    <n v="0"/>
    <n v="0"/>
    <n v="0"/>
    <n v="0"/>
    <n v="0"/>
    <n v="0"/>
    <n v="53.11"/>
    <n v="0"/>
    <n v="0"/>
    <s v="SURFACE WATER MGT FUND"/>
    <s v="WLSW F D98431 39025 NE NORTH F"/>
    <s v="STORMWATER SERVICES"/>
    <s v="DRAINAGE"/>
  </r>
  <r>
    <x v="1"/>
    <s v="103553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5.5200000000000005"/>
    <n v="0"/>
    <n v="-5.5200000000000005"/>
    <s v="N/A"/>
    <n v="0"/>
    <n v="0"/>
    <n v="0"/>
    <n v="0"/>
    <n v="0"/>
    <n v="0"/>
    <n v="0"/>
    <n v="0"/>
    <n v="0"/>
    <n v="0"/>
    <n v="5.5200000000000005"/>
    <n v="0"/>
    <n v="0"/>
    <s v="SURFACE WATER MGT FUND"/>
    <s v="WLSW F D98431 39025 NE NORTH F"/>
    <s v="STORMWATER SERVICES"/>
    <s v="DRAINAGE"/>
  </r>
  <r>
    <x v="1"/>
    <s v="103553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8.59"/>
    <n v="0"/>
    <n v="-18.59"/>
    <s v="N/A"/>
    <n v="0"/>
    <n v="0"/>
    <n v="0"/>
    <n v="0"/>
    <n v="0"/>
    <n v="0"/>
    <n v="0"/>
    <n v="0"/>
    <n v="0"/>
    <n v="0"/>
    <n v="18.59"/>
    <n v="0"/>
    <n v="0"/>
    <s v="SURFACE WATER MGT FUND"/>
    <s v="WLSW F D98431 39025 NE NORTH F"/>
    <s v="STORMWATER SERVICES"/>
    <s v="DRAINAGE"/>
  </r>
  <r>
    <x v="1"/>
    <s v="1035538"/>
    <s v="845022"/>
    <s v="82200"/>
    <x v="72"/>
    <s v="5315000"/>
    <n v="2012"/>
    <x v="4"/>
    <s v="PAID TIME OFF"/>
    <s v="50000-PROGRAM EXPENDITUR BUDGET"/>
    <s v="82000-APPLIED OVERHEAD"/>
    <m/>
    <n v="0"/>
    <n v="0"/>
    <n v="14.34"/>
    <n v="0"/>
    <n v="-14.34"/>
    <s v="N/A"/>
    <n v="0"/>
    <n v="0"/>
    <n v="0"/>
    <n v="0"/>
    <n v="0"/>
    <n v="0"/>
    <n v="0"/>
    <n v="0"/>
    <n v="0"/>
    <n v="0"/>
    <n v="14.34"/>
    <n v="0"/>
    <n v="0"/>
    <s v="SURFACE WATER MGT FUND"/>
    <s v="WLSW F D98431 39025 NE NORTH F"/>
    <s v="STORMWATER SERVICES"/>
    <s v="DRAINAGE"/>
  </r>
  <r>
    <x v="1"/>
    <s v="1035538"/>
    <s v="845022"/>
    <s v="82300"/>
    <x v="73"/>
    <s v="5315000"/>
    <n v="2012"/>
    <x v="4"/>
    <s v="INDIRECT COSTS"/>
    <s v="50000-PROGRAM EXPENDITUR BUDGET"/>
    <s v="82000-APPLIED OVERHEAD"/>
    <m/>
    <n v="0"/>
    <n v="0"/>
    <n v="30.8"/>
    <n v="0"/>
    <n v="-30.8"/>
    <s v="N/A"/>
    <n v="0"/>
    <n v="0"/>
    <n v="0"/>
    <n v="0"/>
    <n v="0"/>
    <n v="0"/>
    <n v="0"/>
    <n v="0"/>
    <n v="0"/>
    <n v="0"/>
    <n v="30.8"/>
    <n v="0"/>
    <n v="0"/>
    <s v="SURFACE WATER MGT FUND"/>
    <s v="WLSW F D98431 39025 NE NORTH F"/>
    <s v="STORMWATER SERVICES"/>
    <s v="DRAINAGE"/>
  </r>
  <r>
    <x v="1"/>
    <s v="103553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5.410000000000004"/>
    <n v="0"/>
    <n v="-35.410000000000004"/>
    <s v="N/A"/>
    <n v="0"/>
    <n v="0"/>
    <n v="0"/>
    <n v="0"/>
    <n v="0"/>
    <n v="0"/>
    <n v="0"/>
    <n v="0"/>
    <n v="0"/>
    <n v="0"/>
    <n v="35.410000000000004"/>
    <n v="0"/>
    <n v="0"/>
    <s v="SURFACE WATER MGT FUND"/>
    <s v="WLSW F D98432 39025 NE NORTH F"/>
    <s v="STORMWATER SERVICES"/>
    <s v="DRAINAGE"/>
  </r>
  <r>
    <x v="1"/>
    <s v="103553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.68"/>
    <n v="0"/>
    <n v="-3.68"/>
    <s v="N/A"/>
    <n v="0"/>
    <n v="0"/>
    <n v="0"/>
    <n v="0"/>
    <n v="0"/>
    <n v="0"/>
    <n v="0"/>
    <n v="0"/>
    <n v="0"/>
    <n v="0"/>
    <n v="3.68"/>
    <n v="0"/>
    <n v="0"/>
    <s v="SURFACE WATER MGT FUND"/>
    <s v="WLSW F D98432 39025 NE NORTH F"/>
    <s v="STORMWATER SERVICES"/>
    <s v="DRAINAGE"/>
  </r>
  <r>
    <x v="1"/>
    <s v="103553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2.39"/>
    <n v="0"/>
    <n v="-12.39"/>
    <s v="N/A"/>
    <n v="0"/>
    <n v="0"/>
    <n v="0"/>
    <n v="0"/>
    <n v="0"/>
    <n v="0"/>
    <n v="0"/>
    <n v="0"/>
    <n v="0"/>
    <n v="0"/>
    <n v="12.39"/>
    <n v="0"/>
    <n v="0"/>
    <s v="SURFACE WATER MGT FUND"/>
    <s v="WLSW F D98432 39025 NE NORTH F"/>
    <s v="STORMWATER SERVICES"/>
    <s v="DRAINAGE"/>
  </r>
  <r>
    <x v="1"/>
    <s v="1035539"/>
    <s v="845022"/>
    <s v="82200"/>
    <x v="72"/>
    <s v="5315000"/>
    <n v="2012"/>
    <x v="4"/>
    <s v="PAID TIME OFF"/>
    <s v="50000-PROGRAM EXPENDITUR BUDGET"/>
    <s v="82000-APPLIED OVERHEAD"/>
    <m/>
    <n v="0"/>
    <n v="0"/>
    <n v="9.56"/>
    <n v="0"/>
    <n v="-9.56"/>
    <s v="N/A"/>
    <n v="0"/>
    <n v="0"/>
    <n v="0"/>
    <n v="0"/>
    <n v="0"/>
    <n v="0"/>
    <n v="0"/>
    <n v="0"/>
    <n v="0"/>
    <n v="0"/>
    <n v="9.56"/>
    <n v="0"/>
    <n v="0"/>
    <s v="SURFACE WATER MGT FUND"/>
    <s v="WLSW F D98432 39025 NE NORTH F"/>
    <s v="STORMWATER SERVICES"/>
    <s v="DRAINAGE"/>
  </r>
  <r>
    <x v="1"/>
    <s v="1035539"/>
    <s v="845022"/>
    <s v="82300"/>
    <x v="73"/>
    <s v="5315000"/>
    <n v="2012"/>
    <x v="4"/>
    <s v="INDIRECT COSTS"/>
    <s v="50000-PROGRAM EXPENDITUR BUDGET"/>
    <s v="82000-APPLIED OVERHEAD"/>
    <m/>
    <n v="0"/>
    <n v="0"/>
    <n v="20.54"/>
    <n v="0"/>
    <n v="-20.54"/>
    <s v="N/A"/>
    <n v="0"/>
    <n v="0"/>
    <n v="0"/>
    <n v="0"/>
    <n v="0"/>
    <n v="0"/>
    <n v="0"/>
    <n v="0"/>
    <n v="0"/>
    <n v="0"/>
    <n v="20.54"/>
    <n v="0"/>
    <n v="0"/>
    <s v="SURFACE WATER MGT FUND"/>
    <s v="WLSW F D98432 39025 NE NORTH F"/>
    <s v="STORMWATER SERVICES"/>
    <s v="DRAINAGE"/>
  </r>
  <r>
    <x v="1"/>
    <s v="103554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5.410000000000004"/>
    <n v="0"/>
    <n v="-35.410000000000004"/>
    <s v="N/A"/>
    <n v="0"/>
    <n v="0"/>
    <n v="0"/>
    <n v="0"/>
    <n v="0"/>
    <n v="0"/>
    <n v="0"/>
    <n v="0"/>
    <n v="0"/>
    <n v="0"/>
    <n v="35.410000000000004"/>
    <n v="0"/>
    <n v="0"/>
    <s v="SURFACE WATER MGT FUND"/>
    <s v="WLSW F D98433 39026 NE NORTH F"/>
    <s v="STORMWATER SERVICES"/>
    <s v="DRAINAGE"/>
  </r>
  <r>
    <x v="1"/>
    <s v="103554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.68"/>
    <n v="0"/>
    <n v="-3.68"/>
    <s v="N/A"/>
    <n v="0"/>
    <n v="0"/>
    <n v="0"/>
    <n v="0"/>
    <n v="0"/>
    <n v="0"/>
    <n v="0"/>
    <n v="0"/>
    <n v="0"/>
    <n v="0"/>
    <n v="3.68"/>
    <n v="0"/>
    <n v="0"/>
    <s v="SURFACE WATER MGT FUND"/>
    <s v="WLSW F D98433 39026 NE NORTH F"/>
    <s v="STORMWATER SERVICES"/>
    <s v="DRAINAGE"/>
  </r>
  <r>
    <x v="1"/>
    <s v="103554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2.39"/>
    <n v="0"/>
    <n v="-12.39"/>
    <s v="N/A"/>
    <n v="0"/>
    <n v="0"/>
    <n v="0"/>
    <n v="0"/>
    <n v="0"/>
    <n v="0"/>
    <n v="0"/>
    <n v="0"/>
    <n v="0"/>
    <n v="0"/>
    <n v="12.39"/>
    <n v="0"/>
    <n v="0"/>
    <s v="SURFACE WATER MGT FUND"/>
    <s v="WLSW F D98433 39026 NE NORTH F"/>
    <s v="STORMWATER SERVICES"/>
    <s v="DRAINAGE"/>
  </r>
  <r>
    <x v="1"/>
    <s v="1035540"/>
    <s v="845022"/>
    <s v="82200"/>
    <x v="72"/>
    <s v="5315000"/>
    <n v="2012"/>
    <x v="4"/>
    <s v="PAID TIME OFF"/>
    <s v="50000-PROGRAM EXPENDITUR BUDGET"/>
    <s v="82000-APPLIED OVERHEAD"/>
    <m/>
    <n v="0"/>
    <n v="0"/>
    <n v="9.56"/>
    <n v="0"/>
    <n v="-9.56"/>
    <s v="N/A"/>
    <n v="0"/>
    <n v="0"/>
    <n v="0"/>
    <n v="0"/>
    <n v="0"/>
    <n v="0"/>
    <n v="0"/>
    <n v="0"/>
    <n v="0"/>
    <n v="0"/>
    <n v="9.56"/>
    <n v="0"/>
    <n v="0"/>
    <s v="SURFACE WATER MGT FUND"/>
    <s v="WLSW F D98433 39026 NE NORTH F"/>
    <s v="STORMWATER SERVICES"/>
    <s v="DRAINAGE"/>
  </r>
  <r>
    <x v="1"/>
    <s v="1035540"/>
    <s v="845022"/>
    <s v="82300"/>
    <x v="73"/>
    <s v="5315000"/>
    <n v="2012"/>
    <x v="4"/>
    <s v="INDIRECT COSTS"/>
    <s v="50000-PROGRAM EXPENDITUR BUDGET"/>
    <s v="82000-APPLIED OVERHEAD"/>
    <m/>
    <n v="0"/>
    <n v="0"/>
    <n v="20.54"/>
    <n v="0"/>
    <n v="-20.54"/>
    <s v="N/A"/>
    <n v="0"/>
    <n v="0"/>
    <n v="0"/>
    <n v="0"/>
    <n v="0"/>
    <n v="0"/>
    <n v="0"/>
    <n v="0"/>
    <n v="0"/>
    <n v="0"/>
    <n v="20.54"/>
    <n v="0"/>
    <n v="0"/>
    <s v="SURFACE WATER MGT FUND"/>
    <s v="WLSW F D98433 39026 NE NORTH F"/>
    <s v="STORMWATER SERVICES"/>
    <s v="DRAINAGE"/>
  </r>
  <r>
    <x v="1"/>
    <s v="103554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5.410000000000004"/>
    <n v="0"/>
    <n v="-35.410000000000004"/>
    <s v="N/A"/>
    <n v="0"/>
    <n v="0"/>
    <n v="0"/>
    <n v="0"/>
    <n v="0"/>
    <n v="0"/>
    <n v="0"/>
    <n v="0"/>
    <n v="0"/>
    <n v="0"/>
    <n v="35.410000000000004"/>
    <n v="0"/>
    <n v="0"/>
    <s v="SURFACE WATER MGT FUND"/>
    <s v="WLSW F D98434 39027 NE NORTH F"/>
    <s v="STORMWATER SERVICES"/>
    <s v="DRAINAGE"/>
  </r>
  <r>
    <x v="1"/>
    <s v="103554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.68"/>
    <n v="0"/>
    <n v="-3.68"/>
    <s v="N/A"/>
    <n v="0"/>
    <n v="0"/>
    <n v="0"/>
    <n v="0"/>
    <n v="0"/>
    <n v="0"/>
    <n v="0"/>
    <n v="0"/>
    <n v="0"/>
    <n v="0"/>
    <n v="3.68"/>
    <n v="0"/>
    <n v="0"/>
    <s v="SURFACE WATER MGT FUND"/>
    <s v="WLSW F D98434 39027 NE NORTH F"/>
    <s v="STORMWATER SERVICES"/>
    <s v="DRAINAGE"/>
  </r>
  <r>
    <x v="1"/>
    <s v="103554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2.39"/>
    <n v="0"/>
    <n v="-12.39"/>
    <s v="N/A"/>
    <n v="0"/>
    <n v="0"/>
    <n v="0"/>
    <n v="0"/>
    <n v="0"/>
    <n v="0"/>
    <n v="0"/>
    <n v="0"/>
    <n v="0"/>
    <n v="0"/>
    <n v="12.39"/>
    <n v="0"/>
    <n v="0"/>
    <s v="SURFACE WATER MGT FUND"/>
    <s v="WLSW F D98434 39027 NE NORTH F"/>
    <s v="STORMWATER SERVICES"/>
    <s v="DRAINAGE"/>
  </r>
  <r>
    <x v="1"/>
    <s v="1035541"/>
    <s v="845022"/>
    <s v="82200"/>
    <x v="72"/>
    <s v="5315000"/>
    <n v="2012"/>
    <x v="4"/>
    <s v="PAID TIME OFF"/>
    <s v="50000-PROGRAM EXPENDITUR BUDGET"/>
    <s v="82000-APPLIED OVERHEAD"/>
    <m/>
    <n v="0"/>
    <n v="0"/>
    <n v="9.56"/>
    <n v="0"/>
    <n v="-9.56"/>
    <s v="N/A"/>
    <n v="0"/>
    <n v="0"/>
    <n v="0"/>
    <n v="0"/>
    <n v="0"/>
    <n v="0"/>
    <n v="0"/>
    <n v="0"/>
    <n v="0"/>
    <n v="0"/>
    <n v="9.56"/>
    <n v="0"/>
    <n v="0"/>
    <s v="SURFACE WATER MGT FUND"/>
    <s v="WLSW F D98434 39027 NE NORTH F"/>
    <s v="STORMWATER SERVICES"/>
    <s v="DRAINAGE"/>
  </r>
  <r>
    <x v="1"/>
    <s v="1035541"/>
    <s v="845022"/>
    <s v="82300"/>
    <x v="73"/>
    <s v="5315000"/>
    <n v="2012"/>
    <x v="4"/>
    <s v="INDIRECT COSTS"/>
    <s v="50000-PROGRAM EXPENDITUR BUDGET"/>
    <s v="82000-APPLIED OVERHEAD"/>
    <m/>
    <n v="0"/>
    <n v="0"/>
    <n v="20.54"/>
    <n v="0"/>
    <n v="-20.54"/>
    <s v="N/A"/>
    <n v="0"/>
    <n v="0"/>
    <n v="0"/>
    <n v="0"/>
    <n v="0"/>
    <n v="0"/>
    <n v="0"/>
    <n v="0"/>
    <n v="0"/>
    <n v="0"/>
    <n v="20.54"/>
    <n v="0"/>
    <n v="0"/>
    <s v="SURFACE WATER MGT FUND"/>
    <s v="WLSW F D98434 39027 NE NORTH F"/>
    <s v="STORMWATER SERVICES"/>
    <s v="DRAINAGE"/>
  </r>
  <r>
    <x v="1"/>
    <s v="103554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0"/>
    <n v="0"/>
    <n v="0"/>
    <n v="141.63"/>
    <n v="0"/>
    <n v="0"/>
    <s v="SURFACE WATER MGT FUND"/>
    <s v="WLSW F D98442 8701 208TH AVE N"/>
    <s v="STORMWATER SERVICES"/>
    <s v="DRAINAGE"/>
  </r>
  <r>
    <x v="1"/>
    <s v="103554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0"/>
    <n v="0"/>
    <n v="14.72"/>
    <n v="0"/>
    <n v="0"/>
    <s v="SURFACE WATER MGT FUND"/>
    <s v="WLSW F D98442 8701 208TH AVE N"/>
    <s v="STORMWATER SERVICES"/>
    <s v="DRAINAGE"/>
  </r>
  <r>
    <x v="1"/>
    <s v="103554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0"/>
    <n v="0"/>
    <n v="0"/>
    <n v="49.57"/>
    <n v="0"/>
    <n v="0"/>
    <s v="SURFACE WATER MGT FUND"/>
    <s v="WLSW F D98442 8701 208TH AVE N"/>
    <s v="STORMWATER SERVICES"/>
    <s v="DRAINAGE"/>
  </r>
  <r>
    <x v="1"/>
    <s v="1035543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0"/>
    <n v="0"/>
    <n v="38.24"/>
    <n v="0"/>
    <n v="0"/>
    <s v="SURFACE WATER MGT FUND"/>
    <s v="WLSW F D98442 8701 208TH AVE N"/>
    <s v="STORMWATER SERVICES"/>
    <s v="DRAINAGE"/>
  </r>
  <r>
    <x v="1"/>
    <s v="1035543"/>
    <s v="845022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0"/>
    <n v="0"/>
    <n v="0"/>
    <n v="82.15"/>
    <n v="0"/>
    <n v="0"/>
    <s v="SURFACE WATER MGT FUND"/>
    <s v="WLSW F D98442 8701 208TH AVE N"/>
    <s v="STORMWATER SERVICES"/>
    <s v="DRAINAGE"/>
  </r>
  <r>
    <x v="1"/>
    <s v="103554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820000000000007"/>
    <n v="0"/>
    <n v="-70.820000000000007"/>
    <s v="N/A"/>
    <n v="0"/>
    <n v="0"/>
    <n v="0"/>
    <n v="0"/>
    <n v="0"/>
    <n v="0"/>
    <n v="0"/>
    <n v="0"/>
    <n v="70.820000000000007"/>
    <n v="0"/>
    <n v="0"/>
    <n v="0"/>
    <n v="0"/>
    <s v="SURFACE WATER MGT FUND"/>
    <s v="WLSW F D98446 14273 WDVLE-REDM"/>
    <s v="STORMWATER SERVICES"/>
    <s v="DRAINAGE"/>
  </r>
  <r>
    <x v="1"/>
    <s v="103554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0"/>
    <n v="0"/>
    <n v="0"/>
    <n v="0"/>
    <n v="7.36"/>
    <n v="0"/>
    <n v="0"/>
    <n v="0"/>
    <n v="0"/>
    <s v="SURFACE WATER MGT FUND"/>
    <s v="WLSW F D98446 14273 WDVLE-REDM"/>
    <s v="STORMWATER SERVICES"/>
    <s v="DRAINAGE"/>
  </r>
  <r>
    <x v="1"/>
    <s v="103554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4.78"/>
    <n v="0"/>
    <n v="-24.78"/>
    <s v="N/A"/>
    <n v="0"/>
    <n v="0"/>
    <n v="0"/>
    <n v="0"/>
    <n v="0"/>
    <n v="0"/>
    <n v="0"/>
    <n v="0"/>
    <n v="24.78"/>
    <n v="0"/>
    <n v="0"/>
    <n v="0"/>
    <n v="0"/>
    <s v="SURFACE WATER MGT FUND"/>
    <s v="WLSW F D98446 14273 WDVLE-REDM"/>
    <s v="STORMWATER SERVICES"/>
    <s v="DRAINAGE"/>
  </r>
  <r>
    <x v="1"/>
    <s v="1035544"/>
    <s v="845022"/>
    <s v="82200"/>
    <x v="72"/>
    <s v="5315000"/>
    <n v="2012"/>
    <x v="4"/>
    <s v="PAID TIME OFF"/>
    <s v="50000-PROGRAM EXPENDITUR BUDGET"/>
    <s v="82000-APPLIED OVERHEAD"/>
    <m/>
    <n v="0"/>
    <n v="0"/>
    <n v="19.12"/>
    <n v="0"/>
    <n v="-19.12"/>
    <s v="N/A"/>
    <n v="0"/>
    <n v="0"/>
    <n v="0"/>
    <n v="0"/>
    <n v="0"/>
    <n v="0"/>
    <n v="0"/>
    <n v="0"/>
    <n v="19.12"/>
    <n v="0"/>
    <n v="0"/>
    <n v="0"/>
    <n v="0"/>
    <s v="SURFACE WATER MGT FUND"/>
    <s v="WLSW F D98446 14273 WDVLE-REDM"/>
    <s v="STORMWATER SERVICES"/>
    <s v="DRAINAGE"/>
  </r>
  <r>
    <x v="1"/>
    <s v="1035544"/>
    <s v="845022"/>
    <s v="82300"/>
    <x v="73"/>
    <s v="5315000"/>
    <n v="2012"/>
    <x v="4"/>
    <s v="INDIRECT COSTS"/>
    <s v="50000-PROGRAM EXPENDITUR BUDGET"/>
    <s v="82000-APPLIED OVERHEAD"/>
    <m/>
    <n v="0"/>
    <n v="0"/>
    <n v="41.08"/>
    <n v="0"/>
    <n v="-41.08"/>
    <s v="N/A"/>
    <n v="0"/>
    <n v="0"/>
    <n v="0"/>
    <n v="0"/>
    <n v="0"/>
    <n v="0"/>
    <n v="0"/>
    <n v="0"/>
    <n v="41.08"/>
    <n v="0"/>
    <n v="0"/>
    <n v="0"/>
    <n v="0"/>
    <s v="SURFACE WATER MGT FUND"/>
    <s v="WLSW F D98446 14273 WDVLE-REDM"/>
    <s v="STORMWATER SERVICES"/>
    <s v="DRAINAGE"/>
  </r>
  <r>
    <x v="1"/>
    <s v="103554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820000000000007"/>
    <n v="0"/>
    <n v="-70.820000000000007"/>
    <s v="N/A"/>
    <n v="0"/>
    <n v="0"/>
    <n v="0"/>
    <n v="0"/>
    <n v="0"/>
    <n v="0"/>
    <n v="0"/>
    <n v="0"/>
    <n v="70.820000000000007"/>
    <n v="0"/>
    <n v="0"/>
    <n v="0"/>
    <n v="0"/>
    <s v="SURFACE WATER MGT FUND"/>
    <s v="WLSW F D98451 3522 ISSAQ-PINE"/>
    <s v="STORMWATER SERVICES"/>
    <s v="DRAINAGE"/>
  </r>
  <r>
    <x v="1"/>
    <s v="103554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0"/>
    <n v="0"/>
    <n v="0"/>
    <n v="0"/>
    <n v="7.36"/>
    <n v="0"/>
    <n v="0"/>
    <n v="0"/>
    <n v="0"/>
    <s v="SURFACE WATER MGT FUND"/>
    <s v="WLSW F D98451 3522 ISSAQ-PINE"/>
    <s v="STORMWATER SERVICES"/>
    <s v="DRAINAGE"/>
  </r>
  <r>
    <x v="1"/>
    <s v="103554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4.79"/>
    <n v="0"/>
    <n v="-24.79"/>
    <s v="N/A"/>
    <n v="0"/>
    <n v="0"/>
    <n v="0"/>
    <n v="0"/>
    <n v="0"/>
    <n v="0"/>
    <n v="0"/>
    <n v="0"/>
    <n v="24.79"/>
    <n v="0"/>
    <n v="0"/>
    <n v="0"/>
    <n v="0"/>
    <s v="SURFACE WATER MGT FUND"/>
    <s v="WLSW F D98451 3522 ISSAQ-PINE"/>
    <s v="STORMWATER SERVICES"/>
    <s v="DRAINAGE"/>
  </r>
  <r>
    <x v="1"/>
    <s v="1035545"/>
    <s v="845022"/>
    <s v="82200"/>
    <x v="72"/>
    <s v="5315000"/>
    <n v="2012"/>
    <x v="4"/>
    <s v="PAID TIME OFF"/>
    <s v="50000-PROGRAM EXPENDITUR BUDGET"/>
    <s v="82000-APPLIED OVERHEAD"/>
    <m/>
    <n v="0"/>
    <n v="0"/>
    <n v="19.12"/>
    <n v="0"/>
    <n v="-19.12"/>
    <s v="N/A"/>
    <n v="0"/>
    <n v="0"/>
    <n v="0"/>
    <n v="0"/>
    <n v="0"/>
    <n v="0"/>
    <n v="0"/>
    <n v="0"/>
    <n v="19.12"/>
    <n v="0"/>
    <n v="0"/>
    <n v="0"/>
    <n v="0"/>
    <s v="SURFACE WATER MGT FUND"/>
    <s v="WLSW F D98451 3522 ISSAQ-PINE"/>
    <s v="STORMWATER SERVICES"/>
    <s v="DRAINAGE"/>
  </r>
  <r>
    <x v="1"/>
    <s v="1035545"/>
    <s v="845022"/>
    <s v="82300"/>
    <x v="73"/>
    <s v="5315000"/>
    <n v="2012"/>
    <x v="4"/>
    <s v="INDIRECT COSTS"/>
    <s v="50000-PROGRAM EXPENDITUR BUDGET"/>
    <s v="82000-APPLIED OVERHEAD"/>
    <m/>
    <n v="0"/>
    <n v="0"/>
    <n v="41.08"/>
    <n v="0"/>
    <n v="-41.08"/>
    <s v="N/A"/>
    <n v="0"/>
    <n v="0"/>
    <n v="0"/>
    <n v="0"/>
    <n v="0"/>
    <n v="0"/>
    <n v="0"/>
    <n v="0"/>
    <n v="41.08"/>
    <n v="0"/>
    <n v="0"/>
    <n v="0"/>
    <n v="0"/>
    <s v="SURFACE WATER MGT FUND"/>
    <s v="WLSW F D98451 3522 ISSAQ-PINE"/>
    <s v="STORMWATER SERVICES"/>
    <s v="DRAINAGE"/>
  </r>
  <r>
    <x v="1"/>
    <s v="103554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00.98"/>
    <n v="0"/>
    <n v="-300.98"/>
    <s v="N/A"/>
    <n v="0"/>
    <n v="0"/>
    <n v="0"/>
    <n v="0"/>
    <n v="0"/>
    <n v="0"/>
    <n v="0"/>
    <n v="0"/>
    <n v="0"/>
    <n v="88.52"/>
    <n v="70.820000000000007"/>
    <n v="141.64000000000001"/>
    <n v="0"/>
    <s v="SURFACE WATER MGT FUND"/>
    <s v="WLSW F D98454 20301 NE 108TH S"/>
    <s v="STORMWATER SERVICES"/>
    <s v="DRAINAGE"/>
  </r>
  <r>
    <x v="1"/>
    <s v="103554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1.28"/>
    <n v="0"/>
    <n v="-31.28"/>
    <s v="N/A"/>
    <n v="0"/>
    <n v="0"/>
    <n v="0"/>
    <n v="0"/>
    <n v="0"/>
    <n v="0"/>
    <n v="0"/>
    <n v="0"/>
    <n v="0"/>
    <n v="9.2000000000000011"/>
    <n v="7.36"/>
    <n v="14.72"/>
    <n v="0"/>
    <s v="SURFACE WATER MGT FUND"/>
    <s v="WLSW F D98454 20301 NE 108TH S"/>
    <s v="STORMWATER SERVICES"/>
    <s v="DRAINAGE"/>
  </r>
  <r>
    <x v="1"/>
    <s v="103554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05.35000000000001"/>
    <n v="0"/>
    <n v="-105.35000000000001"/>
    <s v="N/A"/>
    <n v="0"/>
    <n v="0"/>
    <n v="0"/>
    <n v="0"/>
    <n v="0"/>
    <n v="0"/>
    <n v="0"/>
    <n v="0"/>
    <n v="0"/>
    <n v="30.98"/>
    <n v="24.79"/>
    <n v="49.58"/>
    <n v="0"/>
    <s v="SURFACE WATER MGT FUND"/>
    <s v="WLSW F D98454 20301 NE 108TH S"/>
    <s v="STORMWATER SERVICES"/>
    <s v="DRAINAGE"/>
  </r>
  <r>
    <x v="1"/>
    <s v="1035546"/>
    <s v="845022"/>
    <s v="82200"/>
    <x v="72"/>
    <s v="5315000"/>
    <n v="2012"/>
    <x v="4"/>
    <s v="PAID TIME OFF"/>
    <s v="50000-PROGRAM EXPENDITUR BUDGET"/>
    <s v="82000-APPLIED OVERHEAD"/>
    <m/>
    <n v="0"/>
    <n v="0"/>
    <n v="81.260000000000005"/>
    <n v="0"/>
    <n v="-81.260000000000005"/>
    <s v="N/A"/>
    <n v="0"/>
    <n v="0"/>
    <n v="0"/>
    <n v="0"/>
    <n v="0"/>
    <n v="0"/>
    <n v="0"/>
    <n v="0"/>
    <n v="0"/>
    <n v="23.900000000000002"/>
    <n v="19.12"/>
    <n v="38.24"/>
    <n v="0"/>
    <s v="SURFACE WATER MGT FUND"/>
    <s v="WLSW F D98454 20301 NE 108TH S"/>
    <s v="STORMWATER SERVICES"/>
    <s v="DRAINAGE"/>
  </r>
  <r>
    <x v="1"/>
    <s v="1035546"/>
    <s v="845022"/>
    <s v="82300"/>
    <x v="73"/>
    <s v="5315000"/>
    <n v="2012"/>
    <x v="4"/>
    <s v="INDIRECT COSTS"/>
    <s v="50000-PROGRAM EXPENDITUR BUDGET"/>
    <s v="82000-APPLIED OVERHEAD"/>
    <m/>
    <n v="0"/>
    <n v="0"/>
    <n v="174.58"/>
    <n v="0"/>
    <n v="-174.58"/>
    <s v="N/A"/>
    <n v="0"/>
    <n v="0"/>
    <n v="0"/>
    <n v="0"/>
    <n v="0"/>
    <n v="0"/>
    <n v="0"/>
    <n v="0"/>
    <n v="0"/>
    <n v="51.34"/>
    <n v="41.08"/>
    <n v="82.16"/>
    <n v="0"/>
    <s v="SURFACE WATER MGT FUND"/>
    <s v="WLSW F D98454 20301 NE 108TH S"/>
    <s v="STORMWATER SERVICES"/>
    <s v="DRAINAGE"/>
  </r>
  <r>
    <x v="1"/>
    <s v="103554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47.87"/>
    <n v="0"/>
    <n v="-247.87"/>
    <s v="N/A"/>
    <n v="0"/>
    <n v="0"/>
    <n v="0"/>
    <n v="0"/>
    <n v="0"/>
    <n v="0"/>
    <n v="0"/>
    <n v="0"/>
    <n v="70.820000000000007"/>
    <n v="70.820000000000007"/>
    <n v="0"/>
    <n v="106.23"/>
    <n v="0"/>
    <s v="SURFACE WATER MGT FUND"/>
    <s v="WLSW F D98455 20301 NE 108TH S"/>
    <s v="STORMWATER SERVICES"/>
    <s v="DRAINAGE"/>
  </r>
  <r>
    <x v="1"/>
    <s v="103554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5.76"/>
    <n v="0"/>
    <n v="-25.76"/>
    <s v="N/A"/>
    <n v="0"/>
    <n v="0"/>
    <n v="0"/>
    <n v="0"/>
    <n v="0"/>
    <n v="0"/>
    <n v="0"/>
    <n v="0"/>
    <n v="7.36"/>
    <n v="7.36"/>
    <n v="0"/>
    <n v="11.040000000000001"/>
    <n v="0"/>
    <s v="SURFACE WATER MGT FUND"/>
    <s v="WLSW F D98455 20301 NE 108TH S"/>
    <s v="STORMWATER SERVICES"/>
    <s v="DRAINAGE"/>
  </r>
  <r>
    <x v="1"/>
    <s v="103554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86.76"/>
    <n v="0"/>
    <n v="-86.76"/>
    <s v="N/A"/>
    <n v="0"/>
    <n v="0"/>
    <n v="0"/>
    <n v="0"/>
    <n v="0"/>
    <n v="0"/>
    <n v="0"/>
    <n v="0"/>
    <n v="24.79"/>
    <n v="24.79"/>
    <n v="0"/>
    <n v="37.18"/>
    <n v="0"/>
    <s v="SURFACE WATER MGT FUND"/>
    <s v="WLSW F D98455 20301 NE 108TH S"/>
    <s v="STORMWATER SERVICES"/>
    <s v="DRAINAGE"/>
  </r>
  <r>
    <x v="1"/>
    <s v="1035547"/>
    <s v="845022"/>
    <s v="82200"/>
    <x v="72"/>
    <s v="5315000"/>
    <n v="2012"/>
    <x v="4"/>
    <s v="PAID TIME OFF"/>
    <s v="50000-PROGRAM EXPENDITUR BUDGET"/>
    <s v="82000-APPLIED OVERHEAD"/>
    <m/>
    <n v="0"/>
    <n v="0"/>
    <n v="66.92"/>
    <n v="0"/>
    <n v="-66.92"/>
    <s v="N/A"/>
    <n v="0"/>
    <n v="0"/>
    <n v="0"/>
    <n v="0"/>
    <n v="0"/>
    <n v="0"/>
    <n v="0"/>
    <n v="0"/>
    <n v="19.12"/>
    <n v="19.12"/>
    <n v="0"/>
    <n v="28.68"/>
    <n v="0"/>
    <s v="SURFACE WATER MGT FUND"/>
    <s v="WLSW F D98455 20301 NE 108TH S"/>
    <s v="STORMWATER SERVICES"/>
    <s v="DRAINAGE"/>
  </r>
  <r>
    <x v="1"/>
    <s v="1035547"/>
    <s v="845022"/>
    <s v="82300"/>
    <x v="73"/>
    <s v="5315000"/>
    <n v="2012"/>
    <x v="4"/>
    <s v="INDIRECT COSTS"/>
    <s v="50000-PROGRAM EXPENDITUR BUDGET"/>
    <s v="82000-APPLIED OVERHEAD"/>
    <m/>
    <n v="0"/>
    <n v="0"/>
    <n v="143.78"/>
    <n v="0"/>
    <n v="-143.78"/>
    <s v="N/A"/>
    <n v="0"/>
    <n v="0"/>
    <n v="0"/>
    <n v="0"/>
    <n v="0"/>
    <n v="0"/>
    <n v="0"/>
    <n v="0"/>
    <n v="41.08"/>
    <n v="41.08"/>
    <n v="0"/>
    <n v="61.620000000000005"/>
    <n v="0"/>
    <s v="SURFACE WATER MGT FUND"/>
    <s v="WLSW F D98455 20301 NE 108TH S"/>
    <s v="STORMWATER SERVICES"/>
    <s v="DRAINAGE"/>
  </r>
  <r>
    <x v="1"/>
    <s v="103554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5.410000000000004"/>
    <n v="0"/>
    <n v="-35.410000000000004"/>
    <s v="N/A"/>
    <n v="0"/>
    <n v="0"/>
    <n v="0"/>
    <n v="0"/>
    <n v="0"/>
    <n v="0"/>
    <n v="0"/>
    <n v="0"/>
    <n v="35.410000000000004"/>
    <n v="0"/>
    <n v="0"/>
    <n v="0"/>
    <n v="0"/>
    <s v="SURFACE WATER MGT FUND"/>
    <s v="WLSW F D98484 18900 WDINVILLE-"/>
    <s v="STORMWATER SERVICES"/>
    <s v="DRAINAGE"/>
  </r>
  <r>
    <x v="1"/>
    <s v="103554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.68"/>
    <n v="0"/>
    <n v="-3.68"/>
    <s v="N/A"/>
    <n v="0"/>
    <n v="0"/>
    <n v="0"/>
    <n v="0"/>
    <n v="0"/>
    <n v="0"/>
    <n v="0"/>
    <n v="0"/>
    <n v="3.68"/>
    <n v="0"/>
    <n v="0"/>
    <n v="0"/>
    <n v="0"/>
    <s v="SURFACE WATER MGT FUND"/>
    <s v="WLSW F D98484 18900 WDINVILLE-"/>
    <s v="STORMWATER SERVICES"/>
    <s v="DRAINAGE"/>
  </r>
  <r>
    <x v="1"/>
    <s v="103554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2.39"/>
    <n v="0"/>
    <n v="-12.39"/>
    <s v="N/A"/>
    <n v="0"/>
    <n v="0"/>
    <n v="0"/>
    <n v="0"/>
    <n v="0"/>
    <n v="0"/>
    <n v="0"/>
    <n v="0"/>
    <n v="12.39"/>
    <n v="0"/>
    <n v="0"/>
    <n v="0"/>
    <n v="0"/>
    <s v="SURFACE WATER MGT FUND"/>
    <s v="WLSW F D98484 18900 WDINVILLE-"/>
    <s v="STORMWATER SERVICES"/>
    <s v="DRAINAGE"/>
  </r>
  <r>
    <x v="1"/>
    <s v="1035548"/>
    <s v="845022"/>
    <s v="82200"/>
    <x v="72"/>
    <s v="5315000"/>
    <n v="2012"/>
    <x v="4"/>
    <s v="PAID TIME OFF"/>
    <s v="50000-PROGRAM EXPENDITUR BUDGET"/>
    <s v="82000-APPLIED OVERHEAD"/>
    <m/>
    <n v="0"/>
    <n v="0"/>
    <n v="9.56"/>
    <n v="0"/>
    <n v="-9.56"/>
    <s v="N/A"/>
    <n v="0"/>
    <n v="0"/>
    <n v="0"/>
    <n v="0"/>
    <n v="0"/>
    <n v="0"/>
    <n v="0"/>
    <n v="0"/>
    <n v="9.56"/>
    <n v="0"/>
    <n v="0"/>
    <n v="0"/>
    <n v="0"/>
    <s v="SURFACE WATER MGT FUND"/>
    <s v="WLSW F D98484 18900 WDINVILLE-"/>
    <s v="STORMWATER SERVICES"/>
    <s v="DRAINAGE"/>
  </r>
  <r>
    <x v="1"/>
    <s v="1035548"/>
    <s v="845022"/>
    <s v="82300"/>
    <x v="73"/>
    <s v="5315000"/>
    <n v="2012"/>
    <x v="4"/>
    <s v="INDIRECT COSTS"/>
    <s v="50000-PROGRAM EXPENDITUR BUDGET"/>
    <s v="82000-APPLIED OVERHEAD"/>
    <m/>
    <n v="0"/>
    <n v="0"/>
    <n v="20.54"/>
    <n v="0"/>
    <n v="-20.54"/>
    <s v="N/A"/>
    <n v="0"/>
    <n v="0"/>
    <n v="0"/>
    <n v="0"/>
    <n v="0"/>
    <n v="0"/>
    <n v="0"/>
    <n v="0"/>
    <n v="20.54"/>
    <n v="0"/>
    <n v="0"/>
    <n v="0"/>
    <n v="0"/>
    <s v="SURFACE WATER MGT FUND"/>
    <s v="WLSW F D98484 18900 WDINVILLE-"/>
    <s v="STORMWATER SERVICES"/>
    <s v="DRAINAGE"/>
  </r>
  <r>
    <x v="1"/>
    <s v="1035552"/>
    <s v="000000"/>
    <s v="11500"/>
    <x v="7"/>
    <s v="0000000"/>
    <n v="2012"/>
    <x v="0"/>
    <s v="ACCOUNTS RECEIVABLE"/>
    <s v="BS000-CURRENT ASSETS"/>
    <s v="B1150-ACCOUNTS RECEIVABLE"/>
    <m/>
    <n v="0"/>
    <n v="0"/>
    <n v="300.20999999999998"/>
    <n v="0"/>
    <n v="-300.20999999999998"/>
    <s v="N/A"/>
    <n v="0"/>
    <n v="0"/>
    <n v="0"/>
    <n v="0"/>
    <n v="0"/>
    <n v="0"/>
    <n v="0"/>
    <n v="300.20999999999998"/>
    <n v="0"/>
    <n v="0"/>
    <n v="0"/>
    <n v="0"/>
    <n v="0"/>
    <s v="SURFACE WATER MGT FUND"/>
    <s v="WLSW I DC2154 2750 232ND AVE S"/>
    <s v="DEFAULT"/>
    <s v="Default"/>
  </r>
  <r>
    <x v="1"/>
    <s v="1035552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300.20999999999998"/>
    <n v="-300.20999999999998"/>
    <n v="0"/>
    <n v="0"/>
    <n v="0"/>
    <n v="0"/>
    <n v="0"/>
    <s v="SURFACE WATER MGT FUND"/>
    <s v="WLSW I DC2154 2750 232ND AVE S"/>
    <s v="DEFAULT"/>
    <s v="Default"/>
  </r>
  <r>
    <x v="1"/>
    <s v="1035552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2154 2750 232ND AVE S"/>
    <s v="DEFAULT"/>
    <s v="Default"/>
  </r>
  <r>
    <x v="1"/>
    <s v="1035552"/>
    <s v="845028"/>
    <s v="43944"/>
    <x v="130"/>
    <s v="0000000"/>
    <n v="2012"/>
    <x v="3"/>
    <s v="SWM SERVICES CITIES"/>
    <s v="R3000-REVENUE"/>
    <s v="R3400-CHARGE FOR SERVICES"/>
    <m/>
    <n v="0"/>
    <n v="0"/>
    <n v="-300.20999999999998"/>
    <n v="0"/>
    <n v="300.20999999999998"/>
    <s v="N/A"/>
    <n v="0"/>
    <n v="0"/>
    <n v="0"/>
    <n v="0"/>
    <n v="0"/>
    <n v="0"/>
    <n v="-300.20999999999998"/>
    <n v="0"/>
    <n v="0"/>
    <n v="0"/>
    <n v="0"/>
    <n v="0"/>
    <n v="0"/>
    <s v="SURFACE WATER MGT FUND"/>
    <s v="WLSW I DC2154 2750 232ND AVE S"/>
    <s v="SAMMAMISH MAINTENANCE"/>
    <s v="Default"/>
  </r>
  <r>
    <x v="1"/>
    <s v="1035552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92.38"/>
    <n v="0"/>
    <n v="-92.38"/>
    <s v="N/A"/>
    <n v="0"/>
    <n v="0"/>
    <n v="0"/>
    <n v="0"/>
    <n v="0"/>
    <n v="0"/>
    <n v="92.38"/>
    <n v="0"/>
    <n v="0"/>
    <n v="0"/>
    <n v="0"/>
    <n v="0"/>
    <n v="0"/>
    <s v="SURFACE WATER MGT FUND"/>
    <s v="WLSW I DC2154 2750 232ND AVE S"/>
    <s v="SAMMAMISH MAINTENANCE"/>
    <s v="DRAINAGE"/>
  </r>
  <r>
    <x v="1"/>
    <s v="1035552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2154 2750 232ND AVE S"/>
    <s v="SAMMAMISH MAINTENANCE"/>
    <s v="DRAINAGE"/>
  </r>
  <r>
    <x v="1"/>
    <s v="1035552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77.8"/>
    <n v="0"/>
    <n v="-77.8"/>
    <s v="N/A"/>
    <n v="0"/>
    <n v="0"/>
    <n v="0"/>
    <n v="0"/>
    <n v="0"/>
    <n v="0"/>
    <n v="77.8"/>
    <n v="0"/>
    <n v="0"/>
    <n v="0"/>
    <n v="0"/>
    <n v="0"/>
    <n v="0"/>
    <s v="SURFACE WATER MGT FUND"/>
    <s v="WLSW I DC2154 2750 232ND AVE S"/>
    <s v="SAMMAMISH MAINTENANCE"/>
    <s v="DRAINAGE"/>
  </r>
  <r>
    <x v="1"/>
    <s v="1035552"/>
    <s v="845028"/>
    <s v="82100"/>
    <x v="71"/>
    <s v="5315000"/>
    <n v="2012"/>
    <x v="4"/>
    <s v="EMPLOYER PAID BENEFITS"/>
    <s v="50000-PROGRAM EXPENDITUR BUDGET"/>
    <s v="82000-APPLIED OVERHEAD"/>
    <m/>
    <n v="0"/>
    <n v="0"/>
    <n v="33.19"/>
    <n v="0"/>
    <n v="-33.19"/>
    <s v="N/A"/>
    <n v="0"/>
    <n v="0"/>
    <n v="0"/>
    <n v="0"/>
    <n v="0"/>
    <n v="0"/>
    <n v="33.19"/>
    <n v="0"/>
    <n v="0"/>
    <n v="0"/>
    <n v="0"/>
    <n v="0"/>
    <n v="0"/>
    <s v="SURFACE WATER MGT FUND"/>
    <s v="WLSW I DC2154 2750 232ND AVE S"/>
    <s v="SAMMAMISH MAINTENANCE"/>
    <s v="DRAINAGE"/>
  </r>
  <r>
    <x v="1"/>
    <s v="1035552"/>
    <s v="845028"/>
    <s v="82200"/>
    <x v="72"/>
    <s v="5315000"/>
    <n v="2012"/>
    <x v="4"/>
    <s v="PAID TIME OFF"/>
    <s v="50000-PROGRAM EXPENDITUR BUDGET"/>
    <s v="82000-APPLIED OVERHEAD"/>
    <m/>
    <n v="0"/>
    <n v="0"/>
    <n v="23.86"/>
    <n v="0"/>
    <n v="-23.86"/>
    <s v="N/A"/>
    <n v="0"/>
    <n v="0"/>
    <n v="0"/>
    <n v="0"/>
    <n v="0"/>
    <n v="0"/>
    <n v="23.86"/>
    <n v="0"/>
    <n v="0"/>
    <n v="0"/>
    <n v="0"/>
    <n v="0"/>
    <n v="0"/>
    <s v="SURFACE WATER MGT FUND"/>
    <s v="WLSW I DC2154 2750 232ND AVE S"/>
    <s v="SAMMAMISH MAINTENANCE"/>
    <s v="DRAINAGE"/>
  </r>
  <r>
    <x v="1"/>
    <s v="1035552"/>
    <s v="845028"/>
    <s v="82300"/>
    <x v="73"/>
    <s v="5315000"/>
    <n v="2012"/>
    <x v="4"/>
    <s v="INDIRECT COSTS"/>
    <s v="50000-PROGRAM EXPENDITUR BUDGET"/>
    <s v="82000-APPLIED OVERHEAD"/>
    <m/>
    <n v="0"/>
    <n v="0"/>
    <n v="72.98"/>
    <n v="0"/>
    <n v="-72.98"/>
    <s v="N/A"/>
    <n v="0"/>
    <n v="0"/>
    <n v="0"/>
    <n v="0"/>
    <n v="0"/>
    <n v="0"/>
    <n v="72.98"/>
    <n v="0"/>
    <n v="0"/>
    <n v="0"/>
    <n v="0"/>
    <n v="0"/>
    <n v="0"/>
    <s v="SURFACE WATER MGT FUND"/>
    <s v="WLSW I DC2154 2750 232ND AVE S"/>
    <s v="SAMMAMISH MAINTENANCE"/>
    <s v="DRAINAGE"/>
  </r>
  <r>
    <x v="1"/>
    <s v="1035553"/>
    <s v="000000"/>
    <s v="11500"/>
    <x v="7"/>
    <s v="0000000"/>
    <n v="2012"/>
    <x v="0"/>
    <s v="ACCOUNTS RECEIVABLE"/>
    <s v="BS000-CURRENT ASSETS"/>
    <s v="B1150-ACCOUNTS RECEIVABLE"/>
    <m/>
    <n v="0"/>
    <n v="0"/>
    <n v="770.36"/>
    <n v="0"/>
    <n v="-770.36"/>
    <s v="N/A"/>
    <n v="0"/>
    <n v="0"/>
    <n v="0"/>
    <n v="0"/>
    <n v="0"/>
    <n v="0"/>
    <n v="0"/>
    <n v="441.86"/>
    <n v="0"/>
    <n v="328.5"/>
    <n v="0"/>
    <n v="0"/>
    <n v="0"/>
    <s v="SURFACE WATER MGT FUND"/>
    <s v="WLSW I DC2160 20300E LKSAMM/IN"/>
    <s v="DEFAULT"/>
    <s v="Default"/>
  </r>
  <r>
    <x v="1"/>
    <s v="1035553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441.86"/>
    <n v="-441.86"/>
    <n v="328.5"/>
    <n v="-328.5"/>
    <n v="0"/>
    <n v="0"/>
    <n v="0"/>
    <s v="SURFACE WATER MGT FUND"/>
    <s v="WLSW I DC2160 20300E LKSAMM/IN"/>
    <s v="DEFAULT"/>
    <s v="Default"/>
  </r>
  <r>
    <x v="1"/>
    <s v="1035553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2160 20300E LKSAMM/IN"/>
    <s v="DEFAULT"/>
    <s v="Default"/>
  </r>
  <r>
    <x v="1"/>
    <s v="1035553"/>
    <s v="845028"/>
    <s v="43944"/>
    <x v="130"/>
    <s v="0000000"/>
    <n v="2012"/>
    <x v="3"/>
    <s v="SWM SERVICES CITIES"/>
    <s v="R3000-REVENUE"/>
    <s v="R3400-CHARGE FOR SERVICES"/>
    <m/>
    <n v="0"/>
    <n v="0"/>
    <n v="-770.36"/>
    <n v="0"/>
    <n v="770.36"/>
    <s v="N/A"/>
    <n v="0"/>
    <n v="0"/>
    <n v="0"/>
    <n v="0"/>
    <n v="0"/>
    <n v="0"/>
    <n v="-441.86"/>
    <n v="0"/>
    <n v="-328.5"/>
    <n v="0"/>
    <n v="0"/>
    <n v="0"/>
    <n v="0"/>
    <s v="SURFACE WATER MGT FUND"/>
    <s v="WLSW I DC2160 20300E LKSAMM/IN"/>
    <s v="SAMMAMISH MAINTENANCE"/>
    <s v="Default"/>
  </r>
  <r>
    <x v="1"/>
    <s v="1035553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98"/>
    <n v="0"/>
    <n v="-70.98"/>
    <s v="N/A"/>
    <n v="0"/>
    <n v="0"/>
    <n v="0"/>
    <n v="0"/>
    <n v="0"/>
    <n v="0"/>
    <n v="70.98"/>
    <n v="0"/>
    <n v="0"/>
    <n v="0"/>
    <n v="0"/>
    <n v="0"/>
    <n v="0"/>
    <s v="SURFACE WATER MGT FUND"/>
    <s v="WLSW I DC2160 20300E LKSAMM/IN"/>
    <s v="SAMMAMISH MAINTENANCE"/>
    <s v="DRAINAGE"/>
  </r>
  <r>
    <x v="1"/>
    <s v="1035553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64.349999999999994"/>
    <n v="0"/>
    <n v="-64.349999999999994"/>
    <s v="N/A"/>
    <n v="0"/>
    <n v="0"/>
    <n v="0"/>
    <n v="0"/>
    <n v="0"/>
    <n v="0"/>
    <n v="64.349999999999994"/>
    <n v="0"/>
    <n v="0"/>
    <n v="0"/>
    <n v="0"/>
    <n v="0"/>
    <n v="0"/>
    <s v="SURFACE WATER MGT FUND"/>
    <s v="WLSW I DC2160 20300E LKSAMM/IN"/>
    <s v="SAMMAMISH MAINTENANCE"/>
    <s v="DRAINAGE"/>
  </r>
  <r>
    <x v="1"/>
    <s v="1035553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328.5"/>
    <n v="0"/>
    <n v="-328.5"/>
    <s v="N/A"/>
    <n v="0"/>
    <n v="0"/>
    <n v="0"/>
    <n v="0"/>
    <n v="0"/>
    <n v="0"/>
    <n v="0"/>
    <n v="328.5"/>
    <n v="0"/>
    <n v="0"/>
    <n v="0"/>
    <n v="0"/>
    <n v="0"/>
    <s v="SURFACE WATER MGT FUND"/>
    <s v="WLSW I DC2160 20300E LKSAMM/IN"/>
    <s v="SAMMAMISH MAINTENANCE"/>
    <s v="DRAINAGE"/>
  </r>
  <r>
    <x v="1"/>
    <s v="1035553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131.61000000000001"/>
    <n v="0"/>
    <n v="-131.61000000000001"/>
    <s v="N/A"/>
    <n v="0"/>
    <n v="0"/>
    <n v="0"/>
    <n v="0"/>
    <n v="0"/>
    <n v="0"/>
    <n v="131.61000000000001"/>
    <n v="0"/>
    <n v="0"/>
    <n v="0"/>
    <n v="0"/>
    <n v="0"/>
    <n v="0"/>
    <s v="SURFACE WATER MGT FUND"/>
    <s v="WLSW I DC2160 20300E LKSAMM/IN"/>
    <s v="SAMMAMISH MAINTENANCE"/>
    <s v="DRAINAGE"/>
  </r>
  <r>
    <x v="1"/>
    <s v="1035553"/>
    <s v="845028"/>
    <s v="82100"/>
    <x v="71"/>
    <s v="5315000"/>
    <n v="2012"/>
    <x v="4"/>
    <s v="EMPLOYER PAID BENEFITS"/>
    <s v="50000-PROGRAM EXPENDITUR BUDGET"/>
    <s v="82000-APPLIED OVERHEAD"/>
    <m/>
    <n v="0"/>
    <n v="0"/>
    <n v="25.5"/>
    <n v="0"/>
    <n v="-25.5"/>
    <s v="N/A"/>
    <n v="0"/>
    <n v="0"/>
    <n v="0"/>
    <n v="0"/>
    <n v="0"/>
    <n v="0"/>
    <n v="25.5"/>
    <n v="0"/>
    <n v="0"/>
    <n v="0"/>
    <n v="0"/>
    <n v="0"/>
    <n v="0"/>
    <s v="SURFACE WATER MGT FUND"/>
    <s v="WLSW I DC2160 20300E LKSAMM/IN"/>
    <s v="SAMMAMISH MAINTENANCE"/>
    <s v="DRAINAGE"/>
  </r>
  <r>
    <x v="1"/>
    <s v="1035553"/>
    <s v="845028"/>
    <s v="82200"/>
    <x v="72"/>
    <s v="5315000"/>
    <n v="2012"/>
    <x v="4"/>
    <s v="PAID TIME OFF"/>
    <s v="50000-PROGRAM EXPENDITUR BUDGET"/>
    <s v="82000-APPLIED OVERHEAD"/>
    <m/>
    <n v="0"/>
    <n v="0"/>
    <n v="34.950000000000003"/>
    <n v="0"/>
    <n v="-34.950000000000003"/>
    <s v="N/A"/>
    <n v="0"/>
    <n v="0"/>
    <n v="0"/>
    <n v="0"/>
    <n v="0"/>
    <n v="0"/>
    <n v="34.950000000000003"/>
    <n v="0"/>
    <n v="0"/>
    <n v="0"/>
    <n v="0"/>
    <n v="0"/>
    <n v="0"/>
    <s v="SURFACE WATER MGT FUND"/>
    <s v="WLSW I DC2160 20300E LKSAMM/IN"/>
    <s v="SAMMAMISH MAINTENANCE"/>
    <s v="DRAINAGE"/>
  </r>
  <r>
    <x v="1"/>
    <s v="1035553"/>
    <s v="845028"/>
    <s v="82300"/>
    <x v="73"/>
    <s v="5315000"/>
    <n v="2012"/>
    <x v="4"/>
    <s v="INDIRECT COSTS"/>
    <s v="50000-PROGRAM EXPENDITUR BUDGET"/>
    <s v="82000-APPLIED OVERHEAD"/>
    <m/>
    <n v="0"/>
    <n v="0"/>
    <n v="106.91"/>
    <n v="0"/>
    <n v="-106.91"/>
    <s v="N/A"/>
    <n v="0"/>
    <n v="0"/>
    <n v="0"/>
    <n v="0"/>
    <n v="0"/>
    <n v="0"/>
    <n v="106.91"/>
    <n v="0"/>
    <n v="0"/>
    <n v="0"/>
    <n v="0"/>
    <n v="0"/>
    <n v="0"/>
    <s v="SURFACE WATER MGT FUND"/>
    <s v="WLSW I DC2160 20300E LKSAMM/IN"/>
    <s v="SAMMAMISH MAINTENANCE"/>
    <s v="DRAINAGE"/>
  </r>
  <r>
    <x v="1"/>
    <s v="1035553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7.5600000000000005"/>
    <n v="0"/>
    <n v="-7.5600000000000005"/>
    <s v="N/A"/>
    <n v="0"/>
    <n v="0"/>
    <n v="0"/>
    <n v="0"/>
    <n v="0"/>
    <n v="0"/>
    <n v="7.5600000000000005"/>
    <n v="0"/>
    <n v="0"/>
    <n v="0"/>
    <n v="0"/>
    <n v="0"/>
    <n v="0"/>
    <s v="SURFACE WATER MGT FUND"/>
    <s v="WLSW I DC2160 20300E LKSAMM/IN"/>
    <s v="SAMMAMISH MAINTENANCE"/>
    <s v="DRAINAGE"/>
  </r>
  <r>
    <x v="1"/>
    <s v="1035554"/>
    <s v="000000"/>
    <s v="11500"/>
    <x v="7"/>
    <s v="0000000"/>
    <n v="2012"/>
    <x v="0"/>
    <s v="ACCOUNTS RECEIVABLE"/>
    <s v="BS000-CURRENT ASSETS"/>
    <s v="B1150-ACCOUNTS RECEIVABLE"/>
    <m/>
    <n v="0"/>
    <n v="0"/>
    <n v="122.36"/>
    <n v="0"/>
    <n v="-122.36"/>
    <s v="N/A"/>
    <n v="0"/>
    <n v="0"/>
    <n v="0"/>
    <n v="0"/>
    <n v="0"/>
    <n v="0"/>
    <n v="0"/>
    <n v="0"/>
    <n v="0"/>
    <n v="122.36"/>
    <n v="0"/>
    <n v="0"/>
    <n v="0"/>
    <s v="SURFACE WATER MGT FUND"/>
    <s v="WLSW I DC2179 3601 234TH AVE S"/>
    <s v="DEFAULT"/>
    <s v="Default"/>
  </r>
  <r>
    <x v="1"/>
    <s v="1035554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122.36"/>
    <n v="0"/>
    <n v="-122.36"/>
    <n v="0"/>
    <n v="0"/>
    <n v="0"/>
    <s v="SURFACE WATER MGT FUND"/>
    <s v="WLSW I DC2179 3601 234TH AVE S"/>
    <s v="DEFAULT"/>
    <s v="Default"/>
  </r>
  <r>
    <x v="1"/>
    <s v="1035554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2179 3601 234TH AVE S"/>
    <s v="DEFAULT"/>
    <s v="Default"/>
  </r>
  <r>
    <x v="1"/>
    <s v="1035554"/>
    <s v="845028"/>
    <s v="43944"/>
    <x v="130"/>
    <s v="0000000"/>
    <n v="2012"/>
    <x v="3"/>
    <s v="SWM SERVICES CITIES"/>
    <s v="R3000-REVENUE"/>
    <s v="R3400-CHARGE FOR SERVICES"/>
    <m/>
    <n v="0"/>
    <n v="0"/>
    <n v="-122.36"/>
    <n v="0"/>
    <n v="122.36"/>
    <s v="N/A"/>
    <n v="0"/>
    <n v="0"/>
    <n v="0"/>
    <n v="0"/>
    <n v="0"/>
    <n v="0"/>
    <n v="0"/>
    <n v="-122.36"/>
    <n v="0"/>
    <n v="0"/>
    <n v="0"/>
    <n v="0"/>
    <n v="0"/>
    <s v="SURFACE WATER MGT FUND"/>
    <s v="WLSW I DC2179 3601 234TH AVE S"/>
    <s v="SAMMAMISH MAINTENANCE"/>
    <s v="Default"/>
  </r>
  <r>
    <x v="1"/>
    <s v="1035554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3.11"/>
    <n v="0"/>
    <n v="-53.11"/>
    <s v="N/A"/>
    <n v="0"/>
    <n v="0"/>
    <n v="0"/>
    <n v="0"/>
    <n v="0"/>
    <n v="0"/>
    <n v="0"/>
    <n v="53.11"/>
    <n v="0"/>
    <n v="0"/>
    <n v="0"/>
    <n v="0"/>
    <n v="0"/>
    <s v="SURFACE WATER MGT FUND"/>
    <s v="WLSW I DC2179 3601 234TH AVE S"/>
    <s v="SAMMAMISH MAINTENANCE"/>
    <s v="DRAINAGE"/>
  </r>
  <r>
    <x v="1"/>
    <s v="1035554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5.5200000000000005"/>
    <n v="0"/>
    <n v="-5.5200000000000005"/>
    <s v="N/A"/>
    <n v="0"/>
    <n v="0"/>
    <n v="0"/>
    <n v="0"/>
    <n v="0"/>
    <n v="0"/>
    <n v="0"/>
    <n v="5.5200000000000005"/>
    <n v="0"/>
    <n v="0"/>
    <n v="0"/>
    <n v="0"/>
    <n v="0"/>
    <s v="SURFACE WATER MGT FUND"/>
    <s v="WLSW I DC2179 3601 234TH AVE S"/>
    <s v="SAMMAMISH MAINTENANCE"/>
    <s v="DRAINAGE"/>
  </r>
  <r>
    <x v="1"/>
    <s v="1035554"/>
    <s v="845028"/>
    <s v="82100"/>
    <x v="71"/>
    <s v="5315000"/>
    <n v="2012"/>
    <x v="4"/>
    <s v="EMPLOYER PAID BENEFITS"/>
    <s v="50000-PROGRAM EXPENDITUR BUDGET"/>
    <s v="82000-APPLIED OVERHEAD"/>
    <m/>
    <n v="0"/>
    <n v="0"/>
    <n v="18.59"/>
    <n v="0"/>
    <n v="-18.59"/>
    <s v="N/A"/>
    <n v="0"/>
    <n v="0"/>
    <n v="0"/>
    <n v="0"/>
    <n v="0"/>
    <n v="0"/>
    <n v="0"/>
    <n v="18.59"/>
    <n v="0"/>
    <n v="0"/>
    <n v="0"/>
    <n v="0"/>
    <n v="0"/>
    <s v="SURFACE WATER MGT FUND"/>
    <s v="WLSW I DC2179 3601 234TH AVE S"/>
    <s v="SAMMAMISH MAINTENANCE"/>
    <s v="DRAINAGE"/>
  </r>
  <r>
    <x v="1"/>
    <s v="1035554"/>
    <s v="845028"/>
    <s v="82200"/>
    <x v="72"/>
    <s v="5315000"/>
    <n v="2012"/>
    <x v="4"/>
    <s v="PAID TIME OFF"/>
    <s v="50000-PROGRAM EXPENDITUR BUDGET"/>
    <s v="82000-APPLIED OVERHEAD"/>
    <m/>
    <n v="0"/>
    <n v="0"/>
    <n v="14.34"/>
    <n v="0"/>
    <n v="-14.34"/>
    <s v="N/A"/>
    <n v="0"/>
    <n v="0"/>
    <n v="0"/>
    <n v="0"/>
    <n v="0"/>
    <n v="0"/>
    <n v="0"/>
    <n v="14.34"/>
    <n v="0"/>
    <n v="0"/>
    <n v="0"/>
    <n v="0"/>
    <n v="0"/>
    <s v="SURFACE WATER MGT FUND"/>
    <s v="WLSW I DC2179 3601 234TH AVE S"/>
    <s v="SAMMAMISH MAINTENANCE"/>
    <s v="DRAINAGE"/>
  </r>
  <r>
    <x v="1"/>
    <s v="1035554"/>
    <s v="845028"/>
    <s v="82300"/>
    <x v="73"/>
    <s v="5315000"/>
    <n v="2012"/>
    <x v="4"/>
    <s v="INDIRECT COSTS"/>
    <s v="50000-PROGRAM EXPENDITUR BUDGET"/>
    <s v="82000-APPLIED OVERHEAD"/>
    <m/>
    <n v="0"/>
    <n v="0"/>
    <n v="30.8"/>
    <n v="0"/>
    <n v="-30.8"/>
    <s v="N/A"/>
    <n v="0"/>
    <n v="0"/>
    <n v="0"/>
    <n v="0"/>
    <n v="0"/>
    <n v="0"/>
    <n v="0"/>
    <n v="30.8"/>
    <n v="0"/>
    <n v="0"/>
    <n v="0"/>
    <n v="0"/>
    <n v="0"/>
    <s v="SURFACE WATER MGT FUND"/>
    <s v="WLSW I DC2179 3601 234TH AVE S"/>
    <s v="SAMMAMISH MAINTENANCE"/>
    <s v="DRAINAGE"/>
  </r>
  <r>
    <x v="1"/>
    <s v="1035555"/>
    <s v="000000"/>
    <s v="11500"/>
    <x v="7"/>
    <s v="0000000"/>
    <n v="2012"/>
    <x v="0"/>
    <s v="ACCOUNTS RECEIVABLE"/>
    <s v="BS000-CURRENT ASSETS"/>
    <s v="B1150-ACCOUNTS RECEIVABLE"/>
    <m/>
    <n v="0"/>
    <n v="0"/>
    <n v="122.36"/>
    <n v="0"/>
    <n v="-122.36"/>
    <s v="N/A"/>
    <n v="0"/>
    <n v="0"/>
    <n v="0"/>
    <n v="0"/>
    <n v="0"/>
    <n v="0"/>
    <n v="0"/>
    <n v="0"/>
    <n v="0"/>
    <n v="122.36"/>
    <n v="0"/>
    <n v="0"/>
    <n v="0"/>
    <s v="SURFACE WATER MGT FUND"/>
    <s v="WLSW I DC2201 20705 SE 24TH ST"/>
    <s v="DEFAULT"/>
    <s v="Default"/>
  </r>
  <r>
    <x v="1"/>
    <s v="1035555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122.36"/>
    <n v="0"/>
    <n v="-122.36"/>
    <n v="0"/>
    <n v="0"/>
    <n v="0"/>
    <s v="SURFACE WATER MGT FUND"/>
    <s v="WLSW I DC2201 20705 SE 24TH ST"/>
    <s v="DEFAULT"/>
    <s v="Default"/>
  </r>
  <r>
    <x v="1"/>
    <s v="1035555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2201 20705 SE 24TH ST"/>
    <s v="DEFAULT"/>
    <s v="Default"/>
  </r>
  <r>
    <x v="1"/>
    <s v="1035555"/>
    <s v="845028"/>
    <s v="43944"/>
    <x v="130"/>
    <s v="0000000"/>
    <n v="2012"/>
    <x v="3"/>
    <s v="SWM SERVICES CITIES"/>
    <s v="R3000-REVENUE"/>
    <s v="R3400-CHARGE FOR SERVICES"/>
    <m/>
    <n v="0"/>
    <n v="0"/>
    <n v="-122.36"/>
    <n v="0"/>
    <n v="122.36"/>
    <s v="N/A"/>
    <n v="0"/>
    <n v="0"/>
    <n v="0"/>
    <n v="0"/>
    <n v="0"/>
    <n v="0"/>
    <n v="0"/>
    <n v="-122.36"/>
    <n v="0"/>
    <n v="0"/>
    <n v="0"/>
    <n v="0"/>
    <n v="0"/>
    <s v="SURFACE WATER MGT FUND"/>
    <s v="WLSW I DC2201 20705 SE 24TH ST"/>
    <s v="SAMMAMISH MAINTENANCE"/>
    <s v="Default"/>
  </r>
  <r>
    <x v="1"/>
    <s v="1035555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3.11"/>
    <n v="0"/>
    <n v="-53.11"/>
    <s v="N/A"/>
    <n v="0"/>
    <n v="0"/>
    <n v="0"/>
    <n v="0"/>
    <n v="0"/>
    <n v="0"/>
    <n v="0"/>
    <n v="53.11"/>
    <n v="0"/>
    <n v="0"/>
    <n v="0"/>
    <n v="0"/>
    <n v="0"/>
    <s v="SURFACE WATER MGT FUND"/>
    <s v="WLSW I DC2201 20705 SE 24TH ST"/>
    <s v="SAMMAMISH MAINTENANCE"/>
    <s v="DRAINAGE"/>
  </r>
  <r>
    <x v="1"/>
    <s v="1035555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5.5200000000000005"/>
    <n v="0"/>
    <n v="-5.5200000000000005"/>
    <s v="N/A"/>
    <n v="0"/>
    <n v="0"/>
    <n v="0"/>
    <n v="0"/>
    <n v="0"/>
    <n v="0"/>
    <n v="0"/>
    <n v="5.5200000000000005"/>
    <n v="0"/>
    <n v="0"/>
    <n v="0"/>
    <n v="0"/>
    <n v="0"/>
    <s v="SURFACE WATER MGT FUND"/>
    <s v="WLSW I DC2201 20705 SE 24TH ST"/>
    <s v="SAMMAMISH MAINTENANCE"/>
    <s v="DRAINAGE"/>
  </r>
  <r>
    <x v="1"/>
    <s v="1035555"/>
    <s v="845028"/>
    <s v="82100"/>
    <x v="71"/>
    <s v="5315000"/>
    <n v="2012"/>
    <x v="4"/>
    <s v="EMPLOYER PAID BENEFITS"/>
    <s v="50000-PROGRAM EXPENDITUR BUDGET"/>
    <s v="82000-APPLIED OVERHEAD"/>
    <m/>
    <n v="0"/>
    <n v="0"/>
    <n v="18.59"/>
    <n v="0"/>
    <n v="-18.59"/>
    <s v="N/A"/>
    <n v="0"/>
    <n v="0"/>
    <n v="0"/>
    <n v="0"/>
    <n v="0"/>
    <n v="0"/>
    <n v="0"/>
    <n v="18.59"/>
    <n v="0"/>
    <n v="0"/>
    <n v="0"/>
    <n v="0"/>
    <n v="0"/>
    <s v="SURFACE WATER MGT FUND"/>
    <s v="WLSW I DC2201 20705 SE 24TH ST"/>
    <s v="SAMMAMISH MAINTENANCE"/>
    <s v="DRAINAGE"/>
  </r>
  <r>
    <x v="1"/>
    <s v="1035555"/>
    <s v="845028"/>
    <s v="82200"/>
    <x v="72"/>
    <s v="5315000"/>
    <n v="2012"/>
    <x v="4"/>
    <s v="PAID TIME OFF"/>
    <s v="50000-PROGRAM EXPENDITUR BUDGET"/>
    <s v="82000-APPLIED OVERHEAD"/>
    <m/>
    <n v="0"/>
    <n v="0"/>
    <n v="14.34"/>
    <n v="0"/>
    <n v="-14.34"/>
    <s v="N/A"/>
    <n v="0"/>
    <n v="0"/>
    <n v="0"/>
    <n v="0"/>
    <n v="0"/>
    <n v="0"/>
    <n v="0"/>
    <n v="14.34"/>
    <n v="0"/>
    <n v="0"/>
    <n v="0"/>
    <n v="0"/>
    <n v="0"/>
    <s v="SURFACE WATER MGT FUND"/>
    <s v="WLSW I DC2201 20705 SE 24TH ST"/>
    <s v="SAMMAMISH MAINTENANCE"/>
    <s v="DRAINAGE"/>
  </r>
  <r>
    <x v="1"/>
    <s v="1035555"/>
    <s v="845028"/>
    <s v="82300"/>
    <x v="73"/>
    <s v="5315000"/>
    <n v="2012"/>
    <x v="4"/>
    <s v="INDIRECT COSTS"/>
    <s v="50000-PROGRAM EXPENDITUR BUDGET"/>
    <s v="82000-APPLIED OVERHEAD"/>
    <m/>
    <n v="0"/>
    <n v="0"/>
    <n v="30.8"/>
    <n v="0"/>
    <n v="-30.8"/>
    <s v="N/A"/>
    <n v="0"/>
    <n v="0"/>
    <n v="0"/>
    <n v="0"/>
    <n v="0"/>
    <n v="0"/>
    <n v="0"/>
    <n v="30.8"/>
    <n v="0"/>
    <n v="0"/>
    <n v="0"/>
    <n v="0"/>
    <n v="0"/>
    <s v="SURFACE WATER MGT FUND"/>
    <s v="WLSW I DC2201 20705 SE 24TH ST"/>
    <s v="SAMMAMISH MAINTENANCE"/>
    <s v="DRAINAGE"/>
  </r>
  <r>
    <x v="1"/>
    <s v="1035556"/>
    <s v="000000"/>
    <s v="11500"/>
    <x v="7"/>
    <s v="0000000"/>
    <n v="2012"/>
    <x v="0"/>
    <s v="ACCOUNTS RECEIVABLE"/>
    <s v="BS000-CURRENT ASSETS"/>
    <s v="B1150-ACCOUNTS RECEIVABLE"/>
    <m/>
    <n v="0"/>
    <n v="0"/>
    <n v="163.86"/>
    <n v="0"/>
    <n v="-163.86"/>
    <s v="N/A"/>
    <n v="0"/>
    <n v="0"/>
    <n v="0"/>
    <n v="0"/>
    <n v="0"/>
    <n v="0"/>
    <n v="0"/>
    <n v="163.86"/>
    <n v="0"/>
    <n v="0"/>
    <n v="0"/>
    <n v="0"/>
    <n v="0"/>
    <s v="SURFACE WATER MGT FUND"/>
    <s v="WLSW I DC2233 4246 212TH AVE N"/>
    <s v="DEFAULT"/>
    <s v="Default"/>
  </r>
  <r>
    <x v="1"/>
    <s v="1035556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163.86"/>
    <n v="-163.86"/>
    <n v="0"/>
    <n v="0"/>
    <n v="0"/>
    <n v="0"/>
    <n v="0"/>
    <s v="SURFACE WATER MGT FUND"/>
    <s v="WLSW I DC2233 4246 212TH AVE N"/>
    <s v="DEFAULT"/>
    <s v="Default"/>
  </r>
  <r>
    <x v="1"/>
    <s v="1035556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2233 4246 212TH AVE N"/>
    <s v="DEFAULT"/>
    <s v="Default"/>
  </r>
  <r>
    <x v="1"/>
    <s v="1035556"/>
    <s v="845028"/>
    <s v="43944"/>
    <x v="130"/>
    <s v="0000000"/>
    <n v="2012"/>
    <x v="3"/>
    <s v="SWM SERVICES CITIES"/>
    <s v="R3000-REVENUE"/>
    <s v="R3400-CHARGE FOR SERVICES"/>
    <m/>
    <n v="0"/>
    <n v="0"/>
    <n v="-163.86"/>
    <n v="0"/>
    <n v="163.86"/>
    <s v="N/A"/>
    <n v="0"/>
    <n v="0"/>
    <n v="0"/>
    <n v="0"/>
    <n v="0"/>
    <n v="0"/>
    <n v="-163.86"/>
    <n v="0"/>
    <n v="0"/>
    <n v="0"/>
    <n v="0"/>
    <n v="0"/>
    <n v="0"/>
    <s v="SURFACE WATER MGT FUND"/>
    <s v="WLSW I DC2233 4246 212TH AVE N"/>
    <s v="SAMMAMISH MAINTENANCE"/>
    <s v="Default"/>
  </r>
  <r>
    <x v="1"/>
    <s v="1035556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3.66"/>
    <n v="0"/>
    <n v="-23.66"/>
    <s v="N/A"/>
    <n v="0"/>
    <n v="0"/>
    <n v="0"/>
    <n v="0"/>
    <n v="0"/>
    <n v="0"/>
    <n v="23.66"/>
    <n v="0"/>
    <n v="0"/>
    <n v="0"/>
    <n v="0"/>
    <n v="0"/>
    <n v="0"/>
    <s v="SURFACE WATER MGT FUND"/>
    <s v="WLSW I DC2233 4246 212TH AVE N"/>
    <s v="SAMMAMISH MAINTENANCE"/>
    <s v="DRAINAGE"/>
  </r>
  <r>
    <x v="1"/>
    <s v="1035556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21.45"/>
    <n v="0"/>
    <n v="-21.45"/>
    <s v="N/A"/>
    <n v="0"/>
    <n v="0"/>
    <n v="0"/>
    <n v="0"/>
    <n v="0"/>
    <n v="0"/>
    <n v="21.45"/>
    <n v="0"/>
    <n v="0"/>
    <n v="0"/>
    <n v="0"/>
    <n v="0"/>
    <n v="0"/>
    <s v="SURFACE WATER MGT FUND"/>
    <s v="WLSW I DC2233 4246 212TH AVE N"/>
    <s v="SAMMAMISH MAINTENANCE"/>
    <s v="DRAINAGE"/>
  </r>
  <r>
    <x v="1"/>
    <s v="1035556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60.44"/>
    <n v="0"/>
    <n v="-60.44"/>
    <s v="N/A"/>
    <n v="0"/>
    <n v="0"/>
    <n v="0"/>
    <n v="0"/>
    <n v="0"/>
    <n v="0"/>
    <n v="60.44"/>
    <n v="0"/>
    <n v="0"/>
    <n v="0"/>
    <n v="0"/>
    <n v="0"/>
    <n v="0"/>
    <s v="SURFACE WATER MGT FUND"/>
    <s v="WLSW I DC2233 4246 212TH AVE N"/>
    <s v="SAMMAMISH MAINTENANCE"/>
    <s v="DRAINAGE"/>
  </r>
  <r>
    <x v="1"/>
    <s v="1035556"/>
    <s v="845028"/>
    <s v="82100"/>
    <x v="71"/>
    <s v="5315000"/>
    <n v="2012"/>
    <x v="4"/>
    <s v="EMPLOYER PAID BENEFITS"/>
    <s v="50000-PROGRAM EXPENDITUR BUDGET"/>
    <s v="82000-APPLIED OVERHEAD"/>
    <m/>
    <n v="0"/>
    <n v="0"/>
    <n v="8.5"/>
    <n v="0"/>
    <n v="-8.5"/>
    <s v="N/A"/>
    <n v="0"/>
    <n v="0"/>
    <n v="0"/>
    <n v="0"/>
    <n v="0"/>
    <n v="0"/>
    <n v="8.5"/>
    <n v="0"/>
    <n v="0"/>
    <n v="0"/>
    <n v="0"/>
    <n v="0"/>
    <n v="0"/>
    <s v="SURFACE WATER MGT FUND"/>
    <s v="WLSW I DC2233 4246 212TH AVE N"/>
    <s v="SAMMAMISH MAINTENANCE"/>
    <s v="DRAINAGE"/>
  </r>
  <r>
    <x v="1"/>
    <s v="1035556"/>
    <s v="845028"/>
    <s v="82200"/>
    <x v="72"/>
    <s v="5315000"/>
    <n v="2012"/>
    <x v="4"/>
    <s v="PAID TIME OFF"/>
    <s v="50000-PROGRAM EXPENDITUR BUDGET"/>
    <s v="82000-APPLIED OVERHEAD"/>
    <m/>
    <n v="0"/>
    <n v="0"/>
    <n v="11.65"/>
    <n v="0"/>
    <n v="-11.65"/>
    <s v="N/A"/>
    <n v="0"/>
    <n v="0"/>
    <n v="0"/>
    <n v="0"/>
    <n v="0"/>
    <n v="0"/>
    <n v="11.65"/>
    <n v="0"/>
    <n v="0"/>
    <n v="0"/>
    <n v="0"/>
    <n v="0"/>
    <n v="0"/>
    <s v="SURFACE WATER MGT FUND"/>
    <s v="WLSW I DC2233 4246 212TH AVE N"/>
    <s v="SAMMAMISH MAINTENANCE"/>
    <s v="DRAINAGE"/>
  </r>
  <r>
    <x v="1"/>
    <s v="1035556"/>
    <s v="845028"/>
    <s v="82300"/>
    <x v="73"/>
    <s v="5315000"/>
    <n v="2012"/>
    <x v="4"/>
    <s v="INDIRECT COSTS"/>
    <s v="50000-PROGRAM EXPENDITUR BUDGET"/>
    <s v="82000-APPLIED OVERHEAD"/>
    <m/>
    <n v="0"/>
    <n v="0"/>
    <n v="35.64"/>
    <n v="0"/>
    <n v="-35.64"/>
    <s v="N/A"/>
    <n v="0"/>
    <n v="0"/>
    <n v="0"/>
    <n v="0"/>
    <n v="0"/>
    <n v="0"/>
    <n v="35.64"/>
    <n v="0"/>
    <n v="0"/>
    <n v="0"/>
    <n v="0"/>
    <n v="0"/>
    <n v="0"/>
    <s v="SURFACE WATER MGT FUND"/>
    <s v="WLSW I DC2233 4246 212TH AVE N"/>
    <s v="SAMMAMISH MAINTENANCE"/>
    <s v="DRAINAGE"/>
  </r>
  <r>
    <x v="1"/>
    <s v="1035556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2.52"/>
    <n v="0"/>
    <n v="-2.52"/>
    <s v="N/A"/>
    <n v="0"/>
    <n v="0"/>
    <n v="0"/>
    <n v="0"/>
    <n v="0"/>
    <n v="0"/>
    <n v="2.52"/>
    <n v="0"/>
    <n v="0"/>
    <n v="0"/>
    <n v="0"/>
    <n v="0"/>
    <n v="0"/>
    <s v="SURFACE WATER MGT FUND"/>
    <s v="WLSW I DC2233 4246 212TH AVE N"/>
    <s v="SAMMAMISH MAINTENANCE"/>
    <s v="DRAINAGE"/>
  </r>
  <r>
    <x v="1"/>
    <s v="1035557"/>
    <s v="000000"/>
    <s v="11500"/>
    <x v="7"/>
    <s v="0000000"/>
    <n v="2012"/>
    <x v="0"/>
    <s v="ACCOUNTS RECEIVABLE"/>
    <s v="BS000-CURRENT ASSETS"/>
    <s v="B1150-ACCOUNTS RECEIVABLE"/>
    <m/>
    <n v="0"/>
    <n v="0"/>
    <n v="1103.8"/>
    <n v="0"/>
    <n v="-1103.8"/>
    <s v="N/A"/>
    <n v="0"/>
    <n v="0"/>
    <n v="0"/>
    <n v="0"/>
    <n v="0"/>
    <n v="0"/>
    <n v="0"/>
    <n v="0"/>
    <n v="0"/>
    <n v="1103.8"/>
    <n v="0"/>
    <n v="0"/>
    <n v="0"/>
    <s v="SURFACE WATER MGT FUND"/>
    <s v="WLSW I DC2237 DEVEREUX 24410 N"/>
    <s v="DEFAULT"/>
    <s v="Default"/>
  </r>
  <r>
    <x v="1"/>
    <s v="1035557"/>
    <s v="000000"/>
    <s v="11530"/>
    <x v="203"/>
    <s v="0000000"/>
    <n v="2012"/>
    <x v="0"/>
    <s v="UNBILLED RECEIVABLES"/>
    <s v="BS000-CURRENT ASSETS"/>
    <s v="B1150-ACCOUNTS RECEIVABLE"/>
    <m/>
    <n v="0"/>
    <n v="0"/>
    <n v="-657"/>
    <n v="0"/>
    <n v="657"/>
    <s v="N/A"/>
    <n v="0"/>
    <n v="0"/>
    <n v="0"/>
    <n v="0"/>
    <n v="0"/>
    <n v="0"/>
    <n v="0"/>
    <n v="446.8"/>
    <n v="0"/>
    <n v="-1103.8"/>
    <n v="0"/>
    <n v="0"/>
    <n v="0"/>
    <s v="SURFACE WATER MGT FUND"/>
    <s v="WLSW I DC2237 DEVEREUX 24410 N"/>
    <s v="DEFAULT"/>
    <s v="Default"/>
  </r>
  <r>
    <x v="1"/>
    <s v="1035557"/>
    <s v="000000"/>
    <s v="22258"/>
    <x v="204"/>
    <s v="0000000"/>
    <n v="2012"/>
    <x v="1"/>
    <s v="DEFERRED ACCT REC 11503"/>
    <s v="BS200-CURRENT LIABILITIES"/>
    <s v="B2220-DEFERRED REVENUES"/>
    <m/>
    <n v="0"/>
    <n v="0"/>
    <n v="657"/>
    <n v="0"/>
    <n v="-657"/>
    <s v="N/A"/>
    <n v="0"/>
    <n v="0"/>
    <n v="0"/>
    <n v="0"/>
    <n v="0"/>
    <n v="0"/>
    <n v="0"/>
    <n v="0"/>
    <n v="0"/>
    <n v="657"/>
    <n v="0"/>
    <n v="0"/>
    <n v="0"/>
    <s v="SURFACE WATER MGT FUND"/>
    <s v="WLSW I DC2237 DEVEREUX 24410 N"/>
    <s v="DEFAULT"/>
    <s v="Default"/>
  </r>
  <r>
    <x v="1"/>
    <s v="1035557"/>
    <s v="845028"/>
    <s v="43944"/>
    <x v="130"/>
    <s v="0000000"/>
    <n v="2012"/>
    <x v="3"/>
    <s v="SWM SERVICES CITIES"/>
    <s v="R3000-REVENUE"/>
    <s v="R3400-CHARGE FOR SERVICES"/>
    <m/>
    <n v="0"/>
    <n v="0"/>
    <n v="-1103.8"/>
    <n v="0"/>
    <n v="1103.8"/>
    <s v="N/A"/>
    <n v="0"/>
    <n v="0"/>
    <n v="0"/>
    <n v="0"/>
    <n v="0"/>
    <n v="0"/>
    <n v="0"/>
    <n v="-446.8"/>
    <n v="0"/>
    <n v="-657"/>
    <n v="0"/>
    <n v="0"/>
    <n v="0"/>
    <s v="SURFACE WATER MGT FUND"/>
    <s v="WLSW I DC2237 DEVEREUX 24410 N"/>
    <s v="SAMMAMISH MAINTENANCE"/>
    <s v="Default"/>
  </r>
  <r>
    <x v="1"/>
    <s v="1035557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94.64"/>
    <n v="0"/>
    <n v="-94.64"/>
    <s v="N/A"/>
    <n v="0"/>
    <n v="0"/>
    <n v="0"/>
    <n v="0"/>
    <n v="0"/>
    <n v="0"/>
    <n v="0"/>
    <n v="94.64"/>
    <n v="0"/>
    <n v="0"/>
    <n v="0"/>
    <n v="0"/>
    <n v="0"/>
    <s v="SURFACE WATER MGT FUND"/>
    <s v="WLSW I DC2237 DEVEREUX 24410 N"/>
    <s v="SAMMAMISH MAINTENANCE"/>
    <s v="DRAINAGE"/>
  </r>
  <r>
    <x v="1"/>
    <s v="1035557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85.8"/>
    <n v="0"/>
    <n v="-85.8"/>
    <s v="N/A"/>
    <n v="0"/>
    <n v="0"/>
    <n v="0"/>
    <n v="0"/>
    <n v="0"/>
    <n v="0"/>
    <n v="0"/>
    <n v="85.8"/>
    <n v="0"/>
    <n v="0"/>
    <n v="0"/>
    <n v="0"/>
    <n v="0"/>
    <s v="SURFACE WATER MGT FUND"/>
    <s v="WLSW I DC2237 DEVEREUX 24410 N"/>
    <s v="SAMMAMISH MAINTENANCE"/>
    <s v="DRAINAGE"/>
  </r>
  <r>
    <x v="1"/>
    <s v="1035557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657"/>
    <n v="0"/>
    <n v="-657"/>
    <s v="N/A"/>
    <n v="0"/>
    <n v="0"/>
    <n v="0"/>
    <n v="0"/>
    <n v="0"/>
    <n v="0"/>
    <n v="0"/>
    <n v="0"/>
    <n v="0"/>
    <n v="657"/>
    <n v="0"/>
    <n v="0"/>
    <n v="0"/>
    <s v="SURFACE WATER MGT FUND"/>
    <s v="WLSW I DC2237 DEVEREUX 24410 N"/>
    <s v="SAMMAMISH MAINTENANCE"/>
    <s v="DRAINAGE"/>
  </r>
  <r>
    <x v="1"/>
    <s v="1035557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33.14"/>
    <n v="0"/>
    <n v="-33.14"/>
    <s v="N/A"/>
    <n v="0"/>
    <n v="0"/>
    <n v="0"/>
    <n v="0"/>
    <n v="0"/>
    <n v="0"/>
    <n v="0"/>
    <n v="33.14"/>
    <n v="0"/>
    <n v="0"/>
    <n v="0"/>
    <n v="0"/>
    <n v="0"/>
    <s v="SURFACE WATER MGT FUND"/>
    <s v="WLSW I DC2237 DEVEREUX 24410 N"/>
    <s v="SAMMAMISH MAINTENANCE"/>
    <s v="DRAINAGE"/>
  </r>
  <r>
    <x v="1"/>
    <s v="1035557"/>
    <s v="845028"/>
    <s v="82100"/>
    <x v="71"/>
    <s v="5315000"/>
    <n v="2012"/>
    <x v="4"/>
    <s v="EMPLOYER PAID BENEFITS"/>
    <s v="50000-PROGRAM EXPENDITUR BUDGET"/>
    <s v="82000-APPLIED OVERHEAD"/>
    <m/>
    <n v="0"/>
    <n v="0"/>
    <n v="34"/>
    <n v="0"/>
    <n v="-34"/>
    <s v="N/A"/>
    <n v="0"/>
    <n v="0"/>
    <n v="0"/>
    <n v="0"/>
    <n v="0"/>
    <n v="0"/>
    <n v="0"/>
    <n v="34"/>
    <n v="0"/>
    <n v="0"/>
    <n v="0"/>
    <n v="0"/>
    <n v="0"/>
    <s v="SURFACE WATER MGT FUND"/>
    <s v="WLSW I DC2237 DEVEREUX 24410 N"/>
    <s v="SAMMAMISH MAINTENANCE"/>
    <s v="DRAINAGE"/>
  </r>
  <r>
    <x v="1"/>
    <s v="1035557"/>
    <s v="845028"/>
    <s v="82200"/>
    <x v="72"/>
    <s v="5315000"/>
    <n v="2012"/>
    <x v="4"/>
    <s v="PAID TIME OFF"/>
    <s v="50000-PROGRAM EXPENDITUR BUDGET"/>
    <s v="82000-APPLIED OVERHEAD"/>
    <m/>
    <n v="0"/>
    <n v="0"/>
    <n v="46.6"/>
    <n v="0"/>
    <n v="-46.6"/>
    <s v="N/A"/>
    <n v="0"/>
    <n v="0"/>
    <n v="0"/>
    <n v="0"/>
    <n v="0"/>
    <n v="0"/>
    <n v="0"/>
    <n v="46.6"/>
    <n v="0"/>
    <n v="0"/>
    <n v="0"/>
    <n v="0"/>
    <n v="0"/>
    <s v="SURFACE WATER MGT FUND"/>
    <s v="WLSW I DC2237 DEVEREUX 24410 N"/>
    <s v="SAMMAMISH MAINTENANCE"/>
    <s v="DRAINAGE"/>
  </r>
  <r>
    <x v="1"/>
    <s v="1035557"/>
    <s v="845028"/>
    <s v="82300"/>
    <x v="73"/>
    <s v="5315000"/>
    <n v="2012"/>
    <x v="4"/>
    <s v="INDIRECT COSTS"/>
    <s v="50000-PROGRAM EXPENDITUR BUDGET"/>
    <s v="82000-APPLIED OVERHEAD"/>
    <m/>
    <n v="0"/>
    <n v="0"/>
    <n v="142.54"/>
    <n v="0"/>
    <n v="-142.54"/>
    <s v="N/A"/>
    <n v="0"/>
    <n v="0"/>
    <n v="0"/>
    <n v="0"/>
    <n v="0"/>
    <n v="0"/>
    <n v="0"/>
    <n v="142.54"/>
    <n v="0"/>
    <n v="0"/>
    <n v="0"/>
    <n v="0"/>
    <n v="0"/>
    <s v="SURFACE WATER MGT FUND"/>
    <s v="WLSW I DC2237 DEVEREUX 24410 N"/>
    <s v="SAMMAMISH MAINTENANCE"/>
    <s v="DRAINAGE"/>
  </r>
  <r>
    <x v="1"/>
    <s v="1035557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10.08"/>
    <n v="0"/>
    <n v="-10.08"/>
    <s v="N/A"/>
    <n v="0"/>
    <n v="0"/>
    <n v="0"/>
    <n v="0"/>
    <n v="0"/>
    <n v="0"/>
    <n v="0"/>
    <n v="10.08"/>
    <n v="0"/>
    <n v="0"/>
    <n v="0"/>
    <n v="0"/>
    <n v="0"/>
    <s v="SURFACE WATER MGT FUND"/>
    <s v="WLSW I DC2237 DEVEREUX 24410 N"/>
    <s v="SAMMAMISH MAINTENANCE"/>
    <s v="DRAINAGE"/>
  </r>
  <r>
    <x v="1"/>
    <s v="1035559"/>
    <s v="000000"/>
    <s v="11500"/>
    <x v="7"/>
    <s v="0000000"/>
    <n v="2012"/>
    <x v="0"/>
    <s v="ACCOUNTS RECEIVABLE"/>
    <s v="BS000-CURRENT ASSETS"/>
    <s v="B1150-ACCOUNTS RECEIVABLE"/>
    <m/>
    <n v="0"/>
    <n v="0"/>
    <n v="326.31"/>
    <n v="0"/>
    <n v="-326.31"/>
    <s v="N/A"/>
    <n v="0"/>
    <n v="0"/>
    <n v="0"/>
    <n v="0"/>
    <n v="0"/>
    <n v="0"/>
    <n v="0"/>
    <n v="326.31"/>
    <n v="0"/>
    <n v="0"/>
    <n v="0"/>
    <n v="0"/>
    <n v="0"/>
    <s v="SURFACE WATER MGT FUND"/>
    <s v="WLSW I DC2319 3500 212TH AVE S"/>
    <s v="DEFAULT"/>
    <s v="Default"/>
  </r>
  <r>
    <x v="1"/>
    <s v="1035559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326.31"/>
    <n v="-326.31"/>
    <n v="0"/>
    <n v="0"/>
    <n v="0"/>
    <n v="0"/>
    <n v="0"/>
    <s v="SURFACE WATER MGT FUND"/>
    <s v="WLSW I DC2319 3500 212TH AVE S"/>
    <s v="DEFAULT"/>
    <s v="Default"/>
  </r>
  <r>
    <x v="1"/>
    <s v="1035559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2319 3500 212TH AVE S"/>
    <s v="DEFAULT"/>
    <s v="Default"/>
  </r>
  <r>
    <x v="1"/>
    <s v="1035559"/>
    <s v="845028"/>
    <s v="43944"/>
    <x v="130"/>
    <s v="0000000"/>
    <n v="2012"/>
    <x v="3"/>
    <s v="SWM SERVICES CITIES"/>
    <s v="R3000-REVENUE"/>
    <s v="R3400-CHARGE FOR SERVICES"/>
    <m/>
    <n v="0"/>
    <n v="0"/>
    <n v="-326.31"/>
    <n v="0"/>
    <n v="326.31"/>
    <s v="N/A"/>
    <n v="0"/>
    <n v="0"/>
    <n v="0"/>
    <n v="0"/>
    <n v="0"/>
    <n v="0"/>
    <n v="-326.31"/>
    <n v="0"/>
    <n v="0"/>
    <n v="0"/>
    <n v="0"/>
    <n v="0"/>
    <n v="0"/>
    <s v="SURFACE WATER MGT FUND"/>
    <s v="WLSW I DC2319 3500 212TH AVE S"/>
    <s v="SAMMAMISH MAINTENANCE"/>
    <s v="Default"/>
  </r>
  <r>
    <x v="1"/>
    <s v="1035559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141.63"/>
    <n v="0"/>
    <n v="0"/>
    <n v="0"/>
    <n v="0"/>
    <n v="0"/>
    <n v="0"/>
    <s v="SURFACE WATER MGT FUND"/>
    <s v="WLSW I DC2319 3500 212TH AVE S"/>
    <s v="SAMMAMISH MAINTENANCE"/>
    <s v="DRAINAGE"/>
  </r>
  <r>
    <x v="1"/>
    <s v="1035559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14.72"/>
    <n v="0"/>
    <n v="0"/>
    <n v="0"/>
    <n v="0"/>
    <n v="0"/>
    <n v="0"/>
    <s v="SURFACE WATER MGT FUND"/>
    <s v="WLSW I DC2319 3500 212TH AVE S"/>
    <s v="SAMMAMISH MAINTENANCE"/>
    <s v="DRAINAGE"/>
  </r>
  <r>
    <x v="1"/>
    <s v="1035559"/>
    <s v="845028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49.57"/>
    <n v="0"/>
    <n v="0"/>
    <n v="0"/>
    <n v="0"/>
    <n v="0"/>
    <n v="0"/>
    <s v="SURFACE WATER MGT FUND"/>
    <s v="WLSW I DC2319 3500 212TH AVE S"/>
    <s v="SAMMAMISH MAINTENANCE"/>
    <s v="DRAINAGE"/>
  </r>
  <r>
    <x v="1"/>
    <s v="1035559"/>
    <s v="845028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38.24"/>
    <n v="0"/>
    <n v="0"/>
    <n v="0"/>
    <n v="0"/>
    <n v="0"/>
    <n v="0"/>
    <s v="SURFACE WATER MGT FUND"/>
    <s v="WLSW I DC2319 3500 212TH AVE S"/>
    <s v="SAMMAMISH MAINTENANCE"/>
    <s v="DRAINAGE"/>
  </r>
  <r>
    <x v="1"/>
    <s v="1035559"/>
    <s v="845028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82.15"/>
    <n v="0"/>
    <n v="0"/>
    <n v="0"/>
    <n v="0"/>
    <n v="0"/>
    <n v="0"/>
    <s v="SURFACE WATER MGT FUND"/>
    <s v="WLSW I DC2319 3500 212TH AVE S"/>
    <s v="SAMMAMISH MAINTENANCE"/>
    <s v="DRAINAGE"/>
  </r>
  <r>
    <x v="1"/>
    <s v="1035560"/>
    <s v="000000"/>
    <s v="11500"/>
    <x v="7"/>
    <s v="0000000"/>
    <n v="2012"/>
    <x v="0"/>
    <s v="ACCOUNTS RECEIVABLE"/>
    <s v="BS000-CURRENT ASSETS"/>
    <s v="B1150-ACCOUNTS RECEIVABLE"/>
    <m/>
    <n v="0"/>
    <n v="0"/>
    <n v="998.42000000000007"/>
    <n v="0"/>
    <n v="-998.42000000000007"/>
    <s v="N/A"/>
    <n v="0"/>
    <n v="0"/>
    <n v="0"/>
    <n v="0"/>
    <n v="0"/>
    <n v="0"/>
    <n v="0"/>
    <n v="998.42000000000007"/>
    <n v="0"/>
    <n v="0"/>
    <n v="0"/>
    <n v="0"/>
    <n v="0"/>
    <s v="SURFACE WATER MGT FUND"/>
    <s v="WLSW I DC2320 21500 SE 35TH WY"/>
    <s v="DEFAULT"/>
    <s v="Default"/>
  </r>
  <r>
    <x v="1"/>
    <s v="1035560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998.42000000000007"/>
    <n v="-998.42000000000007"/>
    <n v="0"/>
    <n v="0"/>
    <n v="0"/>
    <n v="0"/>
    <n v="0"/>
    <s v="SURFACE WATER MGT FUND"/>
    <s v="WLSW I DC2320 21500 SE 35TH WY"/>
    <s v="DEFAULT"/>
    <s v="Default"/>
  </r>
  <r>
    <x v="1"/>
    <s v="1035560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2320 21500 SE 35TH WY"/>
    <s v="DEFAULT"/>
    <s v="Default"/>
  </r>
  <r>
    <x v="1"/>
    <s v="1035560"/>
    <s v="845028"/>
    <s v="43944"/>
    <x v="130"/>
    <s v="0000000"/>
    <n v="2012"/>
    <x v="3"/>
    <s v="SWM SERVICES CITIES"/>
    <s v="R3000-REVENUE"/>
    <s v="R3400-CHARGE FOR SERVICES"/>
    <m/>
    <n v="0"/>
    <n v="0"/>
    <n v="-998.42000000000007"/>
    <n v="0"/>
    <n v="998.42000000000007"/>
    <s v="N/A"/>
    <n v="0"/>
    <n v="0"/>
    <n v="0"/>
    <n v="0"/>
    <n v="0"/>
    <n v="0"/>
    <n v="-998.42000000000007"/>
    <n v="0"/>
    <n v="0"/>
    <n v="0"/>
    <n v="0"/>
    <n v="0"/>
    <n v="0"/>
    <s v="SURFACE WATER MGT FUND"/>
    <s v="WLSW I DC2320 21500 SE 35TH WY"/>
    <s v="SAMMAMISH MAINTENANCE"/>
    <s v="Default"/>
  </r>
  <r>
    <x v="1"/>
    <s v="1035560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36.27"/>
    <n v="0"/>
    <n v="-236.27"/>
    <s v="N/A"/>
    <n v="0"/>
    <n v="0"/>
    <n v="0"/>
    <n v="0"/>
    <n v="0"/>
    <n v="0"/>
    <n v="236.27"/>
    <n v="0"/>
    <n v="0"/>
    <n v="0"/>
    <n v="0"/>
    <n v="0"/>
    <n v="0"/>
    <s v="SURFACE WATER MGT FUND"/>
    <s v="WLSW I DC2320 21500 SE 35TH WY"/>
    <s v="SAMMAMISH MAINTENANCE"/>
    <s v="DRAINAGE"/>
  </r>
  <r>
    <x v="1"/>
    <s v="1035560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128.69999999999999"/>
    <n v="0"/>
    <n v="-128.69999999999999"/>
    <s v="N/A"/>
    <n v="0"/>
    <n v="0"/>
    <n v="0"/>
    <n v="0"/>
    <n v="0"/>
    <n v="0"/>
    <n v="128.69999999999999"/>
    <n v="0"/>
    <n v="0"/>
    <n v="0"/>
    <n v="0"/>
    <n v="0"/>
    <n v="0"/>
    <s v="SURFACE WATER MGT FUND"/>
    <s v="WLSW I DC2320 21500 SE 35TH WY"/>
    <s v="SAMMAMISH MAINTENANCE"/>
    <s v="DRAINAGE"/>
  </r>
  <r>
    <x v="1"/>
    <s v="1035560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180.26"/>
    <n v="0"/>
    <n v="-180.26"/>
    <s v="N/A"/>
    <n v="0"/>
    <n v="0"/>
    <n v="0"/>
    <n v="0"/>
    <n v="0"/>
    <n v="0"/>
    <n v="180.26"/>
    <n v="0"/>
    <n v="0"/>
    <n v="0"/>
    <n v="0"/>
    <n v="0"/>
    <n v="0"/>
    <s v="SURFACE WATER MGT FUND"/>
    <s v="WLSW I DC2320 21500 SE 35TH WY"/>
    <s v="SAMMAMISH MAINTENANCE"/>
    <s v="DRAINAGE"/>
  </r>
  <r>
    <x v="1"/>
    <s v="1035560"/>
    <s v="845028"/>
    <s v="82100"/>
    <x v="71"/>
    <s v="5315000"/>
    <n v="2012"/>
    <x v="4"/>
    <s v="EMPLOYER PAID BENEFITS"/>
    <s v="50000-PROGRAM EXPENDITUR BUDGET"/>
    <s v="82000-APPLIED OVERHEAD"/>
    <m/>
    <n v="0"/>
    <n v="0"/>
    <n v="83.570000000000007"/>
    <n v="0"/>
    <n v="-83.570000000000007"/>
    <s v="N/A"/>
    <n v="0"/>
    <n v="0"/>
    <n v="0"/>
    <n v="0"/>
    <n v="0"/>
    <n v="0"/>
    <n v="83.570000000000007"/>
    <n v="0"/>
    <n v="0"/>
    <n v="0"/>
    <n v="0"/>
    <n v="0"/>
    <n v="0"/>
    <s v="SURFACE WATER MGT FUND"/>
    <s v="WLSW I DC2320 21500 SE 35TH WY"/>
    <s v="SAMMAMISH MAINTENANCE"/>
    <s v="DRAINAGE"/>
  </r>
  <r>
    <x v="1"/>
    <s v="1035560"/>
    <s v="845028"/>
    <s v="82200"/>
    <x v="72"/>
    <s v="5315000"/>
    <n v="2012"/>
    <x v="4"/>
    <s v="PAID TIME OFF"/>
    <s v="50000-PROGRAM EXPENDITUR BUDGET"/>
    <s v="82000-APPLIED OVERHEAD"/>
    <m/>
    <n v="0"/>
    <n v="0"/>
    <n v="95.92"/>
    <n v="0"/>
    <n v="-95.92"/>
    <s v="N/A"/>
    <n v="0"/>
    <n v="0"/>
    <n v="0"/>
    <n v="0"/>
    <n v="0"/>
    <n v="0"/>
    <n v="95.92"/>
    <n v="0"/>
    <n v="0"/>
    <n v="0"/>
    <n v="0"/>
    <n v="0"/>
    <n v="0"/>
    <s v="SURFACE WATER MGT FUND"/>
    <s v="WLSW I DC2320 21500 SE 35TH WY"/>
    <s v="SAMMAMISH MAINTENANCE"/>
    <s v="DRAINAGE"/>
  </r>
  <r>
    <x v="1"/>
    <s v="1035560"/>
    <s v="845028"/>
    <s v="82300"/>
    <x v="73"/>
    <s v="5315000"/>
    <n v="2012"/>
    <x v="4"/>
    <s v="INDIRECT COSTS"/>
    <s v="50000-PROGRAM EXPENDITUR BUDGET"/>
    <s v="82000-APPLIED OVERHEAD"/>
    <m/>
    <n v="0"/>
    <n v="0"/>
    <n v="258.58"/>
    <n v="0"/>
    <n v="-258.58"/>
    <s v="N/A"/>
    <n v="0"/>
    <n v="0"/>
    <n v="0"/>
    <n v="0"/>
    <n v="0"/>
    <n v="0"/>
    <n v="258.58"/>
    <n v="0"/>
    <n v="0"/>
    <n v="0"/>
    <n v="0"/>
    <n v="0"/>
    <n v="0"/>
    <s v="SURFACE WATER MGT FUND"/>
    <s v="WLSW I DC2320 21500 SE 35TH WY"/>
    <s v="SAMMAMISH MAINTENANCE"/>
    <s v="DRAINAGE"/>
  </r>
  <r>
    <x v="1"/>
    <s v="1035560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15.120000000000001"/>
    <n v="0"/>
    <n v="-15.120000000000001"/>
    <s v="N/A"/>
    <n v="0"/>
    <n v="0"/>
    <n v="0"/>
    <n v="0"/>
    <n v="0"/>
    <n v="0"/>
    <n v="15.120000000000001"/>
    <n v="0"/>
    <n v="0"/>
    <n v="0"/>
    <n v="0"/>
    <n v="0"/>
    <n v="0"/>
    <s v="SURFACE WATER MGT FUND"/>
    <s v="WLSW I DC2320 21500 SE 35TH WY"/>
    <s v="SAMMAMISH MAINTENANCE"/>
    <s v="DRAINAGE"/>
  </r>
  <r>
    <x v="1"/>
    <s v="1035561"/>
    <s v="000000"/>
    <s v="11500"/>
    <x v="7"/>
    <s v="0000000"/>
    <n v="2012"/>
    <x v="0"/>
    <s v="ACCOUNTS RECEIVABLE"/>
    <s v="BS000-CURRENT ASSETS"/>
    <s v="B1150-ACCOUNTS RECEIVABLE"/>
    <m/>
    <n v="0"/>
    <n v="0"/>
    <n v="122.36"/>
    <n v="0"/>
    <n v="-122.36"/>
    <s v="N/A"/>
    <n v="0"/>
    <n v="0"/>
    <n v="0"/>
    <n v="0"/>
    <n v="0"/>
    <n v="0"/>
    <n v="0"/>
    <n v="0"/>
    <n v="0"/>
    <n v="122.36"/>
    <n v="0"/>
    <n v="0"/>
    <n v="0"/>
    <s v="SURFACE WATER MGT FUND"/>
    <s v="WLSW I DC2375 21033 SE 28TH PL"/>
    <s v="DEFAULT"/>
    <s v="Default"/>
  </r>
  <r>
    <x v="1"/>
    <s v="1035561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122.36"/>
    <n v="0"/>
    <n v="-122.36"/>
    <n v="0"/>
    <n v="0"/>
    <n v="0"/>
    <s v="SURFACE WATER MGT FUND"/>
    <s v="WLSW I DC2375 21033 SE 28TH PL"/>
    <s v="DEFAULT"/>
    <s v="Default"/>
  </r>
  <r>
    <x v="1"/>
    <s v="1035561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2375 21033 SE 28TH PL"/>
    <s v="DEFAULT"/>
    <s v="Default"/>
  </r>
  <r>
    <x v="1"/>
    <s v="1035561"/>
    <s v="845028"/>
    <s v="43944"/>
    <x v="130"/>
    <s v="0000000"/>
    <n v="2012"/>
    <x v="3"/>
    <s v="SWM SERVICES CITIES"/>
    <s v="R3000-REVENUE"/>
    <s v="R3400-CHARGE FOR SERVICES"/>
    <m/>
    <n v="0"/>
    <n v="0"/>
    <n v="-122.36"/>
    <n v="0"/>
    <n v="122.36"/>
    <s v="N/A"/>
    <n v="0"/>
    <n v="0"/>
    <n v="0"/>
    <n v="0"/>
    <n v="0"/>
    <n v="0"/>
    <n v="0"/>
    <n v="-122.36"/>
    <n v="0"/>
    <n v="0"/>
    <n v="0"/>
    <n v="0"/>
    <n v="0"/>
    <s v="SURFACE WATER MGT FUND"/>
    <s v="WLSW I DC2375 21033 SE 28TH PL"/>
    <s v="SAMMAMISH MAINTENANCE"/>
    <s v="Default"/>
  </r>
  <r>
    <x v="1"/>
    <s v="1035561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3.11"/>
    <n v="0"/>
    <n v="-53.11"/>
    <s v="N/A"/>
    <n v="0"/>
    <n v="0"/>
    <n v="0"/>
    <n v="0"/>
    <n v="0"/>
    <n v="0"/>
    <n v="0"/>
    <n v="53.11"/>
    <n v="0"/>
    <n v="0"/>
    <n v="0"/>
    <n v="0"/>
    <n v="0"/>
    <s v="SURFACE WATER MGT FUND"/>
    <s v="WLSW I DC2375 21033 SE 28TH PL"/>
    <s v="SAMMAMISH MAINTENANCE"/>
    <s v="DRAINAGE"/>
  </r>
  <r>
    <x v="1"/>
    <s v="1035561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5.5200000000000005"/>
    <n v="0"/>
    <n v="-5.5200000000000005"/>
    <s v="N/A"/>
    <n v="0"/>
    <n v="0"/>
    <n v="0"/>
    <n v="0"/>
    <n v="0"/>
    <n v="0"/>
    <n v="0"/>
    <n v="5.5200000000000005"/>
    <n v="0"/>
    <n v="0"/>
    <n v="0"/>
    <n v="0"/>
    <n v="0"/>
    <s v="SURFACE WATER MGT FUND"/>
    <s v="WLSW I DC2375 21033 SE 28TH PL"/>
    <s v="SAMMAMISH MAINTENANCE"/>
    <s v="DRAINAGE"/>
  </r>
  <r>
    <x v="1"/>
    <s v="1035561"/>
    <s v="845028"/>
    <s v="82100"/>
    <x v="71"/>
    <s v="5315000"/>
    <n v="2012"/>
    <x v="4"/>
    <s v="EMPLOYER PAID BENEFITS"/>
    <s v="50000-PROGRAM EXPENDITUR BUDGET"/>
    <s v="82000-APPLIED OVERHEAD"/>
    <m/>
    <n v="0"/>
    <n v="0"/>
    <n v="18.59"/>
    <n v="0"/>
    <n v="-18.59"/>
    <s v="N/A"/>
    <n v="0"/>
    <n v="0"/>
    <n v="0"/>
    <n v="0"/>
    <n v="0"/>
    <n v="0"/>
    <n v="0"/>
    <n v="18.59"/>
    <n v="0"/>
    <n v="0"/>
    <n v="0"/>
    <n v="0"/>
    <n v="0"/>
    <s v="SURFACE WATER MGT FUND"/>
    <s v="WLSW I DC2375 21033 SE 28TH PL"/>
    <s v="SAMMAMISH MAINTENANCE"/>
    <s v="DRAINAGE"/>
  </r>
  <r>
    <x v="1"/>
    <s v="1035561"/>
    <s v="845028"/>
    <s v="82200"/>
    <x v="72"/>
    <s v="5315000"/>
    <n v="2012"/>
    <x v="4"/>
    <s v="PAID TIME OFF"/>
    <s v="50000-PROGRAM EXPENDITUR BUDGET"/>
    <s v="82000-APPLIED OVERHEAD"/>
    <m/>
    <n v="0"/>
    <n v="0"/>
    <n v="14.34"/>
    <n v="0"/>
    <n v="-14.34"/>
    <s v="N/A"/>
    <n v="0"/>
    <n v="0"/>
    <n v="0"/>
    <n v="0"/>
    <n v="0"/>
    <n v="0"/>
    <n v="0"/>
    <n v="14.34"/>
    <n v="0"/>
    <n v="0"/>
    <n v="0"/>
    <n v="0"/>
    <n v="0"/>
    <s v="SURFACE WATER MGT FUND"/>
    <s v="WLSW I DC2375 21033 SE 28TH PL"/>
    <s v="SAMMAMISH MAINTENANCE"/>
    <s v="DRAINAGE"/>
  </r>
  <r>
    <x v="1"/>
    <s v="1035561"/>
    <s v="845028"/>
    <s v="82300"/>
    <x v="73"/>
    <s v="5315000"/>
    <n v="2012"/>
    <x v="4"/>
    <s v="INDIRECT COSTS"/>
    <s v="50000-PROGRAM EXPENDITUR BUDGET"/>
    <s v="82000-APPLIED OVERHEAD"/>
    <m/>
    <n v="0"/>
    <n v="0"/>
    <n v="30.8"/>
    <n v="0"/>
    <n v="-30.8"/>
    <s v="N/A"/>
    <n v="0"/>
    <n v="0"/>
    <n v="0"/>
    <n v="0"/>
    <n v="0"/>
    <n v="0"/>
    <n v="0"/>
    <n v="30.8"/>
    <n v="0"/>
    <n v="0"/>
    <n v="0"/>
    <n v="0"/>
    <n v="0"/>
    <s v="SURFACE WATER MGT FUND"/>
    <s v="WLSW I DC2375 21033 SE 28TH PL"/>
    <s v="SAMMAMISH MAINTENANCE"/>
    <s v="DRAINAGE"/>
  </r>
  <r>
    <x v="1"/>
    <s v="1035562"/>
    <s v="000000"/>
    <s v="11500"/>
    <x v="7"/>
    <s v="0000000"/>
    <n v="2012"/>
    <x v="0"/>
    <s v="ACCOUNTS RECEIVABLE"/>
    <s v="BS000-CURRENT ASSETS"/>
    <s v="B1150-ACCOUNTS RECEIVABLE"/>
    <m/>
    <n v="0"/>
    <n v="0"/>
    <n v="398.55"/>
    <n v="0"/>
    <n v="-398.55"/>
    <s v="N/A"/>
    <n v="0"/>
    <n v="0"/>
    <n v="0"/>
    <n v="0"/>
    <n v="0"/>
    <n v="0"/>
    <n v="0"/>
    <n v="398.55"/>
    <n v="0"/>
    <n v="0"/>
    <n v="0"/>
    <n v="0"/>
    <n v="0"/>
    <s v="SURFACE WATER MGT FUND"/>
    <s v="WLSW I DC2406 5150 192ND DR NE"/>
    <s v="DEFAULT"/>
    <s v="Default"/>
  </r>
  <r>
    <x v="1"/>
    <s v="1035562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398.55"/>
    <n v="-398.55"/>
    <n v="0"/>
    <n v="0"/>
    <n v="0"/>
    <n v="0"/>
    <n v="0"/>
    <s v="SURFACE WATER MGT FUND"/>
    <s v="WLSW I DC2406 5150 192ND DR NE"/>
    <s v="DEFAULT"/>
    <s v="Default"/>
  </r>
  <r>
    <x v="1"/>
    <s v="1035562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2406 5150 192ND DR NE"/>
    <s v="DEFAULT"/>
    <s v="Default"/>
  </r>
  <r>
    <x v="1"/>
    <s v="1035562"/>
    <s v="845028"/>
    <s v="43944"/>
    <x v="130"/>
    <s v="0000000"/>
    <n v="2012"/>
    <x v="3"/>
    <s v="SWM SERVICES CITIES"/>
    <s v="R3000-REVENUE"/>
    <s v="R3400-CHARGE FOR SERVICES"/>
    <m/>
    <n v="0"/>
    <n v="0"/>
    <n v="-398.55"/>
    <n v="0"/>
    <n v="398.55"/>
    <s v="N/A"/>
    <n v="0"/>
    <n v="0"/>
    <n v="0"/>
    <n v="0"/>
    <n v="0"/>
    <n v="0"/>
    <n v="-398.55"/>
    <n v="0"/>
    <n v="0"/>
    <n v="0"/>
    <n v="0"/>
    <n v="0"/>
    <n v="0"/>
    <s v="SURFACE WATER MGT FUND"/>
    <s v="WLSW I DC2406 5150 192ND DR NE"/>
    <s v="SAMMAMISH MAINTENANCE"/>
    <s v="Default"/>
  </r>
  <r>
    <x v="1"/>
    <s v="1035562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94.64"/>
    <n v="0"/>
    <n v="-94.64"/>
    <s v="N/A"/>
    <n v="0"/>
    <n v="0"/>
    <n v="0"/>
    <n v="0"/>
    <n v="0"/>
    <n v="0"/>
    <n v="94.64"/>
    <n v="0"/>
    <n v="0"/>
    <n v="0"/>
    <n v="0"/>
    <n v="0"/>
    <n v="0"/>
    <s v="SURFACE WATER MGT FUND"/>
    <s v="WLSW I DC2406 5150 192ND DR NE"/>
    <s v="SAMMAMISH MAINTENANCE"/>
    <s v="DRAINAGE"/>
  </r>
  <r>
    <x v="1"/>
    <s v="1035562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0"/>
    <n v="0"/>
    <n v="42.9"/>
    <n v="0"/>
    <n v="0"/>
    <n v="0"/>
    <n v="0"/>
    <n v="0"/>
    <n v="0"/>
    <s v="SURFACE WATER MGT FUND"/>
    <s v="WLSW I DC2406 5150 192ND DR NE"/>
    <s v="SAMMAMISH MAINTENANCE"/>
    <s v="DRAINAGE"/>
  </r>
  <r>
    <x v="1"/>
    <s v="1035562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77.8"/>
    <n v="0"/>
    <n v="-77.8"/>
    <s v="N/A"/>
    <n v="0"/>
    <n v="0"/>
    <n v="0"/>
    <n v="0"/>
    <n v="0"/>
    <n v="0"/>
    <n v="77.8"/>
    <n v="0"/>
    <n v="0"/>
    <n v="0"/>
    <n v="0"/>
    <n v="0"/>
    <n v="0"/>
    <s v="SURFACE WATER MGT FUND"/>
    <s v="WLSW I DC2406 5150 192ND DR NE"/>
    <s v="SAMMAMISH MAINTENANCE"/>
    <s v="DRAINAGE"/>
  </r>
  <r>
    <x v="1"/>
    <s v="1035562"/>
    <s v="845028"/>
    <s v="82100"/>
    <x v="71"/>
    <s v="5315000"/>
    <n v="2012"/>
    <x v="4"/>
    <s v="EMPLOYER PAID BENEFITS"/>
    <s v="50000-PROGRAM EXPENDITUR BUDGET"/>
    <s v="82000-APPLIED OVERHEAD"/>
    <m/>
    <n v="0"/>
    <n v="0"/>
    <n v="34"/>
    <n v="0"/>
    <n v="-34"/>
    <s v="N/A"/>
    <n v="0"/>
    <n v="0"/>
    <n v="0"/>
    <n v="0"/>
    <n v="0"/>
    <n v="0"/>
    <n v="34"/>
    <n v="0"/>
    <n v="0"/>
    <n v="0"/>
    <n v="0"/>
    <n v="0"/>
    <n v="0"/>
    <s v="SURFACE WATER MGT FUND"/>
    <s v="WLSW I DC2406 5150 192ND DR NE"/>
    <s v="SAMMAMISH MAINTENANCE"/>
    <s v="DRAINAGE"/>
  </r>
  <r>
    <x v="1"/>
    <s v="1035562"/>
    <s v="845028"/>
    <s v="82200"/>
    <x v="72"/>
    <s v="5315000"/>
    <n v="2012"/>
    <x v="4"/>
    <s v="PAID TIME OFF"/>
    <s v="50000-PROGRAM EXPENDITUR BUDGET"/>
    <s v="82000-APPLIED OVERHEAD"/>
    <m/>
    <n v="0"/>
    <n v="0"/>
    <n v="35.520000000000003"/>
    <n v="0"/>
    <n v="-35.520000000000003"/>
    <s v="N/A"/>
    <n v="0"/>
    <n v="0"/>
    <n v="0"/>
    <n v="0"/>
    <n v="0"/>
    <n v="0"/>
    <n v="35.520000000000003"/>
    <n v="0"/>
    <n v="0"/>
    <n v="0"/>
    <n v="0"/>
    <n v="0"/>
    <n v="0"/>
    <s v="SURFACE WATER MGT FUND"/>
    <s v="WLSW I DC2406 5150 192ND DR NE"/>
    <s v="SAMMAMISH MAINTENANCE"/>
    <s v="DRAINAGE"/>
  </r>
  <r>
    <x v="1"/>
    <s v="1035562"/>
    <s v="845028"/>
    <s v="82300"/>
    <x v="73"/>
    <s v="5315000"/>
    <n v="2012"/>
    <x v="4"/>
    <s v="INDIRECT COSTS"/>
    <s v="50000-PROGRAM EXPENDITUR BUDGET"/>
    <s v="82000-APPLIED OVERHEAD"/>
    <m/>
    <n v="0"/>
    <n v="0"/>
    <n v="108.65"/>
    <n v="0"/>
    <n v="-108.65"/>
    <s v="N/A"/>
    <n v="0"/>
    <n v="0"/>
    <n v="0"/>
    <n v="0"/>
    <n v="0"/>
    <n v="0"/>
    <n v="108.65"/>
    <n v="0"/>
    <n v="0"/>
    <n v="0"/>
    <n v="0"/>
    <n v="0"/>
    <n v="0"/>
    <s v="SURFACE WATER MGT FUND"/>
    <s v="WLSW I DC2406 5150 192ND DR NE"/>
    <s v="SAMMAMISH MAINTENANCE"/>
    <s v="DRAINAGE"/>
  </r>
  <r>
    <x v="1"/>
    <s v="1035562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0"/>
    <n v="0"/>
    <n v="5.04"/>
    <n v="0"/>
    <n v="0"/>
    <n v="0"/>
    <n v="0"/>
    <n v="0"/>
    <n v="0"/>
    <s v="SURFACE WATER MGT FUND"/>
    <s v="WLSW I DC2406 5150 192ND DR NE"/>
    <s v="SAMMAMISH MAINTENANCE"/>
    <s v="DRAINAGE"/>
  </r>
  <r>
    <x v="1"/>
    <s v="1035563"/>
    <s v="000000"/>
    <s v="11500"/>
    <x v="7"/>
    <s v="0000000"/>
    <n v="2012"/>
    <x v="0"/>
    <s v="ACCOUNTS RECEIVABLE"/>
    <s v="BS000-CURRENT ASSETS"/>
    <s v="B1150-ACCOUNTS RECEIVABLE"/>
    <m/>
    <n v="0"/>
    <n v="0"/>
    <n v="203.94"/>
    <n v="0"/>
    <n v="-203.94"/>
    <s v="N/A"/>
    <n v="0"/>
    <n v="0"/>
    <n v="0"/>
    <n v="0"/>
    <n v="0"/>
    <n v="0"/>
    <n v="0"/>
    <n v="203.94"/>
    <n v="0"/>
    <n v="0"/>
    <n v="0"/>
    <n v="0"/>
    <n v="0"/>
    <s v="SURFACE WATER MGT FUND"/>
    <s v="WLSW I DC2413 25901 SE 27TH ST"/>
    <s v="DEFAULT"/>
    <s v="Default"/>
  </r>
  <r>
    <x v="1"/>
    <s v="1035563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203.94"/>
    <n v="-203.94"/>
    <n v="0"/>
    <n v="0"/>
    <n v="0"/>
    <n v="0"/>
    <n v="0"/>
    <s v="SURFACE WATER MGT FUND"/>
    <s v="WLSW I DC2413 25901 SE 27TH ST"/>
    <s v="DEFAULT"/>
    <s v="Default"/>
  </r>
  <r>
    <x v="1"/>
    <s v="1035563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2413 25901 SE 27TH ST"/>
    <s v="DEFAULT"/>
    <s v="Default"/>
  </r>
  <r>
    <x v="1"/>
    <s v="1035563"/>
    <s v="845028"/>
    <s v="43944"/>
    <x v="130"/>
    <s v="0000000"/>
    <n v="2012"/>
    <x v="3"/>
    <s v="SWM SERVICES CITIES"/>
    <s v="R3000-REVENUE"/>
    <s v="R3400-CHARGE FOR SERVICES"/>
    <m/>
    <n v="0"/>
    <n v="0"/>
    <n v="-203.94"/>
    <n v="0"/>
    <n v="203.94"/>
    <s v="N/A"/>
    <n v="0"/>
    <n v="0"/>
    <n v="0"/>
    <n v="0"/>
    <n v="0"/>
    <n v="0"/>
    <n v="-203.94"/>
    <n v="0"/>
    <n v="0"/>
    <n v="0"/>
    <n v="0"/>
    <n v="0"/>
    <n v="0"/>
    <s v="SURFACE WATER MGT FUND"/>
    <s v="WLSW I DC2413 25901 SE 27TH ST"/>
    <s v="SAMMAMISH MAINTENANCE"/>
    <s v="Default"/>
  </r>
  <r>
    <x v="1"/>
    <s v="1035563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8.52"/>
    <n v="0"/>
    <n v="-88.52"/>
    <s v="N/A"/>
    <n v="0"/>
    <n v="0"/>
    <n v="0"/>
    <n v="0"/>
    <n v="0"/>
    <n v="0"/>
    <n v="88.52"/>
    <n v="0"/>
    <n v="0"/>
    <n v="0"/>
    <n v="0"/>
    <n v="0"/>
    <n v="0"/>
    <s v="SURFACE WATER MGT FUND"/>
    <s v="WLSW I DC2413 25901 SE 27TH ST"/>
    <s v="SAMMAMISH MAINTENANCE"/>
    <s v="DRAINAGE"/>
  </r>
  <r>
    <x v="1"/>
    <s v="1035563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9.2000000000000011"/>
    <n v="0"/>
    <n v="-9.2000000000000011"/>
    <s v="N/A"/>
    <n v="0"/>
    <n v="0"/>
    <n v="0"/>
    <n v="0"/>
    <n v="0"/>
    <n v="0"/>
    <n v="9.2000000000000011"/>
    <n v="0"/>
    <n v="0"/>
    <n v="0"/>
    <n v="0"/>
    <n v="0"/>
    <n v="0"/>
    <s v="SURFACE WATER MGT FUND"/>
    <s v="WLSW I DC2413 25901 SE 27TH ST"/>
    <s v="SAMMAMISH MAINTENANCE"/>
    <s v="DRAINAGE"/>
  </r>
  <r>
    <x v="1"/>
    <s v="1035563"/>
    <s v="845028"/>
    <s v="82100"/>
    <x v="71"/>
    <s v="5315000"/>
    <n v="2012"/>
    <x v="4"/>
    <s v="EMPLOYER PAID BENEFITS"/>
    <s v="50000-PROGRAM EXPENDITUR BUDGET"/>
    <s v="82000-APPLIED OVERHEAD"/>
    <m/>
    <n v="0"/>
    <n v="0"/>
    <n v="30.98"/>
    <n v="0"/>
    <n v="-30.98"/>
    <s v="N/A"/>
    <n v="0"/>
    <n v="0"/>
    <n v="0"/>
    <n v="0"/>
    <n v="0"/>
    <n v="0"/>
    <n v="30.98"/>
    <n v="0"/>
    <n v="0"/>
    <n v="0"/>
    <n v="0"/>
    <n v="0"/>
    <n v="0"/>
    <s v="SURFACE WATER MGT FUND"/>
    <s v="WLSW I DC2413 25901 SE 27TH ST"/>
    <s v="SAMMAMISH MAINTENANCE"/>
    <s v="DRAINAGE"/>
  </r>
  <r>
    <x v="1"/>
    <s v="1035563"/>
    <s v="845028"/>
    <s v="82200"/>
    <x v="72"/>
    <s v="5315000"/>
    <n v="2012"/>
    <x v="4"/>
    <s v="PAID TIME OFF"/>
    <s v="50000-PROGRAM EXPENDITUR BUDGET"/>
    <s v="82000-APPLIED OVERHEAD"/>
    <m/>
    <n v="0"/>
    <n v="0"/>
    <n v="23.900000000000002"/>
    <n v="0"/>
    <n v="-23.900000000000002"/>
    <s v="N/A"/>
    <n v="0"/>
    <n v="0"/>
    <n v="0"/>
    <n v="0"/>
    <n v="0"/>
    <n v="0"/>
    <n v="23.900000000000002"/>
    <n v="0"/>
    <n v="0"/>
    <n v="0"/>
    <n v="0"/>
    <n v="0"/>
    <n v="0"/>
    <s v="SURFACE WATER MGT FUND"/>
    <s v="WLSW I DC2413 25901 SE 27TH ST"/>
    <s v="SAMMAMISH MAINTENANCE"/>
    <s v="DRAINAGE"/>
  </r>
  <r>
    <x v="1"/>
    <s v="1035563"/>
    <s v="845028"/>
    <s v="82300"/>
    <x v="73"/>
    <s v="5315000"/>
    <n v="2012"/>
    <x v="4"/>
    <s v="INDIRECT COSTS"/>
    <s v="50000-PROGRAM EXPENDITUR BUDGET"/>
    <s v="82000-APPLIED OVERHEAD"/>
    <m/>
    <n v="0"/>
    <n v="0"/>
    <n v="51.34"/>
    <n v="0"/>
    <n v="-51.34"/>
    <s v="N/A"/>
    <n v="0"/>
    <n v="0"/>
    <n v="0"/>
    <n v="0"/>
    <n v="0"/>
    <n v="0"/>
    <n v="51.34"/>
    <n v="0"/>
    <n v="0"/>
    <n v="0"/>
    <n v="0"/>
    <n v="0"/>
    <n v="0"/>
    <s v="SURFACE WATER MGT FUND"/>
    <s v="WLSW I DC2413 25901 SE 27TH ST"/>
    <s v="SAMMAMISH MAINTENANCE"/>
    <s v="DRAINAGE"/>
  </r>
  <r>
    <x v="1"/>
    <s v="1035577"/>
    <s v="000000"/>
    <s v="11500"/>
    <x v="7"/>
    <s v="0000000"/>
    <n v="2012"/>
    <x v="0"/>
    <s v="ACCOUNTS RECEIVABLE"/>
    <s v="BS000-CURRENT ASSETS"/>
    <s v="B1150-ACCOUNTS RECEIVABLE"/>
    <m/>
    <n v="0"/>
    <n v="0"/>
    <n v="326.31"/>
    <n v="0"/>
    <n v="-326.31"/>
    <s v="N/A"/>
    <n v="0"/>
    <n v="0"/>
    <n v="0"/>
    <n v="0"/>
    <n v="0"/>
    <n v="0"/>
    <n v="0"/>
    <n v="0"/>
    <n v="0"/>
    <n v="326.31"/>
    <n v="0"/>
    <n v="0"/>
    <n v="0"/>
    <s v="SURFACE WATER MGT FUND"/>
    <s v="WLSW I DC7445 321 S 177TH PL"/>
    <s v="DEFAULT"/>
    <s v="Default"/>
  </r>
  <r>
    <x v="1"/>
    <s v="1035577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326.31"/>
    <n v="0"/>
    <n v="-326.31"/>
    <n v="0"/>
    <n v="0"/>
    <n v="0"/>
    <s v="SURFACE WATER MGT FUND"/>
    <s v="WLSW I DC7445 321 S 177TH PL"/>
    <s v="DEFAULT"/>
    <s v="Default"/>
  </r>
  <r>
    <x v="1"/>
    <s v="1035577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7445 321 S 177TH PL"/>
    <s v="DEFAULT"/>
    <s v="Default"/>
  </r>
  <r>
    <x v="1"/>
    <s v="1035577"/>
    <s v="845023"/>
    <s v="36999"/>
    <x v="49"/>
    <s v="0000000"/>
    <n v="2012"/>
    <x v="3"/>
    <s v="OTHER MISC REVENUE"/>
    <s v="R3000-REVENUE"/>
    <s v="R3600-MISCELLANEOUS REVENUE"/>
    <m/>
    <n v="0"/>
    <n v="0"/>
    <n v="-326.31"/>
    <n v="0"/>
    <n v="326.31"/>
    <s v="N/A"/>
    <n v="0"/>
    <n v="0"/>
    <n v="0"/>
    <n v="0"/>
    <n v="0"/>
    <n v="0"/>
    <n v="0"/>
    <n v="-326.31"/>
    <n v="0"/>
    <n v="0"/>
    <n v="0"/>
    <n v="0"/>
    <n v="0"/>
    <s v="SURFACE WATER MGT FUND"/>
    <s v="WLSW I DC7445 321 S 177TH PL"/>
    <s v="BURIEN MAINTENANCE"/>
    <s v="Default"/>
  </r>
  <r>
    <x v="1"/>
    <s v="1035577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141.63"/>
    <n v="0"/>
    <n v="0"/>
    <n v="0"/>
    <n v="0"/>
    <n v="0"/>
    <s v="SURFACE WATER MGT FUND"/>
    <s v="WLSW I DC7445 321 S 177TH PL"/>
    <s v="BURIEN MAINTENANCE"/>
    <s v="DRAINAGE"/>
  </r>
  <r>
    <x v="1"/>
    <s v="1035577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14.72"/>
    <n v="0"/>
    <n v="0"/>
    <n v="0"/>
    <n v="0"/>
    <n v="0"/>
    <s v="SURFACE WATER MGT FUND"/>
    <s v="WLSW I DC7445 321 S 177TH PL"/>
    <s v="BURIEN MAINTENANCE"/>
    <s v="DRAINAGE"/>
  </r>
  <r>
    <x v="1"/>
    <s v="1035577"/>
    <s v="845023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49.57"/>
    <n v="0"/>
    <n v="0"/>
    <n v="0"/>
    <n v="0"/>
    <n v="0"/>
    <s v="SURFACE WATER MGT FUND"/>
    <s v="WLSW I DC7445 321 S 177TH PL"/>
    <s v="BURIEN MAINTENANCE"/>
    <s v="DRAINAGE"/>
  </r>
  <r>
    <x v="1"/>
    <s v="1035577"/>
    <s v="845023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38.24"/>
    <n v="0"/>
    <n v="0"/>
    <n v="0"/>
    <n v="0"/>
    <n v="0"/>
    <s v="SURFACE WATER MGT FUND"/>
    <s v="WLSW I DC7445 321 S 177TH PL"/>
    <s v="BURIEN MAINTENANCE"/>
    <s v="DRAINAGE"/>
  </r>
  <r>
    <x v="1"/>
    <s v="1035577"/>
    <s v="845023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82.15"/>
    <n v="0"/>
    <n v="0"/>
    <n v="0"/>
    <n v="0"/>
    <n v="0"/>
    <s v="SURFACE WATER MGT FUND"/>
    <s v="WLSW I DC7445 321 S 177TH PL"/>
    <s v="BURIEN MAINTENANCE"/>
    <s v="DRAINAGE"/>
  </r>
  <r>
    <x v="1"/>
    <s v="1035578"/>
    <s v="000000"/>
    <s v="11500"/>
    <x v="7"/>
    <s v="0000000"/>
    <n v="2012"/>
    <x v="0"/>
    <s v="ACCOUNTS RECEIVABLE"/>
    <s v="BS000-CURRENT ASSETS"/>
    <s v="B1150-ACCOUNTS RECEIVABLE"/>
    <m/>
    <n v="0"/>
    <n v="0"/>
    <n v="326.31"/>
    <n v="0"/>
    <n v="-326.31"/>
    <s v="N/A"/>
    <n v="0"/>
    <n v="0"/>
    <n v="0"/>
    <n v="0"/>
    <n v="0"/>
    <n v="0"/>
    <n v="0"/>
    <n v="0"/>
    <n v="0"/>
    <n v="326.31"/>
    <n v="0"/>
    <n v="0"/>
    <n v="0"/>
    <s v="SURFACE WATER MGT FUND"/>
    <s v="WLSW I DC7478 321 S 177TH PL"/>
    <s v="DEFAULT"/>
    <s v="Default"/>
  </r>
  <r>
    <x v="1"/>
    <s v="1035578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326.31"/>
    <n v="0"/>
    <n v="-326.31"/>
    <n v="0"/>
    <n v="0"/>
    <n v="0"/>
    <s v="SURFACE WATER MGT FUND"/>
    <s v="WLSW I DC7478 321 S 177TH PL"/>
    <s v="DEFAULT"/>
    <s v="Default"/>
  </r>
  <r>
    <x v="1"/>
    <s v="1035578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7478 321 S 177TH PL"/>
    <s v="DEFAULT"/>
    <s v="Default"/>
  </r>
  <r>
    <x v="1"/>
    <s v="1035578"/>
    <s v="845023"/>
    <s v="36999"/>
    <x v="49"/>
    <s v="0000000"/>
    <n v="2012"/>
    <x v="3"/>
    <s v="OTHER MISC REVENUE"/>
    <s v="R3000-REVENUE"/>
    <s v="R3600-MISCELLANEOUS REVENUE"/>
    <m/>
    <n v="0"/>
    <n v="0"/>
    <n v="-326.31"/>
    <n v="0"/>
    <n v="326.31"/>
    <s v="N/A"/>
    <n v="0"/>
    <n v="0"/>
    <n v="0"/>
    <n v="0"/>
    <n v="0"/>
    <n v="0"/>
    <n v="0"/>
    <n v="-326.31"/>
    <n v="0"/>
    <n v="0"/>
    <n v="0"/>
    <n v="0"/>
    <n v="0"/>
    <s v="SURFACE WATER MGT FUND"/>
    <s v="WLSW I DC7478 321 S 177TH PL"/>
    <s v="BURIEN MAINTENANCE"/>
    <s v="Default"/>
  </r>
  <r>
    <x v="1"/>
    <s v="1035578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141.63"/>
    <n v="0"/>
    <n v="0"/>
    <n v="0"/>
    <n v="0"/>
    <n v="0"/>
    <s v="SURFACE WATER MGT FUND"/>
    <s v="WLSW I DC7478 321 S 177TH PL"/>
    <s v="BURIEN MAINTENANCE"/>
    <s v="DRAINAGE"/>
  </r>
  <r>
    <x v="1"/>
    <s v="1035578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14.72"/>
    <n v="0"/>
    <n v="0"/>
    <n v="0"/>
    <n v="0"/>
    <n v="0"/>
    <s v="SURFACE WATER MGT FUND"/>
    <s v="WLSW I DC7478 321 S 177TH PL"/>
    <s v="BURIEN MAINTENANCE"/>
    <s v="DRAINAGE"/>
  </r>
  <r>
    <x v="1"/>
    <s v="1035578"/>
    <s v="845023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49.57"/>
    <n v="0"/>
    <n v="0"/>
    <n v="0"/>
    <n v="0"/>
    <n v="0"/>
    <s v="SURFACE WATER MGT FUND"/>
    <s v="WLSW I DC7478 321 S 177TH PL"/>
    <s v="BURIEN MAINTENANCE"/>
    <s v="DRAINAGE"/>
  </r>
  <r>
    <x v="1"/>
    <s v="1035578"/>
    <s v="845023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38.24"/>
    <n v="0"/>
    <n v="0"/>
    <n v="0"/>
    <n v="0"/>
    <n v="0"/>
    <s v="SURFACE WATER MGT FUND"/>
    <s v="WLSW I DC7478 321 S 177TH PL"/>
    <s v="BURIEN MAINTENANCE"/>
    <s v="DRAINAGE"/>
  </r>
  <r>
    <x v="1"/>
    <s v="1035578"/>
    <s v="845023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82.15"/>
    <n v="0"/>
    <n v="0"/>
    <n v="0"/>
    <n v="0"/>
    <n v="0"/>
    <s v="SURFACE WATER MGT FUND"/>
    <s v="WLSW I DC7478 321 S 177TH PL"/>
    <s v="BURIEN MAINTENANCE"/>
    <s v="DRAINAGE"/>
  </r>
  <r>
    <x v="1"/>
    <s v="1035580"/>
    <s v="000000"/>
    <s v="11500"/>
    <x v="7"/>
    <s v="0000000"/>
    <n v="2012"/>
    <x v="0"/>
    <s v="ACCOUNTS RECEIVABLE"/>
    <s v="BS000-CURRENT ASSETS"/>
    <s v="B1150-ACCOUNTS RECEIVABLE"/>
    <m/>
    <n v="0"/>
    <n v="0"/>
    <n v="367.11"/>
    <n v="0"/>
    <n v="-367.11"/>
    <s v="N/A"/>
    <n v="0"/>
    <n v="0"/>
    <n v="0"/>
    <n v="0"/>
    <n v="0"/>
    <n v="0"/>
    <n v="0"/>
    <n v="0"/>
    <n v="0"/>
    <n v="367.11"/>
    <n v="0"/>
    <n v="0"/>
    <n v="0"/>
    <s v="SURFACE WATER MGT FUND"/>
    <s v="WLSW I DC7556 100 SW 143RD ST"/>
    <s v="DEFAULT"/>
    <s v="Default"/>
  </r>
  <r>
    <x v="1"/>
    <s v="1035580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367.11"/>
    <n v="-367.11"/>
    <n v="0"/>
    <n v="0"/>
    <n v="0"/>
    <s v="SURFACE WATER MGT FUND"/>
    <s v="WLSW I DC7556 100 SW 143RD ST"/>
    <s v="DEFAULT"/>
    <s v="Default"/>
  </r>
  <r>
    <x v="1"/>
    <s v="1035580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7556 100 SW 143RD ST"/>
    <s v="DEFAULT"/>
    <s v="Default"/>
  </r>
  <r>
    <x v="1"/>
    <s v="1035580"/>
    <s v="845023"/>
    <s v="36999"/>
    <x v="49"/>
    <s v="0000000"/>
    <n v="2012"/>
    <x v="3"/>
    <s v="OTHER MISC REVENUE"/>
    <s v="R3000-REVENUE"/>
    <s v="R3600-MISCELLANEOUS REVENUE"/>
    <m/>
    <n v="0"/>
    <n v="0"/>
    <n v="-367.11"/>
    <n v="0"/>
    <n v="367.11"/>
    <s v="N/A"/>
    <n v="0"/>
    <n v="0"/>
    <n v="0"/>
    <n v="0"/>
    <n v="0"/>
    <n v="0"/>
    <n v="0"/>
    <n v="0"/>
    <n v="-367.11"/>
    <n v="0"/>
    <n v="0"/>
    <n v="0"/>
    <n v="0"/>
    <s v="SURFACE WATER MGT FUND"/>
    <s v="WLSW I DC7556 100 SW 143RD ST"/>
    <s v="BURIEN MAINTENANCE"/>
    <s v="Default"/>
  </r>
  <r>
    <x v="1"/>
    <s v="1035580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59.34"/>
    <n v="0"/>
    <n v="-159.34"/>
    <s v="N/A"/>
    <n v="0"/>
    <n v="0"/>
    <n v="0"/>
    <n v="0"/>
    <n v="0"/>
    <n v="0"/>
    <n v="0"/>
    <n v="0"/>
    <n v="159.34"/>
    <n v="0"/>
    <n v="0"/>
    <n v="0"/>
    <n v="0"/>
    <s v="SURFACE WATER MGT FUND"/>
    <s v="WLSW I DC7556 100 SW 143RD ST"/>
    <s v="BURIEN MAINTENANCE"/>
    <s v="DRAINAGE"/>
  </r>
  <r>
    <x v="1"/>
    <s v="1035580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6.559999999999999"/>
    <n v="0"/>
    <n v="-16.559999999999999"/>
    <s v="N/A"/>
    <n v="0"/>
    <n v="0"/>
    <n v="0"/>
    <n v="0"/>
    <n v="0"/>
    <n v="0"/>
    <n v="0"/>
    <n v="0"/>
    <n v="16.559999999999999"/>
    <n v="0"/>
    <n v="0"/>
    <n v="0"/>
    <n v="0"/>
    <s v="SURFACE WATER MGT FUND"/>
    <s v="WLSW I DC7556 100 SW 143RD ST"/>
    <s v="BURIEN MAINTENANCE"/>
    <s v="DRAINAGE"/>
  </r>
  <r>
    <x v="1"/>
    <s v="1035580"/>
    <s v="845023"/>
    <s v="82100"/>
    <x v="71"/>
    <s v="5315000"/>
    <n v="2012"/>
    <x v="4"/>
    <s v="EMPLOYER PAID BENEFITS"/>
    <s v="50000-PROGRAM EXPENDITUR BUDGET"/>
    <s v="82000-APPLIED OVERHEAD"/>
    <m/>
    <n v="0"/>
    <n v="0"/>
    <n v="55.77"/>
    <n v="0"/>
    <n v="-55.77"/>
    <s v="N/A"/>
    <n v="0"/>
    <n v="0"/>
    <n v="0"/>
    <n v="0"/>
    <n v="0"/>
    <n v="0"/>
    <n v="0"/>
    <n v="0"/>
    <n v="55.77"/>
    <n v="0"/>
    <n v="0"/>
    <n v="0"/>
    <n v="0"/>
    <s v="SURFACE WATER MGT FUND"/>
    <s v="WLSW I DC7556 100 SW 143RD ST"/>
    <s v="BURIEN MAINTENANCE"/>
    <s v="DRAINAGE"/>
  </r>
  <r>
    <x v="1"/>
    <s v="1035580"/>
    <s v="845023"/>
    <s v="82200"/>
    <x v="72"/>
    <s v="5315000"/>
    <n v="2012"/>
    <x v="4"/>
    <s v="PAID TIME OFF"/>
    <s v="50000-PROGRAM EXPENDITUR BUDGET"/>
    <s v="82000-APPLIED OVERHEAD"/>
    <m/>
    <n v="0"/>
    <n v="0"/>
    <n v="43.02"/>
    <n v="0"/>
    <n v="-43.02"/>
    <s v="N/A"/>
    <n v="0"/>
    <n v="0"/>
    <n v="0"/>
    <n v="0"/>
    <n v="0"/>
    <n v="0"/>
    <n v="0"/>
    <n v="0"/>
    <n v="43.02"/>
    <n v="0"/>
    <n v="0"/>
    <n v="0"/>
    <n v="0"/>
    <s v="SURFACE WATER MGT FUND"/>
    <s v="WLSW I DC7556 100 SW 143RD ST"/>
    <s v="BURIEN MAINTENANCE"/>
    <s v="DRAINAGE"/>
  </r>
  <r>
    <x v="1"/>
    <s v="1035580"/>
    <s v="845023"/>
    <s v="82300"/>
    <x v="73"/>
    <s v="5315000"/>
    <n v="2012"/>
    <x v="4"/>
    <s v="INDIRECT COSTS"/>
    <s v="50000-PROGRAM EXPENDITUR BUDGET"/>
    <s v="82000-APPLIED OVERHEAD"/>
    <m/>
    <n v="0"/>
    <n v="0"/>
    <n v="92.42"/>
    <n v="0"/>
    <n v="-92.42"/>
    <s v="N/A"/>
    <n v="0"/>
    <n v="0"/>
    <n v="0"/>
    <n v="0"/>
    <n v="0"/>
    <n v="0"/>
    <n v="0"/>
    <n v="0"/>
    <n v="92.42"/>
    <n v="0"/>
    <n v="0"/>
    <n v="0"/>
    <n v="0"/>
    <s v="SURFACE WATER MGT FUND"/>
    <s v="WLSW I DC7556 100 SW 143RD ST"/>
    <s v="BURIEN MAINTENANCE"/>
    <s v="DRAINAGE"/>
  </r>
  <r>
    <x v="1"/>
    <s v="1035581"/>
    <s v="000000"/>
    <s v="11500"/>
    <x v="7"/>
    <s v="0000000"/>
    <n v="2012"/>
    <x v="0"/>
    <s v="ACCOUNTS RECEIVABLE"/>
    <s v="BS000-CURRENT ASSETS"/>
    <s v="B1150-ACCOUNTS RECEIVABLE"/>
    <m/>
    <n v="0"/>
    <n v="0"/>
    <n v="244.75"/>
    <n v="0"/>
    <n v="-244.75"/>
    <s v="N/A"/>
    <n v="0"/>
    <n v="0"/>
    <n v="0"/>
    <n v="0"/>
    <n v="0"/>
    <n v="0"/>
    <n v="0"/>
    <n v="0"/>
    <n v="0"/>
    <n v="244.75"/>
    <n v="0"/>
    <n v="0"/>
    <n v="0"/>
    <s v="SURFACE WATER MGT FUND"/>
    <s v="WLSW I DC8040 16640 1ST AVE S"/>
    <s v="DEFAULT"/>
    <s v="Default"/>
  </r>
  <r>
    <x v="1"/>
    <s v="1035581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244.75"/>
    <n v="-244.75"/>
    <n v="0"/>
    <n v="0"/>
    <n v="0"/>
    <s v="SURFACE WATER MGT FUND"/>
    <s v="WLSW I DC8040 16640 1ST AVE S"/>
    <s v="DEFAULT"/>
    <s v="Default"/>
  </r>
  <r>
    <x v="1"/>
    <s v="1035581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8040 16640 1ST AVE S"/>
    <s v="DEFAULT"/>
    <s v="Default"/>
  </r>
  <r>
    <x v="1"/>
    <s v="1035581"/>
    <s v="845023"/>
    <s v="36999"/>
    <x v="49"/>
    <s v="0000000"/>
    <n v="2012"/>
    <x v="3"/>
    <s v="OTHER MISC REVENUE"/>
    <s v="R3000-REVENUE"/>
    <s v="R3600-MISCELLANEOUS REVENUE"/>
    <m/>
    <n v="0"/>
    <n v="0"/>
    <n v="-244.75"/>
    <n v="0"/>
    <n v="244.75"/>
    <s v="N/A"/>
    <n v="0"/>
    <n v="0"/>
    <n v="0"/>
    <n v="0"/>
    <n v="0"/>
    <n v="0"/>
    <n v="0"/>
    <n v="0"/>
    <n v="-244.75"/>
    <n v="0"/>
    <n v="0"/>
    <n v="0"/>
    <n v="0"/>
    <s v="SURFACE WATER MGT FUND"/>
    <s v="WLSW I DC8040 16640 1ST AVE S"/>
    <s v="BURIEN MAINTENANCE"/>
    <s v="Default"/>
  </r>
  <r>
    <x v="1"/>
    <s v="1035581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3"/>
    <n v="0"/>
    <n v="-106.23"/>
    <s v="N/A"/>
    <n v="0"/>
    <n v="0"/>
    <n v="0"/>
    <n v="0"/>
    <n v="0"/>
    <n v="0"/>
    <n v="0"/>
    <n v="0"/>
    <n v="106.23"/>
    <n v="0"/>
    <n v="0"/>
    <n v="0"/>
    <n v="0"/>
    <s v="SURFACE WATER MGT FUND"/>
    <s v="WLSW I DC8040 16640 1ST AVE S"/>
    <s v="BURIEN MAINTENANCE"/>
    <s v="DRAINAGE"/>
  </r>
  <r>
    <x v="1"/>
    <s v="1035581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0"/>
    <n v="0"/>
    <n v="11.040000000000001"/>
    <n v="0"/>
    <n v="0"/>
    <n v="0"/>
    <n v="0"/>
    <s v="SURFACE WATER MGT FUND"/>
    <s v="WLSW I DC8040 16640 1ST AVE S"/>
    <s v="BURIEN MAINTENANCE"/>
    <s v="DRAINAGE"/>
  </r>
  <r>
    <x v="1"/>
    <s v="1035581"/>
    <s v="845023"/>
    <s v="82100"/>
    <x v="71"/>
    <s v="5315000"/>
    <n v="2012"/>
    <x v="4"/>
    <s v="EMPLOYER PAID BENEFITS"/>
    <s v="50000-PROGRAM EXPENDITUR BUDGET"/>
    <s v="82000-APPLIED OVERHEAD"/>
    <m/>
    <n v="0"/>
    <n v="0"/>
    <n v="37.18"/>
    <n v="0"/>
    <n v="-37.18"/>
    <s v="N/A"/>
    <n v="0"/>
    <n v="0"/>
    <n v="0"/>
    <n v="0"/>
    <n v="0"/>
    <n v="0"/>
    <n v="0"/>
    <n v="0"/>
    <n v="37.18"/>
    <n v="0"/>
    <n v="0"/>
    <n v="0"/>
    <n v="0"/>
    <s v="SURFACE WATER MGT FUND"/>
    <s v="WLSW I DC8040 16640 1ST AVE S"/>
    <s v="BURIEN MAINTENANCE"/>
    <s v="DRAINAGE"/>
  </r>
  <r>
    <x v="1"/>
    <s v="1035581"/>
    <s v="845023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0"/>
    <n v="0"/>
    <n v="0"/>
    <n v="0"/>
    <n v="0"/>
    <n v="0"/>
    <n v="0"/>
    <n v="0"/>
    <n v="28.68"/>
    <n v="0"/>
    <n v="0"/>
    <n v="0"/>
    <n v="0"/>
    <s v="SURFACE WATER MGT FUND"/>
    <s v="WLSW I DC8040 16640 1ST AVE S"/>
    <s v="BURIEN MAINTENANCE"/>
    <s v="DRAINAGE"/>
  </r>
  <r>
    <x v="1"/>
    <s v="1035581"/>
    <s v="845023"/>
    <s v="82300"/>
    <x v="73"/>
    <s v="5315000"/>
    <n v="2012"/>
    <x v="4"/>
    <s v="INDIRECT COSTS"/>
    <s v="50000-PROGRAM EXPENDITUR BUDGET"/>
    <s v="82000-APPLIED OVERHEAD"/>
    <m/>
    <n v="0"/>
    <n v="0"/>
    <n v="61.620000000000005"/>
    <n v="0"/>
    <n v="-61.620000000000005"/>
    <s v="N/A"/>
    <n v="0"/>
    <n v="0"/>
    <n v="0"/>
    <n v="0"/>
    <n v="0"/>
    <n v="0"/>
    <n v="0"/>
    <n v="0"/>
    <n v="61.620000000000005"/>
    <n v="0"/>
    <n v="0"/>
    <n v="0"/>
    <n v="0"/>
    <s v="SURFACE WATER MGT FUND"/>
    <s v="WLSW I DC8040 16640 1ST AVE S"/>
    <s v="BURIEN MAINTENANCE"/>
    <s v="DRAINAGE"/>
  </r>
  <r>
    <x v="1"/>
    <s v="1035582"/>
    <s v="000000"/>
    <s v="11500"/>
    <x v="7"/>
    <s v="0000000"/>
    <n v="2012"/>
    <x v="0"/>
    <s v="ACCOUNTS RECEIVABLE"/>
    <s v="BS000-CURRENT ASSETS"/>
    <s v="B1150-ACCOUNTS RECEIVABLE"/>
    <m/>
    <n v="0"/>
    <n v="0"/>
    <n v="244.74"/>
    <n v="0"/>
    <n v="-244.74"/>
    <s v="N/A"/>
    <n v="0"/>
    <n v="0"/>
    <n v="0"/>
    <n v="0"/>
    <n v="0"/>
    <n v="0"/>
    <n v="0"/>
    <n v="0"/>
    <n v="0"/>
    <n v="244.74"/>
    <n v="0"/>
    <n v="0"/>
    <n v="0"/>
    <s v="SURFACE WATER MGT FUND"/>
    <s v="WLSW I DC8204 805 S 112TH ST"/>
    <s v="DEFAULT"/>
    <s v="Default"/>
  </r>
  <r>
    <x v="1"/>
    <s v="1035582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244.74"/>
    <n v="0"/>
    <n v="-244.74"/>
    <n v="0"/>
    <n v="0"/>
    <n v="0"/>
    <s v="SURFACE WATER MGT FUND"/>
    <s v="WLSW I DC8204 805 S 112TH ST"/>
    <s v="DEFAULT"/>
    <s v="Default"/>
  </r>
  <r>
    <x v="1"/>
    <s v="1035582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8204 805 S 112TH ST"/>
    <s v="DEFAULT"/>
    <s v="Default"/>
  </r>
  <r>
    <x v="1"/>
    <s v="1035582"/>
    <s v="845023"/>
    <s v="36999"/>
    <x v="49"/>
    <s v="0000000"/>
    <n v="2012"/>
    <x v="3"/>
    <s v="OTHER MISC REVENUE"/>
    <s v="R3000-REVENUE"/>
    <s v="R3600-MISCELLANEOUS REVENUE"/>
    <m/>
    <n v="0"/>
    <n v="0"/>
    <n v="-244.74"/>
    <n v="0"/>
    <n v="244.74"/>
    <s v="N/A"/>
    <n v="0"/>
    <n v="0"/>
    <n v="0"/>
    <n v="0"/>
    <n v="0"/>
    <n v="0"/>
    <n v="0"/>
    <n v="-244.74"/>
    <n v="0"/>
    <n v="0"/>
    <n v="0"/>
    <n v="0"/>
    <n v="0"/>
    <s v="SURFACE WATER MGT FUND"/>
    <s v="WLSW I DC8204 805 S 112TH ST"/>
    <s v="BURIEN MAINTENANCE"/>
    <s v="Default"/>
  </r>
  <r>
    <x v="1"/>
    <s v="1035582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3"/>
    <n v="0"/>
    <n v="-106.23"/>
    <s v="N/A"/>
    <n v="0"/>
    <n v="0"/>
    <n v="0"/>
    <n v="0"/>
    <n v="0"/>
    <n v="0"/>
    <n v="0"/>
    <n v="106.23"/>
    <n v="0"/>
    <n v="0"/>
    <n v="0"/>
    <n v="0"/>
    <n v="0"/>
    <s v="SURFACE WATER MGT FUND"/>
    <s v="WLSW I DC8204 805 S 112TH ST"/>
    <s v="BURIEN MAINTENANCE"/>
    <s v="DRAINAGE"/>
  </r>
  <r>
    <x v="1"/>
    <s v="1035582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0"/>
    <n v="11.040000000000001"/>
    <n v="0"/>
    <n v="0"/>
    <n v="0"/>
    <n v="0"/>
    <n v="0"/>
    <s v="SURFACE WATER MGT FUND"/>
    <s v="WLSW I DC8204 805 S 112TH ST"/>
    <s v="BURIEN MAINTENANCE"/>
    <s v="DRAINAGE"/>
  </r>
  <r>
    <x v="1"/>
    <s v="1035582"/>
    <s v="845023"/>
    <s v="82100"/>
    <x v="71"/>
    <s v="5315000"/>
    <n v="2012"/>
    <x v="4"/>
    <s v="EMPLOYER PAID BENEFITS"/>
    <s v="50000-PROGRAM EXPENDITUR BUDGET"/>
    <s v="82000-APPLIED OVERHEAD"/>
    <m/>
    <n v="0"/>
    <n v="0"/>
    <n v="37.18"/>
    <n v="0"/>
    <n v="-37.18"/>
    <s v="N/A"/>
    <n v="0"/>
    <n v="0"/>
    <n v="0"/>
    <n v="0"/>
    <n v="0"/>
    <n v="0"/>
    <n v="0"/>
    <n v="37.18"/>
    <n v="0"/>
    <n v="0"/>
    <n v="0"/>
    <n v="0"/>
    <n v="0"/>
    <s v="SURFACE WATER MGT FUND"/>
    <s v="WLSW I DC8204 805 S 112TH ST"/>
    <s v="BURIEN MAINTENANCE"/>
    <s v="DRAINAGE"/>
  </r>
  <r>
    <x v="1"/>
    <s v="1035582"/>
    <s v="845023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0"/>
    <n v="0"/>
    <n v="0"/>
    <n v="0"/>
    <n v="0"/>
    <n v="0"/>
    <n v="0"/>
    <n v="28.68"/>
    <n v="0"/>
    <n v="0"/>
    <n v="0"/>
    <n v="0"/>
    <n v="0"/>
    <s v="SURFACE WATER MGT FUND"/>
    <s v="WLSW I DC8204 805 S 112TH ST"/>
    <s v="BURIEN MAINTENANCE"/>
    <s v="DRAINAGE"/>
  </r>
  <r>
    <x v="1"/>
    <s v="1035582"/>
    <s v="845023"/>
    <s v="82300"/>
    <x v="73"/>
    <s v="5315000"/>
    <n v="2012"/>
    <x v="4"/>
    <s v="INDIRECT COSTS"/>
    <s v="50000-PROGRAM EXPENDITUR BUDGET"/>
    <s v="82000-APPLIED OVERHEAD"/>
    <m/>
    <n v="0"/>
    <n v="0"/>
    <n v="61.61"/>
    <n v="0"/>
    <n v="-61.61"/>
    <s v="N/A"/>
    <n v="0"/>
    <n v="0"/>
    <n v="0"/>
    <n v="0"/>
    <n v="0"/>
    <n v="0"/>
    <n v="0"/>
    <n v="61.61"/>
    <n v="0"/>
    <n v="0"/>
    <n v="0"/>
    <n v="0"/>
    <n v="0"/>
    <s v="SURFACE WATER MGT FUND"/>
    <s v="WLSW I DC8204 805 S 112TH ST"/>
    <s v="BURIEN MAINTENANCE"/>
    <s v="DRAINAGE"/>
  </r>
  <r>
    <x v="1"/>
    <s v="1035584"/>
    <s v="000000"/>
    <s v="11500"/>
    <x v="7"/>
    <s v="0000000"/>
    <n v="2012"/>
    <x v="0"/>
    <s v="ACCOUNTS RECEIVABLE"/>
    <s v="BS000-CURRENT ASSETS"/>
    <s v="B1150-ACCOUNTS RECEIVABLE"/>
    <m/>
    <n v="0"/>
    <n v="0"/>
    <n v="285.53000000000003"/>
    <n v="0"/>
    <n v="-285.53000000000003"/>
    <s v="N/A"/>
    <n v="0"/>
    <n v="0"/>
    <n v="0"/>
    <n v="0"/>
    <n v="0"/>
    <n v="0"/>
    <n v="0"/>
    <n v="0"/>
    <n v="0"/>
    <n v="285.53000000000003"/>
    <n v="0"/>
    <n v="0"/>
    <n v="0"/>
    <s v="SURFACE WATER MGT FUND"/>
    <s v="WLSW I DC8334 15858 1ST AVE S"/>
    <s v="DEFAULT"/>
    <s v="Default"/>
  </r>
  <r>
    <x v="1"/>
    <s v="1035584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285.53000000000003"/>
    <n v="-285.53000000000003"/>
    <n v="0"/>
    <n v="0"/>
    <n v="0"/>
    <s v="SURFACE WATER MGT FUND"/>
    <s v="WLSW I DC8334 15858 1ST AVE S"/>
    <s v="DEFAULT"/>
    <s v="Default"/>
  </r>
  <r>
    <x v="1"/>
    <s v="1035584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8334 15858 1ST AVE S"/>
    <s v="DEFAULT"/>
    <s v="Default"/>
  </r>
  <r>
    <x v="1"/>
    <s v="1035584"/>
    <s v="845023"/>
    <s v="36999"/>
    <x v="49"/>
    <s v="0000000"/>
    <n v="2012"/>
    <x v="3"/>
    <s v="OTHER MISC REVENUE"/>
    <s v="R3000-REVENUE"/>
    <s v="R3600-MISCELLANEOUS REVENUE"/>
    <m/>
    <n v="0"/>
    <n v="0"/>
    <n v="-285.53000000000003"/>
    <n v="0"/>
    <n v="285.53000000000003"/>
    <s v="N/A"/>
    <n v="0"/>
    <n v="0"/>
    <n v="0"/>
    <n v="0"/>
    <n v="0"/>
    <n v="0"/>
    <n v="0"/>
    <n v="0"/>
    <n v="-285.53000000000003"/>
    <n v="0"/>
    <n v="0"/>
    <n v="0"/>
    <n v="0"/>
    <s v="SURFACE WATER MGT FUND"/>
    <s v="WLSW I DC8334 15858 1ST AVE S"/>
    <s v="BURIEN MAINTENANCE"/>
    <s v="Default"/>
  </r>
  <r>
    <x v="1"/>
    <s v="1035584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23.93"/>
    <n v="0"/>
    <n v="-123.93"/>
    <s v="N/A"/>
    <n v="0"/>
    <n v="0"/>
    <n v="0"/>
    <n v="0"/>
    <n v="0"/>
    <n v="0"/>
    <n v="0"/>
    <n v="0"/>
    <n v="123.93"/>
    <n v="0"/>
    <n v="0"/>
    <n v="0"/>
    <n v="0"/>
    <s v="SURFACE WATER MGT FUND"/>
    <s v="WLSW I DC8334 15858 1ST AVE S"/>
    <s v="BURIEN MAINTENANCE"/>
    <s v="DRAINAGE"/>
  </r>
  <r>
    <x v="1"/>
    <s v="1035584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2.88"/>
    <n v="0"/>
    <n v="-12.88"/>
    <s v="N/A"/>
    <n v="0"/>
    <n v="0"/>
    <n v="0"/>
    <n v="0"/>
    <n v="0"/>
    <n v="0"/>
    <n v="0"/>
    <n v="0"/>
    <n v="12.88"/>
    <n v="0"/>
    <n v="0"/>
    <n v="0"/>
    <n v="0"/>
    <s v="SURFACE WATER MGT FUND"/>
    <s v="WLSW I DC8334 15858 1ST AVE S"/>
    <s v="BURIEN MAINTENANCE"/>
    <s v="DRAINAGE"/>
  </r>
  <r>
    <x v="1"/>
    <s v="1035584"/>
    <s v="845023"/>
    <s v="82100"/>
    <x v="71"/>
    <s v="5315000"/>
    <n v="2012"/>
    <x v="4"/>
    <s v="EMPLOYER PAID BENEFITS"/>
    <s v="50000-PROGRAM EXPENDITUR BUDGET"/>
    <s v="82000-APPLIED OVERHEAD"/>
    <m/>
    <n v="0"/>
    <n v="0"/>
    <n v="43.38"/>
    <n v="0"/>
    <n v="-43.38"/>
    <s v="N/A"/>
    <n v="0"/>
    <n v="0"/>
    <n v="0"/>
    <n v="0"/>
    <n v="0"/>
    <n v="0"/>
    <n v="0"/>
    <n v="0"/>
    <n v="43.38"/>
    <n v="0"/>
    <n v="0"/>
    <n v="0"/>
    <n v="0"/>
    <s v="SURFACE WATER MGT FUND"/>
    <s v="WLSW I DC8334 15858 1ST AVE S"/>
    <s v="BURIEN MAINTENANCE"/>
    <s v="DRAINAGE"/>
  </r>
  <r>
    <x v="1"/>
    <s v="1035584"/>
    <s v="845023"/>
    <s v="82200"/>
    <x v="72"/>
    <s v="5315000"/>
    <n v="2012"/>
    <x v="4"/>
    <s v="PAID TIME OFF"/>
    <s v="50000-PROGRAM EXPENDITUR BUDGET"/>
    <s v="82000-APPLIED OVERHEAD"/>
    <m/>
    <n v="0"/>
    <n v="0"/>
    <n v="33.46"/>
    <n v="0"/>
    <n v="-33.46"/>
    <s v="N/A"/>
    <n v="0"/>
    <n v="0"/>
    <n v="0"/>
    <n v="0"/>
    <n v="0"/>
    <n v="0"/>
    <n v="0"/>
    <n v="0"/>
    <n v="33.46"/>
    <n v="0"/>
    <n v="0"/>
    <n v="0"/>
    <n v="0"/>
    <s v="SURFACE WATER MGT FUND"/>
    <s v="WLSW I DC8334 15858 1ST AVE S"/>
    <s v="BURIEN MAINTENANCE"/>
    <s v="DRAINAGE"/>
  </r>
  <r>
    <x v="1"/>
    <s v="1035584"/>
    <s v="845023"/>
    <s v="82300"/>
    <x v="73"/>
    <s v="5315000"/>
    <n v="2012"/>
    <x v="4"/>
    <s v="INDIRECT COSTS"/>
    <s v="50000-PROGRAM EXPENDITUR BUDGET"/>
    <s v="82000-APPLIED OVERHEAD"/>
    <m/>
    <n v="0"/>
    <n v="0"/>
    <n v="71.88"/>
    <n v="0"/>
    <n v="-71.88"/>
    <s v="N/A"/>
    <n v="0"/>
    <n v="0"/>
    <n v="0"/>
    <n v="0"/>
    <n v="0"/>
    <n v="0"/>
    <n v="0"/>
    <n v="0"/>
    <n v="71.88"/>
    <n v="0"/>
    <n v="0"/>
    <n v="0"/>
    <n v="0"/>
    <s v="SURFACE WATER MGT FUND"/>
    <s v="WLSW I DC8334 15858 1ST AVE S"/>
    <s v="BURIEN MAINTENANCE"/>
    <s v="DRAINAGE"/>
  </r>
  <r>
    <x v="1"/>
    <s v="1035585"/>
    <s v="000000"/>
    <s v="11500"/>
    <x v="7"/>
    <s v="0000000"/>
    <n v="2012"/>
    <x v="0"/>
    <s v="ACCOUNTS RECEIVABLE"/>
    <s v="BS000-CURRENT ASSETS"/>
    <s v="B1150-ACCOUNTS RECEIVABLE"/>
    <m/>
    <n v="0"/>
    <n v="0"/>
    <n v="326.34000000000003"/>
    <n v="0"/>
    <n v="-326.34000000000003"/>
    <s v="N/A"/>
    <n v="0"/>
    <n v="0"/>
    <n v="0"/>
    <n v="0"/>
    <n v="0"/>
    <n v="0"/>
    <n v="0"/>
    <n v="0"/>
    <n v="0"/>
    <n v="326.34000000000003"/>
    <n v="0"/>
    <n v="0"/>
    <n v="0"/>
    <s v="SURFACE WATER MGT FUND"/>
    <s v="WLSW I DC8339 15848 1ST AVE S"/>
    <s v="DEFAULT"/>
    <s v="Default"/>
  </r>
  <r>
    <x v="1"/>
    <s v="1035585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326.34000000000003"/>
    <n v="-326.34000000000003"/>
    <n v="0"/>
    <n v="0"/>
    <n v="0"/>
    <s v="SURFACE WATER MGT FUND"/>
    <s v="WLSW I DC8339 15848 1ST AVE S"/>
    <s v="DEFAULT"/>
    <s v="Default"/>
  </r>
  <r>
    <x v="1"/>
    <s v="1035585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8339 15848 1ST AVE S"/>
    <s v="DEFAULT"/>
    <s v="Default"/>
  </r>
  <r>
    <x v="1"/>
    <s v="1035585"/>
    <s v="845023"/>
    <s v="36999"/>
    <x v="49"/>
    <s v="0000000"/>
    <n v="2012"/>
    <x v="3"/>
    <s v="OTHER MISC REVENUE"/>
    <s v="R3000-REVENUE"/>
    <s v="R3600-MISCELLANEOUS REVENUE"/>
    <m/>
    <n v="0"/>
    <n v="0"/>
    <n v="-326.34000000000003"/>
    <n v="0"/>
    <n v="326.34000000000003"/>
    <s v="N/A"/>
    <n v="0"/>
    <n v="0"/>
    <n v="0"/>
    <n v="0"/>
    <n v="0"/>
    <n v="0"/>
    <n v="0"/>
    <n v="0"/>
    <n v="-326.34000000000003"/>
    <n v="0"/>
    <n v="0"/>
    <n v="0"/>
    <n v="0"/>
    <s v="SURFACE WATER MGT FUND"/>
    <s v="WLSW I DC8339 15848 1ST AVE S"/>
    <s v="BURIEN MAINTENANCE"/>
    <s v="Default"/>
  </r>
  <r>
    <x v="1"/>
    <s v="1035585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0"/>
    <n v="0"/>
    <n v="0"/>
    <n v="0"/>
    <n v="0"/>
    <n v="0"/>
    <n v="0"/>
    <n v="141.64000000000001"/>
    <n v="0"/>
    <n v="0"/>
    <n v="0"/>
    <n v="0"/>
    <s v="SURFACE WATER MGT FUND"/>
    <s v="WLSW I DC8339 15848 1ST AVE S"/>
    <s v="BURIEN MAINTENANCE"/>
    <s v="DRAINAGE"/>
  </r>
  <r>
    <x v="1"/>
    <s v="1035585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14.72"/>
    <n v="0"/>
    <n v="0"/>
    <n v="0"/>
    <n v="0"/>
    <s v="SURFACE WATER MGT FUND"/>
    <s v="WLSW I DC8339 15848 1ST AVE S"/>
    <s v="BURIEN MAINTENANCE"/>
    <s v="DRAINAGE"/>
  </r>
  <r>
    <x v="1"/>
    <s v="1035585"/>
    <s v="845023"/>
    <s v="82100"/>
    <x v="71"/>
    <s v="5315000"/>
    <n v="2012"/>
    <x v="4"/>
    <s v="EMPLOYER PAID BENEFITS"/>
    <s v="50000-PROGRAM EXPENDITUR BUDGET"/>
    <s v="82000-APPLIED OVERHEAD"/>
    <m/>
    <n v="0"/>
    <n v="0"/>
    <n v="49.58"/>
    <n v="0"/>
    <n v="-49.58"/>
    <s v="N/A"/>
    <n v="0"/>
    <n v="0"/>
    <n v="0"/>
    <n v="0"/>
    <n v="0"/>
    <n v="0"/>
    <n v="0"/>
    <n v="0"/>
    <n v="49.58"/>
    <n v="0"/>
    <n v="0"/>
    <n v="0"/>
    <n v="0"/>
    <s v="SURFACE WATER MGT FUND"/>
    <s v="WLSW I DC8339 15848 1ST AVE S"/>
    <s v="BURIEN MAINTENANCE"/>
    <s v="DRAINAGE"/>
  </r>
  <r>
    <x v="1"/>
    <s v="1035585"/>
    <s v="845023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38.24"/>
    <n v="0"/>
    <n v="0"/>
    <n v="0"/>
    <n v="0"/>
    <s v="SURFACE WATER MGT FUND"/>
    <s v="WLSW I DC8339 15848 1ST AVE S"/>
    <s v="BURIEN MAINTENANCE"/>
    <s v="DRAINAGE"/>
  </r>
  <r>
    <x v="1"/>
    <s v="1035585"/>
    <s v="845023"/>
    <s v="82300"/>
    <x v="73"/>
    <s v="5315000"/>
    <n v="2012"/>
    <x v="4"/>
    <s v="INDIRECT COSTS"/>
    <s v="50000-PROGRAM EXPENDITUR BUDGET"/>
    <s v="82000-APPLIED OVERHEAD"/>
    <m/>
    <n v="0"/>
    <n v="0"/>
    <n v="82.16"/>
    <n v="0"/>
    <n v="-82.16"/>
    <s v="N/A"/>
    <n v="0"/>
    <n v="0"/>
    <n v="0"/>
    <n v="0"/>
    <n v="0"/>
    <n v="0"/>
    <n v="0"/>
    <n v="0"/>
    <n v="82.16"/>
    <n v="0"/>
    <n v="0"/>
    <n v="0"/>
    <n v="0"/>
    <s v="SURFACE WATER MGT FUND"/>
    <s v="WLSW I DC8339 15848 1ST AVE S"/>
    <s v="BURIEN MAINTENANCE"/>
    <s v="DRAINAGE"/>
  </r>
  <r>
    <x v="1"/>
    <s v="1035586"/>
    <s v="000000"/>
    <s v="11530"/>
    <x v="203"/>
    <s v="0000000"/>
    <n v="2012"/>
    <x v="0"/>
    <s v="UNBILLED RECEIVABLES"/>
    <s v="BS000-CURRENT ASSETS"/>
    <s v="B1150-ACCOUNTS RECEIVABLE"/>
    <m/>
    <n v="0"/>
    <n v="0"/>
    <n v="14.72"/>
    <n v="0"/>
    <n v="-14.72"/>
    <s v="N/A"/>
    <n v="0"/>
    <n v="0"/>
    <n v="0"/>
    <n v="0"/>
    <n v="0"/>
    <n v="0"/>
    <n v="0"/>
    <n v="0"/>
    <n v="0"/>
    <n v="0"/>
    <n v="14.72"/>
    <n v="0"/>
    <n v="0"/>
    <s v="SURFACE WATER MGT FUND"/>
    <s v="WLSW I DC8466 1106 SW 120TH ST"/>
    <s v="DEFAULT"/>
    <s v="Default"/>
  </r>
  <r>
    <x v="1"/>
    <s v="1035586"/>
    <s v="000000"/>
    <s v="22258"/>
    <x v="204"/>
    <s v="0000000"/>
    <n v="2012"/>
    <x v="1"/>
    <s v="DEFERRED ACCT REC 11503"/>
    <s v="BS200-CURRENT LIABILITIES"/>
    <s v="B2220-DEFERRED REVENUES"/>
    <m/>
    <n v="0"/>
    <n v="0"/>
    <n v="311.59000000000003"/>
    <n v="0"/>
    <n v="-311.59000000000003"/>
    <s v="N/A"/>
    <n v="0"/>
    <n v="0"/>
    <n v="0"/>
    <n v="0"/>
    <n v="0"/>
    <n v="0"/>
    <n v="0"/>
    <n v="0"/>
    <n v="0"/>
    <n v="311.59000000000003"/>
    <n v="0"/>
    <n v="0"/>
    <n v="0"/>
    <s v="SURFACE WATER MGT FUND"/>
    <s v="WLSW I DC8466 1106 SW 120TH ST"/>
    <s v="DEFAULT"/>
    <s v="Default"/>
  </r>
  <r>
    <x v="1"/>
    <s v="1035586"/>
    <s v="845023"/>
    <s v="36999"/>
    <x v="49"/>
    <s v="0000000"/>
    <n v="2012"/>
    <x v="3"/>
    <s v="OTHER MISC REVENUE"/>
    <s v="R3000-REVENUE"/>
    <s v="R3600-MISCELLANEOUS REVENUE"/>
    <m/>
    <n v="0"/>
    <n v="0"/>
    <n v="-326.31"/>
    <n v="0"/>
    <n v="326.31"/>
    <s v="N/A"/>
    <n v="0"/>
    <n v="0"/>
    <n v="0"/>
    <n v="0"/>
    <n v="0"/>
    <n v="0"/>
    <n v="0"/>
    <n v="0"/>
    <n v="0"/>
    <n v="-311.59000000000003"/>
    <n v="-14.72"/>
    <n v="0"/>
    <n v="0"/>
    <s v="SURFACE WATER MGT FUND"/>
    <s v="WLSW I DC8466 1106 SW 120TH ST"/>
    <s v="BURIEN MAINTENANCE"/>
    <s v="Default"/>
  </r>
  <r>
    <x v="1"/>
    <s v="1035586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0"/>
    <n v="0"/>
    <n v="141.63"/>
    <n v="0"/>
    <n v="0"/>
    <n v="0"/>
    <s v="SURFACE WATER MGT FUND"/>
    <s v="WLSW I DC8466 1106 SW 120TH ST"/>
    <s v="BURIEN MAINTENANCE"/>
    <s v="DRAINAGE"/>
  </r>
  <r>
    <x v="1"/>
    <s v="1035586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0"/>
    <n v="0"/>
    <n v="14.72"/>
    <n v="0"/>
    <n v="0"/>
    <s v="SURFACE WATER MGT FUND"/>
    <s v="WLSW I DC8466 1106 SW 120TH ST"/>
    <s v="BURIEN MAINTENANCE"/>
    <s v="DRAINAGE"/>
  </r>
  <r>
    <x v="1"/>
    <s v="1035586"/>
    <s v="845023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0"/>
    <n v="0"/>
    <n v="49.57"/>
    <n v="0"/>
    <n v="0"/>
    <n v="0"/>
    <s v="SURFACE WATER MGT FUND"/>
    <s v="WLSW I DC8466 1106 SW 120TH ST"/>
    <s v="BURIEN MAINTENANCE"/>
    <s v="DRAINAGE"/>
  </r>
  <r>
    <x v="1"/>
    <s v="1035586"/>
    <s v="845023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0"/>
    <n v="38.24"/>
    <n v="0"/>
    <n v="0"/>
    <n v="0"/>
    <s v="SURFACE WATER MGT FUND"/>
    <s v="WLSW I DC8466 1106 SW 120TH ST"/>
    <s v="BURIEN MAINTENANCE"/>
    <s v="DRAINAGE"/>
  </r>
  <r>
    <x v="1"/>
    <s v="1035586"/>
    <s v="845023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0"/>
    <n v="0"/>
    <n v="82.15"/>
    <n v="0"/>
    <n v="0"/>
    <n v="0"/>
    <s v="SURFACE WATER MGT FUND"/>
    <s v="WLSW I DC8466 1106 SW 120TH ST"/>
    <s v="BURIEN MAINTENANCE"/>
    <s v="DRAINAGE"/>
  </r>
  <r>
    <x v="1"/>
    <s v="1035587"/>
    <s v="000000"/>
    <s v="11500"/>
    <x v="7"/>
    <s v="0000000"/>
    <n v="2012"/>
    <x v="0"/>
    <s v="ACCOUNTS RECEIVABLE"/>
    <s v="BS000-CURRENT ASSETS"/>
    <s v="B1150-ACCOUNTS RECEIVABLE"/>
    <m/>
    <n v="0"/>
    <n v="0"/>
    <n v="244.75"/>
    <n v="0"/>
    <n v="-244.75"/>
    <s v="N/A"/>
    <n v="0"/>
    <n v="0"/>
    <n v="0"/>
    <n v="0"/>
    <n v="0"/>
    <n v="0"/>
    <n v="0"/>
    <n v="0"/>
    <n v="0"/>
    <n v="244.75"/>
    <n v="0"/>
    <n v="0"/>
    <n v="0"/>
    <s v="SURFACE WATER MGT FUND"/>
    <s v="WLSW I DC8538 18610 4TH AVE S"/>
    <s v="DEFAULT"/>
    <s v="Default"/>
  </r>
  <r>
    <x v="1"/>
    <s v="1035587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244.75"/>
    <n v="0"/>
    <n v="-244.75"/>
    <n v="0"/>
    <n v="0"/>
    <n v="0"/>
    <s v="SURFACE WATER MGT FUND"/>
    <s v="WLSW I DC8538 18610 4TH AVE S"/>
    <s v="DEFAULT"/>
    <s v="Default"/>
  </r>
  <r>
    <x v="1"/>
    <s v="1035587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8538 18610 4TH AVE S"/>
    <s v="DEFAULT"/>
    <s v="Default"/>
  </r>
  <r>
    <x v="1"/>
    <s v="1035587"/>
    <s v="845023"/>
    <s v="36999"/>
    <x v="49"/>
    <s v="0000000"/>
    <n v="2012"/>
    <x v="3"/>
    <s v="OTHER MISC REVENUE"/>
    <s v="R3000-REVENUE"/>
    <s v="R3600-MISCELLANEOUS REVENUE"/>
    <m/>
    <n v="0"/>
    <n v="0"/>
    <n v="-244.75"/>
    <n v="0"/>
    <n v="244.75"/>
    <s v="N/A"/>
    <n v="0"/>
    <n v="0"/>
    <n v="0"/>
    <n v="0"/>
    <n v="0"/>
    <n v="0"/>
    <n v="0"/>
    <n v="-244.75"/>
    <n v="0"/>
    <n v="0"/>
    <n v="0"/>
    <n v="0"/>
    <n v="0"/>
    <s v="SURFACE WATER MGT FUND"/>
    <s v="WLSW I DC8538 18610 4TH AVE S"/>
    <s v="BURIEN MAINTENANCE"/>
    <s v="Default"/>
  </r>
  <r>
    <x v="1"/>
    <s v="1035587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3"/>
    <n v="0"/>
    <n v="-106.23"/>
    <s v="N/A"/>
    <n v="0"/>
    <n v="0"/>
    <n v="0"/>
    <n v="0"/>
    <n v="0"/>
    <n v="0"/>
    <n v="0"/>
    <n v="106.23"/>
    <n v="0"/>
    <n v="0"/>
    <n v="0"/>
    <n v="0"/>
    <n v="0"/>
    <s v="SURFACE WATER MGT FUND"/>
    <s v="WLSW I DC8538 18610 4TH AVE S"/>
    <s v="BURIEN MAINTENANCE"/>
    <s v="DRAINAGE"/>
  </r>
  <r>
    <x v="1"/>
    <s v="1035587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0"/>
    <n v="11.040000000000001"/>
    <n v="0"/>
    <n v="0"/>
    <n v="0"/>
    <n v="0"/>
    <n v="0"/>
    <s v="SURFACE WATER MGT FUND"/>
    <s v="WLSW I DC8538 18610 4TH AVE S"/>
    <s v="BURIEN MAINTENANCE"/>
    <s v="DRAINAGE"/>
  </r>
  <r>
    <x v="1"/>
    <s v="1035587"/>
    <s v="845023"/>
    <s v="82100"/>
    <x v="71"/>
    <s v="5315000"/>
    <n v="2012"/>
    <x v="4"/>
    <s v="EMPLOYER PAID BENEFITS"/>
    <s v="50000-PROGRAM EXPENDITUR BUDGET"/>
    <s v="82000-APPLIED OVERHEAD"/>
    <m/>
    <n v="0"/>
    <n v="0"/>
    <n v="37.18"/>
    <n v="0"/>
    <n v="-37.18"/>
    <s v="N/A"/>
    <n v="0"/>
    <n v="0"/>
    <n v="0"/>
    <n v="0"/>
    <n v="0"/>
    <n v="0"/>
    <n v="0"/>
    <n v="37.18"/>
    <n v="0"/>
    <n v="0"/>
    <n v="0"/>
    <n v="0"/>
    <n v="0"/>
    <s v="SURFACE WATER MGT FUND"/>
    <s v="WLSW I DC8538 18610 4TH AVE S"/>
    <s v="BURIEN MAINTENANCE"/>
    <s v="DRAINAGE"/>
  </r>
  <r>
    <x v="1"/>
    <s v="1035587"/>
    <s v="845023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0"/>
    <n v="0"/>
    <n v="0"/>
    <n v="0"/>
    <n v="0"/>
    <n v="0"/>
    <n v="0"/>
    <n v="28.68"/>
    <n v="0"/>
    <n v="0"/>
    <n v="0"/>
    <n v="0"/>
    <n v="0"/>
    <s v="SURFACE WATER MGT FUND"/>
    <s v="WLSW I DC8538 18610 4TH AVE S"/>
    <s v="BURIEN MAINTENANCE"/>
    <s v="DRAINAGE"/>
  </r>
  <r>
    <x v="1"/>
    <s v="1035587"/>
    <s v="845023"/>
    <s v="82300"/>
    <x v="73"/>
    <s v="5315000"/>
    <n v="2012"/>
    <x v="4"/>
    <s v="INDIRECT COSTS"/>
    <s v="50000-PROGRAM EXPENDITUR BUDGET"/>
    <s v="82000-APPLIED OVERHEAD"/>
    <m/>
    <n v="0"/>
    <n v="0"/>
    <n v="61.620000000000005"/>
    <n v="0"/>
    <n v="-61.620000000000005"/>
    <s v="N/A"/>
    <n v="0"/>
    <n v="0"/>
    <n v="0"/>
    <n v="0"/>
    <n v="0"/>
    <n v="0"/>
    <n v="0"/>
    <n v="61.620000000000005"/>
    <n v="0"/>
    <n v="0"/>
    <n v="0"/>
    <n v="0"/>
    <n v="0"/>
    <s v="SURFACE WATER MGT FUND"/>
    <s v="WLSW I DC8538 18610 4TH AVE S"/>
    <s v="BURIEN MAINTENANCE"/>
    <s v="DRAINAGE"/>
  </r>
  <r>
    <x v="1"/>
    <s v="1035588"/>
    <s v="000000"/>
    <s v="11530"/>
    <x v="203"/>
    <s v="0000000"/>
    <n v="2012"/>
    <x v="0"/>
    <s v="UNBILLED RECEIVABLES"/>
    <s v="BS000-CURRENT ASSETS"/>
    <s v="B1150-ACCOUNTS RECEIVABLE"/>
    <m/>
    <n v="0"/>
    <n v="0"/>
    <n v="174.21"/>
    <n v="0"/>
    <n v="-174.21"/>
    <s v="N/A"/>
    <n v="0"/>
    <n v="0"/>
    <n v="0"/>
    <n v="0"/>
    <n v="0"/>
    <n v="0"/>
    <n v="0"/>
    <n v="0"/>
    <n v="0"/>
    <n v="0"/>
    <n v="174.21"/>
    <n v="0"/>
    <n v="0"/>
    <s v="SURFACE WATER MGT FUND"/>
    <s v="WLSW I DC8549 12733 1ST AVE S"/>
    <s v="DEFAULT"/>
    <s v="Default"/>
  </r>
  <r>
    <x v="1"/>
    <s v="1035588"/>
    <s v="000000"/>
    <s v="22258"/>
    <x v="204"/>
    <s v="0000000"/>
    <n v="2012"/>
    <x v="1"/>
    <s v="DEFERRED ACCT REC 11503"/>
    <s v="BS200-CURRENT LIABILITIES"/>
    <s v="B2220-DEFERRED REVENUES"/>
    <m/>
    <n v="0"/>
    <n v="0"/>
    <n v="233.70000000000002"/>
    <n v="0"/>
    <n v="-233.70000000000002"/>
    <s v="N/A"/>
    <n v="0"/>
    <n v="0"/>
    <n v="0"/>
    <n v="0"/>
    <n v="0"/>
    <n v="0"/>
    <n v="0"/>
    <n v="0"/>
    <n v="0"/>
    <n v="233.70000000000002"/>
    <n v="0"/>
    <n v="0"/>
    <n v="0"/>
    <s v="SURFACE WATER MGT FUND"/>
    <s v="WLSW I DC8549 12733 1ST AVE S"/>
    <s v="DEFAULT"/>
    <s v="Default"/>
  </r>
  <r>
    <x v="1"/>
    <s v="1035588"/>
    <s v="845023"/>
    <s v="36999"/>
    <x v="49"/>
    <s v="0000000"/>
    <n v="2012"/>
    <x v="3"/>
    <s v="OTHER MISC REVENUE"/>
    <s v="R3000-REVENUE"/>
    <s v="R3600-MISCELLANEOUS REVENUE"/>
    <m/>
    <n v="0"/>
    <n v="0"/>
    <n v="-407.91"/>
    <n v="0"/>
    <n v="407.91"/>
    <s v="N/A"/>
    <n v="0"/>
    <n v="0"/>
    <n v="0"/>
    <n v="0"/>
    <n v="0"/>
    <n v="0"/>
    <n v="0"/>
    <n v="0"/>
    <n v="0"/>
    <n v="-233.70000000000002"/>
    <n v="-174.21"/>
    <n v="0"/>
    <n v="0"/>
    <s v="SURFACE WATER MGT FUND"/>
    <s v="WLSW I DC8549 12733 1ST AVE S"/>
    <s v="BURIEN MAINTENANCE"/>
    <s v="Default"/>
  </r>
  <r>
    <x v="1"/>
    <s v="1035588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77.05"/>
    <n v="0"/>
    <n v="-177.05"/>
    <s v="N/A"/>
    <n v="0"/>
    <n v="0"/>
    <n v="0"/>
    <n v="0"/>
    <n v="0"/>
    <n v="0"/>
    <n v="0"/>
    <n v="0"/>
    <n v="0"/>
    <n v="106.23"/>
    <n v="70.820000000000007"/>
    <n v="0"/>
    <n v="0"/>
    <s v="SURFACE WATER MGT FUND"/>
    <s v="WLSW I DC8549 12733 1ST AVE S"/>
    <s v="BURIEN MAINTENANCE"/>
    <s v="DRAINAGE"/>
  </r>
  <r>
    <x v="1"/>
    <s v="1035588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8.400000000000002"/>
    <n v="0"/>
    <n v="-18.400000000000002"/>
    <s v="N/A"/>
    <n v="0"/>
    <n v="0"/>
    <n v="0"/>
    <n v="0"/>
    <n v="0"/>
    <n v="0"/>
    <n v="0"/>
    <n v="0"/>
    <n v="0"/>
    <n v="0"/>
    <n v="18.400000000000002"/>
    <n v="0"/>
    <n v="0"/>
    <s v="SURFACE WATER MGT FUND"/>
    <s v="WLSW I DC8549 12733 1ST AVE S"/>
    <s v="BURIEN MAINTENANCE"/>
    <s v="DRAINAGE"/>
  </r>
  <r>
    <x v="1"/>
    <s v="1035588"/>
    <s v="845023"/>
    <s v="82100"/>
    <x v="71"/>
    <s v="5315000"/>
    <n v="2012"/>
    <x v="4"/>
    <s v="EMPLOYER PAID BENEFITS"/>
    <s v="50000-PROGRAM EXPENDITUR BUDGET"/>
    <s v="82000-APPLIED OVERHEAD"/>
    <m/>
    <n v="0"/>
    <n v="0"/>
    <n v="61.97"/>
    <n v="0"/>
    <n v="-61.97"/>
    <s v="N/A"/>
    <n v="0"/>
    <n v="0"/>
    <n v="0"/>
    <n v="0"/>
    <n v="0"/>
    <n v="0"/>
    <n v="0"/>
    <n v="0"/>
    <n v="0"/>
    <n v="37.18"/>
    <n v="24.79"/>
    <n v="0"/>
    <n v="0"/>
    <s v="SURFACE WATER MGT FUND"/>
    <s v="WLSW I DC8549 12733 1ST AVE S"/>
    <s v="BURIEN MAINTENANCE"/>
    <s v="DRAINAGE"/>
  </r>
  <r>
    <x v="1"/>
    <s v="1035588"/>
    <s v="845023"/>
    <s v="82200"/>
    <x v="72"/>
    <s v="5315000"/>
    <n v="2012"/>
    <x v="4"/>
    <s v="PAID TIME OFF"/>
    <s v="50000-PROGRAM EXPENDITUR BUDGET"/>
    <s v="82000-APPLIED OVERHEAD"/>
    <m/>
    <n v="0"/>
    <n v="0"/>
    <n v="47.800000000000004"/>
    <n v="0"/>
    <n v="-47.800000000000004"/>
    <s v="N/A"/>
    <n v="0"/>
    <n v="0"/>
    <n v="0"/>
    <n v="0"/>
    <n v="0"/>
    <n v="0"/>
    <n v="0"/>
    <n v="0"/>
    <n v="0"/>
    <n v="28.68"/>
    <n v="19.12"/>
    <n v="0"/>
    <n v="0"/>
    <s v="SURFACE WATER MGT FUND"/>
    <s v="WLSW I DC8549 12733 1ST AVE S"/>
    <s v="BURIEN MAINTENANCE"/>
    <s v="DRAINAGE"/>
  </r>
  <r>
    <x v="1"/>
    <s v="1035588"/>
    <s v="845023"/>
    <s v="82300"/>
    <x v="73"/>
    <s v="5315000"/>
    <n v="2012"/>
    <x v="4"/>
    <s v="INDIRECT COSTS"/>
    <s v="50000-PROGRAM EXPENDITUR BUDGET"/>
    <s v="82000-APPLIED OVERHEAD"/>
    <m/>
    <n v="0"/>
    <n v="0"/>
    <n v="102.69"/>
    <n v="0"/>
    <n v="-102.69"/>
    <s v="N/A"/>
    <n v="0"/>
    <n v="0"/>
    <n v="0"/>
    <n v="0"/>
    <n v="0"/>
    <n v="0"/>
    <n v="0"/>
    <n v="0"/>
    <n v="0"/>
    <n v="61.61"/>
    <n v="41.08"/>
    <n v="0"/>
    <n v="0"/>
    <s v="SURFACE WATER MGT FUND"/>
    <s v="WLSW I DC8549 12733 1ST AVE S"/>
    <s v="BURIEN MAINTENANCE"/>
    <s v="DRAINAGE"/>
  </r>
  <r>
    <x v="1"/>
    <s v="1035589"/>
    <s v="000000"/>
    <s v="11500"/>
    <x v="7"/>
    <s v="0000000"/>
    <n v="2012"/>
    <x v="0"/>
    <s v="ACCOUNTS RECEIVABLE"/>
    <s v="BS000-CURRENT ASSETS"/>
    <s v="B1150-ACCOUNTS RECEIVABLE"/>
    <m/>
    <n v="0"/>
    <n v="0"/>
    <n v="611.84"/>
    <n v="0"/>
    <n v="-611.84"/>
    <s v="N/A"/>
    <n v="0"/>
    <n v="0"/>
    <n v="0"/>
    <n v="0"/>
    <n v="0"/>
    <n v="0"/>
    <n v="0"/>
    <n v="0"/>
    <n v="0"/>
    <n v="611.84"/>
    <n v="0"/>
    <n v="0"/>
    <n v="0"/>
    <s v="SURFACE WATER MGT FUND"/>
    <s v="WLSW I DC8555 18367 8TH AVE S"/>
    <s v="DEFAULT"/>
    <s v="Default"/>
  </r>
  <r>
    <x v="1"/>
    <s v="1035589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611.84"/>
    <n v="0"/>
    <n v="-611.84"/>
    <n v="0"/>
    <n v="0"/>
    <n v="0"/>
    <s v="SURFACE WATER MGT FUND"/>
    <s v="WLSW I DC8555 18367 8TH AVE S"/>
    <s v="DEFAULT"/>
    <s v="Default"/>
  </r>
  <r>
    <x v="1"/>
    <s v="1035589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8555 18367 8TH AVE S"/>
    <s v="DEFAULT"/>
    <s v="Default"/>
  </r>
  <r>
    <x v="1"/>
    <s v="1035589"/>
    <s v="845023"/>
    <s v="36999"/>
    <x v="49"/>
    <s v="0000000"/>
    <n v="2012"/>
    <x v="3"/>
    <s v="OTHER MISC REVENUE"/>
    <s v="R3000-REVENUE"/>
    <s v="R3600-MISCELLANEOUS REVENUE"/>
    <m/>
    <n v="0"/>
    <n v="0"/>
    <n v="-611.84"/>
    <n v="0"/>
    <n v="611.84"/>
    <s v="N/A"/>
    <n v="0"/>
    <n v="0"/>
    <n v="0"/>
    <n v="0"/>
    <n v="0"/>
    <n v="0"/>
    <n v="0"/>
    <n v="-611.84"/>
    <n v="0"/>
    <n v="0"/>
    <n v="0"/>
    <n v="0"/>
    <n v="0"/>
    <s v="SURFACE WATER MGT FUND"/>
    <s v="WLSW I DC8555 18367 8TH AVE S"/>
    <s v="BURIEN MAINTENANCE"/>
    <s v="Default"/>
  </r>
  <r>
    <x v="1"/>
    <s v="1035589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65.56"/>
    <n v="0"/>
    <n v="-265.56"/>
    <s v="N/A"/>
    <n v="0"/>
    <n v="0"/>
    <n v="0"/>
    <n v="0"/>
    <n v="0"/>
    <n v="0"/>
    <n v="0"/>
    <n v="265.56"/>
    <n v="0"/>
    <n v="0"/>
    <n v="0"/>
    <n v="0"/>
    <n v="0"/>
    <s v="SURFACE WATER MGT FUND"/>
    <s v="WLSW I DC8555 18367 8TH AVE S"/>
    <s v="BURIEN MAINTENANCE"/>
    <s v="DRAINAGE"/>
  </r>
  <r>
    <x v="1"/>
    <s v="1035589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27.6"/>
    <n v="0"/>
    <n v="-27.6"/>
    <s v="N/A"/>
    <n v="0"/>
    <n v="0"/>
    <n v="0"/>
    <n v="0"/>
    <n v="0"/>
    <n v="0"/>
    <n v="0"/>
    <n v="27.6"/>
    <n v="0"/>
    <n v="0"/>
    <n v="0"/>
    <n v="0"/>
    <n v="0"/>
    <s v="SURFACE WATER MGT FUND"/>
    <s v="WLSW I DC8555 18367 8TH AVE S"/>
    <s v="BURIEN MAINTENANCE"/>
    <s v="DRAINAGE"/>
  </r>
  <r>
    <x v="1"/>
    <s v="1035589"/>
    <s v="845023"/>
    <s v="82100"/>
    <x v="71"/>
    <s v="5315000"/>
    <n v="2012"/>
    <x v="4"/>
    <s v="EMPLOYER PAID BENEFITS"/>
    <s v="50000-PROGRAM EXPENDITUR BUDGET"/>
    <s v="82000-APPLIED OVERHEAD"/>
    <m/>
    <n v="0"/>
    <n v="0"/>
    <n v="92.95"/>
    <n v="0"/>
    <n v="-92.95"/>
    <s v="N/A"/>
    <n v="0"/>
    <n v="0"/>
    <n v="0"/>
    <n v="0"/>
    <n v="0"/>
    <n v="0"/>
    <n v="0"/>
    <n v="92.95"/>
    <n v="0"/>
    <n v="0"/>
    <n v="0"/>
    <n v="0"/>
    <n v="0"/>
    <s v="SURFACE WATER MGT FUND"/>
    <s v="WLSW I DC8555 18367 8TH AVE S"/>
    <s v="BURIEN MAINTENANCE"/>
    <s v="DRAINAGE"/>
  </r>
  <r>
    <x v="1"/>
    <s v="1035589"/>
    <s v="845023"/>
    <s v="82200"/>
    <x v="72"/>
    <s v="5315000"/>
    <n v="2012"/>
    <x v="4"/>
    <s v="PAID TIME OFF"/>
    <s v="50000-PROGRAM EXPENDITUR BUDGET"/>
    <s v="82000-APPLIED OVERHEAD"/>
    <m/>
    <n v="0"/>
    <n v="0"/>
    <n v="71.7"/>
    <n v="0"/>
    <n v="-71.7"/>
    <s v="N/A"/>
    <n v="0"/>
    <n v="0"/>
    <n v="0"/>
    <n v="0"/>
    <n v="0"/>
    <n v="0"/>
    <n v="0"/>
    <n v="71.7"/>
    <n v="0"/>
    <n v="0"/>
    <n v="0"/>
    <n v="0"/>
    <n v="0"/>
    <s v="SURFACE WATER MGT FUND"/>
    <s v="WLSW I DC8555 18367 8TH AVE S"/>
    <s v="BURIEN MAINTENANCE"/>
    <s v="DRAINAGE"/>
  </r>
  <r>
    <x v="1"/>
    <s v="1035589"/>
    <s v="845023"/>
    <s v="82300"/>
    <x v="73"/>
    <s v="5315000"/>
    <n v="2012"/>
    <x v="4"/>
    <s v="INDIRECT COSTS"/>
    <s v="50000-PROGRAM EXPENDITUR BUDGET"/>
    <s v="82000-APPLIED OVERHEAD"/>
    <m/>
    <n v="0"/>
    <n v="0"/>
    <n v="154.03"/>
    <n v="0"/>
    <n v="-154.03"/>
    <s v="N/A"/>
    <n v="0"/>
    <n v="0"/>
    <n v="0"/>
    <n v="0"/>
    <n v="0"/>
    <n v="0"/>
    <n v="0"/>
    <n v="154.03"/>
    <n v="0"/>
    <n v="0"/>
    <n v="0"/>
    <n v="0"/>
    <n v="0"/>
    <s v="SURFACE WATER MGT FUND"/>
    <s v="WLSW I DC8555 18367 8TH AVE S"/>
    <s v="BURIEN MAINTENANCE"/>
    <s v="DRAINAGE"/>
  </r>
  <r>
    <x v="1"/>
    <s v="103559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77.05"/>
    <n v="0"/>
    <n v="-177.05"/>
    <s v="N/A"/>
    <n v="0"/>
    <n v="0"/>
    <n v="0"/>
    <n v="0"/>
    <n v="0"/>
    <n v="0"/>
    <n v="0"/>
    <n v="0"/>
    <n v="0"/>
    <n v="0"/>
    <n v="106.23"/>
    <n v="70.820000000000007"/>
    <n v="0"/>
    <s v="SURFACE WATER MGT FUND"/>
    <s v="WLSW F D98496 12201 308TH AVE"/>
    <s v="STORMWATER SERVICES"/>
    <s v="DRAINAGE"/>
  </r>
  <r>
    <x v="1"/>
    <s v="103559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8.400000000000002"/>
    <n v="0"/>
    <n v="-18.400000000000002"/>
    <s v="N/A"/>
    <n v="0"/>
    <n v="0"/>
    <n v="0"/>
    <n v="0"/>
    <n v="0"/>
    <n v="0"/>
    <n v="0"/>
    <n v="0"/>
    <n v="0"/>
    <n v="0"/>
    <n v="11.040000000000001"/>
    <n v="7.36"/>
    <n v="0"/>
    <s v="SURFACE WATER MGT FUND"/>
    <s v="WLSW F D98496 12201 308TH AVE"/>
    <s v="STORMWATER SERVICES"/>
    <s v="DRAINAGE"/>
  </r>
  <r>
    <x v="1"/>
    <s v="103559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61.97"/>
    <n v="0"/>
    <n v="-61.97"/>
    <s v="N/A"/>
    <n v="0"/>
    <n v="0"/>
    <n v="0"/>
    <n v="0"/>
    <n v="0"/>
    <n v="0"/>
    <n v="0"/>
    <n v="0"/>
    <n v="0"/>
    <n v="0"/>
    <n v="37.18"/>
    <n v="24.79"/>
    <n v="0"/>
    <s v="SURFACE WATER MGT FUND"/>
    <s v="WLSW F D98496 12201 308TH AVE"/>
    <s v="STORMWATER SERVICES"/>
    <s v="DRAINAGE"/>
  </r>
  <r>
    <x v="1"/>
    <s v="1035590"/>
    <s v="845022"/>
    <s v="82200"/>
    <x v="72"/>
    <s v="5315000"/>
    <n v="2012"/>
    <x v="4"/>
    <s v="PAID TIME OFF"/>
    <s v="50000-PROGRAM EXPENDITUR BUDGET"/>
    <s v="82000-APPLIED OVERHEAD"/>
    <m/>
    <n v="0"/>
    <n v="0"/>
    <n v="47.800000000000004"/>
    <n v="0"/>
    <n v="-47.800000000000004"/>
    <s v="N/A"/>
    <n v="0"/>
    <n v="0"/>
    <n v="0"/>
    <n v="0"/>
    <n v="0"/>
    <n v="0"/>
    <n v="0"/>
    <n v="0"/>
    <n v="0"/>
    <n v="0"/>
    <n v="28.68"/>
    <n v="19.12"/>
    <n v="0"/>
    <s v="SURFACE WATER MGT FUND"/>
    <s v="WLSW F D98496 12201 308TH AVE"/>
    <s v="STORMWATER SERVICES"/>
    <s v="DRAINAGE"/>
  </r>
  <r>
    <x v="1"/>
    <s v="1035590"/>
    <s v="845022"/>
    <s v="82300"/>
    <x v="73"/>
    <s v="5315000"/>
    <n v="2012"/>
    <x v="4"/>
    <s v="INDIRECT COSTS"/>
    <s v="50000-PROGRAM EXPENDITUR BUDGET"/>
    <s v="82000-APPLIED OVERHEAD"/>
    <m/>
    <n v="0"/>
    <n v="0"/>
    <n v="102.69"/>
    <n v="0"/>
    <n v="-102.69"/>
    <s v="N/A"/>
    <n v="0"/>
    <n v="0"/>
    <n v="0"/>
    <n v="0"/>
    <n v="0"/>
    <n v="0"/>
    <n v="0"/>
    <n v="0"/>
    <n v="0"/>
    <n v="0"/>
    <n v="61.61"/>
    <n v="41.08"/>
    <n v="0"/>
    <s v="SURFACE WATER MGT FUND"/>
    <s v="WLSW F D98496 12201 308TH AVE"/>
    <s v="STORMWATER SERVICES"/>
    <s v="DRAINAGE"/>
  </r>
  <r>
    <x v="1"/>
    <s v="103559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8.52"/>
    <n v="0"/>
    <n v="-88.52"/>
    <s v="N/A"/>
    <n v="0"/>
    <n v="0"/>
    <n v="0"/>
    <n v="0"/>
    <n v="0"/>
    <n v="0"/>
    <n v="0"/>
    <n v="0"/>
    <n v="0"/>
    <n v="0"/>
    <n v="88.52"/>
    <n v="0"/>
    <n v="0"/>
    <s v="SURFACE WATER MGT FUND"/>
    <s v="WLSW F D98502 11152 228TH AVE"/>
    <s v="STORMWATER SERVICES"/>
    <s v="DRAINAGE"/>
  </r>
  <r>
    <x v="1"/>
    <s v="103559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9.2000000000000011"/>
    <n v="0"/>
    <n v="-9.2000000000000011"/>
    <s v="N/A"/>
    <n v="0"/>
    <n v="0"/>
    <n v="0"/>
    <n v="0"/>
    <n v="0"/>
    <n v="0"/>
    <n v="0"/>
    <n v="0"/>
    <n v="0"/>
    <n v="0"/>
    <n v="9.2000000000000011"/>
    <n v="0"/>
    <n v="0"/>
    <s v="SURFACE WATER MGT FUND"/>
    <s v="WLSW F D98502 11152 228TH AVE"/>
    <s v="STORMWATER SERVICES"/>
    <s v="DRAINAGE"/>
  </r>
  <r>
    <x v="1"/>
    <s v="103559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0.990000000000002"/>
    <n v="0"/>
    <n v="-30.990000000000002"/>
    <s v="N/A"/>
    <n v="0"/>
    <n v="0"/>
    <n v="0"/>
    <n v="0"/>
    <n v="0"/>
    <n v="0"/>
    <n v="0"/>
    <n v="0"/>
    <n v="0"/>
    <n v="0"/>
    <n v="30.990000000000002"/>
    <n v="0"/>
    <n v="0"/>
    <s v="SURFACE WATER MGT FUND"/>
    <s v="WLSW F D98502 11152 228TH AVE"/>
    <s v="STORMWATER SERVICES"/>
    <s v="DRAINAGE"/>
  </r>
  <r>
    <x v="1"/>
    <s v="1035591"/>
    <s v="845022"/>
    <s v="82200"/>
    <x v="72"/>
    <s v="5315000"/>
    <n v="2012"/>
    <x v="4"/>
    <s v="PAID TIME OFF"/>
    <s v="50000-PROGRAM EXPENDITUR BUDGET"/>
    <s v="82000-APPLIED OVERHEAD"/>
    <m/>
    <n v="0"/>
    <n v="0"/>
    <n v="23.900000000000002"/>
    <n v="0"/>
    <n v="-23.900000000000002"/>
    <s v="N/A"/>
    <n v="0"/>
    <n v="0"/>
    <n v="0"/>
    <n v="0"/>
    <n v="0"/>
    <n v="0"/>
    <n v="0"/>
    <n v="0"/>
    <n v="0"/>
    <n v="0"/>
    <n v="23.900000000000002"/>
    <n v="0"/>
    <n v="0"/>
    <s v="SURFACE WATER MGT FUND"/>
    <s v="WLSW F D98502 11152 228TH AVE"/>
    <s v="STORMWATER SERVICES"/>
    <s v="DRAINAGE"/>
  </r>
  <r>
    <x v="1"/>
    <s v="1035591"/>
    <s v="845022"/>
    <s v="82300"/>
    <x v="73"/>
    <s v="5315000"/>
    <n v="2012"/>
    <x v="4"/>
    <s v="INDIRECT COSTS"/>
    <s v="50000-PROGRAM EXPENDITUR BUDGET"/>
    <s v="82000-APPLIED OVERHEAD"/>
    <m/>
    <n v="0"/>
    <n v="0"/>
    <n v="51.35"/>
    <n v="0"/>
    <n v="-51.35"/>
    <s v="N/A"/>
    <n v="0"/>
    <n v="0"/>
    <n v="0"/>
    <n v="0"/>
    <n v="0"/>
    <n v="0"/>
    <n v="0"/>
    <n v="0"/>
    <n v="0"/>
    <n v="0"/>
    <n v="51.35"/>
    <n v="0"/>
    <n v="0"/>
    <s v="SURFACE WATER MGT FUND"/>
    <s v="WLSW F D98502 11152 228TH AVE"/>
    <s v="STORMWATER SERVICES"/>
    <s v="DRAINAGE"/>
  </r>
  <r>
    <x v="1"/>
    <s v="103559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820000000000007"/>
    <n v="0"/>
    <n v="-70.820000000000007"/>
    <s v="N/A"/>
    <n v="0"/>
    <n v="0"/>
    <n v="0"/>
    <n v="0"/>
    <n v="0"/>
    <n v="0"/>
    <n v="0"/>
    <n v="0"/>
    <n v="70.820000000000007"/>
    <n v="0"/>
    <n v="0"/>
    <n v="0"/>
    <n v="0"/>
    <s v="SURFACE WATER MGT FUND"/>
    <s v="WLSW F D98504 20011 178TH AVE"/>
    <s v="STORMWATER SERVICES"/>
    <s v="DRAINAGE"/>
  </r>
  <r>
    <x v="1"/>
    <s v="103559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0"/>
    <n v="0"/>
    <n v="0"/>
    <n v="0"/>
    <n v="7.36"/>
    <n v="0"/>
    <n v="0"/>
    <n v="0"/>
    <n v="0"/>
    <s v="SURFACE WATER MGT FUND"/>
    <s v="WLSW F D98504 20011 178TH AVE"/>
    <s v="STORMWATER SERVICES"/>
    <s v="DRAINAGE"/>
  </r>
  <r>
    <x v="1"/>
    <s v="103559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4.78"/>
    <n v="0"/>
    <n v="-24.78"/>
    <s v="N/A"/>
    <n v="0"/>
    <n v="0"/>
    <n v="0"/>
    <n v="0"/>
    <n v="0"/>
    <n v="0"/>
    <n v="0"/>
    <n v="0"/>
    <n v="24.78"/>
    <n v="0"/>
    <n v="0"/>
    <n v="0"/>
    <n v="0"/>
    <s v="SURFACE WATER MGT FUND"/>
    <s v="WLSW F D98504 20011 178TH AVE"/>
    <s v="STORMWATER SERVICES"/>
    <s v="DRAINAGE"/>
  </r>
  <r>
    <x v="1"/>
    <s v="1035592"/>
    <s v="845022"/>
    <s v="82200"/>
    <x v="72"/>
    <s v="5315000"/>
    <n v="2012"/>
    <x v="4"/>
    <s v="PAID TIME OFF"/>
    <s v="50000-PROGRAM EXPENDITUR BUDGET"/>
    <s v="82000-APPLIED OVERHEAD"/>
    <m/>
    <n v="0"/>
    <n v="0"/>
    <n v="19.12"/>
    <n v="0"/>
    <n v="-19.12"/>
    <s v="N/A"/>
    <n v="0"/>
    <n v="0"/>
    <n v="0"/>
    <n v="0"/>
    <n v="0"/>
    <n v="0"/>
    <n v="0"/>
    <n v="0"/>
    <n v="19.12"/>
    <n v="0"/>
    <n v="0"/>
    <n v="0"/>
    <n v="0"/>
    <s v="SURFACE WATER MGT FUND"/>
    <s v="WLSW F D98504 20011 178TH AVE"/>
    <s v="STORMWATER SERVICES"/>
    <s v="DRAINAGE"/>
  </r>
  <r>
    <x v="1"/>
    <s v="1035592"/>
    <s v="845022"/>
    <s v="82300"/>
    <x v="73"/>
    <s v="5315000"/>
    <n v="2012"/>
    <x v="4"/>
    <s v="INDIRECT COSTS"/>
    <s v="50000-PROGRAM EXPENDITUR BUDGET"/>
    <s v="82000-APPLIED OVERHEAD"/>
    <m/>
    <n v="0"/>
    <n v="0"/>
    <n v="41.08"/>
    <n v="0"/>
    <n v="-41.08"/>
    <s v="N/A"/>
    <n v="0"/>
    <n v="0"/>
    <n v="0"/>
    <n v="0"/>
    <n v="0"/>
    <n v="0"/>
    <n v="0"/>
    <n v="0"/>
    <n v="41.08"/>
    <n v="0"/>
    <n v="0"/>
    <n v="0"/>
    <n v="0"/>
    <s v="SURFACE WATER MGT FUND"/>
    <s v="WLSW F D98504 20011 178TH AVE"/>
    <s v="STORMWATER SERVICES"/>
    <s v="DRAINAGE"/>
  </r>
  <r>
    <x v="1"/>
    <s v="103559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12.45000000000002"/>
    <n v="0"/>
    <n v="-212.45000000000002"/>
    <s v="N/A"/>
    <n v="0"/>
    <n v="0"/>
    <n v="0"/>
    <n v="0"/>
    <n v="0"/>
    <n v="0"/>
    <n v="0"/>
    <n v="0"/>
    <n v="0"/>
    <n v="0"/>
    <n v="212.45000000000002"/>
    <n v="0"/>
    <n v="0"/>
    <s v="SURFACE WATER MGT FUND"/>
    <s v="WLSW F D98514 4505 236TH AVE N"/>
    <s v="STORMWATER SERVICES"/>
    <s v="DRAINAGE"/>
  </r>
  <r>
    <x v="1"/>
    <s v="103559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2.080000000000002"/>
    <n v="0"/>
    <n v="-22.080000000000002"/>
    <s v="N/A"/>
    <n v="0"/>
    <n v="0"/>
    <n v="0"/>
    <n v="0"/>
    <n v="0"/>
    <n v="0"/>
    <n v="0"/>
    <n v="0"/>
    <n v="0"/>
    <n v="0"/>
    <n v="22.080000000000002"/>
    <n v="0"/>
    <n v="0"/>
    <s v="SURFACE WATER MGT FUND"/>
    <s v="WLSW F D98514 4505 236TH AVE N"/>
    <s v="STORMWATER SERVICES"/>
    <s v="DRAINAGE"/>
  </r>
  <r>
    <x v="1"/>
    <s v="103559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74.36"/>
    <n v="0"/>
    <n v="-74.36"/>
    <s v="N/A"/>
    <n v="0"/>
    <n v="0"/>
    <n v="0"/>
    <n v="0"/>
    <n v="0"/>
    <n v="0"/>
    <n v="0"/>
    <n v="0"/>
    <n v="0"/>
    <n v="0"/>
    <n v="74.36"/>
    <n v="0"/>
    <n v="0"/>
    <s v="SURFACE WATER MGT FUND"/>
    <s v="WLSW F D98514 4505 236TH AVE N"/>
    <s v="STORMWATER SERVICES"/>
    <s v="DRAINAGE"/>
  </r>
  <r>
    <x v="1"/>
    <s v="1035593"/>
    <s v="845022"/>
    <s v="82200"/>
    <x v="72"/>
    <s v="5315000"/>
    <n v="2012"/>
    <x v="4"/>
    <s v="PAID TIME OFF"/>
    <s v="50000-PROGRAM EXPENDITUR BUDGET"/>
    <s v="82000-APPLIED OVERHEAD"/>
    <m/>
    <n v="0"/>
    <n v="0"/>
    <n v="57.36"/>
    <n v="0"/>
    <n v="-57.36"/>
    <s v="N/A"/>
    <n v="0"/>
    <n v="0"/>
    <n v="0"/>
    <n v="0"/>
    <n v="0"/>
    <n v="0"/>
    <n v="0"/>
    <n v="0"/>
    <n v="0"/>
    <n v="0"/>
    <n v="57.36"/>
    <n v="0"/>
    <n v="0"/>
    <s v="SURFACE WATER MGT FUND"/>
    <s v="WLSW F D98514 4505 236TH AVE N"/>
    <s v="STORMWATER SERVICES"/>
    <s v="DRAINAGE"/>
  </r>
  <r>
    <x v="1"/>
    <s v="1035593"/>
    <s v="845022"/>
    <s v="82300"/>
    <x v="73"/>
    <s v="5315000"/>
    <n v="2012"/>
    <x v="4"/>
    <s v="INDIRECT COSTS"/>
    <s v="50000-PROGRAM EXPENDITUR BUDGET"/>
    <s v="82000-APPLIED OVERHEAD"/>
    <m/>
    <n v="0"/>
    <n v="0"/>
    <n v="123.23"/>
    <n v="0"/>
    <n v="-123.23"/>
    <s v="N/A"/>
    <n v="0"/>
    <n v="0"/>
    <n v="0"/>
    <n v="0"/>
    <n v="0"/>
    <n v="0"/>
    <n v="0"/>
    <n v="0"/>
    <n v="0"/>
    <n v="0"/>
    <n v="123.23"/>
    <n v="0"/>
    <n v="0"/>
    <s v="SURFACE WATER MGT FUND"/>
    <s v="WLSW F D98514 4505 236TH AVE N"/>
    <s v="STORMWATER SERVICES"/>
    <s v="DRAINAGE"/>
  </r>
  <r>
    <x v="1"/>
    <s v="103559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0"/>
    <n v="0"/>
    <n v="0"/>
    <n v="141.63"/>
    <n v="0"/>
    <n v="0"/>
    <s v="SURFACE WATER MGT FUND"/>
    <s v="WLSW F D98516 8905 208TH AVE N"/>
    <s v="STORMWATER SERVICES"/>
    <s v="DRAINAGE"/>
  </r>
  <r>
    <x v="1"/>
    <s v="103559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0"/>
    <n v="0"/>
    <n v="14.72"/>
    <n v="0"/>
    <n v="0"/>
    <s v="SURFACE WATER MGT FUND"/>
    <s v="WLSW F D98516 8905 208TH AVE N"/>
    <s v="STORMWATER SERVICES"/>
    <s v="DRAINAGE"/>
  </r>
  <r>
    <x v="1"/>
    <s v="103559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0"/>
    <n v="0"/>
    <n v="0"/>
    <n v="49.57"/>
    <n v="0"/>
    <n v="0"/>
    <s v="SURFACE WATER MGT FUND"/>
    <s v="WLSW F D98516 8905 208TH AVE N"/>
    <s v="STORMWATER SERVICES"/>
    <s v="DRAINAGE"/>
  </r>
  <r>
    <x v="1"/>
    <s v="1035594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0"/>
    <n v="0"/>
    <n v="38.24"/>
    <n v="0"/>
    <n v="0"/>
    <s v="SURFACE WATER MGT FUND"/>
    <s v="WLSW F D98516 8905 208TH AVE N"/>
    <s v="STORMWATER SERVICES"/>
    <s v="DRAINAGE"/>
  </r>
  <r>
    <x v="1"/>
    <s v="1035594"/>
    <s v="845022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0"/>
    <n v="0"/>
    <n v="0"/>
    <n v="82.15"/>
    <n v="0"/>
    <n v="0"/>
    <s v="SURFACE WATER MGT FUND"/>
    <s v="WLSW F D98516 8905 208TH AVE N"/>
    <s v="STORMWATER SERVICES"/>
    <s v="DRAINAGE"/>
  </r>
  <r>
    <x v="1"/>
    <s v="103559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0"/>
    <n v="0"/>
    <n v="0"/>
    <n v="141.63"/>
    <n v="0"/>
    <n v="0"/>
    <s v="SURFACE WATER MGT FUND"/>
    <s v="WLSW F D98517 8905 208TH AVE N"/>
    <s v="STORMWATER SERVICES"/>
    <s v="DRAINAGE"/>
  </r>
  <r>
    <x v="1"/>
    <s v="103559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0"/>
    <n v="0"/>
    <n v="14.72"/>
    <n v="0"/>
    <n v="0"/>
    <s v="SURFACE WATER MGT FUND"/>
    <s v="WLSW F D98517 8905 208TH AVE N"/>
    <s v="STORMWATER SERVICES"/>
    <s v="DRAINAGE"/>
  </r>
  <r>
    <x v="1"/>
    <s v="103559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0"/>
    <n v="0"/>
    <n v="0"/>
    <n v="49.57"/>
    <n v="0"/>
    <n v="0"/>
    <s v="SURFACE WATER MGT FUND"/>
    <s v="WLSW F D98517 8905 208TH AVE N"/>
    <s v="STORMWATER SERVICES"/>
    <s v="DRAINAGE"/>
  </r>
  <r>
    <x v="1"/>
    <s v="1035595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0"/>
    <n v="0"/>
    <n v="38.24"/>
    <n v="0"/>
    <n v="0"/>
    <s v="SURFACE WATER MGT FUND"/>
    <s v="WLSW F D98517 8905 208TH AVE N"/>
    <s v="STORMWATER SERVICES"/>
    <s v="DRAINAGE"/>
  </r>
  <r>
    <x v="1"/>
    <s v="1035595"/>
    <s v="845022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0"/>
    <n v="0"/>
    <n v="0"/>
    <n v="82.15"/>
    <n v="0"/>
    <n v="0"/>
    <s v="SURFACE WATER MGT FUND"/>
    <s v="WLSW F D98517 8905 208TH AVE N"/>
    <s v="STORMWATER SERVICES"/>
    <s v="DRAINAGE"/>
  </r>
  <r>
    <x v="1"/>
    <s v="103559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8.52"/>
    <n v="0"/>
    <n v="-88.52"/>
    <s v="N/A"/>
    <n v="0"/>
    <n v="0"/>
    <n v="0"/>
    <n v="0"/>
    <n v="0"/>
    <n v="0"/>
    <n v="0"/>
    <n v="88.52"/>
    <n v="0"/>
    <n v="0"/>
    <n v="0"/>
    <n v="0"/>
    <n v="0"/>
    <s v="SURFACE WATER MGT FUND"/>
    <s v="WLSW F D98525 15940 AVONDALE R"/>
    <s v="STORMWATER SERVICES"/>
    <s v="DRAINAGE"/>
  </r>
  <r>
    <x v="1"/>
    <s v="103559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9.2000000000000011"/>
    <n v="0"/>
    <n v="-9.2000000000000011"/>
    <s v="N/A"/>
    <n v="0"/>
    <n v="0"/>
    <n v="0"/>
    <n v="0"/>
    <n v="0"/>
    <n v="0"/>
    <n v="0"/>
    <n v="9.2000000000000011"/>
    <n v="0"/>
    <n v="0"/>
    <n v="0"/>
    <n v="0"/>
    <n v="0"/>
    <s v="SURFACE WATER MGT FUND"/>
    <s v="WLSW F D98525 15940 AVONDALE R"/>
    <s v="STORMWATER SERVICES"/>
    <s v="DRAINAGE"/>
  </r>
  <r>
    <x v="1"/>
    <s v="103559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0.990000000000002"/>
    <n v="0"/>
    <n v="-30.990000000000002"/>
    <s v="N/A"/>
    <n v="0"/>
    <n v="0"/>
    <n v="0"/>
    <n v="0"/>
    <n v="0"/>
    <n v="0"/>
    <n v="0"/>
    <n v="30.990000000000002"/>
    <n v="0"/>
    <n v="0"/>
    <n v="0"/>
    <n v="0"/>
    <n v="0"/>
    <s v="SURFACE WATER MGT FUND"/>
    <s v="WLSW F D98525 15940 AVONDALE R"/>
    <s v="STORMWATER SERVICES"/>
    <s v="DRAINAGE"/>
  </r>
  <r>
    <x v="1"/>
    <s v="1035596"/>
    <s v="845022"/>
    <s v="82200"/>
    <x v="72"/>
    <s v="5315000"/>
    <n v="2012"/>
    <x v="4"/>
    <s v="PAID TIME OFF"/>
    <s v="50000-PROGRAM EXPENDITUR BUDGET"/>
    <s v="82000-APPLIED OVERHEAD"/>
    <m/>
    <n v="0"/>
    <n v="0"/>
    <n v="23.900000000000002"/>
    <n v="0"/>
    <n v="-23.900000000000002"/>
    <s v="N/A"/>
    <n v="0"/>
    <n v="0"/>
    <n v="0"/>
    <n v="0"/>
    <n v="0"/>
    <n v="0"/>
    <n v="0"/>
    <n v="23.900000000000002"/>
    <n v="0"/>
    <n v="0"/>
    <n v="0"/>
    <n v="0"/>
    <n v="0"/>
    <s v="SURFACE WATER MGT FUND"/>
    <s v="WLSW F D98525 15940 AVONDALE R"/>
    <s v="STORMWATER SERVICES"/>
    <s v="DRAINAGE"/>
  </r>
  <r>
    <x v="1"/>
    <s v="1035596"/>
    <s v="845022"/>
    <s v="82300"/>
    <x v="73"/>
    <s v="5315000"/>
    <n v="2012"/>
    <x v="4"/>
    <s v="INDIRECT COSTS"/>
    <s v="50000-PROGRAM EXPENDITUR BUDGET"/>
    <s v="82000-APPLIED OVERHEAD"/>
    <m/>
    <n v="0"/>
    <n v="0"/>
    <n v="51.35"/>
    <n v="0"/>
    <n v="-51.35"/>
    <s v="N/A"/>
    <n v="0"/>
    <n v="0"/>
    <n v="0"/>
    <n v="0"/>
    <n v="0"/>
    <n v="0"/>
    <n v="0"/>
    <n v="51.35"/>
    <n v="0"/>
    <n v="0"/>
    <n v="0"/>
    <n v="0"/>
    <n v="0"/>
    <s v="SURFACE WATER MGT FUND"/>
    <s v="WLSW F D98525 15940 AVONDALE R"/>
    <s v="STORMWATER SERVICES"/>
    <s v="DRAINAGE"/>
  </r>
  <r>
    <x v="1"/>
    <s v="103559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8.52"/>
    <n v="0"/>
    <n v="-88.52"/>
    <s v="N/A"/>
    <n v="0"/>
    <n v="0"/>
    <n v="0"/>
    <n v="0"/>
    <n v="0"/>
    <n v="0"/>
    <n v="0"/>
    <n v="88.52"/>
    <n v="0"/>
    <n v="0"/>
    <n v="0"/>
    <n v="0"/>
    <n v="0"/>
    <s v="SURFACE WATER MGT FUND"/>
    <s v="WLSW F D98526 15940 AVONDALE R"/>
    <s v="STORMWATER SERVICES"/>
    <s v="DRAINAGE"/>
  </r>
  <r>
    <x v="1"/>
    <s v="103559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9.2000000000000011"/>
    <n v="0"/>
    <n v="-9.2000000000000011"/>
    <s v="N/A"/>
    <n v="0"/>
    <n v="0"/>
    <n v="0"/>
    <n v="0"/>
    <n v="0"/>
    <n v="0"/>
    <n v="0"/>
    <n v="9.2000000000000011"/>
    <n v="0"/>
    <n v="0"/>
    <n v="0"/>
    <n v="0"/>
    <n v="0"/>
    <s v="SURFACE WATER MGT FUND"/>
    <s v="WLSW F D98526 15940 AVONDALE R"/>
    <s v="STORMWATER SERVICES"/>
    <s v="DRAINAGE"/>
  </r>
  <r>
    <x v="1"/>
    <s v="103559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0.990000000000002"/>
    <n v="0"/>
    <n v="-30.990000000000002"/>
    <s v="N/A"/>
    <n v="0"/>
    <n v="0"/>
    <n v="0"/>
    <n v="0"/>
    <n v="0"/>
    <n v="0"/>
    <n v="0"/>
    <n v="30.990000000000002"/>
    <n v="0"/>
    <n v="0"/>
    <n v="0"/>
    <n v="0"/>
    <n v="0"/>
    <s v="SURFACE WATER MGT FUND"/>
    <s v="WLSW F D98526 15940 AVONDALE R"/>
    <s v="STORMWATER SERVICES"/>
    <s v="DRAINAGE"/>
  </r>
  <r>
    <x v="1"/>
    <s v="1035597"/>
    <s v="845022"/>
    <s v="82200"/>
    <x v="72"/>
    <s v="5315000"/>
    <n v="2012"/>
    <x v="4"/>
    <s v="PAID TIME OFF"/>
    <s v="50000-PROGRAM EXPENDITUR BUDGET"/>
    <s v="82000-APPLIED OVERHEAD"/>
    <m/>
    <n v="0"/>
    <n v="0"/>
    <n v="23.900000000000002"/>
    <n v="0"/>
    <n v="-23.900000000000002"/>
    <s v="N/A"/>
    <n v="0"/>
    <n v="0"/>
    <n v="0"/>
    <n v="0"/>
    <n v="0"/>
    <n v="0"/>
    <n v="0"/>
    <n v="23.900000000000002"/>
    <n v="0"/>
    <n v="0"/>
    <n v="0"/>
    <n v="0"/>
    <n v="0"/>
    <s v="SURFACE WATER MGT FUND"/>
    <s v="WLSW F D98526 15940 AVONDALE R"/>
    <s v="STORMWATER SERVICES"/>
    <s v="DRAINAGE"/>
  </r>
  <r>
    <x v="1"/>
    <s v="1035597"/>
    <s v="845022"/>
    <s v="82300"/>
    <x v="73"/>
    <s v="5315000"/>
    <n v="2012"/>
    <x v="4"/>
    <s v="INDIRECT COSTS"/>
    <s v="50000-PROGRAM EXPENDITUR BUDGET"/>
    <s v="82000-APPLIED OVERHEAD"/>
    <m/>
    <n v="0"/>
    <n v="0"/>
    <n v="51.35"/>
    <n v="0"/>
    <n v="-51.35"/>
    <s v="N/A"/>
    <n v="0"/>
    <n v="0"/>
    <n v="0"/>
    <n v="0"/>
    <n v="0"/>
    <n v="0"/>
    <n v="0"/>
    <n v="51.35"/>
    <n v="0"/>
    <n v="0"/>
    <n v="0"/>
    <n v="0"/>
    <n v="0"/>
    <s v="SURFACE WATER MGT FUND"/>
    <s v="WLSW F D98526 15940 AVONDALE R"/>
    <s v="STORMWATER SERVICES"/>
    <s v="DRAINAGE"/>
  </r>
  <r>
    <x v="1"/>
    <s v="103559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141.63"/>
    <n v="0"/>
    <n v="0"/>
    <n v="0"/>
    <n v="0"/>
    <n v="0"/>
    <s v="SURFACE WATER MGT FUND"/>
    <s v="WLSW F D98535 25025 SE 32ND ST"/>
    <s v="STORMWATER SERVICES"/>
    <s v="DRAINAGE"/>
  </r>
  <r>
    <x v="1"/>
    <s v="103559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14.72"/>
    <n v="0"/>
    <n v="0"/>
    <n v="0"/>
    <n v="0"/>
    <n v="0"/>
    <s v="SURFACE WATER MGT FUND"/>
    <s v="WLSW F D98535 25025 SE 32ND ST"/>
    <s v="STORMWATER SERVICES"/>
    <s v="DRAINAGE"/>
  </r>
  <r>
    <x v="1"/>
    <s v="103559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49.57"/>
    <n v="0"/>
    <n v="0"/>
    <n v="0"/>
    <n v="0"/>
    <n v="0"/>
    <s v="SURFACE WATER MGT FUND"/>
    <s v="WLSW F D98535 25025 SE 32ND ST"/>
    <s v="STORMWATER SERVICES"/>
    <s v="DRAINAGE"/>
  </r>
  <r>
    <x v="1"/>
    <s v="1035599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38.24"/>
    <n v="0"/>
    <n v="0"/>
    <n v="0"/>
    <n v="0"/>
    <n v="0"/>
    <s v="SURFACE WATER MGT FUND"/>
    <s v="WLSW F D98535 25025 SE 32ND ST"/>
    <s v="STORMWATER SERVICES"/>
    <s v="DRAINAGE"/>
  </r>
  <r>
    <x v="1"/>
    <s v="1035599"/>
    <s v="845022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82.15"/>
    <n v="0"/>
    <n v="0"/>
    <n v="0"/>
    <n v="0"/>
    <n v="0"/>
    <s v="SURFACE WATER MGT FUND"/>
    <s v="WLSW F D98535 25025 SE 32ND ST"/>
    <s v="STORMWATER SERVICES"/>
    <s v="DRAINAGE"/>
  </r>
  <r>
    <x v="1"/>
    <s v="103560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8.52"/>
    <n v="0"/>
    <n v="-88.52"/>
    <s v="N/A"/>
    <n v="0"/>
    <n v="0"/>
    <n v="0"/>
    <n v="0"/>
    <n v="0"/>
    <n v="0"/>
    <n v="0"/>
    <n v="88.52"/>
    <n v="0"/>
    <n v="0"/>
    <n v="0"/>
    <n v="0"/>
    <n v="0"/>
    <s v="SURFACE WATER MGT FUND"/>
    <s v="WLSW F D98545 19115 215TH WY N"/>
    <s v="STORMWATER SERVICES"/>
    <s v="DRAINAGE"/>
  </r>
  <r>
    <x v="1"/>
    <s v="103560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9.2000000000000011"/>
    <n v="0"/>
    <n v="-9.2000000000000011"/>
    <s v="N/A"/>
    <n v="0"/>
    <n v="0"/>
    <n v="0"/>
    <n v="0"/>
    <n v="0"/>
    <n v="0"/>
    <n v="0"/>
    <n v="9.2000000000000011"/>
    <n v="0"/>
    <n v="0"/>
    <n v="0"/>
    <n v="0"/>
    <n v="0"/>
    <s v="SURFACE WATER MGT FUND"/>
    <s v="WLSW F D98545 19115 215TH WY N"/>
    <s v="STORMWATER SERVICES"/>
    <s v="DRAINAGE"/>
  </r>
  <r>
    <x v="1"/>
    <s v="103560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0.98"/>
    <n v="0"/>
    <n v="-30.98"/>
    <s v="N/A"/>
    <n v="0"/>
    <n v="0"/>
    <n v="0"/>
    <n v="0"/>
    <n v="0"/>
    <n v="0"/>
    <n v="0"/>
    <n v="30.98"/>
    <n v="0"/>
    <n v="0"/>
    <n v="0"/>
    <n v="0"/>
    <n v="0"/>
    <s v="SURFACE WATER MGT FUND"/>
    <s v="WLSW F D98545 19115 215TH WY N"/>
    <s v="STORMWATER SERVICES"/>
    <s v="DRAINAGE"/>
  </r>
  <r>
    <x v="1"/>
    <s v="1035600"/>
    <s v="845022"/>
    <s v="82200"/>
    <x v="72"/>
    <s v="5315000"/>
    <n v="2012"/>
    <x v="4"/>
    <s v="PAID TIME OFF"/>
    <s v="50000-PROGRAM EXPENDITUR BUDGET"/>
    <s v="82000-APPLIED OVERHEAD"/>
    <m/>
    <n v="0"/>
    <n v="0"/>
    <n v="23.900000000000002"/>
    <n v="0"/>
    <n v="-23.900000000000002"/>
    <s v="N/A"/>
    <n v="0"/>
    <n v="0"/>
    <n v="0"/>
    <n v="0"/>
    <n v="0"/>
    <n v="0"/>
    <n v="0"/>
    <n v="23.900000000000002"/>
    <n v="0"/>
    <n v="0"/>
    <n v="0"/>
    <n v="0"/>
    <n v="0"/>
    <s v="SURFACE WATER MGT FUND"/>
    <s v="WLSW F D98545 19115 215TH WY N"/>
    <s v="STORMWATER SERVICES"/>
    <s v="DRAINAGE"/>
  </r>
  <r>
    <x v="1"/>
    <s v="1035600"/>
    <s v="845022"/>
    <s v="82300"/>
    <x v="73"/>
    <s v="5315000"/>
    <n v="2012"/>
    <x v="4"/>
    <s v="INDIRECT COSTS"/>
    <s v="50000-PROGRAM EXPENDITUR BUDGET"/>
    <s v="82000-APPLIED OVERHEAD"/>
    <m/>
    <n v="0"/>
    <n v="0"/>
    <n v="51.34"/>
    <n v="0"/>
    <n v="-51.34"/>
    <s v="N/A"/>
    <n v="0"/>
    <n v="0"/>
    <n v="0"/>
    <n v="0"/>
    <n v="0"/>
    <n v="0"/>
    <n v="0"/>
    <n v="51.34"/>
    <n v="0"/>
    <n v="0"/>
    <n v="0"/>
    <n v="0"/>
    <n v="0"/>
    <s v="SURFACE WATER MGT FUND"/>
    <s v="WLSW F D98545 19115 215TH WY N"/>
    <s v="STORMWATER SERVICES"/>
    <s v="DRAINAGE"/>
  </r>
  <r>
    <x v="1"/>
    <s v="103560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3.11"/>
    <n v="0"/>
    <n v="-53.11"/>
    <s v="N/A"/>
    <n v="0"/>
    <n v="0"/>
    <n v="0"/>
    <n v="0"/>
    <n v="0"/>
    <n v="0"/>
    <n v="0"/>
    <n v="53.11"/>
    <n v="0"/>
    <n v="0"/>
    <n v="0"/>
    <n v="0"/>
    <n v="0"/>
    <s v="SURFACE WATER MGT FUND"/>
    <s v="WLSW F D98547 19115 215TH WY N"/>
    <s v="STORMWATER SERVICES"/>
    <s v="DRAINAGE"/>
  </r>
  <r>
    <x v="1"/>
    <s v="103560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5.5200000000000005"/>
    <n v="0"/>
    <n v="-5.5200000000000005"/>
    <s v="N/A"/>
    <n v="0"/>
    <n v="0"/>
    <n v="0"/>
    <n v="0"/>
    <n v="0"/>
    <n v="0"/>
    <n v="0"/>
    <n v="5.5200000000000005"/>
    <n v="0"/>
    <n v="0"/>
    <n v="0"/>
    <n v="0"/>
    <n v="0"/>
    <s v="SURFACE WATER MGT FUND"/>
    <s v="WLSW F D98547 19115 215TH WY N"/>
    <s v="STORMWATER SERVICES"/>
    <s v="DRAINAGE"/>
  </r>
  <r>
    <x v="1"/>
    <s v="103560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8.59"/>
    <n v="0"/>
    <n v="-18.59"/>
    <s v="N/A"/>
    <n v="0"/>
    <n v="0"/>
    <n v="0"/>
    <n v="0"/>
    <n v="0"/>
    <n v="0"/>
    <n v="0"/>
    <n v="18.59"/>
    <n v="0"/>
    <n v="0"/>
    <n v="0"/>
    <n v="0"/>
    <n v="0"/>
    <s v="SURFACE WATER MGT FUND"/>
    <s v="WLSW F D98547 19115 215TH WY N"/>
    <s v="STORMWATER SERVICES"/>
    <s v="DRAINAGE"/>
  </r>
  <r>
    <x v="1"/>
    <s v="1035601"/>
    <s v="845022"/>
    <s v="82200"/>
    <x v="72"/>
    <s v="5315000"/>
    <n v="2012"/>
    <x v="4"/>
    <s v="PAID TIME OFF"/>
    <s v="50000-PROGRAM EXPENDITUR BUDGET"/>
    <s v="82000-APPLIED OVERHEAD"/>
    <m/>
    <n v="0"/>
    <n v="0"/>
    <n v="14.34"/>
    <n v="0"/>
    <n v="-14.34"/>
    <s v="N/A"/>
    <n v="0"/>
    <n v="0"/>
    <n v="0"/>
    <n v="0"/>
    <n v="0"/>
    <n v="0"/>
    <n v="0"/>
    <n v="14.34"/>
    <n v="0"/>
    <n v="0"/>
    <n v="0"/>
    <n v="0"/>
    <n v="0"/>
    <s v="SURFACE WATER MGT FUND"/>
    <s v="WLSW F D98547 19115 215TH WY N"/>
    <s v="STORMWATER SERVICES"/>
    <s v="DRAINAGE"/>
  </r>
  <r>
    <x v="1"/>
    <s v="1035601"/>
    <s v="845022"/>
    <s v="82300"/>
    <x v="73"/>
    <s v="5315000"/>
    <n v="2012"/>
    <x v="4"/>
    <s v="INDIRECT COSTS"/>
    <s v="50000-PROGRAM EXPENDITUR BUDGET"/>
    <s v="82000-APPLIED OVERHEAD"/>
    <m/>
    <n v="0"/>
    <n v="0"/>
    <n v="30.810000000000002"/>
    <n v="0"/>
    <n v="-30.810000000000002"/>
    <s v="N/A"/>
    <n v="0"/>
    <n v="0"/>
    <n v="0"/>
    <n v="0"/>
    <n v="0"/>
    <n v="0"/>
    <n v="0"/>
    <n v="30.810000000000002"/>
    <n v="0"/>
    <n v="0"/>
    <n v="0"/>
    <n v="0"/>
    <n v="0"/>
    <s v="SURFACE WATER MGT FUND"/>
    <s v="WLSW F D98547 19115 215TH WY N"/>
    <s v="STORMWATER SERVICES"/>
    <s v="DRAINAGE"/>
  </r>
  <r>
    <x v="1"/>
    <s v="103560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0"/>
    <n v="0"/>
    <n v="0"/>
    <n v="0"/>
    <n v="141.63"/>
    <n v="0"/>
    <s v="SURFACE WATER MGT FUND"/>
    <s v="WLSW F D98552 25025 SE 32ND ST"/>
    <s v="STORMWATER SERVICES"/>
    <s v="DRAINAGE"/>
  </r>
  <r>
    <x v="1"/>
    <s v="103560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0"/>
    <n v="0"/>
    <n v="0"/>
    <n v="14.72"/>
    <n v="0"/>
    <s v="SURFACE WATER MGT FUND"/>
    <s v="WLSW F D98552 25025 SE 32ND ST"/>
    <s v="STORMWATER SERVICES"/>
    <s v="DRAINAGE"/>
  </r>
  <r>
    <x v="1"/>
    <s v="103560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0"/>
    <n v="0"/>
    <n v="0"/>
    <n v="0"/>
    <n v="49.57"/>
    <n v="0"/>
    <s v="SURFACE WATER MGT FUND"/>
    <s v="WLSW F D98552 25025 SE 32ND ST"/>
    <s v="STORMWATER SERVICES"/>
    <s v="DRAINAGE"/>
  </r>
  <r>
    <x v="1"/>
    <s v="1035602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0"/>
    <n v="0"/>
    <n v="0"/>
    <n v="38.24"/>
    <n v="0"/>
    <s v="SURFACE WATER MGT FUND"/>
    <s v="WLSW F D98552 25025 SE 32ND ST"/>
    <s v="STORMWATER SERVICES"/>
    <s v="DRAINAGE"/>
  </r>
  <r>
    <x v="1"/>
    <s v="1035602"/>
    <s v="845022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0"/>
    <n v="0"/>
    <n v="0"/>
    <n v="0"/>
    <n v="82.15"/>
    <n v="0"/>
    <s v="SURFACE WATER MGT FUND"/>
    <s v="WLSW F D98552 25025 SE 32ND ST"/>
    <s v="STORMWATER SERVICES"/>
    <s v="DRAINAGE"/>
  </r>
  <r>
    <x v="1"/>
    <s v="1035603"/>
    <s v="000000"/>
    <s v="11500"/>
    <x v="7"/>
    <s v="0000000"/>
    <n v="2012"/>
    <x v="0"/>
    <s v="ACCOUNTS RECEIVABLE"/>
    <s v="BS000-CURRENT ASSETS"/>
    <s v="B1150-ACCOUNTS RECEIVABLE"/>
    <m/>
    <n v="0"/>
    <n v="0"/>
    <n v="408.19"/>
    <n v="0"/>
    <n v="-408.19"/>
    <s v="N/A"/>
    <n v="0"/>
    <n v="0"/>
    <n v="0"/>
    <n v="0"/>
    <n v="0"/>
    <n v="0"/>
    <n v="0"/>
    <n v="408.19"/>
    <n v="0"/>
    <n v="0"/>
    <n v="0"/>
    <n v="0"/>
    <n v="0"/>
    <s v="SURFACE WATER MGT FUND"/>
    <s v="WLSW I DC2414 2200 BEAVER LAKE"/>
    <s v="DEFAULT"/>
    <s v="Default"/>
  </r>
  <r>
    <x v="1"/>
    <s v="1035603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408.19"/>
    <n v="-408.19"/>
    <n v="0"/>
    <n v="0"/>
    <n v="0"/>
    <n v="0"/>
    <n v="0"/>
    <s v="SURFACE WATER MGT FUND"/>
    <s v="WLSW I DC2414 2200 BEAVER LAKE"/>
    <s v="DEFAULT"/>
    <s v="Default"/>
  </r>
  <r>
    <x v="1"/>
    <s v="1035603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2414 2200 BEAVER LAKE"/>
    <s v="DEFAULT"/>
    <s v="Default"/>
  </r>
  <r>
    <x v="1"/>
    <s v="1035603"/>
    <s v="845028"/>
    <s v="43944"/>
    <x v="130"/>
    <s v="0000000"/>
    <n v="2012"/>
    <x v="3"/>
    <s v="SWM SERVICES CITIES"/>
    <s v="R3000-REVENUE"/>
    <s v="R3400-CHARGE FOR SERVICES"/>
    <m/>
    <n v="0"/>
    <n v="0"/>
    <n v="-408.19"/>
    <n v="0"/>
    <n v="408.19"/>
    <s v="N/A"/>
    <n v="0"/>
    <n v="0"/>
    <n v="0"/>
    <n v="0"/>
    <n v="0"/>
    <n v="0"/>
    <n v="-408.19"/>
    <n v="0"/>
    <n v="0"/>
    <n v="0"/>
    <n v="0"/>
    <n v="0"/>
    <n v="0"/>
    <s v="SURFACE WATER MGT FUND"/>
    <s v="WLSW I DC2414 2200 BEAVER LAKE"/>
    <s v="SAMMAMISH MAINTENANCE"/>
    <s v="Default"/>
  </r>
  <r>
    <x v="1"/>
    <s v="1035603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35.84"/>
    <n v="0"/>
    <n v="-135.84"/>
    <s v="N/A"/>
    <n v="0"/>
    <n v="0"/>
    <n v="0"/>
    <n v="0"/>
    <n v="0"/>
    <n v="0"/>
    <n v="135.84"/>
    <n v="0"/>
    <n v="0"/>
    <n v="0"/>
    <n v="0"/>
    <n v="0"/>
    <n v="0"/>
    <s v="SURFACE WATER MGT FUND"/>
    <s v="WLSW I DC2414 2200 BEAVER LAKE"/>
    <s v="SAMMAMISH MAINTENANCE"/>
    <s v="DRAINAGE"/>
  </r>
  <r>
    <x v="1"/>
    <s v="1035603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21.45"/>
    <n v="0"/>
    <n v="-21.45"/>
    <s v="N/A"/>
    <n v="0"/>
    <n v="0"/>
    <n v="0"/>
    <n v="0"/>
    <n v="0"/>
    <n v="0"/>
    <n v="21.45"/>
    <n v="0"/>
    <n v="0"/>
    <n v="0"/>
    <n v="0"/>
    <n v="0"/>
    <n v="0"/>
    <s v="SURFACE WATER MGT FUND"/>
    <s v="WLSW I DC2414 2200 BEAVER LAKE"/>
    <s v="SAMMAMISH MAINTENANCE"/>
    <s v="DRAINAGE"/>
  </r>
  <r>
    <x v="1"/>
    <s v="1035603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53.07"/>
    <n v="0"/>
    <n v="-53.07"/>
    <s v="N/A"/>
    <n v="0"/>
    <n v="0"/>
    <n v="0"/>
    <n v="0"/>
    <n v="0"/>
    <n v="0"/>
    <n v="53.07"/>
    <n v="0"/>
    <n v="0"/>
    <n v="0"/>
    <n v="0"/>
    <n v="0"/>
    <n v="0"/>
    <s v="SURFACE WATER MGT FUND"/>
    <s v="WLSW I DC2414 2200 BEAVER LAKE"/>
    <s v="SAMMAMISH MAINTENANCE"/>
    <s v="DRAINAGE"/>
  </r>
  <r>
    <x v="1"/>
    <s v="1035603"/>
    <s v="845028"/>
    <s v="82100"/>
    <x v="71"/>
    <s v="5315000"/>
    <n v="2012"/>
    <x v="4"/>
    <s v="EMPLOYER PAID BENEFITS"/>
    <s v="50000-PROGRAM EXPENDITUR BUDGET"/>
    <s v="82000-APPLIED OVERHEAD"/>
    <m/>
    <n v="0"/>
    <n v="0"/>
    <n v="47.980000000000004"/>
    <n v="0"/>
    <n v="-47.980000000000004"/>
    <s v="N/A"/>
    <n v="0"/>
    <n v="0"/>
    <n v="0"/>
    <n v="0"/>
    <n v="0"/>
    <n v="0"/>
    <n v="47.980000000000004"/>
    <n v="0"/>
    <n v="0"/>
    <n v="0"/>
    <n v="0"/>
    <n v="0"/>
    <n v="0"/>
    <s v="SURFACE WATER MGT FUND"/>
    <s v="WLSW I DC2414 2200 BEAVER LAKE"/>
    <s v="SAMMAMISH MAINTENANCE"/>
    <s v="DRAINAGE"/>
  </r>
  <r>
    <x v="1"/>
    <s v="1035603"/>
    <s v="845028"/>
    <s v="82200"/>
    <x v="72"/>
    <s v="5315000"/>
    <n v="2012"/>
    <x v="4"/>
    <s v="PAID TIME OFF"/>
    <s v="50000-PROGRAM EXPENDITUR BUDGET"/>
    <s v="82000-APPLIED OVERHEAD"/>
    <m/>
    <n v="0"/>
    <n v="0"/>
    <n v="41.660000000000004"/>
    <n v="0"/>
    <n v="-41.660000000000004"/>
    <s v="N/A"/>
    <n v="0"/>
    <n v="0"/>
    <n v="0"/>
    <n v="0"/>
    <n v="0"/>
    <n v="0"/>
    <n v="41.660000000000004"/>
    <n v="0"/>
    <n v="0"/>
    <n v="0"/>
    <n v="0"/>
    <n v="0"/>
    <n v="0"/>
    <s v="SURFACE WATER MGT FUND"/>
    <s v="WLSW I DC2414 2200 BEAVER LAKE"/>
    <s v="SAMMAMISH MAINTENANCE"/>
    <s v="DRAINAGE"/>
  </r>
  <r>
    <x v="1"/>
    <s v="1035603"/>
    <s v="845028"/>
    <s v="82300"/>
    <x v="73"/>
    <s v="5315000"/>
    <n v="2012"/>
    <x v="4"/>
    <s v="INDIRECT COSTS"/>
    <s v="50000-PROGRAM EXPENDITUR BUDGET"/>
    <s v="82000-APPLIED OVERHEAD"/>
    <m/>
    <n v="0"/>
    <n v="0"/>
    <n v="105.67"/>
    <n v="0"/>
    <n v="-105.67"/>
    <s v="N/A"/>
    <n v="0"/>
    <n v="0"/>
    <n v="0"/>
    <n v="0"/>
    <n v="0"/>
    <n v="0"/>
    <n v="105.67"/>
    <n v="0"/>
    <n v="0"/>
    <n v="0"/>
    <n v="0"/>
    <n v="0"/>
    <n v="0"/>
    <s v="SURFACE WATER MGT FUND"/>
    <s v="WLSW I DC2414 2200 BEAVER LAKE"/>
    <s v="SAMMAMISH MAINTENANCE"/>
    <s v="DRAINAGE"/>
  </r>
  <r>
    <x v="1"/>
    <s v="1035603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2.52"/>
    <n v="0"/>
    <n v="-2.52"/>
    <s v="N/A"/>
    <n v="0"/>
    <n v="0"/>
    <n v="0"/>
    <n v="0"/>
    <n v="0"/>
    <n v="0"/>
    <n v="2.52"/>
    <n v="0"/>
    <n v="0"/>
    <n v="0"/>
    <n v="0"/>
    <n v="0"/>
    <n v="0"/>
    <s v="SURFACE WATER MGT FUND"/>
    <s v="WLSW I DC2414 2200 BEAVER LAKE"/>
    <s v="SAMMAMISH MAINTENANCE"/>
    <s v="DRAINAGE"/>
  </r>
  <r>
    <x v="1"/>
    <s v="1035604"/>
    <s v="000000"/>
    <s v="11500"/>
    <x v="7"/>
    <s v="0000000"/>
    <n v="2012"/>
    <x v="0"/>
    <s v="ACCOUNTS RECEIVABLE"/>
    <s v="BS000-CURRENT ASSETS"/>
    <s v="B1150-ACCOUNTS RECEIVABLE"/>
    <m/>
    <n v="0"/>
    <n v="0"/>
    <n v="1531.71"/>
    <n v="0"/>
    <n v="-1531.71"/>
    <s v="N/A"/>
    <n v="0"/>
    <n v="0"/>
    <n v="0"/>
    <n v="0"/>
    <n v="0"/>
    <n v="0"/>
    <n v="0"/>
    <n v="940.41"/>
    <n v="0"/>
    <n v="591.30000000000007"/>
    <n v="0"/>
    <n v="0"/>
    <n v="0"/>
    <s v="SURFACE WATER MGT FUND"/>
    <s v="WLSW I DC2417 20200 NE 16TH ST"/>
    <s v="DEFAULT"/>
    <s v="Default"/>
  </r>
  <r>
    <x v="1"/>
    <s v="1035604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940.41"/>
    <n v="-940.41"/>
    <n v="591.30000000000007"/>
    <n v="-591.30000000000007"/>
    <n v="0"/>
    <n v="0"/>
    <n v="0"/>
    <s v="SURFACE WATER MGT FUND"/>
    <s v="WLSW I DC2417 20200 NE 16TH ST"/>
    <s v="DEFAULT"/>
    <s v="Default"/>
  </r>
  <r>
    <x v="1"/>
    <s v="1035604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2417 20200 NE 16TH ST"/>
    <s v="DEFAULT"/>
    <s v="Default"/>
  </r>
  <r>
    <x v="1"/>
    <s v="1035604"/>
    <s v="845028"/>
    <s v="43944"/>
    <x v="130"/>
    <s v="0000000"/>
    <n v="2012"/>
    <x v="3"/>
    <s v="SWM SERVICES CITIES"/>
    <s v="R3000-REVENUE"/>
    <s v="R3400-CHARGE FOR SERVICES"/>
    <m/>
    <n v="0"/>
    <n v="0"/>
    <n v="-1531.71"/>
    <n v="0"/>
    <n v="1531.71"/>
    <s v="N/A"/>
    <n v="0"/>
    <n v="0"/>
    <n v="0"/>
    <n v="0"/>
    <n v="0"/>
    <n v="0"/>
    <n v="-940.41"/>
    <n v="0"/>
    <n v="-591.30000000000007"/>
    <n v="0"/>
    <n v="0"/>
    <n v="0"/>
    <n v="0"/>
    <s v="SURFACE WATER MGT FUND"/>
    <s v="WLSW I DC2417 20200 NE 16TH ST"/>
    <s v="SAMMAMISH MAINTENANCE"/>
    <s v="Default"/>
  </r>
  <r>
    <x v="1"/>
    <s v="1035604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06.82"/>
    <n v="0"/>
    <n v="-206.82"/>
    <s v="N/A"/>
    <n v="0"/>
    <n v="0"/>
    <n v="0"/>
    <n v="0"/>
    <n v="0"/>
    <n v="0"/>
    <n v="206.82"/>
    <n v="0"/>
    <n v="0"/>
    <n v="0"/>
    <n v="0"/>
    <n v="0"/>
    <n v="0"/>
    <s v="SURFACE WATER MGT FUND"/>
    <s v="WLSW I DC2417 20200 NE 16TH ST"/>
    <s v="SAMMAMISH MAINTENANCE"/>
    <s v="DRAINAGE"/>
  </r>
  <r>
    <x v="1"/>
    <s v="1035604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107.26"/>
    <n v="0"/>
    <n v="-107.26"/>
    <s v="N/A"/>
    <n v="0"/>
    <n v="0"/>
    <n v="0"/>
    <n v="0"/>
    <n v="0"/>
    <n v="0"/>
    <n v="107.26"/>
    <n v="0"/>
    <n v="0"/>
    <n v="0"/>
    <n v="0"/>
    <n v="0"/>
    <n v="0"/>
    <s v="SURFACE WATER MGT FUND"/>
    <s v="WLSW I DC2417 20200 NE 16TH ST"/>
    <s v="SAMMAMISH MAINTENANCE"/>
    <s v="DRAINAGE"/>
  </r>
  <r>
    <x v="1"/>
    <s v="1035604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591.30000000000007"/>
    <n v="0"/>
    <n v="-591.30000000000007"/>
    <s v="N/A"/>
    <n v="0"/>
    <n v="0"/>
    <n v="0"/>
    <n v="0"/>
    <n v="0"/>
    <n v="0"/>
    <n v="0"/>
    <n v="591.30000000000007"/>
    <n v="0"/>
    <n v="0"/>
    <n v="0"/>
    <n v="0"/>
    <n v="0"/>
    <s v="SURFACE WATER MGT FUND"/>
    <s v="WLSW I DC2417 20200 NE 16TH ST"/>
    <s v="SAMMAMISH MAINTENANCE"/>
    <s v="DRAINAGE"/>
  </r>
  <r>
    <x v="1"/>
    <s v="1035604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228.55"/>
    <n v="0"/>
    <n v="-228.55"/>
    <s v="N/A"/>
    <n v="0"/>
    <n v="0"/>
    <n v="0"/>
    <n v="0"/>
    <n v="0"/>
    <n v="0"/>
    <n v="228.55"/>
    <n v="0"/>
    <n v="0"/>
    <n v="0"/>
    <n v="0"/>
    <n v="0"/>
    <n v="0"/>
    <s v="SURFACE WATER MGT FUND"/>
    <s v="WLSW I DC2417 20200 NE 16TH ST"/>
    <s v="SAMMAMISH MAINTENANCE"/>
    <s v="DRAINAGE"/>
  </r>
  <r>
    <x v="1"/>
    <s v="1035604"/>
    <s v="845028"/>
    <s v="82100"/>
    <x v="71"/>
    <s v="5315000"/>
    <n v="2012"/>
    <x v="4"/>
    <s v="EMPLOYER PAID BENEFITS"/>
    <s v="50000-PROGRAM EXPENDITUR BUDGET"/>
    <s v="82000-APPLIED OVERHEAD"/>
    <m/>
    <n v="0"/>
    <n v="0"/>
    <n v="73.47"/>
    <n v="0"/>
    <n v="-73.47"/>
    <s v="N/A"/>
    <n v="0"/>
    <n v="0"/>
    <n v="0"/>
    <n v="0"/>
    <n v="0"/>
    <n v="0"/>
    <n v="73.47"/>
    <n v="0"/>
    <n v="0"/>
    <n v="0"/>
    <n v="0"/>
    <n v="0"/>
    <n v="0"/>
    <s v="SURFACE WATER MGT FUND"/>
    <s v="WLSW I DC2417 20200 NE 16TH ST"/>
    <s v="SAMMAMISH MAINTENANCE"/>
    <s v="DRAINAGE"/>
  </r>
  <r>
    <x v="1"/>
    <s v="1035604"/>
    <s v="845028"/>
    <s v="82200"/>
    <x v="72"/>
    <s v="5315000"/>
    <n v="2012"/>
    <x v="4"/>
    <s v="PAID TIME OFF"/>
    <s v="50000-PROGRAM EXPENDITUR BUDGET"/>
    <s v="82000-APPLIED OVERHEAD"/>
    <m/>
    <n v="0"/>
    <n v="0"/>
    <n v="82.17"/>
    <n v="0"/>
    <n v="-82.17"/>
    <s v="N/A"/>
    <n v="0"/>
    <n v="0"/>
    <n v="0"/>
    <n v="0"/>
    <n v="0"/>
    <n v="0"/>
    <n v="82.17"/>
    <n v="0"/>
    <n v="0"/>
    <n v="0"/>
    <n v="0"/>
    <n v="0"/>
    <n v="0"/>
    <s v="SURFACE WATER MGT FUND"/>
    <s v="WLSW I DC2417 20200 NE 16TH ST"/>
    <s v="SAMMAMISH MAINTENANCE"/>
    <s v="DRAINAGE"/>
  </r>
  <r>
    <x v="1"/>
    <s v="1035604"/>
    <s v="845028"/>
    <s v="82300"/>
    <x v="73"/>
    <s v="5315000"/>
    <n v="2012"/>
    <x v="4"/>
    <s v="INDIRECT COSTS"/>
    <s v="50000-PROGRAM EXPENDITUR BUDGET"/>
    <s v="82000-APPLIED OVERHEAD"/>
    <m/>
    <n v="0"/>
    <n v="0"/>
    <n v="229.54"/>
    <n v="0"/>
    <n v="-229.54"/>
    <s v="N/A"/>
    <n v="0"/>
    <n v="0"/>
    <n v="0"/>
    <n v="0"/>
    <n v="0"/>
    <n v="0"/>
    <n v="229.54"/>
    <n v="0"/>
    <n v="0"/>
    <n v="0"/>
    <n v="0"/>
    <n v="0"/>
    <n v="0"/>
    <s v="SURFACE WATER MGT FUND"/>
    <s v="WLSW I DC2417 20200 NE 16TH ST"/>
    <s v="SAMMAMISH MAINTENANCE"/>
    <s v="DRAINAGE"/>
  </r>
  <r>
    <x v="1"/>
    <s v="1035604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12.6"/>
    <n v="0"/>
    <n v="-12.6"/>
    <s v="N/A"/>
    <n v="0"/>
    <n v="0"/>
    <n v="0"/>
    <n v="0"/>
    <n v="0"/>
    <n v="0"/>
    <n v="12.6"/>
    <n v="0"/>
    <n v="0"/>
    <n v="0"/>
    <n v="0"/>
    <n v="0"/>
    <n v="0"/>
    <s v="SURFACE WATER MGT FUND"/>
    <s v="WLSW I DC2417 20200 NE 16TH ST"/>
    <s v="SAMMAMISH MAINTENANCE"/>
    <s v="DRAINAGE"/>
  </r>
  <r>
    <x v="1"/>
    <s v="1035606"/>
    <s v="000000"/>
    <s v="11500"/>
    <x v="7"/>
    <s v="0000000"/>
    <n v="2012"/>
    <x v="0"/>
    <s v="ACCOUNTS RECEIVABLE"/>
    <s v="BS000-CURRENT ASSETS"/>
    <s v="B1150-ACCOUNTS RECEIVABLE"/>
    <m/>
    <n v="0"/>
    <n v="0"/>
    <n v="2050.36"/>
    <n v="0"/>
    <n v="-2050.36"/>
    <s v="N/A"/>
    <n v="0"/>
    <n v="0"/>
    <n v="0"/>
    <n v="0"/>
    <n v="0"/>
    <n v="0"/>
    <n v="0"/>
    <n v="900.61"/>
    <n v="0"/>
    <n v="1149.75"/>
    <n v="0"/>
    <n v="0"/>
    <n v="0"/>
    <s v="SURFACE WATER MGT FUND"/>
    <s v="WLSW I DC2424 4220 230TH WY SE"/>
    <s v="DEFAULT"/>
    <s v="Default"/>
  </r>
  <r>
    <x v="1"/>
    <s v="1035606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900.61"/>
    <n v="-900.61"/>
    <n v="1149.75"/>
    <n v="-1149.75"/>
    <n v="0"/>
    <n v="0"/>
    <n v="0"/>
    <s v="SURFACE WATER MGT FUND"/>
    <s v="WLSW I DC2424 4220 230TH WY SE"/>
    <s v="DEFAULT"/>
    <s v="Default"/>
  </r>
  <r>
    <x v="1"/>
    <s v="1035606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2424 4220 230TH WY SE"/>
    <s v="DEFAULT"/>
    <s v="Default"/>
  </r>
  <r>
    <x v="1"/>
    <s v="1035606"/>
    <s v="845028"/>
    <s v="43944"/>
    <x v="130"/>
    <s v="0000000"/>
    <n v="2012"/>
    <x v="3"/>
    <s v="SWM SERVICES CITIES"/>
    <s v="R3000-REVENUE"/>
    <s v="R3400-CHARGE FOR SERVICES"/>
    <m/>
    <n v="0"/>
    <n v="0"/>
    <n v="-2050.36"/>
    <n v="0"/>
    <n v="2050.36"/>
    <s v="N/A"/>
    <n v="0"/>
    <n v="0"/>
    <n v="0"/>
    <n v="0"/>
    <n v="0"/>
    <n v="0"/>
    <n v="-900.61"/>
    <n v="0"/>
    <n v="-1149.75"/>
    <n v="0"/>
    <n v="0"/>
    <n v="0"/>
    <n v="0"/>
    <s v="SURFACE WATER MGT FUND"/>
    <s v="WLSW I DC2424 4220 230TH WY SE"/>
    <s v="SAMMAMISH MAINTENANCE"/>
    <s v="Default"/>
  </r>
  <r>
    <x v="1"/>
    <s v="1035606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77.14"/>
    <n v="0"/>
    <n v="-277.14"/>
    <s v="N/A"/>
    <n v="0"/>
    <n v="0"/>
    <n v="0"/>
    <n v="0"/>
    <n v="0"/>
    <n v="0"/>
    <n v="277.14"/>
    <n v="0"/>
    <n v="0"/>
    <n v="0"/>
    <n v="0"/>
    <n v="0"/>
    <n v="0"/>
    <s v="SURFACE WATER MGT FUND"/>
    <s v="WLSW I DC2424 4220 230TH WY SE"/>
    <s v="SAMMAMISH MAINTENANCE"/>
    <s v="DRAINAGE"/>
  </r>
  <r>
    <x v="1"/>
    <s v="1035606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2424 4220 230TH WY SE"/>
    <s v="SAMMAMISH MAINTENANCE"/>
    <s v="DRAINAGE"/>
  </r>
  <r>
    <x v="1"/>
    <s v="1035606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1149.75"/>
    <n v="0"/>
    <n v="-1149.75"/>
    <s v="N/A"/>
    <n v="0"/>
    <n v="0"/>
    <n v="0"/>
    <n v="0"/>
    <n v="0"/>
    <n v="0"/>
    <n v="0"/>
    <n v="1149.75"/>
    <n v="0"/>
    <n v="0"/>
    <n v="0"/>
    <n v="0"/>
    <n v="0"/>
    <s v="SURFACE WATER MGT FUND"/>
    <s v="WLSW I DC2424 4220 230TH WY SE"/>
    <s v="SAMMAMISH MAINTENANCE"/>
    <s v="DRAINAGE"/>
  </r>
  <r>
    <x v="1"/>
    <s v="1035606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233.4"/>
    <n v="0"/>
    <n v="-233.4"/>
    <s v="N/A"/>
    <n v="0"/>
    <n v="0"/>
    <n v="0"/>
    <n v="0"/>
    <n v="0"/>
    <n v="0"/>
    <n v="233.4"/>
    <n v="0"/>
    <n v="0"/>
    <n v="0"/>
    <n v="0"/>
    <n v="0"/>
    <n v="0"/>
    <s v="SURFACE WATER MGT FUND"/>
    <s v="WLSW I DC2424 4220 230TH WY SE"/>
    <s v="SAMMAMISH MAINTENANCE"/>
    <s v="DRAINAGE"/>
  </r>
  <r>
    <x v="1"/>
    <s v="1035606"/>
    <s v="845028"/>
    <s v="82100"/>
    <x v="71"/>
    <s v="5315000"/>
    <n v="2012"/>
    <x v="4"/>
    <s v="EMPLOYER PAID BENEFITS"/>
    <s v="50000-PROGRAM EXPENDITUR BUDGET"/>
    <s v="82000-APPLIED OVERHEAD"/>
    <m/>
    <n v="0"/>
    <n v="0"/>
    <n v="99.54"/>
    <n v="0"/>
    <n v="-99.54"/>
    <s v="N/A"/>
    <n v="0"/>
    <n v="0"/>
    <n v="0"/>
    <n v="0"/>
    <n v="0"/>
    <n v="0"/>
    <n v="99.54"/>
    <n v="0"/>
    <n v="0"/>
    <n v="0"/>
    <n v="0"/>
    <n v="0"/>
    <n v="0"/>
    <s v="SURFACE WATER MGT FUND"/>
    <s v="WLSW I DC2424 4220 230TH WY SE"/>
    <s v="SAMMAMISH MAINTENANCE"/>
    <s v="DRAINAGE"/>
  </r>
  <r>
    <x v="1"/>
    <s v="1035606"/>
    <s v="845028"/>
    <s v="82200"/>
    <x v="72"/>
    <s v="5315000"/>
    <n v="2012"/>
    <x v="4"/>
    <s v="PAID TIME OFF"/>
    <s v="50000-PROGRAM EXPENDITUR BUDGET"/>
    <s v="82000-APPLIED OVERHEAD"/>
    <m/>
    <n v="0"/>
    <n v="0"/>
    <n v="71.59"/>
    <n v="0"/>
    <n v="-71.59"/>
    <s v="N/A"/>
    <n v="0"/>
    <n v="0"/>
    <n v="0"/>
    <n v="0"/>
    <n v="0"/>
    <n v="0"/>
    <n v="71.59"/>
    <n v="0"/>
    <n v="0"/>
    <n v="0"/>
    <n v="0"/>
    <n v="0"/>
    <n v="0"/>
    <s v="SURFACE WATER MGT FUND"/>
    <s v="WLSW I DC2424 4220 230TH WY SE"/>
    <s v="SAMMAMISH MAINTENANCE"/>
    <s v="DRAINAGE"/>
  </r>
  <r>
    <x v="1"/>
    <s v="1035606"/>
    <s v="845028"/>
    <s v="82300"/>
    <x v="73"/>
    <s v="5315000"/>
    <n v="2012"/>
    <x v="4"/>
    <s v="INDIRECT COSTS"/>
    <s v="50000-PROGRAM EXPENDITUR BUDGET"/>
    <s v="82000-APPLIED OVERHEAD"/>
    <m/>
    <n v="0"/>
    <n v="0"/>
    <n v="218.94"/>
    <n v="0"/>
    <n v="-218.94"/>
    <s v="N/A"/>
    <n v="0"/>
    <n v="0"/>
    <n v="0"/>
    <n v="0"/>
    <n v="0"/>
    <n v="0"/>
    <n v="218.94"/>
    <n v="0"/>
    <n v="0"/>
    <n v="0"/>
    <n v="0"/>
    <n v="0"/>
    <n v="0"/>
    <s v="SURFACE WATER MGT FUND"/>
    <s v="WLSW I DC2424 4220 230TH WY SE"/>
    <s v="SAMMAMISH MAINTENANCE"/>
    <s v="DRAINAGE"/>
  </r>
  <r>
    <x v="1"/>
    <s v="1035608"/>
    <s v="000000"/>
    <s v="11500"/>
    <x v="7"/>
    <s v="0000000"/>
    <n v="2012"/>
    <x v="0"/>
    <s v="ACCOUNTS RECEIVABLE"/>
    <s v="BS000-CURRENT ASSETS"/>
    <s v="B1150-ACCOUNTS RECEIVABLE"/>
    <m/>
    <n v="0"/>
    <n v="0"/>
    <n v="2999.9500000000003"/>
    <n v="0"/>
    <n v="-2999.9500000000003"/>
    <s v="N/A"/>
    <n v="0"/>
    <n v="0"/>
    <n v="0"/>
    <n v="0"/>
    <n v="0"/>
    <n v="0"/>
    <n v="0"/>
    <n v="1325.68"/>
    <n v="0"/>
    <n v="1674.27"/>
    <n v="0"/>
    <n v="0"/>
    <n v="0"/>
    <s v="SURFACE WATER MGT FUND"/>
    <s v="WLSW I DC2434 3492 212TH AVE S"/>
    <s v="DEFAULT"/>
    <s v="Default"/>
  </r>
  <r>
    <x v="1"/>
    <s v="1035608"/>
    <s v="000000"/>
    <s v="11530"/>
    <x v="203"/>
    <s v="0000000"/>
    <n v="2012"/>
    <x v="0"/>
    <s v="UNBILLED RECEIVABLES"/>
    <s v="BS000-CURRENT ASSETS"/>
    <s v="B1150-ACCOUNTS RECEIVABLE"/>
    <m/>
    <n v="0"/>
    <n v="0"/>
    <n v="-1511.1000000000001"/>
    <n v="0"/>
    <n v="1511.1000000000001"/>
    <s v="N/A"/>
    <n v="0"/>
    <n v="0"/>
    <n v="0"/>
    <n v="0"/>
    <n v="0"/>
    <n v="0"/>
    <n v="1325.68"/>
    <n v="-1162.51"/>
    <n v="0"/>
    <n v="-1674.27"/>
    <n v="0"/>
    <n v="0"/>
    <n v="0"/>
    <s v="SURFACE WATER MGT FUND"/>
    <s v="WLSW I DC2434 3492 212TH AVE S"/>
    <s v="DEFAULT"/>
    <s v="Default"/>
  </r>
  <r>
    <x v="1"/>
    <s v="1035608"/>
    <s v="000000"/>
    <s v="22258"/>
    <x v="204"/>
    <s v="0000000"/>
    <n v="2012"/>
    <x v="1"/>
    <s v="DEFERRED ACCT REC 11503"/>
    <s v="BS200-CURRENT LIABILITIES"/>
    <s v="B2220-DEFERRED REVENUES"/>
    <m/>
    <n v="0"/>
    <n v="0"/>
    <n v="1511.1000000000001"/>
    <n v="0"/>
    <n v="-1511.1000000000001"/>
    <s v="N/A"/>
    <n v="0"/>
    <n v="0"/>
    <n v="0"/>
    <n v="0"/>
    <n v="0"/>
    <n v="0"/>
    <n v="0"/>
    <n v="0"/>
    <n v="0"/>
    <n v="1511.1000000000001"/>
    <n v="0"/>
    <n v="0"/>
    <n v="0"/>
    <s v="SURFACE WATER MGT FUND"/>
    <s v="WLSW I DC2434 3492 212TH AVE S"/>
    <s v="DEFAULT"/>
    <s v="Default"/>
  </r>
  <r>
    <x v="1"/>
    <s v="1035608"/>
    <s v="845028"/>
    <s v="43944"/>
    <x v="130"/>
    <s v="0000000"/>
    <n v="2012"/>
    <x v="3"/>
    <s v="SWM SERVICES CITIES"/>
    <s v="R3000-REVENUE"/>
    <s v="R3400-CHARGE FOR SERVICES"/>
    <m/>
    <n v="0"/>
    <n v="0"/>
    <n v="-2999.9500000000003"/>
    <n v="0"/>
    <n v="2999.9500000000003"/>
    <s v="N/A"/>
    <n v="0"/>
    <n v="0"/>
    <n v="0"/>
    <n v="0"/>
    <n v="0"/>
    <n v="0"/>
    <n v="-1325.68"/>
    <n v="-163.17000000000002"/>
    <n v="0"/>
    <n v="-1511.1000000000001"/>
    <n v="0"/>
    <n v="0"/>
    <n v="0"/>
    <s v="SURFACE WATER MGT FUND"/>
    <s v="WLSW I DC2434 3492 212TH AVE S"/>
    <s v="SAMMAMISH MAINTENANCE"/>
    <s v="Default"/>
  </r>
  <r>
    <x v="1"/>
    <s v="1035608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83.60000000000002"/>
    <n v="0"/>
    <n v="-283.60000000000002"/>
    <s v="N/A"/>
    <n v="0"/>
    <n v="0"/>
    <n v="0"/>
    <n v="0"/>
    <n v="0"/>
    <n v="0"/>
    <n v="212.78"/>
    <n v="70.820000000000007"/>
    <n v="0"/>
    <n v="0"/>
    <n v="0"/>
    <n v="0"/>
    <n v="0"/>
    <s v="SURFACE WATER MGT FUND"/>
    <s v="WLSW I DC2434 3492 212TH AVE S"/>
    <s v="SAMMAMISH MAINTENANCE"/>
    <s v="DRAINAGE"/>
  </r>
  <r>
    <x v="1"/>
    <s v="1035608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257.42"/>
    <n v="0"/>
    <n v="-257.42"/>
    <s v="N/A"/>
    <n v="0"/>
    <n v="0"/>
    <n v="0"/>
    <n v="0"/>
    <n v="0"/>
    <n v="0"/>
    <n v="257.42"/>
    <n v="0"/>
    <n v="0"/>
    <n v="0"/>
    <n v="0"/>
    <n v="0"/>
    <n v="0"/>
    <s v="SURFACE WATER MGT FUND"/>
    <s v="WLSW I DC2434 3492 212TH AVE S"/>
    <s v="SAMMAMISH MAINTENANCE"/>
    <s v="DRAINAGE"/>
  </r>
  <r>
    <x v="1"/>
    <s v="1035608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1511.1000000000001"/>
    <n v="0"/>
    <n v="-1511.1000000000001"/>
    <s v="N/A"/>
    <n v="0"/>
    <n v="0"/>
    <n v="0"/>
    <n v="0"/>
    <n v="0"/>
    <n v="0"/>
    <n v="0"/>
    <n v="0"/>
    <n v="0"/>
    <n v="1511.1000000000001"/>
    <n v="0"/>
    <n v="0"/>
    <n v="0"/>
    <s v="SURFACE WATER MGT FUND"/>
    <s v="WLSW I DC2434 3492 212TH AVE S"/>
    <s v="SAMMAMISH MAINTENANCE"/>
    <s v="DRAINAGE"/>
  </r>
  <r>
    <x v="1"/>
    <s v="1035608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277.94"/>
    <n v="0"/>
    <n v="-277.94"/>
    <s v="N/A"/>
    <n v="0"/>
    <n v="0"/>
    <n v="0"/>
    <n v="0"/>
    <n v="0"/>
    <n v="0"/>
    <n v="270.58"/>
    <n v="7.36"/>
    <n v="0"/>
    <n v="0"/>
    <n v="0"/>
    <n v="0"/>
    <n v="0"/>
    <s v="SURFACE WATER MGT FUND"/>
    <s v="WLSW I DC2434 3492 212TH AVE S"/>
    <s v="SAMMAMISH MAINTENANCE"/>
    <s v="DRAINAGE"/>
  </r>
  <r>
    <x v="1"/>
    <s v="1035608"/>
    <s v="845028"/>
    <s v="82100"/>
    <x v="71"/>
    <s v="5315000"/>
    <n v="2012"/>
    <x v="4"/>
    <s v="EMPLOYER PAID BENEFITS"/>
    <s v="50000-PROGRAM EXPENDITUR BUDGET"/>
    <s v="82000-APPLIED OVERHEAD"/>
    <m/>
    <n v="0"/>
    <n v="0"/>
    <n v="100.57000000000001"/>
    <n v="0"/>
    <n v="-100.57000000000001"/>
    <s v="N/A"/>
    <n v="0"/>
    <n v="0"/>
    <n v="0"/>
    <n v="0"/>
    <n v="0"/>
    <n v="0"/>
    <n v="75.78"/>
    <n v="24.79"/>
    <n v="0"/>
    <n v="0"/>
    <n v="0"/>
    <n v="0"/>
    <n v="0"/>
    <s v="SURFACE WATER MGT FUND"/>
    <s v="WLSW I DC2434 3492 212TH AVE S"/>
    <s v="SAMMAMISH MAINTENANCE"/>
    <s v="DRAINAGE"/>
  </r>
  <r>
    <x v="1"/>
    <s v="1035608"/>
    <s v="845028"/>
    <s v="82200"/>
    <x v="72"/>
    <s v="5315000"/>
    <n v="2012"/>
    <x v="4"/>
    <s v="PAID TIME OFF"/>
    <s v="50000-PROGRAM EXPENDITUR BUDGET"/>
    <s v="82000-APPLIED OVERHEAD"/>
    <m/>
    <n v="0"/>
    <n v="0"/>
    <n v="141.41"/>
    <n v="0"/>
    <n v="-141.41"/>
    <s v="N/A"/>
    <n v="0"/>
    <n v="0"/>
    <n v="0"/>
    <n v="0"/>
    <n v="0"/>
    <n v="0"/>
    <n v="122.29"/>
    <n v="19.12"/>
    <n v="0"/>
    <n v="0"/>
    <n v="0"/>
    <n v="0"/>
    <n v="0"/>
    <s v="SURFACE WATER MGT FUND"/>
    <s v="WLSW I DC2434 3492 212TH AVE S"/>
    <s v="SAMMAMISH MAINTENANCE"/>
    <s v="DRAINAGE"/>
  </r>
  <r>
    <x v="1"/>
    <s v="1035608"/>
    <s v="845028"/>
    <s v="82300"/>
    <x v="73"/>
    <s v="5315000"/>
    <n v="2012"/>
    <x v="4"/>
    <s v="INDIRECT COSTS"/>
    <s v="50000-PROGRAM EXPENDITUR BUDGET"/>
    <s v="82000-APPLIED OVERHEAD"/>
    <m/>
    <n v="0"/>
    <n v="0"/>
    <n v="397.67"/>
    <n v="0"/>
    <n v="-397.67"/>
    <s v="N/A"/>
    <n v="0"/>
    <n v="0"/>
    <n v="0"/>
    <n v="0"/>
    <n v="0"/>
    <n v="0"/>
    <n v="356.59000000000003"/>
    <n v="41.08"/>
    <n v="0"/>
    <n v="0"/>
    <n v="0"/>
    <n v="0"/>
    <n v="0"/>
    <s v="SURFACE WATER MGT FUND"/>
    <s v="WLSW I DC2434 3492 212TH AVE S"/>
    <s v="SAMMAMISH MAINTENANCE"/>
    <s v="DRAINAGE"/>
  </r>
  <r>
    <x v="1"/>
    <s v="1035608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30.240000000000002"/>
    <n v="0"/>
    <n v="-30.240000000000002"/>
    <s v="N/A"/>
    <n v="0"/>
    <n v="0"/>
    <n v="0"/>
    <n v="0"/>
    <n v="0"/>
    <n v="0"/>
    <n v="30.240000000000002"/>
    <n v="0"/>
    <n v="0"/>
    <n v="0"/>
    <n v="0"/>
    <n v="0"/>
    <n v="0"/>
    <s v="SURFACE WATER MGT FUND"/>
    <s v="WLSW I DC2434 3492 212TH AVE S"/>
    <s v="SAMMAMISH MAINTENANCE"/>
    <s v="DRAINAGE"/>
  </r>
  <r>
    <x v="1"/>
    <s v="1035609"/>
    <s v="000000"/>
    <s v="11500"/>
    <x v="7"/>
    <s v="0000000"/>
    <n v="2012"/>
    <x v="0"/>
    <s v="ACCOUNTS RECEIVABLE"/>
    <s v="BS000-CURRENT ASSETS"/>
    <s v="B1150-ACCOUNTS RECEIVABLE"/>
    <m/>
    <n v="0"/>
    <n v="0"/>
    <n v="1126.7"/>
    <n v="0"/>
    <n v="-1126.7"/>
    <s v="N/A"/>
    <n v="0"/>
    <n v="0"/>
    <n v="0"/>
    <n v="0"/>
    <n v="0"/>
    <n v="0"/>
    <n v="0"/>
    <n v="1126.7"/>
    <n v="0"/>
    <n v="0"/>
    <n v="0"/>
    <n v="0"/>
    <n v="0"/>
    <s v="SURFACE WATER MGT FUND"/>
    <s v="WLSW I DC2435 21430 SE 34TH PL"/>
    <s v="DEFAULT"/>
    <s v="Default"/>
  </r>
  <r>
    <x v="1"/>
    <s v="1035609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1126.7"/>
    <n v="-1126.7"/>
    <n v="0"/>
    <n v="0"/>
    <n v="0"/>
    <n v="0"/>
    <n v="0"/>
    <s v="SURFACE WATER MGT FUND"/>
    <s v="WLSW I DC2435 21430 SE 34TH PL"/>
    <s v="DEFAULT"/>
    <s v="Default"/>
  </r>
  <r>
    <x v="1"/>
    <s v="1035609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2435 21430 SE 34TH PL"/>
    <s v="DEFAULT"/>
    <s v="Default"/>
  </r>
  <r>
    <x v="1"/>
    <s v="1035609"/>
    <s v="845028"/>
    <s v="43944"/>
    <x v="130"/>
    <s v="0000000"/>
    <n v="2012"/>
    <x v="3"/>
    <s v="SWM SERVICES CITIES"/>
    <s v="R3000-REVENUE"/>
    <s v="R3400-CHARGE FOR SERVICES"/>
    <m/>
    <n v="0"/>
    <n v="0"/>
    <n v="-1126.7"/>
    <n v="0"/>
    <n v="1126.7"/>
    <s v="N/A"/>
    <n v="0"/>
    <n v="0"/>
    <n v="0"/>
    <n v="0"/>
    <n v="0"/>
    <n v="0"/>
    <n v="-1126.7"/>
    <n v="0"/>
    <n v="0"/>
    <n v="0"/>
    <n v="0"/>
    <n v="0"/>
    <n v="0"/>
    <s v="SURFACE WATER MGT FUND"/>
    <s v="WLSW I DC2435 21430 SE 34TH PL"/>
    <s v="SAMMAMISH MAINTENANCE"/>
    <s v="Default"/>
  </r>
  <r>
    <x v="1"/>
    <s v="1035609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80.41"/>
    <n v="0"/>
    <n v="-380.41"/>
    <s v="N/A"/>
    <n v="0"/>
    <n v="0"/>
    <n v="0"/>
    <n v="0"/>
    <n v="0"/>
    <n v="0"/>
    <n v="380.41"/>
    <n v="0"/>
    <n v="0"/>
    <n v="0"/>
    <n v="0"/>
    <n v="0"/>
    <n v="0"/>
    <s v="SURFACE WATER MGT FUND"/>
    <s v="WLSW I DC2435 21430 SE 34TH PL"/>
    <s v="SAMMAMISH MAINTENANCE"/>
    <s v="DRAINAGE"/>
  </r>
  <r>
    <x v="1"/>
    <s v="1035609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64.349999999999994"/>
    <n v="0"/>
    <n v="-64.349999999999994"/>
    <s v="N/A"/>
    <n v="0"/>
    <n v="0"/>
    <n v="0"/>
    <n v="0"/>
    <n v="0"/>
    <n v="0"/>
    <n v="64.349999999999994"/>
    <n v="0"/>
    <n v="0"/>
    <n v="0"/>
    <n v="0"/>
    <n v="0"/>
    <n v="0"/>
    <s v="SURFACE WATER MGT FUND"/>
    <s v="WLSW I DC2435 21430 SE 34TH PL"/>
    <s v="SAMMAMISH MAINTENANCE"/>
    <s v="DRAINAGE"/>
  </r>
  <r>
    <x v="1"/>
    <s v="1035609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100.88"/>
    <n v="0"/>
    <n v="-100.88"/>
    <s v="N/A"/>
    <n v="0"/>
    <n v="0"/>
    <n v="0"/>
    <n v="0"/>
    <n v="0"/>
    <n v="0"/>
    <n v="100.88"/>
    <n v="0"/>
    <n v="0"/>
    <n v="0"/>
    <n v="0"/>
    <n v="0"/>
    <n v="0"/>
    <s v="SURFACE WATER MGT FUND"/>
    <s v="WLSW I DC2435 21430 SE 34TH PL"/>
    <s v="SAMMAMISH MAINTENANCE"/>
    <s v="DRAINAGE"/>
  </r>
  <r>
    <x v="1"/>
    <s v="1035609"/>
    <s v="845028"/>
    <s v="82100"/>
    <x v="71"/>
    <s v="5315000"/>
    <n v="2012"/>
    <x v="4"/>
    <s v="EMPLOYER PAID BENEFITS"/>
    <s v="50000-PROGRAM EXPENDITUR BUDGET"/>
    <s v="82000-APPLIED OVERHEAD"/>
    <m/>
    <n v="0"/>
    <n v="0"/>
    <n v="135.35"/>
    <n v="0"/>
    <n v="-135.35"/>
    <s v="N/A"/>
    <n v="0"/>
    <n v="0"/>
    <n v="0"/>
    <n v="0"/>
    <n v="0"/>
    <n v="0"/>
    <n v="135.35"/>
    <n v="0"/>
    <n v="0"/>
    <n v="0"/>
    <n v="0"/>
    <n v="0"/>
    <n v="0"/>
    <s v="SURFACE WATER MGT FUND"/>
    <s v="WLSW I DC2435 21430 SE 34TH PL"/>
    <s v="SAMMAMISH MAINTENANCE"/>
    <s v="DRAINAGE"/>
  </r>
  <r>
    <x v="1"/>
    <s v="1035609"/>
    <s v="845028"/>
    <s v="82200"/>
    <x v="72"/>
    <s v="5315000"/>
    <n v="2012"/>
    <x v="4"/>
    <s v="PAID TIME OFF"/>
    <s v="50000-PROGRAM EXPENDITUR BUDGET"/>
    <s v="82000-APPLIED OVERHEAD"/>
    <m/>
    <n v="0"/>
    <n v="0"/>
    <n v="116.53"/>
    <n v="0"/>
    <n v="-116.53"/>
    <s v="N/A"/>
    <n v="0"/>
    <n v="0"/>
    <n v="0"/>
    <n v="0"/>
    <n v="0"/>
    <n v="0"/>
    <n v="116.53"/>
    <n v="0"/>
    <n v="0"/>
    <n v="0"/>
    <n v="0"/>
    <n v="0"/>
    <n v="0"/>
    <s v="SURFACE WATER MGT FUND"/>
    <s v="WLSW I DC2435 21430 SE 34TH PL"/>
    <s v="SAMMAMISH MAINTENANCE"/>
    <s v="DRAINAGE"/>
  </r>
  <r>
    <x v="1"/>
    <s v="1035609"/>
    <s v="845028"/>
    <s v="82300"/>
    <x v="73"/>
    <s v="5315000"/>
    <n v="2012"/>
    <x v="4"/>
    <s v="INDIRECT COSTS"/>
    <s v="50000-PROGRAM EXPENDITUR BUDGET"/>
    <s v="82000-APPLIED OVERHEAD"/>
    <m/>
    <n v="0"/>
    <n v="0"/>
    <n v="321.62"/>
    <n v="0"/>
    <n v="-321.62"/>
    <s v="N/A"/>
    <n v="0"/>
    <n v="0"/>
    <n v="0"/>
    <n v="0"/>
    <n v="0"/>
    <n v="0"/>
    <n v="321.62"/>
    <n v="0"/>
    <n v="0"/>
    <n v="0"/>
    <n v="0"/>
    <n v="0"/>
    <n v="0"/>
    <s v="SURFACE WATER MGT FUND"/>
    <s v="WLSW I DC2435 21430 SE 34TH PL"/>
    <s v="SAMMAMISH MAINTENANCE"/>
    <s v="DRAINAGE"/>
  </r>
  <r>
    <x v="1"/>
    <s v="1035609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7.5600000000000005"/>
    <n v="0"/>
    <n v="-7.5600000000000005"/>
    <s v="N/A"/>
    <n v="0"/>
    <n v="0"/>
    <n v="0"/>
    <n v="0"/>
    <n v="0"/>
    <n v="0"/>
    <n v="7.5600000000000005"/>
    <n v="0"/>
    <n v="0"/>
    <n v="0"/>
    <n v="0"/>
    <n v="0"/>
    <n v="0"/>
    <s v="SURFACE WATER MGT FUND"/>
    <s v="WLSW I DC2435 21430 SE 34TH PL"/>
    <s v="SAMMAMISH MAINTENANCE"/>
    <s v="DRAINAGE"/>
  </r>
  <r>
    <x v="1"/>
    <s v="1035610"/>
    <s v="000000"/>
    <s v="11500"/>
    <x v="7"/>
    <s v="0000000"/>
    <n v="2012"/>
    <x v="0"/>
    <s v="ACCOUNTS RECEIVABLE"/>
    <s v="BS000-CURRENT ASSETS"/>
    <s v="B1150-ACCOUNTS RECEIVABLE"/>
    <m/>
    <n v="0"/>
    <n v="0"/>
    <n v="128.16"/>
    <n v="0"/>
    <n v="-128.16"/>
    <s v="N/A"/>
    <n v="0"/>
    <n v="0"/>
    <n v="0"/>
    <n v="0"/>
    <n v="0"/>
    <n v="0"/>
    <n v="0"/>
    <n v="128.16"/>
    <n v="0"/>
    <n v="0"/>
    <n v="0"/>
    <n v="0"/>
    <n v="0"/>
    <s v="SURFACE WATER MGT FUND"/>
    <s v="WLSW I DC2442 220 AVE SE@SE 16"/>
    <s v="DEFAULT"/>
    <s v="Default"/>
  </r>
  <r>
    <x v="1"/>
    <s v="1035610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128.16"/>
    <n v="-128.16"/>
    <n v="0"/>
    <n v="0"/>
    <n v="0"/>
    <n v="0"/>
    <n v="0"/>
    <s v="SURFACE WATER MGT FUND"/>
    <s v="WLSW I DC2442 220 AVE SE@SE 16"/>
    <s v="DEFAULT"/>
    <s v="Default"/>
  </r>
  <r>
    <x v="1"/>
    <s v="1035610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2442 220 AVE SE@SE 16"/>
    <s v="DEFAULT"/>
    <s v="Default"/>
  </r>
  <r>
    <x v="1"/>
    <s v="1035610"/>
    <s v="845028"/>
    <s v="43944"/>
    <x v="130"/>
    <s v="0000000"/>
    <n v="2012"/>
    <x v="3"/>
    <s v="SWM SERVICES CITIES"/>
    <s v="R3000-REVENUE"/>
    <s v="R3400-CHARGE FOR SERVICES"/>
    <m/>
    <n v="0"/>
    <n v="0"/>
    <n v="-128.16"/>
    <n v="0"/>
    <n v="128.16"/>
    <s v="N/A"/>
    <n v="0"/>
    <n v="0"/>
    <n v="0"/>
    <n v="0"/>
    <n v="0"/>
    <n v="0"/>
    <n v="-128.16"/>
    <n v="0"/>
    <n v="0"/>
    <n v="0"/>
    <n v="0"/>
    <n v="0"/>
    <n v="0"/>
    <s v="SURFACE WATER MGT FUND"/>
    <s v="WLSW I DC2442 220 AVE SE@SE 16"/>
    <s v="SAMMAMISH MAINTENANCE"/>
    <s v="Default"/>
  </r>
  <r>
    <x v="1"/>
    <s v="1035610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5.49"/>
    <n v="0"/>
    <n v="-35.49"/>
    <s v="N/A"/>
    <n v="0"/>
    <n v="0"/>
    <n v="0"/>
    <n v="0"/>
    <n v="0"/>
    <n v="0"/>
    <n v="35.49"/>
    <n v="0"/>
    <n v="0"/>
    <n v="0"/>
    <n v="0"/>
    <n v="0"/>
    <n v="0"/>
    <s v="SURFACE WATER MGT FUND"/>
    <s v="WLSW I DC2442 220 AVE SE@SE 16"/>
    <s v="SAMMAMISH MAINTENANCE"/>
    <s v="DRAINAGE"/>
  </r>
  <r>
    <x v="1"/>
    <s v="1035610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10.73"/>
    <n v="0"/>
    <n v="-10.73"/>
    <s v="N/A"/>
    <n v="0"/>
    <n v="0"/>
    <n v="0"/>
    <n v="0"/>
    <n v="0"/>
    <n v="0"/>
    <n v="10.73"/>
    <n v="0"/>
    <n v="0"/>
    <n v="0"/>
    <n v="0"/>
    <n v="0"/>
    <n v="0"/>
    <s v="SURFACE WATER MGT FUND"/>
    <s v="WLSW I DC2442 220 AVE SE@SE 16"/>
    <s v="SAMMAMISH MAINTENANCE"/>
    <s v="DRAINAGE"/>
  </r>
  <r>
    <x v="1"/>
    <s v="1035610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19.45"/>
    <n v="0"/>
    <n v="-19.45"/>
    <s v="N/A"/>
    <n v="0"/>
    <n v="0"/>
    <n v="0"/>
    <n v="0"/>
    <n v="0"/>
    <n v="0"/>
    <n v="19.45"/>
    <n v="0"/>
    <n v="0"/>
    <n v="0"/>
    <n v="0"/>
    <n v="0"/>
    <n v="0"/>
    <s v="SURFACE WATER MGT FUND"/>
    <s v="WLSW I DC2442 220 AVE SE@SE 16"/>
    <s v="SAMMAMISH MAINTENANCE"/>
    <s v="DRAINAGE"/>
  </r>
  <r>
    <x v="1"/>
    <s v="1035610"/>
    <s v="845028"/>
    <s v="82100"/>
    <x v="71"/>
    <s v="5315000"/>
    <n v="2012"/>
    <x v="4"/>
    <s v="EMPLOYER PAID BENEFITS"/>
    <s v="50000-PROGRAM EXPENDITUR BUDGET"/>
    <s v="82000-APPLIED OVERHEAD"/>
    <m/>
    <n v="0"/>
    <n v="0"/>
    <n v="12.75"/>
    <n v="0"/>
    <n v="-12.75"/>
    <s v="N/A"/>
    <n v="0"/>
    <n v="0"/>
    <n v="0"/>
    <n v="0"/>
    <n v="0"/>
    <n v="0"/>
    <n v="12.75"/>
    <n v="0"/>
    <n v="0"/>
    <n v="0"/>
    <n v="0"/>
    <n v="0"/>
    <n v="0"/>
    <s v="SURFACE WATER MGT FUND"/>
    <s v="WLSW I DC2442 220 AVE SE@SE 16"/>
    <s v="SAMMAMISH MAINTENANCE"/>
    <s v="DRAINAGE"/>
  </r>
  <r>
    <x v="1"/>
    <s v="1035610"/>
    <s v="845028"/>
    <s v="82200"/>
    <x v="72"/>
    <s v="5315000"/>
    <n v="2012"/>
    <x v="4"/>
    <s v="PAID TIME OFF"/>
    <s v="50000-PROGRAM EXPENDITUR BUDGET"/>
    <s v="82000-APPLIED OVERHEAD"/>
    <m/>
    <n v="0"/>
    <n v="0"/>
    <n v="11.950000000000001"/>
    <n v="0"/>
    <n v="-11.950000000000001"/>
    <s v="N/A"/>
    <n v="0"/>
    <n v="0"/>
    <n v="0"/>
    <n v="0"/>
    <n v="0"/>
    <n v="0"/>
    <n v="11.950000000000001"/>
    <n v="0"/>
    <n v="0"/>
    <n v="0"/>
    <n v="0"/>
    <n v="0"/>
    <n v="0"/>
    <s v="SURFACE WATER MGT FUND"/>
    <s v="WLSW I DC2442 220 AVE SE@SE 16"/>
    <s v="SAMMAMISH MAINTENANCE"/>
    <s v="DRAINAGE"/>
  </r>
  <r>
    <x v="1"/>
    <s v="1035610"/>
    <s v="845028"/>
    <s v="82300"/>
    <x v="73"/>
    <s v="5315000"/>
    <n v="2012"/>
    <x v="4"/>
    <s v="INDIRECT COSTS"/>
    <s v="50000-PROGRAM EXPENDITUR BUDGET"/>
    <s v="82000-APPLIED OVERHEAD"/>
    <m/>
    <n v="0"/>
    <n v="0"/>
    <n v="36.53"/>
    <n v="0"/>
    <n v="-36.53"/>
    <s v="N/A"/>
    <n v="0"/>
    <n v="0"/>
    <n v="0"/>
    <n v="0"/>
    <n v="0"/>
    <n v="0"/>
    <n v="36.53"/>
    <n v="0"/>
    <n v="0"/>
    <n v="0"/>
    <n v="0"/>
    <n v="0"/>
    <n v="0"/>
    <s v="SURFACE WATER MGT FUND"/>
    <s v="WLSW I DC2442 220 AVE SE@SE 16"/>
    <s v="SAMMAMISH MAINTENANCE"/>
    <s v="DRAINAGE"/>
  </r>
  <r>
    <x v="1"/>
    <s v="1035610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1.26"/>
    <n v="0"/>
    <n v="-1.26"/>
    <s v="N/A"/>
    <n v="0"/>
    <n v="0"/>
    <n v="0"/>
    <n v="0"/>
    <n v="0"/>
    <n v="0"/>
    <n v="1.26"/>
    <n v="0"/>
    <n v="0"/>
    <n v="0"/>
    <n v="0"/>
    <n v="0"/>
    <n v="0"/>
    <s v="SURFACE WATER MGT FUND"/>
    <s v="WLSW I DC2442 220 AVE SE@SE 16"/>
    <s v="SAMMAMISH MAINTENANCE"/>
    <s v="DRAINAGE"/>
  </r>
  <r>
    <x v="1"/>
    <s v="1035611"/>
    <s v="000000"/>
    <s v="11500"/>
    <x v="7"/>
    <s v="0000000"/>
    <n v="2012"/>
    <x v="0"/>
    <s v="ACCOUNTS RECEIVABLE"/>
    <s v="BS000-CURRENT ASSETS"/>
    <s v="B1150-ACCOUNTS RECEIVABLE"/>
    <m/>
    <n v="0"/>
    <n v="0"/>
    <n v="605.12"/>
    <n v="0"/>
    <n v="-605.12"/>
    <s v="N/A"/>
    <n v="0"/>
    <n v="0"/>
    <n v="0"/>
    <n v="0"/>
    <n v="0"/>
    <n v="0"/>
    <n v="0"/>
    <n v="244.75"/>
    <n v="0"/>
    <n v="360.37"/>
    <n v="0"/>
    <n v="0"/>
    <n v="0"/>
    <s v="SURFACE WATER MGT FUND"/>
    <s v="WLSW I DC2450 23300 NE 8TH ST"/>
    <s v="DEFAULT"/>
    <s v="Default"/>
  </r>
  <r>
    <x v="1"/>
    <s v="1035611"/>
    <s v="000000"/>
    <s v="11530"/>
    <x v="203"/>
    <s v="0000000"/>
    <n v="2012"/>
    <x v="0"/>
    <s v="UNBILLED RECEIVABLES"/>
    <s v="BS000-CURRENT ASSETS"/>
    <s v="B1150-ACCOUNTS RECEIVABLE"/>
    <m/>
    <n v="0"/>
    <n v="0"/>
    <n v="-168.52"/>
    <n v="0"/>
    <n v="168.52"/>
    <s v="N/A"/>
    <n v="0"/>
    <n v="0"/>
    <n v="0"/>
    <n v="0"/>
    <n v="0"/>
    <n v="0"/>
    <n v="244.75"/>
    <n v="-52.9"/>
    <n v="0"/>
    <n v="-360.37"/>
    <n v="0"/>
    <n v="0"/>
    <n v="0"/>
    <s v="SURFACE WATER MGT FUND"/>
    <s v="WLSW I DC2450 23300 NE 8TH ST"/>
    <s v="DEFAULT"/>
    <s v="Default"/>
  </r>
  <r>
    <x v="1"/>
    <s v="1035611"/>
    <s v="000000"/>
    <s v="22258"/>
    <x v="204"/>
    <s v="0000000"/>
    <n v="2012"/>
    <x v="1"/>
    <s v="DEFERRED ACCT REC 11503"/>
    <s v="BS200-CURRENT LIABILITIES"/>
    <s v="B2220-DEFERRED REVENUES"/>
    <m/>
    <n v="0"/>
    <n v="0"/>
    <n v="168.52"/>
    <n v="0"/>
    <n v="-168.52"/>
    <s v="N/A"/>
    <n v="0"/>
    <n v="0"/>
    <n v="0"/>
    <n v="0"/>
    <n v="0"/>
    <n v="0"/>
    <n v="0"/>
    <n v="0"/>
    <n v="0"/>
    <n v="168.52"/>
    <n v="0"/>
    <n v="0"/>
    <n v="0"/>
    <s v="SURFACE WATER MGT FUND"/>
    <s v="WLSW I DC2450 23300 NE 8TH ST"/>
    <s v="DEFAULT"/>
    <s v="Default"/>
  </r>
  <r>
    <x v="1"/>
    <s v="1035611"/>
    <s v="845028"/>
    <s v="43944"/>
    <x v="130"/>
    <s v="0000000"/>
    <n v="2012"/>
    <x v="3"/>
    <s v="SWM SERVICES CITIES"/>
    <s v="R3000-REVENUE"/>
    <s v="R3400-CHARGE FOR SERVICES"/>
    <m/>
    <n v="0"/>
    <n v="0"/>
    <n v="-605.12"/>
    <n v="0"/>
    <n v="605.12"/>
    <s v="N/A"/>
    <n v="0"/>
    <n v="0"/>
    <n v="0"/>
    <n v="0"/>
    <n v="0"/>
    <n v="0"/>
    <n v="-244.75"/>
    <n v="-191.85"/>
    <n v="0"/>
    <n v="-168.52"/>
    <n v="0"/>
    <n v="0"/>
    <n v="0"/>
    <s v="SURFACE WATER MGT FUND"/>
    <s v="WLSW I DC2450 23300 NE 8TH ST"/>
    <s v="SAMMAMISH MAINTENANCE"/>
    <s v="Default"/>
  </r>
  <r>
    <x v="1"/>
    <s v="1035611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72"/>
    <n v="0"/>
    <n v="-141.72"/>
    <s v="N/A"/>
    <n v="0"/>
    <n v="0"/>
    <n v="0"/>
    <n v="0"/>
    <n v="0"/>
    <n v="0"/>
    <n v="106.23"/>
    <n v="35.49"/>
    <n v="0"/>
    <n v="0"/>
    <n v="0"/>
    <n v="0"/>
    <n v="0"/>
    <s v="SURFACE WATER MGT FUND"/>
    <s v="WLSW I DC2450 23300 NE 8TH ST"/>
    <s v="SAMMAMISH MAINTENANCE"/>
    <s v="DRAINAGE"/>
  </r>
  <r>
    <x v="1"/>
    <s v="1035611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21.46"/>
    <n v="0"/>
    <n v="-21.46"/>
    <s v="N/A"/>
    <n v="0"/>
    <n v="0"/>
    <n v="0"/>
    <n v="0"/>
    <n v="0"/>
    <n v="0"/>
    <n v="0"/>
    <n v="21.46"/>
    <n v="0"/>
    <n v="0"/>
    <n v="0"/>
    <n v="0"/>
    <n v="0"/>
    <s v="SURFACE WATER MGT FUND"/>
    <s v="WLSW I DC2450 23300 NE 8TH ST"/>
    <s v="SAMMAMISH MAINTENANCE"/>
    <s v="DRAINAGE"/>
  </r>
  <r>
    <x v="1"/>
    <s v="1035611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168.52"/>
    <n v="0"/>
    <n v="-168.52"/>
    <s v="N/A"/>
    <n v="0"/>
    <n v="0"/>
    <n v="0"/>
    <n v="0"/>
    <n v="0"/>
    <n v="0"/>
    <n v="0"/>
    <n v="0"/>
    <n v="0"/>
    <n v="168.52"/>
    <n v="0"/>
    <n v="0"/>
    <n v="0"/>
    <s v="SURFACE WATER MGT FUND"/>
    <s v="WLSW I DC2450 23300 NE 8TH ST"/>
    <s v="SAMMAMISH MAINTENANCE"/>
    <s v="DRAINAGE"/>
  </r>
  <r>
    <x v="1"/>
    <s v="1035611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70.94"/>
    <n v="0"/>
    <n v="-70.94"/>
    <s v="N/A"/>
    <n v="0"/>
    <n v="0"/>
    <n v="0"/>
    <n v="0"/>
    <n v="0"/>
    <n v="0"/>
    <n v="11.040000000000001"/>
    <n v="59.9"/>
    <n v="0"/>
    <n v="0"/>
    <n v="0"/>
    <n v="0"/>
    <n v="0"/>
    <s v="SURFACE WATER MGT FUND"/>
    <s v="WLSW I DC2450 23300 NE 8TH ST"/>
    <s v="SAMMAMISH MAINTENANCE"/>
    <s v="DRAINAGE"/>
  </r>
  <r>
    <x v="1"/>
    <s v="1035611"/>
    <s v="845028"/>
    <s v="82100"/>
    <x v="71"/>
    <s v="5315000"/>
    <n v="2012"/>
    <x v="4"/>
    <s v="EMPLOYER PAID BENEFITS"/>
    <s v="50000-PROGRAM EXPENDITUR BUDGET"/>
    <s v="82000-APPLIED OVERHEAD"/>
    <m/>
    <n v="0"/>
    <n v="0"/>
    <n v="49.93"/>
    <n v="0"/>
    <n v="-49.93"/>
    <s v="N/A"/>
    <n v="0"/>
    <n v="0"/>
    <n v="0"/>
    <n v="0"/>
    <n v="0"/>
    <n v="0"/>
    <n v="37.18"/>
    <n v="12.75"/>
    <n v="0"/>
    <n v="0"/>
    <n v="0"/>
    <n v="0"/>
    <n v="0"/>
    <s v="SURFACE WATER MGT FUND"/>
    <s v="WLSW I DC2450 23300 NE 8TH ST"/>
    <s v="SAMMAMISH MAINTENANCE"/>
    <s v="DRAINAGE"/>
  </r>
  <r>
    <x v="1"/>
    <s v="1035611"/>
    <s v="845028"/>
    <s v="82200"/>
    <x v="72"/>
    <s v="5315000"/>
    <n v="2012"/>
    <x v="4"/>
    <s v="PAID TIME OFF"/>
    <s v="50000-PROGRAM EXPENDITUR BUDGET"/>
    <s v="82000-APPLIED OVERHEAD"/>
    <m/>
    <n v="0"/>
    <n v="0"/>
    <n v="43.4"/>
    <n v="0"/>
    <n v="-43.4"/>
    <s v="N/A"/>
    <n v="0"/>
    <n v="0"/>
    <n v="0"/>
    <n v="0"/>
    <n v="0"/>
    <n v="0"/>
    <n v="28.68"/>
    <n v="14.72"/>
    <n v="0"/>
    <n v="0"/>
    <n v="0"/>
    <n v="0"/>
    <n v="0"/>
    <s v="SURFACE WATER MGT FUND"/>
    <s v="WLSW I DC2450 23300 NE 8TH ST"/>
    <s v="SAMMAMISH MAINTENANCE"/>
    <s v="DRAINAGE"/>
  </r>
  <r>
    <x v="1"/>
    <s v="1035611"/>
    <s v="845028"/>
    <s v="82300"/>
    <x v="73"/>
    <s v="5315000"/>
    <n v="2012"/>
    <x v="4"/>
    <s v="INDIRECT COSTS"/>
    <s v="50000-PROGRAM EXPENDITUR BUDGET"/>
    <s v="82000-APPLIED OVERHEAD"/>
    <m/>
    <n v="0"/>
    <n v="0"/>
    <n v="106.63"/>
    <n v="0"/>
    <n v="-106.63"/>
    <s v="N/A"/>
    <n v="0"/>
    <n v="0"/>
    <n v="0"/>
    <n v="0"/>
    <n v="0"/>
    <n v="0"/>
    <n v="61.620000000000005"/>
    <n v="45.01"/>
    <n v="0"/>
    <n v="0"/>
    <n v="0"/>
    <n v="0"/>
    <n v="0"/>
    <s v="SURFACE WATER MGT FUND"/>
    <s v="WLSW I DC2450 23300 NE 8TH ST"/>
    <s v="SAMMAMISH MAINTENANCE"/>
    <s v="DRAINAGE"/>
  </r>
  <r>
    <x v="1"/>
    <s v="1035611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2.52"/>
    <n v="0"/>
    <n v="-2.52"/>
    <s v="N/A"/>
    <n v="0"/>
    <n v="0"/>
    <n v="0"/>
    <n v="0"/>
    <n v="0"/>
    <n v="0"/>
    <n v="0"/>
    <n v="2.52"/>
    <n v="0"/>
    <n v="0"/>
    <n v="0"/>
    <n v="0"/>
    <n v="0"/>
    <s v="SURFACE WATER MGT FUND"/>
    <s v="WLSW I DC2450 23300 NE 8TH ST"/>
    <s v="SAMMAMISH MAINTENANCE"/>
    <s v="DRAINAGE"/>
  </r>
  <r>
    <x v="1"/>
    <s v="1035613"/>
    <s v="000000"/>
    <s v="11500"/>
    <x v="7"/>
    <s v="0000000"/>
    <n v="2012"/>
    <x v="0"/>
    <s v="ACCOUNTS RECEIVABLE"/>
    <s v="BS000-CURRENT ASSETS"/>
    <s v="B1150-ACCOUNTS RECEIVABLE"/>
    <m/>
    <n v="0"/>
    <n v="0"/>
    <n v="187.68"/>
    <n v="0"/>
    <n v="-187.68"/>
    <s v="N/A"/>
    <n v="0"/>
    <n v="0"/>
    <n v="0"/>
    <n v="0"/>
    <n v="0"/>
    <n v="0"/>
    <n v="0"/>
    <n v="141.22"/>
    <n v="0"/>
    <n v="46.46"/>
    <n v="0"/>
    <n v="0"/>
    <n v="0"/>
    <s v="SURFACE WATER MGT FUND"/>
    <s v="WLSW I DC2466 SE 25TH ST &amp; 267"/>
    <s v="DEFAULT"/>
    <s v="Default"/>
  </r>
  <r>
    <x v="1"/>
    <s v="1035613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141.22"/>
    <n v="-94.76"/>
    <n v="0"/>
    <n v="-46.46"/>
    <n v="0"/>
    <n v="0"/>
    <n v="0"/>
    <s v="SURFACE WATER MGT FUND"/>
    <s v="WLSW I DC2466 SE 25TH ST &amp; 267"/>
    <s v="DEFAULT"/>
    <s v="Default"/>
  </r>
  <r>
    <x v="1"/>
    <s v="1035613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2466 SE 25TH ST &amp; 267"/>
    <s v="DEFAULT"/>
    <s v="Default"/>
  </r>
  <r>
    <x v="1"/>
    <s v="1035613"/>
    <s v="845028"/>
    <s v="43944"/>
    <x v="130"/>
    <s v="0000000"/>
    <n v="2012"/>
    <x v="3"/>
    <s v="SWM SERVICES CITIES"/>
    <s v="R3000-REVENUE"/>
    <s v="R3400-CHARGE FOR SERVICES"/>
    <m/>
    <n v="0"/>
    <n v="0"/>
    <n v="-187.68"/>
    <n v="0"/>
    <n v="187.68"/>
    <s v="N/A"/>
    <n v="0"/>
    <n v="0"/>
    <n v="0"/>
    <n v="0"/>
    <n v="0"/>
    <n v="0"/>
    <n v="-141.22"/>
    <n v="-46.46"/>
    <n v="0"/>
    <n v="0"/>
    <n v="0"/>
    <n v="0"/>
    <n v="0"/>
    <s v="SURFACE WATER MGT FUND"/>
    <s v="WLSW I DC2466 SE 25TH ST &amp; 267"/>
    <s v="SAMMAMISH MAINTENANCE"/>
    <s v="Default"/>
  </r>
  <r>
    <x v="1"/>
    <s v="1035613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7.32"/>
    <n v="0"/>
    <n v="-47.32"/>
    <s v="N/A"/>
    <n v="0"/>
    <n v="0"/>
    <n v="0"/>
    <n v="0"/>
    <n v="0"/>
    <n v="0"/>
    <n v="47.32"/>
    <n v="0"/>
    <n v="0"/>
    <n v="0"/>
    <n v="0"/>
    <n v="0"/>
    <n v="0"/>
    <s v="SURFACE WATER MGT FUND"/>
    <s v="WLSW I DC2466 SE 25TH ST &amp; 267"/>
    <s v="SAMMAMISH MAINTENANCE"/>
    <s v="DRAINAGE"/>
  </r>
  <r>
    <x v="1"/>
    <s v="1035613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21.45"/>
    <n v="0"/>
    <n v="-21.45"/>
    <s v="N/A"/>
    <n v="0"/>
    <n v="0"/>
    <n v="0"/>
    <n v="0"/>
    <n v="0"/>
    <n v="0"/>
    <n v="0"/>
    <n v="21.45"/>
    <n v="0"/>
    <n v="0"/>
    <n v="0"/>
    <n v="0"/>
    <n v="0"/>
    <s v="SURFACE WATER MGT FUND"/>
    <s v="WLSW I DC2466 SE 25TH ST &amp; 267"/>
    <s v="SAMMAMISH MAINTENANCE"/>
    <s v="DRAINAGE"/>
  </r>
  <r>
    <x v="1"/>
    <s v="1035613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27.3"/>
    <n v="0"/>
    <n v="-27.3"/>
    <s v="N/A"/>
    <n v="0"/>
    <n v="0"/>
    <n v="0"/>
    <n v="0"/>
    <n v="0"/>
    <n v="0"/>
    <n v="27.3"/>
    <n v="0"/>
    <n v="0"/>
    <n v="0"/>
    <n v="0"/>
    <n v="0"/>
    <n v="0"/>
    <s v="SURFACE WATER MGT FUND"/>
    <s v="WLSW I DC2466 SE 25TH ST &amp; 267"/>
    <s v="SAMMAMISH MAINTENANCE"/>
    <s v="DRAINAGE"/>
  </r>
  <r>
    <x v="1"/>
    <s v="1035613"/>
    <s v="845028"/>
    <s v="82100"/>
    <x v="71"/>
    <s v="5315000"/>
    <n v="2012"/>
    <x v="4"/>
    <s v="EMPLOYER PAID BENEFITS"/>
    <s v="50000-PROGRAM EXPENDITUR BUDGET"/>
    <s v="82000-APPLIED OVERHEAD"/>
    <m/>
    <n v="0"/>
    <n v="0"/>
    <n v="17"/>
    <n v="0"/>
    <n v="-17"/>
    <s v="N/A"/>
    <n v="0"/>
    <n v="0"/>
    <n v="0"/>
    <n v="0"/>
    <n v="0"/>
    <n v="0"/>
    <n v="17"/>
    <n v="0"/>
    <n v="0"/>
    <n v="0"/>
    <n v="0"/>
    <n v="0"/>
    <n v="0"/>
    <s v="SURFACE WATER MGT FUND"/>
    <s v="WLSW I DC2466 SE 25TH ST &amp; 267"/>
    <s v="SAMMAMISH MAINTENANCE"/>
    <s v="DRAINAGE"/>
  </r>
  <r>
    <x v="1"/>
    <s v="1035613"/>
    <s v="845028"/>
    <s v="82200"/>
    <x v="72"/>
    <s v="5315000"/>
    <n v="2012"/>
    <x v="4"/>
    <s v="PAID TIME OFF"/>
    <s v="50000-PROGRAM EXPENDITUR BUDGET"/>
    <s v="82000-APPLIED OVERHEAD"/>
    <m/>
    <n v="0"/>
    <n v="0"/>
    <n v="17.760000000000002"/>
    <n v="0"/>
    <n v="-17.760000000000002"/>
    <s v="N/A"/>
    <n v="0"/>
    <n v="0"/>
    <n v="0"/>
    <n v="0"/>
    <n v="0"/>
    <n v="0"/>
    <n v="12.22"/>
    <n v="5.54"/>
    <n v="0"/>
    <n v="0"/>
    <n v="0"/>
    <n v="0"/>
    <n v="0"/>
    <s v="SURFACE WATER MGT FUND"/>
    <s v="WLSW I DC2466 SE 25TH ST &amp; 267"/>
    <s v="SAMMAMISH MAINTENANCE"/>
    <s v="DRAINAGE"/>
  </r>
  <r>
    <x v="1"/>
    <s v="1035613"/>
    <s v="845028"/>
    <s v="82300"/>
    <x v="73"/>
    <s v="5315000"/>
    <n v="2012"/>
    <x v="4"/>
    <s v="INDIRECT COSTS"/>
    <s v="50000-PROGRAM EXPENDITUR BUDGET"/>
    <s v="82000-APPLIED OVERHEAD"/>
    <m/>
    <n v="0"/>
    <n v="0"/>
    <n v="54.33"/>
    <n v="0"/>
    <n v="-54.33"/>
    <s v="N/A"/>
    <n v="0"/>
    <n v="0"/>
    <n v="0"/>
    <n v="0"/>
    <n v="0"/>
    <n v="0"/>
    <n v="37.380000000000003"/>
    <n v="16.95"/>
    <n v="0"/>
    <n v="0"/>
    <n v="0"/>
    <n v="0"/>
    <n v="0"/>
    <s v="SURFACE WATER MGT FUND"/>
    <s v="WLSW I DC2466 SE 25TH ST &amp; 267"/>
    <s v="SAMMAMISH MAINTENANCE"/>
    <s v="DRAINAGE"/>
  </r>
  <r>
    <x v="1"/>
    <s v="1035613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2.52"/>
    <n v="0"/>
    <n v="-2.52"/>
    <s v="N/A"/>
    <n v="0"/>
    <n v="0"/>
    <n v="0"/>
    <n v="0"/>
    <n v="0"/>
    <n v="0"/>
    <n v="0"/>
    <n v="2.52"/>
    <n v="0"/>
    <n v="0"/>
    <n v="0"/>
    <n v="0"/>
    <n v="0"/>
    <s v="SURFACE WATER MGT FUND"/>
    <s v="WLSW I DC2466 SE 25TH ST &amp; 267"/>
    <s v="SAMMAMISH MAINTENANCE"/>
    <s v="DRAINAGE"/>
  </r>
  <r>
    <x v="1"/>
    <s v="1035614"/>
    <s v="000000"/>
    <s v="11500"/>
    <x v="7"/>
    <s v="0000000"/>
    <n v="2012"/>
    <x v="0"/>
    <s v="ACCOUNTS RECEIVABLE"/>
    <s v="BS000-CURRENT ASSETS"/>
    <s v="B1150-ACCOUNTS RECEIVABLE"/>
    <m/>
    <n v="0"/>
    <n v="0"/>
    <n v="5606.72"/>
    <n v="0"/>
    <n v="-5606.72"/>
    <s v="N/A"/>
    <n v="0"/>
    <n v="0"/>
    <n v="0"/>
    <n v="0"/>
    <n v="0"/>
    <n v="0"/>
    <n v="0"/>
    <n v="2159.67"/>
    <n v="0"/>
    <n v="3447.05"/>
    <n v="0"/>
    <n v="0"/>
    <n v="0"/>
    <s v="SURFACE WATER MGT FUND"/>
    <s v="WLSW I DC2477 27500 SE DUTHIE"/>
    <s v="DEFAULT"/>
    <s v="Default"/>
  </r>
  <r>
    <x v="1"/>
    <s v="1035614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2159.67"/>
    <n v="-1833.3600000000001"/>
    <n v="3120.7400000000002"/>
    <n v="-3447.05"/>
    <n v="0"/>
    <n v="0"/>
    <n v="0"/>
    <s v="SURFACE WATER MGT FUND"/>
    <s v="WLSW I DC2477 27500 SE DUTHIE"/>
    <s v="DEFAULT"/>
    <s v="Default"/>
  </r>
  <r>
    <x v="1"/>
    <s v="1035614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2477 27500 SE DUTHIE"/>
    <s v="DEFAULT"/>
    <s v="Default"/>
  </r>
  <r>
    <x v="1"/>
    <s v="1035614"/>
    <s v="845028"/>
    <s v="43944"/>
    <x v="130"/>
    <s v="0000000"/>
    <n v="2012"/>
    <x v="3"/>
    <s v="SWM SERVICES CITIES"/>
    <s v="R3000-REVENUE"/>
    <s v="R3400-CHARGE FOR SERVICES"/>
    <m/>
    <n v="0"/>
    <n v="0"/>
    <n v="-5606.72"/>
    <n v="0"/>
    <n v="5606.72"/>
    <s v="N/A"/>
    <n v="0"/>
    <n v="0"/>
    <n v="0"/>
    <n v="0"/>
    <n v="0"/>
    <n v="0"/>
    <n v="-2159.67"/>
    <n v="-326.31"/>
    <n v="-3120.7400000000002"/>
    <n v="0"/>
    <n v="0"/>
    <n v="0"/>
    <n v="0"/>
    <s v="SURFACE WATER MGT FUND"/>
    <s v="WLSW I DC2477 27500 SE DUTHIE"/>
    <s v="SAMMAMISH MAINTENANCE"/>
    <s v="Default"/>
  </r>
  <r>
    <x v="1"/>
    <s v="1035614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54.37"/>
    <n v="0"/>
    <n v="-754.37"/>
    <s v="N/A"/>
    <n v="0"/>
    <n v="0"/>
    <n v="0"/>
    <n v="0"/>
    <n v="0"/>
    <n v="0"/>
    <n v="612.74"/>
    <n v="141.63"/>
    <n v="0"/>
    <n v="0"/>
    <n v="0"/>
    <n v="0"/>
    <n v="0"/>
    <s v="SURFACE WATER MGT FUND"/>
    <s v="WLSW I DC2477 27500 SE DUTHIE"/>
    <s v="SAMMAMISH MAINTENANCE"/>
    <s v="DRAINAGE"/>
  </r>
  <r>
    <x v="1"/>
    <s v="1035614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128.71"/>
    <n v="0"/>
    <n v="-128.71"/>
    <s v="N/A"/>
    <n v="0"/>
    <n v="0"/>
    <n v="0"/>
    <n v="0"/>
    <n v="0"/>
    <n v="0"/>
    <n v="128.71"/>
    <n v="0"/>
    <n v="0"/>
    <n v="0"/>
    <n v="0"/>
    <n v="0"/>
    <n v="0"/>
    <s v="SURFACE WATER MGT FUND"/>
    <s v="WLSW I DC2477 27500 SE DUTHIE"/>
    <s v="SAMMAMISH MAINTENANCE"/>
    <s v="DRAINAGE"/>
  </r>
  <r>
    <x v="1"/>
    <s v="1035614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3120.7400000000002"/>
    <n v="0"/>
    <n v="-3120.7400000000002"/>
    <s v="N/A"/>
    <n v="0"/>
    <n v="0"/>
    <n v="0"/>
    <n v="0"/>
    <n v="0"/>
    <n v="0"/>
    <n v="0"/>
    <n v="3120.75"/>
    <n v="-0.01"/>
    <n v="0"/>
    <n v="0"/>
    <n v="0"/>
    <n v="0"/>
    <s v="SURFACE WATER MGT FUND"/>
    <s v="WLSW I DC2477 27500 SE DUTHIE"/>
    <s v="SAMMAMISH MAINTENANCE"/>
    <s v="DRAINAGE"/>
  </r>
  <r>
    <x v="1"/>
    <s v="1035614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420.44"/>
    <n v="0"/>
    <n v="-420.44"/>
    <s v="N/A"/>
    <n v="0"/>
    <n v="0"/>
    <n v="0"/>
    <n v="0"/>
    <n v="0"/>
    <n v="0"/>
    <n v="405.72"/>
    <n v="14.72"/>
    <n v="0"/>
    <n v="0"/>
    <n v="0"/>
    <n v="0"/>
    <n v="0"/>
    <s v="SURFACE WATER MGT FUND"/>
    <s v="WLSW I DC2477 27500 SE DUTHIE"/>
    <s v="SAMMAMISH MAINTENANCE"/>
    <s v="DRAINAGE"/>
  </r>
  <r>
    <x v="1"/>
    <s v="1035614"/>
    <s v="845028"/>
    <s v="82100"/>
    <x v="71"/>
    <s v="5315000"/>
    <n v="2012"/>
    <x v="4"/>
    <s v="EMPLOYER PAID BENEFITS"/>
    <s v="50000-PROGRAM EXPENDITUR BUDGET"/>
    <s v="82000-APPLIED OVERHEAD"/>
    <m/>
    <n v="0"/>
    <n v="0"/>
    <n v="269.67"/>
    <n v="0"/>
    <n v="-269.67"/>
    <s v="N/A"/>
    <n v="0"/>
    <n v="0"/>
    <n v="0"/>
    <n v="0"/>
    <n v="0"/>
    <n v="0"/>
    <n v="220.1"/>
    <n v="49.57"/>
    <n v="0"/>
    <n v="0"/>
    <n v="0"/>
    <n v="0"/>
    <n v="0"/>
    <s v="SURFACE WATER MGT FUND"/>
    <s v="WLSW I DC2477 27500 SE DUTHIE"/>
    <s v="SAMMAMISH MAINTENANCE"/>
    <s v="DRAINAGE"/>
  </r>
  <r>
    <x v="1"/>
    <s v="1035614"/>
    <s v="845028"/>
    <s v="82200"/>
    <x v="72"/>
    <s v="5315000"/>
    <n v="2012"/>
    <x v="4"/>
    <s v="PAID TIME OFF"/>
    <s v="50000-PROGRAM EXPENDITUR BUDGET"/>
    <s v="82000-APPLIED OVERHEAD"/>
    <m/>
    <n v="0"/>
    <n v="0"/>
    <n v="229.77"/>
    <n v="0"/>
    <n v="-229.77"/>
    <s v="N/A"/>
    <n v="0"/>
    <n v="0"/>
    <n v="0"/>
    <n v="0"/>
    <n v="0"/>
    <n v="0"/>
    <n v="191.53"/>
    <n v="38.24"/>
    <n v="0"/>
    <n v="0"/>
    <n v="0"/>
    <n v="0"/>
    <n v="0"/>
    <s v="SURFACE WATER MGT FUND"/>
    <s v="WLSW I DC2477 27500 SE DUTHIE"/>
    <s v="SAMMAMISH MAINTENANCE"/>
    <s v="DRAINAGE"/>
  </r>
  <r>
    <x v="1"/>
    <s v="1035614"/>
    <s v="845028"/>
    <s v="82300"/>
    <x v="73"/>
    <s v="5315000"/>
    <n v="2012"/>
    <x v="4"/>
    <s v="INDIRECT COSTS"/>
    <s v="50000-PROGRAM EXPENDITUR BUDGET"/>
    <s v="82000-APPLIED OVERHEAD"/>
    <m/>
    <n v="0"/>
    <n v="0"/>
    <n v="667.9"/>
    <n v="0"/>
    <n v="-667.9"/>
    <s v="N/A"/>
    <n v="0"/>
    <n v="0"/>
    <n v="0"/>
    <n v="0"/>
    <n v="0"/>
    <n v="0"/>
    <n v="585.75"/>
    <n v="82.15"/>
    <n v="0"/>
    <n v="0"/>
    <n v="0"/>
    <n v="0"/>
    <n v="0"/>
    <s v="SURFACE WATER MGT FUND"/>
    <s v="WLSW I DC2477 27500 SE DUTHIE"/>
    <s v="SAMMAMISH MAINTENANCE"/>
    <s v="DRAINAGE"/>
  </r>
  <r>
    <x v="1"/>
    <s v="1035614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15.120000000000001"/>
    <n v="0"/>
    <n v="-15.120000000000001"/>
    <s v="N/A"/>
    <n v="0"/>
    <n v="0"/>
    <n v="0"/>
    <n v="0"/>
    <n v="0"/>
    <n v="0"/>
    <n v="15.120000000000001"/>
    <n v="0"/>
    <n v="0"/>
    <n v="0"/>
    <n v="0"/>
    <n v="0"/>
    <n v="0"/>
    <s v="SURFACE WATER MGT FUND"/>
    <s v="WLSW I DC2477 27500 SE DUTHIE"/>
    <s v="SAMMAMISH MAINTENANCE"/>
    <s v="DRAINAGE"/>
  </r>
  <r>
    <x v="1"/>
    <s v="1035615"/>
    <s v="000000"/>
    <s v="11500"/>
    <x v="7"/>
    <s v="0000000"/>
    <n v="2012"/>
    <x v="0"/>
    <s v="ACCOUNTS RECEIVABLE"/>
    <s v="BS000-CURRENT ASSETS"/>
    <s v="B1150-ACCOUNTS RECEIVABLE"/>
    <m/>
    <n v="0"/>
    <n v="0"/>
    <n v="1071.06"/>
    <n v="0"/>
    <n v="-1071.06"/>
    <s v="N/A"/>
    <n v="0"/>
    <n v="0"/>
    <n v="0"/>
    <n v="0"/>
    <n v="0"/>
    <n v="0"/>
    <n v="0"/>
    <n v="0"/>
    <n v="0"/>
    <n v="1071.06"/>
    <n v="0"/>
    <n v="0"/>
    <n v="0"/>
    <s v="SURFACE WATER MGT FUND"/>
    <s v="WLSW I DC2485 A98B0512-2400E B"/>
    <s v="DEFAULT"/>
    <s v="Default"/>
  </r>
  <r>
    <x v="1"/>
    <s v="1035615"/>
    <s v="000000"/>
    <s v="11530"/>
    <x v="203"/>
    <s v="0000000"/>
    <n v="2012"/>
    <x v="0"/>
    <s v="UNBILLED RECEIVABLES"/>
    <s v="BS000-CURRENT ASSETS"/>
    <s v="B1150-ACCOUNTS RECEIVABLE"/>
    <m/>
    <n v="0"/>
    <n v="0"/>
    <n v="-492.75"/>
    <n v="0"/>
    <n v="492.75"/>
    <s v="N/A"/>
    <n v="0"/>
    <n v="0"/>
    <n v="0"/>
    <n v="0"/>
    <n v="0"/>
    <n v="0"/>
    <n v="0"/>
    <n v="578.31000000000006"/>
    <n v="0"/>
    <n v="-1071.06"/>
    <n v="0"/>
    <n v="0"/>
    <n v="0"/>
    <s v="SURFACE WATER MGT FUND"/>
    <s v="WLSW I DC2485 A98B0512-2400E B"/>
    <s v="DEFAULT"/>
    <s v="Default"/>
  </r>
  <r>
    <x v="1"/>
    <s v="1035615"/>
    <s v="000000"/>
    <s v="22258"/>
    <x v="204"/>
    <s v="0000000"/>
    <n v="2012"/>
    <x v="1"/>
    <s v="DEFERRED ACCT REC 11503"/>
    <s v="BS200-CURRENT LIABILITIES"/>
    <s v="B2220-DEFERRED REVENUES"/>
    <m/>
    <n v="0"/>
    <n v="0"/>
    <n v="492.75"/>
    <n v="0"/>
    <n v="-492.75"/>
    <s v="N/A"/>
    <n v="0"/>
    <n v="0"/>
    <n v="0"/>
    <n v="0"/>
    <n v="0"/>
    <n v="0"/>
    <n v="0"/>
    <n v="0"/>
    <n v="0"/>
    <n v="492.75"/>
    <n v="0"/>
    <n v="0"/>
    <n v="0"/>
    <s v="SURFACE WATER MGT FUND"/>
    <s v="WLSW I DC2485 A98B0512-2400E B"/>
    <s v="DEFAULT"/>
    <s v="Default"/>
  </r>
  <r>
    <x v="1"/>
    <s v="1035615"/>
    <s v="845028"/>
    <s v="43944"/>
    <x v="130"/>
    <s v="0000000"/>
    <n v="2012"/>
    <x v="3"/>
    <s v="SWM SERVICES CITIES"/>
    <s v="R3000-REVENUE"/>
    <s v="R3400-CHARGE FOR SERVICES"/>
    <m/>
    <n v="0"/>
    <n v="0"/>
    <n v="-1071.06"/>
    <n v="0"/>
    <n v="1071.06"/>
    <s v="N/A"/>
    <n v="0"/>
    <n v="0"/>
    <n v="0"/>
    <n v="0"/>
    <n v="0"/>
    <n v="0"/>
    <n v="0"/>
    <n v="-578.31000000000006"/>
    <n v="0"/>
    <n v="-492.75"/>
    <n v="0"/>
    <n v="0"/>
    <n v="0"/>
    <s v="SURFACE WATER MGT FUND"/>
    <s v="WLSW I DC2485 A98B0512-2400E B"/>
    <s v="SAMMAMISH MAINTENANCE"/>
    <s v="Default"/>
  </r>
  <r>
    <x v="1"/>
    <s v="1035615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85.82"/>
    <n v="0"/>
    <n v="-185.82"/>
    <s v="N/A"/>
    <n v="0"/>
    <n v="0"/>
    <n v="0"/>
    <n v="0"/>
    <n v="0"/>
    <n v="0"/>
    <n v="0"/>
    <n v="185.82"/>
    <n v="0"/>
    <n v="0"/>
    <n v="0"/>
    <n v="0"/>
    <n v="0"/>
    <s v="SURFACE WATER MGT FUND"/>
    <s v="WLSW I DC2485 A98B0512-2400E B"/>
    <s v="SAMMAMISH MAINTENANCE"/>
    <s v="DRAINAGE"/>
  </r>
  <r>
    <x v="1"/>
    <s v="1035615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0"/>
    <n v="0"/>
    <n v="0"/>
    <n v="42.9"/>
    <n v="0"/>
    <n v="0"/>
    <n v="0"/>
    <n v="0"/>
    <n v="0"/>
    <s v="SURFACE WATER MGT FUND"/>
    <s v="WLSW I DC2485 A98B0512-2400E B"/>
    <s v="SAMMAMISH MAINTENANCE"/>
    <s v="DRAINAGE"/>
  </r>
  <r>
    <x v="1"/>
    <s v="1035615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492.75"/>
    <n v="0"/>
    <n v="-492.75"/>
    <s v="N/A"/>
    <n v="0"/>
    <n v="0"/>
    <n v="0"/>
    <n v="0"/>
    <n v="0"/>
    <n v="0"/>
    <n v="0"/>
    <n v="0"/>
    <n v="0"/>
    <n v="492.75"/>
    <n v="0"/>
    <n v="0"/>
    <n v="0"/>
    <s v="SURFACE WATER MGT FUND"/>
    <s v="WLSW I DC2485 A98B0512-2400E B"/>
    <s v="SAMMAMISH MAINTENANCE"/>
    <s v="DRAINAGE"/>
  </r>
  <r>
    <x v="1"/>
    <s v="1035615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60.08"/>
    <n v="0"/>
    <n v="-60.08"/>
    <s v="N/A"/>
    <n v="0"/>
    <n v="0"/>
    <n v="0"/>
    <n v="0"/>
    <n v="0"/>
    <n v="0"/>
    <n v="0"/>
    <n v="60.08"/>
    <n v="0"/>
    <n v="0"/>
    <n v="0"/>
    <n v="0"/>
    <n v="0"/>
    <s v="SURFACE WATER MGT FUND"/>
    <s v="WLSW I DC2485 A98B0512-2400E B"/>
    <s v="SAMMAMISH MAINTENANCE"/>
    <s v="DRAINAGE"/>
  </r>
  <r>
    <x v="1"/>
    <s v="1035615"/>
    <s v="845028"/>
    <s v="82100"/>
    <x v="71"/>
    <s v="5315000"/>
    <n v="2012"/>
    <x v="4"/>
    <s v="EMPLOYER PAID BENEFITS"/>
    <s v="50000-PROGRAM EXPENDITUR BUDGET"/>
    <s v="82000-APPLIED OVERHEAD"/>
    <m/>
    <n v="0"/>
    <n v="0"/>
    <n v="65.77"/>
    <n v="0"/>
    <n v="-65.77"/>
    <s v="N/A"/>
    <n v="0"/>
    <n v="0"/>
    <n v="0"/>
    <n v="0"/>
    <n v="0"/>
    <n v="0"/>
    <n v="0"/>
    <n v="65.77"/>
    <n v="0"/>
    <n v="0"/>
    <n v="0"/>
    <n v="0"/>
    <n v="0"/>
    <s v="SURFACE WATER MGT FUND"/>
    <s v="WLSW I DC2485 A98B0512-2400E B"/>
    <s v="SAMMAMISH MAINTENANCE"/>
    <s v="DRAINAGE"/>
  </r>
  <r>
    <x v="1"/>
    <s v="1035615"/>
    <s v="845028"/>
    <s v="82200"/>
    <x v="72"/>
    <s v="5315000"/>
    <n v="2012"/>
    <x v="4"/>
    <s v="PAID TIME OFF"/>
    <s v="50000-PROGRAM EXPENDITUR BUDGET"/>
    <s v="82000-APPLIED OVERHEAD"/>
    <m/>
    <n v="0"/>
    <n v="0"/>
    <n v="60.32"/>
    <n v="0"/>
    <n v="-60.32"/>
    <s v="N/A"/>
    <n v="0"/>
    <n v="0"/>
    <n v="0"/>
    <n v="0"/>
    <n v="0"/>
    <n v="0"/>
    <n v="0"/>
    <n v="60.32"/>
    <n v="0"/>
    <n v="0"/>
    <n v="0"/>
    <n v="0"/>
    <n v="0"/>
    <s v="SURFACE WATER MGT FUND"/>
    <s v="WLSW I DC2485 A98B0512-2400E B"/>
    <s v="SAMMAMISH MAINTENANCE"/>
    <s v="DRAINAGE"/>
  </r>
  <r>
    <x v="1"/>
    <s v="1035615"/>
    <s v="845028"/>
    <s v="82300"/>
    <x v="73"/>
    <s v="5315000"/>
    <n v="2012"/>
    <x v="4"/>
    <s v="INDIRECT COSTS"/>
    <s v="50000-PROGRAM EXPENDITUR BUDGET"/>
    <s v="82000-APPLIED OVERHEAD"/>
    <m/>
    <n v="0"/>
    <n v="0"/>
    <n v="158.38"/>
    <n v="0"/>
    <n v="-158.38"/>
    <s v="N/A"/>
    <n v="0"/>
    <n v="0"/>
    <n v="0"/>
    <n v="0"/>
    <n v="0"/>
    <n v="0"/>
    <n v="0"/>
    <n v="158.38"/>
    <n v="0"/>
    <n v="0"/>
    <n v="0"/>
    <n v="0"/>
    <n v="0"/>
    <s v="SURFACE WATER MGT FUND"/>
    <s v="WLSW I DC2485 A98B0512-2400E B"/>
    <s v="SAMMAMISH MAINTENANCE"/>
    <s v="DRAINAGE"/>
  </r>
  <r>
    <x v="1"/>
    <s v="1035615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0"/>
    <n v="0"/>
    <n v="0"/>
    <n v="5.04"/>
    <n v="0"/>
    <n v="0"/>
    <n v="0"/>
    <n v="0"/>
    <n v="0"/>
    <s v="SURFACE WATER MGT FUND"/>
    <s v="WLSW I DC2485 A98B0512-2400E B"/>
    <s v="SAMMAMISH MAINTENANCE"/>
    <s v="DRAINAGE"/>
  </r>
  <r>
    <x v="1"/>
    <s v="1035629"/>
    <s v="000000"/>
    <s v="11500"/>
    <x v="7"/>
    <s v="0000000"/>
    <n v="2012"/>
    <x v="0"/>
    <s v="ACCOUNTS RECEIVABLE"/>
    <s v="BS000-CURRENT ASSETS"/>
    <s v="B1150-ACCOUNTS RECEIVABLE"/>
    <m/>
    <n v="0"/>
    <n v="0"/>
    <n v="815.80000000000007"/>
    <n v="0"/>
    <n v="-815.80000000000007"/>
    <s v="N/A"/>
    <n v="0"/>
    <n v="0"/>
    <n v="0"/>
    <n v="0"/>
    <n v="0"/>
    <n v="0"/>
    <n v="0"/>
    <n v="0"/>
    <n v="0"/>
    <n v="815.80000000000007"/>
    <n v="0"/>
    <n v="0"/>
    <n v="0"/>
    <s v="SURFACE WATER MGT FUND"/>
    <s v="WLSW I DC8560 1ST AV S/SW 148"/>
    <s v="DEFAULT"/>
    <s v="Default"/>
  </r>
  <r>
    <x v="1"/>
    <s v="1035629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815.80000000000007"/>
    <n v="-815.80000000000007"/>
    <n v="0"/>
    <n v="0"/>
    <n v="0"/>
    <s v="SURFACE WATER MGT FUND"/>
    <s v="WLSW I DC8560 1ST AV S/SW 148"/>
    <s v="DEFAULT"/>
    <s v="Default"/>
  </r>
  <r>
    <x v="1"/>
    <s v="1035629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8560 1ST AV S/SW 148"/>
    <s v="DEFAULT"/>
    <s v="Default"/>
  </r>
  <r>
    <x v="1"/>
    <s v="1035629"/>
    <s v="845023"/>
    <s v="36999"/>
    <x v="49"/>
    <s v="0000000"/>
    <n v="2012"/>
    <x v="3"/>
    <s v="OTHER MISC REVENUE"/>
    <s v="R3000-REVENUE"/>
    <s v="R3600-MISCELLANEOUS REVENUE"/>
    <m/>
    <n v="0"/>
    <n v="0"/>
    <n v="-815.80000000000007"/>
    <n v="0"/>
    <n v="815.80000000000007"/>
    <s v="N/A"/>
    <n v="0"/>
    <n v="0"/>
    <n v="0"/>
    <n v="0"/>
    <n v="0"/>
    <n v="0"/>
    <n v="0"/>
    <n v="0"/>
    <n v="-815.80000000000007"/>
    <n v="0"/>
    <n v="0"/>
    <n v="0"/>
    <n v="0"/>
    <s v="SURFACE WATER MGT FUND"/>
    <s v="WLSW I DC8560 1ST AV S/SW 148"/>
    <s v="BURIEN MAINTENANCE"/>
    <s v="Default"/>
  </r>
  <r>
    <x v="1"/>
    <s v="1035629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54.09000000000003"/>
    <n v="0"/>
    <n v="-354.09000000000003"/>
    <s v="N/A"/>
    <n v="0"/>
    <n v="0"/>
    <n v="0"/>
    <n v="0"/>
    <n v="0"/>
    <n v="0"/>
    <n v="0"/>
    <n v="0"/>
    <n v="354.09000000000003"/>
    <n v="0"/>
    <n v="0"/>
    <n v="0"/>
    <n v="0"/>
    <s v="SURFACE WATER MGT FUND"/>
    <s v="WLSW I DC8560 1ST AV S/SW 148"/>
    <s v="BURIEN MAINTENANCE"/>
    <s v="DRAINAGE"/>
  </r>
  <r>
    <x v="1"/>
    <s v="1035629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36.800000000000004"/>
    <n v="0"/>
    <n v="-36.800000000000004"/>
    <s v="N/A"/>
    <n v="0"/>
    <n v="0"/>
    <n v="0"/>
    <n v="0"/>
    <n v="0"/>
    <n v="0"/>
    <n v="0"/>
    <n v="0"/>
    <n v="36.800000000000004"/>
    <n v="0"/>
    <n v="0"/>
    <n v="0"/>
    <n v="0"/>
    <s v="SURFACE WATER MGT FUND"/>
    <s v="WLSW I DC8560 1ST AV S/SW 148"/>
    <s v="BURIEN MAINTENANCE"/>
    <s v="DRAINAGE"/>
  </r>
  <r>
    <x v="1"/>
    <s v="1035629"/>
    <s v="845023"/>
    <s v="82100"/>
    <x v="71"/>
    <s v="5315000"/>
    <n v="2012"/>
    <x v="4"/>
    <s v="EMPLOYER PAID BENEFITS"/>
    <s v="50000-PROGRAM EXPENDITUR BUDGET"/>
    <s v="82000-APPLIED OVERHEAD"/>
    <m/>
    <n v="0"/>
    <n v="0"/>
    <n v="123.94"/>
    <n v="0"/>
    <n v="-123.94"/>
    <s v="N/A"/>
    <n v="0"/>
    <n v="0"/>
    <n v="0"/>
    <n v="0"/>
    <n v="0"/>
    <n v="0"/>
    <n v="0"/>
    <n v="0"/>
    <n v="123.94"/>
    <n v="0"/>
    <n v="0"/>
    <n v="0"/>
    <n v="0"/>
    <s v="SURFACE WATER MGT FUND"/>
    <s v="WLSW I DC8560 1ST AV S/SW 148"/>
    <s v="BURIEN MAINTENANCE"/>
    <s v="DRAINAGE"/>
  </r>
  <r>
    <x v="1"/>
    <s v="1035629"/>
    <s v="845023"/>
    <s v="82200"/>
    <x v="72"/>
    <s v="5315000"/>
    <n v="2012"/>
    <x v="4"/>
    <s v="PAID TIME OFF"/>
    <s v="50000-PROGRAM EXPENDITUR BUDGET"/>
    <s v="82000-APPLIED OVERHEAD"/>
    <m/>
    <n v="0"/>
    <n v="0"/>
    <n v="95.600000000000009"/>
    <n v="0"/>
    <n v="-95.600000000000009"/>
    <s v="N/A"/>
    <n v="0"/>
    <n v="0"/>
    <n v="0"/>
    <n v="0"/>
    <n v="0"/>
    <n v="0"/>
    <n v="0"/>
    <n v="0"/>
    <n v="95.600000000000009"/>
    <n v="0"/>
    <n v="0"/>
    <n v="0"/>
    <n v="0"/>
    <s v="SURFACE WATER MGT FUND"/>
    <s v="WLSW I DC8560 1ST AV S/SW 148"/>
    <s v="BURIEN MAINTENANCE"/>
    <s v="DRAINAGE"/>
  </r>
  <r>
    <x v="1"/>
    <s v="1035629"/>
    <s v="845023"/>
    <s v="82300"/>
    <x v="73"/>
    <s v="5315000"/>
    <n v="2012"/>
    <x v="4"/>
    <s v="INDIRECT COSTS"/>
    <s v="50000-PROGRAM EXPENDITUR BUDGET"/>
    <s v="82000-APPLIED OVERHEAD"/>
    <m/>
    <n v="0"/>
    <n v="0"/>
    <n v="205.37"/>
    <n v="0"/>
    <n v="-205.37"/>
    <s v="N/A"/>
    <n v="0"/>
    <n v="0"/>
    <n v="0"/>
    <n v="0"/>
    <n v="0"/>
    <n v="0"/>
    <n v="0"/>
    <n v="0"/>
    <n v="205.37"/>
    <n v="0"/>
    <n v="0"/>
    <n v="0"/>
    <n v="0"/>
    <s v="SURFACE WATER MGT FUND"/>
    <s v="WLSW I DC8560 1ST AV S/SW 148"/>
    <s v="BURIEN MAINTENANCE"/>
    <s v="DRAINAGE"/>
  </r>
  <r>
    <x v="1"/>
    <s v="1035630"/>
    <s v="000000"/>
    <s v="11500"/>
    <x v="7"/>
    <s v="0000000"/>
    <n v="2012"/>
    <x v="0"/>
    <s v="ACCOUNTS RECEIVABLE"/>
    <s v="BS000-CURRENT ASSETS"/>
    <s v="B1150-ACCOUNTS RECEIVABLE"/>
    <m/>
    <n v="0"/>
    <n v="0"/>
    <n v="244.74"/>
    <n v="0"/>
    <n v="-244.74"/>
    <s v="N/A"/>
    <n v="0"/>
    <n v="0"/>
    <n v="0"/>
    <n v="0"/>
    <n v="0"/>
    <n v="0"/>
    <n v="0"/>
    <n v="0"/>
    <n v="0"/>
    <n v="244.74"/>
    <n v="0"/>
    <n v="0"/>
    <n v="0"/>
    <s v="SURFACE WATER MGT FUND"/>
    <s v="WLSW I DC8566 11836 DESMOINES"/>
    <s v="DEFAULT"/>
    <s v="Default"/>
  </r>
  <r>
    <x v="1"/>
    <s v="1035630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244.74"/>
    <n v="0"/>
    <n v="-244.74"/>
    <n v="0"/>
    <n v="0"/>
    <n v="0"/>
    <s v="SURFACE WATER MGT FUND"/>
    <s v="WLSW I DC8566 11836 DESMOINES"/>
    <s v="DEFAULT"/>
    <s v="Default"/>
  </r>
  <r>
    <x v="1"/>
    <s v="1035630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8566 11836 DESMOINES"/>
    <s v="DEFAULT"/>
    <s v="Default"/>
  </r>
  <r>
    <x v="1"/>
    <s v="1035630"/>
    <s v="845023"/>
    <s v="36999"/>
    <x v="49"/>
    <s v="0000000"/>
    <n v="2012"/>
    <x v="3"/>
    <s v="OTHER MISC REVENUE"/>
    <s v="R3000-REVENUE"/>
    <s v="R3600-MISCELLANEOUS REVENUE"/>
    <m/>
    <n v="0"/>
    <n v="0"/>
    <n v="-244.74"/>
    <n v="0"/>
    <n v="244.74"/>
    <s v="N/A"/>
    <n v="0"/>
    <n v="0"/>
    <n v="0"/>
    <n v="0"/>
    <n v="0"/>
    <n v="0"/>
    <n v="0"/>
    <n v="-244.74"/>
    <n v="0"/>
    <n v="0"/>
    <n v="0"/>
    <n v="0"/>
    <n v="0"/>
    <s v="SURFACE WATER MGT FUND"/>
    <s v="WLSW I DC8566 11836 DESMOINES"/>
    <s v="BURIEN MAINTENANCE"/>
    <s v="Default"/>
  </r>
  <r>
    <x v="1"/>
    <s v="1035630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3"/>
    <n v="0"/>
    <n v="-106.23"/>
    <s v="N/A"/>
    <n v="0"/>
    <n v="0"/>
    <n v="0"/>
    <n v="0"/>
    <n v="0"/>
    <n v="0"/>
    <n v="0"/>
    <n v="106.23"/>
    <n v="0"/>
    <n v="0"/>
    <n v="0"/>
    <n v="0"/>
    <n v="0"/>
    <s v="SURFACE WATER MGT FUND"/>
    <s v="WLSW I DC8566 11836 DESMOINES"/>
    <s v="BURIEN MAINTENANCE"/>
    <s v="DRAINAGE"/>
  </r>
  <r>
    <x v="1"/>
    <s v="1035630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0"/>
    <n v="11.040000000000001"/>
    <n v="0"/>
    <n v="0"/>
    <n v="0"/>
    <n v="0"/>
    <n v="0"/>
    <s v="SURFACE WATER MGT FUND"/>
    <s v="WLSW I DC8566 11836 DESMOINES"/>
    <s v="BURIEN MAINTENANCE"/>
    <s v="DRAINAGE"/>
  </r>
  <r>
    <x v="1"/>
    <s v="1035630"/>
    <s v="845023"/>
    <s v="82100"/>
    <x v="71"/>
    <s v="5315000"/>
    <n v="2012"/>
    <x v="4"/>
    <s v="EMPLOYER PAID BENEFITS"/>
    <s v="50000-PROGRAM EXPENDITUR BUDGET"/>
    <s v="82000-APPLIED OVERHEAD"/>
    <m/>
    <n v="0"/>
    <n v="0"/>
    <n v="37.18"/>
    <n v="0"/>
    <n v="-37.18"/>
    <s v="N/A"/>
    <n v="0"/>
    <n v="0"/>
    <n v="0"/>
    <n v="0"/>
    <n v="0"/>
    <n v="0"/>
    <n v="0"/>
    <n v="37.18"/>
    <n v="0"/>
    <n v="0"/>
    <n v="0"/>
    <n v="0"/>
    <n v="0"/>
    <s v="SURFACE WATER MGT FUND"/>
    <s v="WLSW I DC8566 11836 DESMOINES"/>
    <s v="BURIEN MAINTENANCE"/>
    <s v="DRAINAGE"/>
  </r>
  <r>
    <x v="1"/>
    <s v="1035630"/>
    <s v="845023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0"/>
    <n v="0"/>
    <n v="0"/>
    <n v="0"/>
    <n v="0"/>
    <n v="0"/>
    <n v="0"/>
    <n v="28.68"/>
    <n v="0"/>
    <n v="0"/>
    <n v="0"/>
    <n v="0"/>
    <n v="0"/>
    <s v="SURFACE WATER MGT FUND"/>
    <s v="WLSW I DC8566 11836 DESMOINES"/>
    <s v="BURIEN MAINTENANCE"/>
    <s v="DRAINAGE"/>
  </r>
  <r>
    <x v="1"/>
    <s v="1035630"/>
    <s v="845023"/>
    <s v="82300"/>
    <x v="73"/>
    <s v="5315000"/>
    <n v="2012"/>
    <x v="4"/>
    <s v="INDIRECT COSTS"/>
    <s v="50000-PROGRAM EXPENDITUR BUDGET"/>
    <s v="82000-APPLIED OVERHEAD"/>
    <m/>
    <n v="0"/>
    <n v="0"/>
    <n v="61.61"/>
    <n v="0"/>
    <n v="-61.61"/>
    <s v="N/A"/>
    <n v="0"/>
    <n v="0"/>
    <n v="0"/>
    <n v="0"/>
    <n v="0"/>
    <n v="0"/>
    <n v="0"/>
    <n v="61.61"/>
    <n v="0"/>
    <n v="0"/>
    <n v="0"/>
    <n v="0"/>
    <n v="0"/>
    <s v="SURFACE WATER MGT FUND"/>
    <s v="WLSW I DC8566 11836 DESMOINES"/>
    <s v="BURIEN MAINTENANCE"/>
    <s v="DRAINAGE"/>
  </r>
  <r>
    <x v="1"/>
    <s v="1035631"/>
    <s v="000000"/>
    <s v="11500"/>
    <x v="7"/>
    <s v="0000000"/>
    <n v="2012"/>
    <x v="0"/>
    <s v="ACCOUNTS RECEIVABLE"/>
    <s v="BS000-CURRENT ASSETS"/>
    <s v="B1150-ACCOUNTS RECEIVABLE"/>
    <m/>
    <n v="0"/>
    <n v="0"/>
    <n v="81.58"/>
    <n v="0"/>
    <n v="-81.58"/>
    <s v="N/A"/>
    <n v="0"/>
    <n v="0"/>
    <n v="0"/>
    <n v="0"/>
    <n v="0"/>
    <n v="0"/>
    <n v="0"/>
    <n v="0"/>
    <n v="0"/>
    <n v="81.58"/>
    <n v="0"/>
    <n v="0"/>
    <n v="0"/>
    <s v="SURFACE WATER MGT FUND"/>
    <s v="WLSW I DC8578 13349 AMBAUM BLV"/>
    <s v="DEFAULT"/>
    <s v="Default"/>
  </r>
  <r>
    <x v="1"/>
    <s v="1035631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81.58"/>
    <n v="-81.58"/>
    <n v="0"/>
    <n v="0"/>
    <n v="0"/>
    <s v="SURFACE WATER MGT FUND"/>
    <s v="WLSW I DC8578 13349 AMBAUM BLV"/>
    <s v="DEFAULT"/>
    <s v="Default"/>
  </r>
  <r>
    <x v="1"/>
    <s v="1035631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8578 13349 AMBAUM BLV"/>
    <s v="DEFAULT"/>
    <s v="Default"/>
  </r>
  <r>
    <x v="1"/>
    <s v="1035631"/>
    <s v="845023"/>
    <s v="36999"/>
    <x v="49"/>
    <s v="0000000"/>
    <n v="2012"/>
    <x v="3"/>
    <s v="OTHER MISC REVENUE"/>
    <s v="R3000-REVENUE"/>
    <s v="R3600-MISCELLANEOUS REVENUE"/>
    <m/>
    <n v="0"/>
    <n v="0"/>
    <n v="-81.58"/>
    <n v="0"/>
    <n v="81.58"/>
    <s v="N/A"/>
    <n v="0"/>
    <n v="0"/>
    <n v="0"/>
    <n v="0"/>
    <n v="0"/>
    <n v="0"/>
    <n v="0"/>
    <n v="0"/>
    <n v="-81.58"/>
    <n v="0"/>
    <n v="0"/>
    <n v="0"/>
    <n v="0"/>
    <s v="SURFACE WATER MGT FUND"/>
    <s v="WLSW I DC8578 13349 AMBAUM BLV"/>
    <s v="BURIEN MAINTENANCE"/>
    <s v="Default"/>
  </r>
  <r>
    <x v="1"/>
    <s v="1035631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5.410000000000004"/>
    <n v="0"/>
    <n v="-35.410000000000004"/>
    <s v="N/A"/>
    <n v="0"/>
    <n v="0"/>
    <n v="0"/>
    <n v="0"/>
    <n v="0"/>
    <n v="0"/>
    <n v="0"/>
    <n v="0"/>
    <n v="35.410000000000004"/>
    <n v="0"/>
    <n v="0"/>
    <n v="0"/>
    <n v="0"/>
    <s v="SURFACE WATER MGT FUND"/>
    <s v="WLSW I DC8578 13349 AMBAUM BLV"/>
    <s v="BURIEN MAINTENANCE"/>
    <s v="DRAINAGE"/>
  </r>
  <r>
    <x v="1"/>
    <s v="1035631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3.68"/>
    <n v="0"/>
    <n v="-3.68"/>
    <s v="N/A"/>
    <n v="0"/>
    <n v="0"/>
    <n v="0"/>
    <n v="0"/>
    <n v="0"/>
    <n v="0"/>
    <n v="0"/>
    <n v="0"/>
    <n v="3.68"/>
    <n v="0"/>
    <n v="0"/>
    <n v="0"/>
    <n v="0"/>
    <s v="SURFACE WATER MGT FUND"/>
    <s v="WLSW I DC8578 13349 AMBAUM BLV"/>
    <s v="BURIEN MAINTENANCE"/>
    <s v="DRAINAGE"/>
  </r>
  <r>
    <x v="1"/>
    <s v="1035631"/>
    <s v="845023"/>
    <s v="82100"/>
    <x v="71"/>
    <s v="5315000"/>
    <n v="2012"/>
    <x v="4"/>
    <s v="EMPLOYER PAID BENEFITS"/>
    <s v="50000-PROGRAM EXPENDITUR BUDGET"/>
    <s v="82000-APPLIED OVERHEAD"/>
    <m/>
    <n v="0"/>
    <n v="0"/>
    <n v="12.39"/>
    <n v="0"/>
    <n v="-12.39"/>
    <s v="N/A"/>
    <n v="0"/>
    <n v="0"/>
    <n v="0"/>
    <n v="0"/>
    <n v="0"/>
    <n v="0"/>
    <n v="0"/>
    <n v="0"/>
    <n v="12.39"/>
    <n v="0"/>
    <n v="0"/>
    <n v="0"/>
    <n v="0"/>
    <s v="SURFACE WATER MGT FUND"/>
    <s v="WLSW I DC8578 13349 AMBAUM BLV"/>
    <s v="BURIEN MAINTENANCE"/>
    <s v="DRAINAGE"/>
  </r>
  <r>
    <x v="1"/>
    <s v="1035631"/>
    <s v="845023"/>
    <s v="82200"/>
    <x v="72"/>
    <s v="5315000"/>
    <n v="2012"/>
    <x v="4"/>
    <s v="PAID TIME OFF"/>
    <s v="50000-PROGRAM EXPENDITUR BUDGET"/>
    <s v="82000-APPLIED OVERHEAD"/>
    <m/>
    <n v="0"/>
    <n v="0"/>
    <n v="9.56"/>
    <n v="0"/>
    <n v="-9.56"/>
    <s v="N/A"/>
    <n v="0"/>
    <n v="0"/>
    <n v="0"/>
    <n v="0"/>
    <n v="0"/>
    <n v="0"/>
    <n v="0"/>
    <n v="0"/>
    <n v="9.56"/>
    <n v="0"/>
    <n v="0"/>
    <n v="0"/>
    <n v="0"/>
    <s v="SURFACE WATER MGT FUND"/>
    <s v="WLSW I DC8578 13349 AMBAUM BLV"/>
    <s v="BURIEN MAINTENANCE"/>
    <s v="DRAINAGE"/>
  </r>
  <r>
    <x v="1"/>
    <s v="1035631"/>
    <s v="845023"/>
    <s v="82300"/>
    <x v="73"/>
    <s v="5315000"/>
    <n v="2012"/>
    <x v="4"/>
    <s v="INDIRECT COSTS"/>
    <s v="50000-PROGRAM EXPENDITUR BUDGET"/>
    <s v="82000-APPLIED OVERHEAD"/>
    <m/>
    <n v="0"/>
    <n v="0"/>
    <n v="20.54"/>
    <n v="0"/>
    <n v="-20.54"/>
    <s v="N/A"/>
    <n v="0"/>
    <n v="0"/>
    <n v="0"/>
    <n v="0"/>
    <n v="0"/>
    <n v="0"/>
    <n v="0"/>
    <n v="0"/>
    <n v="20.54"/>
    <n v="0"/>
    <n v="0"/>
    <n v="0"/>
    <n v="0"/>
    <s v="SURFACE WATER MGT FUND"/>
    <s v="WLSW I DC8578 13349 AMBAUM BLV"/>
    <s v="BURIEN MAINTENANCE"/>
    <s v="DRAINAGE"/>
  </r>
  <r>
    <x v="1"/>
    <s v="1035632"/>
    <s v="000000"/>
    <s v="11500"/>
    <x v="7"/>
    <s v="0000000"/>
    <n v="2012"/>
    <x v="0"/>
    <s v="ACCOUNTS RECEIVABLE"/>
    <s v="BS000-CURRENT ASSETS"/>
    <s v="B1150-ACCOUNTS RECEIVABLE"/>
    <m/>
    <n v="0"/>
    <n v="0"/>
    <n v="244.75"/>
    <n v="0"/>
    <n v="-244.75"/>
    <s v="N/A"/>
    <n v="0"/>
    <n v="0"/>
    <n v="0"/>
    <n v="0"/>
    <n v="0"/>
    <n v="0"/>
    <n v="0"/>
    <n v="0"/>
    <n v="0"/>
    <n v="244.75"/>
    <n v="0"/>
    <n v="0"/>
    <n v="0"/>
    <s v="SURFACE WATER MGT FUND"/>
    <s v="WLSW I DC8581 18060 DESMOINES"/>
    <s v="DEFAULT"/>
    <s v="Default"/>
  </r>
  <r>
    <x v="1"/>
    <s v="1035632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244.75"/>
    <n v="0"/>
    <n v="-244.75"/>
    <n v="0"/>
    <n v="0"/>
    <n v="0"/>
    <s v="SURFACE WATER MGT FUND"/>
    <s v="WLSW I DC8581 18060 DESMOINES"/>
    <s v="DEFAULT"/>
    <s v="Default"/>
  </r>
  <r>
    <x v="1"/>
    <s v="1035632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8581 18060 DESMOINES"/>
    <s v="DEFAULT"/>
    <s v="Default"/>
  </r>
  <r>
    <x v="1"/>
    <s v="1035632"/>
    <s v="845023"/>
    <s v="36999"/>
    <x v="49"/>
    <s v="0000000"/>
    <n v="2012"/>
    <x v="3"/>
    <s v="OTHER MISC REVENUE"/>
    <s v="R3000-REVENUE"/>
    <s v="R3600-MISCELLANEOUS REVENUE"/>
    <m/>
    <n v="0"/>
    <n v="0"/>
    <n v="-244.75"/>
    <n v="0"/>
    <n v="244.75"/>
    <s v="N/A"/>
    <n v="0"/>
    <n v="0"/>
    <n v="0"/>
    <n v="0"/>
    <n v="0"/>
    <n v="0"/>
    <n v="0"/>
    <n v="-244.75"/>
    <n v="0"/>
    <n v="0"/>
    <n v="0"/>
    <n v="0"/>
    <n v="0"/>
    <s v="SURFACE WATER MGT FUND"/>
    <s v="WLSW I DC8581 18060 DESMOINES"/>
    <s v="BURIEN MAINTENANCE"/>
    <s v="Default"/>
  </r>
  <r>
    <x v="1"/>
    <s v="1035632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3"/>
    <n v="0"/>
    <n v="-106.23"/>
    <s v="N/A"/>
    <n v="0"/>
    <n v="0"/>
    <n v="0"/>
    <n v="0"/>
    <n v="0"/>
    <n v="0"/>
    <n v="0"/>
    <n v="106.23"/>
    <n v="0"/>
    <n v="0"/>
    <n v="0"/>
    <n v="0"/>
    <n v="0"/>
    <s v="SURFACE WATER MGT FUND"/>
    <s v="WLSW I DC8581 18060 DESMOINES"/>
    <s v="BURIEN MAINTENANCE"/>
    <s v="DRAINAGE"/>
  </r>
  <r>
    <x v="1"/>
    <s v="1035632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0"/>
    <n v="11.040000000000001"/>
    <n v="0"/>
    <n v="0"/>
    <n v="0"/>
    <n v="0"/>
    <n v="0"/>
    <s v="SURFACE WATER MGT FUND"/>
    <s v="WLSW I DC8581 18060 DESMOINES"/>
    <s v="BURIEN MAINTENANCE"/>
    <s v="DRAINAGE"/>
  </r>
  <r>
    <x v="1"/>
    <s v="1035632"/>
    <s v="845023"/>
    <s v="82100"/>
    <x v="71"/>
    <s v="5315000"/>
    <n v="2012"/>
    <x v="4"/>
    <s v="EMPLOYER PAID BENEFITS"/>
    <s v="50000-PROGRAM EXPENDITUR BUDGET"/>
    <s v="82000-APPLIED OVERHEAD"/>
    <m/>
    <n v="0"/>
    <n v="0"/>
    <n v="37.18"/>
    <n v="0"/>
    <n v="-37.18"/>
    <s v="N/A"/>
    <n v="0"/>
    <n v="0"/>
    <n v="0"/>
    <n v="0"/>
    <n v="0"/>
    <n v="0"/>
    <n v="0"/>
    <n v="37.18"/>
    <n v="0"/>
    <n v="0"/>
    <n v="0"/>
    <n v="0"/>
    <n v="0"/>
    <s v="SURFACE WATER MGT FUND"/>
    <s v="WLSW I DC8581 18060 DESMOINES"/>
    <s v="BURIEN MAINTENANCE"/>
    <s v="DRAINAGE"/>
  </r>
  <r>
    <x v="1"/>
    <s v="1035632"/>
    <s v="845023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0"/>
    <n v="0"/>
    <n v="0"/>
    <n v="0"/>
    <n v="0"/>
    <n v="0"/>
    <n v="0"/>
    <n v="28.68"/>
    <n v="0"/>
    <n v="0"/>
    <n v="0"/>
    <n v="0"/>
    <n v="0"/>
    <s v="SURFACE WATER MGT FUND"/>
    <s v="WLSW I DC8581 18060 DESMOINES"/>
    <s v="BURIEN MAINTENANCE"/>
    <s v="DRAINAGE"/>
  </r>
  <r>
    <x v="1"/>
    <s v="1035632"/>
    <s v="845023"/>
    <s v="82300"/>
    <x v="73"/>
    <s v="5315000"/>
    <n v="2012"/>
    <x v="4"/>
    <s v="INDIRECT COSTS"/>
    <s v="50000-PROGRAM EXPENDITUR BUDGET"/>
    <s v="82000-APPLIED OVERHEAD"/>
    <m/>
    <n v="0"/>
    <n v="0"/>
    <n v="61.620000000000005"/>
    <n v="0"/>
    <n v="-61.620000000000005"/>
    <s v="N/A"/>
    <n v="0"/>
    <n v="0"/>
    <n v="0"/>
    <n v="0"/>
    <n v="0"/>
    <n v="0"/>
    <n v="0"/>
    <n v="61.620000000000005"/>
    <n v="0"/>
    <n v="0"/>
    <n v="0"/>
    <n v="0"/>
    <n v="0"/>
    <s v="SURFACE WATER MGT FUND"/>
    <s v="WLSW I DC8581 18060 DESMOINES"/>
    <s v="BURIEN MAINTENANCE"/>
    <s v="DRAINAGE"/>
  </r>
  <r>
    <x v="1"/>
    <s v="1035633"/>
    <s v="000000"/>
    <s v="11530"/>
    <x v="203"/>
    <s v="0000000"/>
    <n v="2012"/>
    <x v="0"/>
    <s v="UNBILLED RECEIVABLES"/>
    <s v="BS000-CURRENT ASSETS"/>
    <s v="B1150-ACCOUNTS RECEIVABLE"/>
    <m/>
    <n v="0"/>
    <n v="0"/>
    <n v="14.72"/>
    <n v="0"/>
    <n v="-14.72"/>
    <s v="N/A"/>
    <n v="0"/>
    <n v="0"/>
    <n v="0"/>
    <n v="0"/>
    <n v="0"/>
    <n v="0"/>
    <n v="0"/>
    <n v="0"/>
    <n v="0"/>
    <n v="0"/>
    <n v="14.72"/>
    <n v="0"/>
    <n v="0"/>
    <s v="SURFACE WATER MGT FUND"/>
    <s v="WLSW I DC8582 15210 21ST AVE S"/>
    <s v="DEFAULT"/>
    <s v="Default"/>
  </r>
  <r>
    <x v="1"/>
    <s v="1035633"/>
    <s v="000000"/>
    <s v="22258"/>
    <x v="204"/>
    <s v="0000000"/>
    <n v="2012"/>
    <x v="1"/>
    <s v="DEFERRED ACCT REC 11503"/>
    <s v="BS200-CURRENT LIABILITIES"/>
    <s v="B2220-DEFERRED REVENUES"/>
    <m/>
    <n v="0"/>
    <n v="0"/>
    <n v="311.62"/>
    <n v="0"/>
    <n v="-311.62"/>
    <s v="N/A"/>
    <n v="0"/>
    <n v="0"/>
    <n v="0"/>
    <n v="0"/>
    <n v="0"/>
    <n v="0"/>
    <n v="0"/>
    <n v="0"/>
    <n v="0"/>
    <n v="311.62"/>
    <n v="0"/>
    <n v="0"/>
    <n v="0"/>
    <s v="SURFACE WATER MGT FUND"/>
    <s v="WLSW I DC8582 15210 21ST AVE S"/>
    <s v="DEFAULT"/>
    <s v="Default"/>
  </r>
  <r>
    <x v="1"/>
    <s v="1035633"/>
    <s v="845023"/>
    <s v="36999"/>
    <x v="49"/>
    <s v="0000000"/>
    <n v="2012"/>
    <x v="3"/>
    <s v="OTHER MISC REVENUE"/>
    <s v="R3000-REVENUE"/>
    <s v="R3600-MISCELLANEOUS REVENUE"/>
    <m/>
    <n v="0"/>
    <n v="0"/>
    <n v="-326.34000000000003"/>
    <n v="0"/>
    <n v="326.34000000000003"/>
    <s v="N/A"/>
    <n v="0"/>
    <n v="0"/>
    <n v="0"/>
    <n v="0"/>
    <n v="0"/>
    <n v="0"/>
    <n v="0"/>
    <n v="0"/>
    <n v="0"/>
    <n v="-311.62"/>
    <n v="-14.72"/>
    <n v="0"/>
    <n v="0"/>
    <s v="SURFACE WATER MGT FUND"/>
    <s v="WLSW I DC8582 15210 21ST AVE S"/>
    <s v="BURIEN MAINTENANCE"/>
    <s v="Default"/>
  </r>
  <r>
    <x v="1"/>
    <s v="1035633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0"/>
    <n v="0"/>
    <n v="0"/>
    <n v="0"/>
    <n v="0"/>
    <n v="0"/>
    <n v="0"/>
    <n v="0"/>
    <n v="141.64000000000001"/>
    <n v="0"/>
    <n v="0"/>
    <n v="0"/>
    <s v="SURFACE WATER MGT FUND"/>
    <s v="WLSW I DC8582 15210 21ST AVE S"/>
    <s v="BURIEN MAINTENANCE"/>
    <s v="DRAINAGE"/>
  </r>
  <r>
    <x v="1"/>
    <s v="1035633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0"/>
    <n v="0"/>
    <n v="14.72"/>
    <n v="0"/>
    <n v="0"/>
    <s v="SURFACE WATER MGT FUND"/>
    <s v="WLSW I DC8582 15210 21ST AVE S"/>
    <s v="BURIEN MAINTENANCE"/>
    <s v="DRAINAGE"/>
  </r>
  <r>
    <x v="1"/>
    <s v="1035633"/>
    <s v="845023"/>
    <s v="82100"/>
    <x v="71"/>
    <s v="5315000"/>
    <n v="2012"/>
    <x v="4"/>
    <s v="EMPLOYER PAID BENEFITS"/>
    <s v="50000-PROGRAM EXPENDITUR BUDGET"/>
    <s v="82000-APPLIED OVERHEAD"/>
    <m/>
    <n v="0"/>
    <n v="0"/>
    <n v="49.58"/>
    <n v="0"/>
    <n v="-49.58"/>
    <s v="N/A"/>
    <n v="0"/>
    <n v="0"/>
    <n v="0"/>
    <n v="0"/>
    <n v="0"/>
    <n v="0"/>
    <n v="0"/>
    <n v="0"/>
    <n v="0"/>
    <n v="49.58"/>
    <n v="0"/>
    <n v="0"/>
    <n v="0"/>
    <s v="SURFACE WATER MGT FUND"/>
    <s v="WLSW I DC8582 15210 21ST AVE S"/>
    <s v="BURIEN MAINTENANCE"/>
    <s v="DRAINAGE"/>
  </r>
  <r>
    <x v="1"/>
    <s v="1035633"/>
    <s v="845023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0"/>
    <n v="38.24"/>
    <n v="0"/>
    <n v="0"/>
    <n v="0"/>
    <s v="SURFACE WATER MGT FUND"/>
    <s v="WLSW I DC8582 15210 21ST AVE S"/>
    <s v="BURIEN MAINTENANCE"/>
    <s v="DRAINAGE"/>
  </r>
  <r>
    <x v="1"/>
    <s v="1035633"/>
    <s v="845023"/>
    <s v="82300"/>
    <x v="73"/>
    <s v="5315000"/>
    <n v="2012"/>
    <x v="4"/>
    <s v="INDIRECT COSTS"/>
    <s v="50000-PROGRAM EXPENDITUR BUDGET"/>
    <s v="82000-APPLIED OVERHEAD"/>
    <m/>
    <n v="0"/>
    <n v="0"/>
    <n v="82.16"/>
    <n v="0"/>
    <n v="-82.16"/>
    <s v="N/A"/>
    <n v="0"/>
    <n v="0"/>
    <n v="0"/>
    <n v="0"/>
    <n v="0"/>
    <n v="0"/>
    <n v="0"/>
    <n v="0"/>
    <n v="0"/>
    <n v="82.16"/>
    <n v="0"/>
    <n v="0"/>
    <n v="0"/>
    <s v="SURFACE WATER MGT FUND"/>
    <s v="WLSW I DC8582 15210 21ST AVE S"/>
    <s v="BURIEN MAINTENANCE"/>
    <s v="DRAINAGE"/>
  </r>
  <r>
    <x v="1"/>
    <s v="1035634"/>
    <s v="000000"/>
    <s v="11500"/>
    <x v="7"/>
    <s v="0000000"/>
    <n v="2012"/>
    <x v="0"/>
    <s v="ACCOUNTS RECEIVABLE"/>
    <s v="BS000-CURRENT ASSETS"/>
    <s v="B1150-ACCOUNTS RECEIVABLE"/>
    <m/>
    <n v="0"/>
    <n v="0"/>
    <n v="530.27"/>
    <n v="0"/>
    <n v="-530.27"/>
    <s v="N/A"/>
    <n v="0"/>
    <n v="0"/>
    <n v="0"/>
    <n v="0"/>
    <n v="0"/>
    <n v="0"/>
    <n v="0"/>
    <n v="0"/>
    <n v="0"/>
    <n v="530.27"/>
    <n v="0"/>
    <n v="0"/>
    <n v="0"/>
    <s v="SURFACE WATER MGT FUND"/>
    <s v="WLSW I DC8595 14210 1ST AVE S"/>
    <s v="DEFAULT"/>
    <s v="Default"/>
  </r>
  <r>
    <x v="1"/>
    <s v="1035634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530.27"/>
    <n v="-530.27"/>
    <n v="0"/>
    <n v="0"/>
    <n v="0"/>
    <s v="SURFACE WATER MGT FUND"/>
    <s v="WLSW I DC8595 14210 1ST AVE S"/>
    <s v="DEFAULT"/>
    <s v="Default"/>
  </r>
  <r>
    <x v="1"/>
    <s v="1035634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8595 14210 1ST AVE S"/>
    <s v="DEFAULT"/>
    <s v="Default"/>
  </r>
  <r>
    <x v="1"/>
    <s v="1035634"/>
    <s v="845023"/>
    <s v="36999"/>
    <x v="49"/>
    <s v="0000000"/>
    <n v="2012"/>
    <x v="3"/>
    <s v="OTHER MISC REVENUE"/>
    <s v="R3000-REVENUE"/>
    <s v="R3600-MISCELLANEOUS REVENUE"/>
    <m/>
    <n v="0"/>
    <n v="0"/>
    <n v="-530.27"/>
    <n v="0"/>
    <n v="530.27"/>
    <s v="N/A"/>
    <n v="0"/>
    <n v="0"/>
    <n v="0"/>
    <n v="0"/>
    <n v="0"/>
    <n v="0"/>
    <n v="0"/>
    <n v="0"/>
    <n v="-530.27"/>
    <n v="0"/>
    <n v="0"/>
    <n v="0"/>
    <n v="0"/>
    <s v="SURFACE WATER MGT FUND"/>
    <s v="WLSW I DC8595 14210 1ST AVE S"/>
    <s v="BURIEN MAINTENANCE"/>
    <s v="Default"/>
  </r>
  <r>
    <x v="1"/>
    <s v="1035634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30.16"/>
    <n v="0"/>
    <n v="-230.16"/>
    <s v="N/A"/>
    <n v="0"/>
    <n v="0"/>
    <n v="0"/>
    <n v="0"/>
    <n v="0"/>
    <n v="0"/>
    <n v="0"/>
    <n v="0"/>
    <n v="230.16"/>
    <n v="0"/>
    <n v="0"/>
    <n v="0"/>
    <n v="0"/>
    <s v="SURFACE WATER MGT FUND"/>
    <s v="WLSW I DC8595 14210 1ST AVE S"/>
    <s v="BURIEN MAINTENANCE"/>
    <s v="DRAINAGE"/>
  </r>
  <r>
    <x v="1"/>
    <s v="1035634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23.92"/>
    <n v="0"/>
    <n v="-23.92"/>
    <s v="N/A"/>
    <n v="0"/>
    <n v="0"/>
    <n v="0"/>
    <n v="0"/>
    <n v="0"/>
    <n v="0"/>
    <n v="0"/>
    <n v="0"/>
    <n v="23.92"/>
    <n v="0"/>
    <n v="0"/>
    <n v="0"/>
    <n v="0"/>
    <s v="SURFACE WATER MGT FUND"/>
    <s v="WLSW I DC8595 14210 1ST AVE S"/>
    <s v="BURIEN MAINTENANCE"/>
    <s v="DRAINAGE"/>
  </r>
  <r>
    <x v="1"/>
    <s v="1035634"/>
    <s v="845023"/>
    <s v="82100"/>
    <x v="71"/>
    <s v="5315000"/>
    <n v="2012"/>
    <x v="4"/>
    <s v="EMPLOYER PAID BENEFITS"/>
    <s v="50000-PROGRAM EXPENDITUR BUDGET"/>
    <s v="82000-APPLIED OVERHEAD"/>
    <m/>
    <n v="0"/>
    <n v="0"/>
    <n v="80.56"/>
    <n v="0"/>
    <n v="-80.56"/>
    <s v="N/A"/>
    <n v="0"/>
    <n v="0"/>
    <n v="0"/>
    <n v="0"/>
    <n v="0"/>
    <n v="0"/>
    <n v="0"/>
    <n v="0"/>
    <n v="80.56"/>
    <n v="0"/>
    <n v="0"/>
    <n v="0"/>
    <n v="0"/>
    <s v="SURFACE WATER MGT FUND"/>
    <s v="WLSW I DC8595 14210 1ST AVE S"/>
    <s v="BURIEN MAINTENANCE"/>
    <s v="DRAINAGE"/>
  </r>
  <r>
    <x v="1"/>
    <s v="1035634"/>
    <s v="845023"/>
    <s v="82200"/>
    <x v="72"/>
    <s v="5315000"/>
    <n v="2012"/>
    <x v="4"/>
    <s v="PAID TIME OFF"/>
    <s v="50000-PROGRAM EXPENDITUR BUDGET"/>
    <s v="82000-APPLIED OVERHEAD"/>
    <m/>
    <n v="0"/>
    <n v="0"/>
    <n v="62.14"/>
    <n v="0"/>
    <n v="-62.14"/>
    <s v="N/A"/>
    <n v="0"/>
    <n v="0"/>
    <n v="0"/>
    <n v="0"/>
    <n v="0"/>
    <n v="0"/>
    <n v="0"/>
    <n v="0"/>
    <n v="62.14"/>
    <n v="0"/>
    <n v="0"/>
    <n v="0"/>
    <n v="0"/>
    <s v="SURFACE WATER MGT FUND"/>
    <s v="WLSW I DC8595 14210 1ST AVE S"/>
    <s v="BURIEN MAINTENANCE"/>
    <s v="DRAINAGE"/>
  </r>
  <r>
    <x v="1"/>
    <s v="1035634"/>
    <s v="845023"/>
    <s v="82300"/>
    <x v="73"/>
    <s v="5315000"/>
    <n v="2012"/>
    <x v="4"/>
    <s v="INDIRECT COSTS"/>
    <s v="50000-PROGRAM EXPENDITUR BUDGET"/>
    <s v="82000-APPLIED OVERHEAD"/>
    <m/>
    <n v="0"/>
    <n v="0"/>
    <n v="133.49"/>
    <n v="0"/>
    <n v="-133.49"/>
    <s v="N/A"/>
    <n v="0"/>
    <n v="0"/>
    <n v="0"/>
    <n v="0"/>
    <n v="0"/>
    <n v="0"/>
    <n v="0"/>
    <n v="0"/>
    <n v="133.49"/>
    <n v="0"/>
    <n v="0"/>
    <n v="0"/>
    <n v="0"/>
    <s v="SURFACE WATER MGT FUND"/>
    <s v="WLSW I DC8595 14210 1ST AVE S"/>
    <s v="BURIEN MAINTENANCE"/>
    <s v="DRAINAGE"/>
  </r>
  <r>
    <x v="1"/>
    <s v="1035635"/>
    <s v="000000"/>
    <s v="11500"/>
    <x v="7"/>
    <s v="0000000"/>
    <n v="2012"/>
    <x v="0"/>
    <s v="ACCOUNTS RECEIVABLE"/>
    <s v="BS000-CURRENT ASSETS"/>
    <s v="B1150-ACCOUNTS RECEIVABLE"/>
    <m/>
    <n v="0"/>
    <n v="0"/>
    <n v="244.74"/>
    <n v="0"/>
    <n v="-244.74"/>
    <s v="N/A"/>
    <n v="0"/>
    <n v="0"/>
    <n v="0"/>
    <n v="0"/>
    <n v="0"/>
    <n v="0"/>
    <n v="0"/>
    <n v="0"/>
    <n v="0"/>
    <n v="244.74"/>
    <n v="0"/>
    <n v="0"/>
    <n v="0"/>
    <s v="SURFACE WATER MGT FUND"/>
    <s v="WLSW I DC8617 11915 ROSEBERG A"/>
    <s v="DEFAULT"/>
    <s v="Default"/>
  </r>
  <r>
    <x v="1"/>
    <s v="1035635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244.74"/>
    <n v="0"/>
    <n v="-244.74"/>
    <n v="0"/>
    <n v="0"/>
    <n v="0"/>
    <s v="SURFACE WATER MGT FUND"/>
    <s v="WLSW I DC8617 11915 ROSEBERG A"/>
    <s v="DEFAULT"/>
    <s v="Default"/>
  </r>
  <r>
    <x v="1"/>
    <s v="1035635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8617 11915 ROSEBERG A"/>
    <s v="DEFAULT"/>
    <s v="Default"/>
  </r>
  <r>
    <x v="1"/>
    <s v="1035635"/>
    <s v="845023"/>
    <s v="36999"/>
    <x v="49"/>
    <s v="0000000"/>
    <n v="2012"/>
    <x v="3"/>
    <s v="OTHER MISC REVENUE"/>
    <s v="R3000-REVENUE"/>
    <s v="R3600-MISCELLANEOUS REVENUE"/>
    <m/>
    <n v="0"/>
    <n v="0"/>
    <n v="-244.74"/>
    <n v="0"/>
    <n v="244.74"/>
    <s v="N/A"/>
    <n v="0"/>
    <n v="0"/>
    <n v="0"/>
    <n v="0"/>
    <n v="0"/>
    <n v="0"/>
    <n v="0"/>
    <n v="-244.74"/>
    <n v="0"/>
    <n v="0"/>
    <n v="0"/>
    <n v="0"/>
    <n v="0"/>
    <s v="SURFACE WATER MGT FUND"/>
    <s v="WLSW I DC8617 11915 ROSEBERG A"/>
    <s v="BURIEN MAINTENANCE"/>
    <s v="Default"/>
  </r>
  <r>
    <x v="1"/>
    <s v="1035635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3"/>
    <n v="0"/>
    <n v="-106.23"/>
    <s v="N/A"/>
    <n v="0"/>
    <n v="0"/>
    <n v="0"/>
    <n v="0"/>
    <n v="0"/>
    <n v="0"/>
    <n v="0"/>
    <n v="106.23"/>
    <n v="0"/>
    <n v="0"/>
    <n v="0"/>
    <n v="0"/>
    <n v="0"/>
    <s v="SURFACE WATER MGT FUND"/>
    <s v="WLSW I DC8617 11915 ROSEBERG A"/>
    <s v="BURIEN MAINTENANCE"/>
    <s v="DRAINAGE"/>
  </r>
  <r>
    <x v="1"/>
    <s v="1035635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0"/>
    <n v="11.040000000000001"/>
    <n v="0"/>
    <n v="0"/>
    <n v="0"/>
    <n v="0"/>
    <n v="0"/>
    <s v="SURFACE WATER MGT FUND"/>
    <s v="WLSW I DC8617 11915 ROSEBERG A"/>
    <s v="BURIEN MAINTENANCE"/>
    <s v="DRAINAGE"/>
  </r>
  <r>
    <x v="1"/>
    <s v="1035635"/>
    <s v="845023"/>
    <s v="82100"/>
    <x v="71"/>
    <s v="5315000"/>
    <n v="2012"/>
    <x v="4"/>
    <s v="EMPLOYER PAID BENEFITS"/>
    <s v="50000-PROGRAM EXPENDITUR BUDGET"/>
    <s v="82000-APPLIED OVERHEAD"/>
    <m/>
    <n v="0"/>
    <n v="0"/>
    <n v="37.18"/>
    <n v="0"/>
    <n v="-37.18"/>
    <s v="N/A"/>
    <n v="0"/>
    <n v="0"/>
    <n v="0"/>
    <n v="0"/>
    <n v="0"/>
    <n v="0"/>
    <n v="0"/>
    <n v="37.18"/>
    <n v="0"/>
    <n v="0"/>
    <n v="0"/>
    <n v="0"/>
    <n v="0"/>
    <s v="SURFACE WATER MGT FUND"/>
    <s v="WLSW I DC8617 11915 ROSEBERG A"/>
    <s v="BURIEN MAINTENANCE"/>
    <s v="DRAINAGE"/>
  </r>
  <r>
    <x v="1"/>
    <s v="1035635"/>
    <s v="845023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0"/>
    <n v="0"/>
    <n v="0"/>
    <n v="0"/>
    <n v="0"/>
    <n v="0"/>
    <n v="0"/>
    <n v="28.68"/>
    <n v="0"/>
    <n v="0"/>
    <n v="0"/>
    <n v="0"/>
    <n v="0"/>
    <s v="SURFACE WATER MGT FUND"/>
    <s v="WLSW I DC8617 11915 ROSEBERG A"/>
    <s v="BURIEN MAINTENANCE"/>
    <s v="DRAINAGE"/>
  </r>
  <r>
    <x v="1"/>
    <s v="1035635"/>
    <s v="845023"/>
    <s v="82300"/>
    <x v="73"/>
    <s v="5315000"/>
    <n v="2012"/>
    <x v="4"/>
    <s v="INDIRECT COSTS"/>
    <s v="50000-PROGRAM EXPENDITUR BUDGET"/>
    <s v="82000-APPLIED OVERHEAD"/>
    <m/>
    <n v="0"/>
    <n v="0"/>
    <n v="61.61"/>
    <n v="0"/>
    <n v="-61.61"/>
    <s v="N/A"/>
    <n v="0"/>
    <n v="0"/>
    <n v="0"/>
    <n v="0"/>
    <n v="0"/>
    <n v="0"/>
    <n v="0"/>
    <n v="61.61"/>
    <n v="0"/>
    <n v="0"/>
    <n v="0"/>
    <n v="0"/>
    <n v="0"/>
    <s v="SURFACE WATER MGT FUND"/>
    <s v="WLSW I DC8617 11915 ROSEBERG A"/>
    <s v="BURIEN MAINTENANCE"/>
    <s v="DRAINAGE"/>
  </r>
  <r>
    <x v="1"/>
    <s v="1035636"/>
    <s v="000000"/>
    <s v="11500"/>
    <x v="7"/>
    <s v="0000000"/>
    <n v="2012"/>
    <x v="0"/>
    <s v="ACCOUNTS RECEIVABLE"/>
    <s v="BS000-CURRENT ASSETS"/>
    <s v="B1150-ACCOUNTS RECEIVABLE"/>
    <m/>
    <n v="0"/>
    <n v="0"/>
    <n v="244.75"/>
    <n v="0"/>
    <n v="-244.75"/>
    <s v="N/A"/>
    <n v="0"/>
    <n v="0"/>
    <n v="0"/>
    <n v="0"/>
    <n v="0"/>
    <n v="0"/>
    <n v="0"/>
    <n v="0"/>
    <n v="0"/>
    <n v="244.75"/>
    <n v="0"/>
    <n v="0"/>
    <n v="0"/>
    <s v="SURFACE WATER MGT FUND"/>
    <s v="WLSW I DC8661 13512 AMBAUM BLV"/>
    <s v="DEFAULT"/>
    <s v="Default"/>
  </r>
  <r>
    <x v="1"/>
    <s v="1035636"/>
    <s v="000000"/>
    <s v="11530"/>
    <x v="203"/>
    <s v="0000000"/>
    <n v="2012"/>
    <x v="0"/>
    <s v="UNBILLED RECEIVABLES"/>
    <s v="BS000-CURRENT ASSETS"/>
    <s v="B1150-ACCOUNTS RECEIVABLE"/>
    <m/>
    <n v="0"/>
    <n v="0"/>
    <n v="75.739999999999995"/>
    <n v="0"/>
    <n v="-75.739999999999995"/>
    <s v="N/A"/>
    <n v="0"/>
    <n v="0"/>
    <n v="0"/>
    <n v="0"/>
    <n v="0"/>
    <n v="0"/>
    <n v="0"/>
    <n v="244.75"/>
    <n v="0"/>
    <n v="-169.01"/>
    <n v="0"/>
    <n v="0"/>
    <n v="0"/>
    <s v="SURFACE WATER MGT FUND"/>
    <s v="WLSW I DC8661 13512 AMBAUM BLV"/>
    <s v="DEFAULT"/>
    <s v="Default"/>
  </r>
  <r>
    <x v="1"/>
    <s v="1035636"/>
    <s v="000000"/>
    <s v="22258"/>
    <x v="204"/>
    <s v="0000000"/>
    <n v="2012"/>
    <x v="1"/>
    <s v="DEFERRED ACCT REC 11503"/>
    <s v="BS200-CURRENT LIABILITIES"/>
    <s v="B2220-DEFERRED REVENUES"/>
    <m/>
    <n v="0"/>
    <n v="0"/>
    <n v="-75.739999999999995"/>
    <n v="0"/>
    <n v="75.739999999999995"/>
    <s v="N/A"/>
    <n v="0"/>
    <n v="0"/>
    <n v="0"/>
    <n v="0"/>
    <n v="0"/>
    <n v="0"/>
    <n v="0"/>
    <n v="0"/>
    <n v="0"/>
    <n v="-75.739999999999995"/>
    <n v="0"/>
    <n v="0"/>
    <n v="0"/>
    <s v="SURFACE WATER MGT FUND"/>
    <s v="WLSW I DC8661 13512 AMBAUM BLV"/>
    <s v="DEFAULT"/>
    <s v="Default"/>
  </r>
  <r>
    <x v="1"/>
    <s v="1035636"/>
    <s v="845023"/>
    <s v="36999"/>
    <x v="49"/>
    <s v="0000000"/>
    <n v="2012"/>
    <x v="3"/>
    <s v="OTHER MISC REVENUE"/>
    <s v="R3000-REVENUE"/>
    <s v="R3600-MISCELLANEOUS REVENUE"/>
    <m/>
    <n v="0"/>
    <n v="0"/>
    <n v="-244.75"/>
    <n v="0"/>
    <n v="244.75"/>
    <s v="N/A"/>
    <n v="0"/>
    <n v="0"/>
    <n v="0"/>
    <n v="0"/>
    <n v="0"/>
    <n v="0"/>
    <n v="0"/>
    <n v="-244.75"/>
    <n v="0"/>
    <n v="0"/>
    <n v="0"/>
    <n v="0"/>
    <n v="0"/>
    <s v="SURFACE WATER MGT FUND"/>
    <s v="WLSW I DC8661 13512 AMBAUM BLV"/>
    <s v="BURIEN MAINTENANCE"/>
    <s v="Default"/>
  </r>
  <r>
    <x v="1"/>
    <s v="1035636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3"/>
    <n v="0"/>
    <n v="-106.23"/>
    <s v="N/A"/>
    <n v="0"/>
    <n v="0"/>
    <n v="0"/>
    <n v="0"/>
    <n v="0"/>
    <n v="0"/>
    <n v="0"/>
    <n v="106.23"/>
    <n v="0"/>
    <n v="0"/>
    <n v="0"/>
    <n v="0"/>
    <n v="0"/>
    <s v="SURFACE WATER MGT FUND"/>
    <s v="WLSW I DC8661 13512 AMBAUM BLV"/>
    <s v="BURIEN MAINTENANCE"/>
    <s v="DRAINAGE"/>
  </r>
  <r>
    <x v="1"/>
    <s v="1035636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0"/>
    <n v="11.040000000000001"/>
    <n v="0"/>
    <n v="0"/>
    <n v="0"/>
    <n v="0"/>
    <n v="0"/>
    <s v="SURFACE WATER MGT FUND"/>
    <s v="WLSW I DC8661 13512 AMBAUM BLV"/>
    <s v="BURIEN MAINTENANCE"/>
    <s v="DRAINAGE"/>
  </r>
  <r>
    <x v="1"/>
    <s v="1035636"/>
    <s v="845023"/>
    <s v="82100"/>
    <x v="71"/>
    <s v="5315000"/>
    <n v="2012"/>
    <x v="4"/>
    <s v="EMPLOYER PAID BENEFITS"/>
    <s v="50000-PROGRAM EXPENDITUR BUDGET"/>
    <s v="82000-APPLIED OVERHEAD"/>
    <m/>
    <n v="0"/>
    <n v="0"/>
    <n v="37.18"/>
    <n v="0"/>
    <n v="-37.18"/>
    <s v="N/A"/>
    <n v="0"/>
    <n v="0"/>
    <n v="0"/>
    <n v="0"/>
    <n v="0"/>
    <n v="0"/>
    <n v="0"/>
    <n v="37.18"/>
    <n v="0"/>
    <n v="0"/>
    <n v="0"/>
    <n v="0"/>
    <n v="0"/>
    <s v="SURFACE WATER MGT FUND"/>
    <s v="WLSW I DC8661 13512 AMBAUM BLV"/>
    <s v="BURIEN MAINTENANCE"/>
    <s v="DRAINAGE"/>
  </r>
  <r>
    <x v="1"/>
    <s v="1035636"/>
    <s v="845023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0"/>
    <n v="0"/>
    <n v="0"/>
    <n v="0"/>
    <n v="0"/>
    <n v="0"/>
    <n v="0"/>
    <n v="28.68"/>
    <n v="0"/>
    <n v="0"/>
    <n v="0"/>
    <n v="0"/>
    <n v="0"/>
    <s v="SURFACE WATER MGT FUND"/>
    <s v="WLSW I DC8661 13512 AMBAUM BLV"/>
    <s v="BURIEN MAINTENANCE"/>
    <s v="DRAINAGE"/>
  </r>
  <r>
    <x v="1"/>
    <s v="1035636"/>
    <s v="845023"/>
    <s v="82300"/>
    <x v="73"/>
    <s v="5315000"/>
    <n v="2012"/>
    <x v="4"/>
    <s v="INDIRECT COSTS"/>
    <s v="50000-PROGRAM EXPENDITUR BUDGET"/>
    <s v="82000-APPLIED OVERHEAD"/>
    <m/>
    <n v="0"/>
    <n v="0"/>
    <n v="61.620000000000005"/>
    <n v="0"/>
    <n v="-61.620000000000005"/>
    <s v="N/A"/>
    <n v="0"/>
    <n v="0"/>
    <n v="0"/>
    <n v="0"/>
    <n v="0"/>
    <n v="0"/>
    <n v="0"/>
    <n v="61.620000000000005"/>
    <n v="0"/>
    <n v="0"/>
    <n v="0"/>
    <n v="0"/>
    <n v="0"/>
    <s v="SURFACE WATER MGT FUND"/>
    <s v="WLSW I DC8661 13512 AMBAUM BLV"/>
    <s v="BURIEN MAINTENANCE"/>
    <s v="DRAINAGE"/>
  </r>
  <r>
    <x v="1"/>
    <s v="1035637"/>
    <s v="000000"/>
    <s v="11530"/>
    <x v="203"/>
    <s v="0000000"/>
    <n v="2012"/>
    <x v="0"/>
    <s v="UNBILLED RECEIVABLES"/>
    <s v="BS000-CURRENT ASSETS"/>
    <s v="B1150-ACCOUNTS RECEIVABLE"/>
    <m/>
    <n v="0"/>
    <n v="0"/>
    <n v="326.31"/>
    <n v="0"/>
    <n v="-326.31"/>
    <s v="N/A"/>
    <n v="0"/>
    <n v="0"/>
    <n v="0"/>
    <n v="0"/>
    <n v="0"/>
    <n v="0"/>
    <n v="0"/>
    <n v="0"/>
    <n v="0"/>
    <n v="0"/>
    <n v="326.31"/>
    <n v="0"/>
    <n v="0"/>
    <s v="SURFACE WATER MGT FUND"/>
    <s v="WLSW I DC8662 16069 SYLVESTER"/>
    <s v="DEFAULT"/>
    <s v="Default"/>
  </r>
  <r>
    <x v="1"/>
    <s v="1035637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8662 16069 SYLVESTER"/>
    <s v="DEFAULT"/>
    <s v="Default"/>
  </r>
  <r>
    <x v="1"/>
    <s v="1035637"/>
    <s v="845023"/>
    <s v="36999"/>
    <x v="49"/>
    <s v="0000000"/>
    <n v="2012"/>
    <x v="3"/>
    <s v="OTHER MISC REVENUE"/>
    <s v="R3000-REVENUE"/>
    <s v="R3600-MISCELLANEOUS REVENUE"/>
    <m/>
    <n v="0"/>
    <n v="0"/>
    <n v="-326.31"/>
    <n v="0"/>
    <n v="326.31"/>
    <s v="N/A"/>
    <n v="0"/>
    <n v="0"/>
    <n v="0"/>
    <n v="0"/>
    <n v="0"/>
    <n v="0"/>
    <n v="0"/>
    <n v="0"/>
    <n v="0"/>
    <n v="0"/>
    <n v="-326.31"/>
    <n v="0"/>
    <n v="0"/>
    <s v="SURFACE WATER MGT FUND"/>
    <s v="WLSW I DC8662 16069 SYLVESTER"/>
    <s v="BURIEN MAINTENANCE"/>
    <s v="Default"/>
  </r>
  <r>
    <x v="1"/>
    <s v="1035637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0"/>
    <n v="0"/>
    <n v="0"/>
    <n v="141.63"/>
    <n v="0"/>
    <n v="0"/>
    <s v="SURFACE WATER MGT FUND"/>
    <s v="WLSW I DC8662 16069 SYLVESTER"/>
    <s v="BURIEN MAINTENANCE"/>
    <s v="DRAINAGE"/>
  </r>
  <r>
    <x v="1"/>
    <s v="1035637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0"/>
    <n v="0"/>
    <n v="14.72"/>
    <n v="0"/>
    <n v="0"/>
    <s v="SURFACE WATER MGT FUND"/>
    <s v="WLSW I DC8662 16069 SYLVESTER"/>
    <s v="BURIEN MAINTENANCE"/>
    <s v="DRAINAGE"/>
  </r>
  <r>
    <x v="1"/>
    <s v="1035637"/>
    <s v="845023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0"/>
    <n v="0"/>
    <n v="0"/>
    <n v="49.57"/>
    <n v="0"/>
    <n v="0"/>
    <s v="SURFACE WATER MGT FUND"/>
    <s v="WLSW I DC8662 16069 SYLVESTER"/>
    <s v="BURIEN MAINTENANCE"/>
    <s v="DRAINAGE"/>
  </r>
  <r>
    <x v="1"/>
    <s v="1035637"/>
    <s v="845023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0"/>
    <n v="0"/>
    <n v="38.24"/>
    <n v="0"/>
    <n v="0"/>
    <s v="SURFACE WATER MGT FUND"/>
    <s v="WLSW I DC8662 16069 SYLVESTER"/>
    <s v="BURIEN MAINTENANCE"/>
    <s v="DRAINAGE"/>
  </r>
  <r>
    <x v="1"/>
    <s v="1035637"/>
    <s v="845023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0"/>
    <n v="0"/>
    <n v="0"/>
    <n v="82.15"/>
    <n v="0"/>
    <n v="0"/>
    <s v="SURFACE WATER MGT FUND"/>
    <s v="WLSW I DC8662 16069 SYLVESTER"/>
    <s v="BURIEN MAINTENANCE"/>
    <s v="DRAINAGE"/>
  </r>
  <r>
    <x v="1"/>
    <s v="1035638"/>
    <s v="000000"/>
    <s v="11530"/>
    <x v="203"/>
    <s v="0000000"/>
    <n v="2012"/>
    <x v="0"/>
    <s v="UNBILLED RECEIVABLES"/>
    <s v="BS000-CURRENT ASSETS"/>
    <s v="B1150-ACCOUNTS RECEIVABLE"/>
    <m/>
    <n v="0"/>
    <n v="0"/>
    <n v="16.559999999999999"/>
    <n v="0"/>
    <n v="-16.559999999999999"/>
    <s v="N/A"/>
    <n v="0"/>
    <n v="0"/>
    <n v="0"/>
    <n v="0"/>
    <n v="0"/>
    <n v="0"/>
    <n v="0"/>
    <n v="0"/>
    <n v="0"/>
    <n v="0"/>
    <n v="16.559999999999999"/>
    <n v="0"/>
    <n v="0"/>
    <s v="SURFACE WATER MGT FUND"/>
    <s v="WLSW I DC8664 114 SW 150TH ST"/>
    <s v="DEFAULT"/>
    <s v="Default"/>
  </r>
  <r>
    <x v="1"/>
    <s v="1035638"/>
    <s v="000000"/>
    <s v="22258"/>
    <x v="204"/>
    <s v="0000000"/>
    <n v="2012"/>
    <x v="1"/>
    <s v="DEFERRED ACCT REC 11503"/>
    <s v="BS200-CURRENT LIABILITIES"/>
    <s v="B2220-DEFERRED REVENUES"/>
    <m/>
    <n v="0"/>
    <n v="0"/>
    <n v="350.55"/>
    <n v="0"/>
    <n v="-350.55"/>
    <s v="N/A"/>
    <n v="0"/>
    <n v="0"/>
    <n v="0"/>
    <n v="0"/>
    <n v="0"/>
    <n v="0"/>
    <n v="0"/>
    <n v="0"/>
    <n v="0"/>
    <n v="350.55"/>
    <n v="0"/>
    <n v="0"/>
    <n v="0"/>
    <s v="SURFACE WATER MGT FUND"/>
    <s v="WLSW I DC8664 114 SW 150TH ST"/>
    <s v="DEFAULT"/>
    <s v="Default"/>
  </r>
  <r>
    <x v="1"/>
    <s v="1035638"/>
    <s v="845023"/>
    <s v="36999"/>
    <x v="49"/>
    <s v="0000000"/>
    <n v="2012"/>
    <x v="3"/>
    <s v="OTHER MISC REVENUE"/>
    <s v="R3000-REVENUE"/>
    <s v="R3600-MISCELLANEOUS REVENUE"/>
    <m/>
    <n v="0"/>
    <n v="0"/>
    <n v="-367.11"/>
    <n v="0"/>
    <n v="367.11"/>
    <s v="N/A"/>
    <n v="0"/>
    <n v="0"/>
    <n v="0"/>
    <n v="0"/>
    <n v="0"/>
    <n v="0"/>
    <n v="0"/>
    <n v="0"/>
    <n v="0"/>
    <n v="-350.55"/>
    <n v="-16.559999999999999"/>
    <n v="0"/>
    <n v="0"/>
    <s v="SURFACE WATER MGT FUND"/>
    <s v="WLSW I DC8664 114 SW 150TH ST"/>
    <s v="BURIEN MAINTENANCE"/>
    <s v="Default"/>
  </r>
  <r>
    <x v="1"/>
    <s v="1035638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59.34"/>
    <n v="0"/>
    <n v="-159.34"/>
    <s v="N/A"/>
    <n v="0"/>
    <n v="0"/>
    <n v="0"/>
    <n v="0"/>
    <n v="0"/>
    <n v="0"/>
    <n v="0"/>
    <n v="0"/>
    <n v="0"/>
    <n v="159.34"/>
    <n v="0"/>
    <n v="0"/>
    <n v="0"/>
    <s v="SURFACE WATER MGT FUND"/>
    <s v="WLSW I DC8664 114 SW 150TH ST"/>
    <s v="BURIEN MAINTENANCE"/>
    <s v="DRAINAGE"/>
  </r>
  <r>
    <x v="1"/>
    <s v="1035638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6.559999999999999"/>
    <n v="0"/>
    <n v="-16.559999999999999"/>
    <s v="N/A"/>
    <n v="0"/>
    <n v="0"/>
    <n v="0"/>
    <n v="0"/>
    <n v="0"/>
    <n v="0"/>
    <n v="0"/>
    <n v="0"/>
    <n v="0"/>
    <n v="0"/>
    <n v="16.559999999999999"/>
    <n v="0"/>
    <n v="0"/>
    <s v="SURFACE WATER MGT FUND"/>
    <s v="WLSW I DC8664 114 SW 150TH ST"/>
    <s v="BURIEN MAINTENANCE"/>
    <s v="DRAINAGE"/>
  </r>
  <r>
    <x v="1"/>
    <s v="1035638"/>
    <s v="845023"/>
    <s v="82100"/>
    <x v="71"/>
    <s v="5315000"/>
    <n v="2012"/>
    <x v="4"/>
    <s v="EMPLOYER PAID BENEFITS"/>
    <s v="50000-PROGRAM EXPENDITUR BUDGET"/>
    <s v="82000-APPLIED OVERHEAD"/>
    <m/>
    <n v="0"/>
    <n v="0"/>
    <n v="55.77"/>
    <n v="0"/>
    <n v="-55.77"/>
    <s v="N/A"/>
    <n v="0"/>
    <n v="0"/>
    <n v="0"/>
    <n v="0"/>
    <n v="0"/>
    <n v="0"/>
    <n v="0"/>
    <n v="0"/>
    <n v="0"/>
    <n v="55.77"/>
    <n v="0"/>
    <n v="0"/>
    <n v="0"/>
    <s v="SURFACE WATER MGT FUND"/>
    <s v="WLSW I DC8664 114 SW 150TH ST"/>
    <s v="BURIEN MAINTENANCE"/>
    <s v="DRAINAGE"/>
  </r>
  <r>
    <x v="1"/>
    <s v="1035638"/>
    <s v="845023"/>
    <s v="82200"/>
    <x v="72"/>
    <s v="5315000"/>
    <n v="2012"/>
    <x v="4"/>
    <s v="PAID TIME OFF"/>
    <s v="50000-PROGRAM EXPENDITUR BUDGET"/>
    <s v="82000-APPLIED OVERHEAD"/>
    <m/>
    <n v="0"/>
    <n v="0"/>
    <n v="43.02"/>
    <n v="0"/>
    <n v="-43.02"/>
    <s v="N/A"/>
    <n v="0"/>
    <n v="0"/>
    <n v="0"/>
    <n v="0"/>
    <n v="0"/>
    <n v="0"/>
    <n v="0"/>
    <n v="0"/>
    <n v="0"/>
    <n v="43.02"/>
    <n v="0"/>
    <n v="0"/>
    <n v="0"/>
    <s v="SURFACE WATER MGT FUND"/>
    <s v="WLSW I DC8664 114 SW 150TH ST"/>
    <s v="BURIEN MAINTENANCE"/>
    <s v="DRAINAGE"/>
  </r>
  <r>
    <x v="1"/>
    <s v="1035638"/>
    <s v="845023"/>
    <s v="82300"/>
    <x v="73"/>
    <s v="5315000"/>
    <n v="2012"/>
    <x v="4"/>
    <s v="INDIRECT COSTS"/>
    <s v="50000-PROGRAM EXPENDITUR BUDGET"/>
    <s v="82000-APPLIED OVERHEAD"/>
    <m/>
    <n v="0"/>
    <n v="0"/>
    <n v="92.42"/>
    <n v="0"/>
    <n v="-92.42"/>
    <s v="N/A"/>
    <n v="0"/>
    <n v="0"/>
    <n v="0"/>
    <n v="0"/>
    <n v="0"/>
    <n v="0"/>
    <n v="0"/>
    <n v="0"/>
    <n v="0"/>
    <n v="92.42"/>
    <n v="0"/>
    <n v="0"/>
    <n v="0"/>
    <s v="SURFACE WATER MGT FUND"/>
    <s v="WLSW I DC8664 114 SW 150TH ST"/>
    <s v="BURIEN MAINTENANCE"/>
    <s v="DRAINAGE"/>
  </r>
  <r>
    <x v="1"/>
    <s v="1035639"/>
    <s v="000000"/>
    <s v="11530"/>
    <x v="203"/>
    <s v="0000000"/>
    <n v="2012"/>
    <x v="0"/>
    <s v="UNBILLED RECEIVABLES"/>
    <s v="BS000-CURRENT ASSETS"/>
    <s v="B1150-ACCOUNTS RECEIVABLE"/>
    <m/>
    <n v="0"/>
    <n v="0"/>
    <n v="7.36"/>
    <n v="0"/>
    <n v="-7.36"/>
    <s v="N/A"/>
    <n v="0"/>
    <n v="0"/>
    <n v="0"/>
    <n v="0"/>
    <n v="0"/>
    <n v="0"/>
    <n v="0"/>
    <n v="0"/>
    <n v="0"/>
    <n v="0"/>
    <n v="7.36"/>
    <n v="0"/>
    <n v="0"/>
    <s v="SURFACE WATER MGT FUND"/>
    <s v="WLSW I DC8666 654 SW 153RD ST"/>
    <s v="DEFAULT"/>
    <s v="Default"/>
  </r>
  <r>
    <x v="1"/>
    <s v="1035639"/>
    <s v="000000"/>
    <s v="22258"/>
    <x v="204"/>
    <s v="0000000"/>
    <n v="2012"/>
    <x v="1"/>
    <s v="DEFERRED ACCT REC 11503"/>
    <s v="BS200-CURRENT LIABILITIES"/>
    <s v="B2220-DEFERRED REVENUES"/>
    <m/>
    <n v="0"/>
    <n v="0"/>
    <n v="155.80000000000001"/>
    <n v="0"/>
    <n v="-155.80000000000001"/>
    <s v="N/A"/>
    <n v="0"/>
    <n v="0"/>
    <n v="0"/>
    <n v="0"/>
    <n v="0"/>
    <n v="0"/>
    <n v="0"/>
    <n v="0"/>
    <n v="0"/>
    <n v="155.80000000000001"/>
    <n v="0"/>
    <n v="0"/>
    <n v="0"/>
    <s v="SURFACE WATER MGT FUND"/>
    <s v="WLSW I DC8666 654 SW 153RD ST"/>
    <s v="DEFAULT"/>
    <s v="Default"/>
  </r>
  <r>
    <x v="1"/>
    <s v="1035639"/>
    <s v="845023"/>
    <s v="36999"/>
    <x v="49"/>
    <s v="0000000"/>
    <n v="2012"/>
    <x v="3"/>
    <s v="OTHER MISC REVENUE"/>
    <s v="R3000-REVENUE"/>
    <s v="R3600-MISCELLANEOUS REVENUE"/>
    <m/>
    <n v="0"/>
    <n v="0"/>
    <n v="-163.16"/>
    <n v="0"/>
    <n v="163.16"/>
    <s v="N/A"/>
    <n v="0"/>
    <n v="0"/>
    <n v="0"/>
    <n v="0"/>
    <n v="0"/>
    <n v="0"/>
    <n v="0"/>
    <n v="0"/>
    <n v="0"/>
    <n v="-155.80000000000001"/>
    <n v="-7.36"/>
    <n v="0"/>
    <n v="0"/>
    <s v="SURFACE WATER MGT FUND"/>
    <s v="WLSW I DC8666 654 SW 153RD ST"/>
    <s v="BURIEN MAINTENANCE"/>
    <s v="Default"/>
  </r>
  <r>
    <x v="1"/>
    <s v="1035639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820000000000007"/>
    <n v="0"/>
    <n v="-70.820000000000007"/>
    <s v="N/A"/>
    <n v="0"/>
    <n v="0"/>
    <n v="0"/>
    <n v="0"/>
    <n v="0"/>
    <n v="0"/>
    <n v="0"/>
    <n v="0"/>
    <n v="0"/>
    <n v="70.820000000000007"/>
    <n v="0"/>
    <n v="0"/>
    <n v="0"/>
    <s v="SURFACE WATER MGT FUND"/>
    <s v="WLSW I DC8666 654 SW 153RD ST"/>
    <s v="BURIEN MAINTENANCE"/>
    <s v="DRAINAGE"/>
  </r>
  <r>
    <x v="1"/>
    <s v="1035639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0"/>
    <n v="0"/>
    <n v="0"/>
    <n v="0"/>
    <n v="0"/>
    <n v="0"/>
    <n v="7.36"/>
    <n v="0"/>
    <n v="0"/>
    <s v="SURFACE WATER MGT FUND"/>
    <s v="WLSW I DC8666 654 SW 153RD ST"/>
    <s v="BURIEN MAINTENANCE"/>
    <s v="DRAINAGE"/>
  </r>
  <r>
    <x v="1"/>
    <s v="1035639"/>
    <s v="845023"/>
    <s v="82100"/>
    <x v="71"/>
    <s v="5315000"/>
    <n v="2012"/>
    <x v="4"/>
    <s v="EMPLOYER PAID BENEFITS"/>
    <s v="50000-PROGRAM EXPENDITUR BUDGET"/>
    <s v="82000-APPLIED OVERHEAD"/>
    <m/>
    <n v="0"/>
    <n v="0"/>
    <n v="24.78"/>
    <n v="0"/>
    <n v="-24.78"/>
    <s v="N/A"/>
    <n v="0"/>
    <n v="0"/>
    <n v="0"/>
    <n v="0"/>
    <n v="0"/>
    <n v="0"/>
    <n v="0"/>
    <n v="0"/>
    <n v="0"/>
    <n v="24.78"/>
    <n v="0"/>
    <n v="0"/>
    <n v="0"/>
    <s v="SURFACE WATER MGT FUND"/>
    <s v="WLSW I DC8666 654 SW 153RD ST"/>
    <s v="BURIEN MAINTENANCE"/>
    <s v="DRAINAGE"/>
  </r>
  <r>
    <x v="1"/>
    <s v="1035639"/>
    <s v="845023"/>
    <s v="82200"/>
    <x v="72"/>
    <s v="5315000"/>
    <n v="2012"/>
    <x v="4"/>
    <s v="PAID TIME OFF"/>
    <s v="50000-PROGRAM EXPENDITUR BUDGET"/>
    <s v="82000-APPLIED OVERHEAD"/>
    <m/>
    <n v="0"/>
    <n v="0"/>
    <n v="19.12"/>
    <n v="0"/>
    <n v="-19.12"/>
    <s v="N/A"/>
    <n v="0"/>
    <n v="0"/>
    <n v="0"/>
    <n v="0"/>
    <n v="0"/>
    <n v="0"/>
    <n v="0"/>
    <n v="0"/>
    <n v="0"/>
    <n v="19.12"/>
    <n v="0"/>
    <n v="0"/>
    <n v="0"/>
    <s v="SURFACE WATER MGT FUND"/>
    <s v="WLSW I DC8666 654 SW 153RD ST"/>
    <s v="BURIEN MAINTENANCE"/>
    <s v="DRAINAGE"/>
  </r>
  <r>
    <x v="1"/>
    <s v="1035639"/>
    <s v="845023"/>
    <s v="82300"/>
    <x v="73"/>
    <s v="5315000"/>
    <n v="2012"/>
    <x v="4"/>
    <s v="INDIRECT COSTS"/>
    <s v="50000-PROGRAM EXPENDITUR BUDGET"/>
    <s v="82000-APPLIED OVERHEAD"/>
    <m/>
    <n v="0"/>
    <n v="0"/>
    <n v="41.08"/>
    <n v="0"/>
    <n v="-41.08"/>
    <s v="N/A"/>
    <n v="0"/>
    <n v="0"/>
    <n v="0"/>
    <n v="0"/>
    <n v="0"/>
    <n v="0"/>
    <n v="0"/>
    <n v="0"/>
    <n v="0"/>
    <n v="41.08"/>
    <n v="0"/>
    <n v="0"/>
    <n v="0"/>
    <s v="SURFACE WATER MGT FUND"/>
    <s v="WLSW I DC8666 654 SW 153RD ST"/>
    <s v="BURIEN MAINTENANCE"/>
    <s v="DRAINAGE"/>
  </r>
  <r>
    <x v="1"/>
    <s v="1035640"/>
    <s v="000000"/>
    <s v="11500"/>
    <x v="7"/>
    <s v="0000000"/>
    <n v="2012"/>
    <x v="0"/>
    <s v="ACCOUNTS RECEIVABLE"/>
    <s v="BS000-CURRENT ASSETS"/>
    <s v="B1150-ACCOUNTS RECEIVABLE"/>
    <m/>
    <n v="0"/>
    <n v="0"/>
    <n v="203.94"/>
    <n v="0"/>
    <n v="-203.94"/>
    <s v="N/A"/>
    <n v="0"/>
    <n v="0"/>
    <n v="0"/>
    <n v="0"/>
    <n v="0"/>
    <n v="0"/>
    <n v="0"/>
    <n v="0"/>
    <n v="0"/>
    <n v="203.94"/>
    <n v="0"/>
    <n v="0"/>
    <n v="0"/>
    <s v="SURFACE WATER MGT FUND"/>
    <s v="WLSW I DC8671 15405 DESMOINES"/>
    <s v="DEFAULT"/>
    <s v="Default"/>
  </r>
  <r>
    <x v="1"/>
    <s v="1035640"/>
    <s v="000000"/>
    <s v="11530"/>
    <x v="203"/>
    <s v="0000000"/>
    <n v="2012"/>
    <x v="0"/>
    <s v="UNBILLED RECEIVABLES"/>
    <s v="BS000-CURRENT ASSETS"/>
    <s v="B1150-ACCOUNTS RECEIVABLE"/>
    <m/>
    <n v="0"/>
    <n v="0"/>
    <n v="203.94"/>
    <n v="0"/>
    <n v="-203.94"/>
    <s v="N/A"/>
    <n v="0"/>
    <n v="0"/>
    <n v="0"/>
    <n v="0"/>
    <n v="0"/>
    <n v="0"/>
    <n v="0"/>
    <n v="203.94"/>
    <n v="0"/>
    <n v="0"/>
    <n v="0"/>
    <n v="0"/>
    <n v="0"/>
    <s v="SURFACE WATER MGT FUND"/>
    <s v="WLSW I DC8671 15405 DESMOINES"/>
    <s v="DEFAULT"/>
    <s v="Default"/>
  </r>
  <r>
    <x v="1"/>
    <s v="1035640"/>
    <s v="000000"/>
    <s v="22258"/>
    <x v="204"/>
    <s v="0000000"/>
    <n v="2012"/>
    <x v="1"/>
    <s v="DEFERRED ACCT REC 11503"/>
    <s v="BS200-CURRENT LIABILITIES"/>
    <s v="B2220-DEFERRED REVENUES"/>
    <m/>
    <n v="0"/>
    <n v="0"/>
    <n v="-203.94"/>
    <n v="0"/>
    <n v="203.94"/>
    <s v="N/A"/>
    <n v="0"/>
    <n v="0"/>
    <n v="0"/>
    <n v="0"/>
    <n v="0"/>
    <n v="0"/>
    <n v="0"/>
    <n v="0"/>
    <n v="0"/>
    <n v="-203.94"/>
    <n v="0"/>
    <n v="0"/>
    <n v="0"/>
    <s v="SURFACE WATER MGT FUND"/>
    <s v="WLSW I DC8671 15405 DESMOINES"/>
    <s v="DEFAULT"/>
    <s v="Default"/>
  </r>
  <r>
    <x v="1"/>
    <s v="1035640"/>
    <s v="845023"/>
    <s v="36999"/>
    <x v="49"/>
    <s v="0000000"/>
    <n v="2012"/>
    <x v="3"/>
    <s v="OTHER MISC REVENUE"/>
    <s v="R3000-REVENUE"/>
    <s v="R3600-MISCELLANEOUS REVENUE"/>
    <m/>
    <n v="0"/>
    <n v="0"/>
    <n v="-203.94"/>
    <n v="0"/>
    <n v="203.94"/>
    <s v="N/A"/>
    <n v="0"/>
    <n v="0"/>
    <n v="0"/>
    <n v="0"/>
    <n v="0"/>
    <n v="0"/>
    <n v="0"/>
    <n v="-203.94"/>
    <n v="0"/>
    <n v="0"/>
    <n v="0"/>
    <n v="0"/>
    <n v="0"/>
    <s v="SURFACE WATER MGT FUND"/>
    <s v="WLSW I DC8671 15405 DESMOINES"/>
    <s v="BURIEN MAINTENANCE"/>
    <s v="Default"/>
  </r>
  <r>
    <x v="1"/>
    <s v="1035640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8.52"/>
    <n v="0"/>
    <n v="-88.52"/>
    <s v="N/A"/>
    <n v="0"/>
    <n v="0"/>
    <n v="0"/>
    <n v="0"/>
    <n v="0"/>
    <n v="0"/>
    <n v="0"/>
    <n v="88.52"/>
    <n v="0"/>
    <n v="0"/>
    <n v="0"/>
    <n v="0"/>
    <n v="0"/>
    <s v="SURFACE WATER MGT FUND"/>
    <s v="WLSW I DC8671 15405 DESMOINES"/>
    <s v="BURIEN MAINTENANCE"/>
    <s v="DRAINAGE"/>
  </r>
  <r>
    <x v="1"/>
    <s v="1035640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9.2000000000000011"/>
    <n v="0"/>
    <n v="-9.2000000000000011"/>
    <s v="N/A"/>
    <n v="0"/>
    <n v="0"/>
    <n v="0"/>
    <n v="0"/>
    <n v="0"/>
    <n v="0"/>
    <n v="0"/>
    <n v="9.2000000000000011"/>
    <n v="0"/>
    <n v="0"/>
    <n v="0"/>
    <n v="0"/>
    <n v="0"/>
    <s v="SURFACE WATER MGT FUND"/>
    <s v="WLSW I DC8671 15405 DESMOINES"/>
    <s v="BURIEN MAINTENANCE"/>
    <s v="DRAINAGE"/>
  </r>
  <r>
    <x v="1"/>
    <s v="1035640"/>
    <s v="845023"/>
    <s v="82100"/>
    <x v="71"/>
    <s v="5315000"/>
    <n v="2012"/>
    <x v="4"/>
    <s v="EMPLOYER PAID BENEFITS"/>
    <s v="50000-PROGRAM EXPENDITUR BUDGET"/>
    <s v="82000-APPLIED OVERHEAD"/>
    <m/>
    <n v="0"/>
    <n v="0"/>
    <n v="30.98"/>
    <n v="0"/>
    <n v="-30.98"/>
    <s v="N/A"/>
    <n v="0"/>
    <n v="0"/>
    <n v="0"/>
    <n v="0"/>
    <n v="0"/>
    <n v="0"/>
    <n v="0"/>
    <n v="30.98"/>
    <n v="0"/>
    <n v="0"/>
    <n v="0"/>
    <n v="0"/>
    <n v="0"/>
    <s v="SURFACE WATER MGT FUND"/>
    <s v="WLSW I DC8671 15405 DESMOINES"/>
    <s v="BURIEN MAINTENANCE"/>
    <s v="DRAINAGE"/>
  </r>
  <r>
    <x v="1"/>
    <s v="1035640"/>
    <s v="845023"/>
    <s v="82200"/>
    <x v="72"/>
    <s v="5315000"/>
    <n v="2012"/>
    <x v="4"/>
    <s v="PAID TIME OFF"/>
    <s v="50000-PROGRAM EXPENDITUR BUDGET"/>
    <s v="82000-APPLIED OVERHEAD"/>
    <m/>
    <n v="0"/>
    <n v="0"/>
    <n v="23.900000000000002"/>
    <n v="0"/>
    <n v="-23.900000000000002"/>
    <s v="N/A"/>
    <n v="0"/>
    <n v="0"/>
    <n v="0"/>
    <n v="0"/>
    <n v="0"/>
    <n v="0"/>
    <n v="0"/>
    <n v="23.900000000000002"/>
    <n v="0"/>
    <n v="0"/>
    <n v="0"/>
    <n v="0"/>
    <n v="0"/>
    <s v="SURFACE WATER MGT FUND"/>
    <s v="WLSW I DC8671 15405 DESMOINES"/>
    <s v="BURIEN MAINTENANCE"/>
    <s v="DRAINAGE"/>
  </r>
  <r>
    <x v="1"/>
    <s v="1035640"/>
    <s v="845023"/>
    <s v="82300"/>
    <x v="73"/>
    <s v="5315000"/>
    <n v="2012"/>
    <x v="4"/>
    <s v="INDIRECT COSTS"/>
    <s v="50000-PROGRAM EXPENDITUR BUDGET"/>
    <s v="82000-APPLIED OVERHEAD"/>
    <m/>
    <n v="0"/>
    <n v="0"/>
    <n v="51.34"/>
    <n v="0"/>
    <n v="-51.34"/>
    <s v="N/A"/>
    <n v="0"/>
    <n v="0"/>
    <n v="0"/>
    <n v="0"/>
    <n v="0"/>
    <n v="0"/>
    <n v="0"/>
    <n v="51.34"/>
    <n v="0"/>
    <n v="0"/>
    <n v="0"/>
    <n v="0"/>
    <n v="0"/>
    <s v="SURFACE WATER MGT FUND"/>
    <s v="WLSW I DC8671 15405 DESMOINES"/>
    <s v="BURIEN MAINTENANCE"/>
    <s v="DRAINAGE"/>
  </r>
  <r>
    <x v="1"/>
    <s v="1035641"/>
    <s v="000000"/>
    <s v="11530"/>
    <x v="203"/>
    <s v="0000000"/>
    <n v="2012"/>
    <x v="0"/>
    <s v="UNBILLED RECEIVABLES"/>
    <s v="BS000-CURRENT ASSETS"/>
    <s v="B1150-ACCOUNTS RECEIVABLE"/>
    <m/>
    <n v="0"/>
    <n v="0"/>
    <n v="7.36"/>
    <n v="0"/>
    <n v="-7.36"/>
    <s v="N/A"/>
    <n v="0"/>
    <n v="0"/>
    <n v="0"/>
    <n v="0"/>
    <n v="0"/>
    <n v="0"/>
    <n v="0"/>
    <n v="0"/>
    <n v="0"/>
    <n v="0"/>
    <n v="7.36"/>
    <n v="0"/>
    <n v="0"/>
    <s v="SURFACE WATER MGT FUND"/>
    <s v="WLSW I DC8673 809 SW 149TH ST"/>
    <s v="DEFAULT"/>
    <s v="Default"/>
  </r>
  <r>
    <x v="1"/>
    <s v="1035641"/>
    <s v="000000"/>
    <s v="22258"/>
    <x v="204"/>
    <s v="0000000"/>
    <n v="2012"/>
    <x v="1"/>
    <s v="DEFERRED ACCT REC 11503"/>
    <s v="BS200-CURRENT LIABILITIES"/>
    <s v="B2220-DEFERRED REVENUES"/>
    <m/>
    <n v="0"/>
    <n v="0"/>
    <n v="155.81"/>
    <n v="0"/>
    <n v="-155.81"/>
    <s v="N/A"/>
    <n v="0"/>
    <n v="0"/>
    <n v="0"/>
    <n v="0"/>
    <n v="0"/>
    <n v="0"/>
    <n v="0"/>
    <n v="0"/>
    <n v="0"/>
    <n v="155.81"/>
    <n v="0"/>
    <n v="0"/>
    <n v="0"/>
    <s v="SURFACE WATER MGT FUND"/>
    <s v="WLSW I DC8673 809 SW 149TH ST"/>
    <s v="DEFAULT"/>
    <s v="Default"/>
  </r>
  <r>
    <x v="1"/>
    <s v="1035641"/>
    <s v="845023"/>
    <s v="36999"/>
    <x v="49"/>
    <s v="0000000"/>
    <n v="2012"/>
    <x v="3"/>
    <s v="OTHER MISC REVENUE"/>
    <s v="R3000-REVENUE"/>
    <s v="R3600-MISCELLANEOUS REVENUE"/>
    <m/>
    <n v="0"/>
    <n v="0"/>
    <n v="-163.17000000000002"/>
    <n v="0"/>
    <n v="163.17000000000002"/>
    <s v="N/A"/>
    <n v="0"/>
    <n v="0"/>
    <n v="0"/>
    <n v="0"/>
    <n v="0"/>
    <n v="0"/>
    <n v="0"/>
    <n v="0"/>
    <n v="0"/>
    <n v="-155.81"/>
    <n v="-7.36"/>
    <n v="0"/>
    <n v="0"/>
    <s v="SURFACE WATER MGT FUND"/>
    <s v="WLSW I DC8673 809 SW 149TH ST"/>
    <s v="BURIEN MAINTENANCE"/>
    <s v="Default"/>
  </r>
  <r>
    <x v="1"/>
    <s v="1035641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820000000000007"/>
    <n v="0"/>
    <n v="-70.820000000000007"/>
    <s v="N/A"/>
    <n v="0"/>
    <n v="0"/>
    <n v="0"/>
    <n v="0"/>
    <n v="0"/>
    <n v="0"/>
    <n v="0"/>
    <n v="0"/>
    <n v="0"/>
    <n v="70.820000000000007"/>
    <n v="0"/>
    <n v="0"/>
    <n v="0"/>
    <s v="SURFACE WATER MGT FUND"/>
    <s v="WLSW I DC8673 809 SW 149TH ST"/>
    <s v="BURIEN MAINTENANCE"/>
    <s v="DRAINAGE"/>
  </r>
  <r>
    <x v="1"/>
    <s v="1035641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0"/>
    <n v="0"/>
    <n v="0"/>
    <n v="0"/>
    <n v="0"/>
    <n v="0"/>
    <n v="7.36"/>
    <n v="0"/>
    <n v="0"/>
    <s v="SURFACE WATER MGT FUND"/>
    <s v="WLSW I DC8673 809 SW 149TH ST"/>
    <s v="BURIEN MAINTENANCE"/>
    <s v="DRAINAGE"/>
  </r>
  <r>
    <x v="1"/>
    <s v="1035641"/>
    <s v="845023"/>
    <s v="82100"/>
    <x v="71"/>
    <s v="5315000"/>
    <n v="2012"/>
    <x v="4"/>
    <s v="EMPLOYER PAID BENEFITS"/>
    <s v="50000-PROGRAM EXPENDITUR BUDGET"/>
    <s v="82000-APPLIED OVERHEAD"/>
    <m/>
    <n v="0"/>
    <n v="0"/>
    <n v="24.79"/>
    <n v="0"/>
    <n v="-24.79"/>
    <s v="N/A"/>
    <n v="0"/>
    <n v="0"/>
    <n v="0"/>
    <n v="0"/>
    <n v="0"/>
    <n v="0"/>
    <n v="0"/>
    <n v="0"/>
    <n v="0"/>
    <n v="24.79"/>
    <n v="0"/>
    <n v="0"/>
    <n v="0"/>
    <s v="SURFACE WATER MGT FUND"/>
    <s v="WLSW I DC8673 809 SW 149TH ST"/>
    <s v="BURIEN MAINTENANCE"/>
    <s v="DRAINAGE"/>
  </r>
  <r>
    <x v="1"/>
    <s v="1035641"/>
    <s v="845023"/>
    <s v="82200"/>
    <x v="72"/>
    <s v="5315000"/>
    <n v="2012"/>
    <x v="4"/>
    <s v="PAID TIME OFF"/>
    <s v="50000-PROGRAM EXPENDITUR BUDGET"/>
    <s v="82000-APPLIED OVERHEAD"/>
    <m/>
    <n v="0"/>
    <n v="0"/>
    <n v="19.12"/>
    <n v="0"/>
    <n v="-19.12"/>
    <s v="N/A"/>
    <n v="0"/>
    <n v="0"/>
    <n v="0"/>
    <n v="0"/>
    <n v="0"/>
    <n v="0"/>
    <n v="0"/>
    <n v="0"/>
    <n v="0"/>
    <n v="19.12"/>
    <n v="0"/>
    <n v="0"/>
    <n v="0"/>
    <s v="SURFACE WATER MGT FUND"/>
    <s v="WLSW I DC8673 809 SW 149TH ST"/>
    <s v="BURIEN MAINTENANCE"/>
    <s v="DRAINAGE"/>
  </r>
  <r>
    <x v="1"/>
    <s v="1035641"/>
    <s v="845023"/>
    <s v="82300"/>
    <x v="73"/>
    <s v="5315000"/>
    <n v="2012"/>
    <x v="4"/>
    <s v="INDIRECT COSTS"/>
    <s v="50000-PROGRAM EXPENDITUR BUDGET"/>
    <s v="82000-APPLIED OVERHEAD"/>
    <m/>
    <n v="0"/>
    <n v="0"/>
    <n v="41.08"/>
    <n v="0"/>
    <n v="-41.08"/>
    <s v="N/A"/>
    <n v="0"/>
    <n v="0"/>
    <n v="0"/>
    <n v="0"/>
    <n v="0"/>
    <n v="0"/>
    <n v="0"/>
    <n v="0"/>
    <n v="0"/>
    <n v="41.08"/>
    <n v="0"/>
    <n v="0"/>
    <n v="0"/>
    <s v="SURFACE WATER MGT FUND"/>
    <s v="WLSW I DC8673 809 SW 149TH ST"/>
    <s v="BURIEN MAINTENANCE"/>
    <s v="DRAINAGE"/>
  </r>
  <r>
    <x v="1"/>
    <s v="103564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0"/>
    <n v="0"/>
    <n v="0"/>
    <n v="0"/>
    <n v="141.63"/>
    <n v="0"/>
    <s v="SURFACE WATER MGT FUND"/>
    <s v="WLSW F D98573 MISC ALONG UPLAN"/>
    <s v="STORMWATER SERVICES"/>
    <s v="DRAINAGE"/>
  </r>
  <r>
    <x v="1"/>
    <s v="103564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0"/>
    <n v="0"/>
    <n v="0"/>
    <n v="14.72"/>
    <n v="0"/>
    <s v="SURFACE WATER MGT FUND"/>
    <s v="WLSW F D98573 MISC ALONG UPLAN"/>
    <s v="STORMWATER SERVICES"/>
    <s v="DRAINAGE"/>
  </r>
  <r>
    <x v="1"/>
    <s v="103564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0"/>
    <n v="0"/>
    <n v="0"/>
    <n v="0"/>
    <n v="49.57"/>
    <n v="0"/>
    <s v="SURFACE WATER MGT FUND"/>
    <s v="WLSW F D98573 MISC ALONG UPLAN"/>
    <s v="STORMWATER SERVICES"/>
    <s v="DRAINAGE"/>
  </r>
  <r>
    <x v="1"/>
    <s v="1035646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0"/>
    <n v="0"/>
    <n v="0"/>
    <n v="38.24"/>
    <n v="0"/>
    <s v="SURFACE WATER MGT FUND"/>
    <s v="WLSW F D98573 MISC ALONG UPLAN"/>
    <s v="STORMWATER SERVICES"/>
    <s v="DRAINAGE"/>
  </r>
  <r>
    <x v="1"/>
    <s v="1035646"/>
    <s v="845022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0"/>
    <n v="0"/>
    <n v="0"/>
    <n v="0"/>
    <n v="82.15"/>
    <n v="0"/>
    <s v="SURFACE WATER MGT FUND"/>
    <s v="WLSW F D98573 MISC ALONG UPLAN"/>
    <s v="STORMWATER SERVICES"/>
    <s v="DRAINAGE"/>
  </r>
  <r>
    <x v="1"/>
    <s v="103564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0"/>
    <n v="0"/>
    <n v="0"/>
    <n v="0"/>
    <n v="0"/>
    <n v="0"/>
    <n v="0"/>
    <n v="0"/>
    <n v="0"/>
    <n v="0"/>
    <n v="141.64000000000001"/>
    <n v="0"/>
    <s v="SURFACE WATER MGT FUND"/>
    <s v="WLSW F D98574 MISC ALONG UPLAN"/>
    <s v="STORMWATER SERVICES"/>
    <s v="DRAINAGE"/>
  </r>
  <r>
    <x v="1"/>
    <s v="103564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0"/>
    <n v="0"/>
    <n v="0"/>
    <n v="14.72"/>
    <n v="0"/>
    <s v="SURFACE WATER MGT FUND"/>
    <s v="WLSW F D98574 MISC ALONG UPLAN"/>
    <s v="STORMWATER SERVICES"/>
    <s v="DRAINAGE"/>
  </r>
  <r>
    <x v="1"/>
    <s v="103564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8"/>
    <n v="0"/>
    <n v="-49.58"/>
    <s v="N/A"/>
    <n v="0"/>
    <n v="0"/>
    <n v="0"/>
    <n v="0"/>
    <n v="0"/>
    <n v="0"/>
    <n v="0"/>
    <n v="0"/>
    <n v="0"/>
    <n v="0"/>
    <n v="0"/>
    <n v="49.58"/>
    <n v="0"/>
    <s v="SURFACE WATER MGT FUND"/>
    <s v="WLSW F D98574 MISC ALONG UPLAN"/>
    <s v="STORMWATER SERVICES"/>
    <s v="DRAINAGE"/>
  </r>
  <r>
    <x v="1"/>
    <s v="1035647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0"/>
    <n v="0"/>
    <n v="0"/>
    <n v="38.24"/>
    <n v="0"/>
    <s v="SURFACE WATER MGT FUND"/>
    <s v="WLSW F D98574 MISC ALONG UPLAN"/>
    <s v="STORMWATER SERVICES"/>
    <s v="DRAINAGE"/>
  </r>
  <r>
    <x v="1"/>
    <s v="1035647"/>
    <s v="845022"/>
    <s v="82300"/>
    <x v="73"/>
    <s v="5315000"/>
    <n v="2012"/>
    <x v="4"/>
    <s v="INDIRECT COSTS"/>
    <s v="50000-PROGRAM EXPENDITUR BUDGET"/>
    <s v="82000-APPLIED OVERHEAD"/>
    <m/>
    <n v="0"/>
    <n v="0"/>
    <n v="82.16"/>
    <n v="0"/>
    <n v="-82.16"/>
    <s v="N/A"/>
    <n v="0"/>
    <n v="0"/>
    <n v="0"/>
    <n v="0"/>
    <n v="0"/>
    <n v="0"/>
    <n v="0"/>
    <n v="0"/>
    <n v="0"/>
    <n v="0"/>
    <n v="0"/>
    <n v="82.16"/>
    <n v="0"/>
    <s v="SURFACE WATER MGT FUND"/>
    <s v="WLSW F D98574 MISC ALONG UPLAN"/>
    <s v="STORMWATER SERVICES"/>
    <s v="DRAINAGE"/>
  </r>
  <r>
    <x v="1"/>
    <s v="103564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77.05"/>
    <n v="0"/>
    <n v="-177.05"/>
    <s v="N/A"/>
    <n v="0"/>
    <n v="0"/>
    <n v="0"/>
    <n v="0"/>
    <n v="0"/>
    <n v="0"/>
    <n v="0"/>
    <n v="0"/>
    <n v="0"/>
    <n v="0"/>
    <n v="0"/>
    <n v="177.05"/>
    <n v="0"/>
    <s v="SURFACE WATER MGT FUND"/>
    <s v="WLSW F D98576 MISC ALONG UPLAN"/>
    <s v="STORMWATER SERVICES"/>
    <s v="DRAINAGE"/>
  </r>
  <r>
    <x v="1"/>
    <s v="103564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8.400000000000002"/>
    <n v="0"/>
    <n v="-18.400000000000002"/>
    <s v="N/A"/>
    <n v="0"/>
    <n v="0"/>
    <n v="0"/>
    <n v="0"/>
    <n v="0"/>
    <n v="0"/>
    <n v="0"/>
    <n v="0"/>
    <n v="0"/>
    <n v="0"/>
    <n v="0"/>
    <n v="18.400000000000002"/>
    <n v="0"/>
    <s v="SURFACE WATER MGT FUND"/>
    <s v="WLSW F D98576 MISC ALONG UPLAN"/>
    <s v="STORMWATER SERVICES"/>
    <s v="DRAINAGE"/>
  </r>
  <r>
    <x v="1"/>
    <s v="103564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61.97"/>
    <n v="0"/>
    <n v="-61.97"/>
    <s v="N/A"/>
    <n v="0"/>
    <n v="0"/>
    <n v="0"/>
    <n v="0"/>
    <n v="0"/>
    <n v="0"/>
    <n v="0"/>
    <n v="0"/>
    <n v="0"/>
    <n v="0"/>
    <n v="0"/>
    <n v="61.97"/>
    <n v="0"/>
    <s v="SURFACE WATER MGT FUND"/>
    <s v="WLSW F D98576 MISC ALONG UPLAN"/>
    <s v="STORMWATER SERVICES"/>
    <s v="DRAINAGE"/>
  </r>
  <r>
    <x v="1"/>
    <s v="1035648"/>
    <s v="845022"/>
    <s v="82200"/>
    <x v="72"/>
    <s v="5315000"/>
    <n v="2012"/>
    <x v="4"/>
    <s v="PAID TIME OFF"/>
    <s v="50000-PROGRAM EXPENDITUR BUDGET"/>
    <s v="82000-APPLIED OVERHEAD"/>
    <m/>
    <n v="0"/>
    <n v="0"/>
    <n v="47.800000000000004"/>
    <n v="0"/>
    <n v="-47.800000000000004"/>
    <s v="N/A"/>
    <n v="0"/>
    <n v="0"/>
    <n v="0"/>
    <n v="0"/>
    <n v="0"/>
    <n v="0"/>
    <n v="0"/>
    <n v="0"/>
    <n v="0"/>
    <n v="0"/>
    <n v="0"/>
    <n v="47.800000000000004"/>
    <n v="0"/>
    <s v="SURFACE WATER MGT FUND"/>
    <s v="WLSW F D98576 MISC ALONG UPLAN"/>
    <s v="STORMWATER SERVICES"/>
    <s v="DRAINAGE"/>
  </r>
  <r>
    <x v="1"/>
    <s v="1035648"/>
    <s v="845022"/>
    <s v="82300"/>
    <x v="73"/>
    <s v="5315000"/>
    <n v="2012"/>
    <x v="4"/>
    <s v="INDIRECT COSTS"/>
    <s v="50000-PROGRAM EXPENDITUR BUDGET"/>
    <s v="82000-APPLIED OVERHEAD"/>
    <m/>
    <n v="0"/>
    <n v="0"/>
    <n v="102.69"/>
    <n v="0"/>
    <n v="-102.69"/>
    <s v="N/A"/>
    <n v="0"/>
    <n v="0"/>
    <n v="0"/>
    <n v="0"/>
    <n v="0"/>
    <n v="0"/>
    <n v="0"/>
    <n v="0"/>
    <n v="0"/>
    <n v="0"/>
    <n v="0"/>
    <n v="102.69"/>
    <n v="0"/>
    <s v="SURFACE WATER MGT FUND"/>
    <s v="WLSW F D98576 MISC ALONG UPLAN"/>
    <s v="STORMWATER SERVICES"/>
    <s v="DRAINAGE"/>
  </r>
  <r>
    <x v="1"/>
    <s v="103564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0"/>
    <n v="0"/>
    <n v="0"/>
    <n v="0"/>
    <n v="0"/>
    <n v="0"/>
    <n v="0"/>
    <n v="0"/>
    <n v="0"/>
    <n v="0"/>
    <n v="141.64000000000001"/>
    <n v="0"/>
    <s v="SURFACE WATER MGT FUND"/>
    <s v="WLSW F D98577 MISC ALONG UPLAN"/>
    <s v="STORMWATER SERVICES"/>
    <s v="DRAINAGE"/>
  </r>
  <r>
    <x v="1"/>
    <s v="103564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0"/>
    <n v="0"/>
    <n v="0"/>
    <n v="14.72"/>
    <n v="0"/>
    <s v="SURFACE WATER MGT FUND"/>
    <s v="WLSW F D98577 MISC ALONG UPLAN"/>
    <s v="STORMWATER SERVICES"/>
    <s v="DRAINAGE"/>
  </r>
  <r>
    <x v="1"/>
    <s v="103564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8"/>
    <n v="0"/>
    <n v="-49.58"/>
    <s v="N/A"/>
    <n v="0"/>
    <n v="0"/>
    <n v="0"/>
    <n v="0"/>
    <n v="0"/>
    <n v="0"/>
    <n v="0"/>
    <n v="0"/>
    <n v="0"/>
    <n v="0"/>
    <n v="0"/>
    <n v="49.58"/>
    <n v="0"/>
    <s v="SURFACE WATER MGT FUND"/>
    <s v="WLSW F D98577 MISC ALONG UPLAN"/>
    <s v="STORMWATER SERVICES"/>
    <s v="DRAINAGE"/>
  </r>
  <r>
    <x v="1"/>
    <s v="1035649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0"/>
    <n v="0"/>
    <n v="0"/>
    <n v="38.24"/>
    <n v="0"/>
    <s v="SURFACE WATER MGT FUND"/>
    <s v="WLSW F D98577 MISC ALONG UPLAN"/>
    <s v="STORMWATER SERVICES"/>
    <s v="DRAINAGE"/>
  </r>
  <r>
    <x v="1"/>
    <s v="1035649"/>
    <s v="845022"/>
    <s v="82300"/>
    <x v="73"/>
    <s v="5315000"/>
    <n v="2012"/>
    <x v="4"/>
    <s v="INDIRECT COSTS"/>
    <s v="50000-PROGRAM EXPENDITUR BUDGET"/>
    <s v="82000-APPLIED OVERHEAD"/>
    <m/>
    <n v="0"/>
    <n v="0"/>
    <n v="82.16"/>
    <n v="0"/>
    <n v="-82.16"/>
    <s v="N/A"/>
    <n v="0"/>
    <n v="0"/>
    <n v="0"/>
    <n v="0"/>
    <n v="0"/>
    <n v="0"/>
    <n v="0"/>
    <n v="0"/>
    <n v="0"/>
    <n v="0"/>
    <n v="0"/>
    <n v="82.16"/>
    <n v="0"/>
    <s v="SURFACE WATER MGT FUND"/>
    <s v="WLSW F D98577 MISC ALONG UPLAN"/>
    <s v="STORMWATER SERVICES"/>
    <s v="DRAINAGE"/>
  </r>
  <r>
    <x v="1"/>
    <s v="103565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8.52"/>
    <n v="0"/>
    <n v="-88.52"/>
    <s v="N/A"/>
    <n v="0"/>
    <n v="0"/>
    <n v="0"/>
    <n v="0"/>
    <n v="0"/>
    <n v="0"/>
    <n v="0"/>
    <n v="0"/>
    <n v="0"/>
    <n v="0"/>
    <n v="88.52"/>
    <n v="0"/>
    <n v="0"/>
    <s v="SURFACE WATER MGT FUND"/>
    <s v="WLSW F D98586 22410 NE MARKETP"/>
    <s v="STORMWATER SERVICES"/>
    <s v="DRAINAGE"/>
  </r>
  <r>
    <x v="1"/>
    <s v="103565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9.2000000000000011"/>
    <n v="0"/>
    <n v="-9.2000000000000011"/>
    <s v="N/A"/>
    <n v="0"/>
    <n v="0"/>
    <n v="0"/>
    <n v="0"/>
    <n v="0"/>
    <n v="0"/>
    <n v="0"/>
    <n v="0"/>
    <n v="0"/>
    <n v="0"/>
    <n v="9.2000000000000011"/>
    <n v="0"/>
    <n v="0"/>
    <s v="SURFACE WATER MGT FUND"/>
    <s v="WLSW F D98586 22410 NE MARKETP"/>
    <s v="STORMWATER SERVICES"/>
    <s v="DRAINAGE"/>
  </r>
  <r>
    <x v="1"/>
    <s v="103565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0.98"/>
    <n v="0"/>
    <n v="-30.98"/>
    <s v="N/A"/>
    <n v="0"/>
    <n v="0"/>
    <n v="0"/>
    <n v="0"/>
    <n v="0"/>
    <n v="0"/>
    <n v="0"/>
    <n v="0"/>
    <n v="0"/>
    <n v="0"/>
    <n v="30.98"/>
    <n v="0"/>
    <n v="0"/>
    <s v="SURFACE WATER MGT FUND"/>
    <s v="WLSW F D98586 22410 NE MARKETP"/>
    <s v="STORMWATER SERVICES"/>
    <s v="DRAINAGE"/>
  </r>
  <r>
    <x v="1"/>
    <s v="1035651"/>
    <s v="845022"/>
    <s v="82200"/>
    <x v="72"/>
    <s v="5315000"/>
    <n v="2012"/>
    <x v="4"/>
    <s v="PAID TIME OFF"/>
    <s v="50000-PROGRAM EXPENDITUR BUDGET"/>
    <s v="82000-APPLIED OVERHEAD"/>
    <m/>
    <n v="0"/>
    <n v="0"/>
    <n v="23.900000000000002"/>
    <n v="0"/>
    <n v="-23.900000000000002"/>
    <s v="N/A"/>
    <n v="0"/>
    <n v="0"/>
    <n v="0"/>
    <n v="0"/>
    <n v="0"/>
    <n v="0"/>
    <n v="0"/>
    <n v="0"/>
    <n v="0"/>
    <n v="0"/>
    <n v="23.900000000000002"/>
    <n v="0"/>
    <n v="0"/>
    <s v="SURFACE WATER MGT FUND"/>
    <s v="WLSW F D98586 22410 NE MARKETP"/>
    <s v="STORMWATER SERVICES"/>
    <s v="DRAINAGE"/>
  </r>
  <r>
    <x v="1"/>
    <s v="1035651"/>
    <s v="845022"/>
    <s v="82300"/>
    <x v="73"/>
    <s v="5315000"/>
    <n v="2012"/>
    <x v="4"/>
    <s v="INDIRECT COSTS"/>
    <s v="50000-PROGRAM EXPENDITUR BUDGET"/>
    <s v="82000-APPLIED OVERHEAD"/>
    <m/>
    <n v="0"/>
    <n v="0"/>
    <n v="51.34"/>
    <n v="0"/>
    <n v="-51.34"/>
    <s v="N/A"/>
    <n v="0"/>
    <n v="0"/>
    <n v="0"/>
    <n v="0"/>
    <n v="0"/>
    <n v="0"/>
    <n v="0"/>
    <n v="0"/>
    <n v="0"/>
    <n v="0"/>
    <n v="51.34"/>
    <n v="0"/>
    <n v="0"/>
    <s v="SURFACE WATER MGT FUND"/>
    <s v="WLSW F D98586 22410 NE MARKETP"/>
    <s v="STORMWATER SERVICES"/>
    <s v="DRAINAGE"/>
  </r>
  <r>
    <x v="1"/>
    <s v="103565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12.45000000000002"/>
    <n v="0"/>
    <n v="-212.45000000000002"/>
    <s v="N/A"/>
    <n v="0"/>
    <n v="0"/>
    <n v="0"/>
    <n v="0"/>
    <n v="0"/>
    <n v="0"/>
    <n v="0"/>
    <n v="0"/>
    <n v="0"/>
    <n v="0"/>
    <n v="0"/>
    <n v="212.45000000000002"/>
    <n v="0"/>
    <s v="SURFACE WATER MGT FUND"/>
    <s v="WLSW F D98628 E MAIN @W.BNDRY"/>
    <s v="STORMWATER SERVICES"/>
    <s v="DRAINAGE"/>
  </r>
  <r>
    <x v="1"/>
    <s v="103565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2.080000000000002"/>
    <n v="0"/>
    <n v="-22.080000000000002"/>
    <s v="N/A"/>
    <n v="0"/>
    <n v="0"/>
    <n v="0"/>
    <n v="0"/>
    <n v="0"/>
    <n v="0"/>
    <n v="0"/>
    <n v="0"/>
    <n v="0"/>
    <n v="0"/>
    <n v="0"/>
    <n v="22.080000000000002"/>
    <n v="0"/>
    <s v="SURFACE WATER MGT FUND"/>
    <s v="WLSW F D98628 E MAIN @W.BNDRY"/>
    <s v="STORMWATER SERVICES"/>
    <s v="DRAINAGE"/>
  </r>
  <r>
    <x v="1"/>
    <s v="103565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74.36"/>
    <n v="0"/>
    <n v="-74.36"/>
    <s v="N/A"/>
    <n v="0"/>
    <n v="0"/>
    <n v="0"/>
    <n v="0"/>
    <n v="0"/>
    <n v="0"/>
    <n v="0"/>
    <n v="0"/>
    <n v="0"/>
    <n v="0"/>
    <n v="0"/>
    <n v="74.36"/>
    <n v="0"/>
    <s v="SURFACE WATER MGT FUND"/>
    <s v="WLSW F D98628 E MAIN @W.BNDRY"/>
    <s v="STORMWATER SERVICES"/>
    <s v="DRAINAGE"/>
  </r>
  <r>
    <x v="1"/>
    <s v="1035653"/>
    <s v="845022"/>
    <s v="82200"/>
    <x v="72"/>
    <s v="5315000"/>
    <n v="2012"/>
    <x v="4"/>
    <s v="PAID TIME OFF"/>
    <s v="50000-PROGRAM EXPENDITUR BUDGET"/>
    <s v="82000-APPLIED OVERHEAD"/>
    <m/>
    <n v="0"/>
    <n v="0"/>
    <n v="57.36"/>
    <n v="0"/>
    <n v="-57.36"/>
    <s v="N/A"/>
    <n v="0"/>
    <n v="0"/>
    <n v="0"/>
    <n v="0"/>
    <n v="0"/>
    <n v="0"/>
    <n v="0"/>
    <n v="0"/>
    <n v="0"/>
    <n v="0"/>
    <n v="0"/>
    <n v="57.36"/>
    <n v="0"/>
    <s v="SURFACE WATER MGT FUND"/>
    <s v="WLSW F D98628 E MAIN @W.BNDRY"/>
    <s v="STORMWATER SERVICES"/>
    <s v="DRAINAGE"/>
  </r>
  <r>
    <x v="1"/>
    <s v="1035653"/>
    <s v="845022"/>
    <s v="82300"/>
    <x v="73"/>
    <s v="5315000"/>
    <n v="2012"/>
    <x v="4"/>
    <s v="INDIRECT COSTS"/>
    <s v="50000-PROGRAM EXPENDITUR BUDGET"/>
    <s v="82000-APPLIED OVERHEAD"/>
    <m/>
    <n v="0"/>
    <n v="0"/>
    <n v="123.22"/>
    <n v="0"/>
    <n v="-123.22"/>
    <s v="N/A"/>
    <n v="0"/>
    <n v="0"/>
    <n v="0"/>
    <n v="0"/>
    <n v="0"/>
    <n v="0"/>
    <n v="0"/>
    <n v="0"/>
    <n v="0"/>
    <n v="0"/>
    <n v="0"/>
    <n v="123.22"/>
    <n v="0"/>
    <s v="SURFACE WATER MGT FUND"/>
    <s v="WLSW F D98628 E MAIN @W.BNDRY"/>
    <s v="STORMWATER SERVICES"/>
    <s v="DRAINAGE"/>
  </r>
  <r>
    <x v="1"/>
    <s v="103565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00.70000000000002"/>
    <n v="0"/>
    <n v="-200.70000000000002"/>
    <s v="N/A"/>
    <n v="0"/>
    <n v="0"/>
    <n v="0"/>
    <n v="0"/>
    <n v="0"/>
    <n v="0"/>
    <n v="23.66"/>
    <n v="0"/>
    <n v="0"/>
    <n v="0"/>
    <n v="0"/>
    <n v="177.04"/>
    <n v="0"/>
    <s v="SURFACE WATER MGT FUND"/>
    <s v="WLSW F D98629 E MAIN @W.BNDRY"/>
    <s v="STORMWATER SERVICES"/>
    <s v="DRAINAGE"/>
  </r>
  <r>
    <x v="1"/>
    <s v="103565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8.400000000000002"/>
    <n v="0"/>
    <n v="-18.400000000000002"/>
    <s v="N/A"/>
    <n v="0"/>
    <n v="0"/>
    <n v="0"/>
    <n v="0"/>
    <n v="0"/>
    <n v="0"/>
    <n v="0"/>
    <n v="0"/>
    <n v="0"/>
    <n v="0"/>
    <n v="0"/>
    <n v="18.400000000000002"/>
    <n v="0"/>
    <s v="SURFACE WATER MGT FUND"/>
    <s v="WLSW F D98629 E MAIN @W.BNDRY"/>
    <s v="STORMWATER SERVICES"/>
    <s v="DRAINAGE"/>
  </r>
  <r>
    <x v="1"/>
    <s v="103565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70.47"/>
    <n v="0"/>
    <n v="-70.47"/>
    <s v="N/A"/>
    <n v="0"/>
    <n v="0"/>
    <n v="0"/>
    <n v="0"/>
    <n v="0"/>
    <n v="0"/>
    <n v="8.5"/>
    <n v="0"/>
    <n v="0"/>
    <n v="0"/>
    <n v="0"/>
    <n v="61.97"/>
    <n v="0"/>
    <s v="SURFACE WATER MGT FUND"/>
    <s v="WLSW F D98629 E MAIN @W.BNDRY"/>
    <s v="STORMWATER SERVICES"/>
    <s v="DRAINAGE"/>
  </r>
  <r>
    <x v="1"/>
    <s v="1035654"/>
    <s v="845022"/>
    <s v="82200"/>
    <x v="72"/>
    <s v="5315000"/>
    <n v="2012"/>
    <x v="4"/>
    <s v="PAID TIME OFF"/>
    <s v="50000-PROGRAM EXPENDITUR BUDGET"/>
    <s v="82000-APPLIED OVERHEAD"/>
    <m/>
    <n v="0"/>
    <n v="0"/>
    <n v="53.910000000000004"/>
    <n v="0"/>
    <n v="-53.910000000000004"/>
    <s v="N/A"/>
    <n v="0"/>
    <n v="0"/>
    <n v="0"/>
    <n v="0"/>
    <n v="0"/>
    <n v="0"/>
    <n v="6.11"/>
    <n v="0"/>
    <n v="0"/>
    <n v="0"/>
    <n v="0"/>
    <n v="47.800000000000004"/>
    <n v="0"/>
    <s v="SURFACE WATER MGT FUND"/>
    <s v="WLSW F D98629 E MAIN @W.BNDRY"/>
    <s v="STORMWATER SERVICES"/>
    <s v="DRAINAGE"/>
  </r>
  <r>
    <x v="1"/>
    <s v="1035654"/>
    <s v="845022"/>
    <s v="82300"/>
    <x v="73"/>
    <s v="5315000"/>
    <n v="2012"/>
    <x v="4"/>
    <s v="INDIRECT COSTS"/>
    <s v="50000-PROGRAM EXPENDITUR BUDGET"/>
    <s v="82000-APPLIED OVERHEAD"/>
    <m/>
    <n v="0"/>
    <n v="0"/>
    <n v="121.38"/>
    <n v="0"/>
    <n v="-121.38"/>
    <s v="N/A"/>
    <n v="0"/>
    <n v="0"/>
    <n v="0"/>
    <n v="0"/>
    <n v="0"/>
    <n v="0"/>
    <n v="18.690000000000001"/>
    <n v="0"/>
    <n v="0"/>
    <n v="0"/>
    <n v="0"/>
    <n v="102.69"/>
    <n v="0"/>
    <s v="SURFACE WATER MGT FUND"/>
    <s v="WLSW F D98629 E MAIN @W.BNDRY"/>
    <s v="STORMWATER SERVICES"/>
    <s v="DRAINAGE"/>
  </r>
  <r>
    <x v="1"/>
    <s v="1035655"/>
    <s v="000000"/>
    <s v="11500"/>
    <x v="7"/>
    <s v="0000000"/>
    <n v="2012"/>
    <x v="0"/>
    <s v="ACCOUNTS RECEIVABLE"/>
    <s v="BS000-CURRENT ASSETS"/>
    <s v="B1150-ACCOUNTS RECEIVABLE"/>
    <m/>
    <n v="0"/>
    <n v="0"/>
    <n v="1631.6100000000001"/>
    <n v="0"/>
    <n v="-1631.6100000000001"/>
    <s v="N/A"/>
    <n v="0"/>
    <n v="0"/>
    <n v="0"/>
    <n v="0"/>
    <n v="0"/>
    <n v="0"/>
    <n v="0"/>
    <n v="646.11"/>
    <n v="0"/>
    <n v="985.5"/>
    <n v="0"/>
    <n v="0"/>
    <n v="0"/>
    <s v="SURFACE WATER MGT FUND"/>
    <s v="WLSW I DC2497 19430 SE 24TH WY"/>
    <s v="DEFAULT"/>
    <s v="Default"/>
  </r>
  <r>
    <x v="1"/>
    <s v="1035655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646.11"/>
    <n v="-646.11"/>
    <n v="985.5"/>
    <n v="-985.5"/>
    <n v="0"/>
    <n v="0"/>
    <n v="0"/>
    <s v="SURFACE WATER MGT FUND"/>
    <s v="WLSW I DC2497 19430 SE 24TH WY"/>
    <s v="DEFAULT"/>
    <s v="Default"/>
  </r>
  <r>
    <x v="1"/>
    <s v="1035655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2497 19430 SE 24TH WY"/>
    <s v="DEFAULT"/>
    <s v="Default"/>
  </r>
  <r>
    <x v="1"/>
    <s v="1035655"/>
    <s v="845028"/>
    <s v="43944"/>
    <x v="130"/>
    <s v="0000000"/>
    <n v="2012"/>
    <x v="3"/>
    <s v="SWM SERVICES CITIES"/>
    <s v="R3000-REVENUE"/>
    <s v="R3400-CHARGE FOR SERVICES"/>
    <m/>
    <n v="0"/>
    <n v="0"/>
    <n v="-1631.6100000000001"/>
    <n v="0"/>
    <n v="1631.6100000000001"/>
    <s v="N/A"/>
    <n v="0"/>
    <n v="0"/>
    <n v="0"/>
    <n v="0"/>
    <n v="0"/>
    <n v="0"/>
    <n v="-646.11"/>
    <n v="0"/>
    <n v="-985.5"/>
    <n v="0"/>
    <n v="0"/>
    <n v="0"/>
    <n v="0"/>
    <s v="SURFACE WATER MGT FUND"/>
    <s v="WLSW I DC2497 19430 SE 24TH WY"/>
    <s v="SAMMAMISH MAINTENANCE"/>
    <s v="Default"/>
  </r>
  <r>
    <x v="1"/>
    <s v="1035655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18.3"/>
    <n v="0"/>
    <n v="-118.3"/>
    <s v="N/A"/>
    <n v="0"/>
    <n v="0"/>
    <n v="0"/>
    <n v="0"/>
    <n v="0"/>
    <n v="0"/>
    <n v="118.3"/>
    <n v="0"/>
    <n v="0"/>
    <n v="0"/>
    <n v="0"/>
    <n v="0"/>
    <n v="0"/>
    <s v="SURFACE WATER MGT FUND"/>
    <s v="WLSW I DC2497 19430 SE 24TH WY"/>
    <s v="SAMMAMISH MAINTENANCE"/>
    <s v="DRAINAGE"/>
  </r>
  <r>
    <x v="1"/>
    <s v="1035655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85.8"/>
    <n v="0"/>
    <n v="-85.8"/>
    <s v="N/A"/>
    <n v="0"/>
    <n v="0"/>
    <n v="0"/>
    <n v="0"/>
    <n v="0"/>
    <n v="0"/>
    <n v="85.8"/>
    <n v="0"/>
    <n v="0"/>
    <n v="0"/>
    <n v="0"/>
    <n v="0"/>
    <n v="0"/>
    <s v="SURFACE WATER MGT FUND"/>
    <s v="WLSW I DC2497 19430 SE 24TH WY"/>
    <s v="SAMMAMISH MAINTENANCE"/>
    <s v="DRAINAGE"/>
  </r>
  <r>
    <x v="1"/>
    <s v="1035655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985.5"/>
    <n v="0"/>
    <n v="-985.5"/>
    <s v="N/A"/>
    <n v="0"/>
    <n v="0"/>
    <n v="0"/>
    <n v="0"/>
    <n v="0"/>
    <n v="0"/>
    <n v="0"/>
    <n v="985.5"/>
    <n v="0"/>
    <n v="0"/>
    <n v="0"/>
    <n v="0"/>
    <n v="0"/>
    <s v="SURFACE WATER MGT FUND"/>
    <s v="WLSW I DC2497 19430 SE 24TH WY"/>
    <s v="SAMMAMISH MAINTENANCE"/>
    <s v="DRAINAGE"/>
  </r>
  <r>
    <x v="1"/>
    <s v="1035655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175.48"/>
    <n v="0"/>
    <n v="-175.48"/>
    <s v="N/A"/>
    <n v="0"/>
    <n v="0"/>
    <n v="0"/>
    <n v="0"/>
    <n v="0"/>
    <n v="0"/>
    <n v="175.48"/>
    <n v="0"/>
    <n v="0"/>
    <n v="0"/>
    <n v="0"/>
    <n v="0"/>
    <n v="0"/>
    <s v="SURFACE WATER MGT FUND"/>
    <s v="WLSW I DC2497 19430 SE 24TH WY"/>
    <s v="SAMMAMISH MAINTENANCE"/>
    <s v="DRAINAGE"/>
  </r>
  <r>
    <x v="1"/>
    <s v="1035655"/>
    <s v="845028"/>
    <s v="82100"/>
    <x v="71"/>
    <s v="5315000"/>
    <n v="2012"/>
    <x v="4"/>
    <s v="EMPLOYER PAID BENEFITS"/>
    <s v="50000-PROGRAM EXPENDITUR BUDGET"/>
    <s v="82000-APPLIED OVERHEAD"/>
    <m/>
    <n v="0"/>
    <n v="0"/>
    <n v="42.49"/>
    <n v="0"/>
    <n v="-42.49"/>
    <s v="N/A"/>
    <n v="0"/>
    <n v="0"/>
    <n v="0"/>
    <n v="0"/>
    <n v="0"/>
    <n v="0"/>
    <n v="42.49"/>
    <n v="0"/>
    <n v="0"/>
    <n v="0"/>
    <n v="0"/>
    <n v="0"/>
    <n v="0"/>
    <s v="SURFACE WATER MGT FUND"/>
    <s v="WLSW I DC2497 19430 SE 24TH WY"/>
    <s v="SAMMAMISH MAINTENANCE"/>
    <s v="DRAINAGE"/>
  </r>
  <r>
    <x v="1"/>
    <s v="1035655"/>
    <s v="845028"/>
    <s v="82200"/>
    <x v="72"/>
    <s v="5315000"/>
    <n v="2012"/>
    <x v="4"/>
    <s v="PAID TIME OFF"/>
    <s v="50000-PROGRAM EXPENDITUR BUDGET"/>
    <s v="82000-APPLIED OVERHEAD"/>
    <m/>
    <n v="0"/>
    <n v="0"/>
    <n v="52.72"/>
    <n v="0"/>
    <n v="-52.72"/>
    <s v="N/A"/>
    <n v="0"/>
    <n v="0"/>
    <n v="0"/>
    <n v="0"/>
    <n v="0"/>
    <n v="0"/>
    <n v="52.72"/>
    <n v="0"/>
    <n v="0"/>
    <n v="0"/>
    <n v="0"/>
    <n v="0"/>
    <n v="0"/>
    <s v="SURFACE WATER MGT FUND"/>
    <s v="WLSW I DC2497 19430 SE 24TH WY"/>
    <s v="SAMMAMISH MAINTENANCE"/>
    <s v="DRAINAGE"/>
  </r>
  <r>
    <x v="1"/>
    <s v="1035655"/>
    <s v="845028"/>
    <s v="82300"/>
    <x v="73"/>
    <s v="5315000"/>
    <n v="2012"/>
    <x v="4"/>
    <s v="INDIRECT COSTS"/>
    <s v="50000-PROGRAM EXPENDITUR BUDGET"/>
    <s v="82000-APPLIED OVERHEAD"/>
    <m/>
    <n v="0"/>
    <n v="0"/>
    <n v="161.24"/>
    <n v="0"/>
    <n v="-161.24"/>
    <s v="N/A"/>
    <n v="0"/>
    <n v="0"/>
    <n v="0"/>
    <n v="0"/>
    <n v="0"/>
    <n v="0"/>
    <n v="161.24"/>
    <n v="0"/>
    <n v="0"/>
    <n v="0"/>
    <n v="0"/>
    <n v="0"/>
    <n v="0"/>
    <s v="SURFACE WATER MGT FUND"/>
    <s v="WLSW I DC2497 19430 SE 24TH WY"/>
    <s v="SAMMAMISH MAINTENANCE"/>
    <s v="DRAINAGE"/>
  </r>
  <r>
    <x v="1"/>
    <s v="1035655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10.08"/>
    <n v="0"/>
    <n v="-10.08"/>
    <s v="N/A"/>
    <n v="0"/>
    <n v="0"/>
    <n v="0"/>
    <n v="0"/>
    <n v="0"/>
    <n v="0"/>
    <n v="10.08"/>
    <n v="0"/>
    <n v="0"/>
    <n v="0"/>
    <n v="0"/>
    <n v="0"/>
    <n v="0"/>
    <s v="SURFACE WATER MGT FUND"/>
    <s v="WLSW I DC2497 19430 SE 24TH WY"/>
    <s v="SAMMAMISH MAINTENANCE"/>
    <s v="DRAINAGE"/>
  </r>
  <r>
    <x v="1"/>
    <s v="1035656"/>
    <s v="000000"/>
    <s v="11500"/>
    <x v="7"/>
    <s v="0000000"/>
    <n v="2012"/>
    <x v="0"/>
    <s v="ACCOUNTS RECEIVABLE"/>
    <s v="BS000-CURRENT ASSETS"/>
    <s v="B1150-ACCOUNTS RECEIVABLE"/>
    <m/>
    <n v="0"/>
    <n v="0"/>
    <n v="1370.79"/>
    <n v="0"/>
    <n v="-1370.79"/>
    <s v="N/A"/>
    <n v="0"/>
    <n v="0"/>
    <n v="0"/>
    <n v="0"/>
    <n v="0"/>
    <n v="0"/>
    <n v="0"/>
    <n v="387.48"/>
    <n v="0"/>
    <n v="983.31000000000006"/>
    <n v="0"/>
    <n v="0"/>
    <n v="0"/>
    <s v="SURFACE WATER MGT FUND"/>
    <s v="WLSW I DC2498 2612 212TH AVE S"/>
    <s v="DEFAULT"/>
    <s v="Default"/>
  </r>
  <r>
    <x v="1"/>
    <s v="1035656"/>
    <s v="000000"/>
    <s v="11530"/>
    <x v="203"/>
    <s v="0000000"/>
    <n v="2012"/>
    <x v="0"/>
    <s v="UNBILLED RECEIVABLES"/>
    <s v="BS000-CURRENT ASSETS"/>
    <s v="B1150-ACCOUNTS RECEIVABLE"/>
    <m/>
    <n v="0"/>
    <n v="0"/>
    <n v="-657"/>
    <n v="0"/>
    <n v="657"/>
    <s v="N/A"/>
    <n v="0"/>
    <n v="0"/>
    <n v="0"/>
    <n v="0"/>
    <n v="0"/>
    <n v="0"/>
    <n v="387.48"/>
    <n v="-61.17"/>
    <n v="0"/>
    <n v="-983.31000000000006"/>
    <n v="0"/>
    <n v="0"/>
    <n v="0"/>
    <s v="SURFACE WATER MGT FUND"/>
    <s v="WLSW I DC2498 2612 212TH AVE S"/>
    <s v="DEFAULT"/>
    <s v="Default"/>
  </r>
  <r>
    <x v="1"/>
    <s v="1035656"/>
    <s v="000000"/>
    <s v="22258"/>
    <x v="204"/>
    <s v="0000000"/>
    <n v="2012"/>
    <x v="1"/>
    <s v="DEFERRED ACCT REC 11503"/>
    <s v="BS200-CURRENT LIABILITIES"/>
    <s v="B2220-DEFERRED REVENUES"/>
    <m/>
    <n v="0"/>
    <n v="0"/>
    <n v="657"/>
    <n v="0"/>
    <n v="-657"/>
    <s v="N/A"/>
    <n v="0"/>
    <n v="0"/>
    <n v="0"/>
    <n v="0"/>
    <n v="0"/>
    <n v="0"/>
    <n v="0"/>
    <n v="0"/>
    <n v="0"/>
    <n v="657"/>
    <n v="0"/>
    <n v="0"/>
    <n v="0"/>
    <s v="SURFACE WATER MGT FUND"/>
    <s v="WLSW I DC2498 2612 212TH AVE S"/>
    <s v="DEFAULT"/>
    <s v="Default"/>
  </r>
  <r>
    <x v="1"/>
    <s v="1035656"/>
    <s v="845028"/>
    <s v="43944"/>
    <x v="130"/>
    <s v="0000000"/>
    <n v="2012"/>
    <x v="3"/>
    <s v="SWM SERVICES CITIES"/>
    <s v="R3000-REVENUE"/>
    <s v="R3400-CHARGE FOR SERVICES"/>
    <m/>
    <n v="0"/>
    <n v="0"/>
    <n v="-1370.79"/>
    <n v="0"/>
    <n v="1370.79"/>
    <s v="N/A"/>
    <n v="0"/>
    <n v="0"/>
    <n v="0"/>
    <n v="0"/>
    <n v="0"/>
    <n v="0"/>
    <n v="-387.48"/>
    <n v="-326.31"/>
    <n v="0"/>
    <n v="-657"/>
    <n v="0"/>
    <n v="0"/>
    <n v="0"/>
    <s v="SURFACE WATER MGT FUND"/>
    <s v="WLSW I DC2498 2612 212TH AVE S"/>
    <s v="SAMMAMISH MAINTENANCE"/>
    <s v="Default"/>
  </r>
  <r>
    <x v="1"/>
    <s v="1035656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88.95000000000002"/>
    <n v="0"/>
    <n v="-188.95000000000002"/>
    <s v="N/A"/>
    <n v="0"/>
    <n v="0"/>
    <n v="0"/>
    <n v="0"/>
    <n v="0"/>
    <n v="0"/>
    <n v="47.32"/>
    <n v="141.63"/>
    <n v="0"/>
    <n v="0"/>
    <n v="0"/>
    <n v="0"/>
    <n v="0"/>
    <s v="SURFACE WATER MGT FUND"/>
    <s v="WLSW I DC2498 2612 212TH AVE S"/>
    <s v="SAMMAMISH MAINTENANCE"/>
    <s v="DRAINAGE"/>
  </r>
  <r>
    <x v="1"/>
    <s v="1035656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85.8"/>
    <n v="0"/>
    <n v="-85.8"/>
    <s v="N/A"/>
    <n v="0"/>
    <n v="0"/>
    <n v="0"/>
    <n v="0"/>
    <n v="0"/>
    <n v="0"/>
    <n v="85.8"/>
    <n v="0"/>
    <n v="0"/>
    <n v="0"/>
    <n v="0"/>
    <n v="0"/>
    <n v="0"/>
    <s v="SURFACE WATER MGT FUND"/>
    <s v="WLSW I DC2498 2612 212TH AVE S"/>
    <s v="SAMMAMISH MAINTENANCE"/>
    <s v="DRAINAGE"/>
  </r>
  <r>
    <x v="1"/>
    <s v="1035656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657"/>
    <n v="0"/>
    <n v="-657"/>
    <s v="N/A"/>
    <n v="0"/>
    <n v="0"/>
    <n v="0"/>
    <n v="0"/>
    <n v="0"/>
    <n v="0"/>
    <n v="0"/>
    <n v="0"/>
    <n v="0"/>
    <n v="657"/>
    <n v="0"/>
    <n v="0"/>
    <n v="0"/>
    <s v="SURFACE WATER MGT FUND"/>
    <s v="WLSW I DC2498 2612 212TH AVE S"/>
    <s v="SAMMAMISH MAINTENANCE"/>
    <s v="DRAINAGE"/>
  </r>
  <r>
    <x v="1"/>
    <s v="1035656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102.46000000000001"/>
    <n v="0"/>
    <n v="-102.46000000000001"/>
    <s v="N/A"/>
    <n v="0"/>
    <n v="0"/>
    <n v="0"/>
    <n v="0"/>
    <n v="0"/>
    <n v="0"/>
    <n v="87.74"/>
    <n v="14.72"/>
    <n v="0"/>
    <n v="0"/>
    <n v="0"/>
    <n v="0"/>
    <n v="0"/>
    <s v="SURFACE WATER MGT FUND"/>
    <s v="WLSW I DC2498 2612 212TH AVE S"/>
    <s v="SAMMAMISH MAINTENANCE"/>
    <s v="DRAINAGE"/>
  </r>
  <r>
    <x v="1"/>
    <s v="1035656"/>
    <s v="845028"/>
    <s v="82100"/>
    <x v="71"/>
    <s v="5315000"/>
    <n v="2012"/>
    <x v="4"/>
    <s v="EMPLOYER PAID BENEFITS"/>
    <s v="50000-PROGRAM EXPENDITUR BUDGET"/>
    <s v="82000-APPLIED OVERHEAD"/>
    <m/>
    <n v="0"/>
    <n v="0"/>
    <n v="66.570000000000007"/>
    <n v="0"/>
    <n v="-66.570000000000007"/>
    <s v="N/A"/>
    <n v="0"/>
    <n v="0"/>
    <n v="0"/>
    <n v="0"/>
    <n v="0"/>
    <n v="0"/>
    <n v="17"/>
    <n v="49.57"/>
    <n v="0"/>
    <n v="0"/>
    <n v="0"/>
    <n v="0"/>
    <n v="0"/>
    <s v="SURFACE WATER MGT FUND"/>
    <s v="WLSW I DC2498 2612 212TH AVE S"/>
    <s v="SAMMAMISH MAINTENANCE"/>
    <s v="DRAINAGE"/>
  </r>
  <r>
    <x v="1"/>
    <s v="1035656"/>
    <s v="845028"/>
    <s v="82200"/>
    <x v="72"/>
    <s v="5315000"/>
    <n v="2012"/>
    <x v="4"/>
    <s v="PAID TIME OFF"/>
    <s v="50000-PROGRAM EXPENDITUR BUDGET"/>
    <s v="82000-APPLIED OVERHEAD"/>
    <m/>
    <n v="0"/>
    <n v="0"/>
    <n v="72.62"/>
    <n v="0"/>
    <n v="-72.62"/>
    <s v="N/A"/>
    <n v="0"/>
    <n v="0"/>
    <n v="0"/>
    <n v="0"/>
    <n v="0"/>
    <n v="0"/>
    <n v="34.380000000000003"/>
    <n v="38.24"/>
    <n v="0"/>
    <n v="0"/>
    <n v="0"/>
    <n v="0"/>
    <n v="0"/>
    <s v="SURFACE WATER MGT FUND"/>
    <s v="WLSW I DC2498 2612 212TH AVE S"/>
    <s v="SAMMAMISH MAINTENANCE"/>
    <s v="DRAINAGE"/>
  </r>
  <r>
    <x v="1"/>
    <s v="1035656"/>
    <s v="845028"/>
    <s v="82300"/>
    <x v="73"/>
    <s v="5315000"/>
    <n v="2012"/>
    <x v="4"/>
    <s v="INDIRECT COSTS"/>
    <s v="50000-PROGRAM EXPENDITUR BUDGET"/>
    <s v="82000-APPLIED OVERHEAD"/>
    <m/>
    <n v="0"/>
    <n v="0"/>
    <n v="187.31"/>
    <n v="0"/>
    <n v="-187.31"/>
    <s v="N/A"/>
    <n v="0"/>
    <n v="0"/>
    <n v="0"/>
    <n v="0"/>
    <n v="0"/>
    <n v="0"/>
    <n v="105.16"/>
    <n v="82.15"/>
    <n v="0"/>
    <n v="0"/>
    <n v="0"/>
    <n v="0"/>
    <n v="0"/>
    <s v="SURFACE WATER MGT FUND"/>
    <s v="WLSW I DC2498 2612 212TH AVE S"/>
    <s v="SAMMAMISH MAINTENANCE"/>
    <s v="DRAINAGE"/>
  </r>
  <r>
    <x v="1"/>
    <s v="1035656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10.08"/>
    <n v="0"/>
    <n v="-10.08"/>
    <s v="N/A"/>
    <n v="0"/>
    <n v="0"/>
    <n v="0"/>
    <n v="0"/>
    <n v="0"/>
    <n v="0"/>
    <n v="10.08"/>
    <n v="0"/>
    <n v="0"/>
    <n v="0"/>
    <n v="0"/>
    <n v="0"/>
    <n v="0"/>
    <s v="SURFACE WATER MGT FUND"/>
    <s v="WLSW I DC2498 2612 212TH AVE S"/>
    <s v="SAMMAMISH MAINTENANCE"/>
    <s v="DRAINAGE"/>
  </r>
  <r>
    <x v="1"/>
    <s v="1035658"/>
    <s v="000000"/>
    <s v="11500"/>
    <x v="7"/>
    <s v="0000000"/>
    <n v="2012"/>
    <x v="0"/>
    <s v="ACCOUNTS RECEIVABLE"/>
    <s v="BS000-CURRENT ASSETS"/>
    <s v="B1150-ACCOUNTS RECEIVABLE"/>
    <m/>
    <n v="0"/>
    <n v="0"/>
    <n v="3259.85"/>
    <n v="0"/>
    <n v="-3259.85"/>
    <s v="N/A"/>
    <n v="0"/>
    <n v="0"/>
    <n v="0"/>
    <n v="0"/>
    <n v="0"/>
    <n v="0"/>
    <n v="0"/>
    <n v="796.1"/>
    <n v="0"/>
    <n v="2463.75"/>
    <n v="0"/>
    <n v="0"/>
    <n v="0"/>
    <s v="SURFACE WATER MGT FUND"/>
    <s v="WLSW I DC2505 26607 SE 18TH ST"/>
    <s v="DEFAULT"/>
    <s v="Default"/>
  </r>
  <r>
    <x v="1"/>
    <s v="1035658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796.1"/>
    <n v="-796.1"/>
    <n v="2463.75"/>
    <n v="-2463.75"/>
    <n v="0"/>
    <n v="0"/>
    <n v="0"/>
    <s v="SURFACE WATER MGT FUND"/>
    <s v="WLSW I DC2505 26607 SE 18TH ST"/>
    <s v="DEFAULT"/>
    <s v="Default"/>
  </r>
  <r>
    <x v="1"/>
    <s v="1035658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2505 26607 SE 18TH ST"/>
    <s v="DEFAULT"/>
    <s v="Default"/>
  </r>
  <r>
    <x v="1"/>
    <s v="1035658"/>
    <s v="845028"/>
    <s v="43944"/>
    <x v="130"/>
    <s v="0000000"/>
    <n v="2012"/>
    <x v="3"/>
    <s v="SWM SERVICES CITIES"/>
    <s v="R3000-REVENUE"/>
    <s v="R3400-CHARGE FOR SERVICES"/>
    <m/>
    <n v="0"/>
    <n v="0"/>
    <n v="-3259.85"/>
    <n v="0"/>
    <n v="3259.85"/>
    <s v="N/A"/>
    <n v="0"/>
    <n v="0"/>
    <n v="0"/>
    <n v="0"/>
    <n v="0"/>
    <n v="0"/>
    <n v="-796.1"/>
    <n v="0"/>
    <n v="-2463.75"/>
    <n v="0"/>
    <n v="0"/>
    <n v="0"/>
    <n v="0"/>
    <s v="SURFACE WATER MGT FUND"/>
    <s v="WLSW I DC2505 26607 SE 18TH ST"/>
    <s v="SAMMAMISH MAINTENANCE"/>
    <s v="Default"/>
  </r>
  <r>
    <x v="1"/>
    <s v="1035658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98.85"/>
    <n v="0"/>
    <n v="-198.85"/>
    <s v="N/A"/>
    <n v="0"/>
    <n v="0"/>
    <n v="0"/>
    <n v="0"/>
    <n v="0"/>
    <n v="0"/>
    <n v="198.85"/>
    <n v="0"/>
    <n v="0"/>
    <n v="0"/>
    <n v="0"/>
    <n v="0"/>
    <n v="0"/>
    <s v="SURFACE WATER MGT FUND"/>
    <s v="WLSW I DC2505 26607 SE 18TH ST"/>
    <s v="SAMMAMISH MAINTENANCE"/>
    <s v="DRAINAGE"/>
  </r>
  <r>
    <x v="1"/>
    <s v="1035658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2505 26607 SE 18TH ST"/>
    <s v="SAMMAMISH MAINTENANCE"/>
    <s v="DRAINAGE"/>
  </r>
  <r>
    <x v="1"/>
    <s v="1035658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2463.75"/>
    <n v="0"/>
    <n v="-2463.75"/>
    <s v="N/A"/>
    <n v="0"/>
    <n v="0"/>
    <n v="0"/>
    <n v="0"/>
    <n v="0"/>
    <n v="0"/>
    <n v="0"/>
    <n v="2463.75"/>
    <n v="0"/>
    <n v="0"/>
    <n v="0"/>
    <n v="0"/>
    <n v="0"/>
    <s v="SURFACE WATER MGT FUND"/>
    <s v="WLSW I DC2505 26607 SE 18TH ST"/>
    <s v="SAMMAMISH MAINTENANCE"/>
    <s v="DRAINAGE"/>
  </r>
  <r>
    <x v="1"/>
    <s v="1035658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317.36"/>
    <n v="0"/>
    <n v="-317.36"/>
    <s v="N/A"/>
    <n v="0"/>
    <n v="0"/>
    <n v="0"/>
    <n v="0"/>
    <n v="0"/>
    <n v="0"/>
    <n v="317.36"/>
    <n v="0"/>
    <n v="0"/>
    <n v="0"/>
    <n v="0"/>
    <n v="0"/>
    <n v="0"/>
    <s v="SURFACE WATER MGT FUND"/>
    <s v="WLSW I DC2505 26607 SE 18TH ST"/>
    <s v="SAMMAMISH MAINTENANCE"/>
    <s v="DRAINAGE"/>
  </r>
  <r>
    <x v="1"/>
    <s v="1035658"/>
    <s v="845028"/>
    <s v="82100"/>
    <x v="71"/>
    <s v="5315000"/>
    <n v="2012"/>
    <x v="4"/>
    <s v="EMPLOYER PAID BENEFITS"/>
    <s v="50000-PROGRAM EXPENDITUR BUDGET"/>
    <s v="82000-APPLIED OVERHEAD"/>
    <m/>
    <n v="0"/>
    <n v="0"/>
    <n v="71.44"/>
    <n v="0"/>
    <n v="-71.44"/>
    <s v="N/A"/>
    <n v="0"/>
    <n v="0"/>
    <n v="0"/>
    <n v="0"/>
    <n v="0"/>
    <n v="0"/>
    <n v="71.44"/>
    <n v="0"/>
    <n v="0"/>
    <n v="0"/>
    <n v="0"/>
    <n v="0"/>
    <n v="0"/>
    <s v="SURFACE WATER MGT FUND"/>
    <s v="WLSW I DC2505 26607 SE 18TH ST"/>
    <s v="SAMMAMISH MAINTENANCE"/>
    <s v="DRAINAGE"/>
  </r>
  <r>
    <x v="1"/>
    <s v="1035658"/>
    <s v="845028"/>
    <s v="82200"/>
    <x v="72"/>
    <s v="5315000"/>
    <n v="2012"/>
    <x v="4"/>
    <s v="PAID TIME OFF"/>
    <s v="50000-PROGRAM EXPENDITUR BUDGET"/>
    <s v="82000-APPLIED OVERHEAD"/>
    <m/>
    <n v="0"/>
    <n v="0"/>
    <n v="51.36"/>
    <n v="0"/>
    <n v="-51.36"/>
    <s v="N/A"/>
    <n v="0"/>
    <n v="0"/>
    <n v="0"/>
    <n v="0"/>
    <n v="0"/>
    <n v="0"/>
    <n v="51.36"/>
    <n v="0"/>
    <n v="0"/>
    <n v="0"/>
    <n v="0"/>
    <n v="0"/>
    <n v="0"/>
    <s v="SURFACE WATER MGT FUND"/>
    <s v="WLSW I DC2505 26607 SE 18TH ST"/>
    <s v="SAMMAMISH MAINTENANCE"/>
    <s v="DRAINAGE"/>
  </r>
  <r>
    <x v="1"/>
    <s v="1035658"/>
    <s v="845028"/>
    <s v="82300"/>
    <x v="73"/>
    <s v="5315000"/>
    <n v="2012"/>
    <x v="4"/>
    <s v="INDIRECT COSTS"/>
    <s v="50000-PROGRAM EXPENDITUR BUDGET"/>
    <s v="82000-APPLIED OVERHEAD"/>
    <m/>
    <n v="0"/>
    <n v="0"/>
    <n v="157.09"/>
    <n v="0"/>
    <n v="-157.09"/>
    <s v="N/A"/>
    <n v="0"/>
    <n v="0"/>
    <n v="0"/>
    <n v="0"/>
    <n v="0"/>
    <n v="0"/>
    <n v="157.09"/>
    <n v="0"/>
    <n v="0"/>
    <n v="0"/>
    <n v="0"/>
    <n v="0"/>
    <n v="0"/>
    <s v="SURFACE WATER MGT FUND"/>
    <s v="WLSW I DC2505 26607 SE 18TH ST"/>
    <s v="SAMMAMISH MAINTENANCE"/>
    <s v="DRAINAGE"/>
  </r>
  <r>
    <x v="1"/>
    <s v="1035659"/>
    <s v="000000"/>
    <s v="11500"/>
    <x v="7"/>
    <s v="0000000"/>
    <n v="2012"/>
    <x v="0"/>
    <s v="ACCOUNTS RECEIVABLE"/>
    <s v="BS000-CURRENT ASSETS"/>
    <s v="B1150-ACCOUNTS RECEIVABLE"/>
    <m/>
    <n v="0"/>
    <n v="0"/>
    <n v="4105.41"/>
    <n v="0"/>
    <n v="-4105.41"/>
    <s v="N/A"/>
    <n v="0"/>
    <n v="0"/>
    <n v="0"/>
    <n v="0"/>
    <n v="0"/>
    <n v="0"/>
    <n v="0"/>
    <n v="1083.22"/>
    <n v="0"/>
    <n v="3022.19"/>
    <n v="0"/>
    <n v="0"/>
    <n v="0"/>
    <s v="SURFACE WATER MGT FUND"/>
    <s v="WLSW I DC2506 1749 TROSSACHS B"/>
    <s v="DEFAULT"/>
    <s v="Default"/>
  </r>
  <r>
    <x v="1"/>
    <s v="1035659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1083.22"/>
    <n v="1938.97"/>
    <n v="0"/>
    <n v="-3022.19"/>
    <n v="0"/>
    <n v="0"/>
    <n v="0"/>
    <s v="SURFACE WATER MGT FUND"/>
    <s v="WLSW I DC2506 1749 TROSSACHS B"/>
    <s v="DEFAULT"/>
    <s v="Default"/>
  </r>
  <r>
    <x v="1"/>
    <s v="1035659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2506 1749 TROSSACHS B"/>
    <s v="DEFAULT"/>
    <s v="Default"/>
  </r>
  <r>
    <x v="1"/>
    <s v="1035659"/>
    <s v="845028"/>
    <s v="43944"/>
    <x v="130"/>
    <s v="0000000"/>
    <n v="2012"/>
    <x v="3"/>
    <s v="SWM SERVICES CITIES"/>
    <s v="R3000-REVENUE"/>
    <s v="R3400-CHARGE FOR SERVICES"/>
    <m/>
    <n v="0"/>
    <n v="0"/>
    <n v="-4105.41"/>
    <n v="0"/>
    <n v="4105.41"/>
    <s v="N/A"/>
    <n v="0"/>
    <n v="0"/>
    <n v="0"/>
    <n v="0"/>
    <n v="0"/>
    <n v="0"/>
    <n v="-1083.22"/>
    <n v="-3022.19"/>
    <n v="0"/>
    <n v="0"/>
    <n v="0"/>
    <n v="0"/>
    <n v="0"/>
    <s v="SURFACE WATER MGT FUND"/>
    <s v="WLSW I DC2506 1749 TROSSACHS B"/>
    <s v="SAMMAMISH MAINTENANCE"/>
    <s v="Default"/>
  </r>
  <r>
    <x v="1"/>
    <s v="1035659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23.74"/>
    <n v="0"/>
    <n v="-223.74"/>
    <s v="N/A"/>
    <n v="0"/>
    <n v="0"/>
    <n v="0"/>
    <n v="0"/>
    <n v="0"/>
    <n v="0"/>
    <n v="223.74"/>
    <n v="0"/>
    <n v="0"/>
    <n v="0"/>
    <n v="0"/>
    <n v="0"/>
    <n v="0"/>
    <s v="SURFACE WATER MGT FUND"/>
    <s v="WLSW I DC2506 1749 TROSSACHS B"/>
    <s v="SAMMAMISH MAINTENANCE"/>
    <s v="DRAINAGE"/>
  </r>
  <r>
    <x v="1"/>
    <s v="1035659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85.8"/>
    <n v="0"/>
    <n v="-85.8"/>
    <s v="N/A"/>
    <n v="0"/>
    <n v="0"/>
    <n v="0"/>
    <n v="0"/>
    <n v="0"/>
    <n v="0"/>
    <n v="85.8"/>
    <n v="0"/>
    <n v="0"/>
    <n v="0"/>
    <n v="0"/>
    <n v="0"/>
    <n v="0"/>
    <s v="SURFACE WATER MGT FUND"/>
    <s v="WLSW I DC2506 1749 TROSSACHS B"/>
    <s v="SAMMAMISH MAINTENANCE"/>
    <s v="DRAINAGE"/>
  </r>
  <r>
    <x v="1"/>
    <s v="1035659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3022.19"/>
    <n v="-0.01"/>
    <n v="-3022.18"/>
    <s v="N/A"/>
    <n v="0"/>
    <n v="0"/>
    <n v="0"/>
    <n v="0"/>
    <n v="0"/>
    <n v="0"/>
    <n v="0"/>
    <n v="3022.19"/>
    <n v="0"/>
    <n v="0"/>
    <n v="0"/>
    <n v="0"/>
    <n v="0"/>
    <s v="SURFACE WATER MGT FUND"/>
    <s v="WLSW I DC2506 1749 TROSSACHS B"/>
    <s v="SAMMAMISH MAINTENANCE"/>
    <s v="DRAINAGE"/>
  </r>
  <r>
    <x v="1"/>
    <s v="1035659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358.74"/>
    <n v="0"/>
    <n v="-358.74"/>
    <s v="N/A"/>
    <n v="0"/>
    <n v="0"/>
    <n v="0"/>
    <n v="0"/>
    <n v="0"/>
    <n v="0"/>
    <n v="358.74"/>
    <n v="0"/>
    <n v="0"/>
    <n v="0"/>
    <n v="0"/>
    <n v="0"/>
    <n v="0"/>
    <s v="SURFACE WATER MGT FUND"/>
    <s v="WLSW I DC2506 1749 TROSSACHS B"/>
    <s v="SAMMAMISH MAINTENANCE"/>
    <s v="DRAINAGE"/>
  </r>
  <r>
    <x v="1"/>
    <s v="1035659"/>
    <s v="845028"/>
    <s v="82100"/>
    <x v="71"/>
    <s v="5315000"/>
    <n v="2012"/>
    <x v="4"/>
    <s v="EMPLOYER PAID BENEFITS"/>
    <s v="50000-PROGRAM EXPENDITUR BUDGET"/>
    <s v="82000-APPLIED OVERHEAD"/>
    <m/>
    <n v="0"/>
    <n v="0"/>
    <n v="80.36"/>
    <n v="0"/>
    <n v="-80.36"/>
    <s v="N/A"/>
    <n v="0"/>
    <n v="0"/>
    <n v="0"/>
    <n v="0"/>
    <n v="0"/>
    <n v="0"/>
    <n v="80.36"/>
    <n v="0"/>
    <n v="0"/>
    <n v="0"/>
    <n v="0"/>
    <n v="0"/>
    <n v="0"/>
    <s v="SURFACE WATER MGT FUND"/>
    <s v="WLSW I DC2506 1749 TROSSACHS B"/>
    <s v="SAMMAMISH MAINTENANCE"/>
    <s v="DRAINAGE"/>
  </r>
  <r>
    <x v="1"/>
    <s v="1035659"/>
    <s v="845028"/>
    <s v="82200"/>
    <x v="72"/>
    <s v="5315000"/>
    <n v="2012"/>
    <x v="4"/>
    <s v="PAID TIME OFF"/>
    <s v="50000-PROGRAM EXPENDITUR BUDGET"/>
    <s v="82000-APPLIED OVERHEAD"/>
    <m/>
    <n v="0"/>
    <n v="0"/>
    <n v="79.960000000000008"/>
    <n v="0"/>
    <n v="-79.960000000000008"/>
    <s v="N/A"/>
    <n v="0"/>
    <n v="0"/>
    <n v="0"/>
    <n v="0"/>
    <n v="0"/>
    <n v="0"/>
    <n v="79.960000000000008"/>
    <n v="0"/>
    <n v="0"/>
    <n v="0"/>
    <n v="0"/>
    <n v="0"/>
    <n v="0"/>
    <s v="SURFACE WATER MGT FUND"/>
    <s v="WLSW I DC2506 1749 TROSSACHS B"/>
    <s v="SAMMAMISH MAINTENANCE"/>
    <s v="DRAINAGE"/>
  </r>
  <r>
    <x v="1"/>
    <s v="1035659"/>
    <s v="845028"/>
    <s v="82300"/>
    <x v="73"/>
    <s v="5315000"/>
    <n v="2012"/>
    <x v="4"/>
    <s v="INDIRECT COSTS"/>
    <s v="50000-PROGRAM EXPENDITUR BUDGET"/>
    <s v="82000-APPLIED OVERHEAD"/>
    <m/>
    <n v="0"/>
    <n v="0"/>
    <n v="244.54"/>
    <n v="0"/>
    <n v="-244.54"/>
    <s v="N/A"/>
    <n v="0"/>
    <n v="0"/>
    <n v="0"/>
    <n v="0"/>
    <n v="0"/>
    <n v="0"/>
    <n v="244.54"/>
    <n v="0"/>
    <n v="0"/>
    <n v="0"/>
    <n v="0"/>
    <n v="0"/>
    <n v="0"/>
    <s v="SURFACE WATER MGT FUND"/>
    <s v="WLSW I DC2506 1749 TROSSACHS B"/>
    <s v="SAMMAMISH MAINTENANCE"/>
    <s v="DRAINAGE"/>
  </r>
  <r>
    <x v="1"/>
    <s v="1035659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10.08"/>
    <n v="0"/>
    <n v="-10.08"/>
    <s v="N/A"/>
    <n v="0"/>
    <n v="0"/>
    <n v="0"/>
    <n v="0"/>
    <n v="0"/>
    <n v="0"/>
    <n v="10.08"/>
    <n v="0"/>
    <n v="0"/>
    <n v="0"/>
    <n v="0"/>
    <n v="0"/>
    <n v="0"/>
    <s v="SURFACE WATER MGT FUND"/>
    <s v="WLSW I DC2506 1749 TROSSACHS B"/>
    <s v="SAMMAMISH MAINTENANCE"/>
    <s v="DRAINAGE"/>
  </r>
  <r>
    <x v="1"/>
    <s v="1035660"/>
    <s v="000000"/>
    <s v="11500"/>
    <x v="7"/>
    <s v="0000000"/>
    <n v="2012"/>
    <x v="0"/>
    <s v="ACCOUNTS RECEIVABLE"/>
    <s v="BS000-CURRENT ASSETS"/>
    <s v="B1150-ACCOUNTS RECEIVABLE"/>
    <m/>
    <n v="0"/>
    <n v="0"/>
    <n v="820.55000000000007"/>
    <n v="0"/>
    <n v="-820.55000000000007"/>
    <s v="N/A"/>
    <n v="0"/>
    <n v="0"/>
    <n v="0"/>
    <n v="0"/>
    <n v="0"/>
    <n v="0"/>
    <n v="0"/>
    <n v="492.05"/>
    <n v="0"/>
    <n v="328.5"/>
    <n v="0"/>
    <n v="0"/>
    <n v="0"/>
    <s v="SURFACE WATER MGT FUND"/>
    <s v="WLSW I DC2508 BOND-NE 54 &amp; 18"/>
    <s v="DEFAULT"/>
    <s v="Default"/>
  </r>
  <r>
    <x v="1"/>
    <s v="1035660"/>
    <s v="000000"/>
    <s v="11530"/>
    <x v="203"/>
    <s v="0000000"/>
    <n v="2012"/>
    <x v="0"/>
    <s v="UNBILLED RECEIVABLES"/>
    <s v="BS000-CURRENT ASSETS"/>
    <s v="B1150-ACCOUNTS RECEIVABLE"/>
    <m/>
    <n v="0"/>
    <n v="0"/>
    <n v="-328.5"/>
    <n v="0"/>
    <n v="328.5"/>
    <s v="N/A"/>
    <n v="0"/>
    <n v="0"/>
    <n v="0"/>
    <n v="0"/>
    <n v="0"/>
    <n v="0"/>
    <n v="492.05"/>
    <n v="-492.05"/>
    <n v="0"/>
    <n v="-328.5"/>
    <n v="0"/>
    <n v="0"/>
    <n v="0"/>
    <s v="SURFACE WATER MGT FUND"/>
    <s v="WLSW I DC2508 BOND-NE 54 &amp; 18"/>
    <s v="DEFAULT"/>
    <s v="Default"/>
  </r>
  <r>
    <x v="1"/>
    <s v="1035660"/>
    <s v="000000"/>
    <s v="22258"/>
    <x v="204"/>
    <s v="0000000"/>
    <n v="2012"/>
    <x v="1"/>
    <s v="DEFERRED ACCT REC 11503"/>
    <s v="BS200-CURRENT LIABILITIES"/>
    <s v="B2220-DEFERRED REVENUES"/>
    <m/>
    <n v="0"/>
    <n v="0"/>
    <n v="328.5"/>
    <n v="0"/>
    <n v="-328.5"/>
    <s v="N/A"/>
    <n v="0"/>
    <n v="0"/>
    <n v="0"/>
    <n v="0"/>
    <n v="0"/>
    <n v="0"/>
    <n v="0"/>
    <n v="0"/>
    <n v="0"/>
    <n v="328.5"/>
    <n v="0"/>
    <n v="0"/>
    <n v="0"/>
    <s v="SURFACE WATER MGT FUND"/>
    <s v="WLSW I DC2508 BOND-NE 54 &amp; 18"/>
    <s v="DEFAULT"/>
    <s v="Default"/>
  </r>
  <r>
    <x v="1"/>
    <s v="1035660"/>
    <s v="845028"/>
    <s v="43944"/>
    <x v="130"/>
    <s v="0000000"/>
    <n v="2012"/>
    <x v="3"/>
    <s v="SWM SERVICES CITIES"/>
    <s v="R3000-REVENUE"/>
    <s v="R3400-CHARGE FOR SERVICES"/>
    <m/>
    <n v="0"/>
    <n v="0"/>
    <n v="-820.55000000000007"/>
    <n v="0"/>
    <n v="820.55000000000007"/>
    <s v="N/A"/>
    <n v="0"/>
    <n v="0"/>
    <n v="0"/>
    <n v="0"/>
    <n v="0"/>
    <n v="0"/>
    <n v="-492.05"/>
    <n v="0"/>
    <n v="0"/>
    <n v="-328.5"/>
    <n v="0"/>
    <n v="0"/>
    <n v="0"/>
    <s v="SURFACE WATER MGT FUND"/>
    <s v="WLSW I DC2508 BOND-NE 54 &amp; 18"/>
    <s v="SAMMAMISH MAINTENANCE"/>
    <s v="Default"/>
  </r>
  <r>
    <x v="1"/>
    <s v="1035660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06.18"/>
    <n v="0"/>
    <n v="-206.18"/>
    <s v="N/A"/>
    <n v="0"/>
    <n v="0"/>
    <n v="0"/>
    <n v="0"/>
    <n v="0"/>
    <n v="0"/>
    <n v="206.18"/>
    <n v="0"/>
    <n v="0"/>
    <n v="0"/>
    <n v="0"/>
    <n v="0"/>
    <n v="0"/>
    <s v="SURFACE WATER MGT FUND"/>
    <s v="WLSW I DC2508 BOND-NE 54 &amp; 18"/>
    <s v="SAMMAMISH MAINTENANCE"/>
    <s v="DRAINAGE"/>
  </r>
  <r>
    <x v="1"/>
    <s v="1035660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328.5"/>
    <n v="0"/>
    <n v="-328.5"/>
    <s v="N/A"/>
    <n v="0"/>
    <n v="0"/>
    <n v="0"/>
    <n v="0"/>
    <n v="0"/>
    <n v="0"/>
    <n v="0"/>
    <n v="0"/>
    <n v="0"/>
    <n v="328.5"/>
    <n v="0"/>
    <n v="0"/>
    <n v="0"/>
    <s v="SURFACE WATER MGT FUND"/>
    <s v="WLSW I DC2508 BOND-NE 54 &amp; 18"/>
    <s v="SAMMAMISH MAINTENANCE"/>
    <s v="DRAINAGE"/>
  </r>
  <r>
    <x v="1"/>
    <s v="1035660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25.060000000000002"/>
    <n v="0"/>
    <n v="-25.060000000000002"/>
    <s v="N/A"/>
    <n v="0"/>
    <n v="0"/>
    <n v="0"/>
    <n v="0"/>
    <n v="0"/>
    <n v="0"/>
    <n v="25.060000000000002"/>
    <n v="0"/>
    <n v="0"/>
    <n v="0"/>
    <n v="0"/>
    <n v="0"/>
    <n v="0"/>
    <s v="SURFACE WATER MGT FUND"/>
    <s v="WLSW I DC2508 BOND-NE 54 &amp; 18"/>
    <s v="SAMMAMISH MAINTENANCE"/>
    <s v="DRAINAGE"/>
  </r>
  <r>
    <x v="1"/>
    <s v="1035660"/>
    <s v="845028"/>
    <s v="82100"/>
    <x v="71"/>
    <s v="5315000"/>
    <n v="2012"/>
    <x v="4"/>
    <s v="EMPLOYER PAID BENEFITS"/>
    <s v="50000-PROGRAM EXPENDITUR BUDGET"/>
    <s v="82000-APPLIED OVERHEAD"/>
    <m/>
    <n v="0"/>
    <n v="0"/>
    <n v="72.760000000000005"/>
    <n v="0"/>
    <n v="-72.760000000000005"/>
    <s v="N/A"/>
    <n v="0"/>
    <n v="0"/>
    <n v="0"/>
    <n v="0"/>
    <n v="0"/>
    <n v="0"/>
    <n v="72.760000000000005"/>
    <n v="0"/>
    <n v="0"/>
    <n v="0"/>
    <n v="0"/>
    <n v="0"/>
    <n v="0"/>
    <s v="SURFACE WATER MGT FUND"/>
    <s v="WLSW I DC2508 BOND-NE 54 &amp; 18"/>
    <s v="SAMMAMISH MAINTENANCE"/>
    <s v="DRAINAGE"/>
  </r>
  <r>
    <x v="1"/>
    <s v="1035660"/>
    <s v="845028"/>
    <s v="82200"/>
    <x v="72"/>
    <s v="5315000"/>
    <n v="2012"/>
    <x v="4"/>
    <s v="PAID TIME OFF"/>
    <s v="50000-PROGRAM EXPENDITUR BUDGET"/>
    <s v="82000-APPLIED OVERHEAD"/>
    <m/>
    <n v="0"/>
    <n v="0"/>
    <n v="54.910000000000004"/>
    <n v="0"/>
    <n v="-54.910000000000004"/>
    <s v="N/A"/>
    <n v="0"/>
    <n v="0"/>
    <n v="0"/>
    <n v="0"/>
    <n v="0"/>
    <n v="0"/>
    <n v="54.910000000000004"/>
    <n v="0"/>
    <n v="0"/>
    <n v="0"/>
    <n v="0"/>
    <n v="0"/>
    <n v="0"/>
    <s v="SURFACE WATER MGT FUND"/>
    <s v="WLSW I DC2508 BOND-NE 54 &amp; 18"/>
    <s v="SAMMAMISH MAINTENANCE"/>
    <s v="DRAINAGE"/>
  </r>
  <r>
    <x v="1"/>
    <s v="1035660"/>
    <s v="845028"/>
    <s v="82300"/>
    <x v="73"/>
    <s v="5315000"/>
    <n v="2012"/>
    <x v="4"/>
    <s v="INDIRECT COSTS"/>
    <s v="50000-PROGRAM EXPENDITUR BUDGET"/>
    <s v="82000-APPLIED OVERHEAD"/>
    <m/>
    <n v="0"/>
    <n v="0"/>
    <n v="133.14000000000001"/>
    <n v="0"/>
    <n v="-133.14000000000001"/>
    <s v="N/A"/>
    <n v="0"/>
    <n v="0"/>
    <n v="0"/>
    <n v="0"/>
    <n v="0"/>
    <n v="0"/>
    <n v="133.14000000000001"/>
    <n v="0"/>
    <n v="0"/>
    <n v="0"/>
    <n v="0"/>
    <n v="0"/>
    <n v="0"/>
    <s v="SURFACE WATER MGT FUND"/>
    <s v="WLSW I DC2508 BOND-NE 54 &amp; 18"/>
    <s v="SAMMAMISH MAINTENANCE"/>
    <s v="DRAINAGE"/>
  </r>
  <r>
    <x v="1"/>
    <s v="1035662"/>
    <s v="000000"/>
    <s v="11500"/>
    <x v="7"/>
    <s v="0000000"/>
    <n v="2012"/>
    <x v="0"/>
    <s v="ACCOUNTS RECEIVABLE"/>
    <s v="BS000-CURRENT ASSETS"/>
    <s v="B1150-ACCOUNTS RECEIVABLE"/>
    <m/>
    <n v="0"/>
    <n v="0"/>
    <n v="1898.07"/>
    <n v="0"/>
    <n v="-1898.07"/>
    <s v="N/A"/>
    <n v="0"/>
    <n v="0"/>
    <n v="0"/>
    <n v="0"/>
    <n v="0"/>
    <n v="0"/>
    <n v="0"/>
    <n v="1076.82"/>
    <n v="0"/>
    <n v="821.25"/>
    <n v="0"/>
    <n v="0"/>
    <n v="0"/>
    <s v="SURFACE WATER MGT FUND"/>
    <s v="WLSW I DC2524 4449 229TH PL SE"/>
    <s v="DEFAULT"/>
    <s v="Default"/>
  </r>
  <r>
    <x v="1"/>
    <s v="1035662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1076.82"/>
    <n v="-1076.82"/>
    <n v="821.25"/>
    <n v="-821.25"/>
    <n v="0"/>
    <n v="0"/>
    <n v="0"/>
    <s v="SURFACE WATER MGT FUND"/>
    <s v="WLSW I DC2524 4449 229TH PL SE"/>
    <s v="DEFAULT"/>
    <s v="Default"/>
  </r>
  <r>
    <x v="1"/>
    <s v="1035662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2524 4449 229TH PL SE"/>
    <s v="DEFAULT"/>
    <s v="Default"/>
  </r>
  <r>
    <x v="1"/>
    <s v="1035662"/>
    <s v="845028"/>
    <s v="43944"/>
    <x v="130"/>
    <s v="0000000"/>
    <n v="2012"/>
    <x v="3"/>
    <s v="SWM SERVICES CITIES"/>
    <s v="R3000-REVENUE"/>
    <s v="R3400-CHARGE FOR SERVICES"/>
    <m/>
    <n v="0"/>
    <n v="0"/>
    <n v="-1898.07"/>
    <n v="0"/>
    <n v="1898.07"/>
    <s v="N/A"/>
    <n v="0"/>
    <n v="0"/>
    <n v="0"/>
    <n v="0"/>
    <n v="0"/>
    <n v="0"/>
    <n v="-1076.82"/>
    <n v="0"/>
    <n v="-821.25"/>
    <n v="0"/>
    <n v="0"/>
    <n v="0"/>
    <n v="0"/>
    <s v="SURFACE WATER MGT FUND"/>
    <s v="WLSW I DC2524 4449 229TH PL SE"/>
    <s v="SAMMAMISH MAINTENANCE"/>
    <s v="Default"/>
  </r>
  <r>
    <x v="1"/>
    <s v="1035662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72.58"/>
    <n v="0"/>
    <n v="-372.58"/>
    <s v="N/A"/>
    <n v="0"/>
    <n v="0"/>
    <n v="0"/>
    <n v="0"/>
    <n v="0"/>
    <n v="0"/>
    <n v="372.58"/>
    <n v="0"/>
    <n v="0"/>
    <n v="0"/>
    <n v="0"/>
    <n v="0"/>
    <n v="0"/>
    <s v="SURFACE WATER MGT FUND"/>
    <s v="WLSW I DC2524 4449 229TH PL SE"/>
    <s v="SAMMAMISH MAINTENANCE"/>
    <s v="DRAINAGE"/>
  </r>
  <r>
    <x v="1"/>
    <s v="1035662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2524 4449 229TH PL SE"/>
    <s v="SAMMAMISH MAINTENANCE"/>
    <s v="DRAINAGE"/>
  </r>
  <r>
    <x v="1"/>
    <s v="1035662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821.25"/>
    <n v="0"/>
    <n v="-821.25"/>
    <s v="N/A"/>
    <n v="0"/>
    <n v="0"/>
    <n v="0"/>
    <n v="0"/>
    <n v="0"/>
    <n v="0"/>
    <n v="0"/>
    <n v="821.25"/>
    <n v="0"/>
    <n v="0"/>
    <n v="0"/>
    <n v="0"/>
    <n v="0"/>
    <s v="SURFACE WATER MGT FUND"/>
    <s v="WLSW I DC2524 4449 229TH PL SE"/>
    <s v="SAMMAMISH MAINTENANCE"/>
    <s v="DRAINAGE"/>
  </r>
  <r>
    <x v="1"/>
    <s v="1035662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209.22"/>
    <n v="0"/>
    <n v="-209.22"/>
    <s v="N/A"/>
    <n v="0"/>
    <n v="0"/>
    <n v="0"/>
    <n v="0"/>
    <n v="0"/>
    <n v="0"/>
    <n v="209.22"/>
    <n v="0"/>
    <n v="0"/>
    <n v="0"/>
    <n v="0"/>
    <n v="0"/>
    <n v="0"/>
    <s v="SURFACE WATER MGT FUND"/>
    <s v="WLSW I DC2524 4449 229TH PL SE"/>
    <s v="SAMMAMISH MAINTENANCE"/>
    <s v="DRAINAGE"/>
  </r>
  <r>
    <x v="1"/>
    <s v="1035662"/>
    <s v="845028"/>
    <s v="82100"/>
    <x v="71"/>
    <s v="5315000"/>
    <n v="2012"/>
    <x v="4"/>
    <s v="EMPLOYER PAID BENEFITS"/>
    <s v="50000-PROGRAM EXPENDITUR BUDGET"/>
    <s v="82000-APPLIED OVERHEAD"/>
    <m/>
    <n v="0"/>
    <n v="0"/>
    <n v="132.52000000000001"/>
    <n v="0"/>
    <n v="-132.52000000000001"/>
    <s v="N/A"/>
    <n v="0"/>
    <n v="0"/>
    <n v="0"/>
    <n v="0"/>
    <n v="0"/>
    <n v="0"/>
    <n v="132.52000000000001"/>
    <n v="0"/>
    <n v="0"/>
    <n v="0"/>
    <n v="0"/>
    <n v="0"/>
    <n v="0"/>
    <s v="SURFACE WATER MGT FUND"/>
    <s v="WLSW I DC2524 4449 229TH PL SE"/>
    <s v="SAMMAMISH MAINTENANCE"/>
    <s v="DRAINAGE"/>
  </r>
  <r>
    <x v="1"/>
    <s v="1035662"/>
    <s v="845028"/>
    <s v="82200"/>
    <x v="72"/>
    <s v="5315000"/>
    <n v="2012"/>
    <x v="4"/>
    <s v="PAID TIME OFF"/>
    <s v="50000-PROGRAM EXPENDITUR BUDGET"/>
    <s v="82000-APPLIED OVERHEAD"/>
    <m/>
    <n v="0"/>
    <n v="0"/>
    <n v="97.9"/>
    <n v="0"/>
    <n v="-97.9"/>
    <s v="N/A"/>
    <n v="0"/>
    <n v="0"/>
    <n v="0"/>
    <n v="0"/>
    <n v="0"/>
    <n v="0"/>
    <n v="97.9"/>
    <n v="0"/>
    <n v="0"/>
    <n v="0"/>
    <n v="0"/>
    <n v="0"/>
    <n v="0"/>
    <s v="SURFACE WATER MGT FUND"/>
    <s v="WLSW I DC2524 4449 229TH PL SE"/>
    <s v="SAMMAMISH MAINTENANCE"/>
    <s v="DRAINAGE"/>
  </r>
  <r>
    <x v="1"/>
    <s v="1035662"/>
    <s v="845028"/>
    <s v="82300"/>
    <x v="73"/>
    <s v="5315000"/>
    <n v="2012"/>
    <x v="4"/>
    <s v="INDIRECT COSTS"/>
    <s v="50000-PROGRAM EXPENDITUR BUDGET"/>
    <s v="82000-APPLIED OVERHEAD"/>
    <m/>
    <n v="0"/>
    <n v="0"/>
    <n v="264.60000000000002"/>
    <n v="0"/>
    <n v="-264.60000000000002"/>
    <s v="N/A"/>
    <n v="0"/>
    <n v="0"/>
    <n v="0"/>
    <n v="0"/>
    <n v="0"/>
    <n v="0"/>
    <n v="264.60000000000002"/>
    <n v="0"/>
    <n v="0"/>
    <n v="0"/>
    <n v="0"/>
    <n v="0"/>
    <n v="0"/>
    <s v="SURFACE WATER MGT FUND"/>
    <s v="WLSW I DC2524 4449 229TH PL SE"/>
    <s v="SAMMAMISH MAINTENANCE"/>
    <s v="DRAINAGE"/>
  </r>
  <r>
    <x v="1"/>
    <s v="1035663"/>
    <s v="000000"/>
    <s v="11500"/>
    <x v="7"/>
    <s v="0000000"/>
    <n v="2012"/>
    <x v="0"/>
    <s v="ACCOUNTS RECEIVABLE"/>
    <s v="BS000-CURRENT ASSETS"/>
    <s v="B1150-ACCOUNTS RECEIVABLE"/>
    <m/>
    <n v="0"/>
    <n v="0"/>
    <n v="1104.9000000000001"/>
    <n v="0"/>
    <n v="-1104.9000000000001"/>
    <s v="N/A"/>
    <n v="0"/>
    <n v="0"/>
    <n v="0"/>
    <n v="0"/>
    <n v="0"/>
    <n v="0"/>
    <n v="0"/>
    <n v="710.7"/>
    <n v="0"/>
    <n v="394.2"/>
    <n v="0"/>
    <n v="0"/>
    <n v="0"/>
    <s v="SURFACE WATER MGT FUND"/>
    <s v="WLSW I DC2532 1701 232ND AVE N"/>
    <s v="DEFAULT"/>
    <s v="Default"/>
  </r>
  <r>
    <x v="1"/>
    <s v="1035663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710.7"/>
    <n v="-710.7"/>
    <n v="394.2"/>
    <n v="-394.2"/>
    <n v="0"/>
    <n v="0"/>
    <n v="0"/>
    <s v="SURFACE WATER MGT FUND"/>
    <s v="WLSW I DC2532 1701 232ND AVE N"/>
    <s v="DEFAULT"/>
    <s v="Default"/>
  </r>
  <r>
    <x v="1"/>
    <s v="1035663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2532 1701 232ND AVE N"/>
    <s v="DEFAULT"/>
    <s v="Default"/>
  </r>
  <r>
    <x v="1"/>
    <s v="1035663"/>
    <s v="845028"/>
    <s v="43944"/>
    <x v="130"/>
    <s v="0000000"/>
    <n v="2012"/>
    <x v="3"/>
    <s v="SWM SERVICES CITIES"/>
    <s v="R3000-REVENUE"/>
    <s v="R3400-CHARGE FOR SERVICES"/>
    <m/>
    <n v="0"/>
    <n v="0"/>
    <n v="-1104.9000000000001"/>
    <n v="0"/>
    <n v="1104.9000000000001"/>
    <s v="N/A"/>
    <n v="0"/>
    <n v="0"/>
    <n v="0"/>
    <n v="0"/>
    <n v="0"/>
    <n v="0"/>
    <n v="-710.7"/>
    <n v="0"/>
    <n v="-394.2"/>
    <n v="0"/>
    <n v="0"/>
    <n v="0"/>
    <n v="0"/>
    <s v="SURFACE WATER MGT FUND"/>
    <s v="WLSW I DC2532 1701 232ND AVE N"/>
    <s v="SAMMAMISH MAINTENANCE"/>
    <s v="Default"/>
  </r>
  <r>
    <x v="1"/>
    <s v="1035663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48.1"/>
    <n v="0"/>
    <n v="-248.1"/>
    <s v="N/A"/>
    <n v="0"/>
    <n v="0"/>
    <n v="0"/>
    <n v="0"/>
    <n v="0"/>
    <n v="0"/>
    <n v="248.1"/>
    <n v="0"/>
    <n v="0"/>
    <n v="0"/>
    <n v="0"/>
    <n v="0"/>
    <n v="0"/>
    <s v="SURFACE WATER MGT FUND"/>
    <s v="WLSW I DC2532 1701 232ND AVE N"/>
    <s v="SAMMAMISH MAINTENANCE"/>
    <s v="DRAINAGE"/>
  </r>
  <r>
    <x v="1"/>
    <s v="1035663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32.18"/>
    <n v="0"/>
    <n v="-32.18"/>
    <s v="N/A"/>
    <n v="0"/>
    <n v="0"/>
    <n v="0"/>
    <n v="0"/>
    <n v="0"/>
    <n v="0"/>
    <n v="32.18"/>
    <n v="0"/>
    <n v="0"/>
    <n v="0"/>
    <n v="0"/>
    <n v="0"/>
    <n v="0"/>
    <s v="SURFACE WATER MGT FUND"/>
    <s v="WLSW I DC2532 1701 232ND AVE N"/>
    <s v="SAMMAMISH MAINTENANCE"/>
    <s v="DRAINAGE"/>
  </r>
  <r>
    <x v="1"/>
    <s v="1035663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394.2"/>
    <n v="0"/>
    <n v="-394.2"/>
    <s v="N/A"/>
    <n v="0"/>
    <n v="0"/>
    <n v="0"/>
    <n v="0"/>
    <n v="0"/>
    <n v="0"/>
    <n v="0"/>
    <n v="394.2"/>
    <n v="0"/>
    <n v="0"/>
    <n v="0"/>
    <n v="0"/>
    <n v="0"/>
    <s v="SURFACE WATER MGT FUND"/>
    <s v="WLSW I DC2532 1701 232ND AVE N"/>
    <s v="SAMMAMISH MAINTENANCE"/>
    <s v="DRAINAGE"/>
  </r>
  <r>
    <x v="1"/>
    <s v="1035663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73.070000000000007"/>
    <n v="0"/>
    <n v="-73.070000000000007"/>
    <s v="N/A"/>
    <n v="0"/>
    <n v="0"/>
    <n v="0"/>
    <n v="0"/>
    <n v="0"/>
    <n v="0"/>
    <n v="73.070000000000007"/>
    <n v="0"/>
    <n v="0"/>
    <n v="0"/>
    <n v="0"/>
    <n v="0"/>
    <n v="0"/>
    <s v="SURFACE WATER MGT FUND"/>
    <s v="WLSW I DC2532 1701 232ND AVE N"/>
    <s v="SAMMAMISH MAINTENANCE"/>
    <s v="DRAINAGE"/>
  </r>
  <r>
    <x v="1"/>
    <s v="1035663"/>
    <s v="845028"/>
    <s v="82100"/>
    <x v="71"/>
    <s v="5315000"/>
    <n v="2012"/>
    <x v="4"/>
    <s v="EMPLOYER PAID BENEFITS"/>
    <s v="50000-PROGRAM EXPENDITUR BUDGET"/>
    <s v="82000-APPLIED OVERHEAD"/>
    <m/>
    <n v="0"/>
    <n v="0"/>
    <n v="87.820000000000007"/>
    <n v="0"/>
    <n v="-87.820000000000007"/>
    <s v="N/A"/>
    <n v="0"/>
    <n v="0"/>
    <n v="0"/>
    <n v="0"/>
    <n v="0"/>
    <n v="0"/>
    <n v="87.820000000000007"/>
    <n v="0"/>
    <n v="0"/>
    <n v="0"/>
    <n v="0"/>
    <n v="0"/>
    <n v="0"/>
    <s v="SURFACE WATER MGT FUND"/>
    <s v="WLSW I DC2532 1701 232ND AVE N"/>
    <s v="SAMMAMISH MAINTENANCE"/>
    <s v="DRAINAGE"/>
  </r>
  <r>
    <x v="1"/>
    <s v="1035663"/>
    <s v="845028"/>
    <s v="82200"/>
    <x v="72"/>
    <s v="5315000"/>
    <n v="2012"/>
    <x v="4"/>
    <s v="PAID TIME OFF"/>
    <s v="50000-PROGRAM EXPENDITUR BUDGET"/>
    <s v="82000-APPLIED OVERHEAD"/>
    <m/>
    <n v="0"/>
    <n v="0"/>
    <n v="74.06"/>
    <n v="0"/>
    <n v="-74.06"/>
    <s v="N/A"/>
    <n v="0"/>
    <n v="0"/>
    <n v="0"/>
    <n v="0"/>
    <n v="0"/>
    <n v="0"/>
    <n v="74.06"/>
    <n v="0"/>
    <n v="0"/>
    <n v="0"/>
    <n v="0"/>
    <n v="0"/>
    <n v="0"/>
    <s v="SURFACE WATER MGT FUND"/>
    <s v="WLSW I DC2532 1701 232ND AVE N"/>
    <s v="SAMMAMISH MAINTENANCE"/>
    <s v="DRAINAGE"/>
  </r>
  <r>
    <x v="1"/>
    <s v="1035663"/>
    <s v="845028"/>
    <s v="82300"/>
    <x v="73"/>
    <s v="5315000"/>
    <n v="2012"/>
    <x v="4"/>
    <s v="INDIRECT COSTS"/>
    <s v="50000-PROGRAM EXPENDITUR BUDGET"/>
    <s v="82000-APPLIED OVERHEAD"/>
    <m/>
    <n v="0"/>
    <n v="0"/>
    <n v="191.69"/>
    <n v="0"/>
    <n v="-191.69"/>
    <s v="N/A"/>
    <n v="0"/>
    <n v="0"/>
    <n v="0"/>
    <n v="0"/>
    <n v="0"/>
    <n v="0"/>
    <n v="191.69"/>
    <n v="0"/>
    <n v="0"/>
    <n v="0"/>
    <n v="0"/>
    <n v="0"/>
    <n v="0"/>
    <s v="SURFACE WATER MGT FUND"/>
    <s v="WLSW I DC2532 1701 232ND AVE N"/>
    <s v="SAMMAMISH MAINTENANCE"/>
    <s v="DRAINAGE"/>
  </r>
  <r>
    <x v="1"/>
    <s v="1035663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3.7800000000000002"/>
    <n v="0"/>
    <n v="-3.7800000000000002"/>
    <s v="N/A"/>
    <n v="0"/>
    <n v="0"/>
    <n v="0"/>
    <n v="0"/>
    <n v="0"/>
    <n v="0"/>
    <n v="3.7800000000000002"/>
    <n v="0"/>
    <n v="0"/>
    <n v="0"/>
    <n v="0"/>
    <n v="0"/>
    <n v="0"/>
    <s v="SURFACE WATER MGT FUND"/>
    <s v="WLSW I DC2532 1701 232ND AVE N"/>
    <s v="SAMMAMISH MAINTENANCE"/>
    <s v="DRAINAGE"/>
  </r>
  <r>
    <x v="1"/>
    <s v="1035664"/>
    <s v="000000"/>
    <s v="11500"/>
    <x v="7"/>
    <s v="0000000"/>
    <n v="2012"/>
    <x v="0"/>
    <s v="ACCOUNTS RECEIVABLE"/>
    <s v="BS000-CURRENT ASSETS"/>
    <s v="B1150-ACCOUNTS RECEIVABLE"/>
    <m/>
    <n v="0"/>
    <n v="0"/>
    <n v="1118.03"/>
    <n v="0"/>
    <n v="-1118.03"/>
    <s v="N/A"/>
    <n v="0"/>
    <n v="0"/>
    <n v="0"/>
    <n v="0"/>
    <n v="0"/>
    <n v="0"/>
    <n v="0"/>
    <n v="462.11"/>
    <n v="0"/>
    <n v="655.92"/>
    <n v="0"/>
    <n v="0"/>
    <n v="0"/>
    <s v="SURFACE WATER MGT FUND"/>
    <s v="WLSW I DC2542 20413 NE 31ST ST"/>
    <s v="DEFAULT"/>
    <s v="Default"/>
  </r>
  <r>
    <x v="1"/>
    <s v="1035664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462.11"/>
    <n v="-298.94"/>
    <n v="492.75"/>
    <n v="-655.92"/>
    <n v="0"/>
    <n v="0"/>
    <n v="0"/>
    <s v="SURFACE WATER MGT FUND"/>
    <s v="WLSW I DC2542 20413 NE 31ST ST"/>
    <s v="DEFAULT"/>
    <s v="Default"/>
  </r>
  <r>
    <x v="1"/>
    <s v="1035664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2542 20413 NE 31ST ST"/>
    <s v="DEFAULT"/>
    <s v="Default"/>
  </r>
  <r>
    <x v="1"/>
    <s v="1035664"/>
    <s v="845028"/>
    <s v="43944"/>
    <x v="130"/>
    <s v="0000000"/>
    <n v="2012"/>
    <x v="3"/>
    <s v="SWM SERVICES CITIES"/>
    <s v="R3000-REVENUE"/>
    <s v="R3400-CHARGE FOR SERVICES"/>
    <m/>
    <n v="0"/>
    <n v="0"/>
    <n v="-1118.03"/>
    <n v="0"/>
    <n v="1118.03"/>
    <s v="N/A"/>
    <n v="0"/>
    <n v="0"/>
    <n v="0"/>
    <n v="0"/>
    <n v="0"/>
    <n v="0"/>
    <n v="-462.11"/>
    <n v="-163.17000000000002"/>
    <n v="-492.75"/>
    <n v="0"/>
    <n v="0"/>
    <n v="0"/>
    <n v="0"/>
    <s v="SURFACE WATER MGT FUND"/>
    <s v="WLSW I DC2542 20413 NE 31ST ST"/>
    <s v="SAMMAMISH MAINTENANCE"/>
    <s v="Default"/>
  </r>
  <r>
    <x v="1"/>
    <s v="1035664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12.62"/>
    <n v="0"/>
    <n v="-212.62"/>
    <s v="N/A"/>
    <n v="0"/>
    <n v="0"/>
    <n v="0"/>
    <n v="0"/>
    <n v="0"/>
    <n v="0"/>
    <n v="141.80000000000001"/>
    <n v="70.820000000000007"/>
    <n v="0"/>
    <n v="0"/>
    <n v="0"/>
    <n v="0"/>
    <n v="0"/>
    <s v="SURFACE WATER MGT FUND"/>
    <s v="WLSW I DC2542 20413 NE 31ST ST"/>
    <s v="SAMMAMISH MAINTENANCE"/>
    <s v="DRAINAGE"/>
  </r>
  <r>
    <x v="1"/>
    <s v="1035664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32.18"/>
    <n v="0"/>
    <n v="-32.18"/>
    <s v="N/A"/>
    <n v="0"/>
    <n v="0"/>
    <n v="0"/>
    <n v="0"/>
    <n v="0"/>
    <n v="0"/>
    <n v="32.18"/>
    <n v="0"/>
    <n v="0"/>
    <n v="0"/>
    <n v="0"/>
    <n v="0"/>
    <n v="0"/>
    <s v="SURFACE WATER MGT FUND"/>
    <s v="WLSW I DC2542 20413 NE 31ST ST"/>
    <s v="SAMMAMISH MAINTENANCE"/>
    <s v="DRAINAGE"/>
  </r>
  <r>
    <x v="1"/>
    <s v="1035664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492.75"/>
    <n v="0"/>
    <n v="-492.75"/>
    <s v="N/A"/>
    <n v="0"/>
    <n v="0"/>
    <n v="0"/>
    <n v="0"/>
    <n v="0"/>
    <n v="0"/>
    <n v="0"/>
    <n v="492.75"/>
    <n v="0"/>
    <n v="0"/>
    <n v="0"/>
    <n v="0"/>
    <n v="0"/>
    <s v="SURFACE WATER MGT FUND"/>
    <s v="WLSW I DC2542 20413 NE 31ST ST"/>
    <s v="SAMMAMISH MAINTENANCE"/>
    <s v="DRAINAGE"/>
  </r>
  <r>
    <x v="1"/>
    <s v="1035664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73.070000000000007"/>
    <n v="0"/>
    <n v="-73.070000000000007"/>
    <s v="N/A"/>
    <n v="0"/>
    <n v="0"/>
    <n v="0"/>
    <n v="0"/>
    <n v="0"/>
    <n v="0"/>
    <n v="65.710000000000008"/>
    <n v="7.36"/>
    <n v="0"/>
    <n v="0"/>
    <n v="0"/>
    <n v="0"/>
    <n v="0"/>
    <s v="SURFACE WATER MGT FUND"/>
    <s v="WLSW I DC2542 20413 NE 31ST ST"/>
    <s v="SAMMAMISH MAINTENANCE"/>
    <s v="DRAINAGE"/>
  </r>
  <r>
    <x v="1"/>
    <s v="1035664"/>
    <s v="845028"/>
    <s v="82100"/>
    <x v="71"/>
    <s v="5315000"/>
    <n v="2012"/>
    <x v="4"/>
    <s v="EMPLOYER PAID BENEFITS"/>
    <s v="50000-PROGRAM EXPENDITUR BUDGET"/>
    <s v="82000-APPLIED OVERHEAD"/>
    <m/>
    <n v="0"/>
    <n v="0"/>
    <n v="75.08"/>
    <n v="0"/>
    <n v="-75.08"/>
    <s v="N/A"/>
    <n v="0"/>
    <n v="0"/>
    <n v="0"/>
    <n v="0"/>
    <n v="0"/>
    <n v="0"/>
    <n v="50.29"/>
    <n v="24.79"/>
    <n v="0"/>
    <n v="0"/>
    <n v="0"/>
    <n v="0"/>
    <n v="0"/>
    <s v="SURFACE WATER MGT FUND"/>
    <s v="WLSW I DC2542 20413 NE 31ST ST"/>
    <s v="SAMMAMISH MAINTENANCE"/>
    <s v="DRAINAGE"/>
  </r>
  <r>
    <x v="1"/>
    <s v="1035664"/>
    <s v="845028"/>
    <s v="82200"/>
    <x v="72"/>
    <s v="5315000"/>
    <n v="2012"/>
    <x v="4"/>
    <s v="PAID TIME OFF"/>
    <s v="50000-PROGRAM EXPENDITUR BUDGET"/>
    <s v="82000-APPLIED OVERHEAD"/>
    <m/>
    <n v="0"/>
    <n v="0"/>
    <n v="64.89"/>
    <n v="0"/>
    <n v="-64.89"/>
    <s v="N/A"/>
    <n v="0"/>
    <n v="0"/>
    <n v="0"/>
    <n v="0"/>
    <n v="0"/>
    <n v="0"/>
    <n v="45.77"/>
    <n v="19.12"/>
    <n v="0"/>
    <n v="0"/>
    <n v="0"/>
    <n v="0"/>
    <n v="0"/>
    <s v="SURFACE WATER MGT FUND"/>
    <s v="WLSW I DC2542 20413 NE 31ST ST"/>
    <s v="SAMMAMISH MAINTENANCE"/>
    <s v="DRAINAGE"/>
  </r>
  <r>
    <x v="1"/>
    <s v="1035664"/>
    <s v="845028"/>
    <s v="82300"/>
    <x v="73"/>
    <s v="5315000"/>
    <n v="2012"/>
    <x v="4"/>
    <s v="INDIRECT COSTS"/>
    <s v="50000-PROGRAM EXPENDITUR BUDGET"/>
    <s v="82000-APPLIED OVERHEAD"/>
    <m/>
    <n v="0"/>
    <n v="0"/>
    <n v="163.66"/>
    <n v="0"/>
    <n v="-163.66"/>
    <s v="N/A"/>
    <n v="0"/>
    <n v="0"/>
    <n v="0"/>
    <n v="0"/>
    <n v="0"/>
    <n v="0"/>
    <n v="122.58"/>
    <n v="41.08"/>
    <n v="0"/>
    <n v="0"/>
    <n v="0"/>
    <n v="0"/>
    <n v="0"/>
    <s v="SURFACE WATER MGT FUND"/>
    <s v="WLSW I DC2542 20413 NE 31ST ST"/>
    <s v="SAMMAMISH MAINTENANCE"/>
    <s v="DRAINAGE"/>
  </r>
  <r>
    <x v="1"/>
    <s v="1035664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3.7800000000000002"/>
    <n v="0"/>
    <n v="-3.7800000000000002"/>
    <s v="N/A"/>
    <n v="0"/>
    <n v="0"/>
    <n v="0"/>
    <n v="0"/>
    <n v="0"/>
    <n v="0"/>
    <n v="3.7800000000000002"/>
    <n v="0"/>
    <n v="0"/>
    <n v="0"/>
    <n v="0"/>
    <n v="0"/>
    <n v="0"/>
    <s v="SURFACE WATER MGT FUND"/>
    <s v="WLSW I DC2542 20413 NE 31ST ST"/>
    <s v="SAMMAMISH MAINTENANCE"/>
    <s v="DRAINAGE"/>
  </r>
  <r>
    <x v="1"/>
    <s v="1035665"/>
    <s v="000000"/>
    <s v="11500"/>
    <x v="7"/>
    <s v="0000000"/>
    <n v="2012"/>
    <x v="0"/>
    <s v="ACCOUNTS RECEIVABLE"/>
    <s v="BS000-CURRENT ASSETS"/>
    <s v="B1150-ACCOUNTS RECEIVABLE"/>
    <m/>
    <n v="0"/>
    <n v="0"/>
    <n v="185.67000000000002"/>
    <n v="0"/>
    <n v="-185.67000000000002"/>
    <s v="N/A"/>
    <n v="0"/>
    <n v="0"/>
    <n v="0"/>
    <n v="0"/>
    <n v="0"/>
    <n v="0"/>
    <n v="0"/>
    <n v="152.82"/>
    <n v="0"/>
    <n v="32.85"/>
    <n v="0"/>
    <n v="0"/>
    <n v="0"/>
    <s v="SURFACE WATER MGT FUND"/>
    <s v="WLSW I DC2548 20611 NE 8TH ST-"/>
    <s v="DEFAULT"/>
    <s v="Default"/>
  </r>
  <r>
    <x v="1"/>
    <s v="1035665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152.82"/>
    <n v="-152.82"/>
    <n v="32.85"/>
    <n v="-32.85"/>
    <n v="0"/>
    <n v="0"/>
    <n v="0"/>
    <s v="SURFACE WATER MGT FUND"/>
    <s v="WLSW I DC2548 20611 NE 8TH ST-"/>
    <s v="DEFAULT"/>
    <s v="Default"/>
  </r>
  <r>
    <x v="1"/>
    <s v="1035665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2548 20611 NE 8TH ST-"/>
    <s v="DEFAULT"/>
    <s v="Default"/>
  </r>
  <r>
    <x v="1"/>
    <s v="1035665"/>
    <s v="845028"/>
    <s v="43944"/>
    <x v="130"/>
    <s v="0000000"/>
    <n v="2012"/>
    <x v="3"/>
    <s v="SWM SERVICES CITIES"/>
    <s v="R3000-REVENUE"/>
    <s v="R3400-CHARGE FOR SERVICES"/>
    <m/>
    <n v="0"/>
    <n v="0"/>
    <n v="-185.67000000000002"/>
    <n v="0"/>
    <n v="185.67000000000002"/>
    <s v="N/A"/>
    <n v="0"/>
    <n v="0"/>
    <n v="0"/>
    <n v="0"/>
    <n v="0"/>
    <n v="0"/>
    <n v="-152.82"/>
    <n v="0"/>
    <n v="-32.85"/>
    <n v="0"/>
    <n v="0"/>
    <n v="0"/>
    <n v="0"/>
    <s v="SURFACE WATER MGT FUND"/>
    <s v="WLSW I DC2548 20611 NE 8TH ST-"/>
    <s v="SAMMAMISH MAINTENANCE"/>
    <s v="Default"/>
  </r>
  <r>
    <x v="1"/>
    <s v="1035665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7.32"/>
    <n v="0"/>
    <n v="-47.32"/>
    <s v="N/A"/>
    <n v="0"/>
    <n v="0"/>
    <n v="0"/>
    <n v="0"/>
    <n v="0"/>
    <n v="0"/>
    <n v="47.32"/>
    <n v="0"/>
    <n v="0"/>
    <n v="0"/>
    <n v="0"/>
    <n v="0"/>
    <n v="0"/>
    <s v="SURFACE WATER MGT FUND"/>
    <s v="WLSW I DC2548 20611 NE 8TH ST-"/>
    <s v="SAMMAMISH MAINTENANCE"/>
    <s v="DRAINAGE"/>
  </r>
  <r>
    <x v="1"/>
    <s v="1035665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32.85"/>
    <n v="0"/>
    <n v="-32.85"/>
    <s v="N/A"/>
    <n v="0"/>
    <n v="0"/>
    <n v="0"/>
    <n v="0"/>
    <n v="0"/>
    <n v="0"/>
    <n v="0"/>
    <n v="32.85"/>
    <n v="0"/>
    <n v="0"/>
    <n v="0"/>
    <n v="0"/>
    <n v="0"/>
    <s v="SURFACE WATER MGT FUND"/>
    <s v="WLSW I DC2548 20611 NE 8TH ST-"/>
    <s v="SAMMAMISH MAINTENANCE"/>
    <s v="DRAINAGE"/>
  </r>
  <r>
    <x v="1"/>
    <s v="1035665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38.9"/>
    <n v="0"/>
    <n v="-38.9"/>
    <s v="N/A"/>
    <n v="0"/>
    <n v="0"/>
    <n v="0"/>
    <n v="0"/>
    <n v="0"/>
    <n v="0"/>
    <n v="38.9"/>
    <n v="0"/>
    <n v="0"/>
    <n v="0"/>
    <n v="0"/>
    <n v="0"/>
    <n v="0"/>
    <s v="SURFACE WATER MGT FUND"/>
    <s v="WLSW I DC2548 20611 NE 8TH ST-"/>
    <s v="SAMMAMISH MAINTENANCE"/>
    <s v="DRAINAGE"/>
  </r>
  <r>
    <x v="1"/>
    <s v="1035665"/>
    <s v="845028"/>
    <s v="82100"/>
    <x v="71"/>
    <s v="5315000"/>
    <n v="2012"/>
    <x v="4"/>
    <s v="EMPLOYER PAID BENEFITS"/>
    <s v="50000-PROGRAM EXPENDITUR BUDGET"/>
    <s v="82000-APPLIED OVERHEAD"/>
    <m/>
    <n v="0"/>
    <n v="0"/>
    <n v="17"/>
    <n v="0"/>
    <n v="-17"/>
    <s v="N/A"/>
    <n v="0"/>
    <n v="0"/>
    <n v="0"/>
    <n v="0"/>
    <n v="0"/>
    <n v="0"/>
    <n v="17"/>
    <n v="0"/>
    <n v="0"/>
    <n v="0"/>
    <n v="0"/>
    <n v="0"/>
    <n v="0"/>
    <s v="SURFACE WATER MGT FUND"/>
    <s v="WLSW I DC2548 20611 NE 8TH ST-"/>
    <s v="SAMMAMISH MAINTENANCE"/>
    <s v="DRAINAGE"/>
  </r>
  <r>
    <x v="1"/>
    <s v="1035665"/>
    <s v="845028"/>
    <s v="82200"/>
    <x v="72"/>
    <s v="5315000"/>
    <n v="2012"/>
    <x v="4"/>
    <s v="PAID TIME OFF"/>
    <s v="50000-PROGRAM EXPENDITUR BUDGET"/>
    <s v="82000-APPLIED OVERHEAD"/>
    <m/>
    <n v="0"/>
    <n v="0"/>
    <n v="12.22"/>
    <n v="0"/>
    <n v="-12.22"/>
    <s v="N/A"/>
    <n v="0"/>
    <n v="0"/>
    <n v="0"/>
    <n v="0"/>
    <n v="0"/>
    <n v="0"/>
    <n v="12.22"/>
    <n v="0"/>
    <n v="0"/>
    <n v="0"/>
    <n v="0"/>
    <n v="0"/>
    <n v="0"/>
    <s v="SURFACE WATER MGT FUND"/>
    <s v="WLSW I DC2548 20611 NE 8TH ST-"/>
    <s v="SAMMAMISH MAINTENANCE"/>
    <s v="DRAINAGE"/>
  </r>
  <r>
    <x v="1"/>
    <s v="1035665"/>
    <s v="845028"/>
    <s v="82300"/>
    <x v="73"/>
    <s v="5315000"/>
    <n v="2012"/>
    <x v="4"/>
    <s v="INDIRECT COSTS"/>
    <s v="50000-PROGRAM EXPENDITUR BUDGET"/>
    <s v="82000-APPLIED OVERHEAD"/>
    <m/>
    <n v="0"/>
    <n v="0"/>
    <n v="37.380000000000003"/>
    <n v="0"/>
    <n v="-37.380000000000003"/>
    <s v="N/A"/>
    <n v="0"/>
    <n v="0"/>
    <n v="0"/>
    <n v="0"/>
    <n v="0"/>
    <n v="0"/>
    <n v="37.380000000000003"/>
    <n v="0"/>
    <n v="0"/>
    <n v="0"/>
    <n v="0"/>
    <n v="0"/>
    <n v="0"/>
    <s v="SURFACE WATER MGT FUND"/>
    <s v="WLSW I DC2548 20611 NE 8TH ST-"/>
    <s v="SAMMAMISH MAINTENANCE"/>
    <s v="DRAINAGE"/>
  </r>
  <r>
    <x v="1"/>
    <s v="1035681"/>
    <s v="000000"/>
    <s v="11500"/>
    <x v="7"/>
    <s v="0000000"/>
    <n v="2012"/>
    <x v="0"/>
    <s v="ACCOUNTS RECEIVABLE"/>
    <s v="BS000-CURRENT ASSETS"/>
    <s v="B1150-ACCOUNTS RECEIVABLE"/>
    <m/>
    <n v="0"/>
    <n v="0"/>
    <n v="285.52"/>
    <n v="0"/>
    <n v="-285.52"/>
    <s v="N/A"/>
    <n v="0"/>
    <n v="0"/>
    <n v="0"/>
    <n v="0"/>
    <n v="0"/>
    <n v="0"/>
    <n v="0"/>
    <n v="0"/>
    <n v="0"/>
    <n v="285.52"/>
    <n v="0"/>
    <n v="0"/>
    <n v="0"/>
    <s v="SURFACE WATER MGT FUND"/>
    <s v="WLSW I DC8674 455 S 156TH ST"/>
    <s v="DEFAULT"/>
    <s v="Default"/>
  </r>
  <r>
    <x v="1"/>
    <s v="1035681"/>
    <s v="000000"/>
    <s v="11530"/>
    <x v="203"/>
    <s v="0000000"/>
    <n v="2012"/>
    <x v="0"/>
    <s v="UNBILLED RECEIVABLES"/>
    <s v="BS000-CURRENT ASSETS"/>
    <s v="B1150-ACCOUNTS RECEIVABLE"/>
    <m/>
    <n v="0"/>
    <n v="0"/>
    <n v="285.52"/>
    <n v="0"/>
    <n v="-285.52"/>
    <s v="N/A"/>
    <n v="0"/>
    <n v="0"/>
    <n v="0"/>
    <n v="0"/>
    <n v="0"/>
    <n v="0"/>
    <n v="0"/>
    <n v="285.52"/>
    <n v="0"/>
    <n v="0"/>
    <n v="0"/>
    <n v="0"/>
    <n v="0"/>
    <s v="SURFACE WATER MGT FUND"/>
    <s v="WLSW I DC8674 455 S 156TH ST"/>
    <s v="DEFAULT"/>
    <s v="Default"/>
  </r>
  <r>
    <x v="1"/>
    <s v="1035681"/>
    <s v="000000"/>
    <s v="22258"/>
    <x v="204"/>
    <s v="0000000"/>
    <n v="2012"/>
    <x v="1"/>
    <s v="DEFERRED ACCT REC 11503"/>
    <s v="BS200-CURRENT LIABILITIES"/>
    <s v="B2220-DEFERRED REVENUES"/>
    <m/>
    <n v="0"/>
    <n v="0"/>
    <n v="-285.52"/>
    <n v="0"/>
    <n v="285.52"/>
    <s v="N/A"/>
    <n v="0"/>
    <n v="0"/>
    <n v="0"/>
    <n v="0"/>
    <n v="0"/>
    <n v="0"/>
    <n v="0"/>
    <n v="0"/>
    <n v="0"/>
    <n v="-285.52"/>
    <n v="0"/>
    <n v="0"/>
    <n v="0"/>
    <s v="SURFACE WATER MGT FUND"/>
    <s v="WLSW I DC8674 455 S 156TH ST"/>
    <s v="DEFAULT"/>
    <s v="Default"/>
  </r>
  <r>
    <x v="1"/>
    <s v="1035681"/>
    <s v="845023"/>
    <s v="36999"/>
    <x v="49"/>
    <s v="0000000"/>
    <n v="2012"/>
    <x v="3"/>
    <s v="OTHER MISC REVENUE"/>
    <s v="R3000-REVENUE"/>
    <s v="R3600-MISCELLANEOUS REVENUE"/>
    <m/>
    <n v="0"/>
    <n v="0"/>
    <n v="-285.52"/>
    <n v="0"/>
    <n v="285.52"/>
    <s v="N/A"/>
    <n v="0"/>
    <n v="0"/>
    <n v="0"/>
    <n v="0"/>
    <n v="0"/>
    <n v="0"/>
    <n v="0"/>
    <n v="-285.52"/>
    <n v="0"/>
    <n v="0"/>
    <n v="0"/>
    <n v="0"/>
    <n v="0"/>
    <s v="SURFACE WATER MGT FUND"/>
    <s v="WLSW I DC8674 455 S 156TH ST"/>
    <s v="BURIEN MAINTENANCE"/>
    <s v="Default"/>
  </r>
  <r>
    <x v="1"/>
    <s v="1035681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23.93"/>
    <n v="0"/>
    <n v="-123.93"/>
    <s v="N/A"/>
    <n v="0"/>
    <n v="0"/>
    <n v="0"/>
    <n v="0"/>
    <n v="0"/>
    <n v="0"/>
    <n v="0"/>
    <n v="123.93"/>
    <n v="0"/>
    <n v="0"/>
    <n v="0"/>
    <n v="0"/>
    <n v="0"/>
    <s v="SURFACE WATER MGT FUND"/>
    <s v="WLSW I DC8674 455 S 156TH ST"/>
    <s v="BURIEN MAINTENANCE"/>
    <s v="DRAINAGE"/>
  </r>
  <r>
    <x v="1"/>
    <s v="1035681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2.88"/>
    <n v="0"/>
    <n v="-12.88"/>
    <s v="N/A"/>
    <n v="0"/>
    <n v="0"/>
    <n v="0"/>
    <n v="0"/>
    <n v="0"/>
    <n v="0"/>
    <n v="0"/>
    <n v="12.88"/>
    <n v="0"/>
    <n v="0"/>
    <n v="0"/>
    <n v="0"/>
    <n v="0"/>
    <s v="SURFACE WATER MGT FUND"/>
    <s v="WLSW I DC8674 455 S 156TH ST"/>
    <s v="BURIEN MAINTENANCE"/>
    <s v="DRAINAGE"/>
  </r>
  <r>
    <x v="1"/>
    <s v="1035681"/>
    <s v="845023"/>
    <s v="82100"/>
    <x v="71"/>
    <s v="5315000"/>
    <n v="2012"/>
    <x v="4"/>
    <s v="EMPLOYER PAID BENEFITS"/>
    <s v="50000-PROGRAM EXPENDITUR BUDGET"/>
    <s v="82000-APPLIED OVERHEAD"/>
    <m/>
    <n v="0"/>
    <n v="0"/>
    <n v="43.37"/>
    <n v="0"/>
    <n v="-43.37"/>
    <s v="N/A"/>
    <n v="0"/>
    <n v="0"/>
    <n v="0"/>
    <n v="0"/>
    <n v="0"/>
    <n v="0"/>
    <n v="0"/>
    <n v="43.37"/>
    <n v="0"/>
    <n v="0"/>
    <n v="0"/>
    <n v="0"/>
    <n v="0"/>
    <s v="SURFACE WATER MGT FUND"/>
    <s v="WLSW I DC8674 455 S 156TH ST"/>
    <s v="BURIEN MAINTENANCE"/>
    <s v="DRAINAGE"/>
  </r>
  <r>
    <x v="1"/>
    <s v="1035681"/>
    <s v="845023"/>
    <s v="82200"/>
    <x v="72"/>
    <s v="5315000"/>
    <n v="2012"/>
    <x v="4"/>
    <s v="PAID TIME OFF"/>
    <s v="50000-PROGRAM EXPENDITUR BUDGET"/>
    <s v="82000-APPLIED OVERHEAD"/>
    <m/>
    <n v="0"/>
    <n v="0"/>
    <n v="33.46"/>
    <n v="0"/>
    <n v="-33.46"/>
    <s v="N/A"/>
    <n v="0"/>
    <n v="0"/>
    <n v="0"/>
    <n v="0"/>
    <n v="0"/>
    <n v="0"/>
    <n v="0"/>
    <n v="33.46"/>
    <n v="0"/>
    <n v="0"/>
    <n v="0"/>
    <n v="0"/>
    <n v="0"/>
    <s v="SURFACE WATER MGT FUND"/>
    <s v="WLSW I DC8674 455 S 156TH ST"/>
    <s v="BURIEN MAINTENANCE"/>
    <s v="DRAINAGE"/>
  </r>
  <r>
    <x v="1"/>
    <s v="1035681"/>
    <s v="845023"/>
    <s v="82300"/>
    <x v="73"/>
    <s v="5315000"/>
    <n v="2012"/>
    <x v="4"/>
    <s v="INDIRECT COSTS"/>
    <s v="50000-PROGRAM EXPENDITUR BUDGET"/>
    <s v="82000-APPLIED OVERHEAD"/>
    <m/>
    <n v="0"/>
    <n v="0"/>
    <n v="71.88"/>
    <n v="0"/>
    <n v="-71.88"/>
    <s v="N/A"/>
    <n v="0"/>
    <n v="0"/>
    <n v="0"/>
    <n v="0"/>
    <n v="0"/>
    <n v="0"/>
    <n v="0"/>
    <n v="71.88"/>
    <n v="0"/>
    <n v="0"/>
    <n v="0"/>
    <n v="0"/>
    <n v="0"/>
    <s v="SURFACE WATER MGT FUND"/>
    <s v="WLSW I DC8674 455 S 156TH ST"/>
    <s v="BURIEN MAINTENANCE"/>
    <s v="DRAINAGE"/>
  </r>
  <r>
    <x v="1"/>
    <s v="1035682"/>
    <s v="000000"/>
    <s v="11530"/>
    <x v="203"/>
    <s v="0000000"/>
    <n v="2012"/>
    <x v="0"/>
    <s v="UNBILLED RECEIVABLES"/>
    <s v="BS000-CURRENT ASSETS"/>
    <s v="B1150-ACCOUNTS RECEIVABLE"/>
    <m/>
    <n v="0"/>
    <n v="0"/>
    <n v="3.68"/>
    <n v="0"/>
    <n v="-3.68"/>
    <s v="N/A"/>
    <n v="0"/>
    <n v="0"/>
    <n v="0"/>
    <n v="0"/>
    <n v="0"/>
    <n v="0"/>
    <n v="0"/>
    <n v="0"/>
    <n v="0"/>
    <n v="0"/>
    <n v="3.68"/>
    <n v="0"/>
    <n v="0"/>
    <s v="SURFACE WATER MGT FUND"/>
    <s v="WLSW I DC8675 14830 1ST AVE S"/>
    <s v="DEFAULT"/>
    <s v="Default"/>
  </r>
  <r>
    <x v="1"/>
    <s v="1035682"/>
    <s v="000000"/>
    <s v="22258"/>
    <x v="204"/>
    <s v="0000000"/>
    <n v="2012"/>
    <x v="1"/>
    <s v="DEFERRED ACCT REC 11503"/>
    <s v="BS200-CURRENT LIABILITIES"/>
    <s v="B2220-DEFERRED REVENUES"/>
    <m/>
    <n v="0"/>
    <n v="0"/>
    <n v="77.91"/>
    <n v="0"/>
    <n v="-77.91"/>
    <s v="N/A"/>
    <n v="0"/>
    <n v="0"/>
    <n v="0"/>
    <n v="0"/>
    <n v="0"/>
    <n v="0"/>
    <n v="0"/>
    <n v="0"/>
    <n v="0"/>
    <n v="77.91"/>
    <n v="0"/>
    <n v="0"/>
    <n v="0"/>
    <s v="SURFACE WATER MGT FUND"/>
    <s v="WLSW I DC8675 14830 1ST AVE S"/>
    <s v="DEFAULT"/>
    <s v="Default"/>
  </r>
  <r>
    <x v="1"/>
    <s v="1035682"/>
    <s v="845023"/>
    <s v="36999"/>
    <x v="49"/>
    <s v="0000000"/>
    <n v="2012"/>
    <x v="3"/>
    <s v="OTHER MISC REVENUE"/>
    <s v="R3000-REVENUE"/>
    <s v="R3600-MISCELLANEOUS REVENUE"/>
    <m/>
    <n v="0"/>
    <n v="0"/>
    <n v="-81.59"/>
    <n v="0"/>
    <n v="81.59"/>
    <s v="N/A"/>
    <n v="0"/>
    <n v="0"/>
    <n v="0"/>
    <n v="0"/>
    <n v="0"/>
    <n v="0"/>
    <n v="0"/>
    <n v="0"/>
    <n v="0"/>
    <n v="-77.91"/>
    <n v="-3.68"/>
    <n v="0"/>
    <n v="0"/>
    <s v="SURFACE WATER MGT FUND"/>
    <s v="WLSW I DC8675 14830 1ST AVE S"/>
    <s v="BURIEN MAINTENANCE"/>
    <s v="Default"/>
  </r>
  <r>
    <x v="1"/>
    <s v="1035682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5.410000000000004"/>
    <n v="0"/>
    <n v="-35.410000000000004"/>
    <s v="N/A"/>
    <n v="0"/>
    <n v="0"/>
    <n v="0"/>
    <n v="0"/>
    <n v="0"/>
    <n v="0"/>
    <n v="0"/>
    <n v="0"/>
    <n v="0"/>
    <n v="35.410000000000004"/>
    <n v="0"/>
    <n v="0"/>
    <n v="0"/>
    <s v="SURFACE WATER MGT FUND"/>
    <s v="WLSW I DC8675 14830 1ST AVE S"/>
    <s v="BURIEN MAINTENANCE"/>
    <s v="DRAINAGE"/>
  </r>
  <r>
    <x v="1"/>
    <s v="1035682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3.68"/>
    <n v="0"/>
    <n v="-3.68"/>
    <s v="N/A"/>
    <n v="0"/>
    <n v="0"/>
    <n v="0"/>
    <n v="0"/>
    <n v="0"/>
    <n v="0"/>
    <n v="0"/>
    <n v="0"/>
    <n v="0"/>
    <n v="0"/>
    <n v="3.68"/>
    <n v="0"/>
    <n v="0"/>
    <s v="SURFACE WATER MGT FUND"/>
    <s v="WLSW I DC8675 14830 1ST AVE S"/>
    <s v="BURIEN MAINTENANCE"/>
    <s v="DRAINAGE"/>
  </r>
  <r>
    <x v="1"/>
    <s v="1035682"/>
    <s v="845023"/>
    <s v="82100"/>
    <x v="71"/>
    <s v="5315000"/>
    <n v="2012"/>
    <x v="4"/>
    <s v="EMPLOYER PAID BENEFITS"/>
    <s v="50000-PROGRAM EXPENDITUR BUDGET"/>
    <s v="82000-APPLIED OVERHEAD"/>
    <m/>
    <n v="0"/>
    <n v="0"/>
    <n v="12.4"/>
    <n v="0"/>
    <n v="-12.4"/>
    <s v="N/A"/>
    <n v="0"/>
    <n v="0"/>
    <n v="0"/>
    <n v="0"/>
    <n v="0"/>
    <n v="0"/>
    <n v="0"/>
    <n v="0"/>
    <n v="0"/>
    <n v="12.4"/>
    <n v="0"/>
    <n v="0"/>
    <n v="0"/>
    <s v="SURFACE WATER MGT FUND"/>
    <s v="WLSW I DC8675 14830 1ST AVE S"/>
    <s v="BURIEN MAINTENANCE"/>
    <s v="DRAINAGE"/>
  </r>
  <r>
    <x v="1"/>
    <s v="1035682"/>
    <s v="845023"/>
    <s v="82200"/>
    <x v="72"/>
    <s v="5315000"/>
    <n v="2012"/>
    <x v="4"/>
    <s v="PAID TIME OFF"/>
    <s v="50000-PROGRAM EXPENDITUR BUDGET"/>
    <s v="82000-APPLIED OVERHEAD"/>
    <m/>
    <n v="0"/>
    <n v="0"/>
    <n v="9.56"/>
    <n v="0"/>
    <n v="-9.56"/>
    <s v="N/A"/>
    <n v="0"/>
    <n v="0"/>
    <n v="0"/>
    <n v="0"/>
    <n v="0"/>
    <n v="0"/>
    <n v="0"/>
    <n v="0"/>
    <n v="0"/>
    <n v="9.56"/>
    <n v="0"/>
    <n v="0"/>
    <n v="0"/>
    <s v="SURFACE WATER MGT FUND"/>
    <s v="WLSW I DC8675 14830 1ST AVE S"/>
    <s v="BURIEN MAINTENANCE"/>
    <s v="DRAINAGE"/>
  </r>
  <r>
    <x v="1"/>
    <s v="1035682"/>
    <s v="845023"/>
    <s v="82300"/>
    <x v="73"/>
    <s v="5315000"/>
    <n v="2012"/>
    <x v="4"/>
    <s v="INDIRECT COSTS"/>
    <s v="50000-PROGRAM EXPENDITUR BUDGET"/>
    <s v="82000-APPLIED OVERHEAD"/>
    <m/>
    <n v="0"/>
    <n v="0"/>
    <n v="20.54"/>
    <n v="0"/>
    <n v="-20.54"/>
    <s v="N/A"/>
    <n v="0"/>
    <n v="0"/>
    <n v="0"/>
    <n v="0"/>
    <n v="0"/>
    <n v="0"/>
    <n v="0"/>
    <n v="0"/>
    <n v="0"/>
    <n v="20.54"/>
    <n v="0"/>
    <n v="0"/>
    <n v="0"/>
    <s v="SURFACE WATER MGT FUND"/>
    <s v="WLSW I DC8675 14830 1ST AVE S"/>
    <s v="BURIEN MAINTENANCE"/>
    <s v="DRAINAGE"/>
  </r>
  <r>
    <x v="1"/>
    <s v="1035683"/>
    <s v="000000"/>
    <s v="11500"/>
    <x v="7"/>
    <s v="0000000"/>
    <n v="2012"/>
    <x v="0"/>
    <s v="ACCOUNTS RECEIVABLE"/>
    <s v="BS000-CURRENT ASSETS"/>
    <s v="B1150-ACCOUNTS RECEIVABLE"/>
    <m/>
    <n v="0"/>
    <n v="0"/>
    <n v="244.75"/>
    <n v="0"/>
    <n v="-244.75"/>
    <s v="N/A"/>
    <n v="0"/>
    <n v="0"/>
    <n v="0"/>
    <n v="0"/>
    <n v="0"/>
    <n v="0"/>
    <n v="0"/>
    <n v="0"/>
    <n v="0"/>
    <n v="0"/>
    <n v="244.75"/>
    <n v="0"/>
    <n v="0"/>
    <s v="SURFACE WATER MGT FUND"/>
    <s v="WLSW I DC8676 14656 AMBAUM BLV"/>
    <s v="DEFAULT"/>
    <s v="Default"/>
  </r>
  <r>
    <x v="1"/>
    <s v="1035683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244.75"/>
    <n v="0"/>
    <n v="-244.75"/>
    <n v="0"/>
    <n v="0"/>
    <s v="SURFACE WATER MGT FUND"/>
    <s v="WLSW I DC8676 14656 AMBAUM BLV"/>
    <s v="DEFAULT"/>
    <s v="Default"/>
  </r>
  <r>
    <x v="1"/>
    <s v="1035683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8676 14656 AMBAUM BLV"/>
    <s v="DEFAULT"/>
    <s v="Default"/>
  </r>
  <r>
    <x v="1"/>
    <s v="1035683"/>
    <s v="845023"/>
    <s v="36999"/>
    <x v="49"/>
    <s v="0000000"/>
    <n v="2012"/>
    <x v="3"/>
    <s v="OTHER MISC REVENUE"/>
    <s v="R3000-REVENUE"/>
    <s v="R3600-MISCELLANEOUS REVENUE"/>
    <m/>
    <n v="0"/>
    <n v="0"/>
    <n v="-244.75"/>
    <n v="0"/>
    <n v="244.75"/>
    <s v="N/A"/>
    <n v="0"/>
    <n v="0"/>
    <n v="0"/>
    <n v="0"/>
    <n v="0"/>
    <n v="0"/>
    <n v="0"/>
    <n v="0"/>
    <n v="-244.75"/>
    <n v="0"/>
    <n v="0"/>
    <n v="0"/>
    <n v="0"/>
    <s v="SURFACE WATER MGT FUND"/>
    <s v="WLSW I DC8676 14656 AMBAUM BLV"/>
    <s v="BURIEN MAINTENANCE"/>
    <s v="Default"/>
  </r>
  <r>
    <x v="1"/>
    <s v="1035683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3"/>
    <n v="0"/>
    <n v="-106.23"/>
    <s v="N/A"/>
    <n v="0"/>
    <n v="0"/>
    <n v="0"/>
    <n v="0"/>
    <n v="0"/>
    <n v="0"/>
    <n v="0"/>
    <n v="0"/>
    <n v="106.23"/>
    <n v="0"/>
    <n v="0"/>
    <n v="0"/>
    <n v="0"/>
    <s v="SURFACE WATER MGT FUND"/>
    <s v="WLSW I DC8676 14656 AMBAUM BLV"/>
    <s v="BURIEN MAINTENANCE"/>
    <s v="DRAINAGE"/>
  </r>
  <r>
    <x v="1"/>
    <s v="1035683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0"/>
    <n v="0"/>
    <n v="11.040000000000001"/>
    <n v="0"/>
    <n v="0"/>
    <n v="0"/>
    <n v="0"/>
    <s v="SURFACE WATER MGT FUND"/>
    <s v="WLSW I DC8676 14656 AMBAUM BLV"/>
    <s v="BURIEN MAINTENANCE"/>
    <s v="DRAINAGE"/>
  </r>
  <r>
    <x v="1"/>
    <s v="1035683"/>
    <s v="845023"/>
    <s v="82100"/>
    <x v="71"/>
    <s v="5315000"/>
    <n v="2012"/>
    <x v="4"/>
    <s v="EMPLOYER PAID BENEFITS"/>
    <s v="50000-PROGRAM EXPENDITUR BUDGET"/>
    <s v="82000-APPLIED OVERHEAD"/>
    <m/>
    <n v="0"/>
    <n v="0"/>
    <n v="37.18"/>
    <n v="0"/>
    <n v="-37.18"/>
    <s v="N/A"/>
    <n v="0"/>
    <n v="0"/>
    <n v="0"/>
    <n v="0"/>
    <n v="0"/>
    <n v="0"/>
    <n v="0"/>
    <n v="0"/>
    <n v="37.18"/>
    <n v="0"/>
    <n v="0"/>
    <n v="0"/>
    <n v="0"/>
    <s v="SURFACE WATER MGT FUND"/>
    <s v="WLSW I DC8676 14656 AMBAUM BLV"/>
    <s v="BURIEN MAINTENANCE"/>
    <s v="DRAINAGE"/>
  </r>
  <r>
    <x v="1"/>
    <s v="1035683"/>
    <s v="845023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0"/>
    <n v="0"/>
    <n v="0"/>
    <n v="0"/>
    <n v="0"/>
    <n v="0"/>
    <n v="0"/>
    <n v="0"/>
    <n v="28.68"/>
    <n v="0"/>
    <n v="0"/>
    <n v="0"/>
    <n v="0"/>
    <s v="SURFACE WATER MGT FUND"/>
    <s v="WLSW I DC8676 14656 AMBAUM BLV"/>
    <s v="BURIEN MAINTENANCE"/>
    <s v="DRAINAGE"/>
  </r>
  <r>
    <x v="1"/>
    <s v="1035683"/>
    <s v="845023"/>
    <s v="82300"/>
    <x v="73"/>
    <s v="5315000"/>
    <n v="2012"/>
    <x v="4"/>
    <s v="INDIRECT COSTS"/>
    <s v="50000-PROGRAM EXPENDITUR BUDGET"/>
    <s v="82000-APPLIED OVERHEAD"/>
    <m/>
    <n v="0"/>
    <n v="0"/>
    <n v="61.620000000000005"/>
    <n v="0"/>
    <n v="-61.620000000000005"/>
    <s v="N/A"/>
    <n v="0"/>
    <n v="0"/>
    <n v="0"/>
    <n v="0"/>
    <n v="0"/>
    <n v="0"/>
    <n v="0"/>
    <n v="0"/>
    <n v="61.620000000000005"/>
    <n v="0"/>
    <n v="0"/>
    <n v="0"/>
    <n v="0"/>
    <s v="SURFACE WATER MGT FUND"/>
    <s v="WLSW I DC8676 14656 AMBAUM BLV"/>
    <s v="BURIEN MAINTENANCE"/>
    <s v="DRAINAGE"/>
  </r>
  <r>
    <x v="1"/>
    <s v="1035684"/>
    <s v="000000"/>
    <s v="11530"/>
    <x v="203"/>
    <s v="0000000"/>
    <n v="2012"/>
    <x v="0"/>
    <s v="UNBILLED RECEIVABLES"/>
    <s v="BS000-CURRENT ASSETS"/>
    <s v="B1150-ACCOUNTS RECEIVABLE"/>
    <m/>
    <n v="0"/>
    <n v="0"/>
    <n v="11.040000000000001"/>
    <n v="0"/>
    <n v="-11.040000000000001"/>
    <s v="N/A"/>
    <n v="0"/>
    <n v="0"/>
    <n v="0"/>
    <n v="0"/>
    <n v="0"/>
    <n v="0"/>
    <n v="0"/>
    <n v="0"/>
    <n v="0"/>
    <n v="0"/>
    <n v="11.040000000000001"/>
    <n v="0"/>
    <n v="0"/>
    <s v="SURFACE WATER MGT FUND"/>
    <s v="WLSW I DC8677 1033 SW 153RD ST"/>
    <s v="DEFAULT"/>
    <s v="Default"/>
  </r>
  <r>
    <x v="1"/>
    <s v="1035684"/>
    <s v="000000"/>
    <s v="22258"/>
    <x v="204"/>
    <s v="0000000"/>
    <n v="2012"/>
    <x v="1"/>
    <s v="DEFERRED ACCT REC 11503"/>
    <s v="BS200-CURRENT LIABILITIES"/>
    <s v="B2220-DEFERRED REVENUES"/>
    <m/>
    <n v="0"/>
    <n v="0"/>
    <n v="233.71"/>
    <n v="0"/>
    <n v="-233.71"/>
    <s v="N/A"/>
    <n v="0"/>
    <n v="0"/>
    <n v="0"/>
    <n v="0"/>
    <n v="0"/>
    <n v="0"/>
    <n v="0"/>
    <n v="0"/>
    <n v="0"/>
    <n v="233.71"/>
    <n v="0"/>
    <n v="0"/>
    <n v="0"/>
    <s v="SURFACE WATER MGT FUND"/>
    <s v="WLSW I DC8677 1033 SW 153RD ST"/>
    <s v="DEFAULT"/>
    <s v="Default"/>
  </r>
  <r>
    <x v="1"/>
    <s v="1035684"/>
    <s v="845023"/>
    <s v="36999"/>
    <x v="49"/>
    <s v="0000000"/>
    <n v="2012"/>
    <x v="3"/>
    <s v="OTHER MISC REVENUE"/>
    <s v="R3000-REVENUE"/>
    <s v="R3600-MISCELLANEOUS REVENUE"/>
    <m/>
    <n v="0"/>
    <n v="0"/>
    <n v="-244.75"/>
    <n v="0"/>
    <n v="244.75"/>
    <s v="N/A"/>
    <n v="0"/>
    <n v="0"/>
    <n v="0"/>
    <n v="0"/>
    <n v="0"/>
    <n v="0"/>
    <n v="0"/>
    <n v="0"/>
    <n v="0"/>
    <n v="-233.71"/>
    <n v="-11.040000000000001"/>
    <n v="0"/>
    <n v="0"/>
    <s v="SURFACE WATER MGT FUND"/>
    <s v="WLSW I DC8677 1033 SW 153RD ST"/>
    <s v="BURIEN MAINTENANCE"/>
    <s v="Default"/>
  </r>
  <r>
    <x v="1"/>
    <s v="1035684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3"/>
    <n v="0"/>
    <n v="-106.23"/>
    <s v="N/A"/>
    <n v="0"/>
    <n v="0"/>
    <n v="0"/>
    <n v="0"/>
    <n v="0"/>
    <n v="0"/>
    <n v="0"/>
    <n v="0"/>
    <n v="0"/>
    <n v="106.23"/>
    <n v="0"/>
    <n v="0"/>
    <n v="0"/>
    <s v="SURFACE WATER MGT FUND"/>
    <s v="WLSW I DC8677 1033 SW 153RD ST"/>
    <s v="BURIEN MAINTENANCE"/>
    <s v="DRAINAGE"/>
  </r>
  <r>
    <x v="1"/>
    <s v="1035684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0"/>
    <n v="0"/>
    <n v="0"/>
    <n v="0"/>
    <n v="11.040000000000001"/>
    <n v="0"/>
    <n v="0"/>
    <s v="SURFACE WATER MGT FUND"/>
    <s v="WLSW I DC8677 1033 SW 153RD ST"/>
    <s v="BURIEN MAINTENANCE"/>
    <s v="DRAINAGE"/>
  </r>
  <r>
    <x v="1"/>
    <s v="1035684"/>
    <s v="845023"/>
    <s v="82100"/>
    <x v="71"/>
    <s v="5315000"/>
    <n v="2012"/>
    <x v="4"/>
    <s v="EMPLOYER PAID BENEFITS"/>
    <s v="50000-PROGRAM EXPENDITUR BUDGET"/>
    <s v="82000-APPLIED OVERHEAD"/>
    <m/>
    <n v="0"/>
    <n v="0"/>
    <n v="37.18"/>
    <n v="0"/>
    <n v="-37.18"/>
    <s v="N/A"/>
    <n v="0"/>
    <n v="0"/>
    <n v="0"/>
    <n v="0"/>
    <n v="0"/>
    <n v="0"/>
    <n v="0"/>
    <n v="0"/>
    <n v="0"/>
    <n v="37.18"/>
    <n v="0"/>
    <n v="0"/>
    <n v="0"/>
    <s v="SURFACE WATER MGT FUND"/>
    <s v="WLSW I DC8677 1033 SW 153RD ST"/>
    <s v="BURIEN MAINTENANCE"/>
    <s v="DRAINAGE"/>
  </r>
  <r>
    <x v="1"/>
    <s v="1035684"/>
    <s v="845023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0"/>
    <n v="0"/>
    <n v="0"/>
    <n v="0"/>
    <n v="0"/>
    <n v="0"/>
    <n v="0"/>
    <n v="0"/>
    <n v="0"/>
    <n v="28.68"/>
    <n v="0"/>
    <n v="0"/>
    <n v="0"/>
    <s v="SURFACE WATER MGT FUND"/>
    <s v="WLSW I DC8677 1033 SW 153RD ST"/>
    <s v="BURIEN MAINTENANCE"/>
    <s v="DRAINAGE"/>
  </r>
  <r>
    <x v="1"/>
    <s v="1035684"/>
    <s v="845023"/>
    <s v="82300"/>
    <x v="73"/>
    <s v="5315000"/>
    <n v="2012"/>
    <x v="4"/>
    <s v="INDIRECT COSTS"/>
    <s v="50000-PROGRAM EXPENDITUR BUDGET"/>
    <s v="82000-APPLIED OVERHEAD"/>
    <m/>
    <n v="0"/>
    <n v="0"/>
    <n v="61.620000000000005"/>
    <n v="0"/>
    <n v="-61.620000000000005"/>
    <s v="N/A"/>
    <n v="0"/>
    <n v="0"/>
    <n v="0"/>
    <n v="0"/>
    <n v="0"/>
    <n v="0"/>
    <n v="0"/>
    <n v="0"/>
    <n v="0"/>
    <n v="61.620000000000005"/>
    <n v="0"/>
    <n v="0"/>
    <n v="0"/>
    <s v="SURFACE WATER MGT FUND"/>
    <s v="WLSW I DC8677 1033 SW 153RD ST"/>
    <s v="BURIEN MAINTENANCE"/>
    <s v="DRAINAGE"/>
  </r>
  <r>
    <x v="1"/>
    <s v="1035686"/>
    <s v="000000"/>
    <s v="11530"/>
    <x v="203"/>
    <s v="0000000"/>
    <n v="2012"/>
    <x v="0"/>
    <s v="UNBILLED RECEIVABLES"/>
    <s v="BS000-CURRENT ASSETS"/>
    <s v="B1150-ACCOUNTS RECEIVABLE"/>
    <m/>
    <n v="0"/>
    <n v="0"/>
    <n v="7.36"/>
    <n v="0"/>
    <n v="-7.36"/>
    <s v="N/A"/>
    <n v="0"/>
    <n v="0"/>
    <n v="0"/>
    <n v="0"/>
    <n v="0"/>
    <n v="0"/>
    <n v="0"/>
    <n v="0"/>
    <n v="0"/>
    <n v="0"/>
    <n v="7.36"/>
    <n v="0"/>
    <n v="0"/>
    <s v="SURFACE WATER MGT FUND"/>
    <s v="WLSW I DC8704 11452 26TH AVE S"/>
    <s v="DEFAULT"/>
    <s v="Default"/>
  </r>
  <r>
    <x v="1"/>
    <s v="1035686"/>
    <s v="000000"/>
    <s v="22258"/>
    <x v="204"/>
    <s v="0000000"/>
    <n v="2012"/>
    <x v="1"/>
    <s v="DEFERRED ACCT REC 11503"/>
    <s v="BS200-CURRENT LIABILITIES"/>
    <s v="B2220-DEFERRED REVENUES"/>
    <m/>
    <n v="0"/>
    <n v="0"/>
    <n v="155.80000000000001"/>
    <n v="0"/>
    <n v="-155.80000000000001"/>
    <s v="N/A"/>
    <n v="0"/>
    <n v="0"/>
    <n v="0"/>
    <n v="0"/>
    <n v="0"/>
    <n v="0"/>
    <n v="0"/>
    <n v="0"/>
    <n v="0"/>
    <n v="155.80000000000001"/>
    <n v="0"/>
    <n v="0"/>
    <n v="0"/>
    <s v="SURFACE WATER MGT FUND"/>
    <s v="WLSW I DC8704 11452 26TH AVE S"/>
    <s v="DEFAULT"/>
    <s v="Default"/>
  </r>
  <r>
    <x v="1"/>
    <s v="1035686"/>
    <s v="845023"/>
    <s v="36999"/>
    <x v="49"/>
    <s v="0000000"/>
    <n v="2012"/>
    <x v="3"/>
    <s v="OTHER MISC REVENUE"/>
    <s v="R3000-REVENUE"/>
    <s v="R3600-MISCELLANEOUS REVENUE"/>
    <m/>
    <n v="0"/>
    <n v="0"/>
    <n v="-163.16"/>
    <n v="0"/>
    <n v="163.16"/>
    <s v="N/A"/>
    <n v="0"/>
    <n v="0"/>
    <n v="0"/>
    <n v="0"/>
    <n v="0"/>
    <n v="0"/>
    <n v="0"/>
    <n v="0"/>
    <n v="0"/>
    <n v="-155.80000000000001"/>
    <n v="-7.36"/>
    <n v="0"/>
    <n v="0"/>
    <s v="SURFACE WATER MGT FUND"/>
    <s v="WLSW I DC8704 11452 26TH AVE S"/>
    <s v="BURIEN MAINTENANCE"/>
    <s v="Default"/>
  </r>
  <r>
    <x v="1"/>
    <s v="1035686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820000000000007"/>
    <n v="0"/>
    <n v="-70.820000000000007"/>
    <s v="N/A"/>
    <n v="0"/>
    <n v="0"/>
    <n v="0"/>
    <n v="0"/>
    <n v="0"/>
    <n v="0"/>
    <n v="0"/>
    <n v="0"/>
    <n v="0"/>
    <n v="70.820000000000007"/>
    <n v="0"/>
    <n v="0"/>
    <n v="0"/>
    <s v="SURFACE WATER MGT FUND"/>
    <s v="WLSW I DC8704 11452 26TH AVE S"/>
    <s v="BURIEN MAINTENANCE"/>
    <s v="DRAINAGE"/>
  </r>
  <r>
    <x v="1"/>
    <s v="1035686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0"/>
    <n v="0"/>
    <n v="0"/>
    <n v="0"/>
    <n v="0"/>
    <n v="0"/>
    <n v="7.36"/>
    <n v="0"/>
    <n v="0"/>
    <s v="SURFACE WATER MGT FUND"/>
    <s v="WLSW I DC8704 11452 26TH AVE S"/>
    <s v="BURIEN MAINTENANCE"/>
    <s v="DRAINAGE"/>
  </r>
  <r>
    <x v="1"/>
    <s v="1035686"/>
    <s v="845023"/>
    <s v="82100"/>
    <x v="71"/>
    <s v="5315000"/>
    <n v="2012"/>
    <x v="4"/>
    <s v="EMPLOYER PAID BENEFITS"/>
    <s v="50000-PROGRAM EXPENDITUR BUDGET"/>
    <s v="82000-APPLIED OVERHEAD"/>
    <m/>
    <n v="0"/>
    <n v="0"/>
    <n v="24.78"/>
    <n v="0"/>
    <n v="-24.78"/>
    <s v="N/A"/>
    <n v="0"/>
    <n v="0"/>
    <n v="0"/>
    <n v="0"/>
    <n v="0"/>
    <n v="0"/>
    <n v="0"/>
    <n v="0"/>
    <n v="0"/>
    <n v="24.78"/>
    <n v="0"/>
    <n v="0"/>
    <n v="0"/>
    <s v="SURFACE WATER MGT FUND"/>
    <s v="WLSW I DC8704 11452 26TH AVE S"/>
    <s v="BURIEN MAINTENANCE"/>
    <s v="DRAINAGE"/>
  </r>
  <r>
    <x v="1"/>
    <s v="1035686"/>
    <s v="845023"/>
    <s v="82200"/>
    <x v="72"/>
    <s v="5315000"/>
    <n v="2012"/>
    <x v="4"/>
    <s v="PAID TIME OFF"/>
    <s v="50000-PROGRAM EXPENDITUR BUDGET"/>
    <s v="82000-APPLIED OVERHEAD"/>
    <m/>
    <n v="0"/>
    <n v="0"/>
    <n v="19.12"/>
    <n v="0"/>
    <n v="-19.12"/>
    <s v="N/A"/>
    <n v="0"/>
    <n v="0"/>
    <n v="0"/>
    <n v="0"/>
    <n v="0"/>
    <n v="0"/>
    <n v="0"/>
    <n v="0"/>
    <n v="0"/>
    <n v="19.12"/>
    <n v="0"/>
    <n v="0"/>
    <n v="0"/>
    <s v="SURFACE WATER MGT FUND"/>
    <s v="WLSW I DC8704 11452 26TH AVE S"/>
    <s v="BURIEN MAINTENANCE"/>
    <s v="DRAINAGE"/>
  </r>
  <r>
    <x v="1"/>
    <s v="1035686"/>
    <s v="845023"/>
    <s v="82300"/>
    <x v="73"/>
    <s v="5315000"/>
    <n v="2012"/>
    <x v="4"/>
    <s v="INDIRECT COSTS"/>
    <s v="50000-PROGRAM EXPENDITUR BUDGET"/>
    <s v="82000-APPLIED OVERHEAD"/>
    <m/>
    <n v="0"/>
    <n v="0"/>
    <n v="41.08"/>
    <n v="0"/>
    <n v="-41.08"/>
    <s v="N/A"/>
    <n v="0"/>
    <n v="0"/>
    <n v="0"/>
    <n v="0"/>
    <n v="0"/>
    <n v="0"/>
    <n v="0"/>
    <n v="0"/>
    <n v="0"/>
    <n v="41.08"/>
    <n v="0"/>
    <n v="0"/>
    <n v="0"/>
    <s v="SURFACE WATER MGT FUND"/>
    <s v="WLSW I DC8704 11452 26TH AVE S"/>
    <s v="BURIEN MAINTENANCE"/>
    <s v="DRAINAGE"/>
  </r>
  <r>
    <x v="1"/>
    <s v="1035687"/>
    <s v="000000"/>
    <s v="11500"/>
    <x v="7"/>
    <s v="0000000"/>
    <n v="2012"/>
    <x v="0"/>
    <s v="ACCOUNTS RECEIVABLE"/>
    <s v="BS000-CURRENT ASSETS"/>
    <s v="B1150-ACCOUNTS RECEIVABLE"/>
    <m/>
    <n v="0"/>
    <n v="0"/>
    <n v="244.75"/>
    <n v="0"/>
    <n v="-244.75"/>
    <s v="N/A"/>
    <n v="0"/>
    <n v="0"/>
    <n v="0"/>
    <n v="0"/>
    <n v="0"/>
    <n v="0"/>
    <n v="0"/>
    <n v="0"/>
    <n v="0"/>
    <n v="0"/>
    <n v="244.75"/>
    <n v="0"/>
    <n v="0"/>
    <s v="SURFACE WATER MGT FUND"/>
    <s v="WLSW I DC8734 857 SW 134TH ST"/>
    <s v="DEFAULT"/>
    <s v="Default"/>
  </r>
  <r>
    <x v="1"/>
    <s v="1035687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244.75"/>
    <n v="0"/>
    <n v="-244.75"/>
    <n v="0"/>
    <n v="0"/>
    <s v="SURFACE WATER MGT FUND"/>
    <s v="WLSW I DC8734 857 SW 134TH ST"/>
    <s v="DEFAULT"/>
    <s v="Default"/>
  </r>
  <r>
    <x v="1"/>
    <s v="1035687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8734 857 SW 134TH ST"/>
    <s v="DEFAULT"/>
    <s v="Default"/>
  </r>
  <r>
    <x v="1"/>
    <s v="1035687"/>
    <s v="845023"/>
    <s v="36999"/>
    <x v="49"/>
    <s v="0000000"/>
    <n v="2012"/>
    <x v="3"/>
    <s v="OTHER MISC REVENUE"/>
    <s v="R3000-REVENUE"/>
    <s v="R3600-MISCELLANEOUS REVENUE"/>
    <m/>
    <n v="0"/>
    <n v="0"/>
    <n v="-244.75"/>
    <n v="0"/>
    <n v="244.75"/>
    <s v="N/A"/>
    <n v="0"/>
    <n v="0"/>
    <n v="0"/>
    <n v="0"/>
    <n v="0"/>
    <n v="0"/>
    <n v="0"/>
    <n v="0"/>
    <n v="-244.75"/>
    <n v="0"/>
    <n v="0"/>
    <n v="0"/>
    <n v="0"/>
    <s v="SURFACE WATER MGT FUND"/>
    <s v="WLSW I DC8734 857 SW 134TH ST"/>
    <s v="BURIEN MAINTENANCE"/>
    <s v="Default"/>
  </r>
  <r>
    <x v="1"/>
    <s v="1035687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3"/>
    <n v="0"/>
    <n v="-106.23"/>
    <s v="N/A"/>
    <n v="0"/>
    <n v="0"/>
    <n v="0"/>
    <n v="0"/>
    <n v="0"/>
    <n v="0"/>
    <n v="0"/>
    <n v="0"/>
    <n v="106.23"/>
    <n v="0"/>
    <n v="0"/>
    <n v="0"/>
    <n v="0"/>
    <s v="SURFACE WATER MGT FUND"/>
    <s v="WLSW I DC8734 857 SW 134TH ST"/>
    <s v="BURIEN MAINTENANCE"/>
    <s v="DRAINAGE"/>
  </r>
  <r>
    <x v="1"/>
    <s v="1035687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0"/>
    <n v="0"/>
    <n v="11.040000000000001"/>
    <n v="0"/>
    <n v="0"/>
    <n v="0"/>
    <n v="0"/>
    <s v="SURFACE WATER MGT FUND"/>
    <s v="WLSW I DC8734 857 SW 134TH ST"/>
    <s v="BURIEN MAINTENANCE"/>
    <s v="DRAINAGE"/>
  </r>
  <r>
    <x v="1"/>
    <s v="1035687"/>
    <s v="845023"/>
    <s v="82100"/>
    <x v="71"/>
    <s v="5315000"/>
    <n v="2012"/>
    <x v="4"/>
    <s v="EMPLOYER PAID BENEFITS"/>
    <s v="50000-PROGRAM EXPENDITUR BUDGET"/>
    <s v="82000-APPLIED OVERHEAD"/>
    <m/>
    <n v="0"/>
    <n v="0"/>
    <n v="37.18"/>
    <n v="0"/>
    <n v="-37.18"/>
    <s v="N/A"/>
    <n v="0"/>
    <n v="0"/>
    <n v="0"/>
    <n v="0"/>
    <n v="0"/>
    <n v="0"/>
    <n v="0"/>
    <n v="0"/>
    <n v="37.18"/>
    <n v="0"/>
    <n v="0"/>
    <n v="0"/>
    <n v="0"/>
    <s v="SURFACE WATER MGT FUND"/>
    <s v="WLSW I DC8734 857 SW 134TH ST"/>
    <s v="BURIEN MAINTENANCE"/>
    <s v="DRAINAGE"/>
  </r>
  <r>
    <x v="1"/>
    <s v="1035687"/>
    <s v="845023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0"/>
    <n v="0"/>
    <n v="0"/>
    <n v="0"/>
    <n v="0"/>
    <n v="0"/>
    <n v="0"/>
    <n v="0"/>
    <n v="28.68"/>
    <n v="0"/>
    <n v="0"/>
    <n v="0"/>
    <n v="0"/>
    <s v="SURFACE WATER MGT FUND"/>
    <s v="WLSW I DC8734 857 SW 134TH ST"/>
    <s v="BURIEN MAINTENANCE"/>
    <s v="DRAINAGE"/>
  </r>
  <r>
    <x v="1"/>
    <s v="1035687"/>
    <s v="845023"/>
    <s v="82300"/>
    <x v="73"/>
    <s v="5315000"/>
    <n v="2012"/>
    <x v="4"/>
    <s v="INDIRECT COSTS"/>
    <s v="50000-PROGRAM EXPENDITUR BUDGET"/>
    <s v="82000-APPLIED OVERHEAD"/>
    <m/>
    <n v="0"/>
    <n v="0"/>
    <n v="61.620000000000005"/>
    <n v="0"/>
    <n v="-61.620000000000005"/>
    <s v="N/A"/>
    <n v="0"/>
    <n v="0"/>
    <n v="0"/>
    <n v="0"/>
    <n v="0"/>
    <n v="0"/>
    <n v="0"/>
    <n v="0"/>
    <n v="61.620000000000005"/>
    <n v="0"/>
    <n v="0"/>
    <n v="0"/>
    <n v="0"/>
    <s v="SURFACE WATER MGT FUND"/>
    <s v="WLSW I DC8734 857 SW 134TH ST"/>
    <s v="BURIEN MAINTENANCE"/>
    <s v="DRAINAGE"/>
  </r>
  <r>
    <x v="1"/>
    <s v="1035688"/>
    <s v="000000"/>
    <s v="11500"/>
    <x v="7"/>
    <s v="0000000"/>
    <n v="2012"/>
    <x v="0"/>
    <s v="ACCOUNTS RECEIVABLE"/>
    <s v="BS000-CURRENT ASSETS"/>
    <s v="B1150-ACCOUNTS RECEIVABLE"/>
    <m/>
    <n v="0"/>
    <n v="0"/>
    <n v="244.72"/>
    <n v="0"/>
    <n v="-244.72"/>
    <s v="N/A"/>
    <n v="0"/>
    <n v="0"/>
    <n v="0"/>
    <n v="0"/>
    <n v="0"/>
    <n v="0"/>
    <n v="0"/>
    <n v="0"/>
    <n v="0"/>
    <n v="0"/>
    <n v="244.72"/>
    <n v="0"/>
    <n v="0"/>
    <s v="SURFACE WATER MGT FUND"/>
    <s v="WLSW I DC8736 14820 1ST AVE S"/>
    <s v="DEFAULT"/>
    <s v="Default"/>
  </r>
  <r>
    <x v="1"/>
    <s v="1035688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244.72"/>
    <n v="0"/>
    <n v="-244.72"/>
    <n v="0"/>
    <n v="0"/>
    <s v="SURFACE WATER MGT FUND"/>
    <s v="WLSW I DC8736 14820 1ST AVE S"/>
    <s v="DEFAULT"/>
    <s v="Default"/>
  </r>
  <r>
    <x v="1"/>
    <s v="1035688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8736 14820 1ST AVE S"/>
    <s v="DEFAULT"/>
    <s v="Default"/>
  </r>
  <r>
    <x v="1"/>
    <s v="1035688"/>
    <s v="845023"/>
    <s v="36999"/>
    <x v="49"/>
    <s v="0000000"/>
    <n v="2012"/>
    <x v="3"/>
    <s v="OTHER MISC REVENUE"/>
    <s v="R3000-REVENUE"/>
    <s v="R3600-MISCELLANEOUS REVENUE"/>
    <m/>
    <n v="0"/>
    <n v="0"/>
    <n v="-244.72"/>
    <n v="0"/>
    <n v="244.72"/>
    <s v="N/A"/>
    <n v="0"/>
    <n v="0"/>
    <n v="0"/>
    <n v="0"/>
    <n v="0"/>
    <n v="0"/>
    <n v="0"/>
    <n v="0"/>
    <n v="-244.72"/>
    <n v="0"/>
    <n v="0"/>
    <n v="0"/>
    <n v="0"/>
    <s v="SURFACE WATER MGT FUND"/>
    <s v="WLSW I DC8736 14820 1ST AVE S"/>
    <s v="BURIEN MAINTENANCE"/>
    <s v="Default"/>
  </r>
  <r>
    <x v="1"/>
    <s v="1035688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2"/>
    <n v="0"/>
    <n v="-106.22"/>
    <s v="N/A"/>
    <n v="0"/>
    <n v="0"/>
    <n v="0"/>
    <n v="0"/>
    <n v="0"/>
    <n v="0"/>
    <n v="0"/>
    <n v="0"/>
    <n v="106.22"/>
    <n v="0"/>
    <n v="0"/>
    <n v="0"/>
    <n v="0"/>
    <s v="SURFACE WATER MGT FUND"/>
    <s v="WLSW I DC8736 14820 1ST AVE S"/>
    <s v="BURIEN MAINTENANCE"/>
    <s v="DRAINAGE"/>
  </r>
  <r>
    <x v="1"/>
    <s v="1035688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0"/>
    <n v="0"/>
    <n v="11.040000000000001"/>
    <n v="0"/>
    <n v="0"/>
    <n v="0"/>
    <n v="0"/>
    <s v="SURFACE WATER MGT FUND"/>
    <s v="WLSW I DC8736 14820 1ST AVE S"/>
    <s v="BURIEN MAINTENANCE"/>
    <s v="DRAINAGE"/>
  </r>
  <r>
    <x v="1"/>
    <s v="1035688"/>
    <s v="845023"/>
    <s v="82100"/>
    <x v="71"/>
    <s v="5315000"/>
    <n v="2012"/>
    <x v="4"/>
    <s v="EMPLOYER PAID BENEFITS"/>
    <s v="50000-PROGRAM EXPENDITUR BUDGET"/>
    <s v="82000-APPLIED OVERHEAD"/>
    <m/>
    <n v="0"/>
    <n v="0"/>
    <n v="37.18"/>
    <n v="0"/>
    <n v="-37.18"/>
    <s v="N/A"/>
    <n v="0"/>
    <n v="0"/>
    <n v="0"/>
    <n v="0"/>
    <n v="0"/>
    <n v="0"/>
    <n v="0"/>
    <n v="0"/>
    <n v="37.18"/>
    <n v="0"/>
    <n v="0"/>
    <n v="0"/>
    <n v="0"/>
    <s v="SURFACE WATER MGT FUND"/>
    <s v="WLSW I DC8736 14820 1ST AVE S"/>
    <s v="BURIEN MAINTENANCE"/>
    <s v="DRAINAGE"/>
  </r>
  <r>
    <x v="1"/>
    <s v="1035688"/>
    <s v="845023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0"/>
    <n v="0"/>
    <n v="0"/>
    <n v="0"/>
    <n v="0"/>
    <n v="0"/>
    <n v="0"/>
    <n v="0"/>
    <n v="28.68"/>
    <n v="0"/>
    <n v="0"/>
    <n v="0"/>
    <n v="0"/>
    <s v="SURFACE WATER MGT FUND"/>
    <s v="WLSW I DC8736 14820 1ST AVE S"/>
    <s v="BURIEN MAINTENANCE"/>
    <s v="DRAINAGE"/>
  </r>
  <r>
    <x v="1"/>
    <s v="1035688"/>
    <s v="845023"/>
    <s v="82300"/>
    <x v="73"/>
    <s v="5315000"/>
    <n v="2012"/>
    <x v="4"/>
    <s v="INDIRECT COSTS"/>
    <s v="50000-PROGRAM EXPENDITUR BUDGET"/>
    <s v="82000-APPLIED OVERHEAD"/>
    <m/>
    <n v="0"/>
    <n v="0"/>
    <n v="61.6"/>
    <n v="0"/>
    <n v="-61.6"/>
    <s v="N/A"/>
    <n v="0"/>
    <n v="0"/>
    <n v="0"/>
    <n v="0"/>
    <n v="0"/>
    <n v="0"/>
    <n v="0"/>
    <n v="0"/>
    <n v="61.6"/>
    <n v="0"/>
    <n v="0"/>
    <n v="0"/>
    <n v="0"/>
    <s v="SURFACE WATER MGT FUND"/>
    <s v="WLSW I DC8736 14820 1ST AVE S"/>
    <s v="BURIEN MAINTENANCE"/>
    <s v="DRAINAGE"/>
  </r>
  <r>
    <x v="1"/>
    <s v="1035689"/>
    <s v="000000"/>
    <s v="11500"/>
    <x v="7"/>
    <s v="0000000"/>
    <n v="2012"/>
    <x v="0"/>
    <s v="ACCOUNTS RECEIVABLE"/>
    <s v="BS000-CURRENT ASSETS"/>
    <s v="B1150-ACCOUNTS RECEIVABLE"/>
    <m/>
    <n v="0"/>
    <n v="0"/>
    <n v="163.17000000000002"/>
    <n v="0"/>
    <n v="-163.17000000000002"/>
    <s v="N/A"/>
    <n v="0"/>
    <n v="0"/>
    <n v="0"/>
    <n v="0"/>
    <n v="0"/>
    <n v="0"/>
    <n v="0"/>
    <n v="0"/>
    <n v="0"/>
    <n v="0"/>
    <n v="163.17000000000002"/>
    <n v="0"/>
    <n v="0"/>
    <s v="SURFACE WATER MGT FUND"/>
    <s v="WLSW I DC8737 841 SW 142ND ST"/>
    <s v="DEFAULT"/>
    <s v="Default"/>
  </r>
  <r>
    <x v="1"/>
    <s v="1035689"/>
    <s v="000000"/>
    <s v="11530"/>
    <x v="203"/>
    <s v="0000000"/>
    <n v="2012"/>
    <x v="0"/>
    <s v="UNBILLED RECEIVABLES"/>
    <s v="BS000-CURRENT ASSETS"/>
    <s v="B1150-ACCOUNTS RECEIVABLE"/>
    <m/>
    <n v="0"/>
    <n v="0"/>
    <n v="-163.17000000000002"/>
    <n v="0"/>
    <n v="163.17000000000002"/>
    <s v="N/A"/>
    <n v="0"/>
    <n v="0"/>
    <n v="0"/>
    <n v="0"/>
    <n v="0"/>
    <n v="0"/>
    <n v="0"/>
    <n v="0"/>
    <n v="0"/>
    <n v="0"/>
    <n v="-163.17000000000002"/>
    <n v="0"/>
    <n v="0"/>
    <s v="SURFACE WATER MGT FUND"/>
    <s v="WLSW I DC8737 841 SW 142ND ST"/>
    <s v="DEFAULT"/>
    <s v="Default"/>
  </r>
  <r>
    <x v="1"/>
    <s v="1035689"/>
    <s v="000000"/>
    <s v="22258"/>
    <x v="204"/>
    <s v="0000000"/>
    <n v="2012"/>
    <x v="1"/>
    <s v="DEFERRED ACCT REC 11503"/>
    <s v="BS200-CURRENT LIABILITIES"/>
    <s v="B2220-DEFERRED REVENUES"/>
    <m/>
    <n v="0"/>
    <n v="0"/>
    <n v="163.17000000000002"/>
    <n v="0"/>
    <n v="-163.17000000000002"/>
    <s v="N/A"/>
    <n v="0"/>
    <n v="0"/>
    <n v="0"/>
    <n v="0"/>
    <n v="0"/>
    <n v="0"/>
    <n v="0"/>
    <n v="0"/>
    <n v="0"/>
    <n v="163.17000000000002"/>
    <n v="0"/>
    <n v="0"/>
    <n v="0"/>
    <s v="SURFACE WATER MGT FUND"/>
    <s v="WLSW I DC8737 841 SW 142ND ST"/>
    <s v="DEFAULT"/>
    <s v="Default"/>
  </r>
  <r>
    <x v="1"/>
    <s v="1035689"/>
    <s v="845023"/>
    <s v="36999"/>
    <x v="49"/>
    <s v="0000000"/>
    <n v="2012"/>
    <x v="3"/>
    <s v="OTHER MISC REVENUE"/>
    <s v="R3000-REVENUE"/>
    <s v="R3600-MISCELLANEOUS REVENUE"/>
    <m/>
    <n v="0"/>
    <n v="0"/>
    <n v="-163.17000000000002"/>
    <n v="0"/>
    <n v="163.17000000000002"/>
    <s v="N/A"/>
    <n v="0"/>
    <n v="0"/>
    <n v="0"/>
    <n v="0"/>
    <n v="0"/>
    <n v="0"/>
    <n v="0"/>
    <n v="0"/>
    <n v="0"/>
    <n v="-163.17000000000002"/>
    <n v="0"/>
    <n v="0"/>
    <n v="0"/>
    <s v="SURFACE WATER MGT FUND"/>
    <s v="WLSW I DC8737 841 SW 142ND ST"/>
    <s v="BURIEN MAINTENANCE"/>
    <s v="Default"/>
  </r>
  <r>
    <x v="1"/>
    <s v="1035689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820000000000007"/>
    <n v="0"/>
    <n v="-70.820000000000007"/>
    <s v="N/A"/>
    <n v="0"/>
    <n v="0"/>
    <n v="0"/>
    <n v="0"/>
    <n v="0"/>
    <n v="0"/>
    <n v="0"/>
    <n v="0"/>
    <n v="0"/>
    <n v="70.820000000000007"/>
    <n v="0"/>
    <n v="0"/>
    <n v="0"/>
    <s v="SURFACE WATER MGT FUND"/>
    <s v="WLSW I DC8737 841 SW 142ND ST"/>
    <s v="BURIEN MAINTENANCE"/>
    <s v="DRAINAGE"/>
  </r>
  <r>
    <x v="1"/>
    <s v="1035689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0"/>
    <n v="0"/>
    <n v="0"/>
    <n v="0"/>
    <n v="0"/>
    <n v="7.36"/>
    <n v="0"/>
    <n v="0"/>
    <n v="0"/>
    <s v="SURFACE WATER MGT FUND"/>
    <s v="WLSW I DC8737 841 SW 142ND ST"/>
    <s v="BURIEN MAINTENANCE"/>
    <s v="DRAINAGE"/>
  </r>
  <r>
    <x v="1"/>
    <s v="1035689"/>
    <s v="845023"/>
    <s v="82100"/>
    <x v="71"/>
    <s v="5315000"/>
    <n v="2012"/>
    <x v="4"/>
    <s v="EMPLOYER PAID BENEFITS"/>
    <s v="50000-PROGRAM EXPENDITUR BUDGET"/>
    <s v="82000-APPLIED OVERHEAD"/>
    <m/>
    <n v="0"/>
    <n v="0"/>
    <n v="24.79"/>
    <n v="0"/>
    <n v="-24.79"/>
    <s v="N/A"/>
    <n v="0"/>
    <n v="0"/>
    <n v="0"/>
    <n v="0"/>
    <n v="0"/>
    <n v="0"/>
    <n v="0"/>
    <n v="0"/>
    <n v="0"/>
    <n v="24.79"/>
    <n v="0"/>
    <n v="0"/>
    <n v="0"/>
    <s v="SURFACE WATER MGT FUND"/>
    <s v="WLSW I DC8737 841 SW 142ND ST"/>
    <s v="BURIEN MAINTENANCE"/>
    <s v="DRAINAGE"/>
  </r>
  <r>
    <x v="1"/>
    <s v="1035689"/>
    <s v="845023"/>
    <s v="82200"/>
    <x v="72"/>
    <s v="5315000"/>
    <n v="2012"/>
    <x v="4"/>
    <s v="PAID TIME OFF"/>
    <s v="50000-PROGRAM EXPENDITUR BUDGET"/>
    <s v="82000-APPLIED OVERHEAD"/>
    <m/>
    <n v="0"/>
    <n v="0"/>
    <n v="19.12"/>
    <n v="0"/>
    <n v="-19.12"/>
    <s v="N/A"/>
    <n v="0"/>
    <n v="0"/>
    <n v="0"/>
    <n v="0"/>
    <n v="0"/>
    <n v="0"/>
    <n v="0"/>
    <n v="0"/>
    <n v="0"/>
    <n v="19.12"/>
    <n v="0"/>
    <n v="0"/>
    <n v="0"/>
    <s v="SURFACE WATER MGT FUND"/>
    <s v="WLSW I DC8737 841 SW 142ND ST"/>
    <s v="BURIEN MAINTENANCE"/>
    <s v="DRAINAGE"/>
  </r>
  <r>
    <x v="1"/>
    <s v="1035689"/>
    <s v="845023"/>
    <s v="82300"/>
    <x v="73"/>
    <s v="5315000"/>
    <n v="2012"/>
    <x v="4"/>
    <s v="INDIRECT COSTS"/>
    <s v="50000-PROGRAM EXPENDITUR BUDGET"/>
    <s v="82000-APPLIED OVERHEAD"/>
    <m/>
    <n v="0"/>
    <n v="0"/>
    <n v="41.08"/>
    <n v="0"/>
    <n v="-41.08"/>
    <s v="N/A"/>
    <n v="0"/>
    <n v="0"/>
    <n v="0"/>
    <n v="0"/>
    <n v="0"/>
    <n v="0"/>
    <n v="0"/>
    <n v="0"/>
    <n v="0"/>
    <n v="41.08"/>
    <n v="0"/>
    <n v="0"/>
    <n v="0"/>
    <s v="SURFACE WATER MGT FUND"/>
    <s v="WLSW I DC8737 841 SW 142ND ST"/>
    <s v="BURIEN MAINTENANCE"/>
    <s v="DRAINAGE"/>
  </r>
  <r>
    <x v="1"/>
    <s v="1035690"/>
    <s v="000000"/>
    <s v="11500"/>
    <x v="7"/>
    <s v="0000000"/>
    <n v="2012"/>
    <x v="0"/>
    <s v="ACCOUNTS RECEIVABLE"/>
    <s v="BS000-CURRENT ASSETS"/>
    <s v="B1150-ACCOUNTS RECEIVABLE"/>
    <m/>
    <n v="0"/>
    <n v="0"/>
    <n v="163.17000000000002"/>
    <n v="0"/>
    <n v="-163.17000000000002"/>
    <s v="N/A"/>
    <n v="0"/>
    <n v="0"/>
    <n v="0"/>
    <n v="0"/>
    <n v="0"/>
    <n v="0"/>
    <n v="0"/>
    <n v="0"/>
    <n v="0"/>
    <n v="0"/>
    <n v="163.17000000000002"/>
    <n v="0"/>
    <n v="0"/>
    <s v="SURFACE WATER MGT FUND"/>
    <s v="WLSW I DC8739 1003 &amp; 1009 SW 1"/>
    <s v="DEFAULT"/>
    <s v="Default"/>
  </r>
  <r>
    <x v="1"/>
    <s v="1035690"/>
    <s v="000000"/>
    <s v="11530"/>
    <x v="203"/>
    <s v="0000000"/>
    <n v="2012"/>
    <x v="0"/>
    <s v="UNBILLED RECEIVABLES"/>
    <s v="BS000-CURRENT ASSETS"/>
    <s v="B1150-ACCOUNTS RECEIVABLE"/>
    <m/>
    <n v="0"/>
    <n v="0"/>
    <n v="-163.17000000000002"/>
    <n v="0"/>
    <n v="163.17000000000002"/>
    <s v="N/A"/>
    <n v="0"/>
    <n v="0"/>
    <n v="0"/>
    <n v="0"/>
    <n v="0"/>
    <n v="0"/>
    <n v="0"/>
    <n v="0"/>
    <n v="0"/>
    <n v="0"/>
    <n v="-163.17000000000002"/>
    <n v="0"/>
    <n v="0"/>
    <s v="SURFACE WATER MGT FUND"/>
    <s v="WLSW I DC8739 1003 &amp; 1009 SW 1"/>
    <s v="DEFAULT"/>
    <s v="Default"/>
  </r>
  <r>
    <x v="1"/>
    <s v="1035690"/>
    <s v="000000"/>
    <s v="22258"/>
    <x v="204"/>
    <s v="0000000"/>
    <n v="2012"/>
    <x v="1"/>
    <s v="DEFERRED ACCT REC 11503"/>
    <s v="BS200-CURRENT LIABILITIES"/>
    <s v="B2220-DEFERRED REVENUES"/>
    <m/>
    <n v="0"/>
    <n v="0"/>
    <n v="163.17000000000002"/>
    <n v="0"/>
    <n v="-163.17000000000002"/>
    <s v="N/A"/>
    <n v="0"/>
    <n v="0"/>
    <n v="0"/>
    <n v="0"/>
    <n v="0"/>
    <n v="0"/>
    <n v="0"/>
    <n v="0"/>
    <n v="0"/>
    <n v="163.17000000000002"/>
    <n v="0"/>
    <n v="0"/>
    <n v="0"/>
    <s v="SURFACE WATER MGT FUND"/>
    <s v="WLSW I DC8739 1003 &amp; 1009 SW 1"/>
    <s v="DEFAULT"/>
    <s v="Default"/>
  </r>
  <r>
    <x v="1"/>
    <s v="1035690"/>
    <s v="845023"/>
    <s v="36999"/>
    <x v="49"/>
    <s v="0000000"/>
    <n v="2012"/>
    <x v="3"/>
    <s v="OTHER MISC REVENUE"/>
    <s v="R3000-REVENUE"/>
    <s v="R3600-MISCELLANEOUS REVENUE"/>
    <m/>
    <n v="0"/>
    <n v="0"/>
    <n v="-163.17000000000002"/>
    <n v="0"/>
    <n v="163.17000000000002"/>
    <s v="N/A"/>
    <n v="0"/>
    <n v="0"/>
    <n v="0"/>
    <n v="0"/>
    <n v="0"/>
    <n v="0"/>
    <n v="0"/>
    <n v="0"/>
    <n v="0"/>
    <n v="-163.17000000000002"/>
    <n v="0"/>
    <n v="0"/>
    <n v="0"/>
    <s v="SURFACE WATER MGT FUND"/>
    <s v="WLSW I DC8739 1003 &amp; 1009 SW 1"/>
    <s v="BURIEN MAINTENANCE"/>
    <s v="Default"/>
  </r>
  <r>
    <x v="1"/>
    <s v="1035690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820000000000007"/>
    <n v="0"/>
    <n v="-70.820000000000007"/>
    <s v="N/A"/>
    <n v="0"/>
    <n v="0"/>
    <n v="0"/>
    <n v="0"/>
    <n v="0"/>
    <n v="0"/>
    <n v="0"/>
    <n v="0"/>
    <n v="0"/>
    <n v="70.820000000000007"/>
    <n v="0"/>
    <n v="0"/>
    <n v="0"/>
    <s v="SURFACE WATER MGT FUND"/>
    <s v="WLSW I DC8739 1003 &amp; 1009 SW 1"/>
    <s v="BURIEN MAINTENANCE"/>
    <s v="DRAINAGE"/>
  </r>
  <r>
    <x v="1"/>
    <s v="1035690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0"/>
    <n v="0"/>
    <n v="0"/>
    <n v="0"/>
    <n v="0"/>
    <n v="7.36"/>
    <n v="0"/>
    <n v="0"/>
    <n v="0"/>
    <s v="SURFACE WATER MGT FUND"/>
    <s v="WLSW I DC8739 1003 &amp; 1009 SW 1"/>
    <s v="BURIEN MAINTENANCE"/>
    <s v="DRAINAGE"/>
  </r>
  <r>
    <x v="1"/>
    <s v="1035690"/>
    <s v="845023"/>
    <s v="82100"/>
    <x v="71"/>
    <s v="5315000"/>
    <n v="2012"/>
    <x v="4"/>
    <s v="EMPLOYER PAID BENEFITS"/>
    <s v="50000-PROGRAM EXPENDITUR BUDGET"/>
    <s v="82000-APPLIED OVERHEAD"/>
    <m/>
    <n v="0"/>
    <n v="0"/>
    <n v="24.79"/>
    <n v="0"/>
    <n v="-24.79"/>
    <s v="N/A"/>
    <n v="0"/>
    <n v="0"/>
    <n v="0"/>
    <n v="0"/>
    <n v="0"/>
    <n v="0"/>
    <n v="0"/>
    <n v="0"/>
    <n v="0"/>
    <n v="24.79"/>
    <n v="0"/>
    <n v="0"/>
    <n v="0"/>
    <s v="SURFACE WATER MGT FUND"/>
    <s v="WLSW I DC8739 1003 &amp; 1009 SW 1"/>
    <s v="BURIEN MAINTENANCE"/>
    <s v="DRAINAGE"/>
  </r>
  <r>
    <x v="1"/>
    <s v="1035690"/>
    <s v="845023"/>
    <s v="82200"/>
    <x v="72"/>
    <s v="5315000"/>
    <n v="2012"/>
    <x v="4"/>
    <s v="PAID TIME OFF"/>
    <s v="50000-PROGRAM EXPENDITUR BUDGET"/>
    <s v="82000-APPLIED OVERHEAD"/>
    <m/>
    <n v="0"/>
    <n v="0"/>
    <n v="19.12"/>
    <n v="0"/>
    <n v="-19.12"/>
    <s v="N/A"/>
    <n v="0"/>
    <n v="0"/>
    <n v="0"/>
    <n v="0"/>
    <n v="0"/>
    <n v="0"/>
    <n v="0"/>
    <n v="0"/>
    <n v="0"/>
    <n v="19.12"/>
    <n v="0"/>
    <n v="0"/>
    <n v="0"/>
    <s v="SURFACE WATER MGT FUND"/>
    <s v="WLSW I DC8739 1003 &amp; 1009 SW 1"/>
    <s v="BURIEN MAINTENANCE"/>
    <s v="DRAINAGE"/>
  </r>
  <r>
    <x v="1"/>
    <s v="1035690"/>
    <s v="845023"/>
    <s v="82300"/>
    <x v="73"/>
    <s v="5315000"/>
    <n v="2012"/>
    <x v="4"/>
    <s v="INDIRECT COSTS"/>
    <s v="50000-PROGRAM EXPENDITUR BUDGET"/>
    <s v="82000-APPLIED OVERHEAD"/>
    <m/>
    <n v="0"/>
    <n v="0"/>
    <n v="41.08"/>
    <n v="0"/>
    <n v="-41.08"/>
    <s v="N/A"/>
    <n v="0"/>
    <n v="0"/>
    <n v="0"/>
    <n v="0"/>
    <n v="0"/>
    <n v="0"/>
    <n v="0"/>
    <n v="0"/>
    <n v="0"/>
    <n v="41.08"/>
    <n v="0"/>
    <n v="0"/>
    <n v="0"/>
    <s v="SURFACE WATER MGT FUND"/>
    <s v="WLSW I DC8739 1003 &amp; 1009 SW 1"/>
    <s v="BURIEN MAINTENANCE"/>
    <s v="DRAINAGE"/>
  </r>
  <r>
    <x v="1"/>
    <s v="1035691"/>
    <s v="000000"/>
    <s v="11500"/>
    <x v="7"/>
    <s v="0000000"/>
    <n v="2012"/>
    <x v="0"/>
    <s v="ACCOUNTS RECEIVABLE"/>
    <s v="BS000-CURRENT ASSETS"/>
    <s v="B1150-ACCOUNTS RECEIVABLE"/>
    <m/>
    <n v="0"/>
    <n v="0"/>
    <n v="163.17000000000002"/>
    <n v="0"/>
    <n v="-163.17000000000002"/>
    <s v="N/A"/>
    <n v="0"/>
    <n v="0"/>
    <n v="0"/>
    <n v="0"/>
    <n v="0"/>
    <n v="0"/>
    <n v="0"/>
    <n v="0"/>
    <n v="0"/>
    <n v="0"/>
    <n v="163.17000000000002"/>
    <n v="0"/>
    <n v="0"/>
    <s v="SURFACE WATER MGT FUND"/>
    <s v="WLSW I DC8814 2225 S 112TH ST"/>
    <s v="DEFAULT"/>
    <s v="Default"/>
  </r>
  <r>
    <x v="1"/>
    <s v="1035691"/>
    <s v="000000"/>
    <s v="11530"/>
    <x v="203"/>
    <s v="0000000"/>
    <n v="2012"/>
    <x v="0"/>
    <s v="UNBILLED RECEIVABLES"/>
    <s v="BS000-CURRENT ASSETS"/>
    <s v="B1150-ACCOUNTS RECEIVABLE"/>
    <m/>
    <n v="0"/>
    <n v="0"/>
    <n v="-159.49"/>
    <n v="0"/>
    <n v="159.49"/>
    <s v="N/A"/>
    <n v="0"/>
    <n v="0"/>
    <n v="0"/>
    <n v="0"/>
    <n v="0"/>
    <n v="0"/>
    <n v="0"/>
    <n v="0"/>
    <n v="0"/>
    <n v="0"/>
    <n v="-159.49"/>
    <n v="0"/>
    <n v="0"/>
    <s v="SURFACE WATER MGT FUND"/>
    <s v="WLSW I DC8814 2225 S 112TH ST"/>
    <s v="DEFAULT"/>
    <s v="Default"/>
  </r>
  <r>
    <x v="1"/>
    <s v="1035691"/>
    <s v="000000"/>
    <s v="22258"/>
    <x v="204"/>
    <s v="0000000"/>
    <n v="2012"/>
    <x v="1"/>
    <s v="DEFERRED ACCT REC 11503"/>
    <s v="BS200-CURRENT LIABILITIES"/>
    <s v="B2220-DEFERRED REVENUES"/>
    <m/>
    <n v="0"/>
    <n v="0"/>
    <n v="241.07"/>
    <n v="0"/>
    <n v="-241.07"/>
    <s v="N/A"/>
    <n v="0"/>
    <n v="0"/>
    <n v="0"/>
    <n v="0"/>
    <n v="0"/>
    <n v="0"/>
    <n v="0"/>
    <n v="0"/>
    <n v="0"/>
    <n v="241.07"/>
    <n v="0"/>
    <n v="0"/>
    <n v="0"/>
    <s v="SURFACE WATER MGT FUND"/>
    <s v="WLSW I DC8814 2225 S 112TH ST"/>
    <s v="DEFAULT"/>
    <s v="Default"/>
  </r>
  <r>
    <x v="1"/>
    <s v="1035691"/>
    <s v="845023"/>
    <s v="36999"/>
    <x v="49"/>
    <s v="0000000"/>
    <n v="2012"/>
    <x v="3"/>
    <s v="OTHER MISC REVENUE"/>
    <s v="R3000-REVENUE"/>
    <s v="R3600-MISCELLANEOUS REVENUE"/>
    <m/>
    <n v="0"/>
    <n v="0"/>
    <n v="-244.75"/>
    <n v="0"/>
    <n v="244.75"/>
    <s v="N/A"/>
    <n v="0"/>
    <n v="0"/>
    <n v="0"/>
    <n v="0"/>
    <n v="0"/>
    <n v="0"/>
    <n v="0"/>
    <n v="0"/>
    <n v="0"/>
    <n v="-241.07"/>
    <n v="-3.68"/>
    <n v="0"/>
    <n v="0"/>
    <s v="SURFACE WATER MGT FUND"/>
    <s v="WLSW I DC8814 2225 S 112TH ST"/>
    <s v="BURIEN MAINTENANCE"/>
    <s v="Default"/>
  </r>
  <r>
    <x v="1"/>
    <s v="1035691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3"/>
    <n v="0"/>
    <n v="-106.23"/>
    <s v="N/A"/>
    <n v="0"/>
    <n v="0"/>
    <n v="0"/>
    <n v="0"/>
    <n v="0"/>
    <n v="0"/>
    <n v="0"/>
    <n v="0"/>
    <n v="0"/>
    <n v="106.23"/>
    <n v="0"/>
    <n v="0"/>
    <n v="0"/>
    <s v="SURFACE WATER MGT FUND"/>
    <s v="WLSW I DC8814 2225 S 112TH ST"/>
    <s v="BURIEN MAINTENANCE"/>
    <s v="DRAINAGE"/>
  </r>
  <r>
    <x v="1"/>
    <s v="1035691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0"/>
    <n v="0"/>
    <n v="0"/>
    <n v="7.36"/>
    <n v="3.68"/>
    <n v="0"/>
    <n v="0"/>
    <s v="SURFACE WATER MGT FUND"/>
    <s v="WLSW I DC8814 2225 S 112TH ST"/>
    <s v="BURIEN MAINTENANCE"/>
    <s v="DRAINAGE"/>
  </r>
  <r>
    <x v="1"/>
    <s v="1035691"/>
    <s v="845023"/>
    <s v="82100"/>
    <x v="71"/>
    <s v="5315000"/>
    <n v="2012"/>
    <x v="4"/>
    <s v="EMPLOYER PAID BENEFITS"/>
    <s v="50000-PROGRAM EXPENDITUR BUDGET"/>
    <s v="82000-APPLIED OVERHEAD"/>
    <m/>
    <n v="0"/>
    <n v="0"/>
    <n v="37.18"/>
    <n v="0"/>
    <n v="-37.18"/>
    <s v="N/A"/>
    <n v="0"/>
    <n v="0"/>
    <n v="0"/>
    <n v="0"/>
    <n v="0"/>
    <n v="0"/>
    <n v="0"/>
    <n v="0"/>
    <n v="0"/>
    <n v="37.18"/>
    <n v="0"/>
    <n v="0"/>
    <n v="0"/>
    <s v="SURFACE WATER MGT FUND"/>
    <s v="WLSW I DC8814 2225 S 112TH ST"/>
    <s v="BURIEN MAINTENANCE"/>
    <s v="DRAINAGE"/>
  </r>
  <r>
    <x v="1"/>
    <s v="1035691"/>
    <s v="845023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0"/>
    <n v="0"/>
    <n v="0"/>
    <n v="0"/>
    <n v="0"/>
    <n v="0"/>
    <n v="0"/>
    <n v="0"/>
    <n v="0"/>
    <n v="28.68"/>
    <n v="0"/>
    <n v="0"/>
    <n v="0"/>
    <s v="SURFACE WATER MGT FUND"/>
    <s v="WLSW I DC8814 2225 S 112TH ST"/>
    <s v="BURIEN MAINTENANCE"/>
    <s v="DRAINAGE"/>
  </r>
  <r>
    <x v="1"/>
    <s v="1035691"/>
    <s v="845023"/>
    <s v="82300"/>
    <x v="73"/>
    <s v="5315000"/>
    <n v="2012"/>
    <x v="4"/>
    <s v="INDIRECT COSTS"/>
    <s v="50000-PROGRAM EXPENDITUR BUDGET"/>
    <s v="82000-APPLIED OVERHEAD"/>
    <m/>
    <n v="0"/>
    <n v="0"/>
    <n v="61.620000000000005"/>
    <n v="0"/>
    <n v="-61.620000000000005"/>
    <s v="N/A"/>
    <n v="0"/>
    <n v="0"/>
    <n v="0"/>
    <n v="0"/>
    <n v="0"/>
    <n v="0"/>
    <n v="0"/>
    <n v="0"/>
    <n v="0"/>
    <n v="61.620000000000005"/>
    <n v="0"/>
    <n v="0"/>
    <n v="0"/>
    <s v="SURFACE WATER MGT FUND"/>
    <s v="WLSW I DC8814 2225 S 112TH ST"/>
    <s v="BURIEN MAINTENANCE"/>
    <s v="DRAINAGE"/>
  </r>
  <r>
    <x v="1"/>
    <s v="1035692"/>
    <s v="000000"/>
    <s v="11530"/>
    <x v="203"/>
    <s v="0000000"/>
    <n v="2012"/>
    <x v="0"/>
    <s v="UNBILLED RECEIVABLES"/>
    <s v="BS000-CURRENT ASSETS"/>
    <s v="B1150-ACCOUNTS RECEIVABLE"/>
    <m/>
    <n v="0"/>
    <n v="0"/>
    <n v="9.2000000000000011"/>
    <n v="0"/>
    <n v="-9.2000000000000011"/>
    <s v="N/A"/>
    <n v="0"/>
    <n v="0"/>
    <n v="0"/>
    <n v="0"/>
    <n v="0"/>
    <n v="0"/>
    <n v="0"/>
    <n v="0"/>
    <n v="0"/>
    <n v="0"/>
    <n v="9.2000000000000011"/>
    <n v="0"/>
    <n v="0"/>
    <s v="SURFACE WATER MGT FUND"/>
    <s v="WLSW I DC8836 AT&amp;T BUILDING"/>
    <s v="DEFAULT"/>
    <s v="Default"/>
  </r>
  <r>
    <x v="1"/>
    <s v="1035692"/>
    <s v="000000"/>
    <s v="22258"/>
    <x v="204"/>
    <s v="0000000"/>
    <n v="2012"/>
    <x v="1"/>
    <s v="DEFERRED ACCT REC 11503"/>
    <s v="BS200-CURRENT LIABILITIES"/>
    <s v="B2220-DEFERRED REVENUES"/>
    <m/>
    <n v="0"/>
    <n v="0"/>
    <n v="194.74"/>
    <n v="0"/>
    <n v="-194.74"/>
    <s v="N/A"/>
    <n v="0"/>
    <n v="0"/>
    <n v="0"/>
    <n v="0"/>
    <n v="0"/>
    <n v="0"/>
    <n v="0"/>
    <n v="0"/>
    <n v="0"/>
    <n v="194.74"/>
    <n v="0"/>
    <n v="0"/>
    <n v="0"/>
    <s v="SURFACE WATER MGT FUND"/>
    <s v="WLSW I DC8836 AT&amp;T BUILDING"/>
    <s v="DEFAULT"/>
    <s v="Default"/>
  </r>
  <r>
    <x v="1"/>
    <s v="1035692"/>
    <s v="845023"/>
    <s v="36999"/>
    <x v="49"/>
    <s v="0000000"/>
    <n v="2012"/>
    <x v="3"/>
    <s v="OTHER MISC REVENUE"/>
    <s v="R3000-REVENUE"/>
    <s v="R3600-MISCELLANEOUS REVENUE"/>
    <m/>
    <n v="0"/>
    <n v="0"/>
    <n v="-203.94"/>
    <n v="0"/>
    <n v="203.94"/>
    <s v="N/A"/>
    <n v="0"/>
    <n v="0"/>
    <n v="0"/>
    <n v="0"/>
    <n v="0"/>
    <n v="0"/>
    <n v="0"/>
    <n v="0"/>
    <n v="0"/>
    <n v="-194.74"/>
    <n v="-9.2000000000000011"/>
    <n v="0"/>
    <n v="0"/>
    <s v="SURFACE WATER MGT FUND"/>
    <s v="WLSW I DC8836 AT&amp;T BUILDING"/>
    <s v="BURIEN MAINTENANCE"/>
    <s v="Default"/>
  </r>
  <r>
    <x v="1"/>
    <s v="1035692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8.52"/>
    <n v="0"/>
    <n v="-88.52"/>
    <s v="N/A"/>
    <n v="0"/>
    <n v="0"/>
    <n v="0"/>
    <n v="0"/>
    <n v="0"/>
    <n v="0"/>
    <n v="0"/>
    <n v="0"/>
    <n v="0"/>
    <n v="88.52"/>
    <n v="0"/>
    <n v="0"/>
    <n v="0"/>
    <s v="SURFACE WATER MGT FUND"/>
    <s v="WLSW I DC8836 AT&amp;T BUILDING"/>
    <s v="BURIEN MAINTENANCE"/>
    <s v="DRAINAGE"/>
  </r>
  <r>
    <x v="1"/>
    <s v="1035692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9.2000000000000011"/>
    <n v="0"/>
    <n v="-9.2000000000000011"/>
    <s v="N/A"/>
    <n v="0"/>
    <n v="0"/>
    <n v="0"/>
    <n v="0"/>
    <n v="0"/>
    <n v="0"/>
    <n v="0"/>
    <n v="0"/>
    <n v="0"/>
    <n v="0"/>
    <n v="9.2000000000000011"/>
    <n v="0"/>
    <n v="0"/>
    <s v="SURFACE WATER MGT FUND"/>
    <s v="WLSW I DC8836 AT&amp;T BUILDING"/>
    <s v="BURIEN MAINTENANCE"/>
    <s v="DRAINAGE"/>
  </r>
  <r>
    <x v="1"/>
    <s v="1035692"/>
    <s v="845023"/>
    <s v="82100"/>
    <x v="71"/>
    <s v="5315000"/>
    <n v="2012"/>
    <x v="4"/>
    <s v="EMPLOYER PAID BENEFITS"/>
    <s v="50000-PROGRAM EXPENDITUR BUDGET"/>
    <s v="82000-APPLIED OVERHEAD"/>
    <m/>
    <n v="0"/>
    <n v="0"/>
    <n v="30.98"/>
    <n v="0"/>
    <n v="-30.98"/>
    <s v="N/A"/>
    <n v="0"/>
    <n v="0"/>
    <n v="0"/>
    <n v="0"/>
    <n v="0"/>
    <n v="0"/>
    <n v="0"/>
    <n v="0"/>
    <n v="0"/>
    <n v="30.98"/>
    <n v="0"/>
    <n v="0"/>
    <n v="0"/>
    <s v="SURFACE WATER MGT FUND"/>
    <s v="WLSW I DC8836 AT&amp;T BUILDING"/>
    <s v="BURIEN MAINTENANCE"/>
    <s v="DRAINAGE"/>
  </r>
  <r>
    <x v="1"/>
    <s v="1035692"/>
    <s v="845023"/>
    <s v="82200"/>
    <x v="72"/>
    <s v="5315000"/>
    <n v="2012"/>
    <x v="4"/>
    <s v="PAID TIME OFF"/>
    <s v="50000-PROGRAM EXPENDITUR BUDGET"/>
    <s v="82000-APPLIED OVERHEAD"/>
    <m/>
    <n v="0"/>
    <n v="0"/>
    <n v="23.900000000000002"/>
    <n v="0"/>
    <n v="-23.900000000000002"/>
    <s v="N/A"/>
    <n v="0"/>
    <n v="0"/>
    <n v="0"/>
    <n v="0"/>
    <n v="0"/>
    <n v="0"/>
    <n v="0"/>
    <n v="0"/>
    <n v="0"/>
    <n v="23.900000000000002"/>
    <n v="0"/>
    <n v="0"/>
    <n v="0"/>
    <s v="SURFACE WATER MGT FUND"/>
    <s v="WLSW I DC8836 AT&amp;T BUILDING"/>
    <s v="BURIEN MAINTENANCE"/>
    <s v="DRAINAGE"/>
  </r>
  <r>
    <x v="1"/>
    <s v="1035692"/>
    <s v="845023"/>
    <s v="82300"/>
    <x v="73"/>
    <s v="5315000"/>
    <n v="2012"/>
    <x v="4"/>
    <s v="INDIRECT COSTS"/>
    <s v="50000-PROGRAM EXPENDITUR BUDGET"/>
    <s v="82000-APPLIED OVERHEAD"/>
    <m/>
    <n v="0"/>
    <n v="0"/>
    <n v="51.34"/>
    <n v="0"/>
    <n v="-51.34"/>
    <s v="N/A"/>
    <n v="0"/>
    <n v="0"/>
    <n v="0"/>
    <n v="0"/>
    <n v="0"/>
    <n v="0"/>
    <n v="0"/>
    <n v="0"/>
    <n v="0"/>
    <n v="51.34"/>
    <n v="0"/>
    <n v="0"/>
    <n v="0"/>
    <s v="SURFACE WATER MGT FUND"/>
    <s v="WLSW I DC8836 AT&amp;T BUILDING"/>
    <s v="BURIEN MAINTENANCE"/>
    <s v="DRAINAGE"/>
  </r>
  <r>
    <x v="1"/>
    <s v="1035693"/>
    <s v="000000"/>
    <s v="11500"/>
    <x v="7"/>
    <s v="0000000"/>
    <n v="2012"/>
    <x v="0"/>
    <s v="ACCOUNTS RECEIVABLE"/>
    <s v="BS000-CURRENT ASSETS"/>
    <s v="B1150-ACCOUNTS RECEIVABLE"/>
    <m/>
    <n v="0"/>
    <n v="0"/>
    <n v="244.74"/>
    <n v="0"/>
    <n v="-244.74"/>
    <s v="N/A"/>
    <n v="0"/>
    <n v="0"/>
    <n v="0"/>
    <n v="0"/>
    <n v="0"/>
    <n v="0"/>
    <n v="0"/>
    <n v="0"/>
    <n v="0"/>
    <n v="0"/>
    <n v="244.74"/>
    <n v="0"/>
    <n v="0"/>
    <s v="SURFACE WATER MGT FUND"/>
    <s v="WLSW I DC8838 VILLAGE AT MILLE"/>
    <s v="DEFAULT"/>
    <s v="Default"/>
  </r>
  <r>
    <x v="1"/>
    <s v="1035693"/>
    <s v="000000"/>
    <s v="11530"/>
    <x v="203"/>
    <s v="0000000"/>
    <n v="2012"/>
    <x v="0"/>
    <s v="UNBILLED RECEIVABLES"/>
    <s v="BS000-CURRENT ASSETS"/>
    <s v="B1150-ACCOUNTS RECEIVABLE"/>
    <m/>
    <n v="0"/>
    <n v="0"/>
    <n v="-244.74"/>
    <n v="0"/>
    <n v="244.74"/>
    <s v="N/A"/>
    <n v="0"/>
    <n v="0"/>
    <n v="0"/>
    <n v="0"/>
    <n v="0"/>
    <n v="0"/>
    <n v="0"/>
    <n v="0"/>
    <n v="0"/>
    <n v="0"/>
    <n v="-244.74"/>
    <n v="0"/>
    <n v="0"/>
    <s v="SURFACE WATER MGT FUND"/>
    <s v="WLSW I DC8838 VILLAGE AT MILLE"/>
    <s v="DEFAULT"/>
    <s v="Default"/>
  </r>
  <r>
    <x v="1"/>
    <s v="1035693"/>
    <s v="000000"/>
    <s v="22258"/>
    <x v="204"/>
    <s v="0000000"/>
    <n v="2012"/>
    <x v="1"/>
    <s v="DEFERRED ACCT REC 11503"/>
    <s v="BS200-CURRENT LIABILITIES"/>
    <s v="B2220-DEFERRED REVENUES"/>
    <m/>
    <n v="0"/>
    <n v="0"/>
    <n v="244.74"/>
    <n v="0"/>
    <n v="-244.74"/>
    <s v="N/A"/>
    <n v="0"/>
    <n v="0"/>
    <n v="0"/>
    <n v="0"/>
    <n v="0"/>
    <n v="0"/>
    <n v="0"/>
    <n v="0"/>
    <n v="0"/>
    <n v="244.74"/>
    <n v="0"/>
    <n v="0"/>
    <n v="0"/>
    <s v="SURFACE WATER MGT FUND"/>
    <s v="WLSW I DC8838 VILLAGE AT MILLE"/>
    <s v="DEFAULT"/>
    <s v="Default"/>
  </r>
  <r>
    <x v="1"/>
    <s v="1035693"/>
    <s v="845023"/>
    <s v="36999"/>
    <x v="49"/>
    <s v="0000000"/>
    <n v="2012"/>
    <x v="3"/>
    <s v="OTHER MISC REVENUE"/>
    <s v="R3000-REVENUE"/>
    <s v="R3600-MISCELLANEOUS REVENUE"/>
    <m/>
    <n v="0"/>
    <n v="0"/>
    <n v="-244.74"/>
    <n v="0"/>
    <n v="244.74"/>
    <s v="N/A"/>
    <n v="0"/>
    <n v="0"/>
    <n v="0"/>
    <n v="0"/>
    <n v="0"/>
    <n v="0"/>
    <n v="0"/>
    <n v="0"/>
    <n v="0"/>
    <n v="-244.74"/>
    <n v="0"/>
    <n v="0"/>
    <n v="0"/>
    <s v="SURFACE WATER MGT FUND"/>
    <s v="WLSW I DC8838 VILLAGE AT MILLE"/>
    <s v="BURIEN MAINTENANCE"/>
    <s v="Default"/>
  </r>
  <r>
    <x v="1"/>
    <s v="1035693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3"/>
    <n v="0"/>
    <n v="-106.23"/>
    <s v="N/A"/>
    <n v="0"/>
    <n v="0"/>
    <n v="0"/>
    <n v="0"/>
    <n v="0"/>
    <n v="0"/>
    <n v="0"/>
    <n v="0"/>
    <n v="0"/>
    <n v="106.23"/>
    <n v="0"/>
    <n v="0"/>
    <n v="0"/>
    <s v="SURFACE WATER MGT FUND"/>
    <s v="WLSW I DC8838 VILLAGE AT MILLE"/>
    <s v="BURIEN MAINTENANCE"/>
    <s v="DRAINAGE"/>
  </r>
  <r>
    <x v="1"/>
    <s v="1035693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0"/>
    <n v="0"/>
    <n v="0"/>
    <n v="11.040000000000001"/>
    <n v="0"/>
    <n v="0"/>
    <n v="0"/>
    <s v="SURFACE WATER MGT FUND"/>
    <s v="WLSW I DC8838 VILLAGE AT MILLE"/>
    <s v="BURIEN MAINTENANCE"/>
    <s v="DRAINAGE"/>
  </r>
  <r>
    <x v="1"/>
    <s v="1035693"/>
    <s v="845023"/>
    <s v="82100"/>
    <x v="71"/>
    <s v="5315000"/>
    <n v="2012"/>
    <x v="4"/>
    <s v="EMPLOYER PAID BENEFITS"/>
    <s v="50000-PROGRAM EXPENDITUR BUDGET"/>
    <s v="82000-APPLIED OVERHEAD"/>
    <m/>
    <n v="0"/>
    <n v="0"/>
    <n v="37.18"/>
    <n v="0"/>
    <n v="-37.18"/>
    <s v="N/A"/>
    <n v="0"/>
    <n v="0"/>
    <n v="0"/>
    <n v="0"/>
    <n v="0"/>
    <n v="0"/>
    <n v="0"/>
    <n v="0"/>
    <n v="0"/>
    <n v="37.18"/>
    <n v="0"/>
    <n v="0"/>
    <n v="0"/>
    <s v="SURFACE WATER MGT FUND"/>
    <s v="WLSW I DC8838 VILLAGE AT MILLE"/>
    <s v="BURIEN MAINTENANCE"/>
    <s v="DRAINAGE"/>
  </r>
  <r>
    <x v="1"/>
    <s v="1035693"/>
    <s v="845023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0"/>
    <n v="0"/>
    <n v="0"/>
    <n v="0"/>
    <n v="0"/>
    <n v="0"/>
    <n v="0"/>
    <n v="0"/>
    <n v="0"/>
    <n v="28.68"/>
    <n v="0"/>
    <n v="0"/>
    <n v="0"/>
    <s v="SURFACE WATER MGT FUND"/>
    <s v="WLSW I DC8838 VILLAGE AT MILLE"/>
    <s v="BURIEN MAINTENANCE"/>
    <s v="DRAINAGE"/>
  </r>
  <r>
    <x v="1"/>
    <s v="1035693"/>
    <s v="845023"/>
    <s v="82300"/>
    <x v="73"/>
    <s v="5315000"/>
    <n v="2012"/>
    <x v="4"/>
    <s v="INDIRECT COSTS"/>
    <s v="50000-PROGRAM EXPENDITUR BUDGET"/>
    <s v="82000-APPLIED OVERHEAD"/>
    <m/>
    <n v="0"/>
    <n v="0"/>
    <n v="61.61"/>
    <n v="0"/>
    <n v="-61.61"/>
    <s v="N/A"/>
    <n v="0"/>
    <n v="0"/>
    <n v="0"/>
    <n v="0"/>
    <n v="0"/>
    <n v="0"/>
    <n v="0"/>
    <n v="0"/>
    <n v="0"/>
    <n v="61.61"/>
    <n v="0"/>
    <n v="0"/>
    <n v="0"/>
    <s v="SURFACE WATER MGT FUND"/>
    <s v="WLSW I DC8838 VILLAGE AT MILLE"/>
    <s v="BURIEN MAINTENANCE"/>
    <s v="DRAINAGE"/>
  </r>
  <r>
    <x v="1"/>
    <s v="103569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00.98"/>
    <n v="0"/>
    <n v="-300.98"/>
    <s v="N/A"/>
    <n v="0"/>
    <n v="0"/>
    <n v="0"/>
    <n v="0"/>
    <n v="0"/>
    <n v="0"/>
    <n v="0"/>
    <n v="0"/>
    <n v="0"/>
    <n v="0"/>
    <n v="159.34"/>
    <n v="141.64000000000001"/>
    <n v="0"/>
    <s v="SURFACE WATER MGT FUND"/>
    <s v="WLSW F D98634 4301 334TH PL SE"/>
    <s v="STORMWATER SERVICES"/>
    <s v="DRAINAGE"/>
  </r>
  <r>
    <x v="1"/>
    <s v="103569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7.6"/>
    <n v="0"/>
    <n v="-27.6"/>
    <s v="N/A"/>
    <n v="0"/>
    <n v="0"/>
    <n v="0"/>
    <n v="0"/>
    <n v="0"/>
    <n v="0"/>
    <n v="0"/>
    <n v="0"/>
    <n v="0"/>
    <n v="0"/>
    <n v="16.559999999999999"/>
    <n v="11.040000000000001"/>
    <n v="0"/>
    <s v="SURFACE WATER MGT FUND"/>
    <s v="WLSW F D98634 4301 334TH PL SE"/>
    <s v="STORMWATER SERVICES"/>
    <s v="DRAINAGE"/>
  </r>
  <r>
    <x v="1"/>
    <s v="103569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05.34"/>
    <n v="0"/>
    <n v="-105.34"/>
    <s v="N/A"/>
    <n v="0"/>
    <n v="0"/>
    <n v="0"/>
    <n v="0"/>
    <n v="0"/>
    <n v="0"/>
    <n v="0"/>
    <n v="0"/>
    <n v="0"/>
    <n v="0"/>
    <n v="55.77"/>
    <n v="49.57"/>
    <n v="0"/>
    <s v="SURFACE WATER MGT FUND"/>
    <s v="WLSW F D98634 4301 334TH PL SE"/>
    <s v="STORMWATER SERVICES"/>
    <s v="DRAINAGE"/>
  </r>
  <r>
    <x v="1"/>
    <s v="1035694"/>
    <s v="845022"/>
    <s v="82200"/>
    <x v="72"/>
    <s v="5315000"/>
    <n v="2012"/>
    <x v="4"/>
    <s v="PAID TIME OFF"/>
    <s v="50000-PROGRAM EXPENDITUR BUDGET"/>
    <s v="82000-APPLIED OVERHEAD"/>
    <m/>
    <n v="0"/>
    <n v="0"/>
    <n v="81.260000000000005"/>
    <n v="0"/>
    <n v="-81.260000000000005"/>
    <s v="N/A"/>
    <n v="0"/>
    <n v="0"/>
    <n v="0"/>
    <n v="0"/>
    <n v="0"/>
    <n v="0"/>
    <n v="0"/>
    <n v="0"/>
    <n v="0"/>
    <n v="0"/>
    <n v="43.02"/>
    <n v="38.24"/>
    <n v="0"/>
    <s v="SURFACE WATER MGT FUND"/>
    <s v="WLSW F D98634 4301 334TH PL SE"/>
    <s v="STORMWATER SERVICES"/>
    <s v="DRAINAGE"/>
  </r>
  <r>
    <x v="1"/>
    <s v="1035694"/>
    <s v="845022"/>
    <s v="82300"/>
    <x v="73"/>
    <s v="5315000"/>
    <n v="2012"/>
    <x v="4"/>
    <s v="INDIRECT COSTS"/>
    <s v="50000-PROGRAM EXPENDITUR BUDGET"/>
    <s v="82000-APPLIED OVERHEAD"/>
    <m/>
    <n v="0"/>
    <n v="0"/>
    <n v="174.58"/>
    <n v="0"/>
    <n v="-174.58"/>
    <s v="N/A"/>
    <n v="0"/>
    <n v="0"/>
    <n v="0"/>
    <n v="0"/>
    <n v="0"/>
    <n v="0"/>
    <n v="0"/>
    <n v="0"/>
    <n v="0"/>
    <n v="0"/>
    <n v="92.42"/>
    <n v="82.16"/>
    <n v="0"/>
    <s v="SURFACE WATER MGT FUND"/>
    <s v="WLSW F D98634 4301 334TH PL SE"/>
    <s v="STORMWATER SERVICES"/>
    <s v="DRAINAGE"/>
  </r>
  <r>
    <x v="1"/>
    <s v="103569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3"/>
    <n v="0"/>
    <n v="-106.23"/>
    <s v="N/A"/>
    <n v="0"/>
    <n v="0"/>
    <n v="0"/>
    <n v="0"/>
    <n v="0"/>
    <n v="0"/>
    <n v="0"/>
    <n v="0"/>
    <n v="0"/>
    <n v="0"/>
    <n v="0"/>
    <n v="106.23"/>
    <n v="0"/>
    <s v="SURFACE WATER MGT FUND"/>
    <s v="WLSW F D98637 20301NE 108TH ST"/>
    <s v="STORMWATER SERVICES"/>
    <s v="DRAINAGE"/>
  </r>
  <r>
    <x v="1"/>
    <s v="103569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0"/>
    <n v="0"/>
    <n v="0"/>
    <n v="0"/>
    <n v="0"/>
    <n v="11.040000000000001"/>
    <n v="0"/>
    <s v="SURFACE WATER MGT FUND"/>
    <s v="WLSW F D98637 20301NE 108TH ST"/>
    <s v="STORMWATER SERVICES"/>
    <s v="DRAINAGE"/>
  </r>
  <r>
    <x v="1"/>
    <s v="103569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7.18"/>
    <n v="0"/>
    <n v="-37.18"/>
    <s v="N/A"/>
    <n v="0"/>
    <n v="0"/>
    <n v="0"/>
    <n v="0"/>
    <n v="0"/>
    <n v="0"/>
    <n v="0"/>
    <n v="0"/>
    <n v="0"/>
    <n v="0"/>
    <n v="0"/>
    <n v="37.18"/>
    <n v="0"/>
    <s v="SURFACE WATER MGT FUND"/>
    <s v="WLSW F D98637 20301NE 108TH ST"/>
    <s v="STORMWATER SERVICES"/>
    <s v="DRAINAGE"/>
  </r>
  <r>
    <x v="1"/>
    <s v="1035696"/>
    <s v="845022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0"/>
    <n v="0"/>
    <n v="0"/>
    <n v="0"/>
    <n v="0"/>
    <n v="0"/>
    <n v="0"/>
    <n v="0"/>
    <n v="0"/>
    <n v="0"/>
    <n v="0"/>
    <n v="28.68"/>
    <n v="0"/>
    <s v="SURFACE WATER MGT FUND"/>
    <s v="WLSW F D98637 20301NE 108TH ST"/>
    <s v="STORMWATER SERVICES"/>
    <s v="DRAINAGE"/>
  </r>
  <r>
    <x v="1"/>
    <s v="1035696"/>
    <s v="845022"/>
    <s v="82300"/>
    <x v="73"/>
    <s v="5315000"/>
    <n v="2012"/>
    <x v="4"/>
    <s v="INDIRECT COSTS"/>
    <s v="50000-PROGRAM EXPENDITUR BUDGET"/>
    <s v="82000-APPLIED OVERHEAD"/>
    <m/>
    <n v="0"/>
    <n v="0"/>
    <n v="61.620000000000005"/>
    <n v="0"/>
    <n v="-61.620000000000005"/>
    <s v="N/A"/>
    <n v="0"/>
    <n v="0"/>
    <n v="0"/>
    <n v="0"/>
    <n v="0"/>
    <n v="0"/>
    <n v="0"/>
    <n v="0"/>
    <n v="0"/>
    <n v="0"/>
    <n v="0"/>
    <n v="61.620000000000005"/>
    <n v="0"/>
    <s v="SURFACE WATER MGT FUND"/>
    <s v="WLSW F D98637 20301NE 108TH ST"/>
    <s v="STORMWATER SERVICES"/>
    <s v="DRAINAGE"/>
  </r>
  <r>
    <x v="1"/>
    <s v="103569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0"/>
    <n v="141.63"/>
    <n v="0"/>
    <n v="0"/>
    <n v="0"/>
    <n v="0"/>
    <s v="SURFACE WATER MGT FUND"/>
    <s v="WLSW F D98639 21401 SE 300TH S"/>
    <s v="STORMWATER SERVICES"/>
    <s v="DRAINAGE"/>
  </r>
  <r>
    <x v="1"/>
    <s v="103569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8.400000000000002"/>
    <n v="0"/>
    <n v="-18.400000000000002"/>
    <s v="N/A"/>
    <n v="0"/>
    <n v="0"/>
    <n v="0"/>
    <n v="0"/>
    <n v="0"/>
    <n v="0"/>
    <n v="0"/>
    <n v="0"/>
    <n v="18.400000000000002"/>
    <n v="0"/>
    <n v="0"/>
    <n v="0"/>
    <n v="0"/>
    <s v="SURFACE WATER MGT FUND"/>
    <s v="WLSW F D98639 21401 SE 300TH S"/>
    <s v="STORMWATER SERVICES"/>
    <s v="DRAINAGE"/>
  </r>
  <r>
    <x v="1"/>
    <s v="103569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0"/>
    <n v="49.57"/>
    <n v="0"/>
    <n v="0"/>
    <n v="0"/>
    <n v="0"/>
    <s v="SURFACE WATER MGT FUND"/>
    <s v="WLSW F D98639 21401 SE 300TH S"/>
    <s v="STORMWATER SERVICES"/>
    <s v="DRAINAGE"/>
  </r>
  <r>
    <x v="1"/>
    <s v="1035697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38.24"/>
    <n v="0"/>
    <n v="0"/>
    <n v="0"/>
    <n v="0"/>
    <s v="SURFACE WATER MGT FUND"/>
    <s v="WLSW F D98639 21401 SE 300TH S"/>
    <s v="STORMWATER SERVICES"/>
    <s v="DRAINAGE"/>
  </r>
  <r>
    <x v="1"/>
    <s v="1035697"/>
    <s v="845022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0"/>
    <n v="82.15"/>
    <n v="0"/>
    <n v="0"/>
    <n v="0"/>
    <n v="0"/>
    <s v="SURFACE WATER MGT FUND"/>
    <s v="WLSW F D98639 21401 SE 300TH S"/>
    <s v="STORMWATER SERVICES"/>
    <s v="DRAINAGE"/>
  </r>
  <r>
    <x v="1"/>
    <s v="103569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68.15"/>
    <n v="0"/>
    <n v="-168.15"/>
    <s v="N/A"/>
    <n v="0"/>
    <n v="0"/>
    <n v="61.92"/>
    <n v="0"/>
    <n v="0"/>
    <n v="0"/>
    <n v="0"/>
    <n v="0"/>
    <n v="106.23"/>
    <n v="0"/>
    <n v="0"/>
    <n v="0"/>
    <n v="0"/>
    <s v="SURFACE WATER MGT FUND"/>
    <s v="WLSW F D98641 21401 SE 300TH S"/>
    <s v="STORMWATER SERVICES"/>
    <s v="DRAINAGE"/>
  </r>
  <r>
    <x v="1"/>
    <s v="103569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0"/>
    <n v="0"/>
    <n v="11.040000000000001"/>
    <n v="0"/>
    <n v="0"/>
    <n v="0"/>
    <n v="0"/>
    <s v="SURFACE WATER MGT FUND"/>
    <s v="WLSW F D98641 21401 SE 300TH S"/>
    <s v="STORMWATER SERVICES"/>
    <s v="DRAINAGE"/>
  </r>
  <r>
    <x v="1"/>
    <s v="103569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56.38"/>
    <n v="0"/>
    <n v="-56.38"/>
    <s v="N/A"/>
    <n v="0"/>
    <n v="0"/>
    <n v="19.2"/>
    <n v="0"/>
    <n v="0"/>
    <n v="0"/>
    <n v="0"/>
    <n v="0"/>
    <n v="37.18"/>
    <n v="0"/>
    <n v="0"/>
    <n v="0"/>
    <n v="0"/>
    <s v="SURFACE WATER MGT FUND"/>
    <s v="WLSW F D98641 21401 SE 300TH S"/>
    <s v="STORMWATER SERVICES"/>
    <s v="DRAINAGE"/>
  </r>
  <r>
    <x v="1"/>
    <s v="1035698"/>
    <s v="845022"/>
    <s v="82200"/>
    <x v="72"/>
    <s v="5315000"/>
    <n v="2012"/>
    <x v="4"/>
    <s v="PAID TIME OFF"/>
    <s v="50000-PROGRAM EXPENDITUR BUDGET"/>
    <s v="82000-APPLIED OVERHEAD"/>
    <m/>
    <n v="0"/>
    <n v="0"/>
    <n v="44.160000000000004"/>
    <n v="0"/>
    <n v="-44.160000000000004"/>
    <s v="N/A"/>
    <n v="0"/>
    <n v="0"/>
    <n v="15.48"/>
    <n v="0"/>
    <n v="0"/>
    <n v="0"/>
    <n v="0"/>
    <n v="0"/>
    <n v="28.68"/>
    <n v="0"/>
    <n v="0"/>
    <n v="0"/>
    <n v="0"/>
    <s v="SURFACE WATER MGT FUND"/>
    <s v="WLSW F D98641 21401 SE 300TH S"/>
    <s v="STORMWATER SERVICES"/>
    <s v="DRAINAGE"/>
  </r>
  <r>
    <x v="1"/>
    <s v="1035698"/>
    <s v="845022"/>
    <s v="82300"/>
    <x v="73"/>
    <s v="5315000"/>
    <n v="2012"/>
    <x v="4"/>
    <s v="INDIRECT COSTS"/>
    <s v="50000-PROGRAM EXPENDITUR BUDGET"/>
    <s v="82000-APPLIED OVERHEAD"/>
    <m/>
    <n v="0"/>
    <n v="0"/>
    <n v="144.58000000000001"/>
    <n v="0"/>
    <n v="-144.58000000000001"/>
    <s v="N/A"/>
    <n v="0"/>
    <n v="0"/>
    <n v="82.97"/>
    <n v="0"/>
    <n v="0"/>
    <n v="0"/>
    <n v="0"/>
    <n v="0"/>
    <n v="61.61"/>
    <n v="0"/>
    <n v="0"/>
    <n v="0"/>
    <n v="0"/>
    <s v="SURFACE WATER MGT FUND"/>
    <s v="WLSW F D98641 21401 SE 300TH S"/>
    <s v="STORMWATER SERVICES"/>
    <s v="DRAINAGE"/>
  </r>
  <r>
    <x v="1"/>
    <s v="103569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3"/>
    <n v="0"/>
    <n v="-106.23"/>
    <s v="N/A"/>
    <n v="0"/>
    <n v="0"/>
    <n v="0"/>
    <n v="0"/>
    <n v="0"/>
    <n v="0"/>
    <n v="0"/>
    <n v="0"/>
    <n v="106.23"/>
    <n v="0"/>
    <n v="0"/>
    <n v="0"/>
    <n v="0"/>
    <s v="SURFACE WATER MGT FUND"/>
    <s v="WLSW F D98642 21401 SE 300TH S"/>
    <s v="STORMWATER SERVICES"/>
    <s v="DRAINAGE"/>
  </r>
  <r>
    <x v="1"/>
    <s v="103569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0"/>
    <n v="0"/>
    <n v="11.040000000000001"/>
    <n v="0"/>
    <n v="0"/>
    <n v="0"/>
    <n v="0"/>
    <s v="SURFACE WATER MGT FUND"/>
    <s v="WLSW F D98642 21401 SE 300TH S"/>
    <s v="STORMWATER SERVICES"/>
    <s v="DRAINAGE"/>
  </r>
  <r>
    <x v="1"/>
    <s v="103569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7.18"/>
    <n v="0"/>
    <n v="-37.18"/>
    <s v="N/A"/>
    <n v="0"/>
    <n v="0"/>
    <n v="0"/>
    <n v="0"/>
    <n v="0"/>
    <n v="0"/>
    <n v="0"/>
    <n v="0"/>
    <n v="37.18"/>
    <n v="0"/>
    <n v="0"/>
    <n v="0"/>
    <n v="0"/>
    <s v="SURFACE WATER MGT FUND"/>
    <s v="WLSW F D98642 21401 SE 300TH S"/>
    <s v="STORMWATER SERVICES"/>
    <s v="DRAINAGE"/>
  </r>
  <r>
    <x v="1"/>
    <s v="1035699"/>
    <s v="845022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0"/>
    <n v="0"/>
    <n v="0"/>
    <n v="0"/>
    <n v="0"/>
    <n v="0"/>
    <n v="0"/>
    <n v="0"/>
    <n v="28.68"/>
    <n v="0"/>
    <n v="0"/>
    <n v="0"/>
    <n v="0"/>
    <s v="SURFACE WATER MGT FUND"/>
    <s v="WLSW F D98642 21401 SE 300TH S"/>
    <s v="STORMWATER SERVICES"/>
    <s v="DRAINAGE"/>
  </r>
  <r>
    <x v="1"/>
    <s v="1035699"/>
    <s v="845022"/>
    <s v="82300"/>
    <x v="73"/>
    <s v="5315000"/>
    <n v="2012"/>
    <x v="4"/>
    <s v="INDIRECT COSTS"/>
    <s v="50000-PROGRAM EXPENDITUR BUDGET"/>
    <s v="82000-APPLIED OVERHEAD"/>
    <m/>
    <n v="0"/>
    <n v="0"/>
    <n v="61.61"/>
    <n v="0"/>
    <n v="-61.61"/>
    <s v="N/A"/>
    <n v="0"/>
    <n v="0"/>
    <n v="0"/>
    <n v="0"/>
    <n v="0"/>
    <n v="0"/>
    <n v="0"/>
    <n v="0"/>
    <n v="61.61"/>
    <n v="0"/>
    <n v="0"/>
    <n v="0"/>
    <n v="0"/>
    <s v="SURFACE WATER MGT FUND"/>
    <s v="WLSW F D98642 21401 SE 300TH S"/>
    <s v="STORMWATER SERVICES"/>
    <s v="DRAINAGE"/>
  </r>
  <r>
    <x v="1"/>
    <s v="103570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71.79"/>
    <n v="0"/>
    <n v="-371.79"/>
    <s v="N/A"/>
    <n v="0"/>
    <n v="0"/>
    <n v="0"/>
    <n v="0"/>
    <n v="300.97000000000003"/>
    <n v="0"/>
    <n v="0"/>
    <n v="0"/>
    <n v="0"/>
    <n v="0"/>
    <n v="0"/>
    <n v="70.820000000000007"/>
    <n v="0"/>
    <s v="SURFACE WATER MGT FUND"/>
    <s v="WLSW F D98685 POND NED-3 TRACT"/>
    <s v="STORMWATER SERVICES"/>
    <s v="DRAINAGE"/>
  </r>
  <r>
    <x v="1"/>
    <s v="103570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8.64"/>
    <n v="0"/>
    <n v="-38.64"/>
    <s v="N/A"/>
    <n v="0"/>
    <n v="0"/>
    <n v="0"/>
    <n v="0"/>
    <n v="31.28"/>
    <n v="0"/>
    <n v="0"/>
    <n v="0"/>
    <n v="0"/>
    <n v="0"/>
    <n v="0"/>
    <n v="7.36"/>
    <n v="0"/>
    <s v="SURFACE WATER MGT FUND"/>
    <s v="WLSW F D98685 POND NED-3 TRACT"/>
    <s v="STORMWATER SERVICES"/>
    <s v="DRAINAGE"/>
  </r>
  <r>
    <x v="1"/>
    <s v="103570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30.12"/>
    <n v="0"/>
    <n v="-130.12"/>
    <s v="N/A"/>
    <n v="0"/>
    <n v="0"/>
    <n v="0"/>
    <n v="0"/>
    <n v="105.33"/>
    <n v="0"/>
    <n v="0"/>
    <n v="0"/>
    <n v="0"/>
    <n v="0"/>
    <n v="0"/>
    <n v="24.79"/>
    <n v="0"/>
    <s v="SURFACE WATER MGT FUND"/>
    <s v="WLSW F D98685 POND NED-3 TRACT"/>
    <s v="STORMWATER SERVICES"/>
    <s v="DRAINAGE"/>
  </r>
  <r>
    <x v="1"/>
    <s v="1035703"/>
    <s v="845022"/>
    <s v="82200"/>
    <x v="72"/>
    <s v="5315000"/>
    <n v="2012"/>
    <x v="4"/>
    <s v="PAID TIME OFF"/>
    <s v="50000-PROGRAM EXPENDITUR BUDGET"/>
    <s v="82000-APPLIED OVERHEAD"/>
    <m/>
    <n v="0"/>
    <n v="0"/>
    <n v="100.38"/>
    <n v="0"/>
    <n v="-100.38"/>
    <s v="N/A"/>
    <n v="0"/>
    <n v="0"/>
    <n v="0"/>
    <n v="0"/>
    <n v="81.260000000000005"/>
    <n v="0"/>
    <n v="0"/>
    <n v="0"/>
    <n v="0"/>
    <n v="0"/>
    <n v="0"/>
    <n v="19.12"/>
    <n v="0"/>
    <s v="SURFACE WATER MGT FUND"/>
    <s v="WLSW F D98685 POND NED-3 TRACT"/>
    <s v="STORMWATER SERVICES"/>
    <s v="DRAINAGE"/>
  </r>
  <r>
    <x v="1"/>
    <s v="1035703"/>
    <s v="845022"/>
    <s v="82300"/>
    <x v="73"/>
    <s v="5315000"/>
    <n v="2012"/>
    <x v="4"/>
    <s v="INDIRECT COSTS"/>
    <s v="50000-PROGRAM EXPENDITUR BUDGET"/>
    <s v="82000-APPLIED OVERHEAD"/>
    <m/>
    <n v="0"/>
    <n v="0"/>
    <n v="215.65"/>
    <n v="0"/>
    <n v="-215.65"/>
    <s v="N/A"/>
    <n v="0"/>
    <n v="0"/>
    <n v="0"/>
    <n v="0"/>
    <n v="174.57"/>
    <n v="0"/>
    <n v="0"/>
    <n v="0"/>
    <n v="0"/>
    <n v="0"/>
    <n v="0"/>
    <n v="41.08"/>
    <n v="0"/>
    <s v="SURFACE WATER MGT FUND"/>
    <s v="WLSW F D98685 POND NED-3 TRACT"/>
    <s v="STORMWATER SERVICES"/>
    <s v="DRAINAGE"/>
  </r>
  <r>
    <x v="1"/>
    <s v="103570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3"/>
    <n v="0"/>
    <n v="-106.23"/>
    <s v="N/A"/>
    <n v="0"/>
    <n v="0"/>
    <n v="0"/>
    <n v="0"/>
    <n v="0"/>
    <n v="0"/>
    <n v="0"/>
    <n v="0"/>
    <n v="0"/>
    <n v="0"/>
    <n v="106.23"/>
    <n v="0"/>
    <n v="0"/>
    <s v="SURFACE WATER MGT FUND"/>
    <s v="WLSW F D98700 20329 NE 85TH ST"/>
    <s v="STORMWATER SERVICES"/>
    <s v="DRAINAGE"/>
  </r>
  <r>
    <x v="1"/>
    <s v="103570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0"/>
    <n v="0"/>
    <n v="0"/>
    <n v="0"/>
    <n v="11.040000000000001"/>
    <n v="0"/>
    <n v="0"/>
    <s v="SURFACE WATER MGT FUND"/>
    <s v="WLSW F D98700 20329 NE 85TH ST"/>
    <s v="STORMWATER SERVICES"/>
    <s v="DRAINAGE"/>
  </r>
  <r>
    <x v="1"/>
    <s v="103570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7.18"/>
    <n v="0"/>
    <n v="-37.18"/>
    <s v="N/A"/>
    <n v="0"/>
    <n v="0"/>
    <n v="0"/>
    <n v="0"/>
    <n v="0"/>
    <n v="0"/>
    <n v="0"/>
    <n v="0"/>
    <n v="0"/>
    <n v="0"/>
    <n v="37.18"/>
    <n v="0"/>
    <n v="0"/>
    <s v="SURFACE WATER MGT FUND"/>
    <s v="WLSW F D98700 20329 NE 85TH ST"/>
    <s v="STORMWATER SERVICES"/>
    <s v="DRAINAGE"/>
  </r>
  <r>
    <x v="1"/>
    <s v="1035704"/>
    <s v="845022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0"/>
    <n v="0"/>
    <n v="0"/>
    <n v="0"/>
    <n v="0"/>
    <n v="0"/>
    <n v="0"/>
    <n v="0"/>
    <n v="0"/>
    <n v="0"/>
    <n v="28.68"/>
    <n v="0"/>
    <n v="0"/>
    <s v="SURFACE WATER MGT FUND"/>
    <s v="WLSW F D98700 20329 NE 85TH ST"/>
    <s v="STORMWATER SERVICES"/>
    <s v="DRAINAGE"/>
  </r>
  <r>
    <x v="1"/>
    <s v="1035704"/>
    <s v="845022"/>
    <s v="82300"/>
    <x v="73"/>
    <s v="5315000"/>
    <n v="2012"/>
    <x v="4"/>
    <s v="INDIRECT COSTS"/>
    <s v="50000-PROGRAM EXPENDITUR BUDGET"/>
    <s v="82000-APPLIED OVERHEAD"/>
    <m/>
    <n v="0"/>
    <n v="0"/>
    <n v="61.620000000000005"/>
    <n v="0"/>
    <n v="-61.620000000000005"/>
    <s v="N/A"/>
    <n v="0"/>
    <n v="0"/>
    <n v="0"/>
    <n v="0"/>
    <n v="0"/>
    <n v="0"/>
    <n v="0"/>
    <n v="0"/>
    <n v="0"/>
    <n v="0"/>
    <n v="61.620000000000005"/>
    <n v="0"/>
    <n v="0"/>
    <s v="SURFACE WATER MGT FUND"/>
    <s v="WLSW F D98700 20329 NE 85TH ST"/>
    <s v="STORMWATER SERVICES"/>
    <s v="DRAINAGE"/>
  </r>
  <r>
    <x v="1"/>
    <s v="103570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820000000000007"/>
    <n v="0"/>
    <n v="-70.820000000000007"/>
    <s v="N/A"/>
    <n v="0"/>
    <n v="0"/>
    <n v="0"/>
    <n v="0"/>
    <n v="0"/>
    <n v="0"/>
    <n v="0"/>
    <n v="0"/>
    <n v="70.820000000000007"/>
    <n v="0"/>
    <n v="0"/>
    <n v="0"/>
    <n v="0"/>
    <s v="SURFACE WATER MGT FUND"/>
    <s v="WLSW F D98705 13244 WDNVLL-RDM"/>
    <s v="STORMWATER SERVICES"/>
    <s v="DRAINAGE"/>
  </r>
  <r>
    <x v="1"/>
    <s v="103570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0"/>
    <n v="0"/>
    <n v="0"/>
    <n v="0"/>
    <n v="7.36"/>
    <n v="0"/>
    <n v="0"/>
    <n v="0"/>
    <n v="0"/>
    <s v="SURFACE WATER MGT FUND"/>
    <s v="WLSW F D98705 13244 WDNVLL-RDM"/>
    <s v="STORMWATER SERVICES"/>
    <s v="DRAINAGE"/>
  </r>
  <r>
    <x v="1"/>
    <s v="103570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4.78"/>
    <n v="0"/>
    <n v="-24.78"/>
    <s v="N/A"/>
    <n v="0"/>
    <n v="0"/>
    <n v="0"/>
    <n v="0"/>
    <n v="0"/>
    <n v="0"/>
    <n v="0"/>
    <n v="0"/>
    <n v="24.78"/>
    <n v="0"/>
    <n v="0"/>
    <n v="0"/>
    <n v="0"/>
    <s v="SURFACE WATER MGT FUND"/>
    <s v="WLSW F D98705 13244 WDNVLL-RDM"/>
    <s v="STORMWATER SERVICES"/>
    <s v="DRAINAGE"/>
  </r>
  <r>
    <x v="1"/>
    <s v="1035705"/>
    <s v="845022"/>
    <s v="82200"/>
    <x v="72"/>
    <s v="5315000"/>
    <n v="2012"/>
    <x v="4"/>
    <s v="PAID TIME OFF"/>
    <s v="50000-PROGRAM EXPENDITUR BUDGET"/>
    <s v="82000-APPLIED OVERHEAD"/>
    <m/>
    <n v="0"/>
    <n v="0"/>
    <n v="19.12"/>
    <n v="0"/>
    <n v="-19.12"/>
    <s v="N/A"/>
    <n v="0"/>
    <n v="0"/>
    <n v="0"/>
    <n v="0"/>
    <n v="0"/>
    <n v="0"/>
    <n v="0"/>
    <n v="0"/>
    <n v="19.12"/>
    <n v="0"/>
    <n v="0"/>
    <n v="0"/>
    <n v="0"/>
    <s v="SURFACE WATER MGT FUND"/>
    <s v="WLSW F D98705 13244 WDNVLL-RDM"/>
    <s v="STORMWATER SERVICES"/>
    <s v="DRAINAGE"/>
  </r>
  <r>
    <x v="1"/>
    <s v="1035705"/>
    <s v="845022"/>
    <s v="82300"/>
    <x v="73"/>
    <s v="5315000"/>
    <n v="2012"/>
    <x v="4"/>
    <s v="INDIRECT COSTS"/>
    <s v="50000-PROGRAM EXPENDITUR BUDGET"/>
    <s v="82000-APPLIED OVERHEAD"/>
    <m/>
    <n v="0"/>
    <n v="0"/>
    <n v="41.08"/>
    <n v="0"/>
    <n v="-41.08"/>
    <s v="N/A"/>
    <n v="0"/>
    <n v="0"/>
    <n v="0"/>
    <n v="0"/>
    <n v="0"/>
    <n v="0"/>
    <n v="0"/>
    <n v="0"/>
    <n v="41.08"/>
    <n v="0"/>
    <n v="0"/>
    <n v="0"/>
    <n v="0"/>
    <s v="SURFACE WATER MGT FUND"/>
    <s v="WLSW F D98705 13244 WDNVLL-RDM"/>
    <s v="STORMWATER SERVICES"/>
    <s v="DRAINAGE"/>
  </r>
  <r>
    <x v="1"/>
    <s v="103570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5.410000000000004"/>
    <n v="0"/>
    <n v="-35.410000000000004"/>
    <s v="N/A"/>
    <n v="0"/>
    <n v="0"/>
    <n v="0"/>
    <n v="0"/>
    <n v="0"/>
    <n v="0"/>
    <n v="0"/>
    <n v="0"/>
    <n v="35.410000000000004"/>
    <n v="0"/>
    <n v="0"/>
    <n v="0"/>
    <n v="0"/>
    <s v="SURFACE WATER MGT FUND"/>
    <s v="WLSW F D98708 19010 WOODIVILLE"/>
    <s v="STORMWATER SERVICES"/>
    <s v="DRAINAGE"/>
  </r>
  <r>
    <x v="1"/>
    <s v="103570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.68"/>
    <n v="0"/>
    <n v="-3.68"/>
    <s v="N/A"/>
    <n v="0"/>
    <n v="0"/>
    <n v="0"/>
    <n v="0"/>
    <n v="0"/>
    <n v="0"/>
    <n v="0"/>
    <n v="0"/>
    <n v="3.68"/>
    <n v="0"/>
    <n v="0"/>
    <n v="0"/>
    <n v="0"/>
    <s v="SURFACE WATER MGT FUND"/>
    <s v="WLSW F D98708 19010 WOODIVILLE"/>
    <s v="STORMWATER SERVICES"/>
    <s v="DRAINAGE"/>
  </r>
  <r>
    <x v="1"/>
    <s v="103570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2.39"/>
    <n v="0"/>
    <n v="-12.39"/>
    <s v="N/A"/>
    <n v="0"/>
    <n v="0"/>
    <n v="0"/>
    <n v="0"/>
    <n v="0"/>
    <n v="0"/>
    <n v="0"/>
    <n v="0"/>
    <n v="12.39"/>
    <n v="0"/>
    <n v="0"/>
    <n v="0"/>
    <n v="0"/>
    <s v="SURFACE WATER MGT FUND"/>
    <s v="WLSW F D98708 19010 WOODIVILLE"/>
    <s v="STORMWATER SERVICES"/>
    <s v="DRAINAGE"/>
  </r>
  <r>
    <x v="1"/>
    <s v="1035706"/>
    <s v="845022"/>
    <s v="82200"/>
    <x v="72"/>
    <s v="5315000"/>
    <n v="2012"/>
    <x v="4"/>
    <s v="PAID TIME OFF"/>
    <s v="50000-PROGRAM EXPENDITUR BUDGET"/>
    <s v="82000-APPLIED OVERHEAD"/>
    <m/>
    <n v="0"/>
    <n v="0"/>
    <n v="9.56"/>
    <n v="0"/>
    <n v="-9.56"/>
    <s v="N/A"/>
    <n v="0"/>
    <n v="0"/>
    <n v="0"/>
    <n v="0"/>
    <n v="0"/>
    <n v="0"/>
    <n v="0"/>
    <n v="0"/>
    <n v="9.56"/>
    <n v="0"/>
    <n v="0"/>
    <n v="0"/>
    <n v="0"/>
    <s v="SURFACE WATER MGT FUND"/>
    <s v="WLSW F D98708 19010 WOODIVILLE"/>
    <s v="STORMWATER SERVICES"/>
    <s v="DRAINAGE"/>
  </r>
  <r>
    <x v="1"/>
    <s v="1035706"/>
    <s v="845022"/>
    <s v="82300"/>
    <x v="73"/>
    <s v="5315000"/>
    <n v="2012"/>
    <x v="4"/>
    <s v="INDIRECT COSTS"/>
    <s v="50000-PROGRAM EXPENDITUR BUDGET"/>
    <s v="82000-APPLIED OVERHEAD"/>
    <m/>
    <n v="0"/>
    <n v="0"/>
    <n v="20.54"/>
    <n v="0"/>
    <n v="-20.54"/>
    <s v="N/A"/>
    <n v="0"/>
    <n v="0"/>
    <n v="0"/>
    <n v="0"/>
    <n v="0"/>
    <n v="0"/>
    <n v="0"/>
    <n v="0"/>
    <n v="20.54"/>
    <n v="0"/>
    <n v="0"/>
    <n v="0"/>
    <n v="0"/>
    <s v="SURFACE WATER MGT FUND"/>
    <s v="WLSW F D98708 19010 WOODIVILLE"/>
    <s v="STORMWATER SERVICES"/>
    <s v="DRAINAGE"/>
  </r>
  <r>
    <x v="1"/>
    <s v="1035708"/>
    <s v="000000"/>
    <s v="11500"/>
    <x v="7"/>
    <s v="0000000"/>
    <n v="2012"/>
    <x v="0"/>
    <s v="ACCOUNTS RECEIVABLE"/>
    <s v="BS000-CURRENT ASSETS"/>
    <s v="B1150-ACCOUNTS RECEIVABLE"/>
    <m/>
    <n v="0"/>
    <n v="0"/>
    <n v="1322.29"/>
    <n v="0"/>
    <n v="-1322.29"/>
    <s v="N/A"/>
    <n v="0"/>
    <n v="0"/>
    <n v="0"/>
    <n v="0"/>
    <n v="0"/>
    <n v="0"/>
    <n v="0"/>
    <n v="1322.29"/>
    <n v="0"/>
    <n v="0"/>
    <n v="0"/>
    <n v="0"/>
    <n v="0"/>
    <s v="SURFACE WATER MGT FUND"/>
    <s v="WLSW I DC2554 26417 SE 22ND ST"/>
    <s v="DEFAULT"/>
    <s v="Default"/>
  </r>
  <r>
    <x v="1"/>
    <s v="1035708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1322.29"/>
    <n v="-1322.29"/>
    <n v="0"/>
    <n v="0"/>
    <n v="0"/>
    <n v="0"/>
    <n v="0"/>
    <s v="SURFACE WATER MGT FUND"/>
    <s v="WLSW I DC2554 26417 SE 22ND ST"/>
    <s v="DEFAULT"/>
    <s v="Default"/>
  </r>
  <r>
    <x v="1"/>
    <s v="1035708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2554 26417 SE 22ND ST"/>
    <s v="DEFAULT"/>
    <s v="Default"/>
  </r>
  <r>
    <x v="1"/>
    <s v="1035708"/>
    <s v="845028"/>
    <s v="43944"/>
    <x v="130"/>
    <s v="0000000"/>
    <n v="2012"/>
    <x v="3"/>
    <s v="SWM SERVICES CITIES"/>
    <s v="R3000-REVENUE"/>
    <s v="R3400-CHARGE FOR SERVICES"/>
    <m/>
    <n v="0"/>
    <n v="0"/>
    <n v="-1322.29"/>
    <n v="0"/>
    <n v="1322.29"/>
    <s v="N/A"/>
    <n v="0"/>
    <n v="0"/>
    <n v="0"/>
    <n v="0"/>
    <n v="0"/>
    <n v="0"/>
    <n v="-1322.29"/>
    <n v="0"/>
    <n v="0"/>
    <n v="0"/>
    <n v="0"/>
    <n v="0"/>
    <n v="0"/>
    <s v="SURFACE WATER MGT FUND"/>
    <s v="WLSW I DC2554 26417 SE 22ND ST"/>
    <s v="SAMMAMISH MAINTENANCE"/>
    <s v="Default"/>
  </r>
  <r>
    <x v="1"/>
    <s v="1035708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51.51"/>
    <n v="0"/>
    <n v="-351.51"/>
    <s v="N/A"/>
    <n v="0"/>
    <n v="0"/>
    <n v="0"/>
    <n v="0"/>
    <n v="0"/>
    <n v="0"/>
    <n v="351.51"/>
    <n v="0"/>
    <n v="0"/>
    <n v="0"/>
    <n v="0"/>
    <n v="0"/>
    <n v="0"/>
    <s v="SURFACE WATER MGT FUND"/>
    <s v="WLSW I DC2554 26417 SE 22ND ST"/>
    <s v="SAMMAMISH MAINTENANCE"/>
    <s v="DRAINAGE"/>
  </r>
  <r>
    <x v="1"/>
    <s v="1035708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2554 26417 SE 22ND ST"/>
    <s v="SAMMAMISH MAINTENANCE"/>
    <s v="DRAINAGE"/>
  </r>
  <r>
    <x v="1"/>
    <s v="1035708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476.04"/>
    <n v="0"/>
    <n v="-476.04"/>
    <s v="N/A"/>
    <n v="0"/>
    <n v="0"/>
    <n v="0"/>
    <n v="0"/>
    <n v="0"/>
    <n v="0"/>
    <n v="476.04"/>
    <n v="0"/>
    <n v="0"/>
    <n v="0"/>
    <n v="0"/>
    <n v="0"/>
    <n v="0"/>
    <s v="SURFACE WATER MGT FUND"/>
    <s v="WLSW I DC2554 26417 SE 22ND ST"/>
    <s v="SAMMAMISH MAINTENANCE"/>
    <s v="DRAINAGE"/>
  </r>
  <r>
    <x v="1"/>
    <s v="1035708"/>
    <s v="845028"/>
    <s v="82100"/>
    <x v="71"/>
    <s v="5315000"/>
    <n v="2012"/>
    <x v="4"/>
    <s v="EMPLOYER PAID BENEFITS"/>
    <s v="50000-PROGRAM EXPENDITUR BUDGET"/>
    <s v="82000-APPLIED OVERHEAD"/>
    <m/>
    <n v="0"/>
    <n v="0"/>
    <n v="126.28"/>
    <n v="0"/>
    <n v="-126.28"/>
    <s v="N/A"/>
    <n v="0"/>
    <n v="0"/>
    <n v="0"/>
    <n v="0"/>
    <n v="0"/>
    <n v="0"/>
    <n v="126.28"/>
    <n v="0"/>
    <n v="0"/>
    <n v="0"/>
    <n v="0"/>
    <n v="0"/>
    <n v="0"/>
    <s v="SURFACE WATER MGT FUND"/>
    <s v="WLSW I DC2554 26417 SE 22ND ST"/>
    <s v="SAMMAMISH MAINTENANCE"/>
    <s v="DRAINAGE"/>
  </r>
  <r>
    <x v="1"/>
    <s v="1035708"/>
    <s v="845028"/>
    <s v="82200"/>
    <x v="72"/>
    <s v="5315000"/>
    <n v="2012"/>
    <x v="4"/>
    <s v="PAID TIME OFF"/>
    <s v="50000-PROGRAM EXPENDITUR BUDGET"/>
    <s v="82000-APPLIED OVERHEAD"/>
    <m/>
    <n v="0"/>
    <n v="0"/>
    <n v="90.78"/>
    <n v="0"/>
    <n v="-90.78"/>
    <s v="N/A"/>
    <n v="0"/>
    <n v="0"/>
    <n v="0"/>
    <n v="0"/>
    <n v="0"/>
    <n v="0"/>
    <n v="90.78"/>
    <n v="0"/>
    <n v="0"/>
    <n v="0"/>
    <n v="0"/>
    <n v="0"/>
    <n v="0"/>
    <s v="SURFACE WATER MGT FUND"/>
    <s v="WLSW I DC2554 26417 SE 22ND ST"/>
    <s v="SAMMAMISH MAINTENANCE"/>
    <s v="DRAINAGE"/>
  </r>
  <r>
    <x v="1"/>
    <s v="1035708"/>
    <s v="845028"/>
    <s v="82300"/>
    <x v="73"/>
    <s v="5315000"/>
    <n v="2012"/>
    <x v="4"/>
    <s v="INDIRECT COSTS"/>
    <s v="50000-PROGRAM EXPENDITUR BUDGET"/>
    <s v="82000-APPLIED OVERHEAD"/>
    <m/>
    <n v="0"/>
    <n v="0"/>
    <n v="277.68"/>
    <n v="0"/>
    <n v="-277.68"/>
    <s v="N/A"/>
    <n v="0"/>
    <n v="0"/>
    <n v="0"/>
    <n v="0"/>
    <n v="0"/>
    <n v="0"/>
    <n v="277.68"/>
    <n v="0"/>
    <n v="0"/>
    <n v="0"/>
    <n v="0"/>
    <n v="0"/>
    <n v="0"/>
    <s v="SURFACE WATER MGT FUND"/>
    <s v="WLSW I DC2554 26417 SE 22ND ST"/>
    <s v="SAMMAMISH MAINTENANCE"/>
    <s v="DRAINAGE"/>
  </r>
  <r>
    <x v="1"/>
    <s v="1035709"/>
    <s v="000000"/>
    <s v="11500"/>
    <x v="7"/>
    <s v="0000000"/>
    <n v="2012"/>
    <x v="0"/>
    <s v="ACCOUNTS RECEIVABLE"/>
    <s v="BS000-CURRENT ASSETS"/>
    <s v="B1150-ACCOUNTS RECEIVABLE"/>
    <m/>
    <n v="0"/>
    <n v="0"/>
    <n v="1322.29"/>
    <n v="0"/>
    <n v="-1322.29"/>
    <s v="N/A"/>
    <n v="0"/>
    <n v="0"/>
    <n v="0"/>
    <n v="0"/>
    <n v="0"/>
    <n v="0"/>
    <n v="0"/>
    <n v="1322.29"/>
    <n v="0"/>
    <n v="0"/>
    <n v="0"/>
    <n v="0"/>
    <n v="0"/>
    <s v="SURFACE WATER MGT FUND"/>
    <s v="WLSW I DC2555 26417 SE 22ND ST"/>
    <s v="DEFAULT"/>
    <s v="Default"/>
  </r>
  <r>
    <x v="1"/>
    <s v="1035709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1322.29"/>
    <n v="-1322.29"/>
    <n v="0"/>
    <n v="0"/>
    <n v="0"/>
    <n v="0"/>
    <n v="0"/>
    <s v="SURFACE WATER MGT FUND"/>
    <s v="WLSW I DC2555 26417 SE 22ND ST"/>
    <s v="DEFAULT"/>
    <s v="Default"/>
  </r>
  <r>
    <x v="1"/>
    <s v="1035709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2555 26417 SE 22ND ST"/>
    <s v="DEFAULT"/>
    <s v="Default"/>
  </r>
  <r>
    <x v="1"/>
    <s v="1035709"/>
    <s v="845028"/>
    <s v="43944"/>
    <x v="130"/>
    <s v="0000000"/>
    <n v="2012"/>
    <x v="3"/>
    <s v="SWM SERVICES CITIES"/>
    <s v="R3000-REVENUE"/>
    <s v="R3400-CHARGE FOR SERVICES"/>
    <m/>
    <n v="0"/>
    <n v="0"/>
    <n v="-1322.29"/>
    <n v="0"/>
    <n v="1322.29"/>
    <s v="N/A"/>
    <n v="0"/>
    <n v="0"/>
    <n v="0"/>
    <n v="0"/>
    <n v="0"/>
    <n v="0"/>
    <n v="-1322.29"/>
    <n v="0"/>
    <n v="0"/>
    <n v="0"/>
    <n v="0"/>
    <n v="0"/>
    <n v="0"/>
    <s v="SURFACE WATER MGT FUND"/>
    <s v="WLSW I DC2555 26417 SE 22ND ST"/>
    <s v="SAMMAMISH MAINTENANCE"/>
    <s v="Default"/>
  </r>
  <r>
    <x v="1"/>
    <s v="1035709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51.51"/>
    <n v="0"/>
    <n v="-351.51"/>
    <s v="N/A"/>
    <n v="0"/>
    <n v="0"/>
    <n v="0"/>
    <n v="0"/>
    <n v="0"/>
    <n v="0"/>
    <n v="351.51"/>
    <n v="0"/>
    <n v="0"/>
    <n v="0"/>
    <n v="0"/>
    <n v="0"/>
    <n v="0"/>
    <s v="SURFACE WATER MGT FUND"/>
    <s v="WLSW I DC2555 26417 SE 22ND ST"/>
    <s v="SAMMAMISH MAINTENANCE"/>
    <s v="DRAINAGE"/>
  </r>
  <r>
    <x v="1"/>
    <s v="1035709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2555 26417 SE 22ND ST"/>
    <s v="SAMMAMISH MAINTENANCE"/>
    <s v="DRAINAGE"/>
  </r>
  <r>
    <x v="1"/>
    <s v="1035709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476.04"/>
    <n v="0"/>
    <n v="-476.04"/>
    <s v="N/A"/>
    <n v="0"/>
    <n v="0"/>
    <n v="0"/>
    <n v="0"/>
    <n v="0"/>
    <n v="0"/>
    <n v="476.04"/>
    <n v="0"/>
    <n v="0"/>
    <n v="0"/>
    <n v="0"/>
    <n v="0"/>
    <n v="0"/>
    <s v="SURFACE WATER MGT FUND"/>
    <s v="WLSW I DC2555 26417 SE 22ND ST"/>
    <s v="SAMMAMISH MAINTENANCE"/>
    <s v="DRAINAGE"/>
  </r>
  <r>
    <x v="1"/>
    <s v="1035709"/>
    <s v="845028"/>
    <s v="82100"/>
    <x v="71"/>
    <s v="5315000"/>
    <n v="2012"/>
    <x v="4"/>
    <s v="EMPLOYER PAID BENEFITS"/>
    <s v="50000-PROGRAM EXPENDITUR BUDGET"/>
    <s v="82000-APPLIED OVERHEAD"/>
    <m/>
    <n v="0"/>
    <n v="0"/>
    <n v="126.28"/>
    <n v="0"/>
    <n v="-126.28"/>
    <s v="N/A"/>
    <n v="0"/>
    <n v="0"/>
    <n v="0"/>
    <n v="0"/>
    <n v="0"/>
    <n v="0"/>
    <n v="126.28"/>
    <n v="0"/>
    <n v="0"/>
    <n v="0"/>
    <n v="0"/>
    <n v="0"/>
    <n v="0"/>
    <s v="SURFACE WATER MGT FUND"/>
    <s v="WLSW I DC2555 26417 SE 22ND ST"/>
    <s v="SAMMAMISH MAINTENANCE"/>
    <s v="DRAINAGE"/>
  </r>
  <r>
    <x v="1"/>
    <s v="1035709"/>
    <s v="845028"/>
    <s v="82200"/>
    <x v="72"/>
    <s v="5315000"/>
    <n v="2012"/>
    <x v="4"/>
    <s v="PAID TIME OFF"/>
    <s v="50000-PROGRAM EXPENDITUR BUDGET"/>
    <s v="82000-APPLIED OVERHEAD"/>
    <m/>
    <n v="0"/>
    <n v="0"/>
    <n v="90.78"/>
    <n v="0"/>
    <n v="-90.78"/>
    <s v="N/A"/>
    <n v="0"/>
    <n v="0"/>
    <n v="0"/>
    <n v="0"/>
    <n v="0"/>
    <n v="0"/>
    <n v="90.78"/>
    <n v="0"/>
    <n v="0"/>
    <n v="0"/>
    <n v="0"/>
    <n v="0"/>
    <n v="0"/>
    <s v="SURFACE WATER MGT FUND"/>
    <s v="WLSW I DC2555 26417 SE 22ND ST"/>
    <s v="SAMMAMISH MAINTENANCE"/>
    <s v="DRAINAGE"/>
  </r>
  <r>
    <x v="1"/>
    <s v="1035709"/>
    <s v="845028"/>
    <s v="82300"/>
    <x v="73"/>
    <s v="5315000"/>
    <n v="2012"/>
    <x v="4"/>
    <s v="INDIRECT COSTS"/>
    <s v="50000-PROGRAM EXPENDITUR BUDGET"/>
    <s v="82000-APPLIED OVERHEAD"/>
    <m/>
    <n v="0"/>
    <n v="0"/>
    <n v="277.68"/>
    <n v="0"/>
    <n v="-277.68"/>
    <s v="N/A"/>
    <n v="0"/>
    <n v="0"/>
    <n v="0"/>
    <n v="0"/>
    <n v="0"/>
    <n v="0"/>
    <n v="277.68"/>
    <n v="0"/>
    <n v="0"/>
    <n v="0"/>
    <n v="0"/>
    <n v="0"/>
    <n v="0"/>
    <s v="SURFACE WATER MGT FUND"/>
    <s v="WLSW I DC2555 26417 SE 22ND ST"/>
    <s v="SAMMAMISH MAINTENANCE"/>
    <s v="DRAINAGE"/>
  </r>
  <r>
    <x v="1"/>
    <s v="1035710"/>
    <s v="000000"/>
    <s v="11500"/>
    <x v="7"/>
    <s v="0000000"/>
    <n v="2012"/>
    <x v="0"/>
    <s v="ACCOUNTS RECEIVABLE"/>
    <s v="BS000-CURRENT ASSETS"/>
    <s v="B1150-ACCOUNTS RECEIVABLE"/>
    <m/>
    <n v="0"/>
    <n v="0"/>
    <n v="613.97"/>
    <n v="0"/>
    <n v="-613.97"/>
    <s v="N/A"/>
    <n v="0"/>
    <n v="0"/>
    <n v="0"/>
    <n v="0"/>
    <n v="0"/>
    <n v="0"/>
    <n v="0"/>
    <n v="498.99"/>
    <n v="0"/>
    <n v="114.98"/>
    <n v="0"/>
    <n v="0"/>
    <n v="0"/>
    <s v="SURFACE WATER MGT FUND"/>
    <s v="WLSW I DC2561 195XX SE 14TH ST"/>
    <s v="DEFAULT"/>
    <s v="Default"/>
  </r>
  <r>
    <x v="1"/>
    <s v="1035710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498.99"/>
    <n v="-498.99"/>
    <n v="114.98"/>
    <n v="-114.98"/>
    <n v="0"/>
    <n v="0"/>
    <n v="0"/>
    <s v="SURFACE WATER MGT FUND"/>
    <s v="WLSW I DC2561 195XX SE 14TH ST"/>
    <s v="DEFAULT"/>
    <s v="Default"/>
  </r>
  <r>
    <x v="1"/>
    <s v="1035710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2561 195XX SE 14TH ST"/>
    <s v="DEFAULT"/>
    <s v="Default"/>
  </r>
  <r>
    <x v="1"/>
    <s v="1035710"/>
    <s v="845028"/>
    <s v="43944"/>
    <x v="130"/>
    <s v="0000000"/>
    <n v="2012"/>
    <x v="3"/>
    <s v="SWM SERVICES CITIES"/>
    <s v="R3000-REVENUE"/>
    <s v="R3400-CHARGE FOR SERVICES"/>
    <m/>
    <n v="0"/>
    <n v="0"/>
    <n v="-613.97"/>
    <n v="0"/>
    <n v="613.97"/>
    <s v="N/A"/>
    <n v="0"/>
    <n v="0"/>
    <n v="0"/>
    <n v="0"/>
    <n v="0"/>
    <n v="0"/>
    <n v="-498.99"/>
    <n v="0"/>
    <n v="-114.98"/>
    <n v="0"/>
    <n v="0"/>
    <n v="0"/>
    <n v="0"/>
    <s v="SURFACE WATER MGT FUND"/>
    <s v="WLSW I DC2561 195XX SE 14TH ST"/>
    <s v="SAMMAMISH MAINTENANCE"/>
    <s v="Default"/>
  </r>
  <r>
    <x v="1"/>
    <s v="1035710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35.53"/>
    <n v="0"/>
    <n v="-135.53"/>
    <s v="N/A"/>
    <n v="0"/>
    <n v="0"/>
    <n v="0"/>
    <n v="0"/>
    <n v="0"/>
    <n v="0"/>
    <n v="135.53"/>
    <n v="0"/>
    <n v="0"/>
    <n v="0"/>
    <n v="0"/>
    <n v="0"/>
    <n v="0"/>
    <s v="SURFACE WATER MGT FUND"/>
    <s v="WLSW I DC2561 195XX SE 14TH ST"/>
    <s v="SAMMAMISH MAINTENANCE"/>
    <s v="DRAINAGE"/>
  </r>
  <r>
    <x v="1"/>
    <s v="1035710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0"/>
    <n v="0"/>
    <n v="42.9"/>
    <n v="0"/>
    <n v="0"/>
    <n v="0"/>
    <n v="0"/>
    <n v="0"/>
    <n v="0"/>
    <s v="SURFACE WATER MGT FUND"/>
    <s v="WLSW I DC2561 195XX SE 14TH ST"/>
    <s v="SAMMAMISH MAINTENANCE"/>
    <s v="DRAINAGE"/>
  </r>
  <r>
    <x v="1"/>
    <s v="1035710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114.98"/>
    <n v="0.01"/>
    <n v="-114.99000000000001"/>
    <s v="N/A"/>
    <n v="0"/>
    <n v="0"/>
    <n v="0"/>
    <n v="0"/>
    <n v="0"/>
    <n v="0"/>
    <n v="0"/>
    <n v="114.98"/>
    <n v="0"/>
    <n v="0"/>
    <n v="0"/>
    <n v="0"/>
    <n v="0"/>
    <s v="SURFACE WATER MGT FUND"/>
    <s v="WLSW I DC2561 195XX SE 14TH ST"/>
    <s v="SAMMAMISH MAINTENANCE"/>
    <s v="DRAINAGE"/>
  </r>
  <r>
    <x v="1"/>
    <s v="1035710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79.790000000000006"/>
    <n v="0"/>
    <n v="-79.790000000000006"/>
    <s v="N/A"/>
    <n v="0"/>
    <n v="0"/>
    <n v="0"/>
    <n v="0"/>
    <n v="0"/>
    <n v="0"/>
    <n v="79.790000000000006"/>
    <n v="0"/>
    <n v="0"/>
    <n v="0"/>
    <n v="0"/>
    <n v="0"/>
    <n v="0"/>
    <s v="SURFACE WATER MGT FUND"/>
    <s v="WLSW I DC2561 195XX SE 14TH ST"/>
    <s v="SAMMAMISH MAINTENANCE"/>
    <s v="DRAINAGE"/>
  </r>
  <r>
    <x v="1"/>
    <s v="1035710"/>
    <s v="845028"/>
    <s v="82100"/>
    <x v="71"/>
    <s v="5315000"/>
    <n v="2012"/>
    <x v="4"/>
    <s v="EMPLOYER PAID BENEFITS"/>
    <s v="50000-PROGRAM EXPENDITUR BUDGET"/>
    <s v="82000-APPLIED OVERHEAD"/>
    <m/>
    <n v="0"/>
    <n v="0"/>
    <n v="48.69"/>
    <n v="0"/>
    <n v="-48.69"/>
    <s v="N/A"/>
    <n v="0"/>
    <n v="0"/>
    <n v="0"/>
    <n v="0"/>
    <n v="0"/>
    <n v="0"/>
    <n v="48.69"/>
    <n v="0"/>
    <n v="0"/>
    <n v="0"/>
    <n v="0"/>
    <n v="0"/>
    <n v="0"/>
    <s v="SURFACE WATER MGT FUND"/>
    <s v="WLSW I DC2561 195XX SE 14TH ST"/>
    <s v="SAMMAMISH MAINTENANCE"/>
    <s v="DRAINAGE"/>
  </r>
  <r>
    <x v="1"/>
    <s v="1035710"/>
    <s v="845028"/>
    <s v="82200"/>
    <x v="72"/>
    <s v="5315000"/>
    <n v="2012"/>
    <x v="4"/>
    <s v="PAID TIME OFF"/>
    <s v="50000-PROGRAM EXPENDITUR BUDGET"/>
    <s v="82000-APPLIED OVERHEAD"/>
    <m/>
    <n v="0"/>
    <n v="0"/>
    <n v="46.08"/>
    <n v="0"/>
    <n v="-46.08"/>
    <s v="N/A"/>
    <n v="0"/>
    <n v="0"/>
    <n v="0"/>
    <n v="0"/>
    <n v="0"/>
    <n v="0"/>
    <n v="46.08"/>
    <n v="0"/>
    <n v="0"/>
    <n v="0"/>
    <n v="0"/>
    <n v="0"/>
    <n v="0"/>
    <s v="SURFACE WATER MGT FUND"/>
    <s v="WLSW I DC2561 195XX SE 14TH ST"/>
    <s v="SAMMAMISH MAINTENANCE"/>
    <s v="DRAINAGE"/>
  </r>
  <r>
    <x v="1"/>
    <s v="1035710"/>
    <s v="845028"/>
    <s v="82300"/>
    <x v="73"/>
    <s v="5315000"/>
    <n v="2012"/>
    <x v="4"/>
    <s v="INDIRECT COSTS"/>
    <s v="50000-PROGRAM EXPENDITUR BUDGET"/>
    <s v="82000-APPLIED OVERHEAD"/>
    <m/>
    <n v="0"/>
    <n v="0"/>
    <n v="140.96"/>
    <n v="0"/>
    <n v="-140.96"/>
    <s v="N/A"/>
    <n v="0"/>
    <n v="0"/>
    <n v="0"/>
    <n v="0"/>
    <n v="0"/>
    <n v="0"/>
    <n v="140.96"/>
    <n v="0"/>
    <n v="0"/>
    <n v="0"/>
    <n v="0"/>
    <n v="0"/>
    <n v="0"/>
    <s v="SURFACE WATER MGT FUND"/>
    <s v="WLSW I DC2561 195XX SE 14TH ST"/>
    <s v="SAMMAMISH MAINTENANCE"/>
    <s v="DRAINAGE"/>
  </r>
  <r>
    <x v="1"/>
    <s v="1035710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0"/>
    <n v="0"/>
    <n v="5.04"/>
    <n v="0"/>
    <n v="0"/>
    <n v="0"/>
    <n v="0"/>
    <n v="0"/>
    <n v="0"/>
    <s v="SURFACE WATER MGT FUND"/>
    <s v="WLSW I DC2561 195XX SE 14TH ST"/>
    <s v="SAMMAMISH MAINTENANCE"/>
    <s v="DRAINAGE"/>
  </r>
  <r>
    <x v="1"/>
    <s v="1035711"/>
    <s v="000000"/>
    <s v="11500"/>
    <x v="7"/>
    <s v="0000000"/>
    <n v="2012"/>
    <x v="0"/>
    <s v="ACCOUNTS RECEIVABLE"/>
    <s v="BS000-CURRENT ASSETS"/>
    <s v="B1150-ACCOUNTS RECEIVABLE"/>
    <m/>
    <n v="0"/>
    <n v="0"/>
    <n v="714.92"/>
    <n v="0"/>
    <n v="-714.92"/>
    <s v="N/A"/>
    <n v="0"/>
    <n v="0"/>
    <n v="0"/>
    <n v="0"/>
    <n v="0"/>
    <n v="0"/>
    <n v="0"/>
    <n v="0"/>
    <n v="0"/>
    <n v="714.92"/>
    <n v="0"/>
    <n v="0"/>
    <n v="0"/>
    <s v="SURFACE WATER MGT FUND"/>
    <s v="WLSW I DC2570 BONDED-259XX SE"/>
    <s v="DEFAULT"/>
    <s v="Default"/>
  </r>
  <r>
    <x v="1"/>
    <s v="1035711"/>
    <s v="000000"/>
    <s v="11530"/>
    <x v="203"/>
    <s v="0000000"/>
    <n v="2012"/>
    <x v="0"/>
    <s v="UNBILLED RECEIVABLES"/>
    <s v="BS000-CURRENT ASSETS"/>
    <s v="B1150-ACCOUNTS RECEIVABLE"/>
    <m/>
    <n v="0"/>
    <n v="0"/>
    <n v="-93.66"/>
    <n v="0"/>
    <n v="93.66"/>
    <s v="N/A"/>
    <n v="0"/>
    <n v="0"/>
    <n v="0"/>
    <n v="0"/>
    <n v="0"/>
    <n v="0"/>
    <n v="0"/>
    <n v="501.40000000000003"/>
    <n v="0"/>
    <n v="-595.06000000000006"/>
    <n v="0"/>
    <n v="0"/>
    <n v="0"/>
    <s v="SURFACE WATER MGT FUND"/>
    <s v="WLSW I DC2570 BONDED-259XX SE"/>
    <s v="DEFAULT"/>
    <s v="Default"/>
  </r>
  <r>
    <x v="1"/>
    <s v="1035711"/>
    <s v="000000"/>
    <s v="22258"/>
    <x v="204"/>
    <s v="0000000"/>
    <n v="2012"/>
    <x v="1"/>
    <s v="DEFERRED ACCT REC 11503"/>
    <s v="BS200-CURRENT LIABILITIES"/>
    <s v="B2220-DEFERRED REVENUES"/>
    <m/>
    <n v="0"/>
    <n v="0"/>
    <n v="93.66"/>
    <n v="0"/>
    <n v="-93.66"/>
    <s v="N/A"/>
    <n v="0"/>
    <n v="0"/>
    <n v="0"/>
    <n v="0"/>
    <n v="0"/>
    <n v="0"/>
    <n v="0"/>
    <n v="0"/>
    <n v="0"/>
    <n v="93.66"/>
    <n v="0"/>
    <n v="0"/>
    <n v="0"/>
    <s v="SURFACE WATER MGT FUND"/>
    <s v="WLSW I DC2570 BONDED-259XX SE"/>
    <s v="DEFAULT"/>
    <s v="Default"/>
  </r>
  <r>
    <x v="1"/>
    <s v="1035711"/>
    <s v="845028"/>
    <s v="43944"/>
    <x v="130"/>
    <s v="0000000"/>
    <n v="2012"/>
    <x v="3"/>
    <s v="SWM SERVICES CITIES"/>
    <s v="R3000-REVENUE"/>
    <s v="R3400-CHARGE FOR SERVICES"/>
    <m/>
    <n v="0"/>
    <n v="0"/>
    <n v="-714.92"/>
    <n v="0"/>
    <n v="714.92"/>
    <s v="N/A"/>
    <n v="0"/>
    <n v="0"/>
    <n v="0"/>
    <n v="0"/>
    <n v="0"/>
    <n v="0"/>
    <n v="0"/>
    <n v="-501.40000000000003"/>
    <n v="0"/>
    <n v="-213.52"/>
    <n v="0"/>
    <n v="0"/>
    <n v="0"/>
    <s v="SURFACE WATER MGT FUND"/>
    <s v="WLSW I DC2570 BONDED-259XX SE"/>
    <s v="SAMMAMISH MAINTENANCE"/>
    <s v="Default"/>
  </r>
  <r>
    <x v="1"/>
    <s v="1035711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94.64"/>
    <n v="0"/>
    <n v="-94.64"/>
    <s v="N/A"/>
    <n v="0"/>
    <n v="0"/>
    <n v="0"/>
    <n v="0"/>
    <n v="0"/>
    <n v="0"/>
    <n v="0"/>
    <n v="94.64"/>
    <n v="0"/>
    <n v="0"/>
    <n v="0"/>
    <n v="0"/>
    <n v="0"/>
    <s v="SURFACE WATER MGT FUND"/>
    <s v="WLSW I DC2570 BONDED-259XX SE"/>
    <s v="SAMMAMISH MAINTENANCE"/>
    <s v="DRAINAGE"/>
  </r>
  <r>
    <x v="1"/>
    <s v="1035711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85.8"/>
    <n v="0"/>
    <n v="-85.8"/>
    <s v="N/A"/>
    <n v="0"/>
    <n v="0"/>
    <n v="0"/>
    <n v="0"/>
    <n v="0"/>
    <n v="0"/>
    <n v="0"/>
    <n v="85.8"/>
    <n v="0"/>
    <n v="0"/>
    <n v="0"/>
    <n v="0"/>
    <n v="0"/>
    <s v="SURFACE WATER MGT FUND"/>
    <s v="WLSW I DC2570 BONDED-259XX SE"/>
    <s v="SAMMAMISH MAINTENANCE"/>
    <s v="DRAINAGE"/>
  </r>
  <r>
    <x v="1"/>
    <s v="1035711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213.52"/>
    <n v="0"/>
    <n v="-213.52"/>
    <s v="N/A"/>
    <n v="0"/>
    <n v="0"/>
    <n v="0"/>
    <n v="0"/>
    <n v="0"/>
    <n v="0"/>
    <n v="0"/>
    <n v="0"/>
    <n v="0"/>
    <n v="213.52"/>
    <n v="0"/>
    <n v="0"/>
    <n v="0"/>
    <s v="SURFACE WATER MGT FUND"/>
    <s v="WLSW I DC2570 BONDED-259XX SE"/>
    <s v="SAMMAMISH MAINTENANCE"/>
    <s v="DRAINAGE"/>
  </r>
  <r>
    <x v="1"/>
    <s v="1035711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87.74"/>
    <n v="0"/>
    <n v="-87.74"/>
    <s v="N/A"/>
    <n v="0"/>
    <n v="0"/>
    <n v="0"/>
    <n v="0"/>
    <n v="0"/>
    <n v="0"/>
    <n v="0"/>
    <n v="87.74"/>
    <n v="0"/>
    <n v="0"/>
    <n v="0"/>
    <n v="0"/>
    <n v="0"/>
    <s v="SURFACE WATER MGT FUND"/>
    <s v="WLSW I DC2570 BONDED-259XX SE"/>
    <s v="SAMMAMISH MAINTENANCE"/>
    <s v="DRAINAGE"/>
  </r>
  <r>
    <x v="1"/>
    <s v="1035711"/>
    <s v="845028"/>
    <s v="82100"/>
    <x v="71"/>
    <s v="5315000"/>
    <n v="2012"/>
    <x v="4"/>
    <s v="EMPLOYER PAID BENEFITS"/>
    <s v="50000-PROGRAM EXPENDITUR BUDGET"/>
    <s v="82000-APPLIED OVERHEAD"/>
    <m/>
    <n v="0"/>
    <n v="0"/>
    <n v="34"/>
    <n v="0"/>
    <n v="-34"/>
    <s v="N/A"/>
    <n v="0"/>
    <n v="0"/>
    <n v="0"/>
    <n v="0"/>
    <n v="0"/>
    <n v="0"/>
    <n v="0"/>
    <n v="34"/>
    <n v="0"/>
    <n v="0"/>
    <n v="0"/>
    <n v="0"/>
    <n v="0"/>
    <s v="SURFACE WATER MGT FUND"/>
    <s v="WLSW I DC2570 BONDED-259XX SE"/>
    <s v="SAMMAMISH MAINTENANCE"/>
    <s v="DRAINAGE"/>
  </r>
  <r>
    <x v="1"/>
    <s v="1035711"/>
    <s v="845028"/>
    <s v="82200"/>
    <x v="72"/>
    <s v="5315000"/>
    <n v="2012"/>
    <x v="4"/>
    <s v="PAID TIME OFF"/>
    <s v="50000-PROGRAM EXPENDITUR BUDGET"/>
    <s v="82000-APPLIED OVERHEAD"/>
    <m/>
    <n v="0"/>
    <n v="0"/>
    <n v="46.6"/>
    <n v="0"/>
    <n v="-46.6"/>
    <s v="N/A"/>
    <n v="0"/>
    <n v="0"/>
    <n v="0"/>
    <n v="0"/>
    <n v="0"/>
    <n v="0"/>
    <n v="0"/>
    <n v="46.6"/>
    <n v="0"/>
    <n v="0"/>
    <n v="0"/>
    <n v="0"/>
    <n v="0"/>
    <s v="SURFACE WATER MGT FUND"/>
    <s v="WLSW I DC2570 BONDED-259XX SE"/>
    <s v="SAMMAMISH MAINTENANCE"/>
    <s v="DRAINAGE"/>
  </r>
  <r>
    <x v="1"/>
    <s v="1035711"/>
    <s v="845028"/>
    <s v="82300"/>
    <x v="73"/>
    <s v="5315000"/>
    <n v="2012"/>
    <x v="4"/>
    <s v="INDIRECT COSTS"/>
    <s v="50000-PROGRAM EXPENDITUR BUDGET"/>
    <s v="82000-APPLIED OVERHEAD"/>
    <m/>
    <n v="0"/>
    <n v="0"/>
    <n v="142.54"/>
    <n v="0"/>
    <n v="-142.54"/>
    <s v="N/A"/>
    <n v="0"/>
    <n v="0"/>
    <n v="0"/>
    <n v="0"/>
    <n v="0"/>
    <n v="0"/>
    <n v="0"/>
    <n v="142.54"/>
    <n v="0"/>
    <n v="0"/>
    <n v="0"/>
    <n v="0"/>
    <n v="0"/>
    <s v="SURFACE WATER MGT FUND"/>
    <s v="WLSW I DC2570 BONDED-259XX SE"/>
    <s v="SAMMAMISH MAINTENANCE"/>
    <s v="DRAINAGE"/>
  </r>
  <r>
    <x v="1"/>
    <s v="1035711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10.08"/>
    <n v="0"/>
    <n v="-10.08"/>
    <s v="N/A"/>
    <n v="0"/>
    <n v="0"/>
    <n v="0"/>
    <n v="0"/>
    <n v="0"/>
    <n v="0"/>
    <n v="0"/>
    <n v="10.08"/>
    <n v="0"/>
    <n v="0"/>
    <n v="0"/>
    <n v="0"/>
    <n v="0"/>
    <s v="SURFACE WATER MGT FUND"/>
    <s v="WLSW I DC2570 BONDED-259XX SE"/>
    <s v="SAMMAMISH MAINTENANCE"/>
    <s v="DRAINAGE"/>
  </r>
  <r>
    <x v="1"/>
    <s v="1035712"/>
    <s v="000000"/>
    <s v="11500"/>
    <x v="7"/>
    <s v="0000000"/>
    <n v="2012"/>
    <x v="0"/>
    <s v="ACCOUNTS RECEIVABLE"/>
    <s v="BS000-CURRENT ASSETS"/>
    <s v="B1150-ACCOUNTS RECEIVABLE"/>
    <m/>
    <n v="0"/>
    <n v="0"/>
    <n v="3141.64"/>
    <n v="0"/>
    <n v="-3141.64"/>
    <s v="N/A"/>
    <n v="0"/>
    <n v="0"/>
    <n v="0"/>
    <n v="0"/>
    <n v="0"/>
    <n v="0"/>
    <n v="0"/>
    <n v="1170.6400000000001"/>
    <n v="0"/>
    <n v="1971"/>
    <n v="0"/>
    <n v="0"/>
    <n v="0"/>
    <s v="SURFACE WATER MGT FUND"/>
    <s v="WLSW I DC2576 CAMDEN PK 2000 2"/>
    <s v="DEFAULT"/>
    <s v="Default"/>
  </r>
  <r>
    <x v="1"/>
    <s v="1035712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1170.6400000000001"/>
    <n v="-1170.6400000000001"/>
    <n v="1971"/>
    <n v="-1971"/>
    <n v="0"/>
    <n v="0"/>
    <n v="0"/>
    <s v="SURFACE WATER MGT FUND"/>
    <s v="WLSW I DC2576 CAMDEN PK 2000 2"/>
    <s v="DEFAULT"/>
    <s v="Default"/>
  </r>
  <r>
    <x v="1"/>
    <s v="1035712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2576 CAMDEN PK 2000 2"/>
    <s v="DEFAULT"/>
    <s v="Default"/>
  </r>
  <r>
    <x v="1"/>
    <s v="1035712"/>
    <s v="845028"/>
    <s v="43944"/>
    <x v="130"/>
    <s v="0000000"/>
    <n v="2012"/>
    <x v="3"/>
    <s v="SWM SERVICES CITIES"/>
    <s v="R3000-REVENUE"/>
    <s v="R3400-CHARGE FOR SERVICES"/>
    <m/>
    <n v="0"/>
    <n v="0"/>
    <n v="-3141.64"/>
    <n v="0"/>
    <n v="3141.64"/>
    <s v="N/A"/>
    <n v="0"/>
    <n v="0"/>
    <n v="0"/>
    <n v="0"/>
    <n v="0"/>
    <n v="0"/>
    <n v="-1170.6400000000001"/>
    <n v="0"/>
    <n v="-1971"/>
    <n v="0"/>
    <n v="0"/>
    <n v="0"/>
    <n v="0"/>
    <s v="SURFACE WATER MGT FUND"/>
    <s v="WLSW I DC2576 CAMDEN PK 2000 2"/>
    <s v="SAMMAMISH MAINTENANCE"/>
    <s v="Default"/>
  </r>
  <r>
    <x v="1"/>
    <s v="1035712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13.02"/>
    <n v="0"/>
    <n v="-413.02"/>
    <s v="N/A"/>
    <n v="0"/>
    <n v="0"/>
    <n v="0"/>
    <n v="0"/>
    <n v="0"/>
    <n v="0"/>
    <n v="413.02"/>
    <n v="0"/>
    <n v="0"/>
    <n v="0"/>
    <n v="0"/>
    <n v="0"/>
    <n v="0"/>
    <s v="SURFACE WATER MGT FUND"/>
    <s v="WLSW I DC2576 CAMDEN PK 2000 2"/>
    <s v="SAMMAMISH MAINTENANCE"/>
    <s v="DRAINAGE"/>
  </r>
  <r>
    <x v="1"/>
    <s v="1035712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1971"/>
    <n v="0"/>
    <n v="-1971"/>
    <s v="N/A"/>
    <n v="0"/>
    <n v="0"/>
    <n v="0"/>
    <n v="0"/>
    <n v="0"/>
    <n v="0"/>
    <n v="0"/>
    <n v="1971"/>
    <n v="0"/>
    <n v="0"/>
    <n v="0"/>
    <n v="0"/>
    <n v="0"/>
    <s v="SURFACE WATER MGT FUND"/>
    <s v="WLSW I DC2576 CAMDEN PK 2000 2"/>
    <s v="SAMMAMISH MAINTENANCE"/>
    <s v="DRAINAGE"/>
  </r>
  <r>
    <x v="1"/>
    <s v="1035712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176.28"/>
    <n v="0"/>
    <n v="-176.28"/>
    <s v="N/A"/>
    <n v="0"/>
    <n v="0"/>
    <n v="0"/>
    <n v="0"/>
    <n v="0"/>
    <n v="0"/>
    <n v="176.28"/>
    <n v="0"/>
    <n v="0"/>
    <n v="0"/>
    <n v="0"/>
    <n v="0"/>
    <n v="0"/>
    <s v="SURFACE WATER MGT FUND"/>
    <s v="WLSW I DC2576 CAMDEN PK 2000 2"/>
    <s v="SAMMAMISH MAINTENANCE"/>
    <s v="DRAINAGE"/>
  </r>
  <r>
    <x v="1"/>
    <s v="1035712"/>
    <s v="845028"/>
    <s v="82100"/>
    <x v="71"/>
    <s v="5315000"/>
    <n v="2012"/>
    <x v="4"/>
    <s v="EMPLOYER PAID BENEFITS"/>
    <s v="50000-PROGRAM EXPENDITUR BUDGET"/>
    <s v="82000-APPLIED OVERHEAD"/>
    <m/>
    <n v="0"/>
    <n v="0"/>
    <n v="148.34"/>
    <n v="0"/>
    <n v="-148.34"/>
    <s v="N/A"/>
    <n v="0"/>
    <n v="0"/>
    <n v="0"/>
    <n v="0"/>
    <n v="0"/>
    <n v="0"/>
    <n v="148.34"/>
    <n v="0"/>
    <n v="0"/>
    <n v="0"/>
    <n v="0"/>
    <n v="0"/>
    <n v="0"/>
    <s v="SURFACE WATER MGT FUND"/>
    <s v="WLSW I DC2576 CAMDEN PK 2000 2"/>
    <s v="SAMMAMISH MAINTENANCE"/>
    <s v="DRAINAGE"/>
  </r>
  <r>
    <x v="1"/>
    <s v="1035712"/>
    <s v="845028"/>
    <s v="82200"/>
    <x v="72"/>
    <s v="5315000"/>
    <n v="2012"/>
    <x v="4"/>
    <s v="PAID TIME OFF"/>
    <s v="50000-PROGRAM EXPENDITUR BUDGET"/>
    <s v="82000-APPLIED OVERHEAD"/>
    <m/>
    <n v="0"/>
    <n v="0"/>
    <n v="106.7"/>
    <n v="0"/>
    <n v="-106.7"/>
    <s v="N/A"/>
    <n v="0"/>
    <n v="0"/>
    <n v="0"/>
    <n v="0"/>
    <n v="0"/>
    <n v="0"/>
    <n v="106.7"/>
    <n v="0"/>
    <n v="0"/>
    <n v="0"/>
    <n v="0"/>
    <n v="0"/>
    <n v="0"/>
    <s v="SURFACE WATER MGT FUND"/>
    <s v="WLSW I DC2576 CAMDEN PK 2000 2"/>
    <s v="SAMMAMISH MAINTENANCE"/>
    <s v="DRAINAGE"/>
  </r>
  <r>
    <x v="1"/>
    <s v="1035712"/>
    <s v="845028"/>
    <s v="82300"/>
    <x v="73"/>
    <s v="5315000"/>
    <n v="2012"/>
    <x v="4"/>
    <s v="INDIRECT COSTS"/>
    <s v="50000-PROGRAM EXPENDITUR BUDGET"/>
    <s v="82000-APPLIED OVERHEAD"/>
    <m/>
    <n v="0"/>
    <n v="0"/>
    <n v="326.3"/>
    <n v="0"/>
    <n v="-326.3"/>
    <s v="N/A"/>
    <n v="0"/>
    <n v="0"/>
    <n v="0"/>
    <n v="0"/>
    <n v="0"/>
    <n v="0"/>
    <n v="326.3"/>
    <n v="0"/>
    <n v="0"/>
    <n v="0"/>
    <n v="0"/>
    <n v="0"/>
    <n v="0"/>
    <s v="SURFACE WATER MGT FUND"/>
    <s v="WLSW I DC2576 CAMDEN PK 2000 2"/>
    <s v="SAMMAMISH MAINTENANCE"/>
    <s v="DRAINAGE"/>
  </r>
  <r>
    <x v="1"/>
    <s v="1035713"/>
    <s v="000000"/>
    <s v="11500"/>
    <x v="7"/>
    <s v="0000000"/>
    <n v="2012"/>
    <x v="0"/>
    <s v="ACCOUNTS RECEIVABLE"/>
    <s v="BS000-CURRENT ASSETS"/>
    <s v="B1150-ACCOUNTS RECEIVABLE"/>
    <m/>
    <n v="0"/>
    <n v="0"/>
    <n v="2436.8000000000002"/>
    <n v="0"/>
    <n v="-2436.8000000000002"/>
    <s v="N/A"/>
    <n v="0"/>
    <n v="0"/>
    <n v="0"/>
    <n v="0"/>
    <n v="0"/>
    <n v="0"/>
    <n v="0"/>
    <n v="2436.8000000000002"/>
    <n v="0"/>
    <n v="0"/>
    <n v="0"/>
    <n v="0"/>
    <n v="0"/>
    <s v="SURFACE WATER MGT FUND"/>
    <s v="WLSW I DC2577 CAMDEN PK 24800"/>
    <s v="DEFAULT"/>
    <s v="Default"/>
  </r>
  <r>
    <x v="1"/>
    <s v="1035713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2436.8000000000002"/>
    <n v="-2436.8000000000002"/>
    <n v="0"/>
    <n v="0"/>
    <n v="0"/>
    <n v="0"/>
    <n v="0"/>
    <s v="SURFACE WATER MGT FUND"/>
    <s v="WLSW I DC2577 CAMDEN PK 24800"/>
    <s v="DEFAULT"/>
    <s v="Default"/>
  </r>
  <r>
    <x v="1"/>
    <s v="1035713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2577 CAMDEN PK 24800"/>
    <s v="DEFAULT"/>
    <s v="Default"/>
  </r>
  <r>
    <x v="1"/>
    <s v="1035713"/>
    <s v="845028"/>
    <s v="43944"/>
    <x v="130"/>
    <s v="0000000"/>
    <n v="2012"/>
    <x v="3"/>
    <s v="SWM SERVICES CITIES"/>
    <s v="R3000-REVENUE"/>
    <s v="R3400-CHARGE FOR SERVICES"/>
    <m/>
    <n v="0"/>
    <n v="0"/>
    <n v="-2436.8000000000002"/>
    <n v="0"/>
    <n v="2436.8000000000002"/>
    <s v="N/A"/>
    <n v="0"/>
    <n v="0"/>
    <n v="0"/>
    <n v="0"/>
    <n v="0"/>
    <n v="0"/>
    <n v="-2436.8000000000002"/>
    <n v="0"/>
    <n v="0"/>
    <n v="0"/>
    <n v="0"/>
    <n v="0"/>
    <n v="0"/>
    <s v="SURFACE WATER MGT FUND"/>
    <s v="WLSW I DC2577 CAMDEN PK 24800"/>
    <s v="SAMMAMISH MAINTENANCE"/>
    <s v="Default"/>
  </r>
  <r>
    <x v="1"/>
    <s v="1035713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91.5"/>
    <n v="0"/>
    <n v="-591.5"/>
    <s v="N/A"/>
    <n v="0"/>
    <n v="0"/>
    <n v="0"/>
    <n v="0"/>
    <n v="0"/>
    <n v="0"/>
    <n v="591.5"/>
    <n v="0"/>
    <n v="0"/>
    <n v="0"/>
    <n v="0"/>
    <n v="0"/>
    <n v="0"/>
    <s v="SURFACE WATER MGT FUND"/>
    <s v="WLSW I DC2577 CAMDEN PK 24800"/>
    <s v="SAMMAMISH MAINTENANCE"/>
    <s v="DRAINAGE"/>
  </r>
  <r>
    <x v="1"/>
    <s v="1035713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2577 CAMDEN PK 24800"/>
    <s v="SAMMAMISH MAINTENANCE"/>
    <s v="DRAINAGE"/>
  </r>
  <r>
    <x v="1"/>
    <s v="1035713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1012.75"/>
    <n v="0"/>
    <n v="-1012.75"/>
    <s v="N/A"/>
    <n v="0"/>
    <n v="0"/>
    <n v="0"/>
    <n v="0"/>
    <n v="0"/>
    <n v="0"/>
    <n v="1012.75"/>
    <n v="0"/>
    <n v="0"/>
    <n v="0"/>
    <n v="0"/>
    <n v="0"/>
    <n v="0"/>
    <s v="SURFACE WATER MGT FUND"/>
    <s v="WLSW I DC2577 CAMDEN PK 24800"/>
    <s v="SAMMAMISH MAINTENANCE"/>
    <s v="DRAINAGE"/>
  </r>
  <r>
    <x v="1"/>
    <s v="1035713"/>
    <s v="845028"/>
    <s v="82100"/>
    <x v="71"/>
    <s v="5315000"/>
    <n v="2012"/>
    <x v="4"/>
    <s v="EMPLOYER PAID BENEFITS"/>
    <s v="50000-PROGRAM EXPENDITUR BUDGET"/>
    <s v="82000-APPLIED OVERHEAD"/>
    <m/>
    <n v="0"/>
    <n v="0"/>
    <n v="212.45000000000002"/>
    <n v="0"/>
    <n v="-212.45000000000002"/>
    <s v="N/A"/>
    <n v="0"/>
    <n v="0"/>
    <n v="0"/>
    <n v="0"/>
    <n v="0"/>
    <n v="0"/>
    <n v="212.45000000000002"/>
    <n v="0"/>
    <n v="0"/>
    <n v="0"/>
    <n v="0"/>
    <n v="0"/>
    <n v="0"/>
    <s v="SURFACE WATER MGT FUND"/>
    <s v="WLSW I DC2577 CAMDEN PK 24800"/>
    <s v="SAMMAMISH MAINTENANCE"/>
    <s v="DRAINAGE"/>
  </r>
  <r>
    <x v="1"/>
    <s v="1035713"/>
    <s v="845028"/>
    <s v="82200"/>
    <x v="72"/>
    <s v="5315000"/>
    <n v="2012"/>
    <x v="4"/>
    <s v="PAID TIME OFF"/>
    <s v="50000-PROGRAM EXPENDITUR BUDGET"/>
    <s v="82000-APPLIED OVERHEAD"/>
    <m/>
    <n v="0"/>
    <n v="0"/>
    <n v="152.80000000000001"/>
    <n v="0"/>
    <n v="-152.80000000000001"/>
    <s v="N/A"/>
    <n v="0"/>
    <n v="0"/>
    <n v="0"/>
    <n v="0"/>
    <n v="0"/>
    <n v="0"/>
    <n v="152.80000000000001"/>
    <n v="0"/>
    <n v="0"/>
    <n v="0"/>
    <n v="0"/>
    <n v="0"/>
    <n v="0"/>
    <s v="SURFACE WATER MGT FUND"/>
    <s v="WLSW I DC2577 CAMDEN PK 24800"/>
    <s v="SAMMAMISH MAINTENANCE"/>
    <s v="DRAINAGE"/>
  </r>
  <r>
    <x v="1"/>
    <s v="1035713"/>
    <s v="845028"/>
    <s v="82300"/>
    <x v="73"/>
    <s v="5315000"/>
    <n v="2012"/>
    <x v="4"/>
    <s v="INDIRECT COSTS"/>
    <s v="50000-PROGRAM EXPENDITUR BUDGET"/>
    <s v="82000-APPLIED OVERHEAD"/>
    <m/>
    <n v="0"/>
    <n v="0"/>
    <n v="467.3"/>
    <n v="0"/>
    <n v="-467.3"/>
    <s v="N/A"/>
    <n v="0"/>
    <n v="0"/>
    <n v="0"/>
    <n v="0"/>
    <n v="0"/>
    <n v="0"/>
    <n v="467.3"/>
    <n v="0"/>
    <n v="0"/>
    <n v="0"/>
    <n v="0"/>
    <n v="0"/>
    <n v="0"/>
    <s v="SURFACE WATER MGT FUND"/>
    <s v="WLSW I DC2577 CAMDEN PK 24800"/>
    <s v="SAMMAMISH MAINTENANCE"/>
    <s v="DRAINAGE"/>
  </r>
  <r>
    <x v="1"/>
    <s v="1035714"/>
    <s v="000000"/>
    <s v="11500"/>
    <x v="7"/>
    <s v="0000000"/>
    <n v="2012"/>
    <x v="0"/>
    <s v="ACCOUNTS RECEIVABLE"/>
    <s v="BS000-CURRENT ASSETS"/>
    <s v="B1150-ACCOUNTS RECEIVABLE"/>
    <m/>
    <n v="0"/>
    <n v="0"/>
    <n v="1590.57"/>
    <n v="0"/>
    <n v="-1590.57"/>
    <s v="N/A"/>
    <n v="0"/>
    <n v="0"/>
    <n v="0"/>
    <n v="0"/>
    <n v="0"/>
    <n v="0"/>
    <n v="0"/>
    <n v="736.47"/>
    <n v="0"/>
    <n v="854.1"/>
    <n v="0"/>
    <n v="0"/>
    <n v="0"/>
    <s v="SURFACE WATER MGT FUND"/>
    <s v="WLSW I DC2585 815 198TH PL SE"/>
    <s v="DEFAULT"/>
    <s v="Default"/>
  </r>
  <r>
    <x v="1"/>
    <s v="1035714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736.47"/>
    <n v="-736.47"/>
    <n v="854.1"/>
    <n v="-854.1"/>
    <n v="0"/>
    <n v="0"/>
    <n v="0"/>
    <s v="SURFACE WATER MGT FUND"/>
    <s v="WLSW I DC2585 815 198TH PL SE"/>
    <s v="DEFAULT"/>
    <s v="Default"/>
  </r>
  <r>
    <x v="1"/>
    <s v="1035714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2585 815 198TH PL SE"/>
    <s v="DEFAULT"/>
    <s v="Default"/>
  </r>
  <r>
    <x v="1"/>
    <s v="1035714"/>
    <s v="845028"/>
    <s v="43944"/>
    <x v="130"/>
    <s v="0000000"/>
    <n v="2012"/>
    <x v="3"/>
    <s v="SWM SERVICES CITIES"/>
    <s v="R3000-REVENUE"/>
    <s v="R3400-CHARGE FOR SERVICES"/>
    <m/>
    <n v="0"/>
    <n v="0"/>
    <n v="-1590.57"/>
    <n v="0"/>
    <n v="1590.57"/>
    <s v="N/A"/>
    <n v="0"/>
    <n v="0"/>
    <n v="0"/>
    <n v="0"/>
    <n v="0"/>
    <n v="0"/>
    <n v="-736.47"/>
    <n v="0"/>
    <n v="-854.1"/>
    <n v="0"/>
    <n v="0"/>
    <n v="0"/>
    <n v="0"/>
    <s v="SURFACE WATER MGT FUND"/>
    <s v="WLSW I DC2585 815 198TH PL SE"/>
    <s v="SAMMAMISH MAINTENANCE"/>
    <s v="Default"/>
  </r>
  <r>
    <x v="1"/>
    <s v="1035714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18.3"/>
    <n v="0"/>
    <n v="-118.3"/>
    <s v="N/A"/>
    <n v="0"/>
    <n v="0"/>
    <n v="0"/>
    <n v="0"/>
    <n v="0"/>
    <n v="0"/>
    <n v="118.3"/>
    <n v="0"/>
    <n v="0"/>
    <n v="0"/>
    <n v="0"/>
    <n v="0"/>
    <n v="0"/>
    <s v="SURFACE WATER MGT FUND"/>
    <s v="WLSW I DC2585 815 198TH PL SE"/>
    <s v="SAMMAMISH MAINTENANCE"/>
    <s v="DRAINAGE"/>
  </r>
  <r>
    <x v="1"/>
    <s v="1035714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107.26"/>
    <n v="0"/>
    <n v="-107.26"/>
    <s v="N/A"/>
    <n v="0"/>
    <n v="0"/>
    <n v="0"/>
    <n v="0"/>
    <n v="0"/>
    <n v="0"/>
    <n v="107.26"/>
    <n v="0"/>
    <n v="0"/>
    <n v="0"/>
    <n v="0"/>
    <n v="0"/>
    <n v="0"/>
    <s v="SURFACE WATER MGT FUND"/>
    <s v="WLSW I DC2585 815 198TH PL SE"/>
    <s v="SAMMAMISH MAINTENANCE"/>
    <s v="DRAINAGE"/>
  </r>
  <r>
    <x v="1"/>
    <s v="1035714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854.1"/>
    <n v="0"/>
    <n v="-854.1"/>
    <s v="N/A"/>
    <n v="0"/>
    <n v="0"/>
    <n v="0"/>
    <n v="0"/>
    <n v="0"/>
    <n v="0"/>
    <n v="0"/>
    <n v="854.1"/>
    <n v="0"/>
    <n v="0"/>
    <n v="0"/>
    <n v="0"/>
    <n v="0"/>
    <s v="SURFACE WATER MGT FUND"/>
    <s v="WLSW I DC2585 815 198TH PL SE"/>
    <s v="SAMMAMISH MAINTENANCE"/>
    <s v="DRAINAGE"/>
  </r>
  <r>
    <x v="1"/>
    <s v="1035714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219.35"/>
    <n v="0"/>
    <n v="-219.35"/>
    <s v="N/A"/>
    <n v="0"/>
    <n v="0"/>
    <n v="0"/>
    <n v="0"/>
    <n v="0"/>
    <n v="0"/>
    <n v="219.35"/>
    <n v="0"/>
    <n v="0"/>
    <n v="0"/>
    <n v="0"/>
    <n v="0"/>
    <n v="0"/>
    <s v="SURFACE WATER MGT FUND"/>
    <s v="WLSW I DC2585 815 198TH PL SE"/>
    <s v="SAMMAMISH MAINTENANCE"/>
    <s v="DRAINAGE"/>
  </r>
  <r>
    <x v="1"/>
    <s v="1035714"/>
    <s v="845028"/>
    <s v="82100"/>
    <x v="71"/>
    <s v="5315000"/>
    <n v="2012"/>
    <x v="4"/>
    <s v="EMPLOYER PAID BENEFITS"/>
    <s v="50000-PROGRAM EXPENDITUR BUDGET"/>
    <s v="82000-APPLIED OVERHEAD"/>
    <m/>
    <n v="0"/>
    <n v="0"/>
    <n v="42.49"/>
    <n v="0"/>
    <n v="-42.49"/>
    <s v="N/A"/>
    <n v="0"/>
    <n v="0"/>
    <n v="0"/>
    <n v="0"/>
    <n v="0"/>
    <n v="0"/>
    <n v="42.49"/>
    <n v="0"/>
    <n v="0"/>
    <n v="0"/>
    <n v="0"/>
    <n v="0"/>
    <n v="0"/>
    <s v="SURFACE WATER MGT FUND"/>
    <s v="WLSW I DC2585 815 198TH PL SE"/>
    <s v="SAMMAMISH MAINTENANCE"/>
    <s v="DRAINAGE"/>
  </r>
  <r>
    <x v="1"/>
    <s v="1035714"/>
    <s v="845028"/>
    <s v="82200"/>
    <x v="72"/>
    <s v="5315000"/>
    <n v="2012"/>
    <x v="4"/>
    <s v="PAID TIME OFF"/>
    <s v="50000-PROGRAM EXPENDITUR BUDGET"/>
    <s v="82000-APPLIED OVERHEAD"/>
    <m/>
    <n v="0"/>
    <n v="0"/>
    <n v="58.27"/>
    <n v="0"/>
    <n v="-58.27"/>
    <s v="N/A"/>
    <n v="0"/>
    <n v="0"/>
    <n v="0"/>
    <n v="0"/>
    <n v="0"/>
    <n v="0"/>
    <n v="58.27"/>
    <n v="0"/>
    <n v="0"/>
    <n v="0"/>
    <n v="0"/>
    <n v="0"/>
    <n v="0"/>
    <s v="SURFACE WATER MGT FUND"/>
    <s v="WLSW I DC2585 815 198TH PL SE"/>
    <s v="SAMMAMISH MAINTENANCE"/>
    <s v="DRAINAGE"/>
  </r>
  <r>
    <x v="1"/>
    <s v="1035714"/>
    <s v="845028"/>
    <s v="82300"/>
    <x v="73"/>
    <s v="5315000"/>
    <n v="2012"/>
    <x v="4"/>
    <s v="INDIRECT COSTS"/>
    <s v="50000-PROGRAM EXPENDITUR BUDGET"/>
    <s v="82000-APPLIED OVERHEAD"/>
    <m/>
    <n v="0"/>
    <n v="0"/>
    <n v="178.20000000000002"/>
    <n v="0"/>
    <n v="-178.20000000000002"/>
    <s v="N/A"/>
    <n v="0"/>
    <n v="0"/>
    <n v="0"/>
    <n v="0"/>
    <n v="0"/>
    <n v="0"/>
    <n v="178.20000000000002"/>
    <n v="0"/>
    <n v="0"/>
    <n v="0"/>
    <n v="0"/>
    <n v="0"/>
    <n v="0"/>
    <s v="SURFACE WATER MGT FUND"/>
    <s v="WLSW I DC2585 815 198TH PL SE"/>
    <s v="SAMMAMISH MAINTENANCE"/>
    <s v="DRAINAGE"/>
  </r>
  <r>
    <x v="1"/>
    <s v="1035714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12.6"/>
    <n v="0"/>
    <n v="-12.6"/>
    <s v="N/A"/>
    <n v="0"/>
    <n v="0"/>
    <n v="0"/>
    <n v="0"/>
    <n v="0"/>
    <n v="0"/>
    <n v="12.6"/>
    <n v="0"/>
    <n v="0"/>
    <n v="0"/>
    <n v="0"/>
    <n v="0"/>
    <n v="0"/>
    <s v="SURFACE WATER MGT FUND"/>
    <s v="WLSW I DC2585 815 198TH PL SE"/>
    <s v="SAMMAMISH MAINTENANCE"/>
    <s v="DRAINAGE"/>
  </r>
  <r>
    <x v="1"/>
    <s v="1035715"/>
    <s v="000000"/>
    <s v="11500"/>
    <x v="7"/>
    <s v="0000000"/>
    <n v="2012"/>
    <x v="0"/>
    <s v="ACCOUNTS RECEIVABLE"/>
    <s v="BS000-CURRENT ASSETS"/>
    <s v="B1150-ACCOUNTS RECEIVABLE"/>
    <m/>
    <n v="0"/>
    <n v="0"/>
    <n v="203.94"/>
    <n v="0"/>
    <n v="-203.94"/>
    <s v="N/A"/>
    <n v="0"/>
    <n v="0"/>
    <n v="0"/>
    <n v="0"/>
    <n v="0"/>
    <n v="0"/>
    <n v="0"/>
    <n v="203.94"/>
    <n v="0"/>
    <n v="0"/>
    <n v="0"/>
    <n v="0"/>
    <n v="0"/>
    <s v="SURFACE WATER MGT FUND"/>
    <s v="WLSW I DC2596 BOND-2818 E LK S"/>
    <s v="DEFAULT"/>
    <s v="Default"/>
  </r>
  <r>
    <x v="1"/>
    <s v="1035715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203.94"/>
    <n v="-203.94"/>
    <n v="0"/>
    <n v="0"/>
    <n v="0"/>
    <n v="0"/>
    <n v="0"/>
    <s v="SURFACE WATER MGT FUND"/>
    <s v="WLSW I DC2596 BOND-2818 E LK S"/>
    <s v="DEFAULT"/>
    <s v="Default"/>
  </r>
  <r>
    <x v="1"/>
    <s v="1035715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2596 BOND-2818 E LK S"/>
    <s v="DEFAULT"/>
    <s v="Default"/>
  </r>
  <r>
    <x v="1"/>
    <s v="1035715"/>
    <s v="845028"/>
    <s v="43944"/>
    <x v="130"/>
    <s v="0000000"/>
    <n v="2012"/>
    <x v="3"/>
    <s v="SWM SERVICES CITIES"/>
    <s v="R3000-REVENUE"/>
    <s v="R3400-CHARGE FOR SERVICES"/>
    <m/>
    <n v="0"/>
    <n v="0"/>
    <n v="-203.94"/>
    <n v="0"/>
    <n v="203.94"/>
    <s v="N/A"/>
    <n v="0"/>
    <n v="0"/>
    <n v="0"/>
    <n v="0"/>
    <n v="0"/>
    <n v="0"/>
    <n v="-203.94"/>
    <n v="0"/>
    <n v="0"/>
    <n v="0"/>
    <n v="0"/>
    <n v="0"/>
    <n v="0"/>
    <s v="SURFACE WATER MGT FUND"/>
    <s v="WLSW I DC2596 BOND-2818 E LK S"/>
    <s v="SAMMAMISH MAINTENANCE"/>
    <s v="Default"/>
  </r>
  <r>
    <x v="1"/>
    <s v="1035715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8.52"/>
    <n v="0"/>
    <n v="-88.52"/>
    <s v="N/A"/>
    <n v="0"/>
    <n v="0"/>
    <n v="0"/>
    <n v="0"/>
    <n v="0"/>
    <n v="0"/>
    <n v="88.52"/>
    <n v="0"/>
    <n v="0"/>
    <n v="0"/>
    <n v="0"/>
    <n v="0"/>
    <n v="0"/>
    <s v="SURFACE WATER MGT FUND"/>
    <s v="WLSW I DC2596 BOND-2818 E LK S"/>
    <s v="SAMMAMISH MAINTENANCE"/>
    <s v="DRAINAGE"/>
  </r>
  <r>
    <x v="1"/>
    <s v="1035715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9.2000000000000011"/>
    <n v="0"/>
    <n v="-9.2000000000000011"/>
    <s v="N/A"/>
    <n v="0"/>
    <n v="0"/>
    <n v="0"/>
    <n v="0"/>
    <n v="0"/>
    <n v="0"/>
    <n v="9.2000000000000011"/>
    <n v="0"/>
    <n v="0"/>
    <n v="0"/>
    <n v="0"/>
    <n v="0"/>
    <n v="0"/>
    <s v="SURFACE WATER MGT FUND"/>
    <s v="WLSW I DC2596 BOND-2818 E LK S"/>
    <s v="SAMMAMISH MAINTENANCE"/>
    <s v="DRAINAGE"/>
  </r>
  <r>
    <x v="1"/>
    <s v="1035715"/>
    <s v="845028"/>
    <s v="82100"/>
    <x v="71"/>
    <s v="5315000"/>
    <n v="2012"/>
    <x v="4"/>
    <s v="EMPLOYER PAID BENEFITS"/>
    <s v="50000-PROGRAM EXPENDITUR BUDGET"/>
    <s v="82000-APPLIED OVERHEAD"/>
    <m/>
    <n v="0"/>
    <n v="0"/>
    <n v="30.98"/>
    <n v="0"/>
    <n v="-30.98"/>
    <s v="N/A"/>
    <n v="0"/>
    <n v="0"/>
    <n v="0"/>
    <n v="0"/>
    <n v="0"/>
    <n v="0"/>
    <n v="30.98"/>
    <n v="0"/>
    <n v="0"/>
    <n v="0"/>
    <n v="0"/>
    <n v="0"/>
    <n v="0"/>
    <s v="SURFACE WATER MGT FUND"/>
    <s v="WLSW I DC2596 BOND-2818 E LK S"/>
    <s v="SAMMAMISH MAINTENANCE"/>
    <s v="DRAINAGE"/>
  </r>
  <r>
    <x v="1"/>
    <s v="1035715"/>
    <s v="845028"/>
    <s v="82200"/>
    <x v="72"/>
    <s v="5315000"/>
    <n v="2012"/>
    <x v="4"/>
    <s v="PAID TIME OFF"/>
    <s v="50000-PROGRAM EXPENDITUR BUDGET"/>
    <s v="82000-APPLIED OVERHEAD"/>
    <m/>
    <n v="0"/>
    <n v="0"/>
    <n v="23.900000000000002"/>
    <n v="0"/>
    <n v="-23.900000000000002"/>
    <s v="N/A"/>
    <n v="0"/>
    <n v="0"/>
    <n v="0"/>
    <n v="0"/>
    <n v="0"/>
    <n v="0"/>
    <n v="23.900000000000002"/>
    <n v="0"/>
    <n v="0"/>
    <n v="0"/>
    <n v="0"/>
    <n v="0"/>
    <n v="0"/>
    <s v="SURFACE WATER MGT FUND"/>
    <s v="WLSW I DC2596 BOND-2818 E LK S"/>
    <s v="SAMMAMISH MAINTENANCE"/>
    <s v="DRAINAGE"/>
  </r>
  <r>
    <x v="1"/>
    <s v="1035715"/>
    <s v="845028"/>
    <s v="82300"/>
    <x v="73"/>
    <s v="5315000"/>
    <n v="2012"/>
    <x v="4"/>
    <s v="INDIRECT COSTS"/>
    <s v="50000-PROGRAM EXPENDITUR BUDGET"/>
    <s v="82000-APPLIED OVERHEAD"/>
    <m/>
    <n v="0"/>
    <n v="0"/>
    <n v="51.34"/>
    <n v="0"/>
    <n v="-51.34"/>
    <s v="N/A"/>
    <n v="0"/>
    <n v="0"/>
    <n v="0"/>
    <n v="0"/>
    <n v="0"/>
    <n v="0"/>
    <n v="51.34"/>
    <n v="0"/>
    <n v="0"/>
    <n v="0"/>
    <n v="0"/>
    <n v="0"/>
    <n v="0"/>
    <s v="SURFACE WATER MGT FUND"/>
    <s v="WLSW I DC2596 BOND-2818 E LK S"/>
    <s v="SAMMAMISH MAINTENANCE"/>
    <s v="DRAINAGE"/>
  </r>
  <r>
    <x v="1"/>
    <s v="1035716"/>
    <s v="000000"/>
    <s v="11500"/>
    <x v="7"/>
    <s v="0000000"/>
    <n v="2012"/>
    <x v="0"/>
    <s v="ACCOUNTS RECEIVABLE"/>
    <s v="BS000-CURRENT ASSETS"/>
    <s v="B1150-ACCOUNTS RECEIVABLE"/>
    <m/>
    <n v="0"/>
    <n v="0"/>
    <n v="490.52"/>
    <n v="0"/>
    <n v="-490.52"/>
    <s v="N/A"/>
    <n v="0"/>
    <n v="0"/>
    <n v="0"/>
    <n v="0"/>
    <n v="0"/>
    <n v="0"/>
    <n v="0"/>
    <n v="0"/>
    <n v="0"/>
    <n v="490.52"/>
    <n v="0"/>
    <n v="0"/>
    <n v="0"/>
    <s v="SURFACE WATER MGT FUND"/>
    <s v="WLSW I DC2598 BONDED-22315 SE"/>
    <s v="DEFAULT"/>
    <s v="Default"/>
  </r>
  <r>
    <x v="1"/>
    <s v="1035716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227.72"/>
    <n v="0"/>
    <n v="-227.72"/>
    <n v="0"/>
    <n v="0"/>
    <n v="0"/>
    <s v="SURFACE WATER MGT FUND"/>
    <s v="WLSW I DC2598 BONDED-22315 SE"/>
    <s v="DEFAULT"/>
    <s v="Default"/>
  </r>
  <r>
    <x v="1"/>
    <s v="1035716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2598 BONDED-22315 SE"/>
    <s v="DEFAULT"/>
    <s v="Default"/>
  </r>
  <r>
    <x v="1"/>
    <s v="1035716"/>
    <s v="845028"/>
    <s v="43944"/>
    <x v="130"/>
    <s v="0000000"/>
    <n v="2012"/>
    <x v="3"/>
    <s v="SWM SERVICES CITIES"/>
    <s v="R3000-REVENUE"/>
    <s v="R3400-CHARGE FOR SERVICES"/>
    <m/>
    <n v="0"/>
    <n v="0"/>
    <n v="-490.52"/>
    <n v="0"/>
    <n v="490.52"/>
    <s v="N/A"/>
    <n v="0"/>
    <n v="0"/>
    <n v="0"/>
    <n v="0"/>
    <n v="0"/>
    <n v="0"/>
    <n v="0"/>
    <n v="-227.72"/>
    <n v="0"/>
    <n v="-262.8"/>
    <n v="0"/>
    <n v="0"/>
    <n v="0"/>
    <s v="SURFACE WATER MGT FUND"/>
    <s v="WLSW I DC2598 BONDED-22315 SE"/>
    <s v="SAMMAMISH MAINTENANCE"/>
    <s v="Default"/>
  </r>
  <r>
    <x v="1"/>
    <s v="1035716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7.32"/>
    <n v="0"/>
    <n v="-47.32"/>
    <s v="N/A"/>
    <n v="0"/>
    <n v="0"/>
    <n v="0"/>
    <n v="0"/>
    <n v="0"/>
    <n v="0"/>
    <n v="0"/>
    <n v="47.32"/>
    <n v="0"/>
    <n v="0"/>
    <n v="0"/>
    <n v="0"/>
    <n v="0"/>
    <s v="SURFACE WATER MGT FUND"/>
    <s v="WLSW I DC2598 BONDED-22315 SE"/>
    <s v="SAMMAMISH MAINTENANCE"/>
    <s v="DRAINAGE"/>
  </r>
  <r>
    <x v="1"/>
    <s v="1035716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0"/>
    <n v="0"/>
    <n v="0"/>
    <n v="42.9"/>
    <n v="0"/>
    <n v="0"/>
    <n v="0"/>
    <n v="0"/>
    <n v="0"/>
    <s v="SURFACE WATER MGT FUND"/>
    <s v="WLSW I DC2598 BONDED-22315 SE"/>
    <s v="SAMMAMISH MAINTENANCE"/>
    <s v="DRAINAGE"/>
  </r>
  <r>
    <x v="1"/>
    <s v="1035716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262.8"/>
    <n v="0"/>
    <n v="-262.8"/>
    <s v="N/A"/>
    <n v="0"/>
    <n v="0"/>
    <n v="0"/>
    <n v="0"/>
    <n v="0"/>
    <n v="0"/>
    <n v="0"/>
    <n v="0"/>
    <n v="0"/>
    <n v="262.8"/>
    <n v="0"/>
    <n v="0"/>
    <n v="0"/>
    <s v="SURFACE WATER MGT FUND"/>
    <s v="WLSW I DC2598 BONDED-22315 SE"/>
    <s v="SAMMAMISH MAINTENANCE"/>
    <s v="DRAINAGE"/>
  </r>
  <r>
    <x v="1"/>
    <s v="1035716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20.88"/>
    <n v="0"/>
    <n v="-20.88"/>
    <s v="N/A"/>
    <n v="0"/>
    <n v="0"/>
    <n v="0"/>
    <n v="0"/>
    <n v="0"/>
    <n v="0"/>
    <n v="0"/>
    <n v="20.88"/>
    <n v="0"/>
    <n v="0"/>
    <n v="0"/>
    <n v="0"/>
    <n v="0"/>
    <s v="SURFACE WATER MGT FUND"/>
    <s v="WLSW I DC2598 BONDED-22315 SE"/>
    <s v="SAMMAMISH MAINTENANCE"/>
    <s v="DRAINAGE"/>
  </r>
  <r>
    <x v="1"/>
    <s v="1035716"/>
    <s v="845028"/>
    <s v="82100"/>
    <x v="71"/>
    <s v="5315000"/>
    <n v="2012"/>
    <x v="4"/>
    <s v="EMPLOYER PAID BENEFITS"/>
    <s v="50000-PROGRAM EXPENDITUR BUDGET"/>
    <s v="82000-APPLIED OVERHEAD"/>
    <m/>
    <n v="0"/>
    <n v="0"/>
    <n v="17"/>
    <n v="0"/>
    <n v="-17"/>
    <s v="N/A"/>
    <n v="0"/>
    <n v="0"/>
    <n v="0"/>
    <n v="0"/>
    <n v="0"/>
    <n v="0"/>
    <n v="0"/>
    <n v="17"/>
    <n v="0"/>
    <n v="0"/>
    <n v="0"/>
    <n v="0"/>
    <n v="0"/>
    <s v="SURFACE WATER MGT FUND"/>
    <s v="WLSW I DC2598 BONDED-22315 SE"/>
    <s v="SAMMAMISH MAINTENANCE"/>
    <s v="DRAINAGE"/>
  </r>
  <r>
    <x v="1"/>
    <s v="1035716"/>
    <s v="845028"/>
    <s v="82200"/>
    <x v="72"/>
    <s v="5315000"/>
    <n v="2012"/>
    <x v="4"/>
    <s v="PAID TIME OFF"/>
    <s v="50000-PROGRAM EXPENDITUR BUDGET"/>
    <s v="82000-APPLIED OVERHEAD"/>
    <m/>
    <n v="0"/>
    <n v="0"/>
    <n v="23.3"/>
    <n v="0"/>
    <n v="-23.3"/>
    <s v="N/A"/>
    <n v="0"/>
    <n v="0"/>
    <n v="0"/>
    <n v="0"/>
    <n v="0"/>
    <n v="0"/>
    <n v="0"/>
    <n v="23.3"/>
    <n v="0"/>
    <n v="0"/>
    <n v="0"/>
    <n v="0"/>
    <n v="0"/>
    <s v="SURFACE WATER MGT FUND"/>
    <s v="WLSW I DC2598 BONDED-22315 SE"/>
    <s v="SAMMAMISH MAINTENANCE"/>
    <s v="DRAINAGE"/>
  </r>
  <r>
    <x v="1"/>
    <s v="1035716"/>
    <s v="845028"/>
    <s v="82300"/>
    <x v="73"/>
    <s v="5315000"/>
    <n v="2012"/>
    <x v="4"/>
    <s v="INDIRECT COSTS"/>
    <s v="50000-PROGRAM EXPENDITUR BUDGET"/>
    <s v="82000-APPLIED OVERHEAD"/>
    <m/>
    <n v="0"/>
    <n v="0"/>
    <n v="71.28"/>
    <n v="0"/>
    <n v="-71.28"/>
    <s v="N/A"/>
    <n v="0"/>
    <n v="0"/>
    <n v="0"/>
    <n v="0"/>
    <n v="0"/>
    <n v="0"/>
    <n v="0"/>
    <n v="71.28"/>
    <n v="0"/>
    <n v="0"/>
    <n v="0"/>
    <n v="0"/>
    <n v="0"/>
    <s v="SURFACE WATER MGT FUND"/>
    <s v="WLSW I DC2598 BONDED-22315 SE"/>
    <s v="SAMMAMISH MAINTENANCE"/>
    <s v="DRAINAGE"/>
  </r>
  <r>
    <x v="1"/>
    <s v="1035716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0"/>
    <n v="0"/>
    <n v="0"/>
    <n v="5.04"/>
    <n v="0"/>
    <n v="0"/>
    <n v="0"/>
    <n v="0"/>
    <n v="0"/>
    <s v="SURFACE WATER MGT FUND"/>
    <s v="WLSW I DC2598 BONDED-22315 SE"/>
    <s v="SAMMAMISH MAINTENANCE"/>
    <s v="DRAINAGE"/>
  </r>
  <r>
    <x v="1"/>
    <s v="1035717"/>
    <s v="000000"/>
    <s v="11500"/>
    <x v="7"/>
    <s v="0000000"/>
    <n v="2012"/>
    <x v="0"/>
    <s v="ACCOUNTS RECEIVABLE"/>
    <s v="BS000-CURRENT ASSETS"/>
    <s v="B1150-ACCOUNTS RECEIVABLE"/>
    <m/>
    <n v="0"/>
    <n v="0"/>
    <n v="392.04"/>
    <n v="0"/>
    <n v="-392.04"/>
    <s v="N/A"/>
    <n v="0"/>
    <n v="0"/>
    <n v="0"/>
    <n v="0"/>
    <n v="0"/>
    <n v="0"/>
    <n v="0"/>
    <n v="392.04"/>
    <n v="0"/>
    <n v="0"/>
    <n v="0"/>
    <n v="0"/>
    <n v="0"/>
    <s v="SURFACE WATER MGT FUND"/>
    <s v="WLSW I DC2600 BONDED-19655 SE"/>
    <s v="DEFAULT"/>
    <s v="Default"/>
  </r>
  <r>
    <x v="1"/>
    <s v="1035717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392.04"/>
    <n v="-392.04"/>
    <n v="0"/>
    <n v="0"/>
    <n v="0"/>
    <n v="0"/>
    <n v="0"/>
    <s v="SURFACE WATER MGT FUND"/>
    <s v="WLSW I DC2600 BONDED-19655 SE"/>
    <s v="DEFAULT"/>
    <s v="Default"/>
  </r>
  <r>
    <x v="1"/>
    <s v="1035717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2600 BONDED-19655 SE"/>
    <s v="DEFAULT"/>
    <s v="Default"/>
  </r>
  <r>
    <x v="1"/>
    <s v="1035717"/>
    <s v="845028"/>
    <s v="43944"/>
    <x v="130"/>
    <s v="0000000"/>
    <n v="2012"/>
    <x v="3"/>
    <s v="SWM SERVICES CITIES"/>
    <s v="R3000-REVENUE"/>
    <s v="R3400-CHARGE FOR SERVICES"/>
    <m/>
    <n v="0"/>
    <n v="0"/>
    <n v="-392.04"/>
    <n v="0"/>
    <n v="392.04"/>
    <s v="N/A"/>
    <n v="0"/>
    <n v="0"/>
    <n v="0"/>
    <n v="0"/>
    <n v="0"/>
    <n v="0"/>
    <n v="-392.04"/>
    <n v="0"/>
    <n v="0"/>
    <n v="0"/>
    <n v="0"/>
    <n v="0"/>
    <n v="0"/>
    <s v="SURFACE WATER MGT FUND"/>
    <s v="WLSW I DC2600 BONDED-19655 SE"/>
    <s v="SAMMAMISH MAINTENANCE"/>
    <s v="Default"/>
  </r>
  <r>
    <x v="1"/>
    <s v="1035717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29.89000000000001"/>
    <n v="0"/>
    <n v="-129.89000000000001"/>
    <s v="N/A"/>
    <n v="0"/>
    <n v="0"/>
    <n v="0"/>
    <n v="0"/>
    <n v="0"/>
    <n v="0"/>
    <n v="129.89000000000001"/>
    <n v="0"/>
    <n v="0"/>
    <n v="0"/>
    <n v="0"/>
    <n v="0"/>
    <n v="0"/>
    <s v="SURFACE WATER MGT FUND"/>
    <s v="WLSW I DC2600 BONDED-19655 SE"/>
    <s v="SAMMAMISH MAINTENANCE"/>
    <s v="DRAINAGE"/>
  </r>
  <r>
    <x v="1"/>
    <s v="1035717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21.45"/>
    <n v="0"/>
    <n v="-21.45"/>
    <s v="N/A"/>
    <n v="0"/>
    <n v="0"/>
    <n v="0"/>
    <n v="0"/>
    <n v="0"/>
    <n v="0"/>
    <n v="21.45"/>
    <n v="0"/>
    <n v="0"/>
    <n v="0"/>
    <n v="0"/>
    <n v="0"/>
    <n v="0"/>
    <s v="SURFACE WATER MGT FUND"/>
    <s v="WLSW I DC2600 BONDED-19655 SE"/>
    <s v="SAMMAMISH MAINTENANCE"/>
    <s v="DRAINAGE"/>
  </r>
  <r>
    <x v="1"/>
    <s v="1035717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54.910000000000004"/>
    <n v="0"/>
    <n v="-54.910000000000004"/>
    <s v="N/A"/>
    <n v="0"/>
    <n v="0"/>
    <n v="0"/>
    <n v="0"/>
    <n v="0"/>
    <n v="0"/>
    <n v="54.910000000000004"/>
    <n v="0"/>
    <n v="0"/>
    <n v="0"/>
    <n v="0"/>
    <n v="0"/>
    <n v="0"/>
    <s v="SURFACE WATER MGT FUND"/>
    <s v="WLSW I DC2600 BONDED-19655 SE"/>
    <s v="SAMMAMISH MAINTENANCE"/>
    <s v="DRAINAGE"/>
  </r>
  <r>
    <x v="1"/>
    <s v="1035717"/>
    <s v="845028"/>
    <s v="82100"/>
    <x v="71"/>
    <s v="5315000"/>
    <n v="2012"/>
    <x v="4"/>
    <s v="EMPLOYER PAID BENEFITS"/>
    <s v="50000-PROGRAM EXPENDITUR BUDGET"/>
    <s v="82000-APPLIED OVERHEAD"/>
    <m/>
    <n v="0"/>
    <n v="0"/>
    <n v="45.68"/>
    <n v="0"/>
    <n v="-45.68"/>
    <s v="N/A"/>
    <n v="0"/>
    <n v="0"/>
    <n v="0"/>
    <n v="0"/>
    <n v="0"/>
    <n v="0"/>
    <n v="45.68"/>
    <n v="0"/>
    <n v="0"/>
    <n v="0"/>
    <n v="0"/>
    <n v="0"/>
    <n v="0"/>
    <s v="SURFACE WATER MGT FUND"/>
    <s v="WLSW I DC2600 BONDED-19655 SE"/>
    <s v="SAMMAMISH MAINTENANCE"/>
    <s v="DRAINAGE"/>
  </r>
  <r>
    <x v="1"/>
    <s v="1035717"/>
    <s v="845028"/>
    <s v="82200"/>
    <x v="72"/>
    <s v="5315000"/>
    <n v="2012"/>
    <x v="4"/>
    <s v="PAID TIME OFF"/>
    <s v="50000-PROGRAM EXPENDITUR BUDGET"/>
    <s v="82000-APPLIED OVERHEAD"/>
    <m/>
    <n v="0"/>
    <n v="0"/>
    <n v="40.33"/>
    <n v="0"/>
    <n v="-40.33"/>
    <s v="N/A"/>
    <n v="0"/>
    <n v="0"/>
    <n v="0"/>
    <n v="0"/>
    <n v="0"/>
    <n v="0"/>
    <n v="40.33"/>
    <n v="0"/>
    <n v="0"/>
    <n v="0"/>
    <n v="0"/>
    <n v="0"/>
    <n v="0"/>
    <s v="SURFACE WATER MGT FUND"/>
    <s v="WLSW I DC2600 BONDED-19655 SE"/>
    <s v="SAMMAMISH MAINTENANCE"/>
    <s v="DRAINAGE"/>
  </r>
  <r>
    <x v="1"/>
    <s v="1035717"/>
    <s v="845028"/>
    <s v="82300"/>
    <x v="73"/>
    <s v="5315000"/>
    <n v="2012"/>
    <x v="4"/>
    <s v="INDIRECT COSTS"/>
    <s v="50000-PROGRAM EXPENDITUR BUDGET"/>
    <s v="82000-APPLIED OVERHEAD"/>
    <m/>
    <n v="0"/>
    <n v="0"/>
    <n v="97.26"/>
    <n v="0"/>
    <n v="-97.26"/>
    <s v="N/A"/>
    <n v="0"/>
    <n v="0"/>
    <n v="0"/>
    <n v="0"/>
    <n v="0"/>
    <n v="0"/>
    <n v="97.26"/>
    <n v="0"/>
    <n v="0"/>
    <n v="0"/>
    <n v="0"/>
    <n v="0"/>
    <n v="0"/>
    <s v="SURFACE WATER MGT FUND"/>
    <s v="WLSW I DC2600 BONDED-19655 SE"/>
    <s v="SAMMAMISH MAINTENANCE"/>
    <s v="DRAINAGE"/>
  </r>
  <r>
    <x v="1"/>
    <s v="1035717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2.52"/>
    <n v="0"/>
    <n v="-2.52"/>
    <s v="N/A"/>
    <n v="0"/>
    <n v="0"/>
    <n v="0"/>
    <n v="0"/>
    <n v="0"/>
    <n v="0"/>
    <n v="2.52"/>
    <n v="0"/>
    <n v="0"/>
    <n v="0"/>
    <n v="0"/>
    <n v="0"/>
    <n v="0"/>
    <s v="SURFACE WATER MGT FUND"/>
    <s v="WLSW I DC2600 BONDED-19655 SE"/>
    <s v="SAMMAMISH MAINTENANCE"/>
    <s v="DRAINAGE"/>
  </r>
  <r>
    <x v="1"/>
    <s v="1035720"/>
    <s v="000000"/>
    <s v="11500"/>
    <x v="7"/>
    <s v="0000000"/>
    <n v="2012"/>
    <x v="0"/>
    <s v="ACCOUNTS RECEIVABLE"/>
    <s v="BS000-CURRENT ASSETS"/>
    <s v="B1150-ACCOUNTS RECEIVABLE"/>
    <m/>
    <n v="0"/>
    <n v="0"/>
    <n v="203.94"/>
    <n v="0"/>
    <n v="-203.94"/>
    <s v="N/A"/>
    <n v="0"/>
    <n v="0"/>
    <n v="0"/>
    <n v="0"/>
    <n v="0"/>
    <n v="0"/>
    <n v="0"/>
    <n v="203.94"/>
    <n v="0"/>
    <n v="0"/>
    <n v="0"/>
    <n v="0"/>
    <n v="0"/>
    <s v="SURFACE WATER MGT FUND"/>
    <s v="WLSW I DC0385 1445 SW 129TH ST"/>
    <s v="DEFAULT"/>
    <s v="Default"/>
  </r>
  <r>
    <x v="1"/>
    <s v="1035720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203.94"/>
    <n v="-203.94"/>
    <n v="0"/>
    <n v="0"/>
    <n v="0"/>
    <n v="0"/>
    <n v="0"/>
    <s v="SURFACE WATER MGT FUND"/>
    <s v="WLSW I DC0385 1445 SW 129TH ST"/>
    <s v="DEFAULT"/>
    <s v="Default"/>
  </r>
  <r>
    <x v="1"/>
    <s v="1035720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0385 1445 SW 129TH ST"/>
    <s v="DEFAULT"/>
    <s v="Default"/>
  </r>
  <r>
    <x v="1"/>
    <s v="1035720"/>
    <s v="845023"/>
    <s v="36999"/>
    <x v="49"/>
    <s v="0000000"/>
    <n v="2012"/>
    <x v="3"/>
    <s v="OTHER MISC REVENUE"/>
    <s v="R3000-REVENUE"/>
    <s v="R3600-MISCELLANEOUS REVENUE"/>
    <m/>
    <n v="0"/>
    <n v="0"/>
    <n v="-203.94"/>
    <n v="0"/>
    <n v="203.94"/>
    <s v="N/A"/>
    <n v="0"/>
    <n v="0"/>
    <n v="0"/>
    <n v="0"/>
    <n v="0"/>
    <n v="0"/>
    <n v="-203.94"/>
    <n v="0"/>
    <n v="0"/>
    <n v="0"/>
    <n v="0"/>
    <n v="0"/>
    <n v="0"/>
    <s v="SURFACE WATER MGT FUND"/>
    <s v="WLSW I DC0385 1445 SW 129TH ST"/>
    <s v="BURIEN MAINTENANCE"/>
    <s v="Default"/>
  </r>
  <r>
    <x v="1"/>
    <s v="1035720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8.52"/>
    <n v="0"/>
    <n v="-88.52"/>
    <s v="N/A"/>
    <n v="0"/>
    <n v="0"/>
    <n v="0"/>
    <n v="0"/>
    <n v="0"/>
    <n v="0"/>
    <n v="88.52"/>
    <n v="0"/>
    <n v="0"/>
    <n v="0"/>
    <n v="0"/>
    <n v="0"/>
    <n v="0"/>
    <s v="SURFACE WATER MGT FUND"/>
    <s v="WLSW I DC0385 1445 SW 129TH ST"/>
    <s v="BURIEN MAINTENANCE"/>
    <s v="DRAINAGE"/>
  </r>
  <r>
    <x v="1"/>
    <s v="1035720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9.2000000000000011"/>
    <n v="0"/>
    <n v="-9.2000000000000011"/>
    <s v="N/A"/>
    <n v="0"/>
    <n v="0"/>
    <n v="0"/>
    <n v="0"/>
    <n v="0"/>
    <n v="0"/>
    <n v="9.2000000000000011"/>
    <n v="0"/>
    <n v="0"/>
    <n v="0"/>
    <n v="0"/>
    <n v="0"/>
    <n v="0"/>
    <s v="SURFACE WATER MGT FUND"/>
    <s v="WLSW I DC0385 1445 SW 129TH ST"/>
    <s v="BURIEN MAINTENANCE"/>
    <s v="DRAINAGE"/>
  </r>
  <r>
    <x v="1"/>
    <s v="1035720"/>
    <s v="845023"/>
    <s v="82100"/>
    <x v="71"/>
    <s v="5315000"/>
    <n v="2012"/>
    <x v="4"/>
    <s v="EMPLOYER PAID BENEFITS"/>
    <s v="50000-PROGRAM EXPENDITUR BUDGET"/>
    <s v="82000-APPLIED OVERHEAD"/>
    <m/>
    <n v="0"/>
    <n v="0"/>
    <n v="30.98"/>
    <n v="0"/>
    <n v="-30.98"/>
    <s v="N/A"/>
    <n v="0"/>
    <n v="0"/>
    <n v="0"/>
    <n v="0"/>
    <n v="0"/>
    <n v="0"/>
    <n v="30.98"/>
    <n v="0"/>
    <n v="0"/>
    <n v="0"/>
    <n v="0"/>
    <n v="0"/>
    <n v="0"/>
    <s v="SURFACE WATER MGT FUND"/>
    <s v="WLSW I DC0385 1445 SW 129TH ST"/>
    <s v="BURIEN MAINTENANCE"/>
    <s v="DRAINAGE"/>
  </r>
  <r>
    <x v="1"/>
    <s v="1035720"/>
    <s v="845023"/>
    <s v="82200"/>
    <x v="72"/>
    <s v="5315000"/>
    <n v="2012"/>
    <x v="4"/>
    <s v="PAID TIME OFF"/>
    <s v="50000-PROGRAM EXPENDITUR BUDGET"/>
    <s v="82000-APPLIED OVERHEAD"/>
    <m/>
    <n v="0"/>
    <n v="0"/>
    <n v="23.900000000000002"/>
    <n v="0"/>
    <n v="-23.900000000000002"/>
    <s v="N/A"/>
    <n v="0"/>
    <n v="0"/>
    <n v="0"/>
    <n v="0"/>
    <n v="0"/>
    <n v="0"/>
    <n v="23.900000000000002"/>
    <n v="0"/>
    <n v="0"/>
    <n v="0"/>
    <n v="0"/>
    <n v="0"/>
    <n v="0"/>
    <s v="SURFACE WATER MGT FUND"/>
    <s v="WLSW I DC0385 1445 SW 129TH ST"/>
    <s v="BURIEN MAINTENANCE"/>
    <s v="DRAINAGE"/>
  </r>
  <r>
    <x v="1"/>
    <s v="1035720"/>
    <s v="845023"/>
    <s v="82300"/>
    <x v="73"/>
    <s v="5315000"/>
    <n v="2012"/>
    <x v="4"/>
    <s v="INDIRECT COSTS"/>
    <s v="50000-PROGRAM EXPENDITUR BUDGET"/>
    <s v="82000-APPLIED OVERHEAD"/>
    <m/>
    <n v="0"/>
    <n v="0"/>
    <n v="51.34"/>
    <n v="0"/>
    <n v="-51.34"/>
    <s v="N/A"/>
    <n v="0"/>
    <n v="0"/>
    <n v="0"/>
    <n v="0"/>
    <n v="0"/>
    <n v="0"/>
    <n v="51.34"/>
    <n v="0"/>
    <n v="0"/>
    <n v="0"/>
    <n v="0"/>
    <n v="0"/>
    <n v="0"/>
    <s v="SURFACE WATER MGT FUND"/>
    <s v="WLSW I DC0385 1445 SW 129TH ST"/>
    <s v="BURIEN MAINTENANCE"/>
    <s v="DRAINAGE"/>
  </r>
  <r>
    <x v="1"/>
    <s v="1035721"/>
    <s v="000000"/>
    <s v="11500"/>
    <x v="7"/>
    <s v="0000000"/>
    <n v="2012"/>
    <x v="0"/>
    <s v="ACCOUNTS RECEIVABLE"/>
    <s v="BS000-CURRENT ASSETS"/>
    <s v="B1150-ACCOUNTS RECEIVABLE"/>
    <m/>
    <n v="0"/>
    <n v="0"/>
    <n v="326.3"/>
    <n v="0"/>
    <n v="-326.3"/>
    <s v="N/A"/>
    <n v="0"/>
    <n v="0"/>
    <n v="0"/>
    <n v="0"/>
    <n v="0"/>
    <n v="0"/>
    <n v="0"/>
    <n v="203.94"/>
    <n v="0"/>
    <n v="0"/>
    <n v="122.36"/>
    <n v="0"/>
    <n v="0"/>
    <s v="SURFACE WATER MGT FUND"/>
    <s v="WLSW I DC0411 16831 AMBAUM BLV"/>
    <s v="DEFAULT"/>
    <s v="Default"/>
  </r>
  <r>
    <x v="1"/>
    <s v="1035721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203.94"/>
    <n v="-81.58"/>
    <n v="0"/>
    <n v="0"/>
    <n v="-122.36"/>
    <n v="0"/>
    <n v="0"/>
    <s v="SURFACE WATER MGT FUND"/>
    <s v="WLSW I DC0411 16831 AMBAUM BLV"/>
    <s v="DEFAULT"/>
    <s v="Default"/>
  </r>
  <r>
    <x v="1"/>
    <s v="1035721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0411 16831 AMBAUM BLV"/>
    <s v="DEFAULT"/>
    <s v="Default"/>
  </r>
  <r>
    <x v="1"/>
    <s v="1035721"/>
    <s v="845023"/>
    <s v="36999"/>
    <x v="49"/>
    <s v="0000000"/>
    <n v="2012"/>
    <x v="3"/>
    <s v="OTHER MISC REVENUE"/>
    <s v="R3000-REVENUE"/>
    <s v="R3600-MISCELLANEOUS REVENUE"/>
    <m/>
    <n v="0"/>
    <n v="0"/>
    <n v="-326.3"/>
    <n v="0"/>
    <n v="326.3"/>
    <s v="N/A"/>
    <n v="0"/>
    <n v="0"/>
    <n v="0"/>
    <n v="0"/>
    <n v="0"/>
    <n v="0"/>
    <n v="-203.94"/>
    <n v="-122.36"/>
    <n v="0"/>
    <n v="0"/>
    <n v="0"/>
    <n v="0"/>
    <n v="0"/>
    <s v="SURFACE WATER MGT FUND"/>
    <s v="WLSW I DC0411 16831 AMBAUM BLV"/>
    <s v="BURIEN MAINTENANCE"/>
    <s v="Default"/>
  </r>
  <r>
    <x v="1"/>
    <s v="1035721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88.52"/>
    <n v="53.11"/>
    <n v="0"/>
    <n v="0"/>
    <n v="0"/>
    <n v="0"/>
    <n v="0"/>
    <s v="SURFACE WATER MGT FUND"/>
    <s v="WLSW I DC0411 16831 AMBAUM BLV"/>
    <s v="BURIEN MAINTENANCE"/>
    <s v="DRAINAGE"/>
  </r>
  <r>
    <x v="1"/>
    <s v="1035721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9.2000000000000011"/>
    <n v="5.5200000000000005"/>
    <n v="0"/>
    <n v="0"/>
    <n v="0"/>
    <n v="0"/>
    <n v="0"/>
    <s v="SURFACE WATER MGT FUND"/>
    <s v="WLSW I DC0411 16831 AMBAUM BLV"/>
    <s v="BURIEN MAINTENANCE"/>
    <s v="DRAINAGE"/>
  </r>
  <r>
    <x v="1"/>
    <s v="1035721"/>
    <s v="845023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30.98"/>
    <n v="18.59"/>
    <n v="0"/>
    <n v="0"/>
    <n v="0"/>
    <n v="0"/>
    <n v="0"/>
    <s v="SURFACE WATER MGT FUND"/>
    <s v="WLSW I DC0411 16831 AMBAUM BLV"/>
    <s v="BURIEN MAINTENANCE"/>
    <s v="DRAINAGE"/>
  </r>
  <r>
    <x v="1"/>
    <s v="1035721"/>
    <s v="845023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23.900000000000002"/>
    <n v="14.34"/>
    <n v="0"/>
    <n v="0"/>
    <n v="0"/>
    <n v="0"/>
    <n v="0"/>
    <s v="SURFACE WATER MGT FUND"/>
    <s v="WLSW I DC0411 16831 AMBAUM BLV"/>
    <s v="BURIEN MAINTENANCE"/>
    <s v="DRAINAGE"/>
  </r>
  <r>
    <x v="1"/>
    <s v="1035721"/>
    <s v="845023"/>
    <s v="82300"/>
    <x v="73"/>
    <s v="5315000"/>
    <n v="2012"/>
    <x v="4"/>
    <s v="INDIRECT COSTS"/>
    <s v="50000-PROGRAM EXPENDITUR BUDGET"/>
    <s v="82000-APPLIED OVERHEAD"/>
    <m/>
    <n v="0"/>
    <n v="0"/>
    <n v="82.14"/>
    <n v="0"/>
    <n v="-82.14"/>
    <s v="N/A"/>
    <n v="0"/>
    <n v="0"/>
    <n v="0"/>
    <n v="0"/>
    <n v="0"/>
    <n v="0"/>
    <n v="51.34"/>
    <n v="30.8"/>
    <n v="0"/>
    <n v="0"/>
    <n v="0"/>
    <n v="0"/>
    <n v="0"/>
    <s v="SURFACE WATER MGT FUND"/>
    <s v="WLSW I DC0411 16831 AMBAUM BLV"/>
    <s v="BURIEN MAINTENANCE"/>
    <s v="DRAINAGE"/>
  </r>
  <r>
    <x v="1"/>
    <s v="1035722"/>
    <s v="000000"/>
    <s v="11500"/>
    <x v="7"/>
    <s v="0000000"/>
    <n v="2012"/>
    <x v="0"/>
    <s v="ACCOUNTS RECEIVABLE"/>
    <s v="BS000-CURRENT ASSETS"/>
    <s v="B1150-ACCOUNTS RECEIVABLE"/>
    <m/>
    <n v="0"/>
    <n v="0"/>
    <n v="203.94"/>
    <n v="0"/>
    <n v="-203.94"/>
    <s v="N/A"/>
    <n v="0"/>
    <n v="0"/>
    <n v="0"/>
    <n v="0"/>
    <n v="0"/>
    <n v="0"/>
    <n v="0"/>
    <n v="203.94"/>
    <n v="0"/>
    <n v="0"/>
    <n v="0"/>
    <n v="0"/>
    <n v="0"/>
    <s v="SURFACE WATER MGT FUND"/>
    <s v="WLSW I DC0684 201 S 172ND PL"/>
    <s v="DEFAULT"/>
    <s v="Default"/>
  </r>
  <r>
    <x v="1"/>
    <s v="1035722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203.94"/>
    <n v="-203.94"/>
    <n v="0"/>
    <n v="0"/>
    <n v="0"/>
    <n v="0"/>
    <n v="0"/>
    <s v="SURFACE WATER MGT FUND"/>
    <s v="WLSW I DC0684 201 S 172ND PL"/>
    <s v="DEFAULT"/>
    <s v="Default"/>
  </r>
  <r>
    <x v="1"/>
    <s v="1035722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0684 201 S 172ND PL"/>
    <s v="DEFAULT"/>
    <s v="Default"/>
  </r>
  <r>
    <x v="1"/>
    <s v="1035722"/>
    <s v="845023"/>
    <s v="36999"/>
    <x v="49"/>
    <s v="0000000"/>
    <n v="2012"/>
    <x v="3"/>
    <s v="OTHER MISC REVENUE"/>
    <s v="R3000-REVENUE"/>
    <s v="R3600-MISCELLANEOUS REVENUE"/>
    <m/>
    <n v="0"/>
    <n v="0"/>
    <n v="-203.94"/>
    <n v="0"/>
    <n v="203.94"/>
    <s v="N/A"/>
    <n v="0"/>
    <n v="0"/>
    <n v="0"/>
    <n v="0"/>
    <n v="0"/>
    <n v="0"/>
    <n v="-203.94"/>
    <n v="0"/>
    <n v="0"/>
    <n v="0"/>
    <n v="0"/>
    <n v="0"/>
    <n v="0"/>
    <s v="SURFACE WATER MGT FUND"/>
    <s v="WLSW I DC0684 201 S 172ND PL"/>
    <s v="BURIEN MAINTENANCE"/>
    <s v="Default"/>
  </r>
  <r>
    <x v="1"/>
    <s v="1035722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8.52"/>
    <n v="0"/>
    <n v="-88.52"/>
    <s v="N/A"/>
    <n v="0"/>
    <n v="0"/>
    <n v="0"/>
    <n v="0"/>
    <n v="0"/>
    <n v="0"/>
    <n v="88.52"/>
    <n v="0"/>
    <n v="0"/>
    <n v="0"/>
    <n v="0"/>
    <n v="0"/>
    <n v="0"/>
    <s v="SURFACE WATER MGT FUND"/>
    <s v="WLSW I DC0684 201 S 172ND PL"/>
    <s v="BURIEN MAINTENANCE"/>
    <s v="DRAINAGE"/>
  </r>
  <r>
    <x v="1"/>
    <s v="1035722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9.2000000000000011"/>
    <n v="0"/>
    <n v="-9.2000000000000011"/>
    <s v="N/A"/>
    <n v="0"/>
    <n v="0"/>
    <n v="0"/>
    <n v="0"/>
    <n v="0"/>
    <n v="0"/>
    <n v="9.2000000000000011"/>
    <n v="0"/>
    <n v="0"/>
    <n v="0"/>
    <n v="0"/>
    <n v="0"/>
    <n v="0"/>
    <s v="SURFACE WATER MGT FUND"/>
    <s v="WLSW I DC0684 201 S 172ND PL"/>
    <s v="BURIEN MAINTENANCE"/>
    <s v="DRAINAGE"/>
  </r>
  <r>
    <x v="1"/>
    <s v="1035722"/>
    <s v="845023"/>
    <s v="82100"/>
    <x v="71"/>
    <s v="5315000"/>
    <n v="2012"/>
    <x v="4"/>
    <s v="EMPLOYER PAID BENEFITS"/>
    <s v="50000-PROGRAM EXPENDITUR BUDGET"/>
    <s v="82000-APPLIED OVERHEAD"/>
    <m/>
    <n v="0"/>
    <n v="0"/>
    <n v="30.98"/>
    <n v="0"/>
    <n v="-30.98"/>
    <s v="N/A"/>
    <n v="0"/>
    <n v="0"/>
    <n v="0"/>
    <n v="0"/>
    <n v="0"/>
    <n v="0"/>
    <n v="30.98"/>
    <n v="0"/>
    <n v="0"/>
    <n v="0"/>
    <n v="0"/>
    <n v="0"/>
    <n v="0"/>
    <s v="SURFACE WATER MGT FUND"/>
    <s v="WLSW I DC0684 201 S 172ND PL"/>
    <s v="BURIEN MAINTENANCE"/>
    <s v="DRAINAGE"/>
  </r>
  <r>
    <x v="1"/>
    <s v="1035722"/>
    <s v="845023"/>
    <s v="82200"/>
    <x v="72"/>
    <s v="5315000"/>
    <n v="2012"/>
    <x v="4"/>
    <s v="PAID TIME OFF"/>
    <s v="50000-PROGRAM EXPENDITUR BUDGET"/>
    <s v="82000-APPLIED OVERHEAD"/>
    <m/>
    <n v="0"/>
    <n v="0"/>
    <n v="23.900000000000002"/>
    <n v="0"/>
    <n v="-23.900000000000002"/>
    <s v="N/A"/>
    <n v="0"/>
    <n v="0"/>
    <n v="0"/>
    <n v="0"/>
    <n v="0"/>
    <n v="0"/>
    <n v="23.900000000000002"/>
    <n v="0"/>
    <n v="0"/>
    <n v="0"/>
    <n v="0"/>
    <n v="0"/>
    <n v="0"/>
    <s v="SURFACE WATER MGT FUND"/>
    <s v="WLSW I DC0684 201 S 172ND PL"/>
    <s v="BURIEN MAINTENANCE"/>
    <s v="DRAINAGE"/>
  </r>
  <r>
    <x v="1"/>
    <s v="1035722"/>
    <s v="845023"/>
    <s v="82300"/>
    <x v="73"/>
    <s v="5315000"/>
    <n v="2012"/>
    <x v="4"/>
    <s v="INDIRECT COSTS"/>
    <s v="50000-PROGRAM EXPENDITUR BUDGET"/>
    <s v="82000-APPLIED OVERHEAD"/>
    <m/>
    <n v="0"/>
    <n v="0"/>
    <n v="51.34"/>
    <n v="0"/>
    <n v="-51.34"/>
    <s v="N/A"/>
    <n v="0"/>
    <n v="0"/>
    <n v="0"/>
    <n v="0"/>
    <n v="0"/>
    <n v="0"/>
    <n v="51.34"/>
    <n v="0"/>
    <n v="0"/>
    <n v="0"/>
    <n v="0"/>
    <n v="0"/>
    <n v="0"/>
    <s v="SURFACE WATER MGT FUND"/>
    <s v="WLSW I DC0684 201 S 172ND PL"/>
    <s v="BURIEN MAINTENANCE"/>
    <s v="DRAINAGE"/>
  </r>
  <r>
    <x v="1"/>
    <s v="1035724"/>
    <s v="000000"/>
    <s v="11500"/>
    <x v="7"/>
    <s v="0000000"/>
    <n v="2012"/>
    <x v="0"/>
    <s v="ACCOUNTS RECEIVABLE"/>
    <s v="BS000-CURRENT ASSETS"/>
    <s v="B1150-ACCOUNTS RECEIVABLE"/>
    <m/>
    <n v="0"/>
    <n v="0"/>
    <n v="203.94"/>
    <n v="0"/>
    <n v="-203.94"/>
    <s v="N/A"/>
    <n v="0"/>
    <n v="0"/>
    <n v="0"/>
    <n v="0"/>
    <n v="0"/>
    <n v="0"/>
    <n v="0"/>
    <n v="203.94"/>
    <n v="0"/>
    <n v="0"/>
    <n v="0"/>
    <n v="0"/>
    <n v="0"/>
    <s v="SURFACE WATER MGT FUND"/>
    <s v="WLSW I DC1097 1909 SW 112TH ST"/>
    <s v="DEFAULT"/>
    <s v="Default"/>
  </r>
  <r>
    <x v="1"/>
    <s v="1035724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203.94"/>
    <n v="-203.94"/>
    <n v="0"/>
    <n v="0"/>
    <n v="0"/>
    <n v="0"/>
    <n v="0"/>
    <s v="SURFACE WATER MGT FUND"/>
    <s v="WLSW I DC1097 1909 SW 112TH ST"/>
    <s v="DEFAULT"/>
    <s v="Default"/>
  </r>
  <r>
    <x v="1"/>
    <s v="1035724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1097 1909 SW 112TH ST"/>
    <s v="DEFAULT"/>
    <s v="Default"/>
  </r>
  <r>
    <x v="1"/>
    <s v="1035724"/>
    <s v="845023"/>
    <s v="36999"/>
    <x v="49"/>
    <s v="0000000"/>
    <n v="2012"/>
    <x v="3"/>
    <s v="OTHER MISC REVENUE"/>
    <s v="R3000-REVENUE"/>
    <s v="R3600-MISCELLANEOUS REVENUE"/>
    <m/>
    <n v="0"/>
    <n v="0"/>
    <n v="-203.94"/>
    <n v="0"/>
    <n v="203.94"/>
    <s v="N/A"/>
    <n v="0"/>
    <n v="0"/>
    <n v="0"/>
    <n v="0"/>
    <n v="0"/>
    <n v="0"/>
    <n v="-203.94"/>
    <n v="0"/>
    <n v="0"/>
    <n v="0"/>
    <n v="0"/>
    <n v="0"/>
    <n v="0"/>
    <s v="SURFACE WATER MGT FUND"/>
    <s v="WLSW I DC1097 1909 SW 112TH ST"/>
    <s v="BURIEN MAINTENANCE"/>
    <s v="Default"/>
  </r>
  <r>
    <x v="1"/>
    <s v="1035724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8.52"/>
    <n v="0"/>
    <n v="-88.52"/>
    <s v="N/A"/>
    <n v="0"/>
    <n v="0"/>
    <n v="0"/>
    <n v="0"/>
    <n v="0"/>
    <n v="0"/>
    <n v="88.52"/>
    <n v="0"/>
    <n v="0"/>
    <n v="0"/>
    <n v="0"/>
    <n v="0"/>
    <n v="0"/>
    <s v="SURFACE WATER MGT FUND"/>
    <s v="WLSW I DC1097 1909 SW 112TH ST"/>
    <s v="BURIEN MAINTENANCE"/>
    <s v="DRAINAGE"/>
  </r>
  <r>
    <x v="1"/>
    <s v="1035724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9.2000000000000011"/>
    <n v="0"/>
    <n v="-9.2000000000000011"/>
    <s v="N/A"/>
    <n v="0"/>
    <n v="0"/>
    <n v="0"/>
    <n v="0"/>
    <n v="0"/>
    <n v="0"/>
    <n v="9.2000000000000011"/>
    <n v="0"/>
    <n v="0"/>
    <n v="0"/>
    <n v="0"/>
    <n v="0"/>
    <n v="0"/>
    <s v="SURFACE WATER MGT FUND"/>
    <s v="WLSW I DC1097 1909 SW 112TH ST"/>
    <s v="BURIEN MAINTENANCE"/>
    <s v="DRAINAGE"/>
  </r>
  <r>
    <x v="1"/>
    <s v="1035724"/>
    <s v="845023"/>
    <s v="82100"/>
    <x v="71"/>
    <s v="5315000"/>
    <n v="2012"/>
    <x v="4"/>
    <s v="EMPLOYER PAID BENEFITS"/>
    <s v="50000-PROGRAM EXPENDITUR BUDGET"/>
    <s v="82000-APPLIED OVERHEAD"/>
    <m/>
    <n v="0"/>
    <n v="0"/>
    <n v="30.98"/>
    <n v="0"/>
    <n v="-30.98"/>
    <s v="N/A"/>
    <n v="0"/>
    <n v="0"/>
    <n v="0"/>
    <n v="0"/>
    <n v="0"/>
    <n v="0"/>
    <n v="30.98"/>
    <n v="0"/>
    <n v="0"/>
    <n v="0"/>
    <n v="0"/>
    <n v="0"/>
    <n v="0"/>
    <s v="SURFACE WATER MGT FUND"/>
    <s v="WLSW I DC1097 1909 SW 112TH ST"/>
    <s v="BURIEN MAINTENANCE"/>
    <s v="DRAINAGE"/>
  </r>
  <r>
    <x v="1"/>
    <s v="1035724"/>
    <s v="845023"/>
    <s v="82200"/>
    <x v="72"/>
    <s v="5315000"/>
    <n v="2012"/>
    <x v="4"/>
    <s v="PAID TIME OFF"/>
    <s v="50000-PROGRAM EXPENDITUR BUDGET"/>
    <s v="82000-APPLIED OVERHEAD"/>
    <m/>
    <n v="0"/>
    <n v="0"/>
    <n v="23.900000000000002"/>
    <n v="0"/>
    <n v="-23.900000000000002"/>
    <s v="N/A"/>
    <n v="0"/>
    <n v="0"/>
    <n v="0"/>
    <n v="0"/>
    <n v="0"/>
    <n v="0"/>
    <n v="23.900000000000002"/>
    <n v="0"/>
    <n v="0"/>
    <n v="0"/>
    <n v="0"/>
    <n v="0"/>
    <n v="0"/>
    <s v="SURFACE WATER MGT FUND"/>
    <s v="WLSW I DC1097 1909 SW 112TH ST"/>
    <s v="BURIEN MAINTENANCE"/>
    <s v="DRAINAGE"/>
  </r>
  <r>
    <x v="1"/>
    <s v="1035724"/>
    <s v="845023"/>
    <s v="82300"/>
    <x v="73"/>
    <s v="5315000"/>
    <n v="2012"/>
    <x v="4"/>
    <s v="INDIRECT COSTS"/>
    <s v="50000-PROGRAM EXPENDITUR BUDGET"/>
    <s v="82000-APPLIED OVERHEAD"/>
    <m/>
    <n v="0"/>
    <n v="0"/>
    <n v="51.34"/>
    <n v="0"/>
    <n v="-51.34"/>
    <s v="N/A"/>
    <n v="0"/>
    <n v="0"/>
    <n v="0"/>
    <n v="0"/>
    <n v="0"/>
    <n v="0"/>
    <n v="51.34"/>
    <n v="0"/>
    <n v="0"/>
    <n v="0"/>
    <n v="0"/>
    <n v="0"/>
    <n v="0"/>
    <s v="SURFACE WATER MGT FUND"/>
    <s v="WLSW I DC1097 1909 SW 112TH ST"/>
    <s v="BURIEN MAINTENANCE"/>
    <s v="DRAINAGE"/>
  </r>
  <r>
    <x v="1"/>
    <s v="1035725"/>
    <s v="000000"/>
    <s v="11500"/>
    <x v="7"/>
    <s v="0000000"/>
    <n v="2012"/>
    <x v="0"/>
    <s v="ACCOUNTS RECEIVABLE"/>
    <s v="BS000-CURRENT ASSETS"/>
    <s v="B1150-ACCOUNTS RECEIVABLE"/>
    <m/>
    <n v="0"/>
    <n v="0"/>
    <n v="203.94"/>
    <n v="0"/>
    <n v="-203.94"/>
    <s v="N/A"/>
    <n v="0"/>
    <n v="0"/>
    <n v="0"/>
    <n v="0"/>
    <n v="0"/>
    <n v="0"/>
    <n v="0"/>
    <n v="203.94"/>
    <n v="0"/>
    <n v="0"/>
    <n v="0"/>
    <n v="0"/>
    <n v="0"/>
    <s v="SURFACE WATER MGT FUND"/>
    <s v="WLSW I DC1364 15834 5TH LN S"/>
    <s v="DEFAULT"/>
    <s v="Default"/>
  </r>
  <r>
    <x v="1"/>
    <s v="1035725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203.94"/>
    <n v="-203.94"/>
    <n v="0"/>
    <n v="0"/>
    <n v="0"/>
    <n v="0"/>
    <n v="0"/>
    <s v="SURFACE WATER MGT FUND"/>
    <s v="WLSW I DC1364 15834 5TH LN S"/>
    <s v="DEFAULT"/>
    <s v="Default"/>
  </r>
  <r>
    <x v="1"/>
    <s v="1035725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1364 15834 5TH LN S"/>
    <s v="DEFAULT"/>
    <s v="Default"/>
  </r>
  <r>
    <x v="1"/>
    <s v="1035725"/>
    <s v="845023"/>
    <s v="36999"/>
    <x v="49"/>
    <s v="0000000"/>
    <n v="2012"/>
    <x v="3"/>
    <s v="OTHER MISC REVENUE"/>
    <s v="R3000-REVENUE"/>
    <s v="R3600-MISCELLANEOUS REVENUE"/>
    <m/>
    <n v="0"/>
    <n v="0"/>
    <n v="-203.94"/>
    <n v="0"/>
    <n v="203.94"/>
    <s v="N/A"/>
    <n v="0"/>
    <n v="0"/>
    <n v="0"/>
    <n v="0"/>
    <n v="0"/>
    <n v="0"/>
    <n v="-203.94"/>
    <n v="0"/>
    <n v="0"/>
    <n v="0"/>
    <n v="0"/>
    <n v="0"/>
    <n v="0"/>
    <s v="SURFACE WATER MGT FUND"/>
    <s v="WLSW I DC1364 15834 5TH LN S"/>
    <s v="BURIEN MAINTENANCE"/>
    <s v="Default"/>
  </r>
  <r>
    <x v="1"/>
    <s v="1035725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8.52"/>
    <n v="0"/>
    <n v="-88.52"/>
    <s v="N/A"/>
    <n v="0"/>
    <n v="0"/>
    <n v="0"/>
    <n v="0"/>
    <n v="0"/>
    <n v="0"/>
    <n v="88.52"/>
    <n v="0"/>
    <n v="0"/>
    <n v="0"/>
    <n v="0"/>
    <n v="0"/>
    <n v="0"/>
    <s v="SURFACE WATER MGT FUND"/>
    <s v="WLSW I DC1364 15834 5TH LN S"/>
    <s v="BURIEN MAINTENANCE"/>
    <s v="DRAINAGE"/>
  </r>
  <r>
    <x v="1"/>
    <s v="1035725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9.2000000000000011"/>
    <n v="0"/>
    <n v="-9.2000000000000011"/>
    <s v="N/A"/>
    <n v="0"/>
    <n v="0"/>
    <n v="0"/>
    <n v="0"/>
    <n v="0"/>
    <n v="0"/>
    <n v="9.2000000000000011"/>
    <n v="0"/>
    <n v="0"/>
    <n v="0"/>
    <n v="0"/>
    <n v="0"/>
    <n v="0"/>
    <s v="SURFACE WATER MGT FUND"/>
    <s v="WLSW I DC1364 15834 5TH LN S"/>
    <s v="BURIEN MAINTENANCE"/>
    <s v="DRAINAGE"/>
  </r>
  <r>
    <x v="1"/>
    <s v="1035725"/>
    <s v="845023"/>
    <s v="82100"/>
    <x v="71"/>
    <s v="5315000"/>
    <n v="2012"/>
    <x v="4"/>
    <s v="EMPLOYER PAID BENEFITS"/>
    <s v="50000-PROGRAM EXPENDITUR BUDGET"/>
    <s v="82000-APPLIED OVERHEAD"/>
    <m/>
    <n v="0"/>
    <n v="0"/>
    <n v="30.98"/>
    <n v="0"/>
    <n v="-30.98"/>
    <s v="N/A"/>
    <n v="0"/>
    <n v="0"/>
    <n v="0"/>
    <n v="0"/>
    <n v="0"/>
    <n v="0"/>
    <n v="30.98"/>
    <n v="0"/>
    <n v="0"/>
    <n v="0"/>
    <n v="0"/>
    <n v="0"/>
    <n v="0"/>
    <s v="SURFACE WATER MGT FUND"/>
    <s v="WLSW I DC1364 15834 5TH LN S"/>
    <s v="BURIEN MAINTENANCE"/>
    <s v="DRAINAGE"/>
  </r>
  <r>
    <x v="1"/>
    <s v="1035725"/>
    <s v="845023"/>
    <s v="82200"/>
    <x v="72"/>
    <s v="5315000"/>
    <n v="2012"/>
    <x v="4"/>
    <s v="PAID TIME OFF"/>
    <s v="50000-PROGRAM EXPENDITUR BUDGET"/>
    <s v="82000-APPLIED OVERHEAD"/>
    <m/>
    <n v="0"/>
    <n v="0"/>
    <n v="23.900000000000002"/>
    <n v="0"/>
    <n v="-23.900000000000002"/>
    <s v="N/A"/>
    <n v="0"/>
    <n v="0"/>
    <n v="0"/>
    <n v="0"/>
    <n v="0"/>
    <n v="0"/>
    <n v="23.900000000000002"/>
    <n v="0"/>
    <n v="0"/>
    <n v="0"/>
    <n v="0"/>
    <n v="0"/>
    <n v="0"/>
    <s v="SURFACE WATER MGT FUND"/>
    <s v="WLSW I DC1364 15834 5TH LN S"/>
    <s v="BURIEN MAINTENANCE"/>
    <s v="DRAINAGE"/>
  </r>
  <r>
    <x v="1"/>
    <s v="1035725"/>
    <s v="845023"/>
    <s v="82300"/>
    <x v="73"/>
    <s v="5315000"/>
    <n v="2012"/>
    <x v="4"/>
    <s v="INDIRECT COSTS"/>
    <s v="50000-PROGRAM EXPENDITUR BUDGET"/>
    <s v="82000-APPLIED OVERHEAD"/>
    <m/>
    <n v="0"/>
    <n v="0"/>
    <n v="51.34"/>
    <n v="0"/>
    <n v="-51.34"/>
    <s v="N/A"/>
    <n v="0"/>
    <n v="0"/>
    <n v="0"/>
    <n v="0"/>
    <n v="0"/>
    <n v="0"/>
    <n v="51.34"/>
    <n v="0"/>
    <n v="0"/>
    <n v="0"/>
    <n v="0"/>
    <n v="0"/>
    <n v="0"/>
    <s v="SURFACE WATER MGT FUND"/>
    <s v="WLSW I DC1364 15834 5TH LN S"/>
    <s v="BURIEN MAINTENANCE"/>
    <s v="DRAINAGE"/>
  </r>
  <r>
    <x v="1"/>
    <s v="1035726"/>
    <s v="000000"/>
    <s v="11500"/>
    <x v="7"/>
    <s v="0000000"/>
    <n v="2012"/>
    <x v="0"/>
    <s v="ACCOUNTS RECEIVABLE"/>
    <s v="BS000-CURRENT ASSETS"/>
    <s v="B1150-ACCOUNTS RECEIVABLE"/>
    <m/>
    <n v="0"/>
    <n v="0"/>
    <n v="285.52"/>
    <n v="0"/>
    <n v="-285.52"/>
    <s v="N/A"/>
    <n v="0"/>
    <n v="0"/>
    <n v="0"/>
    <n v="0"/>
    <n v="0"/>
    <n v="0"/>
    <n v="0"/>
    <n v="285.52"/>
    <n v="0"/>
    <n v="0"/>
    <n v="0"/>
    <n v="0"/>
    <n v="0"/>
    <s v="SURFACE WATER MGT FUND"/>
    <s v="WLSW I DC1799 531 S 137TH PL"/>
    <s v="DEFAULT"/>
    <s v="Default"/>
  </r>
  <r>
    <x v="1"/>
    <s v="1035726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285.52"/>
    <n v="-285.52"/>
    <n v="0"/>
    <n v="0"/>
    <n v="0"/>
    <n v="0"/>
    <n v="0"/>
    <s v="SURFACE WATER MGT FUND"/>
    <s v="WLSW I DC1799 531 S 137TH PL"/>
    <s v="DEFAULT"/>
    <s v="Default"/>
  </r>
  <r>
    <x v="1"/>
    <s v="1035726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1799 531 S 137TH PL"/>
    <s v="DEFAULT"/>
    <s v="Default"/>
  </r>
  <r>
    <x v="1"/>
    <s v="1035726"/>
    <s v="845023"/>
    <s v="36999"/>
    <x v="49"/>
    <s v="0000000"/>
    <n v="2012"/>
    <x v="3"/>
    <s v="OTHER MISC REVENUE"/>
    <s v="R3000-REVENUE"/>
    <s v="R3600-MISCELLANEOUS REVENUE"/>
    <m/>
    <n v="0"/>
    <n v="0"/>
    <n v="-285.52"/>
    <n v="0"/>
    <n v="285.52"/>
    <s v="N/A"/>
    <n v="0"/>
    <n v="0"/>
    <n v="0"/>
    <n v="0"/>
    <n v="0"/>
    <n v="0"/>
    <n v="-285.52"/>
    <n v="0"/>
    <n v="0"/>
    <n v="0"/>
    <n v="0"/>
    <n v="0"/>
    <n v="0"/>
    <s v="SURFACE WATER MGT FUND"/>
    <s v="WLSW I DC1799 531 S 137TH PL"/>
    <s v="BURIEN MAINTENANCE"/>
    <s v="Default"/>
  </r>
  <r>
    <x v="1"/>
    <s v="1035726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23.93"/>
    <n v="0"/>
    <n v="-123.93"/>
    <s v="N/A"/>
    <n v="0"/>
    <n v="0"/>
    <n v="0"/>
    <n v="0"/>
    <n v="0"/>
    <n v="0"/>
    <n v="123.93"/>
    <n v="0"/>
    <n v="0"/>
    <n v="0"/>
    <n v="0"/>
    <n v="0"/>
    <n v="0"/>
    <s v="SURFACE WATER MGT FUND"/>
    <s v="WLSW I DC1799 531 S 137TH PL"/>
    <s v="BURIEN MAINTENANCE"/>
    <s v="DRAINAGE"/>
  </r>
  <r>
    <x v="1"/>
    <s v="1035726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2.88"/>
    <n v="0"/>
    <n v="-12.88"/>
    <s v="N/A"/>
    <n v="0"/>
    <n v="0"/>
    <n v="0"/>
    <n v="0"/>
    <n v="0"/>
    <n v="0"/>
    <n v="12.88"/>
    <n v="0"/>
    <n v="0"/>
    <n v="0"/>
    <n v="0"/>
    <n v="0"/>
    <n v="0"/>
    <s v="SURFACE WATER MGT FUND"/>
    <s v="WLSW I DC1799 531 S 137TH PL"/>
    <s v="BURIEN MAINTENANCE"/>
    <s v="DRAINAGE"/>
  </r>
  <r>
    <x v="1"/>
    <s v="1035726"/>
    <s v="845023"/>
    <s v="82100"/>
    <x v="71"/>
    <s v="5315000"/>
    <n v="2012"/>
    <x v="4"/>
    <s v="EMPLOYER PAID BENEFITS"/>
    <s v="50000-PROGRAM EXPENDITUR BUDGET"/>
    <s v="82000-APPLIED OVERHEAD"/>
    <m/>
    <n v="0"/>
    <n v="0"/>
    <n v="43.37"/>
    <n v="0"/>
    <n v="-43.37"/>
    <s v="N/A"/>
    <n v="0"/>
    <n v="0"/>
    <n v="0"/>
    <n v="0"/>
    <n v="0"/>
    <n v="0"/>
    <n v="43.37"/>
    <n v="0"/>
    <n v="0"/>
    <n v="0"/>
    <n v="0"/>
    <n v="0"/>
    <n v="0"/>
    <s v="SURFACE WATER MGT FUND"/>
    <s v="WLSW I DC1799 531 S 137TH PL"/>
    <s v="BURIEN MAINTENANCE"/>
    <s v="DRAINAGE"/>
  </r>
  <r>
    <x v="1"/>
    <s v="1035726"/>
    <s v="845023"/>
    <s v="82200"/>
    <x v="72"/>
    <s v="5315000"/>
    <n v="2012"/>
    <x v="4"/>
    <s v="PAID TIME OFF"/>
    <s v="50000-PROGRAM EXPENDITUR BUDGET"/>
    <s v="82000-APPLIED OVERHEAD"/>
    <m/>
    <n v="0"/>
    <n v="0"/>
    <n v="33.46"/>
    <n v="0"/>
    <n v="-33.46"/>
    <s v="N/A"/>
    <n v="0"/>
    <n v="0"/>
    <n v="0"/>
    <n v="0"/>
    <n v="0"/>
    <n v="0"/>
    <n v="33.46"/>
    <n v="0"/>
    <n v="0"/>
    <n v="0"/>
    <n v="0"/>
    <n v="0"/>
    <n v="0"/>
    <s v="SURFACE WATER MGT FUND"/>
    <s v="WLSW I DC1799 531 S 137TH PL"/>
    <s v="BURIEN MAINTENANCE"/>
    <s v="DRAINAGE"/>
  </r>
  <r>
    <x v="1"/>
    <s v="1035726"/>
    <s v="845023"/>
    <s v="82300"/>
    <x v="73"/>
    <s v="5315000"/>
    <n v="2012"/>
    <x v="4"/>
    <s v="INDIRECT COSTS"/>
    <s v="50000-PROGRAM EXPENDITUR BUDGET"/>
    <s v="82000-APPLIED OVERHEAD"/>
    <m/>
    <n v="0"/>
    <n v="0"/>
    <n v="71.88"/>
    <n v="0"/>
    <n v="-71.88"/>
    <s v="N/A"/>
    <n v="0"/>
    <n v="0"/>
    <n v="0"/>
    <n v="0"/>
    <n v="0"/>
    <n v="0"/>
    <n v="71.88"/>
    <n v="0"/>
    <n v="0"/>
    <n v="0"/>
    <n v="0"/>
    <n v="0"/>
    <n v="0"/>
    <s v="SURFACE WATER MGT FUND"/>
    <s v="WLSW I DC1799 531 S 137TH PL"/>
    <s v="BURIEN MAINTENANCE"/>
    <s v="DRAINAGE"/>
  </r>
  <r>
    <x v="1"/>
    <s v="1035727"/>
    <s v="000000"/>
    <s v="11500"/>
    <x v="7"/>
    <s v="0000000"/>
    <n v="2012"/>
    <x v="0"/>
    <s v="ACCOUNTS RECEIVABLE"/>
    <s v="BS000-CURRENT ASSETS"/>
    <s v="B1150-ACCOUNTS RECEIVABLE"/>
    <m/>
    <n v="0"/>
    <n v="0"/>
    <n v="203.94"/>
    <n v="0"/>
    <n v="-203.94"/>
    <s v="N/A"/>
    <n v="0"/>
    <n v="0"/>
    <n v="0"/>
    <n v="0"/>
    <n v="0"/>
    <n v="0"/>
    <n v="0"/>
    <n v="203.94"/>
    <n v="0"/>
    <n v="0"/>
    <n v="0"/>
    <n v="0"/>
    <n v="0"/>
    <s v="SURFACE WATER MGT FUND"/>
    <s v="WLSW I DC2137 12805 8TH AVE SW"/>
    <s v="DEFAULT"/>
    <s v="Default"/>
  </r>
  <r>
    <x v="1"/>
    <s v="1035727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203.94"/>
    <n v="-203.94"/>
    <n v="0"/>
    <n v="0"/>
    <n v="0"/>
    <n v="0"/>
    <n v="0"/>
    <s v="SURFACE WATER MGT FUND"/>
    <s v="WLSW I DC2137 12805 8TH AVE SW"/>
    <s v="DEFAULT"/>
    <s v="Default"/>
  </r>
  <r>
    <x v="1"/>
    <s v="1035727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2137 12805 8TH AVE SW"/>
    <s v="DEFAULT"/>
    <s v="Default"/>
  </r>
  <r>
    <x v="1"/>
    <s v="1035727"/>
    <s v="845023"/>
    <s v="36999"/>
    <x v="49"/>
    <s v="0000000"/>
    <n v="2012"/>
    <x v="3"/>
    <s v="OTHER MISC REVENUE"/>
    <s v="R3000-REVENUE"/>
    <s v="R3600-MISCELLANEOUS REVENUE"/>
    <m/>
    <n v="0"/>
    <n v="0"/>
    <n v="-203.94"/>
    <n v="0"/>
    <n v="203.94"/>
    <s v="N/A"/>
    <n v="0"/>
    <n v="0"/>
    <n v="0"/>
    <n v="0"/>
    <n v="0"/>
    <n v="0"/>
    <n v="-203.94"/>
    <n v="0"/>
    <n v="0"/>
    <n v="0"/>
    <n v="0"/>
    <n v="0"/>
    <n v="0"/>
    <s v="SURFACE WATER MGT FUND"/>
    <s v="WLSW I DC2137 12805 8TH AVE SW"/>
    <s v="BURIEN MAINTENANCE"/>
    <s v="Default"/>
  </r>
  <r>
    <x v="1"/>
    <s v="1035727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8.52"/>
    <n v="0"/>
    <n v="-88.52"/>
    <s v="N/A"/>
    <n v="0"/>
    <n v="0"/>
    <n v="0"/>
    <n v="0"/>
    <n v="0"/>
    <n v="0"/>
    <n v="88.52"/>
    <n v="0"/>
    <n v="0"/>
    <n v="0"/>
    <n v="0"/>
    <n v="0"/>
    <n v="0"/>
    <s v="SURFACE WATER MGT FUND"/>
    <s v="WLSW I DC2137 12805 8TH AVE SW"/>
    <s v="BURIEN MAINTENANCE"/>
    <s v="DRAINAGE"/>
  </r>
  <r>
    <x v="1"/>
    <s v="1035727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9.2000000000000011"/>
    <n v="0"/>
    <n v="-9.2000000000000011"/>
    <s v="N/A"/>
    <n v="0"/>
    <n v="0"/>
    <n v="0"/>
    <n v="0"/>
    <n v="0"/>
    <n v="0"/>
    <n v="9.2000000000000011"/>
    <n v="0"/>
    <n v="0"/>
    <n v="0"/>
    <n v="0"/>
    <n v="0"/>
    <n v="0"/>
    <s v="SURFACE WATER MGT FUND"/>
    <s v="WLSW I DC2137 12805 8TH AVE SW"/>
    <s v="BURIEN MAINTENANCE"/>
    <s v="DRAINAGE"/>
  </r>
  <r>
    <x v="1"/>
    <s v="1035727"/>
    <s v="845023"/>
    <s v="82100"/>
    <x v="71"/>
    <s v="5315000"/>
    <n v="2012"/>
    <x v="4"/>
    <s v="EMPLOYER PAID BENEFITS"/>
    <s v="50000-PROGRAM EXPENDITUR BUDGET"/>
    <s v="82000-APPLIED OVERHEAD"/>
    <m/>
    <n v="0"/>
    <n v="0"/>
    <n v="30.98"/>
    <n v="0"/>
    <n v="-30.98"/>
    <s v="N/A"/>
    <n v="0"/>
    <n v="0"/>
    <n v="0"/>
    <n v="0"/>
    <n v="0"/>
    <n v="0"/>
    <n v="30.98"/>
    <n v="0"/>
    <n v="0"/>
    <n v="0"/>
    <n v="0"/>
    <n v="0"/>
    <n v="0"/>
    <s v="SURFACE WATER MGT FUND"/>
    <s v="WLSW I DC2137 12805 8TH AVE SW"/>
    <s v="BURIEN MAINTENANCE"/>
    <s v="DRAINAGE"/>
  </r>
  <r>
    <x v="1"/>
    <s v="1035727"/>
    <s v="845023"/>
    <s v="82200"/>
    <x v="72"/>
    <s v="5315000"/>
    <n v="2012"/>
    <x v="4"/>
    <s v="PAID TIME OFF"/>
    <s v="50000-PROGRAM EXPENDITUR BUDGET"/>
    <s v="82000-APPLIED OVERHEAD"/>
    <m/>
    <n v="0"/>
    <n v="0"/>
    <n v="23.900000000000002"/>
    <n v="0"/>
    <n v="-23.900000000000002"/>
    <s v="N/A"/>
    <n v="0"/>
    <n v="0"/>
    <n v="0"/>
    <n v="0"/>
    <n v="0"/>
    <n v="0"/>
    <n v="23.900000000000002"/>
    <n v="0"/>
    <n v="0"/>
    <n v="0"/>
    <n v="0"/>
    <n v="0"/>
    <n v="0"/>
    <s v="SURFACE WATER MGT FUND"/>
    <s v="WLSW I DC2137 12805 8TH AVE SW"/>
    <s v="BURIEN MAINTENANCE"/>
    <s v="DRAINAGE"/>
  </r>
  <r>
    <x v="1"/>
    <s v="1035727"/>
    <s v="845023"/>
    <s v="82300"/>
    <x v="73"/>
    <s v="5315000"/>
    <n v="2012"/>
    <x v="4"/>
    <s v="INDIRECT COSTS"/>
    <s v="50000-PROGRAM EXPENDITUR BUDGET"/>
    <s v="82000-APPLIED OVERHEAD"/>
    <m/>
    <n v="0"/>
    <n v="0"/>
    <n v="51.34"/>
    <n v="0"/>
    <n v="-51.34"/>
    <s v="N/A"/>
    <n v="0"/>
    <n v="0"/>
    <n v="0"/>
    <n v="0"/>
    <n v="0"/>
    <n v="0"/>
    <n v="51.34"/>
    <n v="0"/>
    <n v="0"/>
    <n v="0"/>
    <n v="0"/>
    <n v="0"/>
    <n v="0"/>
    <s v="SURFACE WATER MGT FUND"/>
    <s v="WLSW I DC2137 12805 8TH AVE SW"/>
    <s v="BURIEN MAINTENANCE"/>
    <s v="DRAINAGE"/>
  </r>
  <r>
    <x v="1"/>
    <s v="1035728"/>
    <s v="000000"/>
    <s v="11500"/>
    <x v="7"/>
    <s v="0000000"/>
    <n v="2012"/>
    <x v="0"/>
    <s v="ACCOUNTS RECEIVABLE"/>
    <s v="BS000-CURRENT ASSETS"/>
    <s v="B1150-ACCOUNTS RECEIVABLE"/>
    <m/>
    <n v="0"/>
    <n v="0"/>
    <n v="203.94"/>
    <n v="0"/>
    <n v="-203.94"/>
    <s v="N/A"/>
    <n v="0"/>
    <n v="0"/>
    <n v="0"/>
    <n v="0"/>
    <n v="0"/>
    <n v="0"/>
    <n v="0"/>
    <n v="203.94"/>
    <n v="0"/>
    <n v="0"/>
    <n v="0"/>
    <n v="0"/>
    <n v="0"/>
    <s v="SURFACE WATER MGT FUND"/>
    <s v="WLSW I DC2138 2021 SW 163RD CT"/>
    <s v="DEFAULT"/>
    <s v="Default"/>
  </r>
  <r>
    <x v="1"/>
    <s v="1035728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203.94"/>
    <n v="-203.94"/>
    <n v="0"/>
    <n v="0"/>
    <n v="0"/>
    <n v="0"/>
    <n v="0"/>
    <s v="SURFACE WATER MGT FUND"/>
    <s v="WLSW I DC2138 2021 SW 163RD CT"/>
    <s v="DEFAULT"/>
    <s v="Default"/>
  </r>
  <r>
    <x v="1"/>
    <s v="1035728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2138 2021 SW 163RD CT"/>
    <s v="DEFAULT"/>
    <s v="Default"/>
  </r>
  <r>
    <x v="1"/>
    <s v="1035728"/>
    <s v="845023"/>
    <s v="36999"/>
    <x v="49"/>
    <s v="0000000"/>
    <n v="2012"/>
    <x v="3"/>
    <s v="OTHER MISC REVENUE"/>
    <s v="R3000-REVENUE"/>
    <s v="R3600-MISCELLANEOUS REVENUE"/>
    <m/>
    <n v="0"/>
    <n v="0"/>
    <n v="-203.94"/>
    <n v="0"/>
    <n v="203.94"/>
    <s v="N/A"/>
    <n v="0"/>
    <n v="0"/>
    <n v="0"/>
    <n v="0"/>
    <n v="0"/>
    <n v="0"/>
    <n v="-203.94"/>
    <n v="0"/>
    <n v="0"/>
    <n v="0"/>
    <n v="0"/>
    <n v="0"/>
    <n v="0"/>
    <s v="SURFACE WATER MGT FUND"/>
    <s v="WLSW I DC2138 2021 SW 163RD CT"/>
    <s v="BURIEN MAINTENANCE"/>
    <s v="Default"/>
  </r>
  <r>
    <x v="1"/>
    <s v="1035728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8.52"/>
    <n v="0"/>
    <n v="-88.52"/>
    <s v="N/A"/>
    <n v="0"/>
    <n v="0"/>
    <n v="0"/>
    <n v="0"/>
    <n v="0"/>
    <n v="0"/>
    <n v="88.52"/>
    <n v="0"/>
    <n v="0"/>
    <n v="0"/>
    <n v="0"/>
    <n v="0"/>
    <n v="0"/>
    <s v="SURFACE WATER MGT FUND"/>
    <s v="WLSW I DC2138 2021 SW 163RD CT"/>
    <s v="BURIEN MAINTENANCE"/>
    <s v="DRAINAGE"/>
  </r>
  <r>
    <x v="1"/>
    <s v="1035728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9.2000000000000011"/>
    <n v="0"/>
    <n v="-9.2000000000000011"/>
    <s v="N/A"/>
    <n v="0"/>
    <n v="0"/>
    <n v="0"/>
    <n v="0"/>
    <n v="0"/>
    <n v="0"/>
    <n v="9.2000000000000011"/>
    <n v="0"/>
    <n v="0"/>
    <n v="0"/>
    <n v="0"/>
    <n v="0"/>
    <n v="0"/>
    <s v="SURFACE WATER MGT FUND"/>
    <s v="WLSW I DC2138 2021 SW 163RD CT"/>
    <s v="BURIEN MAINTENANCE"/>
    <s v="DRAINAGE"/>
  </r>
  <r>
    <x v="1"/>
    <s v="1035728"/>
    <s v="845023"/>
    <s v="82100"/>
    <x v="71"/>
    <s v="5315000"/>
    <n v="2012"/>
    <x v="4"/>
    <s v="EMPLOYER PAID BENEFITS"/>
    <s v="50000-PROGRAM EXPENDITUR BUDGET"/>
    <s v="82000-APPLIED OVERHEAD"/>
    <m/>
    <n v="0"/>
    <n v="0"/>
    <n v="30.98"/>
    <n v="0"/>
    <n v="-30.98"/>
    <s v="N/A"/>
    <n v="0"/>
    <n v="0"/>
    <n v="0"/>
    <n v="0"/>
    <n v="0"/>
    <n v="0"/>
    <n v="30.98"/>
    <n v="0"/>
    <n v="0"/>
    <n v="0"/>
    <n v="0"/>
    <n v="0"/>
    <n v="0"/>
    <s v="SURFACE WATER MGT FUND"/>
    <s v="WLSW I DC2138 2021 SW 163RD CT"/>
    <s v="BURIEN MAINTENANCE"/>
    <s v="DRAINAGE"/>
  </r>
  <r>
    <x v="1"/>
    <s v="1035728"/>
    <s v="845023"/>
    <s v="82200"/>
    <x v="72"/>
    <s v="5315000"/>
    <n v="2012"/>
    <x v="4"/>
    <s v="PAID TIME OFF"/>
    <s v="50000-PROGRAM EXPENDITUR BUDGET"/>
    <s v="82000-APPLIED OVERHEAD"/>
    <m/>
    <n v="0"/>
    <n v="0"/>
    <n v="23.900000000000002"/>
    <n v="0"/>
    <n v="-23.900000000000002"/>
    <s v="N/A"/>
    <n v="0"/>
    <n v="0"/>
    <n v="0"/>
    <n v="0"/>
    <n v="0"/>
    <n v="0"/>
    <n v="23.900000000000002"/>
    <n v="0"/>
    <n v="0"/>
    <n v="0"/>
    <n v="0"/>
    <n v="0"/>
    <n v="0"/>
    <s v="SURFACE WATER MGT FUND"/>
    <s v="WLSW I DC2138 2021 SW 163RD CT"/>
    <s v="BURIEN MAINTENANCE"/>
    <s v="DRAINAGE"/>
  </r>
  <r>
    <x v="1"/>
    <s v="1035728"/>
    <s v="845023"/>
    <s v="82300"/>
    <x v="73"/>
    <s v="5315000"/>
    <n v="2012"/>
    <x v="4"/>
    <s v="INDIRECT COSTS"/>
    <s v="50000-PROGRAM EXPENDITUR BUDGET"/>
    <s v="82000-APPLIED OVERHEAD"/>
    <m/>
    <n v="0"/>
    <n v="0"/>
    <n v="51.34"/>
    <n v="0"/>
    <n v="-51.34"/>
    <s v="N/A"/>
    <n v="0"/>
    <n v="0"/>
    <n v="0"/>
    <n v="0"/>
    <n v="0"/>
    <n v="0"/>
    <n v="51.34"/>
    <n v="0"/>
    <n v="0"/>
    <n v="0"/>
    <n v="0"/>
    <n v="0"/>
    <n v="0"/>
    <s v="SURFACE WATER MGT FUND"/>
    <s v="WLSW I DC2138 2021 SW 163RD CT"/>
    <s v="BURIEN MAINTENANCE"/>
    <s v="DRAINAGE"/>
  </r>
  <r>
    <x v="1"/>
    <s v="1035729"/>
    <s v="000000"/>
    <s v="11500"/>
    <x v="7"/>
    <s v="0000000"/>
    <n v="2012"/>
    <x v="0"/>
    <s v="ACCOUNTS RECEIVABLE"/>
    <s v="BS000-CURRENT ASSETS"/>
    <s v="B1150-ACCOUNTS RECEIVABLE"/>
    <m/>
    <n v="0"/>
    <n v="0"/>
    <n v="203.94"/>
    <n v="0"/>
    <n v="-203.94"/>
    <s v="N/A"/>
    <n v="0"/>
    <n v="0"/>
    <n v="0"/>
    <n v="0"/>
    <n v="0"/>
    <n v="0"/>
    <n v="0"/>
    <n v="203.94"/>
    <n v="0"/>
    <n v="0"/>
    <n v="0"/>
    <n v="0"/>
    <n v="0"/>
    <s v="SURFACE WATER MGT FUND"/>
    <s v="WLSW I DC2479 19005 8TH AVE S"/>
    <s v="DEFAULT"/>
    <s v="Default"/>
  </r>
  <r>
    <x v="1"/>
    <s v="1035729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203.94"/>
    <n v="-203.94"/>
    <n v="0"/>
    <n v="0"/>
    <n v="0"/>
    <n v="0"/>
    <n v="0"/>
    <s v="SURFACE WATER MGT FUND"/>
    <s v="WLSW I DC2479 19005 8TH AVE S"/>
    <s v="DEFAULT"/>
    <s v="Default"/>
  </r>
  <r>
    <x v="1"/>
    <s v="1035729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2479 19005 8TH AVE S"/>
    <s v="DEFAULT"/>
    <s v="Default"/>
  </r>
  <r>
    <x v="1"/>
    <s v="1035729"/>
    <s v="845023"/>
    <s v="36999"/>
    <x v="49"/>
    <s v="0000000"/>
    <n v="2012"/>
    <x v="3"/>
    <s v="OTHER MISC REVENUE"/>
    <s v="R3000-REVENUE"/>
    <s v="R3600-MISCELLANEOUS REVENUE"/>
    <m/>
    <n v="0"/>
    <n v="0"/>
    <n v="-203.94"/>
    <n v="0"/>
    <n v="203.94"/>
    <s v="N/A"/>
    <n v="0"/>
    <n v="0"/>
    <n v="0"/>
    <n v="0"/>
    <n v="0"/>
    <n v="0"/>
    <n v="-203.94"/>
    <n v="0"/>
    <n v="0"/>
    <n v="0"/>
    <n v="0"/>
    <n v="0"/>
    <n v="0"/>
    <s v="SURFACE WATER MGT FUND"/>
    <s v="WLSW I DC2479 19005 8TH AVE S"/>
    <s v="BURIEN MAINTENANCE"/>
    <s v="Default"/>
  </r>
  <r>
    <x v="1"/>
    <s v="1035729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8.52"/>
    <n v="0"/>
    <n v="-88.52"/>
    <s v="N/A"/>
    <n v="0"/>
    <n v="0"/>
    <n v="0"/>
    <n v="0"/>
    <n v="0"/>
    <n v="0"/>
    <n v="88.52"/>
    <n v="0"/>
    <n v="0"/>
    <n v="0"/>
    <n v="0"/>
    <n v="0"/>
    <n v="0"/>
    <s v="SURFACE WATER MGT FUND"/>
    <s v="WLSW I DC2479 19005 8TH AVE S"/>
    <s v="BURIEN MAINTENANCE"/>
    <s v="DRAINAGE"/>
  </r>
  <r>
    <x v="1"/>
    <s v="1035729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9.2000000000000011"/>
    <n v="0"/>
    <n v="-9.2000000000000011"/>
    <s v="N/A"/>
    <n v="0"/>
    <n v="0"/>
    <n v="0"/>
    <n v="0"/>
    <n v="0"/>
    <n v="0"/>
    <n v="9.2000000000000011"/>
    <n v="0"/>
    <n v="0"/>
    <n v="0"/>
    <n v="0"/>
    <n v="0"/>
    <n v="0"/>
    <s v="SURFACE WATER MGT FUND"/>
    <s v="WLSW I DC2479 19005 8TH AVE S"/>
    <s v="BURIEN MAINTENANCE"/>
    <s v="DRAINAGE"/>
  </r>
  <r>
    <x v="1"/>
    <s v="1035729"/>
    <s v="845023"/>
    <s v="82100"/>
    <x v="71"/>
    <s v="5315000"/>
    <n v="2012"/>
    <x v="4"/>
    <s v="EMPLOYER PAID BENEFITS"/>
    <s v="50000-PROGRAM EXPENDITUR BUDGET"/>
    <s v="82000-APPLIED OVERHEAD"/>
    <m/>
    <n v="0"/>
    <n v="0"/>
    <n v="30.98"/>
    <n v="0"/>
    <n v="-30.98"/>
    <s v="N/A"/>
    <n v="0"/>
    <n v="0"/>
    <n v="0"/>
    <n v="0"/>
    <n v="0"/>
    <n v="0"/>
    <n v="30.98"/>
    <n v="0"/>
    <n v="0"/>
    <n v="0"/>
    <n v="0"/>
    <n v="0"/>
    <n v="0"/>
    <s v="SURFACE WATER MGT FUND"/>
    <s v="WLSW I DC2479 19005 8TH AVE S"/>
    <s v="BURIEN MAINTENANCE"/>
    <s v="DRAINAGE"/>
  </r>
  <r>
    <x v="1"/>
    <s v="1035729"/>
    <s v="845023"/>
    <s v="82200"/>
    <x v="72"/>
    <s v="5315000"/>
    <n v="2012"/>
    <x v="4"/>
    <s v="PAID TIME OFF"/>
    <s v="50000-PROGRAM EXPENDITUR BUDGET"/>
    <s v="82000-APPLIED OVERHEAD"/>
    <m/>
    <n v="0"/>
    <n v="0"/>
    <n v="23.900000000000002"/>
    <n v="0"/>
    <n v="-23.900000000000002"/>
    <s v="N/A"/>
    <n v="0"/>
    <n v="0"/>
    <n v="0"/>
    <n v="0"/>
    <n v="0"/>
    <n v="0"/>
    <n v="23.900000000000002"/>
    <n v="0"/>
    <n v="0"/>
    <n v="0"/>
    <n v="0"/>
    <n v="0"/>
    <n v="0"/>
    <s v="SURFACE WATER MGT FUND"/>
    <s v="WLSW I DC2479 19005 8TH AVE S"/>
    <s v="BURIEN MAINTENANCE"/>
    <s v="DRAINAGE"/>
  </r>
  <r>
    <x v="1"/>
    <s v="1035729"/>
    <s v="845023"/>
    <s v="82300"/>
    <x v="73"/>
    <s v="5315000"/>
    <n v="2012"/>
    <x v="4"/>
    <s v="INDIRECT COSTS"/>
    <s v="50000-PROGRAM EXPENDITUR BUDGET"/>
    <s v="82000-APPLIED OVERHEAD"/>
    <m/>
    <n v="0"/>
    <n v="0"/>
    <n v="51.34"/>
    <n v="0"/>
    <n v="-51.34"/>
    <s v="N/A"/>
    <n v="0"/>
    <n v="0"/>
    <n v="0"/>
    <n v="0"/>
    <n v="0"/>
    <n v="0"/>
    <n v="51.34"/>
    <n v="0"/>
    <n v="0"/>
    <n v="0"/>
    <n v="0"/>
    <n v="0"/>
    <n v="0"/>
    <s v="SURFACE WATER MGT FUND"/>
    <s v="WLSW I DC2479 19005 8TH AVE S"/>
    <s v="BURIEN MAINTENANCE"/>
    <s v="DRAINAGE"/>
  </r>
  <r>
    <x v="1"/>
    <s v="1035730"/>
    <s v="000000"/>
    <s v="11500"/>
    <x v="7"/>
    <s v="0000000"/>
    <n v="2012"/>
    <x v="0"/>
    <s v="ACCOUNTS RECEIVABLE"/>
    <s v="BS000-CURRENT ASSETS"/>
    <s v="B1150-ACCOUNTS RECEIVABLE"/>
    <m/>
    <n v="0"/>
    <n v="0"/>
    <n v="326.3"/>
    <n v="0"/>
    <n v="-326.3"/>
    <s v="N/A"/>
    <n v="0"/>
    <n v="0"/>
    <n v="0"/>
    <n v="0"/>
    <n v="0"/>
    <n v="0"/>
    <n v="0"/>
    <n v="203.94"/>
    <n v="0"/>
    <n v="0"/>
    <n v="122.36"/>
    <n v="0"/>
    <n v="0"/>
    <s v="SURFACE WATER MGT FUND"/>
    <s v="WLSW I DC2729 11TH AVE S &amp; S 1"/>
    <s v="DEFAULT"/>
    <s v="Default"/>
  </r>
  <r>
    <x v="1"/>
    <s v="1035730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203.94"/>
    <n v="-81.58"/>
    <n v="0"/>
    <n v="0"/>
    <n v="-122.36"/>
    <n v="0"/>
    <n v="0"/>
    <s v="SURFACE WATER MGT FUND"/>
    <s v="WLSW I DC2729 11TH AVE S &amp; S 1"/>
    <s v="DEFAULT"/>
    <s v="Default"/>
  </r>
  <r>
    <x v="1"/>
    <s v="1035730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2729 11TH AVE S &amp; S 1"/>
    <s v="DEFAULT"/>
    <s v="Default"/>
  </r>
  <r>
    <x v="1"/>
    <s v="1035730"/>
    <s v="845023"/>
    <s v="36999"/>
    <x v="49"/>
    <s v="0000000"/>
    <n v="2012"/>
    <x v="3"/>
    <s v="OTHER MISC REVENUE"/>
    <s v="R3000-REVENUE"/>
    <s v="R3600-MISCELLANEOUS REVENUE"/>
    <m/>
    <n v="0"/>
    <n v="0"/>
    <n v="-326.3"/>
    <n v="0"/>
    <n v="326.3"/>
    <s v="N/A"/>
    <n v="0"/>
    <n v="0"/>
    <n v="0"/>
    <n v="0"/>
    <n v="0"/>
    <n v="0"/>
    <n v="-203.94"/>
    <n v="-122.36"/>
    <n v="0"/>
    <n v="0"/>
    <n v="0"/>
    <n v="0"/>
    <n v="0"/>
    <s v="SURFACE WATER MGT FUND"/>
    <s v="WLSW I DC2729 11TH AVE S &amp; S 1"/>
    <s v="BURIEN MAINTENANCE"/>
    <s v="Default"/>
  </r>
  <r>
    <x v="1"/>
    <s v="1035730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88.52"/>
    <n v="53.11"/>
    <n v="0"/>
    <n v="0"/>
    <n v="0"/>
    <n v="0"/>
    <n v="0"/>
    <s v="SURFACE WATER MGT FUND"/>
    <s v="WLSW I DC2729 11TH AVE S &amp; S 1"/>
    <s v="BURIEN MAINTENANCE"/>
    <s v="DRAINAGE"/>
  </r>
  <r>
    <x v="1"/>
    <s v="1035730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9.2000000000000011"/>
    <n v="5.5200000000000005"/>
    <n v="0"/>
    <n v="0"/>
    <n v="0"/>
    <n v="0"/>
    <n v="0"/>
    <s v="SURFACE WATER MGT FUND"/>
    <s v="WLSW I DC2729 11TH AVE S &amp; S 1"/>
    <s v="BURIEN MAINTENANCE"/>
    <s v="DRAINAGE"/>
  </r>
  <r>
    <x v="1"/>
    <s v="1035730"/>
    <s v="845023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30.98"/>
    <n v="18.59"/>
    <n v="0"/>
    <n v="0"/>
    <n v="0"/>
    <n v="0"/>
    <n v="0"/>
    <s v="SURFACE WATER MGT FUND"/>
    <s v="WLSW I DC2729 11TH AVE S &amp; S 1"/>
    <s v="BURIEN MAINTENANCE"/>
    <s v="DRAINAGE"/>
  </r>
  <r>
    <x v="1"/>
    <s v="1035730"/>
    <s v="845023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23.900000000000002"/>
    <n v="14.34"/>
    <n v="0"/>
    <n v="0"/>
    <n v="0"/>
    <n v="0"/>
    <n v="0"/>
    <s v="SURFACE WATER MGT FUND"/>
    <s v="WLSW I DC2729 11TH AVE S &amp; S 1"/>
    <s v="BURIEN MAINTENANCE"/>
    <s v="DRAINAGE"/>
  </r>
  <r>
    <x v="1"/>
    <s v="1035730"/>
    <s v="845023"/>
    <s v="82300"/>
    <x v="73"/>
    <s v="5315000"/>
    <n v="2012"/>
    <x v="4"/>
    <s v="INDIRECT COSTS"/>
    <s v="50000-PROGRAM EXPENDITUR BUDGET"/>
    <s v="82000-APPLIED OVERHEAD"/>
    <m/>
    <n v="0"/>
    <n v="0"/>
    <n v="82.14"/>
    <n v="0"/>
    <n v="-82.14"/>
    <s v="N/A"/>
    <n v="0"/>
    <n v="0"/>
    <n v="0"/>
    <n v="0"/>
    <n v="0"/>
    <n v="0"/>
    <n v="51.34"/>
    <n v="30.8"/>
    <n v="0"/>
    <n v="0"/>
    <n v="0"/>
    <n v="0"/>
    <n v="0"/>
    <s v="SURFACE WATER MGT FUND"/>
    <s v="WLSW I DC2729 11TH AVE S &amp; S 1"/>
    <s v="BURIEN MAINTENANCE"/>
    <s v="DRAINAGE"/>
  </r>
  <r>
    <x v="1"/>
    <s v="1035731"/>
    <s v="000000"/>
    <s v="11500"/>
    <x v="7"/>
    <s v="0000000"/>
    <n v="2012"/>
    <x v="0"/>
    <s v="ACCOUNTS RECEIVABLE"/>
    <s v="BS000-CURRENT ASSETS"/>
    <s v="B1150-ACCOUNTS RECEIVABLE"/>
    <m/>
    <n v="0"/>
    <n v="0"/>
    <n v="326.3"/>
    <n v="0"/>
    <n v="-326.3"/>
    <s v="N/A"/>
    <n v="0"/>
    <n v="0"/>
    <n v="0"/>
    <n v="0"/>
    <n v="0"/>
    <n v="0"/>
    <n v="0"/>
    <n v="203.94"/>
    <n v="0"/>
    <n v="0"/>
    <n v="122.36"/>
    <n v="0"/>
    <n v="0"/>
    <s v="SURFACE WATER MGT FUND"/>
    <s v="WLSW I DC2734 12XX S 132ND ST"/>
    <s v="DEFAULT"/>
    <s v="Default"/>
  </r>
  <r>
    <x v="1"/>
    <s v="1035731"/>
    <s v="000000"/>
    <s v="11530"/>
    <x v="203"/>
    <s v="0000000"/>
    <n v="2012"/>
    <x v="0"/>
    <s v="UNBILLED RECEIVABLES"/>
    <s v="BS000-CURRENT ASSETS"/>
    <s v="B1150-ACCOUNTS RECEIVABLE"/>
    <m/>
    <n v="0"/>
    <n v="0"/>
    <n v="43.17"/>
    <n v="0"/>
    <n v="-43.17"/>
    <s v="N/A"/>
    <n v="0"/>
    <n v="0"/>
    <n v="0"/>
    <n v="0"/>
    <n v="0"/>
    <n v="0"/>
    <n v="203.94"/>
    <n v="-81.58"/>
    <n v="0"/>
    <n v="0"/>
    <n v="-79.19"/>
    <n v="0"/>
    <n v="0"/>
    <s v="SURFACE WATER MGT FUND"/>
    <s v="WLSW I DC2734 12XX S 132ND ST"/>
    <s v="DEFAULT"/>
    <s v="Default"/>
  </r>
  <r>
    <x v="1"/>
    <s v="1035731"/>
    <s v="000000"/>
    <s v="22258"/>
    <x v="204"/>
    <s v="0000000"/>
    <n v="2012"/>
    <x v="1"/>
    <s v="DEFERRED ACCT REC 11503"/>
    <s v="BS200-CURRENT LIABILITIES"/>
    <s v="B2220-DEFERRED REVENUES"/>
    <m/>
    <n v="0"/>
    <n v="0"/>
    <n v="-43.17"/>
    <n v="0"/>
    <n v="43.17"/>
    <s v="N/A"/>
    <n v="0"/>
    <n v="0"/>
    <n v="0"/>
    <n v="0"/>
    <n v="0"/>
    <n v="0"/>
    <n v="0"/>
    <n v="0"/>
    <n v="0"/>
    <n v="0"/>
    <n v="-43.17"/>
    <n v="0"/>
    <n v="0"/>
    <s v="SURFACE WATER MGT FUND"/>
    <s v="WLSW I DC2734 12XX S 132ND ST"/>
    <s v="DEFAULT"/>
    <s v="Default"/>
  </r>
  <r>
    <x v="1"/>
    <s v="1035731"/>
    <s v="845023"/>
    <s v="36999"/>
    <x v="49"/>
    <s v="0000000"/>
    <n v="2012"/>
    <x v="3"/>
    <s v="OTHER MISC REVENUE"/>
    <s v="R3000-REVENUE"/>
    <s v="R3600-MISCELLANEOUS REVENUE"/>
    <m/>
    <n v="0"/>
    <n v="0"/>
    <n v="-326.3"/>
    <n v="0"/>
    <n v="326.3"/>
    <s v="N/A"/>
    <n v="0"/>
    <n v="0"/>
    <n v="0"/>
    <n v="0"/>
    <n v="0"/>
    <n v="0"/>
    <n v="-203.94"/>
    <n v="-122.36"/>
    <n v="0"/>
    <n v="0"/>
    <n v="0"/>
    <n v="0"/>
    <n v="0"/>
    <s v="SURFACE WATER MGT FUND"/>
    <s v="WLSW I DC2734 12XX S 132ND ST"/>
    <s v="BURIEN MAINTENANCE"/>
    <s v="Default"/>
  </r>
  <r>
    <x v="1"/>
    <s v="1035731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88.52"/>
    <n v="53.11"/>
    <n v="0"/>
    <n v="0"/>
    <n v="0"/>
    <n v="0"/>
    <n v="0"/>
    <s v="SURFACE WATER MGT FUND"/>
    <s v="WLSW I DC2734 12XX S 132ND ST"/>
    <s v="BURIEN MAINTENANCE"/>
    <s v="DRAINAGE"/>
  </r>
  <r>
    <x v="1"/>
    <s v="1035731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9.2000000000000011"/>
    <n v="5.5200000000000005"/>
    <n v="0"/>
    <n v="0"/>
    <n v="0"/>
    <n v="0"/>
    <n v="0"/>
    <s v="SURFACE WATER MGT FUND"/>
    <s v="WLSW I DC2734 12XX S 132ND ST"/>
    <s v="BURIEN MAINTENANCE"/>
    <s v="DRAINAGE"/>
  </r>
  <r>
    <x v="1"/>
    <s v="1035731"/>
    <s v="845023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30.98"/>
    <n v="18.59"/>
    <n v="0"/>
    <n v="0"/>
    <n v="0"/>
    <n v="0"/>
    <n v="0"/>
    <s v="SURFACE WATER MGT FUND"/>
    <s v="WLSW I DC2734 12XX S 132ND ST"/>
    <s v="BURIEN MAINTENANCE"/>
    <s v="DRAINAGE"/>
  </r>
  <r>
    <x v="1"/>
    <s v="1035731"/>
    <s v="845023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23.900000000000002"/>
    <n v="14.34"/>
    <n v="0"/>
    <n v="0"/>
    <n v="0"/>
    <n v="0"/>
    <n v="0"/>
    <s v="SURFACE WATER MGT FUND"/>
    <s v="WLSW I DC2734 12XX S 132ND ST"/>
    <s v="BURIEN MAINTENANCE"/>
    <s v="DRAINAGE"/>
  </r>
  <r>
    <x v="1"/>
    <s v="1035731"/>
    <s v="845023"/>
    <s v="82300"/>
    <x v="73"/>
    <s v="5315000"/>
    <n v="2012"/>
    <x v="4"/>
    <s v="INDIRECT COSTS"/>
    <s v="50000-PROGRAM EXPENDITUR BUDGET"/>
    <s v="82000-APPLIED OVERHEAD"/>
    <m/>
    <n v="0"/>
    <n v="0"/>
    <n v="82.14"/>
    <n v="0"/>
    <n v="-82.14"/>
    <s v="N/A"/>
    <n v="0"/>
    <n v="0"/>
    <n v="0"/>
    <n v="0"/>
    <n v="0"/>
    <n v="0"/>
    <n v="51.34"/>
    <n v="30.8"/>
    <n v="0"/>
    <n v="0"/>
    <n v="0"/>
    <n v="0"/>
    <n v="0"/>
    <s v="SURFACE WATER MGT FUND"/>
    <s v="WLSW I DC2734 12XX S 132ND ST"/>
    <s v="BURIEN MAINTENANCE"/>
    <s v="DRAINAGE"/>
  </r>
  <r>
    <x v="1"/>
    <s v="1035733"/>
    <s v="000000"/>
    <s v="11500"/>
    <x v="7"/>
    <s v="0000000"/>
    <n v="2012"/>
    <x v="0"/>
    <s v="ACCOUNTS RECEIVABLE"/>
    <s v="BS000-CURRENT ASSETS"/>
    <s v="B1150-ACCOUNTS RECEIVABLE"/>
    <m/>
    <n v="0"/>
    <n v="0"/>
    <n v="163.17000000000002"/>
    <n v="0"/>
    <n v="-163.17000000000002"/>
    <s v="N/A"/>
    <n v="0"/>
    <n v="0"/>
    <n v="0"/>
    <n v="0"/>
    <n v="0"/>
    <n v="0"/>
    <n v="0"/>
    <n v="0"/>
    <n v="0"/>
    <n v="0"/>
    <n v="163.17000000000002"/>
    <n v="0"/>
    <n v="0"/>
    <s v="SURFACE WATER MGT FUND"/>
    <s v="WLSW I DC8839 BURIEN COMMERCIA"/>
    <s v="DEFAULT"/>
    <s v="Default"/>
  </r>
  <r>
    <x v="1"/>
    <s v="1035733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8839 BURIEN COMMERCIA"/>
    <s v="DEFAULT"/>
    <s v="Default"/>
  </r>
  <r>
    <x v="1"/>
    <s v="1035733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163.17000000000002"/>
    <n v="-163.17000000000002"/>
    <n v="0"/>
    <n v="0"/>
    <s v="SURFACE WATER MGT FUND"/>
    <s v="WLSW I DC8839 BURIEN COMMERCIA"/>
    <s v="DEFAULT"/>
    <s v="Default"/>
  </r>
  <r>
    <x v="1"/>
    <s v="1035733"/>
    <s v="845023"/>
    <s v="36999"/>
    <x v="49"/>
    <s v="0000000"/>
    <n v="2012"/>
    <x v="3"/>
    <s v="OTHER MISC REVENUE"/>
    <s v="R3000-REVENUE"/>
    <s v="R3600-MISCELLANEOUS REVENUE"/>
    <m/>
    <n v="0"/>
    <n v="0"/>
    <n v="-163.17000000000002"/>
    <n v="0"/>
    <n v="163.17000000000002"/>
    <s v="N/A"/>
    <n v="0"/>
    <n v="0"/>
    <n v="0"/>
    <n v="0"/>
    <n v="0"/>
    <n v="0"/>
    <n v="0"/>
    <n v="0"/>
    <n v="0"/>
    <n v="-163.17000000000002"/>
    <n v="0"/>
    <n v="0"/>
    <n v="0"/>
    <s v="SURFACE WATER MGT FUND"/>
    <s v="WLSW I DC8839 BURIEN COMMERCIA"/>
    <s v="BURIEN MAINTENANCE"/>
    <s v="Default"/>
  </r>
  <r>
    <x v="1"/>
    <s v="1035733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820000000000007"/>
    <n v="0"/>
    <n v="-70.820000000000007"/>
    <s v="N/A"/>
    <n v="0"/>
    <n v="0"/>
    <n v="0"/>
    <n v="0"/>
    <n v="0"/>
    <n v="0"/>
    <n v="0"/>
    <n v="0"/>
    <n v="0"/>
    <n v="70.820000000000007"/>
    <n v="0"/>
    <n v="0"/>
    <n v="0"/>
    <s v="SURFACE WATER MGT FUND"/>
    <s v="WLSW I DC8839 BURIEN COMMERCIA"/>
    <s v="BURIEN MAINTENANCE"/>
    <s v="DRAINAGE"/>
  </r>
  <r>
    <x v="1"/>
    <s v="1035733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0"/>
    <n v="0"/>
    <n v="0"/>
    <n v="0"/>
    <n v="0"/>
    <n v="7.36"/>
    <n v="0"/>
    <n v="0"/>
    <n v="0"/>
    <s v="SURFACE WATER MGT FUND"/>
    <s v="WLSW I DC8839 BURIEN COMMERCIA"/>
    <s v="BURIEN MAINTENANCE"/>
    <s v="DRAINAGE"/>
  </r>
  <r>
    <x v="1"/>
    <s v="1035733"/>
    <s v="845023"/>
    <s v="82100"/>
    <x v="71"/>
    <s v="5315000"/>
    <n v="2012"/>
    <x v="4"/>
    <s v="EMPLOYER PAID BENEFITS"/>
    <s v="50000-PROGRAM EXPENDITUR BUDGET"/>
    <s v="82000-APPLIED OVERHEAD"/>
    <m/>
    <n v="0"/>
    <n v="0"/>
    <n v="24.79"/>
    <n v="0"/>
    <n v="-24.79"/>
    <s v="N/A"/>
    <n v="0"/>
    <n v="0"/>
    <n v="0"/>
    <n v="0"/>
    <n v="0"/>
    <n v="0"/>
    <n v="0"/>
    <n v="0"/>
    <n v="0"/>
    <n v="24.79"/>
    <n v="0"/>
    <n v="0"/>
    <n v="0"/>
    <s v="SURFACE WATER MGT FUND"/>
    <s v="WLSW I DC8839 BURIEN COMMERCIA"/>
    <s v="BURIEN MAINTENANCE"/>
    <s v="DRAINAGE"/>
  </r>
  <r>
    <x v="1"/>
    <s v="1035733"/>
    <s v="845023"/>
    <s v="82200"/>
    <x v="72"/>
    <s v="5315000"/>
    <n v="2012"/>
    <x v="4"/>
    <s v="PAID TIME OFF"/>
    <s v="50000-PROGRAM EXPENDITUR BUDGET"/>
    <s v="82000-APPLIED OVERHEAD"/>
    <m/>
    <n v="0"/>
    <n v="0"/>
    <n v="19.12"/>
    <n v="0"/>
    <n v="-19.12"/>
    <s v="N/A"/>
    <n v="0"/>
    <n v="0"/>
    <n v="0"/>
    <n v="0"/>
    <n v="0"/>
    <n v="0"/>
    <n v="0"/>
    <n v="0"/>
    <n v="0"/>
    <n v="19.12"/>
    <n v="0"/>
    <n v="0"/>
    <n v="0"/>
    <s v="SURFACE WATER MGT FUND"/>
    <s v="WLSW I DC8839 BURIEN COMMERCIA"/>
    <s v="BURIEN MAINTENANCE"/>
    <s v="DRAINAGE"/>
  </r>
  <r>
    <x v="1"/>
    <s v="1035733"/>
    <s v="845023"/>
    <s v="82300"/>
    <x v="73"/>
    <s v="5315000"/>
    <n v="2012"/>
    <x v="4"/>
    <s v="INDIRECT COSTS"/>
    <s v="50000-PROGRAM EXPENDITUR BUDGET"/>
    <s v="82000-APPLIED OVERHEAD"/>
    <m/>
    <n v="0"/>
    <n v="0"/>
    <n v="41.08"/>
    <n v="0"/>
    <n v="-41.08"/>
    <s v="N/A"/>
    <n v="0"/>
    <n v="0"/>
    <n v="0"/>
    <n v="0"/>
    <n v="0"/>
    <n v="0"/>
    <n v="0"/>
    <n v="0"/>
    <n v="0"/>
    <n v="41.08"/>
    <n v="0"/>
    <n v="0"/>
    <n v="0"/>
    <s v="SURFACE WATER MGT FUND"/>
    <s v="WLSW I DC8839 BURIEN COMMERCIA"/>
    <s v="BURIEN MAINTENANCE"/>
    <s v="DRAINAGE"/>
  </r>
  <r>
    <x v="1"/>
    <s v="1035734"/>
    <s v="000000"/>
    <s v="11500"/>
    <x v="7"/>
    <s v="0000000"/>
    <n v="2012"/>
    <x v="0"/>
    <s v="ACCOUNTS RECEIVABLE"/>
    <s v="BS000-CURRENT ASSETS"/>
    <s v="B1150-ACCOUNTS RECEIVABLE"/>
    <m/>
    <n v="0"/>
    <n v="0"/>
    <n v="163.17000000000002"/>
    <n v="0"/>
    <n v="-163.17000000000002"/>
    <s v="N/A"/>
    <n v="0"/>
    <n v="0"/>
    <n v="0"/>
    <n v="0"/>
    <n v="0"/>
    <n v="0"/>
    <n v="0"/>
    <n v="0"/>
    <n v="0"/>
    <n v="0"/>
    <n v="163.17000000000002"/>
    <n v="0"/>
    <n v="0"/>
    <s v="SURFACE WATER MGT FUND"/>
    <s v="WLSW I DC8840 WATERMARK CREDIT"/>
    <s v="DEFAULT"/>
    <s v="Default"/>
  </r>
  <r>
    <x v="1"/>
    <s v="1035734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8840 WATERMARK CREDIT"/>
    <s v="DEFAULT"/>
    <s v="Default"/>
  </r>
  <r>
    <x v="1"/>
    <s v="1035734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163.17000000000002"/>
    <n v="-163.17000000000002"/>
    <n v="0"/>
    <n v="0"/>
    <s v="SURFACE WATER MGT FUND"/>
    <s v="WLSW I DC8840 WATERMARK CREDIT"/>
    <s v="DEFAULT"/>
    <s v="Default"/>
  </r>
  <r>
    <x v="1"/>
    <s v="1035734"/>
    <s v="845023"/>
    <s v="36999"/>
    <x v="49"/>
    <s v="0000000"/>
    <n v="2012"/>
    <x v="3"/>
    <s v="OTHER MISC REVENUE"/>
    <s v="R3000-REVENUE"/>
    <s v="R3600-MISCELLANEOUS REVENUE"/>
    <m/>
    <n v="0"/>
    <n v="0"/>
    <n v="-163.17000000000002"/>
    <n v="0"/>
    <n v="163.17000000000002"/>
    <s v="N/A"/>
    <n v="0"/>
    <n v="0"/>
    <n v="0"/>
    <n v="0"/>
    <n v="0"/>
    <n v="0"/>
    <n v="0"/>
    <n v="0"/>
    <n v="0"/>
    <n v="-163.17000000000002"/>
    <n v="0"/>
    <n v="0"/>
    <n v="0"/>
    <s v="SURFACE WATER MGT FUND"/>
    <s v="WLSW I DC8840 WATERMARK CREDIT"/>
    <s v="BURIEN MAINTENANCE"/>
    <s v="Default"/>
  </r>
  <r>
    <x v="1"/>
    <s v="1035734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820000000000007"/>
    <n v="0"/>
    <n v="-70.820000000000007"/>
    <s v="N/A"/>
    <n v="0"/>
    <n v="0"/>
    <n v="0"/>
    <n v="0"/>
    <n v="0"/>
    <n v="0"/>
    <n v="0"/>
    <n v="0"/>
    <n v="0"/>
    <n v="70.820000000000007"/>
    <n v="0"/>
    <n v="0"/>
    <n v="0"/>
    <s v="SURFACE WATER MGT FUND"/>
    <s v="WLSW I DC8840 WATERMARK CREDIT"/>
    <s v="BURIEN MAINTENANCE"/>
    <s v="DRAINAGE"/>
  </r>
  <r>
    <x v="1"/>
    <s v="1035734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0"/>
    <n v="0"/>
    <n v="0"/>
    <n v="0"/>
    <n v="0"/>
    <n v="7.36"/>
    <n v="0"/>
    <n v="0"/>
    <n v="0"/>
    <s v="SURFACE WATER MGT FUND"/>
    <s v="WLSW I DC8840 WATERMARK CREDIT"/>
    <s v="BURIEN MAINTENANCE"/>
    <s v="DRAINAGE"/>
  </r>
  <r>
    <x v="1"/>
    <s v="1035734"/>
    <s v="845023"/>
    <s v="82100"/>
    <x v="71"/>
    <s v="5315000"/>
    <n v="2012"/>
    <x v="4"/>
    <s v="EMPLOYER PAID BENEFITS"/>
    <s v="50000-PROGRAM EXPENDITUR BUDGET"/>
    <s v="82000-APPLIED OVERHEAD"/>
    <m/>
    <n v="0"/>
    <n v="0"/>
    <n v="24.79"/>
    <n v="0"/>
    <n v="-24.79"/>
    <s v="N/A"/>
    <n v="0"/>
    <n v="0"/>
    <n v="0"/>
    <n v="0"/>
    <n v="0"/>
    <n v="0"/>
    <n v="0"/>
    <n v="0"/>
    <n v="0"/>
    <n v="24.79"/>
    <n v="0"/>
    <n v="0"/>
    <n v="0"/>
    <s v="SURFACE WATER MGT FUND"/>
    <s v="WLSW I DC8840 WATERMARK CREDIT"/>
    <s v="BURIEN MAINTENANCE"/>
    <s v="DRAINAGE"/>
  </r>
  <r>
    <x v="1"/>
    <s v="1035734"/>
    <s v="845023"/>
    <s v="82200"/>
    <x v="72"/>
    <s v="5315000"/>
    <n v="2012"/>
    <x v="4"/>
    <s v="PAID TIME OFF"/>
    <s v="50000-PROGRAM EXPENDITUR BUDGET"/>
    <s v="82000-APPLIED OVERHEAD"/>
    <m/>
    <n v="0"/>
    <n v="0"/>
    <n v="19.12"/>
    <n v="0"/>
    <n v="-19.12"/>
    <s v="N/A"/>
    <n v="0"/>
    <n v="0"/>
    <n v="0"/>
    <n v="0"/>
    <n v="0"/>
    <n v="0"/>
    <n v="0"/>
    <n v="0"/>
    <n v="0"/>
    <n v="19.12"/>
    <n v="0"/>
    <n v="0"/>
    <n v="0"/>
    <s v="SURFACE WATER MGT FUND"/>
    <s v="WLSW I DC8840 WATERMARK CREDIT"/>
    <s v="BURIEN MAINTENANCE"/>
    <s v="DRAINAGE"/>
  </r>
  <r>
    <x v="1"/>
    <s v="1035734"/>
    <s v="845023"/>
    <s v="82300"/>
    <x v="73"/>
    <s v="5315000"/>
    <n v="2012"/>
    <x v="4"/>
    <s v="INDIRECT COSTS"/>
    <s v="50000-PROGRAM EXPENDITUR BUDGET"/>
    <s v="82000-APPLIED OVERHEAD"/>
    <m/>
    <n v="0"/>
    <n v="0"/>
    <n v="41.08"/>
    <n v="0"/>
    <n v="-41.08"/>
    <s v="N/A"/>
    <n v="0"/>
    <n v="0"/>
    <n v="0"/>
    <n v="0"/>
    <n v="0"/>
    <n v="0"/>
    <n v="0"/>
    <n v="0"/>
    <n v="0"/>
    <n v="41.08"/>
    <n v="0"/>
    <n v="0"/>
    <n v="0"/>
    <s v="SURFACE WATER MGT FUND"/>
    <s v="WLSW I DC8840 WATERMARK CREDIT"/>
    <s v="BURIEN MAINTENANCE"/>
    <s v="DRAINAGE"/>
  </r>
  <r>
    <x v="1"/>
    <s v="1035735"/>
    <s v="000000"/>
    <s v="11530"/>
    <x v="203"/>
    <s v="0000000"/>
    <n v="2012"/>
    <x v="0"/>
    <s v="UNBILLED RECEIVABLES"/>
    <s v="BS000-CURRENT ASSETS"/>
    <s v="B1150-ACCOUNTS RECEIVABLE"/>
    <m/>
    <n v="0"/>
    <n v="0"/>
    <n v="9.2000000000000011"/>
    <n v="0"/>
    <n v="-9.2000000000000011"/>
    <s v="N/A"/>
    <n v="0"/>
    <n v="0"/>
    <n v="0"/>
    <n v="0"/>
    <n v="0"/>
    <n v="0"/>
    <n v="0"/>
    <n v="0"/>
    <n v="0"/>
    <n v="0"/>
    <n v="9.2000000000000011"/>
    <n v="0"/>
    <n v="0"/>
    <s v="SURFACE WATER MGT FUND"/>
    <s v="WLSW I DC8841 HAZEL VALLEY TOW"/>
    <s v="DEFAULT"/>
    <s v="Default"/>
  </r>
  <r>
    <x v="1"/>
    <s v="1035735"/>
    <s v="000000"/>
    <s v="22258"/>
    <x v="204"/>
    <s v="0000000"/>
    <n v="2012"/>
    <x v="1"/>
    <s v="DEFERRED ACCT REC 11503"/>
    <s v="BS200-CURRENT LIABILITIES"/>
    <s v="B2220-DEFERRED REVENUES"/>
    <m/>
    <n v="0"/>
    <n v="0"/>
    <n v="194.74"/>
    <n v="0"/>
    <n v="-194.74"/>
    <s v="N/A"/>
    <n v="0"/>
    <n v="0"/>
    <n v="0"/>
    <n v="0"/>
    <n v="0"/>
    <n v="0"/>
    <n v="0"/>
    <n v="0"/>
    <n v="0"/>
    <n v="194.74"/>
    <n v="0"/>
    <n v="0"/>
    <n v="0"/>
    <s v="SURFACE WATER MGT FUND"/>
    <s v="WLSW I DC8841 HAZEL VALLEY TOW"/>
    <s v="DEFAULT"/>
    <s v="Default"/>
  </r>
  <r>
    <x v="1"/>
    <s v="1035735"/>
    <s v="845023"/>
    <s v="36999"/>
    <x v="49"/>
    <s v="0000000"/>
    <n v="2012"/>
    <x v="3"/>
    <s v="OTHER MISC REVENUE"/>
    <s v="R3000-REVENUE"/>
    <s v="R3600-MISCELLANEOUS REVENUE"/>
    <m/>
    <n v="0"/>
    <n v="0"/>
    <n v="-203.94"/>
    <n v="0"/>
    <n v="203.94"/>
    <s v="N/A"/>
    <n v="0"/>
    <n v="0"/>
    <n v="0"/>
    <n v="0"/>
    <n v="0"/>
    <n v="0"/>
    <n v="0"/>
    <n v="0"/>
    <n v="0"/>
    <n v="-194.74"/>
    <n v="-9.2000000000000011"/>
    <n v="0"/>
    <n v="0"/>
    <s v="SURFACE WATER MGT FUND"/>
    <s v="WLSW I DC8841 HAZEL VALLEY TOW"/>
    <s v="BURIEN MAINTENANCE"/>
    <s v="Default"/>
  </r>
  <r>
    <x v="1"/>
    <s v="1035735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8.52"/>
    <n v="0"/>
    <n v="-88.52"/>
    <s v="N/A"/>
    <n v="0"/>
    <n v="0"/>
    <n v="0"/>
    <n v="0"/>
    <n v="0"/>
    <n v="0"/>
    <n v="0"/>
    <n v="0"/>
    <n v="0"/>
    <n v="88.52"/>
    <n v="0"/>
    <n v="0"/>
    <n v="0"/>
    <s v="SURFACE WATER MGT FUND"/>
    <s v="WLSW I DC8841 HAZEL VALLEY TOW"/>
    <s v="BURIEN MAINTENANCE"/>
    <s v="DRAINAGE"/>
  </r>
  <r>
    <x v="1"/>
    <s v="1035735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9.2000000000000011"/>
    <n v="0"/>
    <n v="-9.2000000000000011"/>
    <s v="N/A"/>
    <n v="0"/>
    <n v="0"/>
    <n v="0"/>
    <n v="0"/>
    <n v="0"/>
    <n v="0"/>
    <n v="0"/>
    <n v="0"/>
    <n v="0"/>
    <n v="0"/>
    <n v="9.2000000000000011"/>
    <n v="0"/>
    <n v="0"/>
    <s v="SURFACE WATER MGT FUND"/>
    <s v="WLSW I DC8841 HAZEL VALLEY TOW"/>
    <s v="BURIEN MAINTENANCE"/>
    <s v="DRAINAGE"/>
  </r>
  <r>
    <x v="1"/>
    <s v="1035735"/>
    <s v="845023"/>
    <s v="82100"/>
    <x v="71"/>
    <s v="5315000"/>
    <n v="2012"/>
    <x v="4"/>
    <s v="EMPLOYER PAID BENEFITS"/>
    <s v="50000-PROGRAM EXPENDITUR BUDGET"/>
    <s v="82000-APPLIED OVERHEAD"/>
    <m/>
    <n v="0"/>
    <n v="0"/>
    <n v="30.98"/>
    <n v="0"/>
    <n v="-30.98"/>
    <s v="N/A"/>
    <n v="0"/>
    <n v="0"/>
    <n v="0"/>
    <n v="0"/>
    <n v="0"/>
    <n v="0"/>
    <n v="0"/>
    <n v="0"/>
    <n v="0"/>
    <n v="30.98"/>
    <n v="0"/>
    <n v="0"/>
    <n v="0"/>
    <s v="SURFACE WATER MGT FUND"/>
    <s v="WLSW I DC8841 HAZEL VALLEY TOW"/>
    <s v="BURIEN MAINTENANCE"/>
    <s v="DRAINAGE"/>
  </r>
  <r>
    <x v="1"/>
    <s v="1035735"/>
    <s v="845023"/>
    <s v="82200"/>
    <x v="72"/>
    <s v="5315000"/>
    <n v="2012"/>
    <x v="4"/>
    <s v="PAID TIME OFF"/>
    <s v="50000-PROGRAM EXPENDITUR BUDGET"/>
    <s v="82000-APPLIED OVERHEAD"/>
    <m/>
    <n v="0"/>
    <n v="0"/>
    <n v="23.900000000000002"/>
    <n v="0"/>
    <n v="-23.900000000000002"/>
    <s v="N/A"/>
    <n v="0"/>
    <n v="0"/>
    <n v="0"/>
    <n v="0"/>
    <n v="0"/>
    <n v="0"/>
    <n v="0"/>
    <n v="0"/>
    <n v="0"/>
    <n v="23.900000000000002"/>
    <n v="0"/>
    <n v="0"/>
    <n v="0"/>
    <s v="SURFACE WATER MGT FUND"/>
    <s v="WLSW I DC8841 HAZEL VALLEY TOW"/>
    <s v="BURIEN MAINTENANCE"/>
    <s v="DRAINAGE"/>
  </r>
  <r>
    <x v="1"/>
    <s v="1035735"/>
    <s v="845023"/>
    <s v="82300"/>
    <x v="73"/>
    <s v="5315000"/>
    <n v="2012"/>
    <x v="4"/>
    <s v="INDIRECT COSTS"/>
    <s v="50000-PROGRAM EXPENDITUR BUDGET"/>
    <s v="82000-APPLIED OVERHEAD"/>
    <m/>
    <n v="0"/>
    <n v="0"/>
    <n v="51.34"/>
    <n v="0"/>
    <n v="-51.34"/>
    <s v="N/A"/>
    <n v="0"/>
    <n v="0"/>
    <n v="0"/>
    <n v="0"/>
    <n v="0"/>
    <n v="0"/>
    <n v="0"/>
    <n v="0"/>
    <n v="0"/>
    <n v="51.34"/>
    <n v="0"/>
    <n v="0"/>
    <n v="0"/>
    <s v="SURFACE WATER MGT FUND"/>
    <s v="WLSW I DC8841 HAZEL VALLEY TOW"/>
    <s v="BURIEN MAINTENANCE"/>
    <s v="DRAINAGE"/>
  </r>
  <r>
    <x v="1"/>
    <s v="1035736"/>
    <s v="000000"/>
    <s v="11500"/>
    <x v="7"/>
    <s v="0000000"/>
    <n v="2012"/>
    <x v="0"/>
    <s v="ACCOUNTS RECEIVABLE"/>
    <s v="BS000-CURRENT ASSETS"/>
    <s v="B1150-ACCOUNTS RECEIVABLE"/>
    <m/>
    <n v="0"/>
    <n v="0"/>
    <n v="244.75"/>
    <n v="0"/>
    <n v="-244.75"/>
    <s v="N/A"/>
    <n v="0"/>
    <n v="0"/>
    <n v="0"/>
    <n v="0"/>
    <n v="0"/>
    <n v="0"/>
    <n v="0"/>
    <n v="0"/>
    <n v="0"/>
    <n v="0"/>
    <n v="244.75"/>
    <n v="0"/>
    <n v="0"/>
    <s v="SURFACE WATER MGT FUND"/>
    <s v="WLSW I DC8842 EVERGREEN PLACE"/>
    <s v="DEFAULT"/>
    <s v="Default"/>
  </r>
  <r>
    <x v="1"/>
    <s v="1035736"/>
    <s v="000000"/>
    <s v="11530"/>
    <x v="203"/>
    <s v="0000000"/>
    <n v="2012"/>
    <x v="0"/>
    <s v="UNBILLED RECEIVABLES"/>
    <s v="BS000-CURRENT ASSETS"/>
    <s v="B1150-ACCOUNTS RECEIVABLE"/>
    <m/>
    <n v="0"/>
    <n v="0"/>
    <n v="244.75"/>
    <n v="0"/>
    <n v="-244.75"/>
    <s v="N/A"/>
    <n v="0"/>
    <n v="0"/>
    <n v="0"/>
    <n v="0"/>
    <n v="0"/>
    <n v="0"/>
    <n v="0"/>
    <n v="244.75"/>
    <n v="0"/>
    <n v="0"/>
    <n v="0"/>
    <n v="0"/>
    <n v="0"/>
    <s v="SURFACE WATER MGT FUND"/>
    <s v="WLSW I DC8842 EVERGREEN PLACE"/>
    <s v="DEFAULT"/>
    <s v="Default"/>
  </r>
  <r>
    <x v="1"/>
    <s v="1035736"/>
    <s v="000000"/>
    <s v="22258"/>
    <x v="204"/>
    <s v="0000000"/>
    <n v="2012"/>
    <x v="1"/>
    <s v="DEFERRED ACCT REC 11503"/>
    <s v="BS200-CURRENT LIABILITIES"/>
    <s v="B2220-DEFERRED REVENUES"/>
    <m/>
    <n v="0"/>
    <n v="0"/>
    <n v="-244.75"/>
    <n v="0"/>
    <n v="244.75"/>
    <s v="N/A"/>
    <n v="0"/>
    <n v="0"/>
    <n v="0"/>
    <n v="0"/>
    <n v="0"/>
    <n v="0"/>
    <n v="0"/>
    <n v="0"/>
    <n v="0"/>
    <n v="0"/>
    <n v="-244.75"/>
    <n v="0"/>
    <n v="0"/>
    <s v="SURFACE WATER MGT FUND"/>
    <s v="WLSW I DC8842 EVERGREEN PLACE"/>
    <s v="DEFAULT"/>
    <s v="Default"/>
  </r>
  <r>
    <x v="1"/>
    <s v="1035736"/>
    <s v="845023"/>
    <s v="36999"/>
    <x v="49"/>
    <s v="0000000"/>
    <n v="2012"/>
    <x v="3"/>
    <s v="OTHER MISC REVENUE"/>
    <s v="R3000-REVENUE"/>
    <s v="R3600-MISCELLANEOUS REVENUE"/>
    <m/>
    <n v="0"/>
    <n v="0"/>
    <n v="-244.75"/>
    <n v="0"/>
    <n v="244.75"/>
    <s v="N/A"/>
    <n v="0"/>
    <n v="0"/>
    <n v="0"/>
    <n v="0"/>
    <n v="0"/>
    <n v="0"/>
    <n v="0"/>
    <n v="-244.75"/>
    <n v="0"/>
    <n v="0"/>
    <n v="0"/>
    <n v="0"/>
    <n v="0"/>
    <s v="SURFACE WATER MGT FUND"/>
    <s v="WLSW I DC8842 EVERGREEN PLACE"/>
    <s v="BURIEN MAINTENANCE"/>
    <s v="Default"/>
  </r>
  <r>
    <x v="1"/>
    <s v="1035736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3"/>
    <n v="0"/>
    <n v="-106.23"/>
    <s v="N/A"/>
    <n v="0"/>
    <n v="0"/>
    <n v="0"/>
    <n v="0"/>
    <n v="0"/>
    <n v="0"/>
    <n v="0"/>
    <n v="106.23"/>
    <n v="0"/>
    <n v="0"/>
    <n v="0"/>
    <n v="0"/>
    <n v="0"/>
    <s v="SURFACE WATER MGT FUND"/>
    <s v="WLSW I DC8842 EVERGREEN PLACE"/>
    <s v="BURIEN MAINTENANCE"/>
    <s v="DRAINAGE"/>
  </r>
  <r>
    <x v="1"/>
    <s v="1035736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0"/>
    <n v="11.040000000000001"/>
    <n v="0"/>
    <n v="0"/>
    <n v="0"/>
    <n v="0"/>
    <n v="0"/>
    <s v="SURFACE WATER MGT FUND"/>
    <s v="WLSW I DC8842 EVERGREEN PLACE"/>
    <s v="BURIEN MAINTENANCE"/>
    <s v="DRAINAGE"/>
  </r>
  <r>
    <x v="1"/>
    <s v="1035736"/>
    <s v="845023"/>
    <s v="82100"/>
    <x v="71"/>
    <s v="5315000"/>
    <n v="2012"/>
    <x v="4"/>
    <s v="EMPLOYER PAID BENEFITS"/>
    <s v="50000-PROGRAM EXPENDITUR BUDGET"/>
    <s v="82000-APPLIED OVERHEAD"/>
    <m/>
    <n v="0"/>
    <n v="0"/>
    <n v="37.18"/>
    <n v="0"/>
    <n v="-37.18"/>
    <s v="N/A"/>
    <n v="0"/>
    <n v="0"/>
    <n v="0"/>
    <n v="0"/>
    <n v="0"/>
    <n v="0"/>
    <n v="0"/>
    <n v="37.18"/>
    <n v="0"/>
    <n v="0"/>
    <n v="0"/>
    <n v="0"/>
    <n v="0"/>
    <s v="SURFACE WATER MGT FUND"/>
    <s v="WLSW I DC8842 EVERGREEN PLACE"/>
    <s v="BURIEN MAINTENANCE"/>
    <s v="DRAINAGE"/>
  </r>
  <r>
    <x v="1"/>
    <s v="1035736"/>
    <s v="845023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0"/>
    <n v="0"/>
    <n v="0"/>
    <n v="0"/>
    <n v="0"/>
    <n v="0"/>
    <n v="0"/>
    <n v="28.68"/>
    <n v="0"/>
    <n v="0"/>
    <n v="0"/>
    <n v="0"/>
    <n v="0"/>
    <s v="SURFACE WATER MGT FUND"/>
    <s v="WLSW I DC8842 EVERGREEN PLACE"/>
    <s v="BURIEN MAINTENANCE"/>
    <s v="DRAINAGE"/>
  </r>
  <r>
    <x v="1"/>
    <s v="1035736"/>
    <s v="845023"/>
    <s v="82300"/>
    <x v="73"/>
    <s v="5315000"/>
    <n v="2012"/>
    <x v="4"/>
    <s v="INDIRECT COSTS"/>
    <s v="50000-PROGRAM EXPENDITUR BUDGET"/>
    <s v="82000-APPLIED OVERHEAD"/>
    <m/>
    <n v="0"/>
    <n v="0"/>
    <n v="61.620000000000005"/>
    <n v="0"/>
    <n v="-61.620000000000005"/>
    <s v="N/A"/>
    <n v="0"/>
    <n v="0"/>
    <n v="0"/>
    <n v="0"/>
    <n v="0"/>
    <n v="0"/>
    <n v="0"/>
    <n v="61.620000000000005"/>
    <n v="0"/>
    <n v="0"/>
    <n v="0"/>
    <n v="0"/>
    <n v="0"/>
    <s v="SURFACE WATER MGT FUND"/>
    <s v="WLSW I DC8842 EVERGREEN PLACE"/>
    <s v="BURIEN MAINTENANCE"/>
    <s v="DRAINAGE"/>
  </r>
  <r>
    <x v="1"/>
    <s v="1035737"/>
    <s v="000000"/>
    <s v="11500"/>
    <x v="7"/>
    <s v="0000000"/>
    <n v="2012"/>
    <x v="0"/>
    <s v="ACCOUNTS RECEIVABLE"/>
    <s v="BS000-CURRENT ASSETS"/>
    <s v="B1150-ACCOUNTS RECEIVABLE"/>
    <m/>
    <n v="0"/>
    <n v="0"/>
    <n v="163.17000000000002"/>
    <n v="0"/>
    <n v="-163.17000000000002"/>
    <s v="N/A"/>
    <n v="0"/>
    <n v="0"/>
    <n v="0"/>
    <n v="0"/>
    <n v="0"/>
    <n v="0"/>
    <n v="0"/>
    <n v="0"/>
    <n v="0"/>
    <n v="0"/>
    <n v="163.17000000000002"/>
    <n v="0"/>
    <n v="0"/>
    <s v="SURFACE WATER MGT FUND"/>
    <s v="WLSW I DC8858 155 SW 156TH ST"/>
    <s v="DEFAULT"/>
    <s v="Default"/>
  </r>
  <r>
    <x v="1"/>
    <s v="1035737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8858 155 SW 156TH ST"/>
    <s v="DEFAULT"/>
    <s v="Default"/>
  </r>
  <r>
    <x v="1"/>
    <s v="1035737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163.17000000000002"/>
    <n v="-163.17000000000002"/>
    <n v="0"/>
    <n v="0"/>
    <s v="SURFACE WATER MGT FUND"/>
    <s v="WLSW I DC8858 155 SW 156TH ST"/>
    <s v="DEFAULT"/>
    <s v="Default"/>
  </r>
  <r>
    <x v="1"/>
    <s v="1035737"/>
    <s v="845023"/>
    <s v="36999"/>
    <x v="49"/>
    <s v="0000000"/>
    <n v="2012"/>
    <x v="3"/>
    <s v="OTHER MISC REVENUE"/>
    <s v="R3000-REVENUE"/>
    <s v="R3600-MISCELLANEOUS REVENUE"/>
    <m/>
    <n v="0"/>
    <n v="0"/>
    <n v="-163.17000000000002"/>
    <n v="0"/>
    <n v="163.17000000000002"/>
    <s v="N/A"/>
    <n v="0"/>
    <n v="0"/>
    <n v="0"/>
    <n v="0"/>
    <n v="0"/>
    <n v="0"/>
    <n v="0"/>
    <n v="0"/>
    <n v="0"/>
    <n v="-163.17000000000002"/>
    <n v="0"/>
    <n v="0"/>
    <n v="0"/>
    <s v="SURFACE WATER MGT FUND"/>
    <s v="WLSW I DC8858 155 SW 156TH ST"/>
    <s v="BURIEN MAINTENANCE"/>
    <s v="Default"/>
  </r>
  <r>
    <x v="1"/>
    <s v="1035737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820000000000007"/>
    <n v="0"/>
    <n v="-70.820000000000007"/>
    <s v="N/A"/>
    <n v="0"/>
    <n v="0"/>
    <n v="0"/>
    <n v="0"/>
    <n v="0"/>
    <n v="0"/>
    <n v="0"/>
    <n v="0"/>
    <n v="0"/>
    <n v="70.820000000000007"/>
    <n v="0"/>
    <n v="0"/>
    <n v="0"/>
    <s v="SURFACE WATER MGT FUND"/>
    <s v="WLSW I DC8858 155 SW 156TH ST"/>
    <s v="BURIEN MAINTENANCE"/>
    <s v="DRAINAGE"/>
  </r>
  <r>
    <x v="1"/>
    <s v="1035737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0"/>
    <n v="0"/>
    <n v="0"/>
    <n v="0"/>
    <n v="0"/>
    <n v="7.36"/>
    <n v="0"/>
    <n v="0"/>
    <n v="0"/>
    <s v="SURFACE WATER MGT FUND"/>
    <s v="WLSW I DC8858 155 SW 156TH ST"/>
    <s v="BURIEN MAINTENANCE"/>
    <s v="DRAINAGE"/>
  </r>
  <r>
    <x v="1"/>
    <s v="1035737"/>
    <s v="845023"/>
    <s v="82100"/>
    <x v="71"/>
    <s v="5315000"/>
    <n v="2012"/>
    <x v="4"/>
    <s v="EMPLOYER PAID BENEFITS"/>
    <s v="50000-PROGRAM EXPENDITUR BUDGET"/>
    <s v="82000-APPLIED OVERHEAD"/>
    <m/>
    <n v="0"/>
    <n v="0"/>
    <n v="24.79"/>
    <n v="0"/>
    <n v="-24.79"/>
    <s v="N/A"/>
    <n v="0"/>
    <n v="0"/>
    <n v="0"/>
    <n v="0"/>
    <n v="0"/>
    <n v="0"/>
    <n v="0"/>
    <n v="0"/>
    <n v="0"/>
    <n v="24.79"/>
    <n v="0"/>
    <n v="0"/>
    <n v="0"/>
    <s v="SURFACE WATER MGT FUND"/>
    <s v="WLSW I DC8858 155 SW 156TH ST"/>
    <s v="BURIEN MAINTENANCE"/>
    <s v="DRAINAGE"/>
  </r>
  <r>
    <x v="1"/>
    <s v="1035737"/>
    <s v="845023"/>
    <s v="82200"/>
    <x v="72"/>
    <s v="5315000"/>
    <n v="2012"/>
    <x v="4"/>
    <s v="PAID TIME OFF"/>
    <s v="50000-PROGRAM EXPENDITUR BUDGET"/>
    <s v="82000-APPLIED OVERHEAD"/>
    <m/>
    <n v="0"/>
    <n v="0"/>
    <n v="19.12"/>
    <n v="0"/>
    <n v="-19.12"/>
    <s v="N/A"/>
    <n v="0"/>
    <n v="0"/>
    <n v="0"/>
    <n v="0"/>
    <n v="0"/>
    <n v="0"/>
    <n v="0"/>
    <n v="0"/>
    <n v="0"/>
    <n v="19.12"/>
    <n v="0"/>
    <n v="0"/>
    <n v="0"/>
    <s v="SURFACE WATER MGT FUND"/>
    <s v="WLSW I DC8858 155 SW 156TH ST"/>
    <s v="BURIEN MAINTENANCE"/>
    <s v="DRAINAGE"/>
  </r>
  <r>
    <x v="1"/>
    <s v="1035737"/>
    <s v="845023"/>
    <s v="82300"/>
    <x v="73"/>
    <s v="5315000"/>
    <n v="2012"/>
    <x v="4"/>
    <s v="INDIRECT COSTS"/>
    <s v="50000-PROGRAM EXPENDITUR BUDGET"/>
    <s v="82000-APPLIED OVERHEAD"/>
    <m/>
    <n v="0"/>
    <n v="0"/>
    <n v="41.08"/>
    <n v="0"/>
    <n v="-41.08"/>
    <s v="N/A"/>
    <n v="0"/>
    <n v="0"/>
    <n v="0"/>
    <n v="0"/>
    <n v="0"/>
    <n v="0"/>
    <n v="0"/>
    <n v="0"/>
    <n v="0"/>
    <n v="41.08"/>
    <n v="0"/>
    <n v="0"/>
    <n v="0"/>
    <s v="SURFACE WATER MGT FUND"/>
    <s v="WLSW I DC8858 155 SW 156TH ST"/>
    <s v="BURIEN MAINTENANCE"/>
    <s v="DRAINAGE"/>
  </r>
  <r>
    <x v="1"/>
    <s v="1035739"/>
    <s v="000000"/>
    <s v="11500"/>
    <x v="7"/>
    <s v="0000000"/>
    <n v="2012"/>
    <x v="0"/>
    <s v="ACCOUNTS RECEIVABLE"/>
    <s v="BS000-CURRENT ASSETS"/>
    <s v="B1150-ACCOUNTS RECEIVABLE"/>
    <m/>
    <n v="0"/>
    <n v="0"/>
    <n v="326.34000000000003"/>
    <n v="0"/>
    <n v="-326.34000000000003"/>
    <s v="N/A"/>
    <n v="0"/>
    <n v="0"/>
    <n v="0"/>
    <n v="0"/>
    <n v="0"/>
    <n v="0"/>
    <n v="0"/>
    <n v="0"/>
    <n v="0"/>
    <n v="0"/>
    <n v="326.34000000000003"/>
    <n v="0"/>
    <n v="0"/>
    <s v="SURFACE WATER MGT FUND"/>
    <s v="WLSW I DC8905 611 SOUTH 132ND"/>
    <s v="DEFAULT"/>
    <s v="Default"/>
  </r>
  <r>
    <x v="1"/>
    <s v="1035739"/>
    <s v="000000"/>
    <s v="11530"/>
    <x v="203"/>
    <s v="0000000"/>
    <n v="2012"/>
    <x v="0"/>
    <s v="UNBILLED RECEIVABLES"/>
    <s v="BS000-CURRENT ASSETS"/>
    <s v="B1150-ACCOUNTS RECEIVABLE"/>
    <m/>
    <n v="0"/>
    <n v="0"/>
    <n v="326.34000000000003"/>
    <n v="0"/>
    <n v="-326.34000000000003"/>
    <s v="N/A"/>
    <n v="0"/>
    <n v="0"/>
    <n v="0"/>
    <n v="0"/>
    <n v="0"/>
    <n v="0"/>
    <n v="0"/>
    <n v="326.34000000000003"/>
    <n v="0"/>
    <n v="0"/>
    <n v="0"/>
    <n v="0"/>
    <n v="0"/>
    <s v="SURFACE WATER MGT FUND"/>
    <s v="WLSW I DC8905 611 SOUTH 132ND"/>
    <s v="DEFAULT"/>
    <s v="Default"/>
  </r>
  <r>
    <x v="1"/>
    <s v="1035739"/>
    <s v="000000"/>
    <s v="22258"/>
    <x v="204"/>
    <s v="0000000"/>
    <n v="2012"/>
    <x v="1"/>
    <s v="DEFERRED ACCT REC 11503"/>
    <s v="BS200-CURRENT LIABILITIES"/>
    <s v="B2220-DEFERRED REVENUES"/>
    <m/>
    <n v="0"/>
    <n v="0"/>
    <n v="-326.34000000000003"/>
    <n v="0"/>
    <n v="326.34000000000003"/>
    <s v="N/A"/>
    <n v="0"/>
    <n v="0"/>
    <n v="0"/>
    <n v="0"/>
    <n v="0"/>
    <n v="0"/>
    <n v="0"/>
    <n v="0"/>
    <n v="0"/>
    <n v="0"/>
    <n v="-326.34000000000003"/>
    <n v="0"/>
    <n v="0"/>
    <s v="SURFACE WATER MGT FUND"/>
    <s v="WLSW I DC8905 611 SOUTH 132ND"/>
    <s v="DEFAULT"/>
    <s v="Default"/>
  </r>
  <r>
    <x v="1"/>
    <s v="1035739"/>
    <s v="845023"/>
    <s v="36999"/>
    <x v="49"/>
    <s v="0000000"/>
    <n v="2012"/>
    <x v="3"/>
    <s v="OTHER MISC REVENUE"/>
    <s v="R3000-REVENUE"/>
    <s v="R3600-MISCELLANEOUS REVENUE"/>
    <m/>
    <n v="0"/>
    <n v="0"/>
    <n v="-326.34000000000003"/>
    <n v="0"/>
    <n v="326.34000000000003"/>
    <s v="N/A"/>
    <n v="0"/>
    <n v="0"/>
    <n v="0"/>
    <n v="0"/>
    <n v="0"/>
    <n v="0"/>
    <n v="0"/>
    <n v="-326.34000000000003"/>
    <n v="0"/>
    <n v="0"/>
    <n v="0"/>
    <n v="0"/>
    <n v="0"/>
    <s v="SURFACE WATER MGT FUND"/>
    <s v="WLSW I DC8905 611 SOUTH 132ND"/>
    <s v="BURIEN MAINTENANCE"/>
    <s v="Default"/>
  </r>
  <r>
    <x v="1"/>
    <s v="1035739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0"/>
    <n v="0"/>
    <n v="0"/>
    <n v="0"/>
    <n v="0"/>
    <n v="0"/>
    <n v="141.64000000000001"/>
    <n v="0"/>
    <n v="0"/>
    <n v="0"/>
    <n v="0"/>
    <n v="0"/>
    <s v="SURFACE WATER MGT FUND"/>
    <s v="WLSW I DC8905 611 SOUTH 132ND"/>
    <s v="BURIEN MAINTENANCE"/>
    <s v="DRAINAGE"/>
  </r>
  <r>
    <x v="1"/>
    <s v="1035739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14.72"/>
    <n v="0"/>
    <n v="0"/>
    <n v="0"/>
    <n v="0"/>
    <n v="0"/>
    <s v="SURFACE WATER MGT FUND"/>
    <s v="WLSW I DC8905 611 SOUTH 132ND"/>
    <s v="BURIEN MAINTENANCE"/>
    <s v="DRAINAGE"/>
  </r>
  <r>
    <x v="1"/>
    <s v="1035739"/>
    <s v="845023"/>
    <s v="82100"/>
    <x v="71"/>
    <s v="5315000"/>
    <n v="2012"/>
    <x v="4"/>
    <s v="EMPLOYER PAID BENEFITS"/>
    <s v="50000-PROGRAM EXPENDITUR BUDGET"/>
    <s v="82000-APPLIED OVERHEAD"/>
    <m/>
    <n v="0"/>
    <n v="0"/>
    <n v="49.58"/>
    <n v="0"/>
    <n v="-49.58"/>
    <s v="N/A"/>
    <n v="0"/>
    <n v="0"/>
    <n v="0"/>
    <n v="0"/>
    <n v="0"/>
    <n v="0"/>
    <n v="0"/>
    <n v="49.58"/>
    <n v="0"/>
    <n v="0"/>
    <n v="0"/>
    <n v="0"/>
    <n v="0"/>
    <s v="SURFACE WATER MGT FUND"/>
    <s v="WLSW I DC8905 611 SOUTH 132ND"/>
    <s v="BURIEN MAINTENANCE"/>
    <s v="DRAINAGE"/>
  </r>
  <r>
    <x v="1"/>
    <s v="1035739"/>
    <s v="845023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38.24"/>
    <n v="0"/>
    <n v="0"/>
    <n v="0"/>
    <n v="0"/>
    <n v="0"/>
    <s v="SURFACE WATER MGT FUND"/>
    <s v="WLSW I DC8905 611 SOUTH 132ND"/>
    <s v="BURIEN MAINTENANCE"/>
    <s v="DRAINAGE"/>
  </r>
  <r>
    <x v="1"/>
    <s v="1035739"/>
    <s v="845023"/>
    <s v="82300"/>
    <x v="73"/>
    <s v="5315000"/>
    <n v="2012"/>
    <x v="4"/>
    <s v="INDIRECT COSTS"/>
    <s v="50000-PROGRAM EXPENDITUR BUDGET"/>
    <s v="82000-APPLIED OVERHEAD"/>
    <m/>
    <n v="0"/>
    <n v="0"/>
    <n v="82.16"/>
    <n v="0"/>
    <n v="-82.16"/>
    <s v="N/A"/>
    <n v="0"/>
    <n v="0"/>
    <n v="0"/>
    <n v="0"/>
    <n v="0"/>
    <n v="0"/>
    <n v="0"/>
    <n v="82.16"/>
    <n v="0"/>
    <n v="0"/>
    <n v="0"/>
    <n v="0"/>
    <n v="0"/>
    <s v="SURFACE WATER MGT FUND"/>
    <s v="WLSW I DC8905 611 SOUTH 132ND"/>
    <s v="BURIEN MAINTENANCE"/>
    <s v="DRAINAGE"/>
  </r>
  <r>
    <x v="1"/>
    <s v="1035740"/>
    <s v="000000"/>
    <s v="11500"/>
    <x v="7"/>
    <s v="0000000"/>
    <n v="2012"/>
    <x v="0"/>
    <s v="ACCOUNTS RECEIVABLE"/>
    <s v="BS000-CURRENT ASSETS"/>
    <s v="B1150-ACCOUNTS RECEIVABLE"/>
    <m/>
    <n v="0"/>
    <n v="0"/>
    <n v="244.74"/>
    <n v="0"/>
    <n v="-244.74"/>
    <s v="N/A"/>
    <n v="0"/>
    <n v="0"/>
    <n v="0"/>
    <n v="0"/>
    <n v="0"/>
    <n v="0"/>
    <n v="0"/>
    <n v="0"/>
    <n v="0"/>
    <n v="0"/>
    <n v="244.74"/>
    <n v="0"/>
    <n v="0"/>
    <s v="SURFACE WATER MGT FUND"/>
    <s v="WLSW I DC8913 116XX 26TH AVE S"/>
    <s v="DEFAULT"/>
    <s v="Default"/>
  </r>
  <r>
    <x v="1"/>
    <s v="1035740"/>
    <s v="000000"/>
    <s v="11530"/>
    <x v="203"/>
    <s v="0000000"/>
    <n v="2012"/>
    <x v="0"/>
    <s v="UNBILLED RECEIVABLES"/>
    <s v="BS000-CURRENT ASSETS"/>
    <s v="B1150-ACCOUNTS RECEIVABLE"/>
    <m/>
    <n v="0"/>
    <n v="0"/>
    <n v="244.74"/>
    <n v="0"/>
    <n v="-244.74"/>
    <s v="N/A"/>
    <n v="0"/>
    <n v="0"/>
    <n v="0"/>
    <n v="0"/>
    <n v="0"/>
    <n v="0"/>
    <n v="0"/>
    <n v="244.74"/>
    <n v="0"/>
    <n v="0"/>
    <n v="0"/>
    <n v="0"/>
    <n v="0"/>
    <s v="SURFACE WATER MGT FUND"/>
    <s v="WLSW I DC8913 116XX 26TH AVE S"/>
    <s v="DEFAULT"/>
    <s v="Default"/>
  </r>
  <r>
    <x v="1"/>
    <s v="1035740"/>
    <s v="000000"/>
    <s v="22258"/>
    <x v="204"/>
    <s v="0000000"/>
    <n v="2012"/>
    <x v="1"/>
    <s v="DEFERRED ACCT REC 11503"/>
    <s v="BS200-CURRENT LIABILITIES"/>
    <s v="B2220-DEFERRED REVENUES"/>
    <m/>
    <n v="0"/>
    <n v="0"/>
    <n v="-244.74"/>
    <n v="0"/>
    <n v="244.74"/>
    <s v="N/A"/>
    <n v="0"/>
    <n v="0"/>
    <n v="0"/>
    <n v="0"/>
    <n v="0"/>
    <n v="0"/>
    <n v="0"/>
    <n v="0"/>
    <n v="0"/>
    <n v="0"/>
    <n v="-244.74"/>
    <n v="0"/>
    <n v="0"/>
    <s v="SURFACE WATER MGT FUND"/>
    <s v="WLSW I DC8913 116XX 26TH AVE S"/>
    <s v="DEFAULT"/>
    <s v="Default"/>
  </r>
  <r>
    <x v="1"/>
    <s v="1035740"/>
    <s v="845023"/>
    <s v="36999"/>
    <x v="49"/>
    <s v="0000000"/>
    <n v="2012"/>
    <x v="3"/>
    <s v="OTHER MISC REVENUE"/>
    <s v="R3000-REVENUE"/>
    <s v="R3600-MISCELLANEOUS REVENUE"/>
    <m/>
    <n v="0"/>
    <n v="0"/>
    <n v="-244.74"/>
    <n v="0"/>
    <n v="244.74"/>
    <s v="N/A"/>
    <n v="0"/>
    <n v="0"/>
    <n v="0"/>
    <n v="0"/>
    <n v="0"/>
    <n v="0"/>
    <n v="0"/>
    <n v="-244.74"/>
    <n v="0"/>
    <n v="0"/>
    <n v="0"/>
    <n v="0"/>
    <n v="0"/>
    <s v="SURFACE WATER MGT FUND"/>
    <s v="WLSW I DC8913 116XX 26TH AVE S"/>
    <s v="BURIEN MAINTENANCE"/>
    <s v="Default"/>
  </r>
  <r>
    <x v="1"/>
    <s v="1035740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3"/>
    <n v="0"/>
    <n v="-106.23"/>
    <s v="N/A"/>
    <n v="0"/>
    <n v="0"/>
    <n v="0"/>
    <n v="0"/>
    <n v="0"/>
    <n v="0"/>
    <n v="0"/>
    <n v="106.23"/>
    <n v="0"/>
    <n v="0"/>
    <n v="0"/>
    <n v="0"/>
    <n v="0"/>
    <s v="SURFACE WATER MGT FUND"/>
    <s v="WLSW I DC8913 116XX 26TH AVE S"/>
    <s v="BURIEN MAINTENANCE"/>
    <s v="DRAINAGE"/>
  </r>
  <r>
    <x v="1"/>
    <s v="1035740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0"/>
    <n v="11.040000000000001"/>
    <n v="0"/>
    <n v="0"/>
    <n v="0"/>
    <n v="0"/>
    <n v="0"/>
    <s v="SURFACE WATER MGT FUND"/>
    <s v="WLSW I DC8913 116XX 26TH AVE S"/>
    <s v="BURIEN MAINTENANCE"/>
    <s v="DRAINAGE"/>
  </r>
  <r>
    <x v="1"/>
    <s v="1035740"/>
    <s v="845023"/>
    <s v="82100"/>
    <x v="71"/>
    <s v="5315000"/>
    <n v="2012"/>
    <x v="4"/>
    <s v="EMPLOYER PAID BENEFITS"/>
    <s v="50000-PROGRAM EXPENDITUR BUDGET"/>
    <s v="82000-APPLIED OVERHEAD"/>
    <m/>
    <n v="0"/>
    <n v="0"/>
    <n v="37.18"/>
    <n v="0"/>
    <n v="-37.18"/>
    <s v="N/A"/>
    <n v="0"/>
    <n v="0"/>
    <n v="0"/>
    <n v="0"/>
    <n v="0"/>
    <n v="0"/>
    <n v="0"/>
    <n v="37.18"/>
    <n v="0"/>
    <n v="0"/>
    <n v="0"/>
    <n v="0"/>
    <n v="0"/>
    <s v="SURFACE WATER MGT FUND"/>
    <s v="WLSW I DC8913 116XX 26TH AVE S"/>
    <s v="BURIEN MAINTENANCE"/>
    <s v="DRAINAGE"/>
  </r>
  <r>
    <x v="1"/>
    <s v="1035740"/>
    <s v="845023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0"/>
    <n v="0"/>
    <n v="0"/>
    <n v="0"/>
    <n v="0"/>
    <n v="0"/>
    <n v="0"/>
    <n v="28.68"/>
    <n v="0"/>
    <n v="0"/>
    <n v="0"/>
    <n v="0"/>
    <n v="0"/>
    <s v="SURFACE WATER MGT FUND"/>
    <s v="WLSW I DC8913 116XX 26TH AVE S"/>
    <s v="BURIEN MAINTENANCE"/>
    <s v="DRAINAGE"/>
  </r>
  <r>
    <x v="1"/>
    <s v="1035740"/>
    <s v="845023"/>
    <s v="82300"/>
    <x v="73"/>
    <s v="5315000"/>
    <n v="2012"/>
    <x v="4"/>
    <s v="INDIRECT COSTS"/>
    <s v="50000-PROGRAM EXPENDITUR BUDGET"/>
    <s v="82000-APPLIED OVERHEAD"/>
    <m/>
    <n v="0"/>
    <n v="0"/>
    <n v="61.61"/>
    <n v="0"/>
    <n v="-61.61"/>
    <s v="N/A"/>
    <n v="0"/>
    <n v="0"/>
    <n v="0"/>
    <n v="0"/>
    <n v="0"/>
    <n v="0"/>
    <n v="0"/>
    <n v="61.61"/>
    <n v="0"/>
    <n v="0"/>
    <n v="0"/>
    <n v="0"/>
    <n v="0"/>
    <s v="SURFACE WATER MGT FUND"/>
    <s v="WLSW I DC8913 116XX 26TH AVE S"/>
    <s v="BURIEN MAINTENANCE"/>
    <s v="DRAINAGE"/>
  </r>
  <r>
    <x v="1"/>
    <s v="1035741"/>
    <s v="000000"/>
    <s v="11500"/>
    <x v="7"/>
    <s v="0000000"/>
    <n v="2012"/>
    <x v="0"/>
    <s v="ACCOUNTS RECEIVABLE"/>
    <s v="BS000-CURRENT ASSETS"/>
    <s v="B1150-ACCOUNTS RECEIVABLE"/>
    <m/>
    <n v="0"/>
    <n v="0"/>
    <n v="326.31"/>
    <n v="0"/>
    <n v="-326.31"/>
    <s v="N/A"/>
    <n v="0"/>
    <n v="0"/>
    <n v="0"/>
    <n v="0"/>
    <n v="0"/>
    <n v="0"/>
    <n v="0"/>
    <n v="0"/>
    <n v="0"/>
    <n v="0"/>
    <n v="326.31"/>
    <n v="0"/>
    <n v="0"/>
    <s v="SURFACE WATER MGT FUND"/>
    <s v="WLSW I DC8958 219 S 156 ST WIN"/>
    <s v="DEFAULT"/>
    <s v="Default"/>
  </r>
  <r>
    <x v="1"/>
    <s v="1035741"/>
    <s v="000000"/>
    <s v="11530"/>
    <x v="203"/>
    <s v="0000000"/>
    <n v="2012"/>
    <x v="0"/>
    <s v="UNBILLED RECEIVABLES"/>
    <s v="BS000-CURRENT ASSETS"/>
    <s v="B1150-ACCOUNTS RECEIVABLE"/>
    <m/>
    <n v="0"/>
    <n v="0"/>
    <n v="326.31"/>
    <n v="0"/>
    <n v="-326.31"/>
    <s v="N/A"/>
    <n v="0"/>
    <n v="0"/>
    <n v="0"/>
    <n v="0"/>
    <n v="0"/>
    <n v="0"/>
    <n v="0"/>
    <n v="326.31"/>
    <n v="0"/>
    <n v="0"/>
    <n v="0"/>
    <n v="0"/>
    <n v="0"/>
    <s v="SURFACE WATER MGT FUND"/>
    <s v="WLSW I DC8958 219 S 156 ST WIN"/>
    <s v="DEFAULT"/>
    <s v="Default"/>
  </r>
  <r>
    <x v="1"/>
    <s v="1035741"/>
    <s v="000000"/>
    <s v="22258"/>
    <x v="204"/>
    <s v="0000000"/>
    <n v="2012"/>
    <x v="1"/>
    <s v="DEFERRED ACCT REC 11503"/>
    <s v="BS200-CURRENT LIABILITIES"/>
    <s v="B2220-DEFERRED REVENUES"/>
    <m/>
    <n v="0"/>
    <n v="0"/>
    <n v="-326.31"/>
    <n v="0"/>
    <n v="326.31"/>
    <s v="N/A"/>
    <n v="0"/>
    <n v="0"/>
    <n v="0"/>
    <n v="0"/>
    <n v="0"/>
    <n v="0"/>
    <n v="0"/>
    <n v="0"/>
    <n v="0"/>
    <n v="0"/>
    <n v="-326.31"/>
    <n v="0"/>
    <n v="0"/>
    <s v="SURFACE WATER MGT FUND"/>
    <s v="WLSW I DC8958 219 S 156 ST WIN"/>
    <s v="DEFAULT"/>
    <s v="Default"/>
  </r>
  <r>
    <x v="1"/>
    <s v="1035741"/>
    <s v="845023"/>
    <s v="36999"/>
    <x v="49"/>
    <s v="0000000"/>
    <n v="2012"/>
    <x v="3"/>
    <s v="OTHER MISC REVENUE"/>
    <s v="R3000-REVENUE"/>
    <s v="R3600-MISCELLANEOUS REVENUE"/>
    <m/>
    <n v="0"/>
    <n v="0"/>
    <n v="-326.31"/>
    <n v="0"/>
    <n v="326.31"/>
    <s v="N/A"/>
    <n v="0"/>
    <n v="0"/>
    <n v="0"/>
    <n v="0"/>
    <n v="0"/>
    <n v="0"/>
    <n v="0"/>
    <n v="-326.31"/>
    <n v="0"/>
    <n v="0"/>
    <n v="0"/>
    <n v="0"/>
    <n v="0"/>
    <s v="SURFACE WATER MGT FUND"/>
    <s v="WLSW I DC8958 219 S 156 ST WIN"/>
    <s v="BURIEN MAINTENANCE"/>
    <s v="Default"/>
  </r>
  <r>
    <x v="1"/>
    <s v="1035741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141.63"/>
    <n v="0"/>
    <n v="0"/>
    <n v="0"/>
    <n v="0"/>
    <n v="0"/>
    <s v="SURFACE WATER MGT FUND"/>
    <s v="WLSW I DC8958 219 S 156 ST WIN"/>
    <s v="BURIEN MAINTENANCE"/>
    <s v="DRAINAGE"/>
  </r>
  <r>
    <x v="1"/>
    <s v="1035741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14.72"/>
    <n v="0"/>
    <n v="0"/>
    <n v="0"/>
    <n v="0"/>
    <n v="0"/>
    <s v="SURFACE WATER MGT FUND"/>
    <s v="WLSW I DC8958 219 S 156 ST WIN"/>
    <s v="BURIEN MAINTENANCE"/>
    <s v="DRAINAGE"/>
  </r>
  <r>
    <x v="1"/>
    <s v="1035741"/>
    <s v="845023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49.57"/>
    <n v="0"/>
    <n v="0"/>
    <n v="0"/>
    <n v="0"/>
    <n v="0"/>
    <s v="SURFACE WATER MGT FUND"/>
    <s v="WLSW I DC8958 219 S 156 ST WIN"/>
    <s v="BURIEN MAINTENANCE"/>
    <s v="DRAINAGE"/>
  </r>
  <r>
    <x v="1"/>
    <s v="1035741"/>
    <s v="845023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38.24"/>
    <n v="0"/>
    <n v="0"/>
    <n v="0"/>
    <n v="0"/>
    <n v="0"/>
    <s v="SURFACE WATER MGT FUND"/>
    <s v="WLSW I DC8958 219 S 156 ST WIN"/>
    <s v="BURIEN MAINTENANCE"/>
    <s v="DRAINAGE"/>
  </r>
  <r>
    <x v="1"/>
    <s v="1035741"/>
    <s v="845023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82.15"/>
    <n v="0"/>
    <n v="0"/>
    <n v="0"/>
    <n v="0"/>
    <n v="0"/>
    <s v="SURFACE WATER MGT FUND"/>
    <s v="WLSW I DC8958 219 S 156 ST WIN"/>
    <s v="BURIEN MAINTENANCE"/>
    <s v="DRAINAGE"/>
  </r>
  <r>
    <x v="1"/>
    <s v="1035743"/>
    <s v="000000"/>
    <s v="11500"/>
    <x v="7"/>
    <s v="0000000"/>
    <n v="2012"/>
    <x v="0"/>
    <s v="ACCOUNTS RECEIVABLE"/>
    <s v="BS000-CURRENT ASSETS"/>
    <s v="B1150-ACCOUNTS RECEIVABLE"/>
    <m/>
    <n v="0"/>
    <n v="0"/>
    <n v="326.34000000000003"/>
    <n v="0"/>
    <n v="-326.34000000000003"/>
    <s v="N/A"/>
    <n v="0"/>
    <n v="0"/>
    <n v="0"/>
    <n v="0"/>
    <n v="0"/>
    <n v="0"/>
    <n v="0"/>
    <n v="0"/>
    <n v="0"/>
    <n v="0"/>
    <n v="326.34000000000003"/>
    <n v="0"/>
    <n v="0"/>
    <s v="SURFACE WATER MGT FUND"/>
    <s v="WLSW I DC8983 BURIEN P&amp;R"/>
    <s v="DEFAULT"/>
    <s v="Default"/>
  </r>
  <r>
    <x v="1"/>
    <s v="1035743"/>
    <s v="000000"/>
    <s v="11530"/>
    <x v="203"/>
    <s v="0000000"/>
    <n v="2012"/>
    <x v="0"/>
    <s v="UNBILLED RECEIVABLES"/>
    <s v="BS000-CURRENT ASSETS"/>
    <s v="B1150-ACCOUNTS RECEIVABLE"/>
    <m/>
    <n v="0"/>
    <n v="0"/>
    <n v="326.34000000000003"/>
    <n v="0"/>
    <n v="-326.34000000000003"/>
    <s v="N/A"/>
    <n v="0"/>
    <n v="0"/>
    <n v="0"/>
    <n v="0"/>
    <n v="0"/>
    <n v="0"/>
    <n v="0"/>
    <n v="326.34000000000003"/>
    <n v="0"/>
    <n v="0"/>
    <n v="0"/>
    <n v="0"/>
    <n v="0"/>
    <s v="SURFACE WATER MGT FUND"/>
    <s v="WLSW I DC8983 BURIEN P&amp;R"/>
    <s v="DEFAULT"/>
    <s v="Default"/>
  </r>
  <r>
    <x v="1"/>
    <s v="1035743"/>
    <s v="000000"/>
    <s v="22258"/>
    <x v="204"/>
    <s v="0000000"/>
    <n v="2012"/>
    <x v="1"/>
    <s v="DEFERRED ACCT REC 11503"/>
    <s v="BS200-CURRENT LIABILITIES"/>
    <s v="B2220-DEFERRED REVENUES"/>
    <m/>
    <n v="0"/>
    <n v="0"/>
    <n v="-326.34000000000003"/>
    <n v="0"/>
    <n v="326.34000000000003"/>
    <s v="N/A"/>
    <n v="0"/>
    <n v="0"/>
    <n v="0"/>
    <n v="0"/>
    <n v="0"/>
    <n v="0"/>
    <n v="0"/>
    <n v="0"/>
    <n v="0"/>
    <n v="0"/>
    <n v="-326.34000000000003"/>
    <n v="0"/>
    <n v="0"/>
    <s v="SURFACE WATER MGT FUND"/>
    <s v="WLSW I DC8983 BURIEN P&amp;R"/>
    <s v="DEFAULT"/>
    <s v="Default"/>
  </r>
  <r>
    <x v="1"/>
    <s v="1035743"/>
    <s v="845023"/>
    <s v="36999"/>
    <x v="49"/>
    <s v="0000000"/>
    <n v="2012"/>
    <x v="3"/>
    <s v="OTHER MISC REVENUE"/>
    <s v="R3000-REVENUE"/>
    <s v="R3600-MISCELLANEOUS REVENUE"/>
    <m/>
    <n v="0"/>
    <n v="0"/>
    <n v="-326.34000000000003"/>
    <n v="0"/>
    <n v="326.34000000000003"/>
    <s v="N/A"/>
    <n v="0"/>
    <n v="0"/>
    <n v="0"/>
    <n v="0"/>
    <n v="0"/>
    <n v="0"/>
    <n v="0"/>
    <n v="-326.34000000000003"/>
    <n v="0"/>
    <n v="0"/>
    <n v="0"/>
    <n v="0"/>
    <n v="0"/>
    <s v="SURFACE WATER MGT FUND"/>
    <s v="WLSW I DC8983 BURIEN P&amp;R"/>
    <s v="BURIEN MAINTENANCE"/>
    <s v="Default"/>
  </r>
  <r>
    <x v="1"/>
    <s v="1035743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0"/>
    <n v="0"/>
    <n v="0"/>
    <n v="0"/>
    <n v="0"/>
    <n v="0"/>
    <n v="141.64000000000001"/>
    <n v="0"/>
    <n v="0"/>
    <n v="0"/>
    <n v="0"/>
    <n v="0"/>
    <s v="SURFACE WATER MGT FUND"/>
    <s v="WLSW I DC8983 BURIEN P&amp;R"/>
    <s v="BURIEN MAINTENANCE"/>
    <s v="DRAINAGE"/>
  </r>
  <r>
    <x v="1"/>
    <s v="1035743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14.72"/>
    <n v="0"/>
    <n v="0"/>
    <n v="0"/>
    <n v="0"/>
    <n v="0"/>
    <s v="SURFACE WATER MGT FUND"/>
    <s v="WLSW I DC8983 BURIEN P&amp;R"/>
    <s v="BURIEN MAINTENANCE"/>
    <s v="DRAINAGE"/>
  </r>
  <r>
    <x v="1"/>
    <s v="1035743"/>
    <s v="845023"/>
    <s v="82100"/>
    <x v="71"/>
    <s v="5315000"/>
    <n v="2012"/>
    <x v="4"/>
    <s v="EMPLOYER PAID BENEFITS"/>
    <s v="50000-PROGRAM EXPENDITUR BUDGET"/>
    <s v="82000-APPLIED OVERHEAD"/>
    <m/>
    <n v="0"/>
    <n v="0"/>
    <n v="49.58"/>
    <n v="0"/>
    <n v="-49.58"/>
    <s v="N/A"/>
    <n v="0"/>
    <n v="0"/>
    <n v="0"/>
    <n v="0"/>
    <n v="0"/>
    <n v="0"/>
    <n v="0"/>
    <n v="49.58"/>
    <n v="0"/>
    <n v="0"/>
    <n v="0"/>
    <n v="0"/>
    <n v="0"/>
    <s v="SURFACE WATER MGT FUND"/>
    <s v="WLSW I DC8983 BURIEN P&amp;R"/>
    <s v="BURIEN MAINTENANCE"/>
    <s v="DRAINAGE"/>
  </r>
  <r>
    <x v="1"/>
    <s v="1035743"/>
    <s v="845023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38.24"/>
    <n v="0"/>
    <n v="0"/>
    <n v="0"/>
    <n v="0"/>
    <n v="0"/>
    <s v="SURFACE WATER MGT FUND"/>
    <s v="WLSW I DC8983 BURIEN P&amp;R"/>
    <s v="BURIEN MAINTENANCE"/>
    <s v="DRAINAGE"/>
  </r>
  <r>
    <x v="1"/>
    <s v="1035743"/>
    <s v="845023"/>
    <s v="82300"/>
    <x v="73"/>
    <s v="5315000"/>
    <n v="2012"/>
    <x v="4"/>
    <s v="INDIRECT COSTS"/>
    <s v="50000-PROGRAM EXPENDITUR BUDGET"/>
    <s v="82000-APPLIED OVERHEAD"/>
    <m/>
    <n v="0"/>
    <n v="0"/>
    <n v="82.16"/>
    <n v="0"/>
    <n v="-82.16"/>
    <s v="N/A"/>
    <n v="0"/>
    <n v="0"/>
    <n v="0"/>
    <n v="0"/>
    <n v="0"/>
    <n v="0"/>
    <n v="0"/>
    <n v="82.16"/>
    <n v="0"/>
    <n v="0"/>
    <n v="0"/>
    <n v="0"/>
    <n v="0"/>
    <s v="SURFACE WATER MGT FUND"/>
    <s v="WLSW I DC8983 BURIEN P&amp;R"/>
    <s v="BURIEN MAINTENANCE"/>
    <s v="DRAINAGE"/>
  </r>
  <r>
    <x v="1"/>
    <s v="1035745"/>
    <s v="000000"/>
    <s v="11500"/>
    <x v="7"/>
    <s v="0000000"/>
    <n v="2012"/>
    <x v="0"/>
    <s v="ACCOUNTS RECEIVABLE"/>
    <s v="BS000-CURRENT ASSETS"/>
    <s v="B1150-ACCOUNTS RECEIVABLE"/>
    <m/>
    <n v="0"/>
    <n v="0"/>
    <n v="-0.19"/>
    <n v="0"/>
    <n v="0.19"/>
    <s v="N/A"/>
    <n v="0"/>
    <n v="0"/>
    <n v="0"/>
    <n v="0"/>
    <n v="0"/>
    <n v="0"/>
    <n v="0"/>
    <n v="46512.25"/>
    <n v="0"/>
    <n v="0"/>
    <n v="-46512.44"/>
    <n v="0"/>
    <n v="0"/>
    <s v="SURFACE WATER MGT FUND"/>
    <s v="WLSW I DRC250 14901 28TH AVE S"/>
    <s v="DEFAULT"/>
    <s v="Default"/>
  </r>
  <r>
    <x v="1"/>
    <s v="1035745"/>
    <s v="000000"/>
    <s v="11530"/>
    <x v="203"/>
    <s v="0000000"/>
    <n v="2012"/>
    <x v="0"/>
    <s v="UNBILLED RECEIVABLES"/>
    <s v="BS000-CURRENT ASSETS"/>
    <s v="B1150-ACCOUNTS RECEIVABLE"/>
    <m/>
    <n v="0"/>
    <n v="0"/>
    <n v="-2001.16"/>
    <n v="0"/>
    <n v="2001.16"/>
    <s v="N/A"/>
    <n v="0"/>
    <n v="3050.79"/>
    <n v="35950.480000000003"/>
    <n v="10457.39"/>
    <n v="0"/>
    <n v="-2946.41"/>
    <n v="0"/>
    <n v="-46512.25"/>
    <n v="-46512.44"/>
    <n v="0"/>
    <n v="44511.28"/>
    <n v="0"/>
    <n v="0"/>
    <s v="SURFACE WATER MGT FUND"/>
    <s v="WLSW I DRC250 14901 28TH AVE S"/>
    <s v="DEFAULT"/>
    <s v="Default"/>
  </r>
  <r>
    <x v="1"/>
    <s v="1035745"/>
    <s v="000000"/>
    <s v="22258"/>
    <x v="204"/>
    <s v="0000000"/>
    <n v="2012"/>
    <x v="1"/>
    <s v="DEFERRED ACCT REC 11503"/>
    <s v="BS200-CURRENT LIABILITIES"/>
    <s v="B2220-DEFERRED REVENUES"/>
    <m/>
    <n v="0"/>
    <n v="0"/>
    <n v="2001.16"/>
    <n v="0"/>
    <n v="-2001.16"/>
    <s v="N/A"/>
    <n v="0"/>
    <n v="0"/>
    <n v="0"/>
    <n v="0"/>
    <n v="0"/>
    <n v="0"/>
    <n v="0"/>
    <n v="0"/>
    <n v="0"/>
    <n v="0"/>
    <n v="2001.16"/>
    <n v="0"/>
    <n v="0"/>
    <s v="SURFACE WATER MGT FUND"/>
    <s v="WLSW I DRC250 14901 28TH AVE S"/>
    <s v="DEFAULT"/>
    <s v="Default"/>
  </r>
  <r>
    <x v="1"/>
    <s v="1035745"/>
    <s v="845023"/>
    <s v="36999"/>
    <x v="49"/>
    <s v="0000000"/>
    <n v="2012"/>
    <x v="3"/>
    <s v="OTHER MISC REVENUE"/>
    <s v="R3000-REVENUE"/>
    <s v="R3600-MISCELLANEOUS REVENUE"/>
    <m/>
    <n v="0"/>
    <n v="0"/>
    <n v="0.19"/>
    <n v="0"/>
    <n v="-0.19"/>
    <s v="N/A"/>
    <n v="0"/>
    <n v="-3050.79"/>
    <n v="-35950.480000000003"/>
    <n v="-10457.39"/>
    <n v="0"/>
    <n v="2946.41"/>
    <n v="0"/>
    <n v="0"/>
    <n v="46512.44"/>
    <n v="0"/>
    <n v="0"/>
    <n v="0"/>
    <n v="0"/>
    <s v="SURFACE WATER MGT FUND"/>
    <s v="WLSW I DRC250 14901 28TH AVE S"/>
    <s v="BURIEN MAINTENANCE"/>
    <s v="Default"/>
  </r>
  <r>
    <x v="1"/>
    <s v="1035745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0"/>
    <n v="0"/>
    <n v="0"/>
    <s v="N/A"/>
    <n v="0"/>
    <n v="919.38"/>
    <n v="9212.91"/>
    <n v="2758.12"/>
    <n v="0"/>
    <n v="0"/>
    <n v="0"/>
    <n v="0"/>
    <n v="-12890.41"/>
    <n v="0"/>
    <n v="0"/>
    <n v="0"/>
    <n v="0"/>
    <s v="SURFACE WATER MGT FUND"/>
    <s v="WLSW I DRC250 14901 28TH AVE S"/>
    <s v="BURIEN MAINTENANCE"/>
    <s v="DRAINAGE"/>
  </r>
  <r>
    <x v="1"/>
    <s v="1035745"/>
    <s v="845023"/>
    <s v="51130"/>
    <x v="122"/>
    <s v="5315000"/>
    <n v="2012"/>
    <x v="4"/>
    <s v="OVERTIME"/>
    <s v="50000-PROGRAM EXPENDITUR BUDGET"/>
    <s v="51000-WAGES AND BENEFITS"/>
    <s v="51100-SALARIES/WAGES"/>
    <n v="0"/>
    <n v="0"/>
    <n v="0"/>
    <n v="0"/>
    <n v="0"/>
    <s v="N/A"/>
    <n v="0"/>
    <n v="258.57"/>
    <n v="5241.42"/>
    <n v="1298.42"/>
    <n v="0"/>
    <n v="0"/>
    <n v="0"/>
    <n v="0"/>
    <n v="-6798.41"/>
    <n v="0"/>
    <n v="0"/>
    <n v="0"/>
    <n v="0"/>
    <s v="SURFACE WATER MGT FUND"/>
    <s v="WLSW I DRC250 14901 28TH AVE S"/>
    <s v="BURIEN MAINTENANCE"/>
    <s v="DRAINAGE"/>
  </r>
  <r>
    <x v="1"/>
    <s v="1035745"/>
    <s v="845023"/>
    <s v="82100"/>
    <x v="71"/>
    <s v="5315000"/>
    <n v="2012"/>
    <x v="4"/>
    <s v="EMPLOYER PAID BENEFITS"/>
    <s v="50000-PROGRAM EXPENDITUR BUDGET"/>
    <s v="82000-APPLIED OVERHEAD"/>
    <m/>
    <n v="0"/>
    <n v="0"/>
    <n v="-0.17"/>
    <n v="0"/>
    <n v="0.17"/>
    <s v="N/A"/>
    <n v="0"/>
    <n v="322.32"/>
    <n v="2961.32"/>
    <n v="966.96"/>
    <n v="0"/>
    <n v="0"/>
    <n v="0"/>
    <n v="0"/>
    <n v="-4250.7700000000004"/>
    <n v="0"/>
    <n v="0"/>
    <n v="0"/>
    <n v="0"/>
    <s v="SURFACE WATER MGT FUND"/>
    <s v="WLSW I DRC250 14901 28TH AVE S"/>
    <s v="BURIEN MAINTENANCE"/>
    <s v="DRAINAGE"/>
  </r>
  <r>
    <x v="1"/>
    <s v="1035745"/>
    <s v="845023"/>
    <s v="82200"/>
    <x v="72"/>
    <s v="5315000"/>
    <n v="2012"/>
    <x v="4"/>
    <s v="PAID TIME OFF"/>
    <s v="50000-PROGRAM EXPENDITUR BUDGET"/>
    <s v="82000-APPLIED OVERHEAD"/>
    <m/>
    <n v="0"/>
    <n v="0"/>
    <n v="0.1"/>
    <n v="0"/>
    <n v="-0.1"/>
    <s v="N/A"/>
    <n v="0"/>
    <n v="223.59"/>
    <n v="2598.08"/>
    <n v="769.95"/>
    <n v="0"/>
    <n v="0"/>
    <n v="0"/>
    <n v="0"/>
    <n v="-3591.52"/>
    <n v="0"/>
    <n v="0"/>
    <n v="0"/>
    <n v="0"/>
    <s v="SURFACE WATER MGT FUND"/>
    <s v="WLSW I DRC250 14901 28TH AVE S"/>
    <s v="BURIEN MAINTENANCE"/>
    <s v="DRAINAGE"/>
  </r>
  <r>
    <x v="1"/>
    <s v="1035745"/>
    <s v="845023"/>
    <s v="82300"/>
    <x v="73"/>
    <s v="5315000"/>
    <n v="2012"/>
    <x v="4"/>
    <s v="INDIRECT COSTS"/>
    <s v="50000-PROGRAM EXPENDITUR BUDGET"/>
    <s v="82000-APPLIED OVERHEAD"/>
    <m/>
    <n v="0"/>
    <n v="0"/>
    <n v="-0.12"/>
    <n v="0"/>
    <n v="0.12"/>
    <s v="N/A"/>
    <n v="0"/>
    <n v="1083.7"/>
    <n v="12593.06"/>
    <n v="3731.98"/>
    <n v="0"/>
    <n v="0"/>
    <n v="0"/>
    <n v="0"/>
    <n v="-17408.86"/>
    <n v="0"/>
    <n v="0"/>
    <n v="0"/>
    <n v="0"/>
    <s v="SURFACE WATER MGT FUND"/>
    <s v="WLSW I DRC250 14901 28TH AVE S"/>
    <s v="BURIEN MAINTENANCE"/>
    <s v="DRAINAGE"/>
  </r>
  <r>
    <x v="1"/>
    <s v="1035745"/>
    <s v="845023"/>
    <s v="82500"/>
    <x v="140"/>
    <s v="5315000"/>
    <n v="2012"/>
    <x v="4"/>
    <s v="OVERTIME BENEFITS"/>
    <s v="50000-PROGRAM EXPENDITUR BUDGET"/>
    <s v="82000-APPLIED OVERHEAD"/>
    <m/>
    <n v="0"/>
    <n v="0"/>
    <n v="0"/>
    <n v="0"/>
    <n v="0"/>
    <s v="N/A"/>
    <n v="0"/>
    <n v="59.81"/>
    <n v="1212.3399999999999"/>
    <n v="300.32"/>
    <n v="0"/>
    <n v="0"/>
    <n v="0"/>
    <n v="0"/>
    <n v="-1572.47"/>
    <n v="0"/>
    <n v="0"/>
    <n v="0"/>
    <n v="0"/>
    <s v="SURFACE WATER MGT FUND"/>
    <s v="WLSW I DRC250 14901 28TH AVE S"/>
    <s v="BURIEN MAINTENANCE"/>
    <s v="DRAINAGE"/>
  </r>
  <r>
    <x v="1"/>
    <s v="1035745"/>
    <s v="845023"/>
    <s v="82700"/>
    <x v="221"/>
    <s v="5315000"/>
    <n v="2012"/>
    <x v="4"/>
    <s v="INDUSTRIAL INSURANCE"/>
    <s v="50000-PROGRAM EXPENDITUR BUDGET"/>
    <s v="82000-APPLIED OVERHEAD"/>
    <m/>
    <n v="0"/>
    <n v="0"/>
    <n v="0"/>
    <n v="0"/>
    <n v="0"/>
    <s v="N/A"/>
    <n v="0"/>
    <n v="183.42000000000002"/>
    <n v="2131.35"/>
    <n v="631.64"/>
    <n v="0"/>
    <n v="-2946.41"/>
    <n v="0"/>
    <n v="0"/>
    <n v="0"/>
    <n v="0"/>
    <n v="0"/>
    <n v="0"/>
    <n v="0"/>
    <s v="SURFACE WATER MGT FUND"/>
    <s v="WLSW I DRC250 14901 28TH AVE S"/>
    <s v="BURIEN MAINTENANCE"/>
    <s v="DRAINAGE"/>
  </r>
  <r>
    <x v="1"/>
    <s v="103574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3.11"/>
    <n v="0"/>
    <n v="-53.11"/>
    <s v="N/A"/>
    <n v="0"/>
    <n v="0"/>
    <n v="0"/>
    <n v="0"/>
    <n v="0"/>
    <n v="0"/>
    <n v="0"/>
    <n v="0"/>
    <n v="53.11"/>
    <n v="0"/>
    <n v="0"/>
    <n v="0"/>
    <n v="0"/>
    <s v="SURFACE WATER MGT FUND"/>
    <s v="WLSW F D98709 19010 WOODIVILLE"/>
    <s v="STORMWATER SERVICES"/>
    <s v="DRAINAGE"/>
  </r>
  <r>
    <x v="1"/>
    <s v="103574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5.5200000000000005"/>
    <n v="0"/>
    <n v="-5.5200000000000005"/>
    <s v="N/A"/>
    <n v="0"/>
    <n v="0"/>
    <n v="0"/>
    <n v="0"/>
    <n v="0"/>
    <n v="0"/>
    <n v="0"/>
    <n v="0"/>
    <n v="5.5200000000000005"/>
    <n v="0"/>
    <n v="0"/>
    <n v="0"/>
    <n v="0"/>
    <s v="SURFACE WATER MGT FUND"/>
    <s v="WLSW F D98709 19010 WOODIVILLE"/>
    <s v="STORMWATER SERVICES"/>
    <s v="DRAINAGE"/>
  </r>
  <r>
    <x v="1"/>
    <s v="103574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8.59"/>
    <n v="0"/>
    <n v="-18.59"/>
    <s v="N/A"/>
    <n v="0"/>
    <n v="0"/>
    <n v="0"/>
    <n v="0"/>
    <n v="0"/>
    <n v="0"/>
    <n v="0"/>
    <n v="0"/>
    <n v="18.59"/>
    <n v="0"/>
    <n v="0"/>
    <n v="0"/>
    <n v="0"/>
    <s v="SURFACE WATER MGT FUND"/>
    <s v="WLSW F D98709 19010 WOODIVILLE"/>
    <s v="STORMWATER SERVICES"/>
    <s v="DRAINAGE"/>
  </r>
  <r>
    <x v="1"/>
    <s v="1035746"/>
    <s v="845022"/>
    <s v="82200"/>
    <x v="72"/>
    <s v="5315000"/>
    <n v="2012"/>
    <x v="4"/>
    <s v="PAID TIME OFF"/>
    <s v="50000-PROGRAM EXPENDITUR BUDGET"/>
    <s v="82000-APPLIED OVERHEAD"/>
    <m/>
    <n v="0"/>
    <n v="0"/>
    <n v="14.34"/>
    <n v="0"/>
    <n v="-14.34"/>
    <s v="N/A"/>
    <n v="0"/>
    <n v="0"/>
    <n v="0"/>
    <n v="0"/>
    <n v="0"/>
    <n v="0"/>
    <n v="0"/>
    <n v="0"/>
    <n v="14.34"/>
    <n v="0"/>
    <n v="0"/>
    <n v="0"/>
    <n v="0"/>
    <s v="SURFACE WATER MGT FUND"/>
    <s v="WLSW F D98709 19010 WOODIVILLE"/>
    <s v="STORMWATER SERVICES"/>
    <s v="DRAINAGE"/>
  </r>
  <r>
    <x v="1"/>
    <s v="1035746"/>
    <s v="845022"/>
    <s v="82300"/>
    <x v="73"/>
    <s v="5315000"/>
    <n v="2012"/>
    <x v="4"/>
    <s v="INDIRECT COSTS"/>
    <s v="50000-PROGRAM EXPENDITUR BUDGET"/>
    <s v="82000-APPLIED OVERHEAD"/>
    <m/>
    <n v="0"/>
    <n v="0"/>
    <n v="30.8"/>
    <n v="0"/>
    <n v="-30.8"/>
    <s v="N/A"/>
    <n v="0"/>
    <n v="0"/>
    <n v="0"/>
    <n v="0"/>
    <n v="0"/>
    <n v="0"/>
    <n v="0"/>
    <n v="0"/>
    <n v="30.8"/>
    <n v="0"/>
    <n v="0"/>
    <n v="0"/>
    <n v="0"/>
    <s v="SURFACE WATER MGT FUND"/>
    <s v="WLSW F D98709 19010 WOODIVILLE"/>
    <s v="STORMWATER SERVICES"/>
    <s v="DRAINAGE"/>
  </r>
  <r>
    <x v="1"/>
    <s v="103574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0"/>
    <n v="0"/>
    <n v="0"/>
    <n v="0"/>
    <n v="141.63"/>
    <n v="0"/>
    <s v="SURFACE WATER MGT FUND"/>
    <s v="WLSW F D98711 11050 16TH AVE S"/>
    <s v="STORMWATER SERVICES"/>
    <s v="DRAINAGE"/>
  </r>
  <r>
    <x v="1"/>
    <s v="103574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0"/>
    <n v="0"/>
    <n v="0"/>
    <n v="14.72"/>
    <n v="0"/>
    <s v="SURFACE WATER MGT FUND"/>
    <s v="WLSW F D98711 11050 16TH AVE S"/>
    <s v="STORMWATER SERVICES"/>
    <s v="DRAINAGE"/>
  </r>
  <r>
    <x v="1"/>
    <s v="103574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0"/>
    <n v="0"/>
    <n v="0"/>
    <n v="0"/>
    <n v="49.57"/>
    <n v="0"/>
    <s v="SURFACE WATER MGT FUND"/>
    <s v="WLSW F D98711 11050 16TH AVE S"/>
    <s v="STORMWATER SERVICES"/>
    <s v="DRAINAGE"/>
  </r>
  <r>
    <x v="1"/>
    <s v="1035748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0"/>
    <n v="0"/>
    <n v="0"/>
    <n v="38.24"/>
    <n v="0"/>
    <s v="SURFACE WATER MGT FUND"/>
    <s v="WLSW F D98711 11050 16TH AVE S"/>
    <s v="STORMWATER SERVICES"/>
    <s v="DRAINAGE"/>
  </r>
  <r>
    <x v="1"/>
    <s v="1035748"/>
    <s v="845022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0"/>
    <n v="0"/>
    <n v="0"/>
    <n v="0"/>
    <n v="82.15"/>
    <n v="0"/>
    <s v="SURFACE WATER MGT FUND"/>
    <s v="WLSW F D98711 11050 16TH AVE S"/>
    <s v="STORMWATER SERVICES"/>
    <s v="DRAINAGE"/>
  </r>
  <r>
    <x v="1"/>
    <s v="103575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0"/>
    <n v="0"/>
    <n v="0"/>
    <n v="123.93"/>
    <n v="17.7"/>
    <n v="0"/>
    <s v="SURFACE WATER MGT FUND"/>
    <s v="WLSW F D98718 114XX TRILOGY PK"/>
    <s v="STORMWATER SERVICES"/>
    <s v="DRAINAGE"/>
  </r>
  <r>
    <x v="1"/>
    <s v="103575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0"/>
    <n v="0"/>
    <n v="12.88"/>
    <n v="1.84"/>
    <n v="0"/>
    <s v="SURFACE WATER MGT FUND"/>
    <s v="WLSW F D98718 114XX TRILOGY PK"/>
    <s v="STORMWATER SERVICES"/>
    <s v="DRAINAGE"/>
  </r>
  <r>
    <x v="1"/>
    <s v="103575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0"/>
    <n v="0"/>
    <n v="0"/>
    <n v="43.37"/>
    <n v="6.2"/>
    <n v="0"/>
    <s v="SURFACE WATER MGT FUND"/>
    <s v="WLSW F D98718 114XX TRILOGY PK"/>
    <s v="STORMWATER SERVICES"/>
    <s v="DRAINAGE"/>
  </r>
  <r>
    <x v="1"/>
    <s v="1035752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0"/>
    <n v="0"/>
    <n v="33.46"/>
    <n v="4.78"/>
    <n v="0"/>
    <s v="SURFACE WATER MGT FUND"/>
    <s v="WLSW F D98718 114XX TRILOGY PK"/>
    <s v="STORMWATER SERVICES"/>
    <s v="DRAINAGE"/>
  </r>
  <r>
    <x v="1"/>
    <s v="1035752"/>
    <s v="845022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0"/>
    <n v="0"/>
    <n v="0"/>
    <n v="71.88"/>
    <n v="10.27"/>
    <n v="0"/>
    <s v="SURFACE WATER MGT FUND"/>
    <s v="WLSW F D98718 114XX TRILOGY PK"/>
    <s v="STORMWATER SERVICES"/>
    <s v="DRAINAGE"/>
  </r>
  <r>
    <x v="1"/>
    <s v="103575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8.52"/>
    <n v="0"/>
    <n v="-88.52"/>
    <s v="N/A"/>
    <n v="0"/>
    <n v="0"/>
    <n v="0"/>
    <n v="0"/>
    <n v="0"/>
    <n v="0"/>
    <n v="0"/>
    <n v="0"/>
    <n v="0"/>
    <n v="0"/>
    <n v="70.820000000000007"/>
    <n v="17.7"/>
    <n v="0"/>
    <s v="SURFACE WATER MGT FUND"/>
    <s v="WLSW F D98722 114XX TRILOGY PK"/>
    <s v="STORMWATER SERVICES"/>
    <s v="DRAINAGE"/>
  </r>
  <r>
    <x v="1"/>
    <s v="103575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9.2000000000000011"/>
    <n v="0"/>
    <n v="-9.2000000000000011"/>
    <s v="N/A"/>
    <n v="0"/>
    <n v="0"/>
    <n v="0"/>
    <n v="0"/>
    <n v="0"/>
    <n v="0"/>
    <n v="0"/>
    <n v="0"/>
    <n v="0"/>
    <n v="0"/>
    <n v="7.36"/>
    <n v="1.84"/>
    <n v="0"/>
    <s v="SURFACE WATER MGT FUND"/>
    <s v="WLSW F D98722 114XX TRILOGY PK"/>
    <s v="STORMWATER SERVICES"/>
    <s v="DRAINAGE"/>
  </r>
  <r>
    <x v="1"/>
    <s v="103575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0.990000000000002"/>
    <n v="0"/>
    <n v="-30.990000000000002"/>
    <s v="N/A"/>
    <n v="0"/>
    <n v="0"/>
    <n v="0"/>
    <n v="0"/>
    <n v="0"/>
    <n v="0"/>
    <n v="0"/>
    <n v="0"/>
    <n v="0"/>
    <n v="0"/>
    <n v="24.79"/>
    <n v="6.2"/>
    <n v="0"/>
    <s v="SURFACE WATER MGT FUND"/>
    <s v="WLSW F D98722 114XX TRILOGY PK"/>
    <s v="STORMWATER SERVICES"/>
    <s v="DRAINAGE"/>
  </r>
  <r>
    <x v="1"/>
    <s v="1035755"/>
    <s v="845022"/>
    <s v="82200"/>
    <x v="72"/>
    <s v="5315000"/>
    <n v="2012"/>
    <x v="4"/>
    <s v="PAID TIME OFF"/>
    <s v="50000-PROGRAM EXPENDITUR BUDGET"/>
    <s v="82000-APPLIED OVERHEAD"/>
    <m/>
    <n v="0"/>
    <n v="0"/>
    <n v="23.900000000000002"/>
    <n v="0"/>
    <n v="-23.900000000000002"/>
    <s v="N/A"/>
    <n v="0"/>
    <n v="0"/>
    <n v="0"/>
    <n v="0"/>
    <n v="0"/>
    <n v="0"/>
    <n v="0"/>
    <n v="0"/>
    <n v="0"/>
    <n v="0"/>
    <n v="19.12"/>
    <n v="4.78"/>
    <n v="0"/>
    <s v="SURFACE WATER MGT FUND"/>
    <s v="WLSW F D98722 114XX TRILOGY PK"/>
    <s v="STORMWATER SERVICES"/>
    <s v="DRAINAGE"/>
  </r>
  <r>
    <x v="1"/>
    <s v="1035755"/>
    <s v="845022"/>
    <s v="82300"/>
    <x v="73"/>
    <s v="5315000"/>
    <n v="2012"/>
    <x v="4"/>
    <s v="INDIRECT COSTS"/>
    <s v="50000-PROGRAM EXPENDITUR BUDGET"/>
    <s v="82000-APPLIED OVERHEAD"/>
    <m/>
    <n v="0"/>
    <n v="0"/>
    <n v="51.35"/>
    <n v="0"/>
    <n v="-51.35"/>
    <s v="N/A"/>
    <n v="0"/>
    <n v="0"/>
    <n v="0"/>
    <n v="0"/>
    <n v="0"/>
    <n v="0"/>
    <n v="0"/>
    <n v="0"/>
    <n v="0"/>
    <n v="0"/>
    <n v="41.08"/>
    <n v="10.27"/>
    <n v="0"/>
    <s v="SURFACE WATER MGT FUND"/>
    <s v="WLSW F D98722 114XX TRILOGY PK"/>
    <s v="STORMWATER SERVICES"/>
    <s v="DRAINAGE"/>
  </r>
  <r>
    <x v="1"/>
    <s v="103575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3"/>
    <n v="0"/>
    <n v="-106.23"/>
    <s v="N/A"/>
    <n v="0"/>
    <n v="0"/>
    <n v="0"/>
    <n v="0"/>
    <n v="0"/>
    <n v="0"/>
    <n v="0"/>
    <n v="0"/>
    <n v="0"/>
    <n v="0"/>
    <n v="106.23"/>
    <n v="0"/>
    <n v="0"/>
    <s v="SURFACE WATER MGT FUND"/>
    <s v="WLSW F D98746 16325 MARYMOOR W"/>
    <s v="STORMWATER SERVICES"/>
    <s v="DRAINAGE"/>
  </r>
  <r>
    <x v="1"/>
    <s v="103575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0"/>
    <n v="0"/>
    <n v="0"/>
    <n v="0"/>
    <n v="11.040000000000001"/>
    <n v="0"/>
    <n v="0"/>
    <s v="SURFACE WATER MGT FUND"/>
    <s v="WLSW F D98746 16325 MARYMOOR W"/>
    <s v="STORMWATER SERVICES"/>
    <s v="DRAINAGE"/>
  </r>
  <r>
    <x v="1"/>
    <s v="103575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7.18"/>
    <n v="0"/>
    <n v="-37.18"/>
    <s v="N/A"/>
    <n v="0"/>
    <n v="0"/>
    <n v="0"/>
    <n v="0"/>
    <n v="0"/>
    <n v="0"/>
    <n v="0"/>
    <n v="0"/>
    <n v="0"/>
    <n v="0"/>
    <n v="37.18"/>
    <n v="0"/>
    <n v="0"/>
    <s v="SURFACE WATER MGT FUND"/>
    <s v="WLSW F D98746 16325 MARYMOOR W"/>
    <s v="STORMWATER SERVICES"/>
    <s v="DRAINAGE"/>
  </r>
  <r>
    <x v="1"/>
    <s v="1035756"/>
    <s v="845022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0"/>
    <n v="0"/>
    <n v="0"/>
    <n v="0"/>
    <n v="0"/>
    <n v="0"/>
    <n v="0"/>
    <n v="0"/>
    <n v="0"/>
    <n v="0"/>
    <n v="28.68"/>
    <n v="0"/>
    <n v="0"/>
    <s v="SURFACE WATER MGT FUND"/>
    <s v="WLSW F D98746 16325 MARYMOOR W"/>
    <s v="STORMWATER SERVICES"/>
    <s v="DRAINAGE"/>
  </r>
  <r>
    <x v="1"/>
    <s v="1035756"/>
    <s v="845022"/>
    <s v="82300"/>
    <x v="73"/>
    <s v="5315000"/>
    <n v="2012"/>
    <x v="4"/>
    <s v="INDIRECT COSTS"/>
    <s v="50000-PROGRAM EXPENDITUR BUDGET"/>
    <s v="82000-APPLIED OVERHEAD"/>
    <m/>
    <n v="0"/>
    <n v="0"/>
    <n v="61.620000000000005"/>
    <n v="0"/>
    <n v="-61.620000000000005"/>
    <s v="N/A"/>
    <n v="0"/>
    <n v="0"/>
    <n v="0"/>
    <n v="0"/>
    <n v="0"/>
    <n v="0"/>
    <n v="0"/>
    <n v="0"/>
    <n v="0"/>
    <n v="0"/>
    <n v="61.620000000000005"/>
    <n v="0"/>
    <n v="0"/>
    <s v="SURFACE WATER MGT FUND"/>
    <s v="WLSW F D98746 16325 MARYMOOR W"/>
    <s v="STORMWATER SERVICES"/>
    <s v="DRAINAGE"/>
  </r>
  <r>
    <x v="1"/>
    <s v="103575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5.410000000000004"/>
    <n v="0"/>
    <n v="-35.410000000000004"/>
    <s v="N/A"/>
    <n v="0"/>
    <n v="0"/>
    <n v="0"/>
    <n v="0"/>
    <n v="0"/>
    <n v="0"/>
    <n v="0"/>
    <n v="0"/>
    <n v="35.410000000000004"/>
    <n v="0"/>
    <n v="0"/>
    <n v="0"/>
    <n v="0"/>
    <s v="SURFACE WATER MGT FUND"/>
    <s v="WLSW F D98751 13940 NE 166TH S"/>
    <s v="STORMWATER SERVICES"/>
    <s v="DRAINAGE"/>
  </r>
  <r>
    <x v="1"/>
    <s v="103575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.68"/>
    <n v="0"/>
    <n v="-3.68"/>
    <s v="N/A"/>
    <n v="0"/>
    <n v="0"/>
    <n v="0"/>
    <n v="0"/>
    <n v="0"/>
    <n v="0"/>
    <n v="0"/>
    <n v="0"/>
    <n v="3.68"/>
    <n v="0"/>
    <n v="0"/>
    <n v="0"/>
    <n v="0"/>
    <s v="SURFACE WATER MGT FUND"/>
    <s v="WLSW F D98751 13940 NE 166TH S"/>
    <s v="STORMWATER SERVICES"/>
    <s v="DRAINAGE"/>
  </r>
  <r>
    <x v="1"/>
    <s v="103575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2.39"/>
    <n v="0"/>
    <n v="-12.39"/>
    <s v="N/A"/>
    <n v="0"/>
    <n v="0"/>
    <n v="0"/>
    <n v="0"/>
    <n v="0"/>
    <n v="0"/>
    <n v="0"/>
    <n v="0"/>
    <n v="12.39"/>
    <n v="0"/>
    <n v="0"/>
    <n v="0"/>
    <n v="0"/>
    <s v="SURFACE WATER MGT FUND"/>
    <s v="WLSW F D98751 13940 NE 166TH S"/>
    <s v="STORMWATER SERVICES"/>
    <s v="DRAINAGE"/>
  </r>
  <r>
    <x v="1"/>
    <s v="1035758"/>
    <s v="845022"/>
    <s v="82200"/>
    <x v="72"/>
    <s v="5315000"/>
    <n v="2012"/>
    <x v="4"/>
    <s v="PAID TIME OFF"/>
    <s v="50000-PROGRAM EXPENDITUR BUDGET"/>
    <s v="82000-APPLIED OVERHEAD"/>
    <m/>
    <n v="0"/>
    <n v="0"/>
    <n v="9.56"/>
    <n v="0"/>
    <n v="-9.56"/>
    <s v="N/A"/>
    <n v="0"/>
    <n v="0"/>
    <n v="0"/>
    <n v="0"/>
    <n v="0"/>
    <n v="0"/>
    <n v="0"/>
    <n v="0"/>
    <n v="9.56"/>
    <n v="0"/>
    <n v="0"/>
    <n v="0"/>
    <n v="0"/>
    <s v="SURFACE WATER MGT FUND"/>
    <s v="WLSW F D98751 13940 NE 166TH S"/>
    <s v="STORMWATER SERVICES"/>
    <s v="DRAINAGE"/>
  </r>
  <r>
    <x v="1"/>
    <s v="1035758"/>
    <s v="845022"/>
    <s v="82300"/>
    <x v="73"/>
    <s v="5315000"/>
    <n v="2012"/>
    <x v="4"/>
    <s v="INDIRECT COSTS"/>
    <s v="50000-PROGRAM EXPENDITUR BUDGET"/>
    <s v="82000-APPLIED OVERHEAD"/>
    <m/>
    <n v="0"/>
    <n v="0"/>
    <n v="20.54"/>
    <n v="0"/>
    <n v="-20.54"/>
    <s v="N/A"/>
    <n v="0"/>
    <n v="0"/>
    <n v="0"/>
    <n v="0"/>
    <n v="0"/>
    <n v="0"/>
    <n v="0"/>
    <n v="0"/>
    <n v="20.54"/>
    <n v="0"/>
    <n v="0"/>
    <n v="0"/>
    <n v="0"/>
    <s v="SURFACE WATER MGT FUND"/>
    <s v="WLSW F D98751 13940 NE 166TH S"/>
    <s v="STORMWATER SERVICES"/>
    <s v="DRAINAGE"/>
  </r>
  <r>
    <x v="1"/>
    <s v="1035759"/>
    <s v="000000"/>
    <s v="11500"/>
    <x v="7"/>
    <s v="0000000"/>
    <n v="2012"/>
    <x v="0"/>
    <s v="ACCOUNTS RECEIVABLE"/>
    <s v="BS000-CURRENT ASSETS"/>
    <s v="B1150-ACCOUNTS RECEIVABLE"/>
    <m/>
    <n v="0"/>
    <n v="0"/>
    <n v="244.75"/>
    <n v="0"/>
    <n v="-244.75"/>
    <s v="N/A"/>
    <n v="0"/>
    <n v="0"/>
    <n v="0"/>
    <n v="0"/>
    <n v="0"/>
    <n v="0"/>
    <n v="0"/>
    <n v="244.75"/>
    <n v="0"/>
    <n v="0"/>
    <n v="0"/>
    <n v="0"/>
    <n v="0"/>
    <s v="SURFACE WATER MGT FUND"/>
    <s v="WLSW I DC2621 BOND-3315 228TH"/>
    <s v="DEFAULT"/>
    <s v="Default"/>
  </r>
  <r>
    <x v="1"/>
    <s v="1035759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244.75"/>
    <n v="-244.75"/>
    <n v="0"/>
    <n v="0"/>
    <n v="0"/>
    <n v="0"/>
    <n v="0"/>
    <s v="SURFACE WATER MGT FUND"/>
    <s v="WLSW I DC2621 BOND-3315 228TH"/>
    <s v="DEFAULT"/>
    <s v="Default"/>
  </r>
  <r>
    <x v="1"/>
    <s v="1035759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2621 BOND-3315 228TH"/>
    <s v="DEFAULT"/>
    <s v="Default"/>
  </r>
  <r>
    <x v="1"/>
    <s v="1035759"/>
    <s v="845028"/>
    <s v="43944"/>
    <x v="130"/>
    <s v="0000000"/>
    <n v="2012"/>
    <x v="3"/>
    <s v="SWM SERVICES CITIES"/>
    <s v="R3000-REVENUE"/>
    <s v="R3400-CHARGE FOR SERVICES"/>
    <m/>
    <n v="0"/>
    <n v="0"/>
    <n v="-244.75"/>
    <n v="0"/>
    <n v="244.75"/>
    <s v="N/A"/>
    <n v="0"/>
    <n v="0"/>
    <n v="0"/>
    <n v="0"/>
    <n v="0"/>
    <n v="0"/>
    <n v="-244.75"/>
    <n v="0"/>
    <n v="0"/>
    <n v="0"/>
    <n v="0"/>
    <n v="0"/>
    <n v="0"/>
    <s v="SURFACE WATER MGT FUND"/>
    <s v="WLSW I DC2621 BOND-3315 228TH"/>
    <s v="SAMMAMISH MAINTENANCE"/>
    <s v="Default"/>
  </r>
  <r>
    <x v="1"/>
    <s v="1035759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3"/>
    <n v="0"/>
    <n v="-106.23"/>
    <s v="N/A"/>
    <n v="0"/>
    <n v="0"/>
    <n v="0"/>
    <n v="0"/>
    <n v="0"/>
    <n v="0"/>
    <n v="106.23"/>
    <n v="0"/>
    <n v="0"/>
    <n v="0"/>
    <n v="0"/>
    <n v="0"/>
    <n v="0"/>
    <s v="SURFACE WATER MGT FUND"/>
    <s v="WLSW I DC2621 BOND-3315 228TH"/>
    <s v="SAMMAMISH MAINTENANCE"/>
    <s v="DRAINAGE"/>
  </r>
  <r>
    <x v="1"/>
    <s v="1035759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11.040000000000001"/>
    <n v="0"/>
    <n v="0"/>
    <n v="0"/>
    <n v="0"/>
    <n v="0"/>
    <n v="0"/>
    <s v="SURFACE WATER MGT FUND"/>
    <s v="WLSW I DC2621 BOND-3315 228TH"/>
    <s v="SAMMAMISH MAINTENANCE"/>
    <s v="DRAINAGE"/>
  </r>
  <r>
    <x v="1"/>
    <s v="1035759"/>
    <s v="845028"/>
    <s v="82100"/>
    <x v="71"/>
    <s v="5315000"/>
    <n v="2012"/>
    <x v="4"/>
    <s v="EMPLOYER PAID BENEFITS"/>
    <s v="50000-PROGRAM EXPENDITUR BUDGET"/>
    <s v="82000-APPLIED OVERHEAD"/>
    <m/>
    <n v="0"/>
    <n v="0"/>
    <n v="37.18"/>
    <n v="0"/>
    <n v="-37.18"/>
    <s v="N/A"/>
    <n v="0"/>
    <n v="0"/>
    <n v="0"/>
    <n v="0"/>
    <n v="0"/>
    <n v="0"/>
    <n v="37.18"/>
    <n v="0"/>
    <n v="0"/>
    <n v="0"/>
    <n v="0"/>
    <n v="0"/>
    <n v="0"/>
    <s v="SURFACE WATER MGT FUND"/>
    <s v="WLSW I DC2621 BOND-3315 228TH"/>
    <s v="SAMMAMISH MAINTENANCE"/>
    <s v="DRAINAGE"/>
  </r>
  <r>
    <x v="1"/>
    <s v="1035759"/>
    <s v="845028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0"/>
    <n v="0"/>
    <n v="0"/>
    <n v="0"/>
    <n v="0"/>
    <n v="0"/>
    <n v="28.68"/>
    <n v="0"/>
    <n v="0"/>
    <n v="0"/>
    <n v="0"/>
    <n v="0"/>
    <n v="0"/>
    <s v="SURFACE WATER MGT FUND"/>
    <s v="WLSW I DC2621 BOND-3315 228TH"/>
    <s v="SAMMAMISH MAINTENANCE"/>
    <s v="DRAINAGE"/>
  </r>
  <r>
    <x v="1"/>
    <s v="1035759"/>
    <s v="845028"/>
    <s v="82300"/>
    <x v="73"/>
    <s v="5315000"/>
    <n v="2012"/>
    <x v="4"/>
    <s v="INDIRECT COSTS"/>
    <s v="50000-PROGRAM EXPENDITUR BUDGET"/>
    <s v="82000-APPLIED OVERHEAD"/>
    <m/>
    <n v="0"/>
    <n v="0"/>
    <n v="61.620000000000005"/>
    <n v="0"/>
    <n v="-61.620000000000005"/>
    <s v="N/A"/>
    <n v="0"/>
    <n v="0"/>
    <n v="0"/>
    <n v="0"/>
    <n v="0"/>
    <n v="0"/>
    <n v="61.620000000000005"/>
    <n v="0"/>
    <n v="0"/>
    <n v="0"/>
    <n v="0"/>
    <n v="0"/>
    <n v="0"/>
    <s v="SURFACE WATER MGT FUND"/>
    <s v="WLSW I DC2621 BOND-3315 228TH"/>
    <s v="SAMMAMISH MAINTENANCE"/>
    <s v="DRAINAGE"/>
  </r>
  <r>
    <x v="1"/>
    <s v="1035760"/>
    <s v="000000"/>
    <s v="11500"/>
    <x v="7"/>
    <s v="0000000"/>
    <n v="2012"/>
    <x v="0"/>
    <s v="ACCOUNTS RECEIVABLE"/>
    <s v="BS000-CURRENT ASSETS"/>
    <s v="B1150-ACCOUNTS RECEIVABLE"/>
    <m/>
    <n v="0"/>
    <n v="0"/>
    <n v="623.35"/>
    <n v="0"/>
    <n v="-623.35"/>
    <s v="N/A"/>
    <n v="0"/>
    <n v="0"/>
    <n v="0"/>
    <n v="0"/>
    <n v="0"/>
    <n v="0"/>
    <n v="0"/>
    <n v="623.35"/>
    <n v="0"/>
    <n v="0"/>
    <n v="0"/>
    <n v="0"/>
    <n v="0"/>
    <s v="SURFACE WATER MGT FUND"/>
    <s v="WLSW I DC2638 BOND-24024 NE 22"/>
    <s v="DEFAULT"/>
    <s v="Default"/>
  </r>
  <r>
    <x v="1"/>
    <s v="1035760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623.35"/>
    <n v="-623.35"/>
    <n v="0"/>
    <n v="0"/>
    <n v="0"/>
    <n v="0"/>
    <n v="0"/>
    <s v="SURFACE WATER MGT FUND"/>
    <s v="WLSW I DC2638 BOND-24024 NE 22"/>
    <s v="DEFAULT"/>
    <s v="Default"/>
  </r>
  <r>
    <x v="1"/>
    <s v="1035760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2638 BOND-24024 NE 22"/>
    <s v="DEFAULT"/>
    <s v="Default"/>
  </r>
  <r>
    <x v="1"/>
    <s v="1035760"/>
    <s v="845028"/>
    <s v="43944"/>
    <x v="130"/>
    <s v="0000000"/>
    <n v="2012"/>
    <x v="3"/>
    <s v="SWM SERVICES CITIES"/>
    <s v="R3000-REVENUE"/>
    <s v="R3400-CHARGE FOR SERVICES"/>
    <m/>
    <n v="0"/>
    <n v="0"/>
    <n v="-623.35"/>
    <n v="0"/>
    <n v="623.35"/>
    <s v="N/A"/>
    <n v="0"/>
    <n v="0"/>
    <n v="0"/>
    <n v="0"/>
    <n v="0"/>
    <n v="0"/>
    <n v="-623.35"/>
    <n v="0"/>
    <n v="0"/>
    <n v="0"/>
    <n v="0"/>
    <n v="0"/>
    <n v="0"/>
    <s v="SURFACE WATER MGT FUND"/>
    <s v="WLSW I DC2638 BOND-24024 NE 22"/>
    <s v="SAMMAMISH MAINTENANCE"/>
    <s v="Default"/>
  </r>
  <r>
    <x v="1"/>
    <s v="1035760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30.32"/>
    <n v="0"/>
    <n v="-230.32"/>
    <s v="N/A"/>
    <n v="0"/>
    <n v="0"/>
    <n v="0"/>
    <n v="0"/>
    <n v="0"/>
    <n v="0"/>
    <n v="230.32"/>
    <n v="0"/>
    <n v="0"/>
    <n v="0"/>
    <n v="0"/>
    <n v="0"/>
    <n v="0"/>
    <s v="SURFACE WATER MGT FUND"/>
    <s v="WLSW I DC2638 BOND-24024 NE 22"/>
    <s v="SAMMAMISH MAINTENANCE"/>
    <s v="DRAINAGE"/>
  </r>
  <r>
    <x v="1"/>
    <s v="1035760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21.45"/>
    <n v="0"/>
    <n v="-21.45"/>
    <s v="N/A"/>
    <n v="0"/>
    <n v="0"/>
    <n v="0"/>
    <n v="0"/>
    <n v="0"/>
    <n v="0"/>
    <n v="21.45"/>
    <n v="0"/>
    <n v="0"/>
    <n v="0"/>
    <n v="0"/>
    <n v="0"/>
    <n v="0"/>
    <s v="SURFACE WATER MGT FUND"/>
    <s v="WLSW I DC2638 BOND-24024 NE 22"/>
    <s v="SAMMAMISH MAINTENANCE"/>
    <s v="DRAINAGE"/>
  </r>
  <r>
    <x v="1"/>
    <s v="1035760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55.46"/>
    <n v="0"/>
    <n v="-55.46"/>
    <s v="N/A"/>
    <n v="0"/>
    <n v="0"/>
    <n v="0"/>
    <n v="0"/>
    <n v="0"/>
    <n v="0"/>
    <n v="55.46"/>
    <n v="0"/>
    <n v="0"/>
    <n v="0"/>
    <n v="0"/>
    <n v="0"/>
    <n v="0"/>
    <s v="SURFACE WATER MGT FUND"/>
    <s v="WLSW I DC2638 BOND-24024 NE 22"/>
    <s v="SAMMAMISH MAINTENANCE"/>
    <s v="DRAINAGE"/>
  </r>
  <r>
    <x v="1"/>
    <s v="1035760"/>
    <s v="845028"/>
    <s v="82100"/>
    <x v="71"/>
    <s v="5315000"/>
    <n v="2012"/>
    <x v="4"/>
    <s v="EMPLOYER PAID BENEFITS"/>
    <s v="50000-PROGRAM EXPENDITUR BUDGET"/>
    <s v="82000-APPLIED OVERHEAD"/>
    <m/>
    <n v="0"/>
    <n v="0"/>
    <n v="81.27"/>
    <n v="0"/>
    <n v="-81.27"/>
    <s v="N/A"/>
    <n v="0"/>
    <n v="0"/>
    <n v="0"/>
    <n v="0"/>
    <n v="0"/>
    <n v="0"/>
    <n v="81.27"/>
    <n v="0"/>
    <n v="0"/>
    <n v="0"/>
    <n v="0"/>
    <n v="0"/>
    <n v="0"/>
    <s v="SURFACE WATER MGT FUND"/>
    <s v="WLSW I DC2638 BOND-24024 NE 22"/>
    <s v="SAMMAMISH MAINTENANCE"/>
    <s v="DRAINAGE"/>
  </r>
  <r>
    <x v="1"/>
    <s v="1035760"/>
    <s v="845028"/>
    <s v="82200"/>
    <x v="72"/>
    <s v="5315000"/>
    <n v="2012"/>
    <x v="4"/>
    <s v="PAID TIME OFF"/>
    <s v="50000-PROGRAM EXPENDITUR BUDGET"/>
    <s v="82000-APPLIED OVERHEAD"/>
    <m/>
    <n v="0"/>
    <n v="0"/>
    <n v="66.89"/>
    <n v="0"/>
    <n v="-66.89"/>
    <s v="N/A"/>
    <n v="0"/>
    <n v="0"/>
    <n v="0"/>
    <n v="0"/>
    <n v="0"/>
    <n v="0"/>
    <n v="66.89"/>
    <n v="0"/>
    <n v="0"/>
    <n v="0"/>
    <n v="0"/>
    <n v="0"/>
    <n v="0"/>
    <s v="SURFACE WATER MGT FUND"/>
    <s v="WLSW I DC2638 BOND-24024 NE 22"/>
    <s v="SAMMAMISH MAINTENANCE"/>
    <s v="DRAINAGE"/>
  </r>
  <r>
    <x v="1"/>
    <s v="1035760"/>
    <s v="845028"/>
    <s v="82300"/>
    <x v="73"/>
    <s v="5315000"/>
    <n v="2012"/>
    <x v="4"/>
    <s v="INDIRECT COSTS"/>
    <s v="50000-PROGRAM EXPENDITUR BUDGET"/>
    <s v="82000-APPLIED OVERHEAD"/>
    <m/>
    <n v="0"/>
    <n v="0"/>
    <n v="165.44"/>
    <n v="0"/>
    <n v="-165.44"/>
    <s v="N/A"/>
    <n v="0"/>
    <n v="0"/>
    <n v="0"/>
    <n v="0"/>
    <n v="0"/>
    <n v="0"/>
    <n v="165.44"/>
    <n v="0"/>
    <n v="0"/>
    <n v="0"/>
    <n v="0"/>
    <n v="0"/>
    <n v="0"/>
    <s v="SURFACE WATER MGT FUND"/>
    <s v="WLSW I DC2638 BOND-24024 NE 22"/>
    <s v="SAMMAMISH MAINTENANCE"/>
    <s v="DRAINAGE"/>
  </r>
  <r>
    <x v="1"/>
    <s v="1035760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2.52"/>
    <n v="0"/>
    <n v="-2.52"/>
    <s v="N/A"/>
    <n v="0"/>
    <n v="0"/>
    <n v="0"/>
    <n v="0"/>
    <n v="0"/>
    <n v="0"/>
    <n v="2.52"/>
    <n v="0"/>
    <n v="0"/>
    <n v="0"/>
    <n v="0"/>
    <n v="0"/>
    <n v="0"/>
    <s v="SURFACE WATER MGT FUND"/>
    <s v="WLSW I DC2638 BOND-24024 NE 22"/>
    <s v="SAMMAMISH MAINTENANCE"/>
    <s v="DRAINAGE"/>
  </r>
  <r>
    <x v="1"/>
    <s v="1035761"/>
    <s v="000000"/>
    <s v="11500"/>
    <x v="7"/>
    <s v="0000000"/>
    <n v="2012"/>
    <x v="0"/>
    <s v="ACCOUNTS RECEIVABLE"/>
    <s v="BS000-CURRENT ASSETS"/>
    <s v="B1150-ACCOUNTS RECEIVABLE"/>
    <m/>
    <n v="0"/>
    <n v="0"/>
    <n v="2979.73"/>
    <n v="0"/>
    <n v="-2979.73"/>
    <s v="N/A"/>
    <n v="0"/>
    <n v="0"/>
    <n v="0"/>
    <n v="0"/>
    <n v="0"/>
    <n v="0"/>
    <n v="0"/>
    <n v="1994.23"/>
    <n v="0"/>
    <n v="985.5"/>
    <n v="0"/>
    <n v="0"/>
    <n v="0"/>
    <s v="SURFACE WATER MGT FUND"/>
    <s v="WLSW I DC2648 BOND-4715 229TH"/>
    <s v="DEFAULT"/>
    <s v="Default"/>
  </r>
  <r>
    <x v="1"/>
    <s v="1035761"/>
    <s v="000000"/>
    <s v="11530"/>
    <x v="203"/>
    <s v="0000000"/>
    <n v="2012"/>
    <x v="0"/>
    <s v="UNBILLED RECEIVABLES"/>
    <s v="BS000-CURRENT ASSETS"/>
    <s v="B1150-ACCOUNTS RECEIVABLE"/>
    <m/>
    <n v="0"/>
    <n v="0"/>
    <n v="516.1"/>
    <n v="0"/>
    <n v="-516.1"/>
    <s v="N/A"/>
    <n v="0"/>
    <n v="0"/>
    <n v="0"/>
    <n v="0"/>
    <n v="0"/>
    <n v="0"/>
    <n v="1994.23"/>
    <n v="-1994.23"/>
    <n v="0"/>
    <n v="516.1"/>
    <n v="0"/>
    <n v="0"/>
    <n v="0"/>
    <s v="SURFACE WATER MGT FUND"/>
    <s v="WLSW I DC2648 BOND-4715 229TH"/>
    <s v="DEFAULT"/>
    <s v="Default"/>
  </r>
  <r>
    <x v="1"/>
    <s v="1035761"/>
    <s v="000000"/>
    <s v="22258"/>
    <x v="204"/>
    <s v="0000000"/>
    <n v="2012"/>
    <x v="1"/>
    <s v="DEFERRED ACCT REC 11503"/>
    <s v="BS200-CURRENT LIABILITIES"/>
    <s v="B2220-DEFERRED REVENUES"/>
    <m/>
    <n v="0"/>
    <n v="0"/>
    <n v="-516.1"/>
    <n v="0"/>
    <n v="516.1"/>
    <s v="N/A"/>
    <n v="0"/>
    <n v="0"/>
    <n v="0"/>
    <n v="0"/>
    <n v="0"/>
    <n v="0"/>
    <n v="0"/>
    <n v="0"/>
    <n v="0"/>
    <n v="-516.1"/>
    <n v="0"/>
    <n v="0"/>
    <n v="0"/>
    <s v="SURFACE WATER MGT FUND"/>
    <s v="WLSW I DC2648 BOND-4715 229TH"/>
    <s v="DEFAULT"/>
    <s v="Default"/>
  </r>
  <r>
    <x v="1"/>
    <s v="1035761"/>
    <s v="845028"/>
    <s v="43944"/>
    <x v="130"/>
    <s v="0000000"/>
    <n v="2012"/>
    <x v="3"/>
    <s v="SWM SERVICES CITIES"/>
    <s v="R3000-REVENUE"/>
    <s v="R3400-CHARGE FOR SERVICES"/>
    <m/>
    <n v="0"/>
    <n v="0"/>
    <n v="-2979.73"/>
    <n v="0"/>
    <n v="2979.73"/>
    <s v="N/A"/>
    <n v="0"/>
    <n v="0"/>
    <n v="0"/>
    <n v="0"/>
    <n v="0"/>
    <n v="0"/>
    <n v="-1994.23"/>
    <n v="0"/>
    <n v="0"/>
    <n v="-985.5"/>
    <n v="0"/>
    <n v="0"/>
    <n v="0"/>
    <s v="SURFACE WATER MGT FUND"/>
    <s v="WLSW I DC2648 BOND-4715 229TH"/>
    <s v="SAMMAMISH MAINTENANCE"/>
    <s v="Default"/>
  </r>
  <r>
    <x v="1"/>
    <s v="1035761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39.6"/>
    <n v="0"/>
    <n v="-539.6"/>
    <s v="N/A"/>
    <n v="0"/>
    <n v="0"/>
    <n v="0"/>
    <n v="0"/>
    <n v="0"/>
    <n v="0"/>
    <n v="539.6"/>
    <n v="0"/>
    <n v="0"/>
    <n v="0"/>
    <n v="0"/>
    <n v="0"/>
    <n v="0"/>
    <s v="SURFACE WATER MGT FUND"/>
    <s v="WLSW I DC2648 BOND-4715 229TH"/>
    <s v="SAMMAMISH MAINTENANCE"/>
    <s v="DRAINAGE"/>
  </r>
  <r>
    <x v="1"/>
    <s v="1035761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214.52"/>
    <n v="0"/>
    <n v="-214.52"/>
    <s v="N/A"/>
    <n v="0"/>
    <n v="0"/>
    <n v="0"/>
    <n v="0"/>
    <n v="0"/>
    <n v="0"/>
    <n v="214.52"/>
    <n v="0"/>
    <n v="0"/>
    <n v="0"/>
    <n v="0"/>
    <n v="0"/>
    <n v="0"/>
    <s v="SURFACE WATER MGT FUND"/>
    <s v="WLSW I DC2648 BOND-4715 229TH"/>
    <s v="SAMMAMISH MAINTENANCE"/>
    <s v="DRAINAGE"/>
  </r>
  <r>
    <x v="1"/>
    <s v="1035761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985.5"/>
    <n v="0"/>
    <n v="-985.5"/>
    <s v="N/A"/>
    <n v="0"/>
    <n v="0"/>
    <n v="0"/>
    <n v="0"/>
    <n v="0"/>
    <n v="0"/>
    <n v="0"/>
    <n v="0"/>
    <n v="0"/>
    <n v="985.5"/>
    <n v="0"/>
    <n v="0"/>
    <n v="0"/>
    <s v="SURFACE WATER MGT FUND"/>
    <s v="WLSW I DC2648 BOND-4715 229TH"/>
    <s v="SAMMAMISH MAINTENANCE"/>
    <s v="DRAINAGE"/>
  </r>
  <r>
    <x v="1"/>
    <s v="1035761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259.92"/>
    <n v="0"/>
    <n v="-259.92"/>
    <s v="N/A"/>
    <n v="0"/>
    <n v="0"/>
    <n v="0"/>
    <n v="0"/>
    <n v="0"/>
    <n v="0"/>
    <n v="259.92"/>
    <n v="0"/>
    <n v="0"/>
    <n v="0"/>
    <n v="0"/>
    <n v="0"/>
    <n v="0"/>
    <s v="SURFACE WATER MGT FUND"/>
    <s v="WLSW I DC2648 BOND-4715 229TH"/>
    <s v="SAMMAMISH MAINTENANCE"/>
    <s v="DRAINAGE"/>
  </r>
  <r>
    <x v="1"/>
    <s v="1035761"/>
    <s v="845028"/>
    <s v="82100"/>
    <x v="71"/>
    <s v="5315000"/>
    <n v="2012"/>
    <x v="4"/>
    <s v="EMPLOYER PAID BENEFITS"/>
    <s v="50000-PROGRAM EXPENDITUR BUDGET"/>
    <s v="82000-APPLIED OVERHEAD"/>
    <m/>
    <n v="0"/>
    <n v="0"/>
    <n v="192.51"/>
    <n v="0"/>
    <n v="-192.51"/>
    <s v="N/A"/>
    <n v="0"/>
    <n v="0"/>
    <n v="0"/>
    <n v="0"/>
    <n v="0"/>
    <n v="0"/>
    <n v="192.51"/>
    <n v="0"/>
    <n v="0"/>
    <n v="0"/>
    <n v="0"/>
    <n v="0"/>
    <n v="0"/>
    <s v="SURFACE WATER MGT FUND"/>
    <s v="WLSW I DC2648 BOND-4715 229TH"/>
    <s v="SAMMAMISH MAINTENANCE"/>
    <s v="DRAINAGE"/>
  </r>
  <r>
    <x v="1"/>
    <s v="1035761"/>
    <s v="845028"/>
    <s v="82200"/>
    <x v="72"/>
    <s v="5315000"/>
    <n v="2012"/>
    <x v="4"/>
    <s v="PAID TIME OFF"/>
    <s v="50000-PROGRAM EXPENDITUR BUDGET"/>
    <s v="82000-APPLIED OVERHEAD"/>
    <m/>
    <n v="0"/>
    <n v="0"/>
    <n v="196.46"/>
    <n v="0"/>
    <n v="-196.46"/>
    <s v="N/A"/>
    <n v="0"/>
    <n v="0"/>
    <n v="0"/>
    <n v="0"/>
    <n v="0"/>
    <n v="0"/>
    <n v="196.46"/>
    <n v="0"/>
    <n v="0"/>
    <n v="0"/>
    <n v="0"/>
    <n v="0"/>
    <n v="0"/>
    <s v="SURFACE WATER MGT FUND"/>
    <s v="WLSW I DC2648 BOND-4715 229TH"/>
    <s v="SAMMAMISH MAINTENANCE"/>
    <s v="DRAINAGE"/>
  </r>
  <r>
    <x v="1"/>
    <s v="1035761"/>
    <s v="845028"/>
    <s v="82300"/>
    <x v="73"/>
    <s v="5315000"/>
    <n v="2012"/>
    <x v="4"/>
    <s v="INDIRECT COSTS"/>
    <s v="50000-PROGRAM EXPENDITUR BUDGET"/>
    <s v="82000-APPLIED OVERHEAD"/>
    <m/>
    <n v="0"/>
    <n v="0"/>
    <n v="566.02"/>
    <n v="0"/>
    <n v="-566.02"/>
    <s v="N/A"/>
    <n v="0"/>
    <n v="0"/>
    <n v="0"/>
    <n v="0"/>
    <n v="0"/>
    <n v="0"/>
    <n v="566.02"/>
    <n v="0"/>
    <n v="0"/>
    <n v="0"/>
    <n v="0"/>
    <n v="0"/>
    <n v="0"/>
    <s v="SURFACE WATER MGT FUND"/>
    <s v="WLSW I DC2648 BOND-4715 229TH"/>
    <s v="SAMMAMISH MAINTENANCE"/>
    <s v="DRAINAGE"/>
  </r>
  <r>
    <x v="1"/>
    <s v="1035761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25.2"/>
    <n v="0"/>
    <n v="-25.2"/>
    <s v="N/A"/>
    <n v="0"/>
    <n v="0"/>
    <n v="0"/>
    <n v="0"/>
    <n v="0"/>
    <n v="0"/>
    <n v="25.2"/>
    <n v="0"/>
    <n v="0"/>
    <n v="0"/>
    <n v="0"/>
    <n v="0"/>
    <n v="0"/>
    <s v="SURFACE WATER MGT FUND"/>
    <s v="WLSW I DC2648 BOND-4715 229TH"/>
    <s v="SAMMAMISH MAINTENANCE"/>
    <s v="DRAINAGE"/>
  </r>
  <r>
    <x v="1"/>
    <s v="1035762"/>
    <s v="000000"/>
    <s v="11500"/>
    <x v="7"/>
    <s v="0000000"/>
    <n v="2012"/>
    <x v="0"/>
    <s v="ACCOUNTS RECEIVABLE"/>
    <s v="BS000-CURRENT ASSETS"/>
    <s v="B1150-ACCOUNTS RECEIVABLE"/>
    <m/>
    <n v="0"/>
    <n v="0"/>
    <n v="469.89"/>
    <n v="0"/>
    <n v="-469.89"/>
    <s v="N/A"/>
    <n v="0"/>
    <n v="0"/>
    <n v="0"/>
    <n v="0"/>
    <n v="0"/>
    <n v="0"/>
    <n v="0"/>
    <n v="305.64"/>
    <n v="0"/>
    <n v="164.25"/>
    <n v="0"/>
    <n v="0"/>
    <n v="0"/>
    <s v="SURFACE WATER MGT FUND"/>
    <s v="WLSW I DC2652 BOND-3522 211TH"/>
    <s v="DEFAULT"/>
    <s v="Default"/>
  </r>
  <r>
    <x v="1"/>
    <s v="1035762"/>
    <s v="000000"/>
    <s v="11530"/>
    <x v="203"/>
    <s v="0000000"/>
    <n v="2012"/>
    <x v="0"/>
    <s v="UNBILLED RECEIVABLES"/>
    <s v="BS000-CURRENT ASSETS"/>
    <s v="B1150-ACCOUNTS RECEIVABLE"/>
    <m/>
    <n v="0"/>
    <n v="0"/>
    <n v="164.25"/>
    <n v="0"/>
    <n v="-164.25"/>
    <s v="N/A"/>
    <n v="0"/>
    <n v="0"/>
    <n v="0"/>
    <n v="0"/>
    <n v="0"/>
    <n v="0"/>
    <n v="305.64"/>
    <n v="-305.64"/>
    <n v="0"/>
    <n v="164.25"/>
    <n v="0"/>
    <n v="0"/>
    <n v="0"/>
    <s v="SURFACE WATER MGT FUND"/>
    <s v="WLSW I DC2652 BOND-3522 211TH"/>
    <s v="DEFAULT"/>
    <s v="Default"/>
  </r>
  <r>
    <x v="1"/>
    <s v="1035762"/>
    <s v="000000"/>
    <s v="22258"/>
    <x v="204"/>
    <s v="0000000"/>
    <n v="2012"/>
    <x v="1"/>
    <s v="DEFERRED ACCT REC 11503"/>
    <s v="BS200-CURRENT LIABILITIES"/>
    <s v="B2220-DEFERRED REVENUES"/>
    <m/>
    <n v="0"/>
    <n v="0"/>
    <n v="-164.25"/>
    <n v="0"/>
    <n v="164.25"/>
    <s v="N/A"/>
    <n v="0"/>
    <n v="0"/>
    <n v="0"/>
    <n v="0"/>
    <n v="0"/>
    <n v="0"/>
    <n v="0"/>
    <n v="0"/>
    <n v="0"/>
    <n v="-164.25"/>
    <n v="0"/>
    <n v="0"/>
    <n v="0"/>
    <s v="SURFACE WATER MGT FUND"/>
    <s v="WLSW I DC2652 BOND-3522 211TH"/>
    <s v="DEFAULT"/>
    <s v="Default"/>
  </r>
  <r>
    <x v="1"/>
    <s v="1035762"/>
    <s v="845028"/>
    <s v="43944"/>
    <x v="130"/>
    <s v="0000000"/>
    <n v="2012"/>
    <x v="3"/>
    <s v="SWM SERVICES CITIES"/>
    <s v="R3000-REVENUE"/>
    <s v="R3400-CHARGE FOR SERVICES"/>
    <m/>
    <n v="0"/>
    <n v="0"/>
    <n v="-469.89"/>
    <n v="0"/>
    <n v="469.89"/>
    <s v="N/A"/>
    <n v="0"/>
    <n v="0"/>
    <n v="0"/>
    <n v="0"/>
    <n v="0"/>
    <n v="0"/>
    <n v="-305.64"/>
    <n v="0"/>
    <n v="0"/>
    <n v="-164.25"/>
    <n v="0"/>
    <n v="0"/>
    <n v="0"/>
    <s v="SURFACE WATER MGT FUND"/>
    <s v="WLSW I DC2652 BOND-3522 211TH"/>
    <s v="SAMMAMISH MAINTENANCE"/>
    <s v="Default"/>
  </r>
  <r>
    <x v="1"/>
    <s v="1035762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94.64"/>
    <n v="0"/>
    <n v="-94.64"/>
    <s v="N/A"/>
    <n v="0"/>
    <n v="0"/>
    <n v="0"/>
    <n v="0"/>
    <n v="0"/>
    <n v="0"/>
    <n v="94.64"/>
    <n v="0"/>
    <n v="0"/>
    <n v="0"/>
    <n v="0"/>
    <n v="0"/>
    <n v="0"/>
    <s v="SURFACE WATER MGT FUND"/>
    <s v="WLSW I DC2652 BOND-3522 211TH"/>
    <s v="SAMMAMISH MAINTENANCE"/>
    <s v="DRAINAGE"/>
  </r>
  <r>
    <x v="1"/>
    <s v="1035762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164.25"/>
    <n v="0"/>
    <n v="-164.25"/>
    <s v="N/A"/>
    <n v="0"/>
    <n v="0"/>
    <n v="0"/>
    <n v="0"/>
    <n v="0"/>
    <n v="0"/>
    <n v="0"/>
    <n v="0"/>
    <n v="0"/>
    <n v="164.25"/>
    <n v="0"/>
    <n v="0"/>
    <n v="0"/>
    <s v="SURFACE WATER MGT FUND"/>
    <s v="WLSW I DC2652 BOND-3522 211TH"/>
    <s v="SAMMAMISH MAINTENANCE"/>
    <s v="DRAINAGE"/>
  </r>
  <r>
    <x v="1"/>
    <s v="1035762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77.8"/>
    <n v="0"/>
    <n v="-77.8"/>
    <s v="N/A"/>
    <n v="0"/>
    <n v="0"/>
    <n v="0"/>
    <n v="0"/>
    <n v="0"/>
    <n v="0"/>
    <n v="77.8"/>
    <n v="0"/>
    <n v="0"/>
    <n v="0"/>
    <n v="0"/>
    <n v="0"/>
    <n v="0"/>
    <s v="SURFACE WATER MGT FUND"/>
    <s v="WLSW I DC2652 BOND-3522 211TH"/>
    <s v="SAMMAMISH MAINTENANCE"/>
    <s v="DRAINAGE"/>
  </r>
  <r>
    <x v="1"/>
    <s v="1035762"/>
    <s v="845028"/>
    <s v="82100"/>
    <x v="71"/>
    <s v="5315000"/>
    <n v="2012"/>
    <x v="4"/>
    <s v="EMPLOYER PAID BENEFITS"/>
    <s v="50000-PROGRAM EXPENDITUR BUDGET"/>
    <s v="82000-APPLIED OVERHEAD"/>
    <m/>
    <n v="0"/>
    <n v="0"/>
    <n v="34"/>
    <n v="0"/>
    <n v="-34"/>
    <s v="N/A"/>
    <n v="0"/>
    <n v="0"/>
    <n v="0"/>
    <n v="0"/>
    <n v="0"/>
    <n v="0"/>
    <n v="34"/>
    <n v="0"/>
    <n v="0"/>
    <n v="0"/>
    <n v="0"/>
    <n v="0"/>
    <n v="0"/>
    <s v="SURFACE WATER MGT FUND"/>
    <s v="WLSW I DC2652 BOND-3522 211TH"/>
    <s v="SAMMAMISH MAINTENANCE"/>
    <s v="DRAINAGE"/>
  </r>
  <r>
    <x v="1"/>
    <s v="1035762"/>
    <s v="845028"/>
    <s v="82200"/>
    <x v="72"/>
    <s v="5315000"/>
    <n v="2012"/>
    <x v="4"/>
    <s v="PAID TIME OFF"/>
    <s v="50000-PROGRAM EXPENDITUR BUDGET"/>
    <s v="82000-APPLIED OVERHEAD"/>
    <m/>
    <n v="0"/>
    <n v="0"/>
    <n v="24.44"/>
    <n v="0"/>
    <n v="-24.44"/>
    <s v="N/A"/>
    <n v="0"/>
    <n v="0"/>
    <n v="0"/>
    <n v="0"/>
    <n v="0"/>
    <n v="0"/>
    <n v="24.44"/>
    <n v="0"/>
    <n v="0"/>
    <n v="0"/>
    <n v="0"/>
    <n v="0"/>
    <n v="0"/>
    <s v="SURFACE WATER MGT FUND"/>
    <s v="WLSW I DC2652 BOND-3522 211TH"/>
    <s v="SAMMAMISH MAINTENANCE"/>
    <s v="DRAINAGE"/>
  </r>
  <r>
    <x v="1"/>
    <s v="1035762"/>
    <s v="845028"/>
    <s v="82300"/>
    <x v="73"/>
    <s v="5315000"/>
    <n v="2012"/>
    <x v="4"/>
    <s v="INDIRECT COSTS"/>
    <s v="50000-PROGRAM EXPENDITUR BUDGET"/>
    <s v="82000-APPLIED OVERHEAD"/>
    <m/>
    <n v="0"/>
    <n v="0"/>
    <n v="74.760000000000005"/>
    <n v="0"/>
    <n v="-74.760000000000005"/>
    <s v="N/A"/>
    <n v="0"/>
    <n v="0"/>
    <n v="0"/>
    <n v="0"/>
    <n v="0"/>
    <n v="0"/>
    <n v="74.760000000000005"/>
    <n v="0"/>
    <n v="0"/>
    <n v="0"/>
    <n v="0"/>
    <n v="0"/>
    <n v="0"/>
    <s v="SURFACE WATER MGT FUND"/>
    <s v="WLSW I DC2652 BOND-3522 211TH"/>
    <s v="SAMMAMISH MAINTENANCE"/>
    <s v="DRAINAGE"/>
  </r>
  <r>
    <x v="1"/>
    <s v="1035764"/>
    <s v="000000"/>
    <s v="11500"/>
    <x v="7"/>
    <s v="0000000"/>
    <n v="2012"/>
    <x v="0"/>
    <s v="ACCOUNTS RECEIVABLE"/>
    <s v="BS000-CURRENT ASSETS"/>
    <s v="B1150-ACCOUNTS RECEIVABLE"/>
    <m/>
    <n v="0"/>
    <n v="0"/>
    <n v="3007.5"/>
    <n v="0"/>
    <n v="-3007.5"/>
    <s v="N/A"/>
    <n v="0"/>
    <n v="0"/>
    <n v="0"/>
    <n v="0"/>
    <n v="0"/>
    <n v="0"/>
    <n v="0"/>
    <n v="285.53000000000003"/>
    <n v="0"/>
    <n v="2721.9700000000003"/>
    <n v="0"/>
    <n v="0"/>
    <n v="0"/>
    <s v="SURFACE WATER MGT FUND"/>
    <s v="WLSW I DC2667 BOND-22620 SE 14"/>
    <s v="DEFAULT"/>
    <s v="Default"/>
  </r>
  <r>
    <x v="1"/>
    <s v="1035764"/>
    <s v="000000"/>
    <s v="11530"/>
    <x v="203"/>
    <s v="0000000"/>
    <n v="2012"/>
    <x v="0"/>
    <s v="UNBILLED RECEIVABLES"/>
    <s v="BS000-CURRENT ASSETS"/>
    <s v="B1150-ACCOUNTS RECEIVABLE"/>
    <m/>
    <n v="0"/>
    <n v="0"/>
    <n v="2721.9700000000003"/>
    <n v="0"/>
    <n v="-2721.9700000000003"/>
    <s v="N/A"/>
    <n v="0"/>
    <n v="0"/>
    <n v="0"/>
    <n v="0"/>
    <n v="0"/>
    <n v="0"/>
    <n v="285.53000000000003"/>
    <n v="1615.19"/>
    <n v="0"/>
    <n v="821.25"/>
    <n v="0"/>
    <n v="0"/>
    <n v="0"/>
    <s v="SURFACE WATER MGT FUND"/>
    <s v="WLSW I DC2667 BOND-22620 SE 14"/>
    <s v="DEFAULT"/>
    <s v="Default"/>
  </r>
  <r>
    <x v="1"/>
    <s v="1035764"/>
    <s v="000000"/>
    <s v="22258"/>
    <x v="204"/>
    <s v="0000000"/>
    <n v="2012"/>
    <x v="1"/>
    <s v="DEFERRED ACCT REC 11503"/>
    <s v="BS200-CURRENT LIABILITIES"/>
    <s v="B2220-DEFERRED REVENUES"/>
    <m/>
    <n v="0"/>
    <n v="0"/>
    <n v="-2721.9700000000003"/>
    <n v="0"/>
    <n v="2721.9700000000003"/>
    <s v="N/A"/>
    <n v="0"/>
    <n v="0"/>
    <n v="0"/>
    <n v="0"/>
    <n v="0"/>
    <n v="0"/>
    <n v="0"/>
    <n v="0"/>
    <n v="0"/>
    <n v="-2721.9700000000003"/>
    <n v="0"/>
    <n v="0"/>
    <n v="0"/>
    <s v="SURFACE WATER MGT FUND"/>
    <s v="WLSW I DC2667 BOND-22620 SE 14"/>
    <s v="DEFAULT"/>
    <s v="Default"/>
  </r>
  <r>
    <x v="1"/>
    <s v="1035764"/>
    <s v="845028"/>
    <s v="43944"/>
    <x v="130"/>
    <s v="0000000"/>
    <n v="2012"/>
    <x v="3"/>
    <s v="SWM SERVICES CITIES"/>
    <s v="R3000-REVENUE"/>
    <s v="R3400-CHARGE FOR SERVICES"/>
    <m/>
    <n v="0"/>
    <n v="0"/>
    <n v="-3007.5"/>
    <n v="0"/>
    <n v="3007.5"/>
    <s v="N/A"/>
    <n v="0"/>
    <n v="0"/>
    <n v="0"/>
    <n v="0"/>
    <n v="0"/>
    <n v="0"/>
    <n v="-285.53000000000003"/>
    <n v="-1900.72"/>
    <n v="0"/>
    <n v="-821.25"/>
    <n v="0"/>
    <n v="0"/>
    <n v="0"/>
    <s v="SURFACE WATER MGT FUND"/>
    <s v="WLSW I DC2667 BOND-22620 SE 14"/>
    <s v="SAMMAMISH MAINTENANCE"/>
    <s v="Default"/>
  </r>
  <r>
    <x v="1"/>
    <s v="1035764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57.35"/>
    <n v="0"/>
    <n v="-457.35"/>
    <s v="N/A"/>
    <n v="0"/>
    <n v="0"/>
    <n v="0"/>
    <n v="0"/>
    <n v="0"/>
    <n v="0"/>
    <n v="123.93"/>
    <n v="333.42"/>
    <n v="0"/>
    <n v="0"/>
    <n v="0"/>
    <n v="0"/>
    <n v="0"/>
    <s v="SURFACE WATER MGT FUND"/>
    <s v="WLSW I DC2667 BOND-22620 SE 14"/>
    <s v="SAMMAMISH MAINTENANCE"/>
    <s v="DRAINAGE"/>
  </r>
  <r>
    <x v="1"/>
    <s v="1035764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214.52"/>
    <n v="0"/>
    <n v="-214.52"/>
    <s v="N/A"/>
    <n v="0"/>
    <n v="0"/>
    <n v="0"/>
    <n v="0"/>
    <n v="0"/>
    <n v="0"/>
    <n v="0"/>
    <n v="214.52"/>
    <n v="0"/>
    <n v="0"/>
    <n v="0"/>
    <n v="0"/>
    <n v="0"/>
    <s v="SURFACE WATER MGT FUND"/>
    <s v="WLSW I DC2667 BOND-22620 SE 14"/>
    <s v="SAMMAMISH MAINTENANCE"/>
    <s v="DRAINAGE"/>
  </r>
  <r>
    <x v="1"/>
    <s v="1035764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821.25"/>
    <n v="0"/>
    <n v="-821.25"/>
    <s v="N/A"/>
    <n v="0"/>
    <n v="0"/>
    <n v="0"/>
    <n v="0"/>
    <n v="0"/>
    <n v="0"/>
    <n v="0"/>
    <n v="0"/>
    <n v="0"/>
    <n v="821.25"/>
    <n v="0"/>
    <n v="0"/>
    <n v="0"/>
    <s v="SURFACE WATER MGT FUND"/>
    <s v="WLSW I DC2667 BOND-22620 SE 14"/>
    <s v="SAMMAMISH MAINTENANCE"/>
    <s v="DRAINAGE"/>
  </r>
  <r>
    <x v="1"/>
    <s v="1035764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646.26"/>
    <n v="0"/>
    <n v="-646.26"/>
    <s v="N/A"/>
    <n v="0"/>
    <n v="0"/>
    <n v="0"/>
    <n v="0"/>
    <n v="0"/>
    <n v="0"/>
    <n v="12.88"/>
    <n v="633.38"/>
    <n v="0"/>
    <n v="0"/>
    <n v="0"/>
    <n v="0"/>
    <n v="0"/>
    <s v="SURFACE WATER MGT FUND"/>
    <s v="WLSW I DC2667 BOND-22620 SE 14"/>
    <s v="SAMMAMISH MAINTENANCE"/>
    <s v="DRAINAGE"/>
  </r>
  <r>
    <x v="1"/>
    <s v="1035764"/>
    <s v="845028"/>
    <s v="82100"/>
    <x v="71"/>
    <s v="5315000"/>
    <n v="2012"/>
    <x v="4"/>
    <s v="EMPLOYER PAID BENEFITS"/>
    <s v="50000-PROGRAM EXPENDITUR BUDGET"/>
    <s v="82000-APPLIED OVERHEAD"/>
    <m/>
    <n v="0"/>
    <n v="0"/>
    <n v="163.14000000000001"/>
    <n v="0"/>
    <n v="-163.14000000000001"/>
    <s v="N/A"/>
    <n v="0"/>
    <n v="0"/>
    <n v="0"/>
    <n v="0"/>
    <n v="0"/>
    <n v="0"/>
    <n v="43.38"/>
    <n v="119.76"/>
    <n v="0"/>
    <n v="0"/>
    <n v="0"/>
    <n v="0"/>
    <n v="0"/>
    <s v="SURFACE WATER MGT FUND"/>
    <s v="WLSW I DC2667 BOND-22620 SE 14"/>
    <s v="SAMMAMISH MAINTENANCE"/>
    <s v="DRAINAGE"/>
  </r>
  <r>
    <x v="1"/>
    <s v="1035764"/>
    <s v="845028"/>
    <s v="82200"/>
    <x v="72"/>
    <s v="5315000"/>
    <n v="2012"/>
    <x v="4"/>
    <s v="PAID TIME OFF"/>
    <s v="50000-PROGRAM EXPENDITUR BUDGET"/>
    <s v="82000-APPLIED OVERHEAD"/>
    <m/>
    <n v="0"/>
    <n v="0"/>
    <n v="175.01"/>
    <n v="0"/>
    <n v="-175.01"/>
    <s v="N/A"/>
    <n v="0"/>
    <n v="0"/>
    <n v="0"/>
    <n v="0"/>
    <n v="0"/>
    <n v="0"/>
    <n v="33.46"/>
    <n v="141.55000000000001"/>
    <n v="0"/>
    <n v="0"/>
    <n v="0"/>
    <n v="0"/>
    <n v="0"/>
    <s v="SURFACE WATER MGT FUND"/>
    <s v="WLSW I DC2667 BOND-22620 SE 14"/>
    <s v="SAMMAMISH MAINTENANCE"/>
    <s v="DRAINAGE"/>
  </r>
  <r>
    <x v="1"/>
    <s v="1035764"/>
    <s v="845028"/>
    <s v="82300"/>
    <x v="73"/>
    <s v="5315000"/>
    <n v="2012"/>
    <x v="4"/>
    <s v="INDIRECT COSTS"/>
    <s v="50000-PROGRAM EXPENDITUR BUDGET"/>
    <s v="82000-APPLIED OVERHEAD"/>
    <m/>
    <n v="0"/>
    <n v="0"/>
    <n v="504.77000000000004"/>
    <n v="0"/>
    <n v="-504.77000000000004"/>
    <s v="N/A"/>
    <n v="0"/>
    <n v="0"/>
    <n v="0"/>
    <n v="0"/>
    <n v="0"/>
    <n v="0"/>
    <n v="71.88"/>
    <n v="432.89"/>
    <n v="0"/>
    <n v="0"/>
    <n v="0"/>
    <n v="0"/>
    <n v="0"/>
    <s v="SURFACE WATER MGT FUND"/>
    <s v="WLSW I DC2667 BOND-22620 SE 14"/>
    <s v="SAMMAMISH MAINTENANCE"/>
    <s v="DRAINAGE"/>
  </r>
  <r>
    <x v="1"/>
    <s v="1035764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25.2"/>
    <n v="0"/>
    <n v="-25.2"/>
    <s v="N/A"/>
    <n v="0"/>
    <n v="0"/>
    <n v="0"/>
    <n v="0"/>
    <n v="0"/>
    <n v="0"/>
    <n v="0"/>
    <n v="25.2"/>
    <n v="0"/>
    <n v="0"/>
    <n v="0"/>
    <n v="0"/>
    <n v="0"/>
    <s v="SURFACE WATER MGT FUND"/>
    <s v="WLSW I DC2667 BOND-22620 SE 14"/>
    <s v="SAMMAMISH MAINTENANCE"/>
    <s v="DRAINAGE"/>
  </r>
  <r>
    <x v="1"/>
    <s v="1035765"/>
    <s v="000000"/>
    <s v="11500"/>
    <x v="7"/>
    <s v="0000000"/>
    <n v="2012"/>
    <x v="0"/>
    <s v="ACCOUNTS RECEIVABLE"/>
    <s v="BS000-CURRENT ASSETS"/>
    <s v="B1150-ACCOUNTS RECEIVABLE"/>
    <m/>
    <n v="0"/>
    <n v="0"/>
    <n v="5105.1099999999997"/>
    <n v="0"/>
    <n v="-5105.1099999999997"/>
    <s v="N/A"/>
    <n v="0"/>
    <n v="0"/>
    <n v="0"/>
    <n v="0"/>
    <n v="0"/>
    <n v="0"/>
    <n v="0"/>
    <n v="0"/>
    <n v="0"/>
    <n v="5105.1099999999997"/>
    <n v="0"/>
    <n v="0"/>
    <n v="0"/>
    <s v="SURFACE WATER MGT FUND"/>
    <s v="WLSW I DC2668 BOND-1201 225TH"/>
    <s v="DEFAULT"/>
    <s v="Default"/>
  </r>
  <r>
    <x v="1"/>
    <s v="1035765"/>
    <s v="000000"/>
    <s v="11530"/>
    <x v="203"/>
    <s v="0000000"/>
    <n v="2012"/>
    <x v="0"/>
    <s v="UNBILLED RECEIVABLES"/>
    <s v="BS000-CURRENT ASSETS"/>
    <s v="B1150-ACCOUNTS RECEIVABLE"/>
    <m/>
    <n v="0"/>
    <n v="0"/>
    <n v="5105.1099999999997"/>
    <n v="0"/>
    <n v="-5105.1099999999997"/>
    <s v="N/A"/>
    <n v="0"/>
    <n v="0"/>
    <n v="0"/>
    <n v="0"/>
    <n v="0"/>
    <n v="0"/>
    <n v="0"/>
    <n v="4119.6099999999997"/>
    <n v="0"/>
    <n v="985.5"/>
    <n v="0"/>
    <n v="0"/>
    <n v="0"/>
    <s v="SURFACE WATER MGT FUND"/>
    <s v="WLSW I DC2668 BOND-1201 225TH"/>
    <s v="DEFAULT"/>
    <s v="Default"/>
  </r>
  <r>
    <x v="1"/>
    <s v="1035765"/>
    <s v="000000"/>
    <s v="22258"/>
    <x v="204"/>
    <s v="0000000"/>
    <n v="2012"/>
    <x v="1"/>
    <s v="DEFERRED ACCT REC 11503"/>
    <s v="BS200-CURRENT LIABILITIES"/>
    <s v="B2220-DEFERRED REVENUES"/>
    <m/>
    <n v="0"/>
    <n v="0"/>
    <n v="-5105.1099999999997"/>
    <n v="0"/>
    <n v="5105.1099999999997"/>
    <s v="N/A"/>
    <n v="0"/>
    <n v="0"/>
    <n v="0"/>
    <n v="0"/>
    <n v="0"/>
    <n v="0"/>
    <n v="0"/>
    <n v="0"/>
    <n v="0"/>
    <n v="-5105.1099999999997"/>
    <n v="0"/>
    <n v="0"/>
    <n v="0"/>
    <s v="SURFACE WATER MGT FUND"/>
    <s v="WLSW I DC2668 BOND-1201 225TH"/>
    <s v="DEFAULT"/>
    <s v="Default"/>
  </r>
  <r>
    <x v="1"/>
    <s v="1035765"/>
    <s v="845028"/>
    <s v="43944"/>
    <x v="130"/>
    <s v="0000000"/>
    <n v="2012"/>
    <x v="3"/>
    <s v="SWM SERVICES CITIES"/>
    <s v="R3000-REVENUE"/>
    <s v="R3400-CHARGE FOR SERVICES"/>
    <m/>
    <n v="0"/>
    <n v="0"/>
    <n v="-5105.1099999999997"/>
    <n v="0"/>
    <n v="5105.1099999999997"/>
    <s v="N/A"/>
    <n v="0"/>
    <n v="0"/>
    <n v="0"/>
    <n v="0"/>
    <n v="0"/>
    <n v="0"/>
    <n v="0"/>
    <n v="-4119.6099999999997"/>
    <n v="0"/>
    <n v="-985.5"/>
    <n v="0"/>
    <n v="0"/>
    <n v="0"/>
    <s v="SURFACE WATER MGT FUND"/>
    <s v="WLSW I DC2668 BOND-1201 225TH"/>
    <s v="SAMMAMISH MAINTENANCE"/>
    <s v="Default"/>
  </r>
  <r>
    <x v="1"/>
    <s v="1035765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75.23"/>
    <n v="0"/>
    <n v="-775.23"/>
    <s v="N/A"/>
    <n v="0"/>
    <n v="0"/>
    <n v="0"/>
    <n v="0"/>
    <n v="0"/>
    <n v="0"/>
    <n v="0"/>
    <n v="775.23"/>
    <n v="0"/>
    <n v="0"/>
    <n v="0"/>
    <n v="0"/>
    <n v="0"/>
    <s v="SURFACE WATER MGT FUND"/>
    <s v="WLSW I DC2668 BOND-1201 225TH"/>
    <s v="SAMMAMISH MAINTENANCE"/>
    <s v="DRAINAGE"/>
  </r>
  <r>
    <x v="1"/>
    <s v="1035765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471.92"/>
    <n v="0"/>
    <n v="-471.92"/>
    <s v="N/A"/>
    <n v="0"/>
    <n v="0"/>
    <n v="0"/>
    <n v="0"/>
    <n v="0"/>
    <n v="0"/>
    <n v="0"/>
    <n v="471.92"/>
    <n v="0"/>
    <n v="0"/>
    <n v="0"/>
    <n v="0"/>
    <n v="0"/>
    <s v="SURFACE WATER MGT FUND"/>
    <s v="WLSW I DC2668 BOND-1201 225TH"/>
    <s v="SAMMAMISH MAINTENANCE"/>
    <s v="DRAINAGE"/>
  </r>
  <r>
    <x v="1"/>
    <s v="1035765"/>
    <s v="845028"/>
    <s v="51130"/>
    <x v="122"/>
    <s v="5315000"/>
    <n v="2012"/>
    <x v="4"/>
    <s v="OVERTIME"/>
    <s v="50000-PROGRAM EXPENDITUR BUDGET"/>
    <s v="51000-WAGES AND BENEFITS"/>
    <s v="51100-SALARIES/WAGES"/>
    <n v="0"/>
    <n v="0"/>
    <n v="134.56"/>
    <n v="0"/>
    <n v="-134.56"/>
    <s v="N/A"/>
    <n v="0"/>
    <n v="0"/>
    <n v="0"/>
    <n v="0"/>
    <n v="0"/>
    <n v="0"/>
    <n v="0"/>
    <n v="134.56"/>
    <n v="0"/>
    <n v="0"/>
    <n v="0"/>
    <n v="0"/>
    <n v="0"/>
    <s v="SURFACE WATER MGT FUND"/>
    <s v="WLSW I DC2668 BOND-1201 225TH"/>
    <s v="SAMMAMISH MAINTENANCE"/>
    <s v="DRAINAGE"/>
  </r>
  <r>
    <x v="1"/>
    <s v="1035765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985.5"/>
    <n v="0"/>
    <n v="-985.5"/>
    <s v="N/A"/>
    <n v="0"/>
    <n v="0"/>
    <n v="0"/>
    <n v="0"/>
    <n v="0"/>
    <n v="0"/>
    <n v="0"/>
    <n v="0"/>
    <n v="0"/>
    <n v="985.5"/>
    <n v="0"/>
    <n v="0"/>
    <n v="0"/>
    <s v="SURFACE WATER MGT FUND"/>
    <s v="WLSW I DC2668 BOND-1201 225TH"/>
    <s v="SAMMAMISH MAINTENANCE"/>
    <s v="DRAINAGE"/>
  </r>
  <r>
    <x v="1"/>
    <s v="1035765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865.34"/>
    <n v="0"/>
    <n v="-865.34"/>
    <s v="N/A"/>
    <n v="0"/>
    <n v="0"/>
    <n v="0"/>
    <n v="0"/>
    <n v="0"/>
    <n v="0"/>
    <n v="0"/>
    <n v="865.34"/>
    <n v="0"/>
    <n v="0"/>
    <n v="0"/>
    <n v="0"/>
    <n v="0"/>
    <s v="SURFACE WATER MGT FUND"/>
    <s v="WLSW I DC2668 BOND-1201 225TH"/>
    <s v="SAMMAMISH MAINTENANCE"/>
    <s v="DRAINAGE"/>
  </r>
  <r>
    <x v="1"/>
    <s v="1035765"/>
    <s v="845028"/>
    <s v="82100"/>
    <x v="71"/>
    <s v="5315000"/>
    <n v="2012"/>
    <x v="4"/>
    <s v="EMPLOYER PAID BENEFITS"/>
    <s v="50000-PROGRAM EXPENDITUR BUDGET"/>
    <s v="82000-APPLIED OVERHEAD"/>
    <m/>
    <n v="0"/>
    <n v="0"/>
    <n v="273.79000000000002"/>
    <n v="0"/>
    <n v="-273.79000000000002"/>
    <s v="N/A"/>
    <n v="0"/>
    <n v="0"/>
    <n v="0"/>
    <n v="0"/>
    <n v="0"/>
    <n v="0"/>
    <n v="0"/>
    <n v="273.79000000000002"/>
    <n v="0"/>
    <n v="0"/>
    <n v="0"/>
    <n v="0"/>
    <n v="0"/>
    <s v="SURFACE WATER MGT FUND"/>
    <s v="WLSW I DC2668 BOND-1201 225TH"/>
    <s v="SAMMAMISH MAINTENANCE"/>
    <s v="DRAINAGE"/>
  </r>
  <r>
    <x v="1"/>
    <s v="1035765"/>
    <s v="845028"/>
    <s v="82200"/>
    <x v="72"/>
    <s v="5315000"/>
    <n v="2012"/>
    <x v="4"/>
    <s v="PAID TIME OFF"/>
    <s v="50000-PROGRAM EXPENDITUR BUDGET"/>
    <s v="82000-APPLIED OVERHEAD"/>
    <m/>
    <n v="0"/>
    <n v="0"/>
    <n v="355.72"/>
    <n v="0"/>
    <n v="-355.72"/>
    <s v="N/A"/>
    <n v="0"/>
    <n v="0"/>
    <n v="0"/>
    <n v="0"/>
    <n v="0"/>
    <n v="0"/>
    <n v="0"/>
    <n v="355.72"/>
    <n v="0"/>
    <n v="0"/>
    <n v="0"/>
    <n v="0"/>
    <n v="0"/>
    <s v="SURFACE WATER MGT FUND"/>
    <s v="WLSW I DC2668 BOND-1201 225TH"/>
    <s v="SAMMAMISH MAINTENANCE"/>
    <s v="DRAINAGE"/>
  </r>
  <r>
    <x v="1"/>
    <s v="1035765"/>
    <s v="845028"/>
    <s v="82300"/>
    <x v="73"/>
    <s v="5315000"/>
    <n v="2012"/>
    <x v="4"/>
    <s v="INDIRECT COSTS"/>
    <s v="50000-PROGRAM EXPENDITUR BUDGET"/>
    <s v="82000-APPLIED OVERHEAD"/>
    <m/>
    <n v="0"/>
    <n v="0"/>
    <n v="1170.4000000000001"/>
    <n v="0"/>
    <n v="-1170.4000000000001"/>
    <s v="N/A"/>
    <n v="0"/>
    <n v="0"/>
    <n v="0"/>
    <n v="0"/>
    <n v="0"/>
    <n v="0"/>
    <n v="0"/>
    <n v="1170.4000000000001"/>
    <n v="0"/>
    <n v="0"/>
    <n v="0"/>
    <n v="0"/>
    <n v="0"/>
    <s v="SURFACE WATER MGT FUND"/>
    <s v="WLSW I DC2668 BOND-1201 225TH"/>
    <s v="SAMMAMISH MAINTENANCE"/>
    <s v="DRAINAGE"/>
  </r>
  <r>
    <x v="1"/>
    <s v="1035765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55.44"/>
    <n v="0"/>
    <n v="-55.44"/>
    <s v="N/A"/>
    <n v="0"/>
    <n v="0"/>
    <n v="0"/>
    <n v="0"/>
    <n v="0"/>
    <n v="0"/>
    <n v="0"/>
    <n v="55.44"/>
    <n v="0"/>
    <n v="0"/>
    <n v="0"/>
    <n v="0"/>
    <n v="0"/>
    <s v="SURFACE WATER MGT FUND"/>
    <s v="WLSW I DC2668 BOND-1201 225TH"/>
    <s v="SAMMAMISH MAINTENANCE"/>
    <s v="DRAINAGE"/>
  </r>
  <r>
    <x v="1"/>
    <s v="1035765"/>
    <s v="845028"/>
    <s v="82500"/>
    <x v="140"/>
    <s v="5315000"/>
    <n v="2012"/>
    <x v="4"/>
    <s v="OVERTIME BENEFITS"/>
    <s v="50000-PROGRAM EXPENDITUR BUDGET"/>
    <s v="82000-APPLIED OVERHEAD"/>
    <m/>
    <n v="0"/>
    <n v="0"/>
    <n v="17.21"/>
    <n v="0"/>
    <n v="-17.21"/>
    <s v="N/A"/>
    <n v="0"/>
    <n v="0"/>
    <n v="0"/>
    <n v="0"/>
    <n v="0"/>
    <n v="0"/>
    <n v="0"/>
    <n v="17.21"/>
    <n v="0"/>
    <n v="0"/>
    <n v="0"/>
    <n v="0"/>
    <n v="0"/>
    <s v="SURFACE WATER MGT FUND"/>
    <s v="WLSW I DC2668 BOND-1201 225TH"/>
    <s v="SAMMAMISH MAINTENANCE"/>
    <s v="DRAINAGE"/>
  </r>
  <r>
    <x v="1"/>
    <s v="1035766"/>
    <s v="000000"/>
    <s v="11500"/>
    <x v="7"/>
    <s v="0000000"/>
    <n v="2012"/>
    <x v="0"/>
    <s v="ACCOUNTS RECEIVABLE"/>
    <s v="BS000-CURRENT ASSETS"/>
    <s v="B1150-ACCOUNTS RECEIVABLE"/>
    <m/>
    <n v="0"/>
    <n v="0"/>
    <n v="1680.54"/>
    <n v="0"/>
    <n v="-1680.54"/>
    <s v="N/A"/>
    <n v="0"/>
    <n v="0"/>
    <n v="0"/>
    <n v="0"/>
    <n v="0"/>
    <n v="0"/>
    <n v="0"/>
    <n v="629.34"/>
    <n v="0"/>
    <n v="1051.2"/>
    <n v="0"/>
    <n v="0"/>
    <n v="0"/>
    <s v="SURFACE WATER MGT FUND"/>
    <s v="WLSW I DC2696 BOND-20500 NE 33"/>
    <s v="DEFAULT"/>
    <s v="Default"/>
  </r>
  <r>
    <x v="1"/>
    <s v="1035766"/>
    <s v="000000"/>
    <s v="11530"/>
    <x v="203"/>
    <s v="0000000"/>
    <n v="2012"/>
    <x v="0"/>
    <s v="UNBILLED RECEIVABLES"/>
    <s v="BS000-CURRENT ASSETS"/>
    <s v="B1150-ACCOUNTS RECEIVABLE"/>
    <m/>
    <n v="0"/>
    <n v="0"/>
    <n v="1051.2"/>
    <n v="0"/>
    <n v="-1051.2"/>
    <s v="N/A"/>
    <n v="0"/>
    <n v="0"/>
    <n v="0"/>
    <n v="0"/>
    <n v="0"/>
    <n v="0"/>
    <n v="629.34"/>
    <n v="-629.34"/>
    <n v="1051.2"/>
    <n v="0"/>
    <n v="0"/>
    <n v="0"/>
    <n v="0"/>
    <s v="SURFACE WATER MGT FUND"/>
    <s v="WLSW I DC2696 BOND-20500 NE 33"/>
    <s v="DEFAULT"/>
    <s v="Default"/>
  </r>
  <r>
    <x v="1"/>
    <s v="1035766"/>
    <s v="000000"/>
    <s v="22258"/>
    <x v="204"/>
    <s v="0000000"/>
    <n v="2012"/>
    <x v="1"/>
    <s v="DEFERRED ACCT REC 11503"/>
    <s v="BS200-CURRENT LIABILITIES"/>
    <s v="B2220-DEFERRED REVENUES"/>
    <m/>
    <n v="0"/>
    <n v="0"/>
    <n v="-1051.2"/>
    <n v="0"/>
    <n v="1051.2"/>
    <s v="N/A"/>
    <n v="0"/>
    <n v="0"/>
    <n v="0"/>
    <n v="0"/>
    <n v="0"/>
    <n v="0"/>
    <n v="0"/>
    <n v="0"/>
    <n v="0"/>
    <n v="-1051.2"/>
    <n v="0"/>
    <n v="0"/>
    <n v="0"/>
    <s v="SURFACE WATER MGT FUND"/>
    <s v="WLSW I DC2696 BOND-20500 NE 33"/>
    <s v="DEFAULT"/>
    <s v="Default"/>
  </r>
  <r>
    <x v="1"/>
    <s v="1035766"/>
    <s v="845028"/>
    <s v="43944"/>
    <x v="130"/>
    <s v="0000000"/>
    <n v="2012"/>
    <x v="3"/>
    <s v="SWM SERVICES CITIES"/>
    <s v="R3000-REVENUE"/>
    <s v="R3400-CHARGE FOR SERVICES"/>
    <m/>
    <n v="0"/>
    <n v="0"/>
    <n v="-1680.54"/>
    <n v="0"/>
    <n v="1680.54"/>
    <s v="N/A"/>
    <n v="0"/>
    <n v="0"/>
    <n v="0"/>
    <n v="0"/>
    <n v="0"/>
    <n v="0"/>
    <n v="-629.34"/>
    <n v="0"/>
    <n v="-1051.2"/>
    <n v="0"/>
    <n v="0"/>
    <n v="0"/>
    <n v="0"/>
    <s v="SURFACE WATER MGT FUND"/>
    <s v="WLSW I DC2696 BOND-20500 NE 33"/>
    <s v="SAMMAMISH MAINTENANCE"/>
    <s v="Default"/>
  </r>
  <r>
    <x v="1"/>
    <s v="1035766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12.94"/>
    <n v="0"/>
    <n v="-212.94"/>
    <s v="N/A"/>
    <n v="0"/>
    <n v="0"/>
    <n v="0"/>
    <n v="0"/>
    <n v="0"/>
    <n v="0"/>
    <n v="212.94"/>
    <n v="0"/>
    <n v="0"/>
    <n v="0"/>
    <n v="0"/>
    <n v="0"/>
    <n v="0"/>
    <s v="SURFACE WATER MGT FUND"/>
    <s v="WLSW I DC2696 BOND-20500 NE 33"/>
    <s v="SAMMAMISH MAINTENANCE"/>
    <s v="DRAINAGE"/>
  </r>
  <r>
    <x v="1"/>
    <s v="1035766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1051.2"/>
    <n v="0"/>
    <n v="-1051.2"/>
    <s v="N/A"/>
    <n v="0"/>
    <n v="0"/>
    <n v="0"/>
    <n v="0"/>
    <n v="0"/>
    <n v="0"/>
    <n v="0"/>
    <n v="1051.2"/>
    <n v="0"/>
    <n v="0"/>
    <n v="0"/>
    <n v="0"/>
    <n v="0"/>
    <s v="SURFACE WATER MGT FUND"/>
    <s v="WLSW I DC2696 BOND-20500 NE 33"/>
    <s v="SAMMAMISH MAINTENANCE"/>
    <s v="DRAINAGE"/>
  </r>
  <r>
    <x v="1"/>
    <s v="1035766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116.7"/>
    <n v="0"/>
    <n v="-116.7"/>
    <s v="N/A"/>
    <n v="0"/>
    <n v="0"/>
    <n v="0"/>
    <n v="0"/>
    <n v="0"/>
    <n v="0"/>
    <n v="116.7"/>
    <n v="0"/>
    <n v="0"/>
    <n v="0"/>
    <n v="0"/>
    <n v="0"/>
    <n v="0"/>
    <s v="SURFACE WATER MGT FUND"/>
    <s v="WLSW I DC2696 BOND-20500 NE 33"/>
    <s v="SAMMAMISH MAINTENANCE"/>
    <s v="DRAINAGE"/>
  </r>
  <r>
    <x v="1"/>
    <s v="1035766"/>
    <s v="845028"/>
    <s v="82100"/>
    <x v="71"/>
    <s v="5315000"/>
    <n v="2012"/>
    <x v="4"/>
    <s v="EMPLOYER PAID BENEFITS"/>
    <s v="50000-PROGRAM EXPENDITUR BUDGET"/>
    <s v="82000-APPLIED OVERHEAD"/>
    <m/>
    <n v="0"/>
    <n v="0"/>
    <n v="76.5"/>
    <n v="0"/>
    <n v="-76.5"/>
    <s v="N/A"/>
    <n v="0"/>
    <n v="0"/>
    <n v="0"/>
    <n v="0"/>
    <n v="0"/>
    <n v="0"/>
    <n v="76.5"/>
    <n v="0"/>
    <n v="0"/>
    <n v="0"/>
    <n v="0"/>
    <n v="0"/>
    <n v="0"/>
    <s v="SURFACE WATER MGT FUND"/>
    <s v="WLSW I DC2696 BOND-20500 NE 33"/>
    <s v="SAMMAMISH MAINTENANCE"/>
    <s v="DRAINAGE"/>
  </r>
  <r>
    <x v="1"/>
    <s v="1035766"/>
    <s v="845028"/>
    <s v="82200"/>
    <x v="72"/>
    <s v="5315000"/>
    <n v="2012"/>
    <x v="4"/>
    <s v="PAID TIME OFF"/>
    <s v="50000-PROGRAM EXPENDITUR BUDGET"/>
    <s v="82000-APPLIED OVERHEAD"/>
    <m/>
    <n v="0"/>
    <n v="0"/>
    <n v="54.99"/>
    <n v="0"/>
    <n v="-54.99"/>
    <s v="N/A"/>
    <n v="0"/>
    <n v="0"/>
    <n v="0"/>
    <n v="0"/>
    <n v="0"/>
    <n v="0"/>
    <n v="54.99"/>
    <n v="0"/>
    <n v="0"/>
    <n v="0"/>
    <n v="0"/>
    <n v="0"/>
    <n v="0"/>
    <s v="SURFACE WATER MGT FUND"/>
    <s v="WLSW I DC2696 BOND-20500 NE 33"/>
    <s v="SAMMAMISH MAINTENANCE"/>
    <s v="DRAINAGE"/>
  </r>
  <r>
    <x v="1"/>
    <s v="1035766"/>
    <s v="845028"/>
    <s v="82300"/>
    <x v="73"/>
    <s v="5315000"/>
    <n v="2012"/>
    <x v="4"/>
    <s v="INDIRECT COSTS"/>
    <s v="50000-PROGRAM EXPENDITUR BUDGET"/>
    <s v="82000-APPLIED OVERHEAD"/>
    <m/>
    <n v="0"/>
    <n v="0"/>
    <n v="168.21"/>
    <n v="0"/>
    <n v="-168.21"/>
    <s v="N/A"/>
    <n v="0"/>
    <n v="0"/>
    <n v="0"/>
    <n v="0"/>
    <n v="0"/>
    <n v="0"/>
    <n v="168.21"/>
    <n v="0"/>
    <n v="0"/>
    <n v="0"/>
    <n v="0"/>
    <n v="0"/>
    <n v="0"/>
    <s v="SURFACE WATER MGT FUND"/>
    <s v="WLSW I DC2696 BOND-20500 NE 33"/>
    <s v="SAMMAMISH MAINTENANCE"/>
    <s v="DRAINAGE"/>
  </r>
  <r>
    <x v="1"/>
    <s v="1035767"/>
    <s v="000000"/>
    <s v="11500"/>
    <x v="7"/>
    <s v="0000000"/>
    <n v="2012"/>
    <x v="0"/>
    <s v="ACCOUNTS RECEIVABLE"/>
    <s v="BS000-CURRENT ASSETS"/>
    <s v="B1150-ACCOUNTS RECEIVABLE"/>
    <m/>
    <n v="0"/>
    <n v="0"/>
    <n v="1515.45"/>
    <n v="0"/>
    <n v="-1515.45"/>
    <s v="N/A"/>
    <n v="0"/>
    <n v="0"/>
    <n v="0"/>
    <n v="0"/>
    <n v="0"/>
    <n v="0"/>
    <n v="0"/>
    <n v="398.55"/>
    <n v="0"/>
    <n v="1116.9000000000001"/>
    <n v="0"/>
    <n v="0"/>
    <n v="0"/>
    <s v="SURFACE WATER MGT FUND"/>
    <s v="WLSW I DC2698 BOND-20500 NE 33"/>
    <s v="DEFAULT"/>
    <s v="Default"/>
  </r>
  <r>
    <x v="1"/>
    <s v="1035767"/>
    <s v="000000"/>
    <s v="11530"/>
    <x v="203"/>
    <s v="0000000"/>
    <n v="2012"/>
    <x v="0"/>
    <s v="UNBILLED RECEIVABLES"/>
    <s v="BS000-CURRENT ASSETS"/>
    <s v="B1150-ACCOUNTS RECEIVABLE"/>
    <m/>
    <n v="0"/>
    <n v="0"/>
    <n v="1116.9000000000001"/>
    <n v="0"/>
    <n v="-1116.9000000000001"/>
    <s v="N/A"/>
    <n v="0"/>
    <n v="0"/>
    <n v="0"/>
    <n v="0"/>
    <n v="0"/>
    <n v="0"/>
    <n v="398.55"/>
    <n v="-398.55"/>
    <n v="1116.9000000000001"/>
    <n v="0"/>
    <n v="0"/>
    <n v="0"/>
    <n v="0"/>
    <s v="SURFACE WATER MGT FUND"/>
    <s v="WLSW I DC2698 BOND-20500 NE 33"/>
    <s v="DEFAULT"/>
    <s v="Default"/>
  </r>
  <r>
    <x v="1"/>
    <s v="1035767"/>
    <s v="000000"/>
    <s v="22258"/>
    <x v="204"/>
    <s v="0000000"/>
    <n v="2012"/>
    <x v="1"/>
    <s v="DEFERRED ACCT REC 11503"/>
    <s v="BS200-CURRENT LIABILITIES"/>
    <s v="B2220-DEFERRED REVENUES"/>
    <m/>
    <n v="0"/>
    <n v="0"/>
    <n v="-1116.9000000000001"/>
    <n v="0"/>
    <n v="1116.9000000000001"/>
    <s v="N/A"/>
    <n v="0"/>
    <n v="0"/>
    <n v="0"/>
    <n v="0"/>
    <n v="0"/>
    <n v="0"/>
    <n v="0"/>
    <n v="0"/>
    <n v="0"/>
    <n v="-1116.9000000000001"/>
    <n v="0"/>
    <n v="0"/>
    <n v="0"/>
    <s v="SURFACE WATER MGT FUND"/>
    <s v="WLSW I DC2698 BOND-20500 NE 33"/>
    <s v="DEFAULT"/>
    <s v="Default"/>
  </r>
  <r>
    <x v="1"/>
    <s v="1035767"/>
    <s v="845028"/>
    <s v="43944"/>
    <x v="130"/>
    <s v="0000000"/>
    <n v="2012"/>
    <x v="3"/>
    <s v="SWM SERVICES CITIES"/>
    <s v="R3000-REVENUE"/>
    <s v="R3400-CHARGE FOR SERVICES"/>
    <m/>
    <n v="0"/>
    <n v="0"/>
    <n v="-1515.45"/>
    <n v="0"/>
    <n v="1515.45"/>
    <s v="N/A"/>
    <n v="0"/>
    <n v="0"/>
    <n v="0"/>
    <n v="0"/>
    <n v="0"/>
    <n v="0"/>
    <n v="-398.55"/>
    <n v="0"/>
    <n v="-1116.9000000000001"/>
    <n v="0"/>
    <n v="0"/>
    <n v="0"/>
    <n v="0"/>
    <s v="SURFACE WATER MGT FUND"/>
    <s v="WLSW I DC2698 BOND-20500 NE 33"/>
    <s v="SAMMAMISH MAINTENANCE"/>
    <s v="Default"/>
  </r>
  <r>
    <x v="1"/>
    <s v="1035767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94.64"/>
    <n v="0"/>
    <n v="-94.64"/>
    <s v="N/A"/>
    <n v="0"/>
    <n v="0"/>
    <n v="0"/>
    <n v="0"/>
    <n v="0"/>
    <n v="0"/>
    <n v="94.64"/>
    <n v="0"/>
    <n v="0"/>
    <n v="0"/>
    <n v="0"/>
    <n v="0"/>
    <n v="0"/>
    <s v="SURFACE WATER MGT FUND"/>
    <s v="WLSW I DC2698 BOND-20500 NE 33"/>
    <s v="SAMMAMISH MAINTENANCE"/>
    <s v="DRAINAGE"/>
  </r>
  <r>
    <x v="1"/>
    <s v="1035767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0"/>
    <n v="0"/>
    <n v="42.9"/>
    <n v="0"/>
    <n v="0"/>
    <n v="0"/>
    <n v="0"/>
    <n v="0"/>
    <n v="0"/>
    <s v="SURFACE WATER MGT FUND"/>
    <s v="WLSW I DC2698 BOND-20500 NE 33"/>
    <s v="SAMMAMISH MAINTENANCE"/>
    <s v="DRAINAGE"/>
  </r>
  <r>
    <x v="1"/>
    <s v="1035767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1116.9000000000001"/>
    <n v="0"/>
    <n v="-1116.9000000000001"/>
    <s v="N/A"/>
    <n v="0"/>
    <n v="0"/>
    <n v="0"/>
    <n v="0"/>
    <n v="0"/>
    <n v="0"/>
    <n v="0"/>
    <n v="1116.9000000000001"/>
    <n v="0"/>
    <n v="0"/>
    <n v="0"/>
    <n v="0"/>
    <n v="0"/>
    <s v="SURFACE WATER MGT FUND"/>
    <s v="WLSW I DC2698 BOND-20500 NE 33"/>
    <s v="SAMMAMISH MAINTENANCE"/>
    <s v="DRAINAGE"/>
  </r>
  <r>
    <x v="1"/>
    <s v="1035767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77.8"/>
    <n v="0"/>
    <n v="-77.8"/>
    <s v="N/A"/>
    <n v="0"/>
    <n v="0"/>
    <n v="0"/>
    <n v="0"/>
    <n v="0"/>
    <n v="0"/>
    <n v="77.8"/>
    <n v="0"/>
    <n v="0"/>
    <n v="0"/>
    <n v="0"/>
    <n v="0"/>
    <n v="0"/>
    <s v="SURFACE WATER MGT FUND"/>
    <s v="WLSW I DC2698 BOND-20500 NE 33"/>
    <s v="SAMMAMISH MAINTENANCE"/>
    <s v="DRAINAGE"/>
  </r>
  <r>
    <x v="1"/>
    <s v="1035767"/>
    <s v="845028"/>
    <s v="82100"/>
    <x v="71"/>
    <s v="5315000"/>
    <n v="2012"/>
    <x v="4"/>
    <s v="EMPLOYER PAID BENEFITS"/>
    <s v="50000-PROGRAM EXPENDITUR BUDGET"/>
    <s v="82000-APPLIED OVERHEAD"/>
    <m/>
    <n v="0"/>
    <n v="0"/>
    <n v="34"/>
    <n v="0"/>
    <n v="-34"/>
    <s v="N/A"/>
    <n v="0"/>
    <n v="0"/>
    <n v="0"/>
    <n v="0"/>
    <n v="0"/>
    <n v="0"/>
    <n v="34"/>
    <n v="0"/>
    <n v="0"/>
    <n v="0"/>
    <n v="0"/>
    <n v="0"/>
    <n v="0"/>
    <s v="SURFACE WATER MGT FUND"/>
    <s v="WLSW I DC2698 BOND-20500 NE 33"/>
    <s v="SAMMAMISH MAINTENANCE"/>
    <s v="DRAINAGE"/>
  </r>
  <r>
    <x v="1"/>
    <s v="1035767"/>
    <s v="845028"/>
    <s v="82200"/>
    <x v="72"/>
    <s v="5315000"/>
    <n v="2012"/>
    <x v="4"/>
    <s v="PAID TIME OFF"/>
    <s v="50000-PROGRAM EXPENDITUR BUDGET"/>
    <s v="82000-APPLIED OVERHEAD"/>
    <m/>
    <n v="0"/>
    <n v="0"/>
    <n v="35.520000000000003"/>
    <n v="0"/>
    <n v="-35.520000000000003"/>
    <s v="N/A"/>
    <n v="0"/>
    <n v="0"/>
    <n v="0"/>
    <n v="0"/>
    <n v="0"/>
    <n v="0"/>
    <n v="35.520000000000003"/>
    <n v="0"/>
    <n v="0"/>
    <n v="0"/>
    <n v="0"/>
    <n v="0"/>
    <n v="0"/>
    <s v="SURFACE WATER MGT FUND"/>
    <s v="WLSW I DC2698 BOND-20500 NE 33"/>
    <s v="SAMMAMISH MAINTENANCE"/>
    <s v="DRAINAGE"/>
  </r>
  <r>
    <x v="1"/>
    <s v="1035767"/>
    <s v="845028"/>
    <s v="82300"/>
    <x v="73"/>
    <s v="5315000"/>
    <n v="2012"/>
    <x v="4"/>
    <s v="INDIRECT COSTS"/>
    <s v="50000-PROGRAM EXPENDITUR BUDGET"/>
    <s v="82000-APPLIED OVERHEAD"/>
    <m/>
    <n v="0"/>
    <n v="0"/>
    <n v="108.65"/>
    <n v="0"/>
    <n v="-108.65"/>
    <s v="N/A"/>
    <n v="0"/>
    <n v="0"/>
    <n v="0"/>
    <n v="0"/>
    <n v="0"/>
    <n v="0"/>
    <n v="108.65"/>
    <n v="0"/>
    <n v="0"/>
    <n v="0"/>
    <n v="0"/>
    <n v="0"/>
    <n v="0"/>
    <s v="SURFACE WATER MGT FUND"/>
    <s v="WLSW I DC2698 BOND-20500 NE 33"/>
    <s v="SAMMAMISH MAINTENANCE"/>
    <s v="DRAINAGE"/>
  </r>
  <r>
    <x v="1"/>
    <s v="1035767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0"/>
    <n v="0"/>
    <n v="5.04"/>
    <n v="0"/>
    <n v="0"/>
    <n v="0"/>
    <n v="0"/>
    <n v="0"/>
    <n v="0"/>
    <s v="SURFACE WATER MGT FUND"/>
    <s v="WLSW I DC2698 BOND-20500 NE 33"/>
    <s v="SAMMAMISH MAINTENANCE"/>
    <s v="DRAINAGE"/>
  </r>
  <r>
    <x v="1"/>
    <s v="1035768"/>
    <s v="000000"/>
    <s v="11500"/>
    <x v="7"/>
    <s v="0000000"/>
    <n v="2012"/>
    <x v="0"/>
    <s v="ACCOUNTS RECEIVABLE"/>
    <s v="BS000-CURRENT ASSETS"/>
    <s v="B1150-ACCOUNTS RECEIVABLE"/>
    <m/>
    <n v="0"/>
    <n v="0"/>
    <n v="298.94"/>
    <n v="0"/>
    <n v="-298.94"/>
    <s v="N/A"/>
    <n v="0"/>
    <n v="0"/>
    <n v="0"/>
    <n v="0"/>
    <n v="0"/>
    <n v="0"/>
    <n v="0"/>
    <n v="298.94"/>
    <n v="0"/>
    <n v="0"/>
    <n v="0"/>
    <n v="0"/>
    <n v="0"/>
    <s v="SURFACE WATER MGT FUND"/>
    <s v="WLSW I DC2699 BOND-20500 NE 33"/>
    <s v="DEFAULT"/>
    <s v="Default"/>
  </r>
  <r>
    <x v="1"/>
    <s v="1035768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298.94"/>
    <n v="-298.94"/>
    <n v="0"/>
    <n v="0"/>
    <n v="0"/>
    <n v="0"/>
    <n v="0"/>
    <s v="SURFACE WATER MGT FUND"/>
    <s v="WLSW I DC2699 BOND-20500 NE 33"/>
    <s v="DEFAULT"/>
    <s v="Default"/>
  </r>
  <r>
    <x v="1"/>
    <s v="1035768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2699 BOND-20500 NE 33"/>
    <s v="DEFAULT"/>
    <s v="Default"/>
  </r>
  <r>
    <x v="1"/>
    <s v="1035768"/>
    <s v="845028"/>
    <s v="43944"/>
    <x v="130"/>
    <s v="0000000"/>
    <n v="2012"/>
    <x v="3"/>
    <s v="SWM SERVICES CITIES"/>
    <s v="R3000-REVENUE"/>
    <s v="R3400-CHARGE FOR SERVICES"/>
    <m/>
    <n v="0"/>
    <n v="0"/>
    <n v="-298.94"/>
    <n v="0"/>
    <n v="298.94"/>
    <s v="N/A"/>
    <n v="0"/>
    <n v="0"/>
    <n v="0"/>
    <n v="0"/>
    <n v="0"/>
    <n v="0"/>
    <n v="-298.94"/>
    <n v="0"/>
    <n v="0"/>
    <n v="0"/>
    <n v="0"/>
    <n v="0"/>
    <n v="0"/>
    <s v="SURFACE WATER MGT FUND"/>
    <s v="WLSW I DC2699 BOND-20500 NE 33"/>
    <s v="SAMMAMISH MAINTENANCE"/>
    <s v="Default"/>
  </r>
  <r>
    <x v="1"/>
    <s v="1035768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98"/>
    <n v="0"/>
    <n v="-70.98"/>
    <s v="N/A"/>
    <n v="0"/>
    <n v="0"/>
    <n v="0"/>
    <n v="0"/>
    <n v="0"/>
    <n v="0"/>
    <n v="70.98"/>
    <n v="0"/>
    <n v="0"/>
    <n v="0"/>
    <n v="0"/>
    <n v="0"/>
    <n v="0"/>
    <s v="SURFACE WATER MGT FUND"/>
    <s v="WLSW I DC2699 BOND-20500 NE 33"/>
    <s v="SAMMAMISH MAINTENANCE"/>
    <s v="DRAINAGE"/>
  </r>
  <r>
    <x v="1"/>
    <s v="1035768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32.18"/>
    <n v="0"/>
    <n v="-32.18"/>
    <s v="N/A"/>
    <n v="0"/>
    <n v="0"/>
    <n v="0"/>
    <n v="0"/>
    <n v="0"/>
    <n v="0"/>
    <n v="32.18"/>
    <n v="0"/>
    <n v="0"/>
    <n v="0"/>
    <n v="0"/>
    <n v="0"/>
    <n v="0"/>
    <s v="SURFACE WATER MGT FUND"/>
    <s v="WLSW I DC2699 BOND-20500 NE 33"/>
    <s v="SAMMAMISH MAINTENANCE"/>
    <s v="DRAINAGE"/>
  </r>
  <r>
    <x v="1"/>
    <s v="1035768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58.35"/>
    <n v="0"/>
    <n v="-58.35"/>
    <s v="N/A"/>
    <n v="0"/>
    <n v="0"/>
    <n v="0"/>
    <n v="0"/>
    <n v="0"/>
    <n v="0"/>
    <n v="58.35"/>
    <n v="0"/>
    <n v="0"/>
    <n v="0"/>
    <n v="0"/>
    <n v="0"/>
    <n v="0"/>
    <s v="SURFACE WATER MGT FUND"/>
    <s v="WLSW I DC2699 BOND-20500 NE 33"/>
    <s v="SAMMAMISH MAINTENANCE"/>
    <s v="DRAINAGE"/>
  </r>
  <r>
    <x v="1"/>
    <s v="1035768"/>
    <s v="845028"/>
    <s v="82100"/>
    <x v="71"/>
    <s v="5315000"/>
    <n v="2012"/>
    <x v="4"/>
    <s v="EMPLOYER PAID BENEFITS"/>
    <s v="50000-PROGRAM EXPENDITUR BUDGET"/>
    <s v="82000-APPLIED OVERHEAD"/>
    <m/>
    <n v="0"/>
    <n v="0"/>
    <n v="25.5"/>
    <n v="0"/>
    <n v="-25.5"/>
    <s v="N/A"/>
    <n v="0"/>
    <n v="0"/>
    <n v="0"/>
    <n v="0"/>
    <n v="0"/>
    <n v="0"/>
    <n v="25.5"/>
    <n v="0"/>
    <n v="0"/>
    <n v="0"/>
    <n v="0"/>
    <n v="0"/>
    <n v="0"/>
    <s v="SURFACE WATER MGT FUND"/>
    <s v="WLSW I DC2699 BOND-20500 NE 33"/>
    <s v="SAMMAMISH MAINTENANCE"/>
    <s v="DRAINAGE"/>
  </r>
  <r>
    <x v="1"/>
    <s v="1035768"/>
    <s v="845028"/>
    <s v="82200"/>
    <x v="72"/>
    <s v="5315000"/>
    <n v="2012"/>
    <x v="4"/>
    <s v="PAID TIME OFF"/>
    <s v="50000-PROGRAM EXPENDITUR BUDGET"/>
    <s v="82000-APPLIED OVERHEAD"/>
    <m/>
    <n v="0"/>
    <n v="0"/>
    <n v="26.650000000000002"/>
    <n v="0"/>
    <n v="-26.650000000000002"/>
    <s v="N/A"/>
    <n v="0"/>
    <n v="0"/>
    <n v="0"/>
    <n v="0"/>
    <n v="0"/>
    <n v="0"/>
    <n v="26.650000000000002"/>
    <n v="0"/>
    <n v="0"/>
    <n v="0"/>
    <n v="0"/>
    <n v="0"/>
    <n v="0"/>
    <s v="SURFACE WATER MGT FUND"/>
    <s v="WLSW I DC2699 BOND-20500 NE 33"/>
    <s v="SAMMAMISH MAINTENANCE"/>
    <s v="DRAINAGE"/>
  </r>
  <r>
    <x v="1"/>
    <s v="1035768"/>
    <s v="845028"/>
    <s v="82300"/>
    <x v="73"/>
    <s v="5315000"/>
    <n v="2012"/>
    <x v="4"/>
    <s v="INDIRECT COSTS"/>
    <s v="50000-PROGRAM EXPENDITUR BUDGET"/>
    <s v="82000-APPLIED OVERHEAD"/>
    <m/>
    <n v="0"/>
    <n v="0"/>
    <n v="81.5"/>
    <n v="0"/>
    <n v="-81.5"/>
    <s v="N/A"/>
    <n v="0"/>
    <n v="0"/>
    <n v="0"/>
    <n v="0"/>
    <n v="0"/>
    <n v="0"/>
    <n v="81.5"/>
    <n v="0"/>
    <n v="0"/>
    <n v="0"/>
    <n v="0"/>
    <n v="0"/>
    <n v="0"/>
    <s v="SURFACE WATER MGT FUND"/>
    <s v="WLSW I DC2699 BOND-20500 NE 33"/>
    <s v="SAMMAMISH MAINTENANCE"/>
    <s v="DRAINAGE"/>
  </r>
  <r>
    <x v="1"/>
    <s v="1035768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3.7800000000000002"/>
    <n v="0"/>
    <n v="-3.7800000000000002"/>
    <s v="N/A"/>
    <n v="0"/>
    <n v="0"/>
    <n v="0"/>
    <n v="0"/>
    <n v="0"/>
    <n v="0"/>
    <n v="3.7800000000000002"/>
    <n v="0"/>
    <n v="0"/>
    <n v="0"/>
    <n v="0"/>
    <n v="0"/>
    <n v="0"/>
    <s v="SURFACE WATER MGT FUND"/>
    <s v="WLSW I DC2699 BOND-20500 NE 33"/>
    <s v="SAMMAMISH MAINTENANCE"/>
    <s v="DRAINAGE"/>
  </r>
  <r>
    <x v="1"/>
    <s v="1035770"/>
    <s v="000000"/>
    <s v="11500"/>
    <x v="7"/>
    <s v="0000000"/>
    <n v="2012"/>
    <x v="0"/>
    <s v="ACCOUNTS RECEIVABLE"/>
    <s v="BS000-CURRENT ASSETS"/>
    <s v="B1150-ACCOUNTS RECEIVABLE"/>
    <m/>
    <n v="0"/>
    <n v="0"/>
    <n v="326.31"/>
    <n v="0"/>
    <n v="-326.31"/>
    <s v="N/A"/>
    <n v="0"/>
    <n v="0"/>
    <n v="0"/>
    <n v="0"/>
    <n v="0"/>
    <n v="0"/>
    <n v="0"/>
    <n v="326.31"/>
    <n v="0"/>
    <n v="0"/>
    <n v="0"/>
    <n v="0"/>
    <n v="0"/>
    <s v="SURFACE WATER MGT FUND"/>
    <s v="WLSW I DC2708 BOND-26700 SE 12"/>
    <s v="DEFAULT"/>
    <s v="Default"/>
  </r>
  <r>
    <x v="1"/>
    <s v="1035770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326.31"/>
    <n v="-326.31"/>
    <n v="0"/>
    <n v="0"/>
    <n v="0"/>
    <n v="0"/>
    <n v="0"/>
    <s v="SURFACE WATER MGT FUND"/>
    <s v="WLSW I DC2708 BOND-26700 SE 12"/>
    <s v="DEFAULT"/>
    <s v="Default"/>
  </r>
  <r>
    <x v="1"/>
    <s v="1035770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2708 BOND-26700 SE 12"/>
    <s v="DEFAULT"/>
    <s v="Default"/>
  </r>
  <r>
    <x v="1"/>
    <s v="1035770"/>
    <s v="845028"/>
    <s v="43944"/>
    <x v="130"/>
    <s v="0000000"/>
    <n v="2012"/>
    <x v="3"/>
    <s v="SWM SERVICES CITIES"/>
    <s v="R3000-REVENUE"/>
    <s v="R3400-CHARGE FOR SERVICES"/>
    <m/>
    <n v="0"/>
    <n v="0"/>
    <n v="-326.31"/>
    <n v="0"/>
    <n v="326.31"/>
    <s v="N/A"/>
    <n v="0"/>
    <n v="0"/>
    <n v="0"/>
    <n v="0"/>
    <n v="0"/>
    <n v="0"/>
    <n v="-326.31"/>
    <n v="0"/>
    <n v="0"/>
    <n v="0"/>
    <n v="0"/>
    <n v="0"/>
    <n v="0"/>
    <s v="SURFACE WATER MGT FUND"/>
    <s v="WLSW I DC2708 BOND-26700 SE 12"/>
    <s v="SAMMAMISH MAINTENANCE"/>
    <s v="Default"/>
  </r>
  <r>
    <x v="1"/>
    <s v="1035770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141.63"/>
    <n v="0"/>
    <n v="0"/>
    <n v="0"/>
    <n v="0"/>
    <n v="0"/>
    <n v="0"/>
    <s v="SURFACE WATER MGT FUND"/>
    <s v="WLSW I DC2708 BOND-26700 SE 12"/>
    <s v="SAMMAMISH MAINTENANCE"/>
    <s v="DRAINAGE"/>
  </r>
  <r>
    <x v="1"/>
    <s v="1035770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14.72"/>
    <n v="0"/>
    <n v="0"/>
    <n v="0"/>
    <n v="0"/>
    <n v="0"/>
    <n v="0"/>
    <s v="SURFACE WATER MGT FUND"/>
    <s v="WLSW I DC2708 BOND-26700 SE 12"/>
    <s v="SAMMAMISH MAINTENANCE"/>
    <s v="DRAINAGE"/>
  </r>
  <r>
    <x v="1"/>
    <s v="1035770"/>
    <s v="845028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49.57"/>
    <n v="0"/>
    <n v="0"/>
    <n v="0"/>
    <n v="0"/>
    <n v="0"/>
    <n v="0"/>
    <s v="SURFACE WATER MGT FUND"/>
    <s v="WLSW I DC2708 BOND-26700 SE 12"/>
    <s v="SAMMAMISH MAINTENANCE"/>
    <s v="DRAINAGE"/>
  </r>
  <r>
    <x v="1"/>
    <s v="1035770"/>
    <s v="845028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38.24"/>
    <n v="0"/>
    <n v="0"/>
    <n v="0"/>
    <n v="0"/>
    <n v="0"/>
    <n v="0"/>
    <s v="SURFACE WATER MGT FUND"/>
    <s v="WLSW I DC2708 BOND-26700 SE 12"/>
    <s v="SAMMAMISH MAINTENANCE"/>
    <s v="DRAINAGE"/>
  </r>
  <r>
    <x v="1"/>
    <s v="1035770"/>
    <s v="845028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82.15"/>
    <n v="0"/>
    <n v="0"/>
    <n v="0"/>
    <n v="0"/>
    <n v="0"/>
    <n v="0"/>
    <s v="SURFACE WATER MGT FUND"/>
    <s v="WLSW I DC2708 BOND-26700 SE 12"/>
    <s v="SAMMAMISH MAINTENANCE"/>
    <s v="DRAINAGE"/>
  </r>
  <r>
    <x v="1"/>
    <s v="1035771"/>
    <s v="000000"/>
    <s v="11500"/>
    <x v="7"/>
    <s v="0000000"/>
    <n v="2012"/>
    <x v="0"/>
    <s v="ACCOUNTS RECEIVABLE"/>
    <s v="BS000-CURRENT ASSETS"/>
    <s v="B1150-ACCOUNTS RECEIVABLE"/>
    <m/>
    <n v="0"/>
    <n v="0"/>
    <n v="523.15"/>
    <n v="0"/>
    <n v="-523.15"/>
    <s v="N/A"/>
    <n v="0"/>
    <n v="0"/>
    <n v="0"/>
    <n v="0"/>
    <n v="0"/>
    <n v="0"/>
    <n v="0"/>
    <n v="498.51"/>
    <n v="0"/>
    <n v="24.64"/>
    <n v="0"/>
    <n v="0"/>
    <n v="0"/>
    <s v="SURFACE WATER MGT FUND"/>
    <s v="WLSW I DC2713 BOND-3428 197 AV"/>
    <s v="DEFAULT"/>
    <s v="Default"/>
  </r>
  <r>
    <x v="1"/>
    <s v="1035771"/>
    <s v="000000"/>
    <s v="11530"/>
    <x v="203"/>
    <s v="0000000"/>
    <n v="2012"/>
    <x v="0"/>
    <s v="UNBILLED RECEIVABLES"/>
    <s v="BS000-CURRENT ASSETS"/>
    <s v="B1150-ACCOUNTS RECEIVABLE"/>
    <m/>
    <n v="0"/>
    <n v="0"/>
    <n v="24.64"/>
    <n v="0"/>
    <n v="-24.64"/>
    <s v="N/A"/>
    <n v="0"/>
    <n v="0"/>
    <n v="0"/>
    <n v="0"/>
    <n v="0"/>
    <n v="0"/>
    <n v="498.51"/>
    <n v="-498.51"/>
    <n v="24.64"/>
    <n v="0"/>
    <n v="0"/>
    <n v="0"/>
    <n v="0"/>
    <s v="SURFACE WATER MGT FUND"/>
    <s v="WLSW I DC2713 BOND-3428 197 AV"/>
    <s v="DEFAULT"/>
    <s v="Default"/>
  </r>
  <r>
    <x v="1"/>
    <s v="1035771"/>
    <s v="000000"/>
    <s v="22258"/>
    <x v="204"/>
    <s v="0000000"/>
    <n v="2012"/>
    <x v="1"/>
    <s v="DEFERRED ACCT REC 11503"/>
    <s v="BS200-CURRENT LIABILITIES"/>
    <s v="B2220-DEFERRED REVENUES"/>
    <m/>
    <n v="0"/>
    <n v="0"/>
    <n v="-24.64"/>
    <n v="0"/>
    <n v="24.64"/>
    <s v="N/A"/>
    <n v="0"/>
    <n v="0"/>
    <n v="0"/>
    <n v="0"/>
    <n v="0"/>
    <n v="0"/>
    <n v="0"/>
    <n v="0"/>
    <n v="0"/>
    <n v="-24.64"/>
    <n v="0"/>
    <n v="0"/>
    <n v="0"/>
    <s v="SURFACE WATER MGT FUND"/>
    <s v="WLSW I DC2713 BOND-3428 197 AV"/>
    <s v="DEFAULT"/>
    <s v="Default"/>
  </r>
  <r>
    <x v="1"/>
    <s v="1035771"/>
    <s v="845028"/>
    <s v="43944"/>
    <x v="130"/>
    <s v="0000000"/>
    <n v="2012"/>
    <x v="3"/>
    <s v="SWM SERVICES CITIES"/>
    <s v="R3000-REVENUE"/>
    <s v="R3400-CHARGE FOR SERVICES"/>
    <m/>
    <n v="0"/>
    <n v="0"/>
    <n v="-523.15"/>
    <n v="0"/>
    <n v="523.15"/>
    <s v="N/A"/>
    <n v="0"/>
    <n v="0"/>
    <n v="0"/>
    <n v="0"/>
    <n v="0"/>
    <n v="0"/>
    <n v="-498.51"/>
    <n v="0"/>
    <n v="-24.64"/>
    <n v="0"/>
    <n v="0"/>
    <n v="0"/>
    <n v="0"/>
    <s v="SURFACE WATER MGT FUND"/>
    <s v="WLSW I DC2713 BOND-3428 197 AV"/>
    <s v="SAMMAMISH MAINTENANCE"/>
    <s v="Default"/>
  </r>
  <r>
    <x v="1"/>
    <s v="1035771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35.84"/>
    <n v="0"/>
    <n v="-135.84"/>
    <s v="N/A"/>
    <n v="0"/>
    <n v="0"/>
    <n v="0"/>
    <n v="0"/>
    <n v="0"/>
    <n v="0"/>
    <n v="135.84"/>
    <n v="0"/>
    <n v="0"/>
    <n v="0"/>
    <n v="0"/>
    <n v="0"/>
    <n v="0"/>
    <s v="SURFACE WATER MGT FUND"/>
    <s v="WLSW I DC2713 BOND-3428 197 AV"/>
    <s v="SAMMAMISH MAINTENANCE"/>
    <s v="DRAINAGE"/>
  </r>
  <r>
    <x v="1"/>
    <s v="1035771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0"/>
    <n v="0"/>
    <n v="42.9"/>
    <n v="0"/>
    <n v="0"/>
    <n v="0"/>
    <n v="0"/>
    <n v="0"/>
    <n v="0"/>
    <s v="SURFACE WATER MGT FUND"/>
    <s v="WLSW I DC2713 BOND-3428 197 AV"/>
    <s v="SAMMAMISH MAINTENANCE"/>
    <s v="DRAINAGE"/>
  </r>
  <r>
    <x v="1"/>
    <s v="1035771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24.64"/>
    <n v="0.01"/>
    <n v="-24.650000000000002"/>
    <s v="N/A"/>
    <n v="0"/>
    <n v="0"/>
    <n v="0"/>
    <n v="0"/>
    <n v="0"/>
    <n v="0"/>
    <n v="0"/>
    <n v="24.64"/>
    <n v="0"/>
    <n v="0"/>
    <n v="0"/>
    <n v="0"/>
    <n v="0"/>
    <s v="SURFACE WATER MGT FUND"/>
    <s v="WLSW I DC2713 BOND-3428 197 AV"/>
    <s v="SAMMAMISH MAINTENANCE"/>
    <s v="DRAINAGE"/>
  </r>
  <r>
    <x v="1"/>
    <s v="1035771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96.94"/>
    <n v="0"/>
    <n v="-96.94"/>
    <s v="N/A"/>
    <n v="0"/>
    <n v="0"/>
    <n v="0"/>
    <n v="0"/>
    <n v="0"/>
    <n v="0"/>
    <n v="96.94"/>
    <n v="0"/>
    <n v="0"/>
    <n v="0"/>
    <n v="0"/>
    <n v="0"/>
    <n v="0"/>
    <s v="SURFACE WATER MGT FUND"/>
    <s v="WLSW I DC2713 BOND-3428 197 AV"/>
    <s v="SAMMAMISH MAINTENANCE"/>
    <s v="DRAINAGE"/>
  </r>
  <r>
    <x v="1"/>
    <s v="1035771"/>
    <s v="845028"/>
    <s v="82100"/>
    <x v="71"/>
    <s v="5315000"/>
    <n v="2012"/>
    <x v="4"/>
    <s v="EMPLOYER PAID BENEFITS"/>
    <s v="50000-PROGRAM EXPENDITUR BUDGET"/>
    <s v="82000-APPLIED OVERHEAD"/>
    <m/>
    <n v="0"/>
    <n v="0"/>
    <n v="47.980000000000004"/>
    <n v="0"/>
    <n v="-47.980000000000004"/>
    <s v="N/A"/>
    <n v="0"/>
    <n v="0"/>
    <n v="0"/>
    <n v="0"/>
    <n v="0"/>
    <n v="0"/>
    <n v="47.980000000000004"/>
    <n v="0"/>
    <n v="0"/>
    <n v="0"/>
    <n v="0"/>
    <n v="0"/>
    <n v="0"/>
    <s v="SURFACE WATER MGT FUND"/>
    <s v="WLSW I DC2713 BOND-3428 197 AV"/>
    <s v="SAMMAMISH MAINTENANCE"/>
    <s v="DRAINAGE"/>
  </r>
  <r>
    <x v="1"/>
    <s v="1035771"/>
    <s v="845028"/>
    <s v="82200"/>
    <x v="72"/>
    <s v="5315000"/>
    <n v="2012"/>
    <x v="4"/>
    <s v="PAID TIME OFF"/>
    <s v="50000-PROGRAM EXPENDITUR BUDGET"/>
    <s v="82000-APPLIED OVERHEAD"/>
    <m/>
    <n v="0"/>
    <n v="0"/>
    <n v="47.2"/>
    <n v="0"/>
    <n v="-47.2"/>
    <s v="N/A"/>
    <n v="0"/>
    <n v="0"/>
    <n v="0"/>
    <n v="0"/>
    <n v="0"/>
    <n v="0"/>
    <n v="47.2"/>
    <n v="0"/>
    <n v="0"/>
    <n v="0"/>
    <n v="0"/>
    <n v="0"/>
    <n v="0"/>
    <s v="SURFACE WATER MGT FUND"/>
    <s v="WLSW I DC2713 BOND-3428 197 AV"/>
    <s v="SAMMAMISH MAINTENANCE"/>
    <s v="DRAINAGE"/>
  </r>
  <r>
    <x v="1"/>
    <s v="1035771"/>
    <s v="845028"/>
    <s v="82300"/>
    <x v="73"/>
    <s v="5315000"/>
    <n v="2012"/>
    <x v="4"/>
    <s v="INDIRECT COSTS"/>
    <s v="50000-PROGRAM EXPENDITUR BUDGET"/>
    <s v="82000-APPLIED OVERHEAD"/>
    <m/>
    <n v="0"/>
    <n v="0"/>
    <n v="122.61"/>
    <n v="0"/>
    <n v="-122.61"/>
    <s v="N/A"/>
    <n v="0"/>
    <n v="0"/>
    <n v="0"/>
    <n v="0"/>
    <n v="0"/>
    <n v="0"/>
    <n v="122.61"/>
    <n v="0"/>
    <n v="0"/>
    <n v="0"/>
    <n v="0"/>
    <n v="0"/>
    <n v="0"/>
    <s v="SURFACE WATER MGT FUND"/>
    <s v="WLSW I DC2713 BOND-3428 197 AV"/>
    <s v="SAMMAMISH MAINTENANCE"/>
    <s v="DRAINAGE"/>
  </r>
  <r>
    <x v="1"/>
    <s v="1035771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0"/>
    <n v="0"/>
    <n v="5.04"/>
    <n v="0"/>
    <n v="0"/>
    <n v="0"/>
    <n v="0"/>
    <n v="0"/>
    <n v="0"/>
    <s v="SURFACE WATER MGT FUND"/>
    <s v="WLSW I DC2713 BOND-3428 197 AV"/>
    <s v="SAMMAMISH MAINTENANCE"/>
    <s v="DRAINAGE"/>
  </r>
  <r>
    <x v="1"/>
    <s v="1035772"/>
    <s v="000000"/>
    <s v="11500"/>
    <x v="7"/>
    <s v="0000000"/>
    <n v="2012"/>
    <x v="0"/>
    <s v="ACCOUNTS RECEIVABLE"/>
    <s v="BS000-CURRENT ASSETS"/>
    <s v="B1150-ACCOUNTS RECEIVABLE"/>
    <m/>
    <n v="0"/>
    <n v="0"/>
    <n v="326.3"/>
    <n v="0"/>
    <n v="-326.3"/>
    <s v="N/A"/>
    <n v="0"/>
    <n v="0"/>
    <n v="0"/>
    <n v="0"/>
    <n v="0"/>
    <n v="0"/>
    <n v="0"/>
    <n v="0"/>
    <n v="0"/>
    <n v="0"/>
    <n v="326.3"/>
    <n v="0"/>
    <n v="0"/>
    <s v="SURFACE WATER MGT FUND"/>
    <s v="WLSW I DC2959 THREE TREE POINT"/>
    <s v="DEFAULT"/>
    <s v="Default"/>
  </r>
  <r>
    <x v="1"/>
    <s v="1035772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326.3"/>
    <n v="0"/>
    <n v="0"/>
    <n v="-326.3"/>
    <n v="0"/>
    <n v="0"/>
    <s v="SURFACE WATER MGT FUND"/>
    <s v="WLSW I DC2959 THREE TREE POINT"/>
    <s v="DEFAULT"/>
    <s v="Default"/>
  </r>
  <r>
    <x v="1"/>
    <s v="1035772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2959 THREE TREE POINT"/>
    <s v="DEFAULT"/>
    <s v="Default"/>
  </r>
  <r>
    <x v="1"/>
    <s v="1035772"/>
    <s v="845023"/>
    <s v="36999"/>
    <x v="49"/>
    <s v="0000000"/>
    <n v="2012"/>
    <x v="3"/>
    <s v="OTHER MISC REVENUE"/>
    <s v="R3000-REVENUE"/>
    <s v="R3600-MISCELLANEOUS REVENUE"/>
    <m/>
    <n v="0"/>
    <n v="0"/>
    <n v="-326.3"/>
    <n v="0"/>
    <n v="326.3"/>
    <s v="N/A"/>
    <n v="0"/>
    <n v="0"/>
    <n v="0"/>
    <n v="0"/>
    <n v="0"/>
    <n v="0"/>
    <n v="0"/>
    <n v="-326.3"/>
    <n v="0"/>
    <n v="0"/>
    <n v="0"/>
    <n v="0"/>
    <n v="0"/>
    <s v="SURFACE WATER MGT FUND"/>
    <s v="WLSW I DC2959 THREE TREE POINT"/>
    <s v="BURIEN MAINTENANCE"/>
    <s v="Default"/>
  </r>
  <r>
    <x v="1"/>
    <s v="1035772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141.63"/>
    <n v="0"/>
    <n v="0"/>
    <n v="0"/>
    <n v="0"/>
    <n v="0"/>
    <s v="SURFACE WATER MGT FUND"/>
    <s v="WLSW I DC2959 THREE TREE POINT"/>
    <s v="BURIEN MAINTENANCE"/>
    <s v="DRAINAGE"/>
  </r>
  <r>
    <x v="1"/>
    <s v="1035772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14.72"/>
    <n v="0"/>
    <n v="0"/>
    <n v="0"/>
    <n v="0"/>
    <n v="0"/>
    <s v="SURFACE WATER MGT FUND"/>
    <s v="WLSW I DC2959 THREE TREE POINT"/>
    <s v="BURIEN MAINTENANCE"/>
    <s v="DRAINAGE"/>
  </r>
  <r>
    <x v="1"/>
    <s v="1035772"/>
    <s v="845023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49.57"/>
    <n v="0"/>
    <n v="0"/>
    <n v="0"/>
    <n v="0"/>
    <n v="0"/>
    <s v="SURFACE WATER MGT FUND"/>
    <s v="WLSW I DC2959 THREE TREE POINT"/>
    <s v="BURIEN MAINTENANCE"/>
    <s v="DRAINAGE"/>
  </r>
  <r>
    <x v="1"/>
    <s v="1035772"/>
    <s v="845023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38.24"/>
    <n v="0"/>
    <n v="0"/>
    <n v="0"/>
    <n v="0"/>
    <n v="0"/>
    <s v="SURFACE WATER MGT FUND"/>
    <s v="WLSW I DC2959 THREE TREE POINT"/>
    <s v="BURIEN MAINTENANCE"/>
    <s v="DRAINAGE"/>
  </r>
  <r>
    <x v="1"/>
    <s v="1035772"/>
    <s v="845023"/>
    <s v="82300"/>
    <x v="73"/>
    <s v="5315000"/>
    <n v="2012"/>
    <x v="4"/>
    <s v="INDIRECT COSTS"/>
    <s v="50000-PROGRAM EXPENDITUR BUDGET"/>
    <s v="82000-APPLIED OVERHEAD"/>
    <m/>
    <n v="0"/>
    <n v="0"/>
    <n v="82.14"/>
    <n v="0"/>
    <n v="-82.14"/>
    <s v="N/A"/>
    <n v="0"/>
    <n v="0"/>
    <n v="0"/>
    <n v="0"/>
    <n v="0"/>
    <n v="0"/>
    <n v="0"/>
    <n v="82.14"/>
    <n v="0"/>
    <n v="0"/>
    <n v="0"/>
    <n v="0"/>
    <n v="0"/>
    <s v="SURFACE WATER MGT FUND"/>
    <s v="WLSW I DC2959 THREE TREE POINT"/>
    <s v="BURIEN MAINTENANCE"/>
    <s v="DRAINAGE"/>
  </r>
  <r>
    <x v="1"/>
    <s v="1035773"/>
    <s v="000000"/>
    <s v="11500"/>
    <x v="7"/>
    <s v="0000000"/>
    <n v="2012"/>
    <x v="0"/>
    <s v="ACCOUNTS RECEIVABLE"/>
    <s v="BS000-CURRENT ASSETS"/>
    <s v="B1150-ACCOUNTS RECEIVABLE"/>
    <m/>
    <n v="0"/>
    <n v="0"/>
    <n v="326.3"/>
    <n v="0"/>
    <n v="-326.3"/>
    <s v="N/A"/>
    <n v="0"/>
    <n v="0"/>
    <n v="0"/>
    <n v="0"/>
    <n v="0"/>
    <n v="0"/>
    <n v="0"/>
    <n v="0"/>
    <n v="0"/>
    <n v="0"/>
    <n v="326.3"/>
    <n v="0"/>
    <n v="0"/>
    <s v="SURFACE WATER MGT FUND"/>
    <s v="WLSW I DC2960 SOUNDVIEW"/>
    <s v="DEFAULT"/>
    <s v="Default"/>
  </r>
  <r>
    <x v="1"/>
    <s v="1035773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326.3"/>
    <n v="0"/>
    <n v="0"/>
    <n v="-326.3"/>
    <n v="0"/>
    <n v="0"/>
    <s v="SURFACE WATER MGT FUND"/>
    <s v="WLSW I DC2960 SOUNDVIEW"/>
    <s v="DEFAULT"/>
    <s v="Default"/>
  </r>
  <r>
    <x v="1"/>
    <s v="1035773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2960 SOUNDVIEW"/>
    <s v="DEFAULT"/>
    <s v="Default"/>
  </r>
  <r>
    <x v="1"/>
    <s v="1035773"/>
    <s v="845023"/>
    <s v="36999"/>
    <x v="49"/>
    <s v="0000000"/>
    <n v="2012"/>
    <x v="3"/>
    <s v="OTHER MISC REVENUE"/>
    <s v="R3000-REVENUE"/>
    <s v="R3600-MISCELLANEOUS REVENUE"/>
    <m/>
    <n v="0"/>
    <n v="0"/>
    <n v="-326.3"/>
    <n v="0"/>
    <n v="326.3"/>
    <s v="N/A"/>
    <n v="0"/>
    <n v="0"/>
    <n v="0"/>
    <n v="0"/>
    <n v="0"/>
    <n v="0"/>
    <n v="0"/>
    <n v="-326.3"/>
    <n v="0"/>
    <n v="0"/>
    <n v="0"/>
    <n v="0"/>
    <n v="0"/>
    <s v="SURFACE WATER MGT FUND"/>
    <s v="WLSW I DC2960 SOUNDVIEW"/>
    <s v="BURIEN MAINTENANCE"/>
    <s v="Default"/>
  </r>
  <r>
    <x v="1"/>
    <s v="1035773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141.63"/>
    <n v="0"/>
    <n v="0"/>
    <n v="0"/>
    <n v="0"/>
    <n v="0"/>
    <s v="SURFACE WATER MGT FUND"/>
    <s v="WLSW I DC2960 SOUNDVIEW"/>
    <s v="BURIEN MAINTENANCE"/>
    <s v="DRAINAGE"/>
  </r>
  <r>
    <x v="1"/>
    <s v="1035773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14.72"/>
    <n v="0"/>
    <n v="0"/>
    <n v="0"/>
    <n v="0"/>
    <n v="0"/>
    <s v="SURFACE WATER MGT FUND"/>
    <s v="WLSW I DC2960 SOUNDVIEW"/>
    <s v="BURIEN MAINTENANCE"/>
    <s v="DRAINAGE"/>
  </r>
  <r>
    <x v="1"/>
    <s v="1035773"/>
    <s v="845023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49.57"/>
    <n v="0"/>
    <n v="0"/>
    <n v="0"/>
    <n v="0"/>
    <n v="0"/>
    <s v="SURFACE WATER MGT FUND"/>
    <s v="WLSW I DC2960 SOUNDVIEW"/>
    <s v="BURIEN MAINTENANCE"/>
    <s v="DRAINAGE"/>
  </r>
  <r>
    <x v="1"/>
    <s v="1035773"/>
    <s v="845023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38.24"/>
    <n v="0"/>
    <n v="0"/>
    <n v="0"/>
    <n v="0"/>
    <n v="0"/>
    <s v="SURFACE WATER MGT FUND"/>
    <s v="WLSW I DC2960 SOUNDVIEW"/>
    <s v="BURIEN MAINTENANCE"/>
    <s v="DRAINAGE"/>
  </r>
  <r>
    <x v="1"/>
    <s v="1035773"/>
    <s v="845023"/>
    <s v="82300"/>
    <x v="73"/>
    <s v="5315000"/>
    <n v="2012"/>
    <x v="4"/>
    <s v="INDIRECT COSTS"/>
    <s v="50000-PROGRAM EXPENDITUR BUDGET"/>
    <s v="82000-APPLIED OVERHEAD"/>
    <m/>
    <n v="0"/>
    <n v="0"/>
    <n v="82.14"/>
    <n v="0"/>
    <n v="-82.14"/>
    <s v="N/A"/>
    <n v="0"/>
    <n v="0"/>
    <n v="0"/>
    <n v="0"/>
    <n v="0"/>
    <n v="0"/>
    <n v="0"/>
    <n v="82.14"/>
    <n v="0"/>
    <n v="0"/>
    <n v="0"/>
    <n v="0"/>
    <n v="0"/>
    <s v="SURFACE WATER MGT FUND"/>
    <s v="WLSW I DC2960 SOUNDVIEW"/>
    <s v="BURIEN MAINTENANCE"/>
    <s v="DRAINAGE"/>
  </r>
  <r>
    <x v="1"/>
    <s v="1035774"/>
    <s v="000000"/>
    <s v="11500"/>
    <x v="7"/>
    <s v="0000000"/>
    <n v="2012"/>
    <x v="0"/>
    <s v="ACCOUNTS RECEIVABLE"/>
    <s v="BS000-CURRENT ASSETS"/>
    <s v="B1150-ACCOUNTS RECEIVABLE"/>
    <m/>
    <n v="0"/>
    <n v="0"/>
    <n v="203.94"/>
    <n v="0"/>
    <n v="-203.94"/>
    <s v="N/A"/>
    <n v="0"/>
    <n v="0"/>
    <n v="0"/>
    <n v="0"/>
    <n v="0"/>
    <n v="0"/>
    <n v="0"/>
    <n v="0"/>
    <n v="0"/>
    <n v="0"/>
    <n v="203.94"/>
    <n v="0"/>
    <n v="0"/>
    <s v="SURFACE WATER MGT FUND"/>
    <s v="WLSW I DC2961 SHOREVIEW VIEW"/>
    <s v="DEFAULT"/>
    <s v="Default"/>
  </r>
  <r>
    <x v="1"/>
    <s v="1035774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203.94"/>
    <n v="0"/>
    <n v="0"/>
    <n v="-203.94"/>
    <n v="0"/>
    <n v="0"/>
    <s v="SURFACE WATER MGT FUND"/>
    <s v="WLSW I DC2961 SHOREVIEW VIEW"/>
    <s v="DEFAULT"/>
    <s v="Default"/>
  </r>
  <r>
    <x v="1"/>
    <s v="1035774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2961 SHOREVIEW VIEW"/>
    <s v="DEFAULT"/>
    <s v="Default"/>
  </r>
  <r>
    <x v="1"/>
    <s v="1035774"/>
    <s v="845023"/>
    <s v="36999"/>
    <x v="49"/>
    <s v="0000000"/>
    <n v="2012"/>
    <x v="3"/>
    <s v="OTHER MISC REVENUE"/>
    <s v="R3000-REVENUE"/>
    <s v="R3600-MISCELLANEOUS REVENUE"/>
    <m/>
    <n v="0"/>
    <n v="0"/>
    <n v="-203.94"/>
    <n v="0"/>
    <n v="203.94"/>
    <s v="N/A"/>
    <n v="0"/>
    <n v="0"/>
    <n v="0"/>
    <n v="0"/>
    <n v="0"/>
    <n v="0"/>
    <n v="0"/>
    <n v="-203.94"/>
    <n v="0"/>
    <n v="0"/>
    <n v="0"/>
    <n v="0"/>
    <n v="0"/>
    <s v="SURFACE WATER MGT FUND"/>
    <s v="WLSW I DC2961 SHOREVIEW VIEW"/>
    <s v="BURIEN MAINTENANCE"/>
    <s v="Default"/>
  </r>
  <r>
    <x v="1"/>
    <s v="1035774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8.52"/>
    <n v="0"/>
    <n v="-88.52"/>
    <s v="N/A"/>
    <n v="0"/>
    <n v="0"/>
    <n v="0"/>
    <n v="0"/>
    <n v="0"/>
    <n v="0"/>
    <n v="0"/>
    <n v="88.52"/>
    <n v="0"/>
    <n v="0"/>
    <n v="0"/>
    <n v="0"/>
    <n v="0"/>
    <s v="SURFACE WATER MGT FUND"/>
    <s v="WLSW I DC2961 SHOREVIEW VIEW"/>
    <s v="BURIEN MAINTENANCE"/>
    <s v="DRAINAGE"/>
  </r>
  <r>
    <x v="1"/>
    <s v="1035774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9.2000000000000011"/>
    <n v="0"/>
    <n v="-9.2000000000000011"/>
    <s v="N/A"/>
    <n v="0"/>
    <n v="0"/>
    <n v="0"/>
    <n v="0"/>
    <n v="0"/>
    <n v="0"/>
    <n v="0"/>
    <n v="9.2000000000000011"/>
    <n v="0"/>
    <n v="0"/>
    <n v="0"/>
    <n v="0"/>
    <n v="0"/>
    <s v="SURFACE WATER MGT FUND"/>
    <s v="WLSW I DC2961 SHOREVIEW VIEW"/>
    <s v="BURIEN MAINTENANCE"/>
    <s v="DRAINAGE"/>
  </r>
  <r>
    <x v="1"/>
    <s v="1035774"/>
    <s v="845023"/>
    <s v="82100"/>
    <x v="71"/>
    <s v="5315000"/>
    <n v="2012"/>
    <x v="4"/>
    <s v="EMPLOYER PAID BENEFITS"/>
    <s v="50000-PROGRAM EXPENDITUR BUDGET"/>
    <s v="82000-APPLIED OVERHEAD"/>
    <m/>
    <n v="0"/>
    <n v="0"/>
    <n v="30.98"/>
    <n v="0"/>
    <n v="-30.98"/>
    <s v="N/A"/>
    <n v="0"/>
    <n v="0"/>
    <n v="0"/>
    <n v="0"/>
    <n v="0"/>
    <n v="0"/>
    <n v="0"/>
    <n v="30.98"/>
    <n v="0"/>
    <n v="0"/>
    <n v="0"/>
    <n v="0"/>
    <n v="0"/>
    <s v="SURFACE WATER MGT FUND"/>
    <s v="WLSW I DC2961 SHOREVIEW VIEW"/>
    <s v="BURIEN MAINTENANCE"/>
    <s v="DRAINAGE"/>
  </r>
  <r>
    <x v="1"/>
    <s v="1035774"/>
    <s v="845023"/>
    <s v="82200"/>
    <x v="72"/>
    <s v="5315000"/>
    <n v="2012"/>
    <x v="4"/>
    <s v="PAID TIME OFF"/>
    <s v="50000-PROGRAM EXPENDITUR BUDGET"/>
    <s v="82000-APPLIED OVERHEAD"/>
    <m/>
    <n v="0"/>
    <n v="0"/>
    <n v="23.900000000000002"/>
    <n v="0"/>
    <n v="-23.900000000000002"/>
    <s v="N/A"/>
    <n v="0"/>
    <n v="0"/>
    <n v="0"/>
    <n v="0"/>
    <n v="0"/>
    <n v="0"/>
    <n v="0"/>
    <n v="23.900000000000002"/>
    <n v="0"/>
    <n v="0"/>
    <n v="0"/>
    <n v="0"/>
    <n v="0"/>
    <s v="SURFACE WATER MGT FUND"/>
    <s v="WLSW I DC2961 SHOREVIEW VIEW"/>
    <s v="BURIEN MAINTENANCE"/>
    <s v="DRAINAGE"/>
  </r>
  <r>
    <x v="1"/>
    <s v="1035774"/>
    <s v="845023"/>
    <s v="82300"/>
    <x v="73"/>
    <s v="5315000"/>
    <n v="2012"/>
    <x v="4"/>
    <s v="INDIRECT COSTS"/>
    <s v="50000-PROGRAM EXPENDITUR BUDGET"/>
    <s v="82000-APPLIED OVERHEAD"/>
    <m/>
    <n v="0"/>
    <n v="0"/>
    <n v="51.34"/>
    <n v="0"/>
    <n v="-51.34"/>
    <s v="N/A"/>
    <n v="0"/>
    <n v="0"/>
    <n v="0"/>
    <n v="0"/>
    <n v="0"/>
    <n v="0"/>
    <n v="0"/>
    <n v="51.34"/>
    <n v="0"/>
    <n v="0"/>
    <n v="0"/>
    <n v="0"/>
    <n v="0"/>
    <s v="SURFACE WATER MGT FUND"/>
    <s v="WLSW I DC2961 SHOREVIEW VIEW"/>
    <s v="BURIEN MAINTENANCE"/>
    <s v="DRAINAGE"/>
  </r>
  <r>
    <x v="1"/>
    <s v="1035775"/>
    <s v="000000"/>
    <s v="11500"/>
    <x v="7"/>
    <s v="0000000"/>
    <n v="2012"/>
    <x v="0"/>
    <s v="ACCOUNTS RECEIVABLE"/>
    <s v="BS000-CURRENT ASSETS"/>
    <s v="B1150-ACCOUNTS RECEIVABLE"/>
    <m/>
    <n v="0"/>
    <n v="0"/>
    <n v="203.94"/>
    <n v="0"/>
    <n v="-203.94"/>
    <s v="N/A"/>
    <n v="0"/>
    <n v="0"/>
    <n v="0"/>
    <n v="0"/>
    <n v="0"/>
    <n v="0"/>
    <n v="0"/>
    <n v="203.94"/>
    <n v="0"/>
    <n v="0"/>
    <n v="0"/>
    <n v="0"/>
    <n v="0"/>
    <s v="SURFACE WATER MGT FUND"/>
    <s v="WLSW I DC2979 14208 4TH AVE S"/>
    <s v="DEFAULT"/>
    <s v="Default"/>
  </r>
  <r>
    <x v="1"/>
    <s v="1035775"/>
    <s v="000000"/>
    <s v="11530"/>
    <x v="203"/>
    <s v="0000000"/>
    <n v="2012"/>
    <x v="0"/>
    <s v="UNBILLED RECEIVABLES"/>
    <s v="BS000-CURRENT ASSETS"/>
    <s v="B1150-ACCOUNTS RECEIVABLE"/>
    <m/>
    <n v="0"/>
    <n v="0"/>
    <n v="285.53000000000003"/>
    <n v="0"/>
    <n v="-285.53000000000003"/>
    <s v="N/A"/>
    <n v="0"/>
    <n v="0"/>
    <n v="0"/>
    <n v="0"/>
    <n v="0"/>
    <n v="0"/>
    <n v="203.94"/>
    <n v="-203.94"/>
    <n v="0"/>
    <n v="0"/>
    <n v="285.53000000000003"/>
    <n v="0"/>
    <n v="0"/>
    <s v="SURFACE WATER MGT FUND"/>
    <s v="WLSW I DC2979 14208 4TH AVE S"/>
    <s v="DEFAULT"/>
    <s v="Default"/>
  </r>
  <r>
    <x v="1"/>
    <s v="1035775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2979 14208 4TH AVE S"/>
    <s v="DEFAULT"/>
    <s v="Default"/>
  </r>
  <r>
    <x v="1"/>
    <s v="1035775"/>
    <s v="845023"/>
    <s v="36999"/>
    <x v="49"/>
    <s v="0000000"/>
    <n v="2012"/>
    <x v="3"/>
    <s v="OTHER MISC REVENUE"/>
    <s v="R3000-REVENUE"/>
    <s v="R3600-MISCELLANEOUS REVENUE"/>
    <m/>
    <n v="0"/>
    <n v="0"/>
    <n v="-489.47"/>
    <n v="0"/>
    <n v="489.47"/>
    <s v="N/A"/>
    <n v="0"/>
    <n v="0"/>
    <n v="0"/>
    <n v="0"/>
    <n v="0"/>
    <n v="0"/>
    <n v="-203.94"/>
    <n v="0"/>
    <n v="0"/>
    <n v="0"/>
    <n v="-285.53000000000003"/>
    <n v="0"/>
    <n v="0"/>
    <s v="SURFACE WATER MGT FUND"/>
    <s v="WLSW I DC2979 14208 4TH AVE S"/>
    <s v="BURIEN MAINTENANCE"/>
    <s v="Default"/>
  </r>
  <r>
    <x v="1"/>
    <s v="1035775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12.45000000000002"/>
    <n v="0"/>
    <n v="-212.45000000000002"/>
    <s v="N/A"/>
    <n v="0"/>
    <n v="0"/>
    <n v="0"/>
    <n v="0"/>
    <n v="0"/>
    <n v="0"/>
    <n v="88.52"/>
    <n v="0"/>
    <n v="0"/>
    <n v="0"/>
    <n v="123.93"/>
    <n v="0"/>
    <n v="0"/>
    <s v="SURFACE WATER MGT FUND"/>
    <s v="WLSW I DC2979 14208 4TH AVE S"/>
    <s v="BURIEN MAINTENANCE"/>
    <s v="DRAINAGE"/>
  </r>
  <r>
    <x v="1"/>
    <s v="1035775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22.080000000000002"/>
    <n v="0"/>
    <n v="-22.080000000000002"/>
    <s v="N/A"/>
    <n v="0"/>
    <n v="0"/>
    <n v="0"/>
    <n v="0"/>
    <n v="0"/>
    <n v="0"/>
    <n v="9.2000000000000011"/>
    <n v="0"/>
    <n v="0"/>
    <n v="0"/>
    <n v="12.88"/>
    <n v="0"/>
    <n v="0"/>
    <s v="SURFACE WATER MGT FUND"/>
    <s v="WLSW I DC2979 14208 4TH AVE S"/>
    <s v="BURIEN MAINTENANCE"/>
    <s v="DRAINAGE"/>
  </r>
  <r>
    <x v="1"/>
    <s v="1035775"/>
    <s v="845023"/>
    <s v="82100"/>
    <x v="71"/>
    <s v="5315000"/>
    <n v="2012"/>
    <x v="4"/>
    <s v="EMPLOYER PAID BENEFITS"/>
    <s v="50000-PROGRAM EXPENDITUR BUDGET"/>
    <s v="82000-APPLIED OVERHEAD"/>
    <m/>
    <n v="0"/>
    <n v="0"/>
    <n v="74.36"/>
    <n v="0"/>
    <n v="-74.36"/>
    <s v="N/A"/>
    <n v="0"/>
    <n v="0"/>
    <n v="0"/>
    <n v="0"/>
    <n v="0"/>
    <n v="0"/>
    <n v="30.98"/>
    <n v="0"/>
    <n v="0"/>
    <n v="0"/>
    <n v="43.38"/>
    <n v="0"/>
    <n v="0"/>
    <s v="SURFACE WATER MGT FUND"/>
    <s v="WLSW I DC2979 14208 4TH AVE S"/>
    <s v="BURIEN MAINTENANCE"/>
    <s v="DRAINAGE"/>
  </r>
  <r>
    <x v="1"/>
    <s v="1035775"/>
    <s v="845023"/>
    <s v="82200"/>
    <x v="72"/>
    <s v="5315000"/>
    <n v="2012"/>
    <x v="4"/>
    <s v="PAID TIME OFF"/>
    <s v="50000-PROGRAM EXPENDITUR BUDGET"/>
    <s v="82000-APPLIED OVERHEAD"/>
    <m/>
    <n v="0"/>
    <n v="0"/>
    <n v="57.36"/>
    <n v="0"/>
    <n v="-57.36"/>
    <s v="N/A"/>
    <n v="0"/>
    <n v="0"/>
    <n v="0"/>
    <n v="0"/>
    <n v="0"/>
    <n v="0"/>
    <n v="23.900000000000002"/>
    <n v="0"/>
    <n v="0"/>
    <n v="0"/>
    <n v="33.46"/>
    <n v="0"/>
    <n v="0"/>
    <s v="SURFACE WATER MGT FUND"/>
    <s v="WLSW I DC2979 14208 4TH AVE S"/>
    <s v="BURIEN MAINTENANCE"/>
    <s v="DRAINAGE"/>
  </r>
  <r>
    <x v="1"/>
    <s v="1035775"/>
    <s v="845023"/>
    <s v="82300"/>
    <x v="73"/>
    <s v="5315000"/>
    <n v="2012"/>
    <x v="4"/>
    <s v="INDIRECT COSTS"/>
    <s v="50000-PROGRAM EXPENDITUR BUDGET"/>
    <s v="82000-APPLIED OVERHEAD"/>
    <m/>
    <n v="0"/>
    <n v="0"/>
    <n v="123.22"/>
    <n v="0"/>
    <n v="-123.22"/>
    <s v="N/A"/>
    <n v="0"/>
    <n v="0"/>
    <n v="0"/>
    <n v="0"/>
    <n v="0"/>
    <n v="0"/>
    <n v="51.34"/>
    <n v="0"/>
    <n v="0"/>
    <n v="0"/>
    <n v="71.88"/>
    <n v="0"/>
    <n v="0"/>
    <s v="SURFACE WATER MGT FUND"/>
    <s v="WLSW I DC2979 14208 4TH AVE S"/>
    <s v="BURIEN MAINTENANCE"/>
    <s v="DRAINAGE"/>
  </r>
  <r>
    <x v="1"/>
    <s v="1035777"/>
    <s v="000000"/>
    <s v="11500"/>
    <x v="7"/>
    <s v="0000000"/>
    <n v="2012"/>
    <x v="0"/>
    <s v="ACCOUNTS RECEIVABLE"/>
    <s v="BS000-CURRENT ASSETS"/>
    <s v="B1150-ACCOUNTS RECEIVABLE"/>
    <m/>
    <n v="0"/>
    <n v="0"/>
    <n v="163.17000000000002"/>
    <n v="0"/>
    <n v="-163.17000000000002"/>
    <s v="N/A"/>
    <n v="0"/>
    <n v="0"/>
    <n v="0"/>
    <n v="0"/>
    <n v="0"/>
    <n v="0"/>
    <n v="0"/>
    <n v="0"/>
    <n v="0"/>
    <n v="0"/>
    <n v="163.17000000000002"/>
    <n v="0"/>
    <n v="0"/>
    <s v="SURFACE WATER MGT FUND"/>
    <s v="WLSW I DC3046 SW 142ND ST &amp; 4T"/>
    <s v="DEFAULT"/>
    <s v="Default"/>
  </r>
  <r>
    <x v="1"/>
    <s v="1035777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163.17000000000002"/>
    <n v="0"/>
    <n v="0"/>
    <n v="-163.17000000000002"/>
    <n v="0"/>
    <n v="0"/>
    <s v="SURFACE WATER MGT FUND"/>
    <s v="WLSW I DC3046 SW 142ND ST &amp; 4T"/>
    <s v="DEFAULT"/>
    <s v="Default"/>
  </r>
  <r>
    <x v="1"/>
    <s v="1035777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3046 SW 142ND ST &amp; 4T"/>
    <s v="DEFAULT"/>
    <s v="Default"/>
  </r>
  <r>
    <x v="1"/>
    <s v="1035777"/>
    <s v="845023"/>
    <s v="36999"/>
    <x v="49"/>
    <s v="0000000"/>
    <n v="2012"/>
    <x v="3"/>
    <s v="OTHER MISC REVENUE"/>
    <s v="R3000-REVENUE"/>
    <s v="R3600-MISCELLANEOUS REVENUE"/>
    <m/>
    <n v="0"/>
    <n v="0"/>
    <n v="-163.17000000000002"/>
    <n v="0"/>
    <n v="163.17000000000002"/>
    <s v="N/A"/>
    <n v="0"/>
    <n v="0"/>
    <n v="0"/>
    <n v="0"/>
    <n v="0"/>
    <n v="0"/>
    <n v="0"/>
    <n v="-163.17000000000002"/>
    <n v="0"/>
    <n v="0"/>
    <n v="0"/>
    <n v="0"/>
    <n v="0"/>
    <s v="SURFACE WATER MGT FUND"/>
    <s v="WLSW I DC3046 SW 142ND ST &amp; 4T"/>
    <s v="BURIEN MAINTENANCE"/>
    <s v="Default"/>
  </r>
  <r>
    <x v="1"/>
    <s v="1035777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820000000000007"/>
    <n v="0"/>
    <n v="-70.820000000000007"/>
    <s v="N/A"/>
    <n v="0"/>
    <n v="0"/>
    <n v="0"/>
    <n v="0"/>
    <n v="0"/>
    <n v="0"/>
    <n v="0"/>
    <n v="70.820000000000007"/>
    <n v="0"/>
    <n v="0"/>
    <n v="0"/>
    <n v="0"/>
    <n v="0"/>
    <s v="SURFACE WATER MGT FUND"/>
    <s v="WLSW I DC3046 SW 142ND ST &amp; 4T"/>
    <s v="BURIEN MAINTENANCE"/>
    <s v="DRAINAGE"/>
  </r>
  <r>
    <x v="1"/>
    <s v="1035777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0"/>
    <n v="0"/>
    <n v="0"/>
    <n v="7.36"/>
    <n v="0"/>
    <n v="0"/>
    <n v="0"/>
    <n v="0"/>
    <n v="0"/>
    <s v="SURFACE WATER MGT FUND"/>
    <s v="WLSW I DC3046 SW 142ND ST &amp; 4T"/>
    <s v="BURIEN MAINTENANCE"/>
    <s v="DRAINAGE"/>
  </r>
  <r>
    <x v="1"/>
    <s v="1035777"/>
    <s v="845023"/>
    <s v="82100"/>
    <x v="71"/>
    <s v="5315000"/>
    <n v="2012"/>
    <x v="4"/>
    <s v="EMPLOYER PAID BENEFITS"/>
    <s v="50000-PROGRAM EXPENDITUR BUDGET"/>
    <s v="82000-APPLIED OVERHEAD"/>
    <m/>
    <n v="0"/>
    <n v="0"/>
    <n v="24.79"/>
    <n v="0"/>
    <n v="-24.79"/>
    <s v="N/A"/>
    <n v="0"/>
    <n v="0"/>
    <n v="0"/>
    <n v="0"/>
    <n v="0"/>
    <n v="0"/>
    <n v="0"/>
    <n v="24.79"/>
    <n v="0"/>
    <n v="0"/>
    <n v="0"/>
    <n v="0"/>
    <n v="0"/>
    <s v="SURFACE WATER MGT FUND"/>
    <s v="WLSW I DC3046 SW 142ND ST &amp; 4T"/>
    <s v="BURIEN MAINTENANCE"/>
    <s v="DRAINAGE"/>
  </r>
  <r>
    <x v="1"/>
    <s v="1035777"/>
    <s v="845023"/>
    <s v="82200"/>
    <x v="72"/>
    <s v="5315000"/>
    <n v="2012"/>
    <x v="4"/>
    <s v="PAID TIME OFF"/>
    <s v="50000-PROGRAM EXPENDITUR BUDGET"/>
    <s v="82000-APPLIED OVERHEAD"/>
    <m/>
    <n v="0"/>
    <n v="0"/>
    <n v="19.12"/>
    <n v="0"/>
    <n v="-19.12"/>
    <s v="N/A"/>
    <n v="0"/>
    <n v="0"/>
    <n v="0"/>
    <n v="0"/>
    <n v="0"/>
    <n v="0"/>
    <n v="0"/>
    <n v="19.12"/>
    <n v="0"/>
    <n v="0"/>
    <n v="0"/>
    <n v="0"/>
    <n v="0"/>
    <s v="SURFACE WATER MGT FUND"/>
    <s v="WLSW I DC3046 SW 142ND ST &amp; 4T"/>
    <s v="BURIEN MAINTENANCE"/>
    <s v="DRAINAGE"/>
  </r>
  <r>
    <x v="1"/>
    <s v="1035777"/>
    <s v="845023"/>
    <s v="82300"/>
    <x v="73"/>
    <s v="5315000"/>
    <n v="2012"/>
    <x v="4"/>
    <s v="INDIRECT COSTS"/>
    <s v="50000-PROGRAM EXPENDITUR BUDGET"/>
    <s v="82000-APPLIED OVERHEAD"/>
    <m/>
    <n v="0"/>
    <n v="0"/>
    <n v="41.08"/>
    <n v="0"/>
    <n v="-41.08"/>
    <s v="N/A"/>
    <n v="0"/>
    <n v="0"/>
    <n v="0"/>
    <n v="0"/>
    <n v="0"/>
    <n v="0"/>
    <n v="0"/>
    <n v="41.08"/>
    <n v="0"/>
    <n v="0"/>
    <n v="0"/>
    <n v="0"/>
    <n v="0"/>
    <s v="SURFACE WATER MGT FUND"/>
    <s v="WLSW I DC3046 SW 142ND ST &amp; 4T"/>
    <s v="BURIEN MAINTENANCE"/>
    <s v="DRAINAGE"/>
  </r>
  <r>
    <x v="1"/>
    <s v="1035778"/>
    <s v="000000"/>
    <s v="11500"/>
    <x v="7"/>
    <s v="0000000"/>
    <n v="2012"/>
    <x v="0"/>
    <s v="ACCOUNTS RECEIVABLE"/>
    <s v="BS000-CURRENT ASSETS"/>
    <s v="B1150-ACCOUNTS RECEIVABLE"/>
    <m/>
    <n v="0"/>
    <n v="0"/>
    <n v="163.17000000000002"/>
    <n v="0"/>
    <n v="-163.17000000000002"/>
    <s v="N/A"/>
    <n v="0"/>
    <n v="0"/>
    <n v="0"/>
    <n v="0"/>
    <n v="0"/>
    <n v="0"/>
    <n v="0"/>
    <n v="0"/>
    <n v="0"/>
    <n v="0"/>
    <n v="163.17000000000002"/>
    <n v="0"/>
    <n v="0"/>
    <s v="SURFACE WATER MGT FUND"/>
    <s v="WLSW I DC3047 160XX AMBAUM BLV"/>
    <s v="DEFAULT"/>
    <s v="Default"/>
  </r>
  <r>
    <x v="1"/>
    <s v="1035778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163.17000000000002"/>
    <n v="0"/>
    <n v="0"/>
    <n v="-163.17000000000002"/>
    <n v="0"/>
    <n v="0"/>
    <s v="SURFACE WATER MGT FUND"/>
    <s v="WLSW I DC3047 160XX AMBAUM BLV"/>
    <s v="DEFAULT"/>
    <s v="Default"/>
  </r>
  <r>
    <x v="1"/>
    <s v="1035778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3047 160XX AMBAUM BLV"/>
    <s v="DEFAULT"/>
    <s v="Default"/>
  </r>
  <r>
    <x v="1"/>
    <s v="1035778"/>
    <s v="845023"/>
    <s v="36999"/>
    <x v="49"/>
    <s v="0000000"/>
    <n v="2012"/>
    <x v="3"/>
    <s v="OTHER MISC REVENUE"/>
    <s v="R3000-REVENUE"/>
    <s v="R3600-MISCELLANEOUS REVENUE"/>
    <m/>
    <n v="0"/>
    <n v="0"/>
    <n v="-163.17000000000002"/>
    <n v="0"/>
    <n v="163.17000000000002"/>
    <s v="N/A"/>
    <n v="0"/>
    <n v="0"/>
    <n v="0"/>
    <n v="0"/>
    <n v="0"/>
    <n v="0"/>
    <n v="0"/>
    <n v="-163.17000000000002"/>
    <n v="0"/>
    <n v="0"/>
    <n v="0"/>
    <n v="0"/>
    <n v="0"/>
    <s v="SURFACE WATER MGT FUND"/>
    <s v="WLSW I DC3047 160XX AMBAUM BLV"/>
    <s v="BURIEN MAINTENANCE"/>
    <s v="Default"/>
  </r>
  <r>
    <x v="1"/>
    <s v="1035778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820000000000007"/>
    <n v="0"/>
    <n v="-70.820000000000007"/>
    <s v="N/A"/>
    <n v="0"/>
    <n v="0"/>
    <n v="0"/>
    <n v="0"/>
    <n v="0"/>
    <n v="0"/>
    <n v="0"/>
    <n v="70.820000000000007"/>
    <n v="0"/>
    <n v="0"/>
    <n v="0"/>
    <n v="0"/>
    <n v="0"/>
    <s v="SURFACE WATER MGT FUND"/>
    <s v="WLSW I DC3047 160XX AMBAUM BLV"/>
    <s v="BURIEN MAINTENANCE"/>
    <s v="DRAINAGE"/>
  </r>
  <r>
    <x v="1"/>
    <s v="1035778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0"/>
    <n v="0"/>
    <n v="0"/>
    <n v="7.36"/>
    <n v="0"/>
    <n v="0"/>
    <n v="0"/>
    <n v="0"/>
    <n v="0"/>
    <s v="SURFACE WATER MGT FUND"/>
    <s v="WLSW I DC3047 160XX AMBAUM BLV"/>
    <s v="BURIEN MAINTENANCE"/>
    <s v="DRAINAGE"/>
  </r>
  <r>
    <x v="1"/>
    <s v="1035778"/>
    <s v="845023"/>
    <s v="82100"/>
    <x v="71"/>
    <s v="5315000"/>
    <n v="2012"/>
    <x v="4"/>
    <s v="EMPLOYER PAID BENEFITS"/>
    <s v="50000-PROGRAM EXPENDITUR BUDGET"/>
    <s v="82000-APPLIED OVERHEAD"/>
    <m/>
    <n v="0"/>
    <n v="0"/>
    <n v="24.79"/>
    <n v="0"/>
    <n v="-24.79"/>
    <s v="N/A"/>
    <n v="0"/>
    <n v="0"/>
    <n v="0"/>
    <n v="0"/>
    <n v="0"/>
    <n v="0"/>
    <n v="0"/>
    <n v="24.79"/>
    <n v="0"/>
    <n v="0"/>
    <n v="0"/>
    <n v="0"/>
    <n v="0"/>
    <s v="SURFACE WATER MGT FUND"/>
    <s v="WLSW I DC3047 160XX AMBAUM BLV"/>
    <s v="BURIEN MAINTENANCE"/>
    <s v="DRAINAGE"/>
  </r>
  <r>
    <x v="1"/>
    <s v="1035778"/>
    <s v="845023"/>
    <s v="82200"/>
    <x v="72"/>
    <s v="5315000"/>
    <n v="2012"/>
    <x v="4"/>
    <s v="PAID TIME OFF"/>
    <s v="50000-PROGRAM EXPENDITUR BUDGET"/>
    <s v="82000-APPLIED OVERHEAD"/>
    <m/>
    <n v="0"/>
    <n v="0"/>
    <n v="19.12"/>
    <n v="0"/>
    <n v="-19.12"/>
    <s v="N/A"/>
    <n v="0"/>
    <n v="0"/>
    <n v="0"/>
    <n v="0"/>
    <n v="0"/>
    <n v="0"/>
    <n v="0"/>
    <n v="19.12"/>
    <n v="0"/>
    <n v="0"/>
    <n v="0"/>
    <n v="0"/>
    <n v="0"/>
    <s v="SURFACE WATER MGT FUND"/>
    <s v="WLSW I DC3047 160XX AMBAUM BLV"/>
    <s v="BURIEN MAINTENANCE"/>
    <s v="DRAINAGE"/>
  </r>
  <r>
    <x v="1"/>
    <s v="1035778"/>
    <s v="845023"/>
    <s v="82300"/>
    <x v="73"/>
    <s v="5315000"/>
    <n v="2012"/>
    <x v="4"/>
    <s v="INDIRECT COSTS"/>
    <s v="50000-PROGRAM EXPENDITUR BUDGET"/>
    <s v="82000-APPLIED OVERHEAD"/>
    <m/>
    <n v="0"/>
    <n v="0"/>
    <n v="41.08"/>
    <n v="0"/>
    <n v="-41.08"/>
    <s v="N/A"/>
    <n v="0"/>
    <n v="0"/>
    <n v="0"/>
    <n v="0"/>
    <n v="0"/>
    <n v="0"/>
    <n v="0"/>
    <n v="41.08"/>
    <n v="0"/>
    <n v="0"/>
    <n v="0"/>
    <n v="0"/>
    <n v="0"/>
    <s v="SURFACE WATER MGT FUND"/>
    <s v="WLSW I DC3047 160XX AMBAUM BLV"/>
    <s v="BURIEN MAINTENANCE"/>
    <s v="DRAINAGE"/>
  </r>
  <r>
    <x v="1"/>
    <s v="1035779"/>
    <s v="000000"/>
    <s v="11500"/>
    <x v="7"/>
    <s v="0000000"/>
    <n v="2012"/>
    <x v="0"/>
    <s v="ACCOUNTS RECEIVABLE"/>
    <s v="BS000-CURRENT ASSETS"/>
    <s v="B1150-ACCOUNTS RECEIVABLE"/>
    <m/>
    <n v="0"/>
    <n v="0"/>
    <n v="122.36"/>
    <n v="0"/>
    <n v="-122.36"/>
    <s v="N/A"/>
    <n v="0"/>
    <n v="0"/>
    <n v="0"/>
    <n v="0"/>
    <n v="0"/>
    <n v="0"/>
    <n v="0"/>
    <n v="0"/>
    <n v="0"/>
    <n v="0"/>
    <n v="122.36"/>
    <n v="0"/>
    <n v="0"/>
    <s v="SURFACE WATER MGT FUND"/>
    <s v="WLSW I DC3111 BURIEN DOT FLOWS"/>
    <s v="DEFAULT"/>
    <s v="Default"/>
  </r>
  <r>
    <x v="1"/>
    <s v="1035779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122.36"/>
    <n v="0"/>
    <n v="0"/>
    <n v="-122.36"/>
    <n v="0"/>
    <n v="0"/>
    <s v="SURFACE WATER MGT FUND"/>
    <s v="WLSW I DC3111 BURIEN DOT FLOWS"/>
    <s v="DEFAULT"/>
    <s v="Default"/>
  </r>
  <r>
    <x v="1"/>
    <s v="1035779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3111 BURIEN DOT FLOWS"/>
    <s v="DEFAULT"/>
    <s v="Default"/>
  </r>
  <r>
    <x v="1"/>
    <s v="1035779"/>
    <s v="845023"/>
    <s v="36999"/>
    <x v="49"/>
    <s v="0000000"/>
    <n v="2012"/>
    <x v="3"/>
    <s v="OTHER MISC REVENUE"/>
    <s v="R3000-REVENUE"/>
    <s v="R3600-MISCELLANEOUS REVENUE"/>
    <m/>
    <n v="0"/>
    <n v="0"/>
    <n v="-122.36"/>
    <n v="0"/>
    <n v="122.36"/>
    <s v="N/A"/>
    <n v="0"/>
    <n v="0"/>
    <n v="0"/>
    <n v="0"/>
    <n v="0"/>
    <n v="0"/>
    <n v="0"/>
    <n v="-122.36"/>
    <n v="0"/>
    <n v="0"/>
    <n v="0"/>
    <n v="0"/>
    <n v="0"/>
    <s v="SURFACE WATER MGT FUND"/>
    <s v="WLSW I DC3111 BURIEN DOT FLOWS"/>
    <s v="BURIEN MAINTENANCE"/>
    <s v="Default"/>
  </r>
  <r>
    <x v="1"/>
    <s v="1035779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3.11"/>
    <n v="0"/>
    <n v="-53.11"/>
    <s v="N/A"/>
    <n v="0"/>
    <n v="0"/>
    <n v="0"/>
    <n v="0"/>
    <n v="0"/>
    <n v="0"/>
    <n v="0"/>
    <n v="53.11"/>
    <n v="0"/>
    <n v="0"/>
    <n v="0"/>
    <n v="0"/>
    <n v="0"/>
    <s v="SURFACE WATER MGT FUND"/>
    <s v="WLSW I DC3111 BURIEN DOT FLOWS"/>
    <s v="BURIEN MAINTENANCE"/>
    <s v="DRAINAGE"/>
  </r>
  <r>
    <x v="1"/>
    <s v="1035779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5.5200000000000005"/>
    <n v="0"/>
    <n v="-5.5200000000000005"/>
    <s v="N/A"/>
    <n v="0"/>
    <n v="0"/>
    <n v="0"/>
    <n v="0"/>
    <n v="0"/>
    <n v="0"/>
    <n v="0"/>
    <n v="5.5200000000000005"/>
    <n v="0"/>
    <n v="0"/>
    <n v="0"/>
    <n v="0"/>
    <n v="0"/>
    <s v="SURFACE WATER MGT FUND"/>
    <s v="WLSW I DC3111 BURIEN DOT FLOWS"/>
    <s v="BURIEN MAINTENANCE"/>
    <s v="DRAINAGE"/>
  </r>
  <r>
    <x v="1"/>
    <s v="1035779"/>
    <s v="845023"/>
    <s v="82100"/>
    <x v="71"/>
    <s v="5315000"/>
    <n v="2012"/>
    <x v="4"/>
    <s v="EMPLOYER PAID BENEFITS"/>
    <s v="50000-PROGRAM EXPENDITUR BUDGET"/>
    <s v="82000-APPLIED OVERHEAD"/>
    <m/>
    <n v="0"/>
    <n v="0"/>
    <n v="18.59"/>
    <n v="0"/>
    <n v="-18.59"/>
    <s v="N/A"/>
    <n v="0"/>
    <n v="0"/>
    <n v="0"/>
    <n v="0"/>
    <n v="0"/>
    <n v="0"/>
    <n v="0"/>
    <n v="18.59"/>
    <n v="0"/>
    <n v="0"/>
    <n v="0"/>
    <n v="0"/>
    <n v="0"/>
    <s v="SURFACE WATER MGT FUND"/>
    <s v="WLSW I DC3111 BURIEN DOT FLOWS"/>
    <s v="BURIEN MAINTENANCE"/>
    <s v="DRAINAGE"/>
  </r>
  <r>
    <x v="1"/>
    <s v="1035779"/>
    <s v="845023"/>
    <s v="82200"/>
    <x v="72"/>
    <s v="5315000"/>
    <n v="2012"/>
    <x v="4"/>
    <s v="PAID TIME OFF"/>
    <s v="50000-PROGRAM EXPENDITUR BUDGET"/>
    <s v="82000-APPLIED OVERHEAD"/>
    <m/>
    <n v="0"/>
    <n v="0"/>
    <n v="14.34"/>
    <n v="0"/>
    <n v="-14.34"/>
    <s v="N/A"/>
    <n v="0"/>
    <n v="0"/>
    <n v="0"/>
    <n v="0"/>
    <n v="0"/>
    <n v="0"/>
    <n v="0"/>
    <n v="14.34"/>
    <n v="0"/>
    <n v="0"/>
    <n v="0"/>
    <n v="0"/>
    <n v="0"/>
    <s v="SURFACE WATER MGT FUND"/>
    <s v="WLSW I DC3111 BURIEN DOT FLOWS"/>
    <s v="BURIEN MAINTENANCE"/>
    <s v="DRAINAGE"/>
  </r>
  <r>
    <x v="1"/>
    <s v="1035779"/>
    <s v="845023"/>
    <s v="82300"/>
    <x v="73"/>
    <s v="5315000"/>
    <n v="2012"/>
    <x v="4"/>
    <s v="INDIRECT COSTS"/>
    <s v="50000-PROGRAM EXPENDITUR BUDGET"/>
    <s v="82000-APPLIED OVERHEAD"/>
    <m/>
    <n v="0"/>
    <n v="0"/>
    <n v="30.8"/>
    <n v="0"/>
    <n v="-30.8"/>
    <s v="N/A"/>
    <n v="0"/>
    <n v="0"/>
    <n v="0"/>
    <n v="0"/>
    <n v="0"/>
    <n v="0"/>
    <n v="0"/>
    <n v="30.8"/>
    <n v="0"/>
    <n v="0"/>
    <n v="0"/>
    <n v="0"/>
    <n v="0"/>
    <s v="SURFACE WATER MGT FUND"/>
    <s v="WLSW I DC3111 BURIEN DOT FLOWS"/>
    <s v="BURIEN MAINTENANCE"/>
    <s v="DRAINAGE"/>
  </r>
  <r>
    <x v="1"/>
    <s v="1035780"/>
    <s v="000000"/>
    <s v="11500"/>
    <x v="7"/>
    <s v="0000000"/>
    <n v="2012"/>
    <x v="0"/>
    <s v="ACCOUNTS RECEIVABLE"/>
    <s v="BS000-CURRENT ASSETS"/>
    <s v="B1150-ACCOUNTS RECEIVABLE"/>
    <m/>
    <n v="0"/>
    <n v="0"/>
    <n v="326.34000000000003"/>
    <n v="0"/>
    <n v="-326.34000000000003"/>
    <s v="N/A"/>
    <n v="0"/>
    <n v="0"/>
    <n v="0"/>
    <n v="0"/>
    <n v="0"/>
    <n v="0"/>
    <n v="0"/>
    <n v="0"/>
    <n v="0"/>
    <n v="0"/>
    <n v="326.34000000000003"/>
    <n v="0"/>
    <n v="0"/>
    <s v="SURFACE WATER MGT FUND"/>
    <s v="WLSW I DC5287 14017 &amp; 14025 1S"/>
    <s v="DEFAULT"/>
    <s v="Default"/>
  </r>
  <r>
    <x v="1"/>
    <s v="1035780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326.34000000000003"/>
    <n v="0"/>
    <n v="0"/>
    <n v="-326.34000000000003"/>
    <n v="0"/>
    <n v="0"/>
    <s v="SURFACE WATER MGT FUND"/>
    <s v="WLSW I DC5287 14017 &amp; 14025 1S"/>
    <s v="DEFAULT"/>
    <s v="Default"/>
  </r>
  <r>
    <x v="1"/>
    <s v="1035780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5287 14017 &amp; 14025 1S"/>
    <s v="DEFAULT"/>
    <s v="Default"/>
  </r>
  <r>
    <x v="1"/>
    <s v="1035780"/>
    <s v="845023"/>
    <s v="36999"/>
    <x v="49"/>
    <s v="0000000"/>
    <n v="2012"/>
    <x v="3"/>
    <s v="OTHER MISC REVENUE"/>
    <s v="R3000-REVENUE"/>
    <s v="R3600-MISCELLANEOUS REVENUE"/>
    <m/>
    <n v="0"/>
    <n v="0"/>
    <n v="-326.34000000000003"/>
    <n v="0"/>
    <n v="326.34000000000003"/>
    <s v="N/A"/>
    <n v="0"/>
    <n v="0"/>
    <n v="0"/>
    <n v="0"/>
    <n v="0"/>
    <n v="0"/>
    <n v="0"/>
    <n v="-326.34000000000003"/>
    <n v="0"/>
    <n v="0"/>
    <n v="0"/>
    <n v="0"/>
    <n v="0"/>
    <s v="SURFACE WATER MGT FUND"/>
    <s v="WLSW I DC5287 14017 &amp; 14025 1S"/>
    <s v="BURIEN MAINTENANCE"/>
    <s v="Default"/>
  </r>
  <r>
    <x v="1"/>
    <s v="1035780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0"/>
    <n v="0"/>
    <n v="0"/>
    <n v="0"/>
    <n v="0"/>
    <n v="0"/>
    <n v="141.64000000000001"/>
    <n v="0"/>
    <n v="0"/>
    <n v="0"/>
    <n v="0"/>
    <n v="0"/>
    <s v="SURFACE WATER MGT FUND"/>
    <s v="WLSW I DC5287 14017 &amp; 14025 1S"/>
    <s v="BURIEN MAINTENANCE"/>
    <s v="DRAINAGE"/>
  </r>
  <r>
    <x v="1"/>
    <s v="1035780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14.72"/>
    <n v="0"/>
    <n v="0"/>
    <n v="0"/>
    <n v="0"/>
    <n v="0"/>
    <s v="SURFACE WATER MGT FUND"/>
    <s v="WLSW I DC5287 14017 &amp; 14025 1S"/>
    <s v="BURIEN MAINTENANCE"/>
    <s v="DRAINAGE"/>
  </r>
  <r>
    <x v="1"/>
    <s v="1035780"/>
    <s v="845023"/>
    <s v="82100"/>
    <x v="71"/>
    <s v="5315000"/>
    <n v="2012"/>
    <x v="4"/>
    <s v="EMPLOYER PAID BENEFITS"/>
    <s v="50000-PROGRAM EXPENDITUR BUDGET"/>
    <s v="82000-APPLIED OVERHEAD"/>
    <m/>
    <n v="0"/>
    <n v="0"/>
    <n v="49.58"/>
    <n v="0"/>
    <n v="-49.58"/>
    <s v="N/A"/>
    <n v="0"/>
    <n v="0"/>
    <n v="0"/>
    <n v="0"/>
    <n v="0"/>
    <n v="0"/>
    <n v="0"/>
    <n v="49.58"/>
    <n v="0"/>
    <n v="0"/>
    <n v="0"/>
    <n v="0"/>
    <n v="0"/>
    <s v="SURFACE WATER MGT FUND"/>
    <s v="WLSW I DC5287 14017 &amp; 14025 1S"/>
    <s v="BURIEN MAINTENANCE"/>
    <s v="DRAINAGE"/>
  </r>
  <r>
    <x v="1"/>
    <s v="1035780"/>
    <s v="845023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38.24"/>
    <n v="0"/>
    <n v="0"/>
    <n v="0"/>
    <n v="0"/>
    <n v="0"/>
    <s v="SURFACE WATER MGT FUND"/>
    <s v="WLSW I DC5287 14017 &amp; 14025 1S"/>
    <s v="BURIEN MAINTENANCE"/>
    <s v="DRAINAGE"/>
  </r>
  <r>
    <x v="1"/>
    <s v="1035780"/>
    <s v="845023"/>
    <s v="82300"/>
    <x v="73"/>
    <s v="5315000"/>
    <n v="2012"/>
    <x v="4"/>
    <s v="INDIRECT COSTS"/>
    <s v="50000-PROGRAM EXPENDITUR BUDGET"/>
    <s v="82000-APPLIED OVERHEAD"/>
    <m/>
    <n v="0"/>
    <n v="0"/>
    <n v="82.16"/>
    <n v="0"/>
    <n v="-82.16"/>
    <s v="N/A"/>
    <n v="0"/>
    <n v="0"/>
    <n v="0"/>
    <n v="0"/>
    <n v="0"/>
    <n v="0"/>
    <n v="0"/>
    <n v="82.16"/>
    <n v="0"/>
    <n v="0"/>
    <n v="0"/>
    <n v="0"/>
    <n v="0"/>
    <s v="SURFACE WATER MGT FUND"/>
    <s v="WLSW I DC5287 14017 &amp; 14025 1S"/>
    <s v="BURIEN MAINTENANCE"/>
    <s v="DRAINAGE"/>
  </r>
  <r>
    <x v="1"/>
    <s v="1035781"/>
    <s v="000000"/>
    <s v="11500"/>
    <x v="7"/>
    <s v="0000000"/>
    <n v="2012"/>
    <x v="0"/>
    <s v="ACCOUNTS RECEIVABLE"/>
    <s v="BS000-CURRENT ASSETS"/>
    <s v="B1150-ACCOUNTS RECEIVABLE"/>
    <m/>
    <n v="0"/>
    <n v="0"/>
    <n v="326.34000000000003"/>
    <n v="0"/>
    <n v="-326.34000000000003"/>
    <s v="N/A"/>
    <n v="0"/>
    <n v="0"/>
    <n v="0"/>
    <n v="0"/>
    <n v="0"/>
    <n v="0"/>
    <n v="0"/>
    <n v="0"/>
    <n v="0"/>
    <n v="0"/>
    <n v="326.34000000000003"/>
    <n v="0"/>
    <n v="0"/>
    <s v="SURFACE WATER MGT FUND"/>
    <s v="WLSW I DC5295 14203 AMBAUM BLV"/>
    <s v="DEFAULT"/>
    <s v="Default"/>
  </r>
  <r>
    <x v="1"/>
    <s v="1035781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326.34000000000003"/>
    <n v="0"/>
    <n v="0"/>
    <n v="-326.34000000000003"/>
    <n v="0"/>
    <n v="0"/>
    <s v="SURFACE WATER MGT FUND"/>
    <s v="WLSW I DC5295 14203 AMBAUM BLV"/>
    <s v="DEFAULT"/>
    <s v="Default"/>
  </r>
  <r>
    <x v="1"/>
    <s v="1035781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5295 14203 AMBAUM BLV"/>
    <s v="DEFAULT"/>
    <s v="Default"/>
  </r>
  <r>
    <x v="1"/>
    <s v="1035781"/>
    <s v="845023"/>
    <s v="36999"/>
    <x v="49"/>
    <s v="0000000"/>
    <n v="2012"/>
    <x v="3"/>
    <s v="OTHER MISC REVENUE"/>
    <s v="R3000-REVENUE"/>
    <s v="R3600-MISCELLANEOUS REVENUE"/>
    <m/>
    <n v="0"/>
    <n v="0"/>
    <n v="-326.34000000000003"/>
    <n v="0"/>
    <n v="326.34000000000003"/>
    <s v="N/A"/>
    <n v="0"/>
    <n v="0"/>
    <n v="0"/>
    <n v="0"/>
    <n v="0"/>
    <n v="0"/>
    <n v="0"/>
    <n v="-326.34000000000003"/>
    <n v="0"/>
    <n v="0"/>
    <n v="0"/>
    <n v="0"/>
    <n v="0"/>
    <s v="SURFACE WATER MGT FUND"/>
    <s v="WLSW I DC5295 14203 AMBAUM BLV"/>
    <s v="BURIEN MAINTENANCE"/>
    <s v="Default"/>
  </r>
  <r>
    <x v="1"/>
    <s v="1035781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0"/>
    <n v="0"/>
    <n v="0"/>
    <n v="0"/>
    <n v="0"/>
    <n v="0"/>
    <n v="141.64000000000001"/>
    <n v="0"/>
    <n v="0"/>
    <n v="0"/>
    <n v="0"/>
    <n v="0"/>
    <s v="SURFACE WATER MGT FUND"/>
    <s v="WLSW I DC5295 14203 AMBAUM BLV"/>
    <s v="BURIEN MAINTENANCE"/>
    <s v="DRAINAGE"/>
  </r>
  <r>
    <x v="1"/>
    <s v="1035781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14.72"/>
    <n v="0"/>
    <n v="0"/>
    <n v="0"/>
    <n v="0"/>
    <n v="0"/>
    <s v="SURFACE WATER MGT FUND"/>
    <s v="WLSW I DC5295 14203 AMBAUM BLV"/>
    <s v="BURIEN MAINTENANCE"/>
    <s v="DRAINAGE"/>
  </r>
  <r>
    <x v="1"/>
    <s v="1035781"/>
    <s v="845023"/>
    <s v="82100"/>
    <x v="71"/>
    <s v="5315000"/>
    <n v="2012"/>
    <x v="4"/>
    <s v="EMPLOYER PAID BENEFITS"/>
    <s v="50000-PROGRAM EXPENDITUR BUDGET"/>
    <s v="82000-APPLIED OVERHEAD"/>
    <m/>
    <n v="0"/>
    <n v="0"/>
    <n v="49.58"/>
    <n v="0"/>
    <n v="-49.58"/>
    <s v="N/A"/>
    <n v="0"/>
    <n v="0"/>
    <n v="0"/>
    <n v="0"/>
    <n v="0"/>
    <n v="0"/>
    <n v="0"/>
    <n v="49.58"/>
    <n v="0"/>
    <n v="0"/>
    <n v="0"/>
    <n v="0"/>
    <n v="0"/>
    <s v="SURFACE WATER MGT FUND"/>
    <s v="WLSW I DC5295 14203 AMBAUM BLV"/>
    <s v="BURIEN MAINTENANCE"/>
    <s v="DRAINAGE"/>
  </r>
  <r>
    <x v="1"/>
    <s v="1035781"/>
    <s v="845023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38.24"/>
    <n v="0"/>
    <n v="0"/>
    <n v="0"/>
    <n v="0"/>
    <n v="0"/>
    <s v="SURFACE WATER MGT FUND"/>
    <s v="WLSW I DC5295 14203 AMBAUM BLV"/>
    <s v="BURIEN MAINTENANCE"/>
    <s v="DRAINAGE"/>
  </r>
  <r>
    <x v="1"/>
    <s v="1035781"/>
    <s v="845023"/>
    <s v="82300"/>
    <x v="73"/>
    <s v="5315000"/>
    <n v="2012"/>
    <x v="4"/>
    <s v="INDIRECT COSTS"/>
    <s v="50000-PROGRAM EXPENDITUR BUDGET"/>
    <s v="82000-APPLIED OVERHEAD"/>
    <m/>
    <n v="0"/>
    <n v="0"/>
    <n v="82.16"/>
    <n v="0"/>
    <n v="-82.16"/>
    <s v="N/A"/>
    <n v="0"/>
    <n v="0"/>
    <n v="0"/>
    <n v="0"/>
    <n v="0"/>
    <n v="0"/>
    <n v="0"/>
    <n v="82.16"/>
    <n v="0"/>
    <n v="0"/>
    <n v="0"/>
    <n v="0"/>
    <n v="0"/>
    <s v="SURFACE WATER MGT FUND"/>
    <s v="WLSW I DC5295 14203 AMBAUM BLV"/>
    <s v="BURIEN MAINTENANCE"/>
    <s v="DRAINAGE"/>
  </r>
  <r>
    <x v="1"/>
    <s v="1035782"/>
    <s v="000000"/>
    <s v="11500"/>
    <x v="7"/>
    <s v="0000000"/>
    <n v="2012"/>
    <x v="0"/>
    <s v="ACCOUNTS RECEIVABLE"/>
    <s v="BS000-CURRENT ASSETS"/>
    <s v="B1150-ACCOUNTS RECEIVABLE"/>
    <m/>
    <n v="0"/>
    <n v="0"/>
    <n v="326.31"/>
    <n v="0"/>
    <n v="-326.31"/>
    <s v="N/A"/>
    <n v="0"/>
    <n v="0"/>
    <n v="0"/>
    <n v="0"/>
    <n v="0"/>
    <n v="0"/>
    <n v="0"/>
    <n v="0"/>
    <n v="0"/>
    <n v="0"/>
    <n v="326.31"/>
    <n v="0"/>
    <n v="0"/>
    <s v="SURFACE WATER MGT FUND"/>
    <s v="WLSW I DC5300 1220 SW 132ND ST"/>
    <s v="DEFAULT"/>
    <s v="Default"/>
  </r>
  <r>
    <x v="1"/>
    <s v="1035782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326.31"/>
    <n v="0"/>
    <n v="-326.31"/>
    <n v="0"/>
    <n v="0"/>
    <s v="SURFACE WATER MGT FUND"/>
    <s v="WLSW I DC5300 1220 SW 132ND ST"/>
    <s v="DEFAULT"/>
    <s v="Default"/>
  </r>
  <r>
    <x v="1"/>
    <s v="1035782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5300 1220 SW 132ND ST"/>
    <s v="DEFAULT"/>
    <s v="Default"/>
  </r>
  <r>
    <x v="1"/>
    <s v="1035782"/>
    <s v="845023"/>
    <s v="36999"/>
    <x v="49"/>
    <s v="0000000"/>
    <n v="2012"/>
    <x v="3"/>
    <s v="OTHER MISC REVENUE"/>
    <s v="R3000-REVENUE"/>
    <s v="R3600-MISCELLANEOUS REVENUE"/>
    <m/>
    <n v="0"/>
    <n v="0"/>
    <n v="-326.31"/>
    <n v="0"/>
    <n v="326.31"/>
    <s v="N/A"/>
    <n v="0"/>
    <n v="0"/>
    <n v="0"/>
    <n v="0"/>
    <n v="0"/>
    <n v="0"/>
    <n v="0"/>
    <n v="0"/>
    <n v="-326.31"/>
    <n v="0"/>
    <n v="0"/>
    <n v="0"/>
    <n v="0"/>
    <s v="SURFACE WATER MGT FUND"/>
    <s v="WLSW I DC5300 1220 SW 132ND ST"/>
    <s v="BURIEN MAINTENANCE"/>
    <s v="Default"/>
  </r>
  <r>
    <x v="1"/>
    <s v="1035782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0"/>
    <n v="141.63"/>
    <n v="0"/>
    <n v="0"/>
    <n v="0"/>
    <n v="0"/>
    <s v="SURFACE WATER MGT FUND"/>
    <s v="WLSW I DC5300 1220 SW 132ND ST"/>
    <s v="BURIEN MAINTENANCE"/>
    <s v="DRAINAGE"/>
  </r>
  <r>
    <x v="1"/>
    <s v="1035782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14.72"/>
    <n v="0"/>
    <n v="0"/>
    <n v="0"/>
    <n v="0"/>
    <s v="SURFACE WATER MGT FUND"/>
    <s v="WLSW I DC5300 1220 SW 132ND ST"/>
    <s v="BURIEN MAINTENANCE"/>
    <s v="DRAINAGE"/>
  </r>
  <r>
    <x v="1"/>
    <s v="1035782"/>
    <s v="845023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0"/>
    <n v="49.57"/>
    <n v="0"/>
    <n v="0"/>
    <n v="0"/>
    <n v="0"/>
    <s v="SURFACE WATER MGT FUND"/>
    <s v="WLSW I DC5300 1220 SW 132ND ST"/>
    <s v="BURIEN MAINTENANCE"/>
    <s v="DRAINAGE"/>
  </r>
  <r>
    <x v="1"/>
    <s v="1035782"/>
    <s v="845023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38.24"/>
    <n v="0"/>
    <n v="0"/>
    <n v="0"/>
    <n v="0"/>
    <s v="SURFACE WATER MGT FUND"/>
    <s v="WLSW I DC5300 1220 SW 132ND ST"/>
    <s v="BURIEN MAINTENANCE"/>
    <s v="DRAINAGE"/>
  </r>
  <r>
    <x v="1"/>
    <s v="1035782"/>
    <s v="845023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0"/>
    <n v="82.15"/>
    <n v="0"/>
    <n v="0"/>
    <n v="0"/>
    <n v="0"/>
    <s v="SURFACE WATER MGT FUND"/>
    <s v="WLSW I DC5300 1220 SW 132ND ST"/>
    <s v="BURIEN MAINTENANCE"/>
    <s v="DRAINAGE"/>
  </r>
  <r>
    <x v="1"/>
    <s v="1035783"/>
    <s v="000000"/>
    <s v="11500"/>
    <x v="7"/>
    <s v="0000000"/>
    <n v="2012"/>
    <x v="0"/>
    <s v="ACCOUNTS RECEIVABLE"/>
    <s v="BS000-CURRENT ASSETS"/>
    <s v="B1150-ACCOUNTS RECEIVABLE"/>
    <m/>
    <n v="0"/>
    <n v="0"/>
    <n v="326.31"/>
    <n v="0"/>
    <n v="-326.31"/>
    <s v="N/A"/>
    <n v="0"/>
    <n v="0"/>
    <n v="0"/>
    <n v="0"/>
    <n v="0"/>
    <n v="0"/>
    <n v="0"/>
    <n v="0"/>
    <n v="0"/>
    <n v="0"/>
    <n v="326.31"/>
    <n v="0"/>
    <n v="0"/>
    <s v="SURFACE WATER MGT FUND"/>
    <s v="WLSW I DC5306 13040 12TH AVE S"/>
    <s v="DEFAULT"/>
    <s v="Default"/>
  </r>
  <r>
    <x v="1"/>
    <s v="1035783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326.31"/>
    <n v="0"/>
    <n v="-326.31"/>
    <n v="0"/>
    <n v="0"/>
    <s v="SURFACE WATER MGT FUND"/>
    <s v="WLSW I DC5306 13040 12TH AVE S"/>
    <s v="DEFAULT"/>
    <s v="Default"/>
  </r>
  <r>
    <x v="1"/>
    <s v="1035783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5306 13040 12TH AVE S"/>
    <s v="DEFAULT"/>
    <s v="Default"/>
  </r>
  <r>
    <x v="1"/>
    <s v="1035783"/>
    <s v="845023"/>
    <s v="36999"/>
    <x v="49"/>
    <s v="0000000"/>
    <n v="2012"/>
    <x v="3"/>
    <s v="OTHER MISC REVENUE"/>
    <s v="R3000-REVENUE"/>
    <s v="R3600-MISCELLANEOUS REVENUE"/>
    <m/>
    <n v="0"/>
    <n v="0"/>
    <n v="-326.31"/>
    <n v="0"/>
    <n v="326.31"/>
    <s v="N/A"/>
    <n v="0"/>
    <n v="0"/>
    <n v="0"/>
    <n v="0"/>
    <n v="0"/>
    <n v="0"/>
    <n v="0"/>
    <n v="0"/>
    <n v="-326.31"/>
    <n v="0"/>
    <n v="0"/>
    <n v="0"/>
    <n v="0"/>
    <s v="SURFACE WATER MGT FUND"/>
    <s v="WLSW I DC5306 13040 12TH AVE S"/>
    <s v="BURIEN MAINTENANCE"/>
    <s v="Default"/>
  </r>
  <r>
    <x v="1"/>
    <s v="1035783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0"/>
    <n v="141.63"/>
    <n v="0"/>
    <n v="0"/>
    <n v="0"/>
    <n v="0"/>
    <s v="SURFACE WATER MGT FUND"/>
    <s v="WLSW I DC5306 13040 12TH AVE S"/>
    <s v="BURIEN MAINTENANCE"/>
    <s v="DRAINAGE"/>
  </r>
  <r>
    <x v="1"/>
    <s v="1035783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14.72"/>
    <n v="0"/>
    <n v="0"/>
    <n v="0"/>
    <n v="0"/>
    <s v="SURFACE WATER MGT FUND"/>
    <s v="WLSW I DC5306 13040 12TH AVE S"/>
    <s v="BURIEN MAINTENANCE"/>
    <s v="DRAINAGE"/>
  </r>
  <r>
    <x v="1"/>
    <s v="1035783"/>
    <s v="845023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0"/>
    <n v="49.57"/>
    <n v="0"/>
    <n v="0"/>
    <n v="0"/>
    <n v="0"/>
    <s v="SURFACE WATER MGT FUND"/>
    <s v="WLSW I DC5306 13040 12TH AVE S"/>
    <s v="BURIEN MAINTENANCE"/>
    <s v="DRAINAGE"/>
  </r>
  <r>
    <x v="1"/>
    <s v="1035783"/>
    <s v="845023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38.24"/>
    <n v="0"/>
    <n v="0"/>
    <n v="0"/>
    <n v="0"/>
    <s v="SURFACE WATER MGT FUND"/>
    <s v="WLSW I DC5306 13040 12TH AVE S"/>
    <s v="BURIEN MAINTENANCE"/>
    <s v="DRAINAGE"/>
  </r>
  <r>
    <x v="1"/>
    <s v="1035783"/>
    <s v="845023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0"/>
    <n v="82.15"/>
    <n v="0"/>
    <n v="0"/>
    <n v="0"/>
    <n v="0"/>
    <s v="SURFACE WATER MGT FUND"/>
    <s v="WLSW I DC5306 13040 12TH AVE S"/>
    <s v="BURIEN MAINTENANCE"/>
    <s v="DRAINAGE"/>
  </r>
  <r>
    <x v="1"/>
    <s v="1035784"/>
    <s v="000000"/>
    <s v="11500"/>
    <x v="7"/>
    <s v="0000000"/>
    <n v="2012"/>
    <x v="0"/>
    <s v="ACCOUNTS RECEIVABLE"/>
    <s v="BS000-CURRENT ASSETS"/>
    <s v="B1150-ACCOUNTS RECEIVABLE"/>
    <m/>
    <n v="0"/>
    <n v="0"/>
    <n v="244.74"/>
    <n v="0"/>
    <n v="-244.74"/>
    <s v="N/A"/>
    <n v="0"/>
    <n v="0"/>
    <n v="0"/>
    <n v="0"/>
    <n v="0"/>
    <n v="0"/>
    <n v="0"/>
    <n v="0"/>
    <n v="0"/>
    <n v="0"/>
    <n v="244.74"/>
    <n v="0"/>
    <n v="0"/>
    <s v="SURFACE WATER MGT FUND"/>
    <s v="WLSW I DC5318 15325 6TH AVE SW"/>
    <s v="DEFAULT"/>
    <s v="Default"/>
  </r>
  <r>
    <x v="1"/>
    <s v="1035784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244.74"/>
    <n v="0"/>
    <n v="0"/>
    <n v="-244.74"/>
    <n v="0"/>
    <n v="0"/>
    <s v="SURFACE WATER MGT FUND"/>
    <s v="WLSW I DC5318 15325 6TH AVE SW"/>
    <s v="DEFAULT"/>
    <s v="Default"/>
  </r>
  <r>
    <x v="1"/>
    <s v="1035784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5318 15325 6TH AVE SW"/>
    <s v="DEFAULT"/>
    <s v="Default"/>
  </r>
  <r>
    <x v="1"/>
    <s v="1035784"/>
    <s v="845023"/>
    <s v="36999"/>
    <x v="49"/>
    <s v="0000000"/>
    <n v="2012"/>
    <x v="3"/>
    <s v="OTHER MISC REVENUE"/>
    <s v="R3000-REVENUE"/>
    <s v="R3600-MISCELLANEOUS REVENUE"/>
    <m/>
    <n v="0"/>
    <n v="0"/>
    <n v="-244.74"/>
    <n v="0"/>
    <n v="244.74"/>
    <s v="N/A"/>
    <n v="0"/>
    <n v="0"/>
    <n v="0"/>
    <n v="0"/>
    <n v="0"/>
    <n v="0"/>
    <n v="0"/>
    <n v="-244.74"/>
    <n v="0"/>
    <n v="0"/>
    <n v="0"/>
    <n v="0"/>
    <n v="0"/>
    <s v="SURFACE WATER MGT FUND"/>
    <s v="WLSW I DC5318 15325 6TH AVE SW"/>
    <s v="BURIEN MAINTENANCE"/>
    <s v="Default"/>
  </r>
  <r>
    <x v="1"/>
    <s v="1035784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3"/>
    <n v="0"/>
    <n v="-106.23"/>
    <s v="N/A"/>
    <n v="0"/>
    <n v="0"/>
    <n v="0"/>
    <n v="0"/>
    <n v="0"/>
    <n v="0"/>
    <n v="0"/>
    <n v="106.23"/>
    <n v="0"/>
    <n v="0"/>
    <n v="0"/>
    <n v="0"/>
    <n v="0"/>
    <s v="SURFACE WATER MGT FUND"/>
    <s v="WLSW I DC5318 15325 6TH AVE SW"/>
    <s v="BURIEN MAINTENANCE"/>
    <s v="DRAINAGE"/>
  </r>
  <r>
    <x v="1"/>
    <s v="1035784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0"/>
    <n v="11.040000000000001"/>
    <n v="0"/>
    <n v="0"/>
    <n v="0"/>
    <n v="0"/>
    <n v="0"/>
    <s v="SURFACE WATER MGT FUND"/>
    <s v="WLSW I DC5318 15325 6TH AVE SW"/>
    <s v="BURIEN MAINTENANCE"/>
    <s v="DRAINAGE"/>
  </r>
  <r>
    <x v="1"/>
    <s v="1035784"/>
    <s v="845023"/>
    <s v="82100"/>
    <x v="71"/>
    <s v="5315000"/>
    <n v="2012"/>
    <x v="4"/>
    <s v="EMPLOYER PAID BENEFITS"/>
    <s v="50000-PROGRAM EXPENDITUR BUDGET"/>
    <s v="82000-APPLIED OVERHEAD"/>
    <m/>
    <n v="0"/>
    <n v="0"/>
    <n v="37.18"/>
    <n v="0"/>
    <n v="-37.18"/>
    <s v="N/A"/>
    <n v="0"/>
    <n v="0"/>
    <n v="0"/>
    <n v="0"/>
    <n v="0"/>
    <n v="0"/>
    <n v="0"/>
    <n v="37.18"/>
    <n v="0"/>
    <n v="0"/>
    <n v="0"/>
    <n v="0"/>
    <n v="0"/>
    <s v="SURFACE WATER MGT FUND"/>
    <s v="WLSW I DC5318 15325 6TH AVE SW"/>
    <s v="BURIEN MAINTENANCE"/>
    <s v="DRAINAGE"/>
  </r>
  <r>
    <x v="1"/>
    <s v="1035784"/>
    <s v="845023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0"/>
    <n v="0"/>
    <n v="0"/>
    <n v="0"/>
    <n v="0"/>
    <n v="0"/>
    <n v="0"/>
    <n v="28.68"/>
    <n v="0"/>
    <n v="0"/>
    <n v="0"/>
    <n v="0"/>
    <n v="0"/>
    <s v="SURFACE WATER MGT FUND"/>
    <s v="WLSW I DC5318 15325 6TH AVE SW"/>
    <s v="BURIEN MAINTENANCE"/>
    <s v="DRAINAGE"/>
  </r>
  <r>
    <x v="1"/>
    <s v="1035784"/>
    <s v="845023"/>
    <s v="82300"/>
    <x v="73"/>
    <s v="5315000"/>
    <n v="2012"/>
    <x v="4"/>
    <s v="INDIRECT COSTS"/>
    <s v="50000-PROGRAM EXPENDITUR BUDGET"/>
    <s v="82000-APPLIED OVERHEAD"/>
    <m/>
    <n v="0"/>
    <n v="0"/>
    <n v="61.61"/>
    <n v="0"/>
    <n v="-61.61"/>
    <s v="N/A"/>
    <n v="0"/>
    <n v="0"/>
    <n v="0"/>
    <n v="0"/>
    <n v="0"/>
    <n v="0"/>
    <n v="0"/>
    <n v="61.61"/>
    <n v="0"/>
    <n v="0"/>
    <n v="0"/>
    <n v="0"/>
    <n v="0"/>
    <s v="SURFACE WATER MGT FUND"/>
    <s v="WLSW I DC5318 15325 6TH AVE SW"/>
    <s v="BURIEN MAINTENANCE"/>
    <s v="DRAINAGE"/>
  </r>
  <r>
    <x v="1"/>
    <s v="1035785"/>
    <s v="000000"/>
    <s v="11500"/>
    <x v="7"/>
    <s v="0000000"/>
    <n v="2012"/>
    <x v="0"/>
    <s v="ACCOUNTS RECEIVABLE"/>
    <s v="BS000-CURRENT ASSETS"/>
    <s v="B1150-ACCOUNTS RECEIVABLE"/>
    <m/>
    <n v="0"/>
    <n v="0"/>
    <n v="244.74"/>
    <n v="0"/>
    <n v="-244.74"/>
    <s v="N/A"/>
    <n v="0"/>
    <n v="0"/>
    <n v="0"/>
    <n v="0"/>
    <n v="0"/>
    <n v="0"/>
    <n v="0"/>
    <n v="0"/>
    <n v="0"/>
    <n v="0"/>
    <n v="244.74"/>
    <n v="0"/>
    <n v="0"/>
    <s v="SURFACE WATER MGT FUND"/>
    <s v="WLSW I DRC251 SW 140TH ST &amp; 16"/>
    <s v="DEFAULT"/>
    <s v="Default"/>
  </r>
  <r>
    <x v="1"/>
    <s v="1035785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244.74"/>
    <n v="0"/>
    <n v="0"/>
    <n v="-244.74"/>
    <n v="0"/>
    <n v="0"/>
    <s v="SURFACE WATER MGT FUND"/>
    <s v="WLSW I DRC251 SW 140TH ST &amp; 16"/>
    <s v="DEFAULT"/>
    <s v="Default"/>
  </r>
  <r>
    <x v="1"/>
    <s v="1035785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RC251 SW 140TH ST &amp; 16"/>
    <s v="DEFAULT"/>
    <s v="Default"/>
  </r>
  <r>
    <x v="1"/>
    <s v="1035785"/>
    <s v="845023"/>
    <s v="36999"/>
    <x v="49"/>
    <s v="0000000"/>
    <n v="2012"/>
    <x v="3"/>
    <s v="OTHER MISC REVENUE"/>
    <s v="R3000-REVENUE"/>
    <s v="R3600-MISCELLANEOUS REVENUE"/>
    <m/>
    <n v="0"/>
    <n v="0"/>
    <n v="-244.74"/>
    <n v="0"/>
    <n v="244.74"/>
    <s v="N/A"/>
    <n v="0"/>
    <n v="0"/>
    <n v="0"/>
    <n v="0"/>
    <n v="0"/>
    <n v="0"/>
    <n v="0"/>
    <n v="-244.74"/>
    <n v="0"/>
    <n v="0"/>
    <n v="0"/>
    <n v="0"/>
    <n v="0"/>
    <s v="SURFACE WATER MGT FUND"/>
    <s v="WLSW I DRC251 SW 140TH ST &amp; 16"/>
    <s v="BURIEN MAINTENANCE"/>
    <s v="Default"/>
  </r>
  <r>
    <x v="1"/>
    <s v="1035785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3"/>
    <n v="0"/>
    <n v="-106.23"/>
    <s v="N/A"/>
    <n v="0"/>
    <n v="0"/>
    <n v="0"/>
    <n v="0"/>
    <n v="0"/>
    <n v="0"/>
    <n v="0"/>
    <n v="106.23"/>
    <n v="0"/>
    <n v="0"/>
    <n v="0"/>
    <n v="0"/>
    <n v="0"/>
    <s v="SURFACE WATER MGT FUND"/>
    <s v="WLSW I DRC251 SW 140TH ST &amp; 16"/>
    <s v="BURIEN MAINTENANCE"/>
    <s v="DRAINAGE"/>
  </r>
  <r>
    <x v="1"/>
    <s v="1035785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0"/>
    <n v="11.040000000000001"/>
    <n v="0"/>
    <n v="0"/>
    <n v="0"/>
    <n v="0"/>
    <n v="0"/>
    <s v="SURFACE WATER MGT FUND"/>
    <s v="WLSW I DRC251 SW 140TH ST &amp; 16"/>
    <s v="BURIEN MAINTENANCE"/>
    <s v="DRAINAGE"/>
  </r>
  <r>
    <x v="1"/>
    <s v="1035785"/>
    <s v="845023"/>
    <s v="82100"/>
    <x v="71"/>
    <s v="5315000"/>
    <n v="2012"/>
    <x v="4"/>
    <s v="EMPLOYER PAID BENEFITS"/>
    <s v="50000-PROGRAM EXPENDITUR BUDGET"/>
    <s v="82000-APPLIED OVERHEAD"/>
    <m/>
    <n v="0"/>
    <n v="0"/>
    <n v="37.18"/>
    <n v="0"/>
    <n v="-37.18"/>
    <s v="N/A"/>
    <n v="0"/>
    <n v="0"/>
    <n v="0"/>
    <n v="0"/>
    <n v="0"/>
    <n v="0"/>
    <n v="0"/>
    <n v="37.18"/>
    <n v="0"/>
    <n v="0"/>
    <n v="0"/>
    <n v="0"/>
    <n v="0"/>
    <s v="SURFACE WATER MGT FUND"/>
    <s v="WLSW I DRC251 SW 140TH ST &amp; 16"/>
    <s v="BURIEN MAINTENANCE"/>
    <s v="DRAINAGE"/>
  </r>
  <r>
    <x v="1"/>
    <s v="1035785"/>
    <s v="845023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0"/>
    <n v="0"/>
    <n v="0"/>
    <n v="0"/>
    <n v="0"/>
    <n v="0"/>
    <n v="0"/>
    <n v="28.68"/>
    <n v="0"/>
    <n v="0"/>
    <n v="0"/>
    <n v="0"/>
    <n v="0"/>
    <s v="SURFACE WATER MGT FUND"/>
    <s v="WLSW I DRC251 SW 140TH ST &amp; 16"/>
    <s v="BURIEN MAINTENANCE"/>
    <s v="DRAINAGE"/>
  </r>
  <r>
    <x v="1"/>
    <s v="1035785"/>
    <s v="845023"/>
    <s v="82300"/>
    <x v="73"/>
    <s v="5315000"/>
    <n v="2012"/>
    <x v="4"/>
    <s v="INDIRECT COSTS"/>
    <s v="50000-PROGRAM EXPENDITUR BUDGET"/>
    <s v="82000-APPLIED OVERHEAD"/>
    <m/>
    <n v="0"/>
    <n v="0"/>
    <n v="61.61"/>
    <n v="0"/>
    <n v="-61.61"/>
    <s v="N/A"/>
    <n v="0"/>
    <n v="0"/>
    <n v="0"/>
    <n v="0"/>
    <n v="0"/>
    <n v="0"/>
    <n v="0"/>
    <n v="61.61"/>
    <n v="0"/>
    <n v="0"/>
    <n v="0"/>
    <n v="0"/>
    <n v="0"/>
    <s v="SURFACE WATER MGT FUND"/>
    <s v="WLSW I DRC251 SW 140TH ST &amp; 16"/>
    <s v="BURIEN MAINTENANCE"/>
    <s v="DRAINAGE"/>
  </r>
  <r>
    <x v="1"/>
    <s v="1035787"/>
    <s v="000000"/>
    <s v="11500"/>
    <x v="7"/>
    <s v="0000000"/>
    <n v="2012"/>
    <x v="0"/>
    <s v="ACCOUNTS RECEIVABLE"/>
    <s v="BS000-CURRENT ASSETS"/>
    <s v="B1150-ACCOUNTS RECEIVABLE"/>
    <m/>
    <n v="0"/>
    <n v="0"/>
    <n v="367.11"/>
    <n v="0"/>
    <n v="-367.11"/>
    <s v="N/A"/>
    <n v="0"/>
    <n v="0"/>
    <n v="0"/>
    <n v="0"/>
    <n v="0"/>
    <n v="0"/>
    <n v="0"/>
    <n v="0"/>
    <n v="0"/>
    <n v="0"/>
    <n v="367.11"/>
    <n v="0"/>
    <n v="0"/>
    <s v="SURFACE WATER MGT FUND"/>
    <s v="WLSW I DRC253 SW 142ND ST &amp; 6T"/>
    <s v="DEFAULT"/>
    <s v="Default"/>
  </r>
  <r>
    <x v="1"/>
    <s v="1035787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367.11"/>
    <n v="0"/>
    <n v="0"/>
    <n v="-367.11"/>
    <n v="0"/>
    <n v="0"/>
    <s v="SURFACE WATER MGT FUND"/>
    <s v="WLSW I DRC253 SW 142ND ST &amp; 6T"/>
    <s v="DEFAULT"/>
    <s v="Default"/>
  </r>
  <r>
    <x v="1"/>
    <s v="1035787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RC253 SW 142ND ST &amp; 6T"/>
    <s v="DEFAULT"/>
    <s v="Default"/>
  </r>
  <r>
    <x v="1"/>
    <s v="1035787"/>
    <s v="845023"/>
    <s v="36999"/>
    <x v="49"/>
    <s v="0000000"/>
    <n v="2012"/>
    <x v="3"/>
    <s v="OTHER MISC REVENUE"/>
    <s v="R3000-REVENUE"/>
    <s v="R3600-MISCELLANEOUS REVENUE"/>
    <m/>
    <n v="0"/>
    <n v="0"/>
    <n v="-367.11"/>
    <n v="0"/>
    <n v="367.11"/>
    <s v="N/A"/>
    <n v="0"/>
    <n v="0"/>
    <n v="0"/>
    <n v="0"/>
    <n v="0"/>
    <n v="0"/>
    <n v="0"/>
    <n v="-367.11"/>
    <n v="0"/>
    <n v="0"/>
    <n v="0"/>
    <n v="0"/>
    <n v="0"/>
    <s v="SURFACE WATER MGT FUND"/>
    <s v="WLSW I DRC253 SW 142ND ST &amp; 6T"/>
    <s v="BURIEN MAINTENANCE"/>
    <s v="Default"/>
  </r>
  <r>
    <x v="1"/>
    <s v="1035787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59.34"/>
    <n v="0"/>
    <n v="-159.34"/>
    <s v="N/A"/>
    <n v="0"/>
    <n v="0"/>
    <n v="0"/>
    <n v="0"/>
    <n v="0"/>
    <n v="0"/>
    <n v="0"/>
    <n v="159.34"/>
    <n v="0"/>
    <n v="0"/>
    <n v="0"/>
    <n v="0"/>
    <n v="0"/>
    <s v="SURFACE WATER MGT FUND"/>
    <s v="WLSW I DRC253 SW 142ND ST &amp; 6T"/>
    <s v="BURIEN MAINTENANCE"/>
    <s v="DRAINAGE"/>
  </r>
  <r>
    <x v="1"/>
    <s v="1035787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6.559999999999999"/>
    <n v="0"/>
    <n v="-16.559999999999999"/>
    <s v="N/A"/>
    <n v="0"/>
    <n v="0"/>
    <n v="0"/>
    <n v="0"/>
    <n v="0"/>
    <n v="0"/>
    <n v="0"/>
    <n v="16.559999999999999"/>
    <n v="0"/>
    <n v="0"/>
    <n v="0"/>
    <n v="0"/>
    <n v="0"/>
    <s v="SURFACE WATER MGT FUND"/>
    <s v="WLSW I DRC253 SW 142ND ST &amp; 6T"/>
    <s v="BURIEN MAINTENANCE"/>
    <s v="DRAINAGE"/>
  </r>
  <r>
    <x v="1"/>
    <s v="1035787"/>
    <s v="845023"/>
    <s v="82100"/>
    <x v="71"/>
    <s v="5315000"/>
    <n v="2012"/>
    <x v="4"/>
    <s v="EMPLOYER PAID BENEFITS"/>
    <s v="50000-PROGRAM EXPENDITUR BUDGET"/>
    <s v="82000-APPLIED OVERHEAD"/>
    <m/>
    <n v="0"/>
    <n v="0"/>
    <n v="55.77"/>
    <n v="0"/>
    <n v="-55.77"/>
    <s v="N/A"/>
    <n v="0"/>
    <n v="0"/>
    <n v="0"/>
    <n v="0"/>
    <n v="0"/>
    <n v="0"/>
    <n v="0"/>
    <n v="55.77"/>
    <n v="0"/>
    <n v="0"/>
    <n v="0"/>
    <n v="0"/>
    <n v="0"/>
    <s v="SURFACE WATER MGT FUND"/>
    <s v="WLSW I DRC253 SW 142ND ST &amp; 6T"/>
    <s v="BURIEN MAINTENANCE"/>
    <s v="DRAINAGE"/>
  </r>
  <r>
    <x v="1"/>
    <s v="1035787"/>
    <s v="845023"/>
    <s v="82200"/>
    <x v="72"/>
    <s v="5315000"/>
    <n v="2012"/>
    <x v="4"/>
    <s v="PAID TIME OFF"/>
    <s v="50000-PROGRAM EXPENDITUR BUDGET"/>
    <s v="82000-APPLIED OVERHEAD"/>
    <m/>
    <n v="0"/>
    <n v="0"/>
    <n v="43.02"/>
    <n v="0"/>
    <n v="-43.02"/>
    <s v="N/A"/>
    <n v="0"/>
    <n v="0"/>
    <n v="0"/>
    <n v="0"/>
    <n v="0"/>
    <n v="0"/>
    <n v="0"/>
    <n v="43.02"/>
    <n v="0"/>
    <n v="0"/>
    <n v="0"/>
    <n v="0"/>
    <n v="0"/>
    <s v="SURFACE WATER MGT FUND"/>
    <s v="WLSW I DRC253 SW 142ND ST &amp; 6T"/>
    <s v="BURIEN MAINTENANCE"/>
    <s v="DRAINAGE"/>
  </r>
  <r>
    <x v="1"/>
    <s v="1035787"/>
    <s v="845023"/>
    <s v="82300"/>
    <x v="73"/>
    <s v="5315000"/>
    <n v="2012"/>
    <x v="4"/>
    <s v="INDIRECT COSTS"/>
    <s v="50000-PROGRAM EXPENDITUR BUDGET"/>
    <s v="82000-APPLIED OVERHEAD"/>
    <m/>
    <n v="0"/>
    <n v="0"/>
    <n v="92.42"/>
    <n v="0"/>
    <n v="-92.42"/>
    <s v="N/A"/>
    <n v="0"/>
    <n v="0"/>
    <n v="0"/>
    <n v="0"/>
    <n v="0"/>
    <n v="0"/>
    <n v="0"/>
    <n v="92.42"/>
    <n v="0"/>
    <n v="0"/>
    <n v="0"/>
    <n v="0"/>
    <n v="0"/>
    <s v="SURFACE WATER MGT FUND"/>
    <s v="WLSW I DRC253 SW 142ND ST &amp; 6T"/>
    <s v="BURIEN MAINTENANCE"/>
    <s v="DRAINAGE"/>
  </r>
  <r>
    <x v="1"/>
    <s v="1035788"/>
    <s v="000000"/>
    <s v="11500"/>
    <x v="7"/>
    <s v="0000000"/>
    <n v="2012"/>
    <x v="0"/>
    <s v="ACCOUNTS RECEIVABLE"/>
    <s v="BS000-CURRENT ASSETS"/>
    <s v="B1150-ACCOUNTS RECEIVABLE"/>
    <m/>
    <n v="0"/>
    <n v="0"/>
    <n v="856.58"/>
    <n v="0"/>
    <n v="-856.58"/>
    <s v="N/A"/>
    <n v="0"/>
    <n v="0"/>
    <n v="0"/>
    <n v="0"/>
    <n v="0"/>
    <n v="0"/>
    <n v="0"/>
    <n v="0"/>
    <n v="0"/>
    <n v="0"/>
    <n v="856.58"/>
    <n v="0"/>
    <n v="0"/>
    <s v="SURFACE WATER MGT FUND"/>
    <s v="WLSW I DRC254 SW 160 ST&amp;SYLVES"/>
    <s v="DEFAULT"/>
    <s v="Default"/>
  </r>
  <r>
    <x v="1"/>
    <s v="1035788"/>
    <s v="000000"/>
    <s v="11530"/>
    <x v="203"/>
    <s v="0000000"/>
    <n v="2012"/>
    <x v="0"/>
    <s v="UNBILLED RECEIVABLES"/>
    <s v="BS000-CURRENT ASSETS"/>
    <s v="B1150-ACCOUNTS RECEIVABLE"/>
    <m/>
    <n v="0"/>
    <n v="0"/>
    <n v="-856.58"/>
    <n v="0"/>
    <n v="856.58"/>
    <s v="N/A"/>
    <n v="0"/>
    <n v="0"/>
    <n v="0"/>
    <n v="0"/>
    <n v="0"/>
    <n v="0"/>
    <n v="0"/>
    <n v="0"/>
    <n v="0"/>
    <n v="0"/>
    <n v="-856.58"/>
    <n v="0"/>
    <n v="0"/>
    <s v="SURFACE WATER MGT FUND"/>
    <s v="WLSW I DRC254 SW 160 ST&amp;SYLVES"/>
    <s v="DEFAULT"/>
    <s v="Default"/>
  </r>
  <r>
    <x v="1"/>
    <s v="1035788"/>
    <s v="000000"/>
    <s v="22258"/>
    <x v="204"/>
    <s v="0000000"/>
    <n v="2012"/>
    <x v="1"/>
    <s v="DEFERRED ACCT REC 11503"/>
    <s v="BS200-CURRENT LIABILITIES"/>
    <s v="B2220-DEFERRED REVENUES"/>
    <m/>
    <n v="0"/>
    <n v="0"/>
    <n v="856.58"/>
    <n v="0"/>
    <n v="-856.58"/>
    <s v="N/A"/>
    <n v="0"/>
    <n v="0"/>
    <n v="0"/>
    <n v="0"/>
    <n v="0"/>
    <n v="0"/>
    <n v="0"/>
    <n v="0"/>
    <n v="0"/>
    <n v="856.58"/>
    <n v="0"/>
    <n v="0"/>
    <n v="0"/>
    <s v="SURFACE WATER MGT FUND"/>
    <s v="WLSW I DRC254 SW 160 ST&amp;SYLVES"/>
    <s v="DEFAULT"/>
    <s v="Default"/>
  </r>
  <r>
    <x v="1"/>
    <s v="1035788"/>
    <s v="845023"/>
    <s v="36999"/>
    <x v="49"/>
    <s v="0000000"/>
    <n v="2012"/>
    <x v="3"/>
    <s v="OTHER MISC REVENUE"/>
    <s v="R3000-REVENUE"/>
    <s v="R3600-MISCELLANEOUS REVENUE"/>
    <m/>
    <n v="0"/>
    <n v="0"/>
    <n v="-856.58"/>
    <n v="0"/>
    <n v="856.58"/>
    <s v="N/A"/>
    <n v="0"/>
    <n v="0"/>
    <n v="0"/>
    <n v="0"/>
    <n v="0"/>
    <n v="0"/>
    <n v="0"/>
    <n v="0"/>
    <n v="0"/>
    <n v="-856.58"/>
    <n v="0"/>
    <n v="0"/>
    <n v="0"/>
    <s v="SURFACE WATER MGT FUND"/>
    <s v="WLSW I DRC254 SW 160 ST&amp;SYLVES"/>
    <s v="BURIEN MAINTENANCE"/>
    <s v="Default"/>
  </r>
  <r>
    <x v="1"/>
    <s v="1035788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71.79"/>
    <n v="0"/>
    <n v="-371.79"/>
    <s v="N/A"/>
    <n v="0"/>
    <n v="0"/>
    <n v="0"/>
    <n v="0"/>
    <n v="0"/>
    <n v="0"/>
    <n v="0"/>
    <n v="0"/>
    <n v="0"/>
    <n v="371.79"/>
    <n v="0"/>
    <n v="0"/>
    <n v="0"/>
    <s v="SURFACE WATER MGT FUND"/>
    <s v="WLSW I DRC254 SW 160 ST&amp;SYLVES"/>
    <s v="BURIEN MAINTENANCE"/>
    <s v="DRAINAGE"/>
  </r>
  <r>
    <x v="1"/>
    <s v="1035788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38.64"/>
    <n v="0"/>
    <n v="-38.64"/>
    <s v="N/A"/>
    <n v="0"/>
    <n v="0"/>
    <n v="0"/>
    <n v="0"/>
    <n v="0"/>
    <n v="0"/>
    <n v="0"/>
    <n v="0"/>
    <n v="0"/>
    <n v="38.64"/>
    <n v="0"/>
    <n v="0"/>
    <n v="0"/>
    <s v="SURFACE WATER MGT FUND"/>
    <s v="WLSW I DRC254 SW 160 ST&amp;SYLVES"/>
    <s v="BURIEN MAINTENANCE"/>
    <s v="DRAINAGE"/>
  </r>
  <r>
    <x v="1"/>
    <s v="1035788"/>
    <s v="845023"/>
    <s v="82100"/>
    <x v="71"/>
    <s v="5315000"/>
    <n v="2012"/>
    <x v="4"/>
    <s v="EMPLOYER PAID BENEFITS"/>
    <s v="50000-PROGRAM EXPENDITUR BUDGET"/>
    <s v="82000-APPLIED OVERHEAD"/>
    <m/>
    <n v="0"/>
    <n v="0"/>
    <n v="130.13"/>
    <n v="0"/>
    <n v="-130.13"/>
    <s v="N/A"/>
    <n v="0"/>
    <n v="0"/>
    <n v="0"/>
    <n v="0"/>
    <n v="0"/>
    <n v="0"/>
    <n v="0"/>
    <n v="0"/>
    <n v="0"/>
    <n v="130.13"/>
    <n v="0"/>
    <n v="0"/>
    <n v="0"/>
    <s v="SURFACE WATER MGT FUND"/>
    <s v="WLSW I DRC254 SW 160 ST&amp;SYLVES"/>
    <s v="BURIEN MAINTENANCE"/>
    <s v="DRAINAGE"/>
  </r>
  <r>
    <x v="1"/>
    <s v="1035788"/>
    <s v="845023"/>
    <s v="82200"/>
    <x v="72"/>
    <s v="5315000"/>
    <n v="2012"/>
    <x v="4"/>
    <s v="PAID TIME OFF"/>
    <s v="50000-PROGRAM EXPENDITUR BUDGET"/>
    <s v="82000-APPLIED OVERHEAD"/>
    <m/>
    <n v="0"/>
    <n v="0"/>
    <n v="100.38"/>
    <n v="0"/>
    <n v="-100.38"/>
    <s v="N/A"/>
    <n v="0"/>
    <n v="0"/>
    <n v="0"/>
    <n v="0"/>
    <n v="0"/>
    <n v="0"/>
    <n v="0"/>
    <n v="0"/>
    <n v="0"/>
    <n v="100.38"/>
    <n v="0"/>
    <n v="0"/>
    <n v="0"/>
    <s v="SURFACE WATER MGT FUND"/>
    <s v="WLSW I DRC254 SW 160 ST&amp;SYLVES"/>
    <s v="BURIEN MAINTENANCE"/>
    <s v="DRAINAGE"/>
  </r>
  <r>
    <x v="1"/>
    <s v="1035788"/>
    <s v="845023"/>
    <s v="82300"/>
    <x v="73"/>
    <s v="5315000"/>
    <n v="2012"/>
    <x v="4"/>
    <s v="INDIRECT COSTS"/>
    <s v="50000-PROGRAM EXPENDITUR BUDGET"/>
    <s v="82000-APPLIED OVERHEAD"/>
    <m/>
    <n v="0"/>
    <n v="0"/>
    <n v="215.64000000000001"/>
    <n v="0"/>
    <n v="-215.64000000000001"/>
    <s v="N/A"/>
    <n v="0"/>
    <n v="0"/>
    <n v="0"/>
    <n v="0"/>
    <n v="0"/>
    <n v="0"/>
    <n v="0"/>
    <n v="0"/>
    <n v="0"/>
    <n v="215.64000000000001"/>
    <n v="0"/>
    <n v="0"/>
    <n v="0"/>
    <s v="SURFACE WATER MGT FUND"/>
    <s v="WLSW I DRC254 SW 160 ST&amp;SYLVES"/>
    <s v="BURIEN MAINTENANCE"/>
    <s v="DRAINAGE"/>
  </r>
  <r>
    <x v="1"/>
    <s v="1035789"/>
    <s v="000000"/>
    <s v="11500"/>
    <x v="7"/>
    <s v="0000000"/>
    <n v="2012"/>
    <x v="0"/>
    <s v="ACCOUNTS RECEIVABLE"/>
    <s v="BS000-CURRENT ASSETS"/>
    <s v="B1150-ACCOUNTS RECEIVABLE"/>
    <m/>
    <n v="0"/>
    <n v="0"/>
    <n v="489.48"/>
    <n v="0"/>
    <n v="-489.48"/>
    <s v="N/A"/>
    <n v="0"/>
    <n v="0"/>
    <n v="0"/>
    <n v="0"/>
    <n v="0"/>
    <n v="0"/>
    <n v="0"/>
    <n v="0"/>
    <n v="0"/>
    <n v="0"/>
    <n v="489.48"/>
    <n v="0"/>
    <n v="0"/>
    <s v="SURFACE WATER MGT FUND"/>
    <s v="WLSW I DRC255 861 SW 128TH ST"/>
    <s v="DEFAULT"/>
    <s v="Default"/>
  </r>
  <r>
    <x v="1"/>
    <s v="1035789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244.74"/>
    <n v="244.74"/>
    <n v="0"/>
    <n v="-489.48"/>
    <n v="0"/>
    <n v="0"/>
    <s v="SURFACE WATER MGT FUND"/>
    <s v="WLSW I DRC255 861 SW 128TH ST"/>
    <s v="DEFAULT"/>
    <s v="Default"/>
  </r>
  <r>
    <x v="1"/>
    <s v="1035789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RC255 861 SW 128TH ST"/>
    <s v="DEFAULT"/>
    <s v="Default"/>
  </r>
  <r>
    <x v="1"/>
    <s v="1035789"/>
    <s v="845023"/>
    <s v="36999"/>
    <x v="49"/>
    <s v="0000000"/>
    <n v="2012"/>
    <x v="3"/>
    <s v="OTHER MISC REVENUE"/>
    <s v="R3000-REVENUE"/>
    <s v="R3600-MISCELLANEOUS REVENUE"/>
    <m/>
    <n v="0"/>
    <n v="0"/>
    <n v="-489.48"/>
    <n v="0"/>
    <n v="489.48"/>
    <s v="N/A"/>
    <n v="0"/>
    <n v="0"/>
    <n v="0"/>
    <n v="0"/>
    <n v="0"/>
    <n v="0"/>
    <n v="0"/>
    <n v="-244.74"/>
    <n v="-244.74"/>
    <n v="0"/>
    <n v="0"/>
    <n v="0"/>
    <n v="0"/>
    <s v="SURFACE WATER MGT FUND"/>
    <s v="WLSW I DRC255 861 SW 128TH ST"/>
    <s v="BURIEN MAINTENANCE"/>
    <s v="Default"/>
  </r>
  <r>
    <x v="1"/>
    <s v="1035789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12.46"/>
    <n v="0"/>
    <n v="-212.46"/>
    <s v="N/A"/>
    <n v="0"/>
    <n v="0"/>
    <n v="0"/>
    <n v="0"/>
    <n v="0"/>
    <n v="0"/>
    <n v="0"/>
    <n v="106.23"/>
    <n v="106.23"/>
    <n v="0"/>
    <n v="0"/>
    <n v="0"/>
    <n v="0"/>
    <s v="SURFACE WATER MGT FUND"/>
    <s v="WLSW I DRC255 861 SW 128TH ST"/>
    <s v="BURIEN MAINTENANCE"/>
    <s v="DRAINAGE"/>
  </r>
  <r>
    <x v="1"/>
    <s v="1035789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22.080000000000002"/>
    <n v="0"/>
    <n v="-22.080000000000002"/>
    <s v="N/A"/>
    <n v="0"/>
    <n v="0"/>
    <n v="0"/>
    <n v="0"/>
    <n v="0"/>
    <n v="0"/>
    <n v="0"/>
    <n v="11.040000000000001"/>
    <n v="11.040000000000001"/>
    <n v="0"/>
    <n v="0"/>
    <n v="0"/>
    <n v="0"/>
    <s v="SURFACE WATER MGT FUND"/>
    <s v="WLSW I DRC255 861 SW 128TH ST"/>
    <s v="BURIEN MAINTENANCE"/>
    <s v="DRAINAGE"/>
  </r>
  <r>
    <x v="1"/>
    <s v="1035789"/>
    <s v="845023"/>
    <s v="82100"/>
    <x v="71"/>
    <s v="5315000"/>
    <n v="2012"/>
    <x v="4"/>
    <s v="EMPLOYER PAID BENEFITS"/>
    <s v="50000-PROGRAM EXPENDITUR BUDGET"/>
    <s v="82000-APPLIED OVERHEAD"/>
    <m/>
    <n v="0"/>
    <n v="0"/>
    <n v="74.36"/>
    <n v="0"/>
    <n v="-74.36"/>
    <s v="N/A"/>
    <n v="0"/>
    <n v="0"/>
    <n v="0"/>
    <n v="0"/>
    <n v="0"/>
    <n v="0"/>
    <n v="0"/>
    <n v="37.18"/>
    <n v="37.18"/>
    <n v="0"/>
    <n v="0"/>
    <n v="0"/>
    <n v="0"/>
    <s v="SURFACE WATER MGT FUND"/>
    <s v="WLSW I DRC255 861 SW 128TH ST"/>
    <s v="BURIEN MAINTENANCE"/>
    <s v="DRAINAGE"/>
  </r>
  <r>
    <x v="1"/>
    <s v="1035789"/>
    <s v="845023"/>
    <s v="82200"/>
    <x v="72"/>
    <s v="5315000"/>
    <n v="2012"/>
    <x v="4"/>
    <s v="PAID TIME OFF"/>
    <s v="50000-PROGRAM EXPENDITUR BUDGET"/>
    <s v="82000-APPLIED OVERHEAD"/>
    <m/>
    <n v="0"/>
    <n v="0"/>
    <n v="57.36"/>
    <n v="0"/>
    <n v="-57.36"/>
    <s v="N/A"/>
    <n v="0"/>
    <n v="0"/>
    <n v="0"/>
    <n v="0"/>
    <n v="0"/>
    <n v="0"/>
    <n v="0"/>
    <n v="28.68"/>
    <n v="28.68"/>
    <n v="0"/>
    <n v="0"/>
    <n v="0"/>
    <n v="0"/>
    <s v="SURFACE WATER MGT FUND"/>
    <s v="WLSW I DRC255 861 SW 128TH ST"/>
    <s v="BURIEN MAINTENANCE"/>
    <s v="DRAINAGE"/>
  </r>
  <r>
    <x v="1"/>
    <s v="1035789"/>
    <s v="845023"/>
    <s v="82300"/>
    <x v="73"/>
    <s v="5315000"/>
    <n v="2012"/>
    <x v="4"/>
    <s v="INDIRECT COSTS"/>
    <s v="50000-PROGRAM EXPENDITUR BUDGET"/>
    <s v="82000-APPLIED OVERHEAD"/>
    <m/>
    <n v="0"/>
    <n v="0"/>
    <n v="123.22"/>
    <n v="0"/>
    <n v="-123.22"/>
    <s v="N/A"/>
    <n v="0"/>
    <n v="0"/>
    <n v="0"/>
    <n v="0"/>
    <n v="0"/>
    <n v="0"/>
    <n v="0"/>
    <n v="61.61"/>
    <n v="61.61"/>
    <n v="0"/>
    <n v="0"/>
    <n v="0"/>
    <n v="0"/>
    <s v="SURFACE WATER MGT FUND"/>
    <s v="WLSW I DRC255 861 SW 128TH ST"/>
    <s v="BURIEN MAINTENANCE"/>
    <s v="DRAINAGE"/>
  </r>
  <r>
    <x v="1"/>
    <s v="1035790"/>
    <s v="000000"/>
    <s v="11500"/>
    <x v="7"/>
    <s v="0000000"/>
    <n v="2012"/>
    <x v="0"/>
    <s v="ACCOUNTS RECEIVABLE"/>
    <s v="BS000-CURRENT ASSETS"/>
    <s v="B1150-ACCOUNTS RECEIVABLE"/>
    <m/>
    <n v="0"/>
    <n v="0"/>
    <n v="203.94"/>
    <n v="0"/>
    <n v="-203.94"/>
    <s v="N/A"/>
    <n v="0"/>
    <n v="0"/>
    <n v="0"/>
    <n v="0"/>
    <n v="0"/>
    <n v="0"/>
    <n v="0"/>
    <n v="0"/>
    <n v="0"/>
    <n v="0"/>
    <n v="203.94"/>
    <n v="0"/>
    <n v="0"/>
    <s v="SURFACE WATER MGT FUND"/>
    <s v="WLSW I DRC257 13047 4TH AVE S"/>
    <s v="DEFAULT"/>
    <s v="Default"/>
  </r>
  <r>
    <x v="1"/>
    <s v="1035790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203.94"/>
    <n v="0"/>
    <n v="0"/>
    <n v="-203.94"/>
    <n v="0"/>
    <n v="0"/>
    <s v="SURFACE WATER MGT FUND"/>
    <s v="WLSW I DRC257 13047 4TH AVE S"/>
    <s v="DEFAULT"/>
    <s v="Default"/>
  </r>
  <r>
    <x v="1"/>
    <s v="1035790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RC257 13047 4TH AVE S"/>
    <s v="DEFAULT"/>
    <s v="Default"/>
  </r>
  <r>
    <x v="1"/>
    <s v="1035790"/>
    <s v="845023"/>
    <s v="36999"/>
    <x v="49"/>
    <s v="0000000"/>
    <n v="2012"/>
    <x v="3"/>
    <s v="OTHER MISC REVENUE"/>
    <s v="R3000-REVENUE"/>
    <s v="R3600-MISCELLANEOUS REVENUE"/>
    <m/>
    <n v="0"/>
    <n v="0"/>
    <n v="-203.94"/>
    <n v="0"/>
    <n v="203.94"/>
    <s v="N/A"/>
    <n v="0"/>
    <n v="0"/>
    <n v="0"/>
    <n v="0"/>
    <n v="0"/>
    <n v="0"/>
    <n v="0"/>
    <n v="-203.94"/>
    <n v="0"/>
    <n v="0"/>
    <n v="0"/>
    <n v="0"/>
    <n v="0"/>
    <s v="SURFACE WATER MGT FUND"/>
    <s v="WLSW I DRC257 13047 4TH AVE S"/>
    <s v="BURIEN MAINTENANCE"/>
    <s v="Default"/>
  </r>
  <r>
    <x v="1"/>
    <s v="1035790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8.52"/>
    <n v="0"/>
    <n v="-88.52"/>
    <s v="N/A"/>
    <n v="0"/>
    <n v="0"/>
    <n v="0"/>
    <n v="0"/>
    <n v="0"/>
    <n v="0"/>
    <n v="0"/>
    <n v="88.52"/>
    <n v="0"/>
    <n v="0"/>
    <n v="0"/>
    <n v="0"/>
    <n v="0"/>
    <s v="SURFACE WATER MGT FUND"/>
    <s v="WLSW I DRC257 13047 4TH AVE S"/>
    <s v="BURIEN MAINTENANCE"/>
    <s v="DRAINAGE"/>
  </r>
  <r>
    <x v="1"/>
    <s v="1035790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9.2000000000000011"/>
    <n v="0"/>
    <n v="-9.2000000000000011"/>
    <s v="N/A"/>
    <n v="0"/>
    <n v="0"/>
    <n v="0"/>
    <n v="0"/>
    <n v="0"/>
    <n v="0"/>
    <n v="0"/>
    <n v="9.2000000000000011"/>
    <n v="0"/>
    <n v="0"/>
    <n v="0"/>
    <n v="0"/>
    <n v="0"/>
    <s v="SURFACE WATER MGT FUND"/>
    <s v="WLSW I DRC257 13047 4TH AVE S"/>
    <s v="BURIEN MAINTENANCE"/>
    <s v="DRAINAGE"/>
  </r>
  <r>
    <x v="1"/>
    <s v="1035790"/>
    <s v="845023"/>
    <s v="82100"/>
    <x v="71"/>
    <s v="5315000"/>
    <n v="2012"/>
    <x v="4"/>
    <s v="EMPLOYER PAID BENEFITS"/>
    <s v="50000-PROGRAM EXPENDITUR BUDGET"/>
    <s v="82000-APPLIED OVERHEAD"/>
    <m/>
    <n v="0"/>
    <n v="0"/>
    <n v="30.98"/>
    <n v="0"/>
    <n v="-30.98"/>
    <s v="N/A"/>
    <n v="0"/>
    <n v="0"/>
    <n v="0"/>
    <n v="0"/>
    <n v="0"/>
    <n v="0"/>
    <n v="0"/>
    <n v="30.98"/>
    <n v="0"/>
    <n v="0"/>
    <n v="0"/>
    <n v="0"/>
    <n v="0"/>
    <s v="SURFACE WATER MGT FUND"/>
    <s v="WLSW I DRC257 13047 4TH AVE S"/>
    <s v="BURIEN MAINTENANCE"/>
    <s v="DRAINAGE"/>
  </r>
  <r>
    <x v="1"/>
    <s v="1035790"/>
    <s v="845023"/>
    <s v="82200"/>
    <x v="72"/>
    <s v="5315000"/>
    <n v="2012"/>
    <x v="4"/>
    <s v="PAID TIME OFF"/>
    <s v="50000-PROGRAM EXPENDITUR BUDGET"/>
    <s v="82000-APPLIED OVERHEAD"/>
    <m/>
    <n v="0"/>
    <n v="0"/>
    <n v="23.900000000000002"/>
    <n v="0"/>
    <n v="-23.900000000000002"/>
    <s v="N/A"/>
    <n v="0"/>
    <n v="0"/>
    <n v="0"/>
    <n v="0"/>
    <n v="0"/>
    <n v="0"/>
    <n v="0"/>
    <n v="23.900000000000002"/>
    <n v="0"/>
    <n v="0"/>
    <n v="0"/>
    <n v="0"/>
    <n v="0"/>
    <s v="SURFACE WATER MGT FUND"/>
    <s v="WLSW I DRC257 13047 4TH AVE S"/>
    <s v="BURIEN MAINTENANCE"/>
    <s v="DRAINAGE"/>
  </r>
  <r>
    <x v="1"/>
    <s v="1035790"/>
    <s v="845023"/>
    <s v="82300"/>
    <x v="73"/>
    <s v="5315000"/>
    <n v="2012"/>
    <x v="4"/>
    <s v="INDIRECT COSTS"/>
    <s v="50000-PROGRAM EXPENDITUR BUDGET"/>
    <s v="82000-APPLIED OVERHEAD"/>
    <m/>
    <n v="0"/>
    <n v="0"/>
    <n v="51.34"/>
    <n v="0"/>
    <n v="-51.34"/>
    <s v="N/A"/>
    <n v="0"/>
    <n v="0"/>
    <n v="0"/>
    <n v="0"/>
    <n v="0"/>
    <n v="0"/>
    <n v="0"/>
    <n v="51.34"/>
    <n v="0"/>
    <n v="0"/>
    <n v="0"/>
    <n v="0"/>
    <n v="0"/>
    <s v="SURFACE WATER MGT FUND"/>
    <s v="WLSW I DRC257 13047 4TH AVE S"/>
    <s v="BURIEN MAINTENANCE"/>
    <s v="DRAINAGE"/>
  </r>
  <r>
    <x v="1"/>
    <s v="1035792"/>
    <s v="000000"/>
    <s v="11500"/>
    <x v="7"/>
    <s v="0000000"/>
    <n v="2012"/>
    <x v="0"/>
    <s v="ACCOUNTS RECEIVABLE"/>
    <s v="BS000-CURRENT ASSETS"/>
    <s v="B1150-ACCOUNTS RECEIVABLE"/>
    <m/>
    <n v="0"/>
    <n v="0"/>
    <n v="163.17000000000002"/>
    <n v="0"/>
    <n v="-163.17000000000002"/>
    <s v="N/A"/>
    <n v="0"/>
    <n v="0"/>
    <n v="0"/>
    <n v="0"/>
    <n v="0"/>
    <n v="0"/>
    <n v="0"/>
    <n v="0"/>
    <n v="0"/>
    <n v="0"/>
    <n v="163.17000000000002"/>
    <n v="0"/>
    <n v="0"/>
    <s v="SURFACE WATER MGT FUND"/>
    <s v="WLSW I DRC260 12575 STANDRING"/>
    <s v="DEFAULT"/>
    <s v="Default"/>
  </r>
  <r>
    <x v="1"/>
    <s v="1035792"/>
    <s v="000000"/>
    <s v="11530"/>
    <x v="203"/>
    <s v="0000000"/>
    <n v="2012"/>
    <x v="0"/>
    <s v="UNBILLED RECEIVABLES"/>
    <s v="BS000-CURRENT ASSETS"/>
    <s v="B1150-ACCOUNTS RECEIVABLE"/>
    <m/>
    <n v="0"/>
    <n v="0"/>
    <n v="9.2000000000000011"/>
    <n v="0"/>
    <n v="-9.2000000000000011"/>
    <s v="N/A"/>
    <n v="0"/>
    <n v="0"/>
    <n v="0"/>
    <n v="0"/>
    <n v="0"/>
    <n v="0"/>
    <n v="0"/>
    <n v="163.17000000000002"/>
    <n v="0"/>
    <n v="0"/>
    <n v="-153.97"/>
    <n v="0"/>
    <n v="0"/>
    <s v="SURFACE WATER MGT FUND"/>
    <s v="WLSW I DRC260 12575 STANDRING"/>
    <s v="DEFAULT"/>
    <s v="Default"/>
  </r>
  <r>
    <x v="1"/>
    <s v="1035792"/>
    <s v="000000"/>
    <s v="22258"/>
    <x v="204"/>
    <s v="0000000"/>
    <n v="2012"/>
    <x v="1"/>
    <s v="DEFERRED ACCT REC 11503"/>
    <s v="BS200-CURRENT LIABILITIES"/>
    <s v="B2220-DEFERRED REVENUES"/>
    <m/>
    <n v="0"/>
    <n v="0"/>
    <n v="194.74"/>
    <n v="0"/>
    <n v="-194.74"/>
    <s v="N/A"/>
    <n v="0"/>
    <n v="0"/>
    <n v="0"/>
    <n v="0"/>
    <n v="0"/>
    <n v="0"/>
    <n v="0"/>
    <n v="0"/>
    <n v="0"/>
    <n v="194.74"/>
    <n v="0"/>
    <n v="0"/>
    <n v="0"/>
    <s v="SURFACE WATER MGT FUND"/>
    <s v="WLSW I DRC260 12575 STANDRING"/>
    <s v="DEFAULT"/>
    <s v="Default"/>
  </r>
  <r>
    <x v="1"/>
    <s v="1035792"/>
    <s v="845023"/>
    <s v="36999"/>
    <x v="49"/>
    <s v="0000000"/>
    <n v="2012"/>
    <x v="3"/>
    <s v="OTHER MISC REVENUE"/>
    <s v="R3000-REVENUE"/>
    <s v="R3600-MISCELLANEOUS REVENUE"/>
    <m/>
    <n v="0"/>
    <n v="0"/>
    <n v="-367.11"/>
    <n v="0"/>
    <n v="367.11"/>
    <s v="N/A"/>
    <n v="0"/>
    <n v="0"/>
    <n v="0"/>
    <n v="0"/>
    <n v="0"/>
    <n v="0"/>
    <n v="0"/>
    <n v="-163.17000000000002"/>
    <n v="0"/>
    <n v="-194.74"/>
    <n v="-9.2000000000000011"/>
    <n v="0"/>
    <n v="0"/>
    <s v="SURFACE WATER MGT FUND"/>
    <s v="WLSW I DRC260 12575 STANDRING"/>
    <s v="BURIEN MAINTENANCE"/>
    <s v="Default"/>
  </r>
  <r>
    <x v="1"/>
    <s v="1035792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59.34"/>
    <n v="0"/>
    <n v="-159.34"/>
    <s v="N/A"/>
    <n v="0"/>
    <n v="0"/>
    <n v="0"/>
    <n v="0"/>
    <n v="0"/>
    <n v="0"/>
    <n v="0"/>
    <n v="70.820000000000007"/>
    <n v="0"/>
    <n v="88.52"/>
    <n v="0"/>
    <n v="0"/>
    <n v="0"/>
    <s v="SURFACE WATER MGT FUND"/>
    <s v="WLSW I DRC260 12575 STANDRING"/>
    <s v="BURIEN MAINTENANCE"/>
    <s v="DRAINAGE"/>
  </r>
  <r>
    <x v="1"/>
    <s v="1035792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6.559999999999999"/>
    <n v="0"/>
    <n v="-16.559999999999999"/>
    <s v="N/A"/>
    <n v="0"/>
    <n v="0"/>
    <n v="0"/>
    <n v="0"/>
    <n v="0"/>
    <n v="0"/>
    <n v="0"/>
    <n v="7.36"/>
    <n v="0"/>
    <n v="0"/>
    <n v="9.2000000000000011"/>
    <n v="0"/>
    <n v="0"/>
    <s v="SURFACE WATER MGT FUND"/>
    <s v="WLSW I DRC260 12575 STANDRING"/>
    <s v="BURIEN MAINTENANCE"/>
    <s v="DRAINAGE"/>
  </r>
  <r>
    <x v="1"/>
    <s v="1035792"/>
    <s v="845023"/>
    <s v="82100"/>
    <x v="71"/>
    <s v="5315000"/>
    <n v="2012"/>
    <x v="4"/>
    <s v="EMPLOYER PAID BENEFITS"/>
    <s v="50000-PROGRAM EXPENDITUR BUDGET"/>
    <s v="82000-APPLIED OVERHEAD"/>
    <m/>
    <n v="0"/>
    <n v="0"/>
    <n v="55.77"/>
    <n v="0"/>
    <n v="-55.77"/>
    <s v="N/A"/>
    <n v="0"/>
    <n v="0"/>
    <n v="0"/>
    <n v="0"/>
    <n v="0"/>
    <n v="0"/>
    <n v="0"/>
    <n v="24.79"/>
    <n v="0"/>
    <n v="30.98"/>
    <n v="0"/>
    <n v="0"/>
    <n v="0"/>
    <s v="SURFACE WATER MGT FUND"/>
    <s v="WLSW I DRC260 12575 STANDRING"/>
    <s v="BURIEN MAINTENANCE"/>
    <s v="DRAINAGE"/>
  </r>
  <r>
    <x v="1"/>
    <s v="1035792"/>
    <s v="845023"/>
    <s v="82200"/>
    <x v="72"/>
    <s v="5315000"/>
    <n v="2012"/>
    <x v="4"/>
    <s v="PAID TIME OFF"/>
    <s v="50000-PROGRAM EXPENDITUR BUDGET"/>
    <s v="82000-APPLIED OVERHEAD"/>
    <m/>
    <n v="0"/>
    <n v="0"/>
    <n v="43.02"/>
    <n v="0"/>
    <n v="-43.02"/>
    <s v="N/A"/>
    <n v="0"/>
    <n v="0"/>
    <n v="0"/>
    <n v="0"/>
    <n v="0"/>
    <n v="0"/>
    <n v="0"/>
    <n v="19.12"/>
    <n v="0"/>
    <n v="23.900000000000002"/>
    <n v="0"/>
    <n v="0"/>
    <n v="0"/>
    <s v="SURFACE WATER MGT FUND"/>
    <s v="WLSW I DRC260 12575 STANDRING"/>
    <s v="BURIEN MAINTENANCE"/>
    <s v="DRAINAGE"/>
  </r>
  <r>
    <x v="1"/>
    <s v="1035792"/>
    <s v="845023"/>
    <s v="82300"/>
    <x v="73"/>
    <s v="5315000"/>
    <n v="2012"/>
    <x v="4"/>
    <s v="INDIRECT COSTS"/>
    <s v="50000-PROGRAM EXPENDITUR BUDGET"/>
    <s v="82000-APPLIED OVERHEAD"/>
    <m/>
    <n v="0"/>
    <n v="0"/>
    <n v="92.42"/>
    <n v="0"/>
    <n v="-92.42"/>
    <s v="N/A"/>
    <n v="0"/>
    <n v="0"/>
    <n v="0"/>
    <n v="0"/>
    <n v="0"/>
    <n v="0"/>
    <n v="0"/>
    <n v="41.08"/>
    <n v="0"/>
    <n v="51.34"/>
    <n v="0"/>
    <n v="0"/>
    <n v="0"/>
    <s v="SURFACE WATER MGT FUND"/>
    <s v="WLSW I DRC260 12575 STANDRING"/>
    <s v="BURIEN MAINTENANCE"/>
    <s v="DRAINAGE"/>
  </r>
  <r>
    <x v="1"/>
    <s v="1035793"/>
    <s v="000000"/>
    <s v="11500"/>
    <x v="7"/>
    <s v="0000000"/>
    <n v="2012"/>
    <x v="0"/>
    <s v="ACCOUNTS RECEIVABLE"/>
    <s v="BS000-CURRENT ASSETS"/>
    <s v="B1150-ACCOUNTS RECEIVABLE"/>
    <m/>
    <n v="0"/>
    <n v="0"/>
    <n v="571.05000000000007"/>
    <n v="0"/>
    <n v="-571.05000000000007"/>
    <s v="N/A"/>
    <n v="0"/>
    <n v="0"/>
    <n v="0"/>
    <n v="0"/>
    <n v="0"/>
    <n v="0"/>
    <n v="0"/>
    <n v="0"/>
    <n v="0"/>
    <n v="0"/>
    <n v="571.05000000000007"/>
    <n v="0"/>
    <n v="0"/>
    <s v="SURFACE WATER MGT FUND"/>
    <s v="WLSW I DRC261 13678 18TH AVE S"/>
    <s v="DEFAULT"/>
    <s v="Default"/>
  </r>
  <r>
    <x v="1"/>
    <s v="1035793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244.74"/>
    <n v="326.31"/>
    <n v="0"/>
    <n v="-571.05000000000007"/>
    <n v="0"/>
    <n v="0"/>
    <s v="SURFACE WATER MGT FUND"/>
    <s v="WLSW I DRC261 13678 18TH AVE S"/>
    <s v="DEFAULT"/>
    <s v="Default"/>
  </r>
  <r>
    <x v="1"/>
    <s v="1035793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RC261 13678 18TH AVE S"/>
    <s v="DEFAULT"/>
    <s v="Default"/>
  </r>
  <r>
    <x v="1"/>
    <s v="1035793"/>
    <s v="845023"/>
    <s v="36999"/>
    <x v="49"/>
    <s v="0000000"/>
    <n v="2012"/>
    <x v="3"/>
    <s v="OTHER MISC REVENUE"/>
    <s v="R3000-REVENUE"/>
    <s v="R3600-MISCELLANEOUS REVENUE"/>
    <m/>
    <n v="0"/>
    <n v="0"/>
    <n v="-571.05000000000007"/>
    <n v="0"/>
    <n v="571.05000000000007"/>
    <s v="N/A"/>
    <n v="0"/>
    <n v="0"/>
    <n v="0"/>
    <n v="0"/>
    <n v="0"/>
    <n v="0"/>
    <n v="0"/>
    <n v="-244.74"/>
    <n v="-326.31"/>
    <n v="0"/>
    <n v="0"/>
    <n v="0"/>
    <n v="0"/>
    <s v="SURFACE WATER MGT FUND"/>
    <s v="WLSW I DRC261 13678 18TH AVE S"/>
    <s v="BURIEN MAINTENANCE"/>
    <s v="Default"/>
  </r>
  <r>
    <x v="1"/>
    <s v="1035793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47.86"/>
    <n v="0"/>
    <n v="-247.86"/>
    <s v="N/A"/>
    <n v="0"/>
    <n v="0"/>
    <n v="0"/>
    <n v="0"/>
    <n v="0"/>
    <n v="0"/>
    <n v="0"/>
    <n v="106.23"/>
    <n v="141.63"/>
    <n v="0"/>
    <n v="0"/>
    <n v="0"/>
    <n v="0"/>
    <s v="SURFACE WATER MGT FUND"/>
    <s v="WLSW I DRC261 13678 18TH AVE S"/>
    <s v="BURIEN MAINTENANCE"/>
    <s v="DRAINAGE"/>
  </r>
  <r>
    <x v="1"/>
    <s v="1035793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25.76"/>
    <n v="0"/>
    <n v="-25.76"/>
    <s v="N/A"/>
    <n v="0"/>
    <n v="0"/>
    <n v="0"/>
    <n v="0"/>
    <n v="0"/>
    <n v="0"/>
    <n v="0"/>
    <n v="11.040000000000001"/>
    <n v="14.72"/>
    <n v="0"/>
    <n v="0"/>
    <n v="0"/>
    <n v="0"/>
    <s v="SURFACE WATER MGT FUND"/>
    <s v="WLSW I DRC261 13678 18TH AVE S"/>
    <s v="BURIEN MAINTENANCE"/>
    <s v="DRAINAGE"/>
  </r>
  <r>
    <x v="1"/>
    <s v="1035793"/>
    <s v="845023"/>
    <s v="82100"/>
    <x v="71"/>
    <s v="5315000"/>
    <n v="2012"/>
    <x v="4"/>
    <s v="EMPLOYER PAID BENEFITS"/>
    <s v="50000-PROGRAM EXPENDITUR BUDGET"/>
    <s v="82000-APPLIED OVERHEAD"/>
    <m/>
    <n v="0"/>
    <n v="0"/>
    <n v="86.75"/>
    <n v="0"/>
    <n v="-86.75"/>
    <s v="N/A"/>
    <n v="0"/>
    <n v="0"/>
    <n v="0"/>
    <n v="0"/>
    <n v="0"/>
    <n v="0"/>
    <n v="0"/>
    <n v="37.18"/>
    <n v="49.57"/>
    <n v="0"/>
    <n v="0"/>
    <n v="0"/>
    <n v="0"/>
    <s v="SURFACE WATER MGT FUND"/>
    <s v="WLSW I DRC261 13678 18TH AVE S"/>
    <s v="BURIEN MAINTENANCE"/>
    <s v="DRAINAGE"/>
  </r>
  <r>
    <x v="1"/>
    <s v="1035793"/>
    <s v="845023"/>
    <s v="82200"/>
    <x v="72"/>
    <s v="5315000"/>
    <n v="2012"/>
    <x v="4"/>
    <s v="PAID TIME OFF"/>
    <s v="50000-PROGRAM EXPENDITUR BUDGET"/>
    <s v="82000-APPLIED OVERHEAD"/>
    <m/>
    <n v="0"/>
    <n v="0"/>
    <n v="66.92"/>
    <n v="0"/>
    <n v="-66.92"/>
    <s v="N/A"/>
    <n v="0"/>
    <n v="0"/>
    <n v="0"/>
    <n v="0"/>
    <n v="0"/>
    <n v="0"/>
    <n v="0"/>
    <n v="28.68"/>
    <n v="38.24"/>
    <n v="0"/>
    <n v="0"/>
    <n v="0"/>
    <n v="0"/>
    <s v="SURFACE WATER MGT FUND"/>
    <s v="WLSW I DRC261 13678 18TH AVE S"/>
    <s v="BURIEN MAINTENANCE"/>
    <s v="DRAINAGE"/>
  </r>
  <r>
    <x v="1"/>
    <s v="1035793"/>
    <s v="845023"/>
    <s v="82300"/>
    <x v="73"/>
    <s v="5315000"/>
    <n v="2012"/>
    <x v="4"/>
    <s v="INDIRECT COSTS"/>
    <s v="50000-PROGRAM EXPENDITUR BUDGET"/>
    <s v="82000-APPLIED OVERHEAD"/>
    <m/>
    <n v="0"/>
    <n v="0"/>
    <n v="143.76"/>
    <n v="0"/>
    <n v="-143.76"/>
    <s v="N/A"/>
    <n v="0"/>
    <n v="0"/>
    <n v="0"/>
    <n v="0"/>
    <n v="0"/>
    <n v="0"/>
    <n v="0"/>
    <n v="61.61"/>
    <n v="82.15"/>
    <n v="0"/>
    <n v="0"/>
    <n v="0"/>
    <n v="0"/>
    <s v="SURFACE WATER MGT FUND"/>
    <s v="WLSW I DRC261 13678 18TH AVE S"/>
    <s v="BURIEN MAINTENANCE"/>
    <s v="DRAINAGE"/>
  </r>
  <r>
    <x v="1"/>
    <s v="1035795"/>
    <s v="000000"/>
    <s v="11500"/>
    <x v="7"/>
    <s v="0000000"/>
    <n v="2012"/>
    <x v="0"/>
    <s v="ACCOUNTS RECEIVABLE"/>
    <s v="BS000-CURRENT ASSETS"/>
    <s v="B1150-ACCOUNTS RECEIVABLE"/>
    <m/>
    <n v="0"/>
    <n v="0"/>
    <n v="407.90000000000003"/>
    <n v="0"/>
    <n v="-407.90000000000003"/>
    <s v="N/A"/>
    <n v="0"/>
    <n v="0"/>
    <n v="0"/>
    <n v="0"/>
    <n v="0"/>
    <n v="0"/>
    <n v="0"/>
    <n v="0"/>
    <n v="0"/>
    <n v="0"/>
    <n v="407.90000000000003"/>
    <n v="0"/>
    <n v="0"/>
    <s v="SURFACE WATER MGT FUND"/>
    <s v="WLSW I DRC265 16424 19TH AVE S"/>
    <s v="DEFAULT"/>
    <s v="Default"/>
  </r>
  <r>
    <x v="1"/>
    <s v="1035795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407.90000000000003"/>
    <n v="0"/>
    <n v="0"/>
    <n v="-407.90000000000003"/>
    <n v="0"/>
    <n v="0"/>
    <s v="SURFACE WATER MGT FUND"/>
    <s v="WLSW I DRC265 16424 19TH AVE S"/>
    <s v="DEFAULT"/>
    <s v="Default"/>
  </r>
  <r>
    <x v="1"/>
    <s v="1035795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RC265 16424 19TH AVE S"/>
    <s v="DEFAULT"/>
    <s v="Default"/>
  </r>
  <r>
    <x v="1"/>
    <s v="1035795"/>
    <s v="845023"/>
    <s v="36999"/>
    <x v="49"/>
    <s v="0000000"/>
    <n v="2012"/>
    <x v="3"/>
    <s v="OTHER MISC REVENUE"/>
    <s v="R3000-REVENUE"/>
    <s v="R3600-MISCELLANEOUS REVENUE"/>
    <m/>
    <n v="0"/>
    <n v="0"/>
    <n v="-407.90000000000003"/>
    <n v="0"/>
    <n v="407.90000000000003"/>
    <s v="N/A"/>
    <n v="0"/>
    <n v="0"/>
    <n v="0"/>
    <n v="0"/>
    <n v="0"/>
    <n v="0"/>
    <n v="0"/>
    <n v="-407.90000000000003"/>
    <n v="0"/>
    <n v="0"/>
    <n v="0"/>
    <n v="0"/>
    <n v="0"/>
    <s v="SURFACE WATER MGT FUND"/>
    <s v="WLSW I DRC265 16424 19TH AVE S"/>
    <s v="BURIEN MAINTENANCE"/>
    <s v="Default"/>
  </r>
  <r>
    <x v="1"/>
    <s v="1035795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77.04"/>
    <n v="0"/>
    <n v="-177.04"/>
    <s v="N/A"/>
    <n v="0"/>
    <n v="0"/>
    <n v="0"/>
    <n v="0"/>
    <n v="0"/>
    <n v="0"/>
    <n v="0"/>
    <n v="177.04"/>
    <n v="0"/>
    <n v="0"/>
    <n v="0"/>
    <n v="0"/>
    <n v="0"/>
    <s v="SURFACE WATER MGT FUND"/>
    <s v="WLSW I DRC265 16424 19TH AVE S"/>
    <s v="BURIEN MAINTENANCE"/>
    <s v="DRAINAGE"/>
  </r>
  <r>
    <x v="1"/>
    <s v="1035795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8.400000000000002"/>
    <n v="0"/>
    <n v="-18.400000000000002"/>
    <s v="N/A"/>
    <n v="0"/>
    <n v="0"/>
    <n v="0"/>
    <n v="0"/>
    <n v="0"/>
    <n v="0"/>
    <n v="0"/>
    <n v="18.400000000000002"/>
    <n v="0"/>
    <n v="0"/>
    <n v="0"/>
    <n v="0"/>
    <n v="0"/>
    <s v="SURFACE WATER MGT FUND"/>
    <s v="WLSW I DRC265 16424 19TH AVE S"/>
    <s v="BURIEN MAINTENANCE"/>
    <s v="DRAINAGE"/>
  </r>
  <r>
    <x v="1"/>
    <s v="1035795"/>
    <s v="845023"/>
    <s v="82100"/>
    <x v="71"/>
    <s v="5315000"/>
    <n v="2012"/>
    <x v="4"/>
    <s v="EMPLOYER PAID BENEFITS"/>
    <s v="50000-PROGRAM EXPENDITUR BUDGET"/>
    <s v="82000-APPLIED OVERHEAD"/>
    <m/>
    <n v="0"/>
    <n v="0"/>
    <n v="61.97"/>
    <n v="0"/>
    <n v="-61.97"/>
    <s v="N/A"/>
    <n v="0"/>
    <n v="0"/>
    <n v="0"/>
    <n v="0"/>
    <n v="0"/>
    <n v="0"/>
    <n v="0"/>
    <n v="61.97"/>
    <n v="0"/>
    <n v="0"/>
    <n v="0"/>
    <n v="0"/>
    <n v="0"/>
    <s v="SURFACE WATER MGT FUND"/>
    <s v="WLSW I DRC265 16424 19TH AVE S"/>
    <s v="BURIEN MAINTENANCE"/>
    <s v="DRAINAGE"/>
  </r>
  <r>
    <x v="1"/>
    <s v="1035795"/>
    <s v="845023"/>
    <s v="82200"/>
    <x v="72"/>
    <s v="5315000"/>
    <n v="2012"/>
    <x v="4"/>
    <s v="PAID TIME OFF"/>
    <s v="50000-PROGRAM EXPENDITUR BUDGET"/>
    <s v="82000-APPLIED OVERHEAD"/>
    <m/>
    <n v="0"/>
    <n v="0"/>
    <n v="47.800000000000004"/>
    <n v="0"/>
    <n v="-47.800000000000004"/>
    <s v="N/A"/>
    <n v="0"/>
    <n v="0"/>
    <n v="0"/>
    <n v="0"/>
    <n v="0"/>
    <n v="0"/>
    <n v="0"/>
    <n v="47.800000000000004"/>
    <n v="0"/>
    <n v="0"/>
    <n v="0"/>
    <n v="0"/>
    <n v="0"/>
    <s v="SURFACE WATER MGT FUND"/>
    <s v="WLSW I DRC265 16424 19TH AVE S"/>
    <s v="BURIEN MAINTENANCE"/>
    <s v="DRAINAGE"/>
  </r>
  <r>
    <x v="1"/>
    <s v="1035795"/>
    <s v="845023"/>
    <s v="82300"/>
    <x v="73"/>
    <s v="5315000"/>
    <n v="2012"/>
    <x v="4"/>
    <s v="INDIRECT COSTS"/>
    <s v="50000-PROGRAM EXPENDITUR BUDGET"/>
    <s v="82000-APPLIED OVERHEAD"/>
    <m/>
    <n v="0"/>
    <n v="0"/>
    <n v="102.69"/>
    <n v="0"/>
    <n v="-102.69"/>
    <s v="N/A"/>
    <n v="0"/>
    <n v="0"/>
    <n v="0"/>
    <n v="0"/>
    <n v="0"/>
    <n v="0"/>
    <n v="0"/>
    <n v="102.69"/>
    <n v="0"/>
    <n v="0"/>
    <n v="0"/>
    <n v="0"/>
    <n v="0"/>
    <s v="SURFACE WATER MGT FUND"/>
    <s v="WLSW I DRC265 16424 19TH AVE S"/>
    <s v="BURIEN MAINTENANCE"/>
    <s v="DRAINAGE"/>
  </r>
  <r>
    <x v="1"/>
    <s v="1035796"/>
    <s v="000000"/>
    <s v="11500"/>
    <x v="7"/>
    <s v="0000000"/>
    <n v="2012"/>
    <x v="0"/>
    <s v="ACCOUNTS RECEIVABLE"/>
    <s v="BS000-CURRENT ASSETS"/>
    <s v="B1150-ACCOUNTS RECEIVABLE"/>
    <m/>
    <n v="0"/>
    <n v="0"/>
    <n v="367.11"/>
    <n v="0"/>
    <n v="-367.11"/>
    <s v="N/A"/>
    <n v="0"/>
    <n v="0"/>
    <n v="0"/>
    <n v="0"/>
    <n v="0"/>
    <n v="0"/>
    <n v="0"/>
    <n v="0"/>
    <n v="0"/>
    <n v="0"/>
    <n v="367.11"/>
    <n v="0"/>
    <n v="0"/>
    <s v="SURFACE WATER MGT FUND"/>
    <s v="WLSW I DRC266 DRYWELL R/D EAST"/>
    <s v="DEFAULT"/>
    <s v="Default"/>
  </r>
  <r>
    <x v="1"/>
    <s v="1035796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367.11"/>
    <n v="0"/>
    <n v="0"/>
    <n v="-367.11"/>
    <n v="0"/>
    <n v="0"/>
    <s v="SURFACE WATER MGT FUND"/>
    <s v="WLSW I DRC266 DRYWELL R/D EAST"/>
    <s v="DEFAULT"/>
    <s v="Default"/>
  </r>
  <r>
    <x v="1"/>
    <s v="1035796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RC266 DRYWELL R/D EAST"/>
    <s v="DEFAULT"/>
    <s v="Default"/>
  </r>
  <r>
    <x v="1"/>
    <s v="1035796"/>
    <s v="845023"/>
    <s v="36999"/>
    <x v="49"/>
    <s v="0000000"/>
    <n v="2012"/>
    <x v="3"/>
    <s v="OTHER MISC REVENUE"/>
    <s v="R3000-REVENUE"/>
    <s v="R3600-MISCELLANEOUS REVENUE"/>
    <m/>
    <n v="0"/>
    <n v="0"/>
    <n v="-367.11"/>
    <n v="0"/>
    <n v="367.11"/>
    <s v="N/A"/>
    <n v="0"/>
    <n v="0"/>
    <n v="0"/>
    <n v="0"/>
    <n v="0"/>
    <n v="0"/>
    <n v="0"/>
    <n v="-367.11"/>
    <n v="0"/>
    <n v="0"/>
    <n v="0"/>
    <n v="0"/>
    <n v="0"/>
    <s v="SURFACE WATER MGT FUND"/>
    <s v="WLSW I DRC266 DRYWELL R/D EAST"/>
    <s v="BURIEN MAINTENANCE"/>
    <s v="Default"/>
  </r>
  <r>
    <x v="1"/>
    <s v="1035796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59.34"/>
    <n v="0"/>
    <n v="-159.34"/>
    <s v="N/A"/>
    <n v="0"/>
    <n v="0"/>
    <n v="0"/>
    <n v="0"/>
    <n v="0"/>
    <n v="0"/>
    <n v="0"/>
    <n v="159.34"/>
    <n v="0"/>
    <n v="0"/>
    <n v="0"/>
    <n v="0"/>
    <n v="0"/>
    <s v="SURFACE WATER MGT FUND"/>
    <s v="WLSW I DRC266 DRYWELL R/D EAST"/>
    <s v="BURIEN MAINTENANCE"/>
    <s v="DRAINAGE"/>
  </r>
  <r>
    <x v="1"/>
    <s v="1035796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6.559999999999999"/>
    <n v="0"/>
    <n v="-16.559999999999999"/>
    <s v="N/A"/>
    <n v="0"/>
    <n v="0"/>
    <n v="0"/>
    <n v="0"/>
    <n v="0"/>
    <n v="0"/>
    <n v="0"/>
    <n v="16.559999999999999"/>
    <n v="0"/>
    <n v="0"/>
    <n v="0"/>
    <n v="0"/>
    <n v="0"/>
    <s v="SURFACE WATER MGT FUND"/>
    <s v="WLSW I DRC266 DRYWELL R/D EAST"/>
    <s v="BURIEN MAINTENANCE"/>
    <s v="DRAINAGE"/>
  </r>
  <r>
    <x v="1"/>
    <s v="1035796"/>
    <s v="845023"/>
    <s v="82100"/>
    <x v="71"/>
    <s v="5315000"/>
    <n v="2012"/>
    <x v="4"/>
    <s v="EMPLOYER PAID BENEFITS"/>
    <s v="50000-PROGRAM EXPENDITUR BUDGET"/>
    <s v="82000-APPLIED OVERHEAD"/>
    <m/>
    <n v="0"/>
    <n v="0"/>
    <n v="55.77"/>
    <n v="0"/>
    <n v="-55.77"/>
    <s v="N/A"/>
    <n v="0"/>
    <n v="0"/>
    <n v="0"/>
    <n v="0"/>
    <n v="0"/>
    <n v="0"/>
    <n v="0"/>
    <n v="55.77"/>
    <n v="0"/>
    <n v="0"/>
    <n v="0"/>
    <n v="0"/>
    <n v="0"/>
    <s v="SURFACE WATER MGT FUND"/>
    <s v="WLSW I DRC266 DRYWELL R/D EAST"/>
    <s v="BURIEN MAINTENANCE"/>
    <s v="DRAINAGE"/>
  </r>
  <r>
    <x v="1"/>
    <s v="1035796"/>
    <s v="845023"/>
    <s v="82200"/>
    <x v="72"/>
    <s v="5315000"/>
    <n v="2012"/>
    <x v="4"/>
    <s v="PAID TIME OFF"/>
    <s v="50000-PROGRAM EXPENDITUR BUDGET"/>
    <s v="82000-APPLIED OVERHEAD"/>
    <m/>
    <n v="0"/>
    <n v="0"/>
    <n v="43.02"/>
    <n v="0"/>
    <n v="-43.02"/>
    <s v="N/A"/>
    <n v="0"/>
    <n v="0"/>
    <n v="0"/>
    <n v="0"/>
    <n v="0"/>
    <n v="0"/>
    <n v="0"/>
    <n v="43.02"/>
    <n v="0"/>
    <n v="0"/>
    <n v="0"/>
    <n v="0"/>
    <n v="0"/>
    <s v="SURFACE WATER MGT FUND"/>
    <s v="WLSW I DRC266 DRYWELL R/D EAST"/>
    <s v="BURIEN MAINTENANCE"/>
    <s v="DRAINAGE"/>
  </r>
  <r>
    <x v="1"/>
    <s v="1035796"/>
    <s v="845023"/>
    <s v="82300"/>
    <x v="73"/>
    <s v="5315000"/>
    <n v="2012"/>
    <x v="4"/>
    <s v="INDIRECT COSTS"/>
    <s v="50000-PROGRAM EXPENDITUR BUDGET"/>
    <s v="82000-APPLIED OVERHEAD"/>
    <m/>
    <n v="0"/>
    <n v="0"/>
    <n v="92.42"/>
    <n v="0"/>
    <n v="-92.42"/>
    <s v="N/A"/>
    <n v="0"/>
    <n v="0"/>
    <n v="0"/>
    <n v="0"/>
    <n v="0"/>
    <n v="0"/>
    <n v="0"/>
    <n v="92.42"/>
    <n v="0"/>
    <n v="0"/>
    <n v="0"/>
    <n v="0"/>
    <n v="0"/>
    <s v="SURFACE WATER MGT FUND"/>
    <s v="WLSW I DRC266 DRYWELL R/D EAST"/>
    <s v="BURIEN MAINTENANCE"/>
    <s v="DRAINAGE"/>
  </r>
  <r>
    <x v="1"/>
    <s v="1035797"/>
    <s v="000000"/>
    <s v="11500"/>
    <x v="7"/>
    <s v="0000000"/>
    <n v="2012"/>
    <x v="0"/>
    <s v="ACCOUNTS RECEIVABLE"/>
    <s v="BS000-CURRENT ASSETS"/>
    <s v="B1150-ACCOUNTS RECEIVABLE"/>
    <m/>
    <n v="0"/>
    <n v="0"/>
    <n v="489.48"/>
    <n v="0"/>
    <n v="-489.48"/>
    <s v="N/A"/>
    <n v="0"/>
    <n v="0"/>
    <n v="0"/>
    <n v="0"/>
    <n v="0"/>
    <n v="0"/>
    <n v="0"/>
    <n v="0"/>
    <n v="0"/>
    <n v="0"/>
    <n v="489.48"/>
    <n v="0"/>
    <n v="0"/>
    <s v="SURFACE WATER MGT FUND"/>
    <s v="WLSW I DRC268 SEOLA CREEK CULV"/>
    <s v="DEFAULT"/>
    <s v="Default"/>
  </r>
  <r>
    <x v="1"/>
    <s v="1035797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244.74"/>
    <n v="244.74"/>
    <n v="0"/>
    <n v="-489.48"/>
    <n v="0"/>
    <n v="0"/>
    <s v="SURFACE WATER MGT FUND"/>
    <s v="WLSW I DRC268 SEOLA CREEK CULV"/>
    <s v="DEFAULT"/>
    <s v="Default"/>
  </r>
  <r>
    <x v="1"/>
    <s v="1035797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RC268 SEOLA CREEK CULV"/>
    <s v="DEFAULT"/>
    <s v="Default"/>
  </r>
  <r>
    <x v="1"/>
    <s v="1035797"/>
    <s v="845023"/>
    <s v="36999"/>
    <x v="49"/>
    <s v="0000000"/>
    <n v="2012"/>
    <x v="3"/>
    <s v="OTHER MISC REVENUE"/>
    <s v="R3000-REVENUE"/>
    <s v="R3600-MISCELLANEOUS REVENUE"/>
    <m/>
    <n v="0"/>
    <n v="0"/>
    <n v="-489.48"/>
    <n v="0"/>
    <n v="489.48"/>
    <s v="N/A"/>
    <n v="0"/>
    <n v="0"/>
    <n v="0"/>
    <n v="0"/>
    <n v="0"/>
    <n v="0"/>
    <n v="0"/>
    <n v="-244.74"/>
    <n v="-244.74"/>
    <n v="0"/>
    <n v="0"/>
    <n v="0"/>
    <n v="0"/>
    <s v="SURFACE WATER MGT FUND"/>
    <s v="WLSW I DRC268 SEOLA CREEK CULV"/>
    <s v="BURIEN MAINTENANCE"/>
    <s v="Default"/>
  </r>
  <r>
    <x v="1"/>
    <s v="1035797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12.46"/>
    <n v="0"/>
    <n v="-212.46"/>
    <s v="N/A"/>
    <n v="0"/>
    <n v="0"/>
    <n v="0"/>
    <n v="0"/>
    <n v="0"/>
    <n v="0"/>
    <n v="0"/>
    <n v="106.23"/>
    <n v="106.23"/>
    <n v="0"/>
    <n v="0"/>
    <n v="0"/>
    <n v="0"/>
    <s v="SURFACE WATER MGT FUND"/>
    <s v="WLSW I DRC268 SEOLA CREEK CULV"/>
    <s v="BURIEN MAINTENANCE"/>
    <s v="DRAINAGE"/>
  </r>
  <r>
    <x v="1"/>
    <s v="1035797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22.080000000000002"/>
    <n v="0"/>
    <n v="-22.080000000000002"/>
    <s v="N/A"/>
    <n v="0"/>
    <n v="0"/>
    <n v="0"/>
    <n v="0"/>
    <n v="0"/>
    <n v="0"/>
    <n v="0"/>
    <n v="11.040000000000001"/>
    <n v="11.040000000000001"/>
    <n v="0"/>
    <n v="0"/>
    <n v="0"/>
    <n v="0"/>
    <s v="SURFACE WATER MGT FUND"/>
    <s v="WLSW I DRC268 SEOLA CREEK CULV"/>
    <s v="BURIEN MAINTENANCE"/>
    <s v="DRAINAGE"/>
  </r>
  <r>
    <x v="1"/>
    <s v="1035797"/>
    <s v="845023"/>
    <s v="82100"/>
    <x v="71"/>
    <s v="5315000"/>
    <n v="2012"/>
    <x v="4"/>
    <s v="EMPLOYER PAID BENEFITS"/>
    <s v="50000-PROGRAM EXPENDITUR BUDGET"/>
    <s v="82000-APPLIED OVERHEAD"/>
    <m/>
    <n v="0"/>
    <n v="0"/>
    <n v="74.36"/>
    <n v="0"/>
    <n v="-74.36"/>
    <s v="N/A"/>
    <n v="0"/>
    <n v="0"/>
    <n v="0"/>
    <n v="0"/>
    <n v="0"/>
    <n v="0"/>
    <n v="0"/>
    <n v="37.18"/>
    <n v="37.18"/>
    <n v="0"/>
    <n v="0"/>
    <n v="0"/>
    <n v="0"/>
    <s v="SURFACE WATER MGT FUND"/>
    <s v="WLSW I DRC268 SEOLA CREEK CULV"/>
    <s v="BURIEN MAINTENANCE"/>
    <s v="DRAINAGE"/>
  </r>
  <r>
    <x v="1"/>
    <s v="1035797"/>
    <s v="845023"/>
    <s v="82200"/>
    <x v="72"/>
    <s v="5315000"/>
    <n v="2012"/>
    <x v="4"/>
    <s v="PAID TIME OFF"/>
    <s v="50000-PROGRAM EXPENDITUR BUDGET"/>
    <s v="82000-APPLIED OVERHEAD"/>
    <m/>
    <n v="0"/>
    <n v="0"/>
    <n v="57.36"/>
    <n v="0"/>
    <n v="-57.36"/>
    <s v="N/A"/>
    <n v="0"/>
    <n v="0"/>
    <n v="0"/>
    <n v="0"/>
    <n v="0"/>
    <n v="0"/>
    <n v="0"/>
    <n v="28.68"/>
    <n v="28.68"/>
    <n v="0"/>
    <n v="0"/>
    <n v="0"/>
    <n v="0"/>
    <s v="SURFACE WATER MGT FUND"/>
    <s v="WLSW I DRC268 SEOLA CREEK CULV"/>
    <s v="BURIEN MAINTENANCE"/>
    <s v="DRAINAGE"/>
  </r>
  <r>
    <x v="1"/>
    <s v="1035797"/>
    <s v="845023"/>
    <s v="82300"/>
    <x v="73"/>
    <s v="5315000"/>
    <n v="2012"/>
    <x v="4"/>
    <s v="INDIRECT COSTS"/>
    <s v="50000-PROGRAM EXPENDITUR BUDGET"/>
    <s v="82000-APPLIED OVERHEAD"/>
    <m/>
    <n v="0"/>
    <n v="0"/>
    <n v="123.22"/>
    <n v="0"/>
    <n v="-123.22"/>
    <s v="N/A"/>
    <n v="0"/>
    <n v="0"/>
    <n v="0"/>
    <n v="0"/>
    <n v="0"/>
    <n v="0"/>
    <n v="0"/>
    <n v="61.61"/>
    <n v="61.61"/>
    <n v="0"/>
    <n v="0"/>
    <n v="0"/>
    <n v="0"/>
    <s v="SURFACE WATER MGT FUND"/>
    <s v="WLSW I DRC268 SEOLA CREEK CULV"/>
    <s v="BURIEN MAINTENANCE"/>
    <s v="DRAINAGE"/>
  </r>
  <r>
    <x v="1"/>
    <s v="1035812"/>
    <s v="000000"/>
    <s v="11500"/>
    <x v="7"/>
    <s v="0000000"/>
    <n v="2012"/>
    <x v="0"/>
    <s v="ACCOUNTS RECEIVABLE"/>
    <s v="BS000-CURRENT ASSETS"/>
    <s v="B1150-ACCOUNTS RECEIVABLE"/>
    <m/>
    <n v="0"/>
    <n v="0"/>
    <n v="800.39"/>
    <n v="0"/>
    <n v="-800.39"/>
    <s v="N/A"/>
    <n v="0"/>
    <n v="0"/>
    <n v="0"/>
    <n v="0"/>
    <n v="0"/>
    <n v="0"/>
    <n v="0"/>
    <n v="800.39"/>
    <n v="0"/>
    <n v="0"/>
    <n v="0"/>
    <n v="0"/>
    <n v="0"/>
    <s v="SURFACE WATER MGT FUND"/>
    <s v="WLSW I DC2717 21406 SE 33RD PL"/>
    <s v="DEFAULT"/>
    <s v="Default"/>
  </r>
  <r>
    <x v="1"/>
    <s v="1035812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800.39"/>
    <n v="-800.39"/>
    <n v="0"/>
    <n v="0"/>
    <n v="0"/>
    <n v="0"/>
    <n v="0"/>
    <s v="SURFACE WATER MGT FUND"/>
    <s v="WLSW I DC2717 21406 SE 33RD PL"/>
    <s v="DEFAULT"/>
    <s v="Default"/>
  </r>
  <r>
    <x v="1"/>
    <s v="1035812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2717 21406 SE 33RD PL"/>
    <s v="DEFAULT"/>
    <s v="Default"/>
  </r>
  <r>
    <x v="1"/>
    <s v="1035812"/>
    <s v="845028"/>
    <s v="43944"/>
    <x v="130"/>
    <s v="0000000"/>
    <n v="2012"/>
    <x v="3"/>
    <s v="SWM SERVICES CITIES"/>
    <s v="R3000-REVENUE"/>
    <s v="R3400-CHARGE FOR SERVICES"/>
    <m/>
    <n v="0"/>
    <n v="0"/>
    <n v="-800.39"/>
    <n v="0"/>
    <n v="800.39"/>
    <s v="N/A"/>
    <n v="0"/>
    <n v="0"/>
    <n v="0"/>
    <n v="0"/>
    <n v="0"/>
    <n v="0"/>
    <n v="-800.39"/>
    <n v="0"/>
    <n v="0"/>
    <n v="0"/>
    <n v="0"/>
    <n v="0"/>
    <n v="0"/>
    <s v="SURFACE WATER MGT FUND"/>
    <s v="WLSW I DC2717 21406 SE 33RD PL"/>
    <s v="SAMMAMISH MAINTENANCE"/>
    <s v="Default"/>
  </r>
  <r>
    <x v="1"/>
    <s v="1035812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38.78"/>
    <n v="0"/>
    <n v="-238.78"/>
    <s v="N/A"/>
    <n v="0"/>
    <n v="0"/>
    <n v="0"/>
    <n v="0"/>
    <n v="0"/>
    <n v="0"/>
    <n v="238.78"/>
    <n v="0"/>
    <n v="0"/>
    <n v="0"/>
    <n v="0"/>
    <n v="0"/>
    <n v="0"/>
    <s v="SURFACE WATER MGT FUND"/>
    <s v="WLSW I DC2717 21406 SE 33RD PL"/>
    <s v="SAMMAMISH MAINTENANCE"/>
    <s v="DRAINAGE"/>
  </r>
  <r>
    <x v="1"/>
    <s v="1035812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64.349999999999994"/>
    <n v="0"/>
    <n v="-64.349999999999994"/>
    <s v="N/A"/>
    <n v="0"/>
    <n v="0"/>
    <n v="0"/>
    <n v="0"/>
    <n v="0"/>
    <n v="0"/>
    <n v="64.349999999999994"/>
    <n v="0"/>
    <n v="0"/>
    <n v="0"/>
    <n v="0"/>
    <n v="0"/>
    <n v="0"/>
    <s v="SURFACE WATER MGT FUND"/>
    <s v="WLSW I DC2717 21406 SE 33RD PL"/>
    <s v="SAMMAMISH MAINTENANCE"/>
    <s v="DRAINAGE"/>
  </r>
  <r>
    <x v="1"/>
    <s v="1035812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86.16"/>
    <n v="0"/>
    <n v="-86.16"/>
    <s v="N/A"/>
    <n v="0"/>
    <n v="0"/>
    <n v="0"/>
    <n v="0"/>
    <n v="0"/>
    <n v="0"/>
    <n v="86.16"/>
    <n v="0"/>
    <n v="0"/>
    <n v="0"/>
    <n v="0"/>
    <n v="0"/>
    <n v="0"/>
    <s v="SURFACE WATER MGT FUND"/>
    <s v="WLSW I DC2717 21406 SE 33RD PL"/>
    <s v="SAMMAMISH MAINTENANCE"/>
    <s v="DRAINAGE"/>
  </r>
  <r>
    <x v="1"/>
    <s v="1035812"/>
    <s v="845028"/>
    <s v="82100"/>
    <x v="71"/>
    <s v="5315000"/>
    <n v="2012"/>
    <x v="4"/>
    <s v="EMPLOYER PAID BENEFITS"/>
    <s v="50000-PROGRAM EXPENDITUR BUDGET"/>
    <s v="82000-APPLIED OVERHEAD"/>
    <m/>
    <n v="0"/>
    <n v="0"/>
    <n v="85.78"/>
    <n v="0"/>
    <n v="-85.78"/>
    <s v="N/A"/>
    <n v="0"/>
    <n v="0"/>
    <n v="0"/>
    <n v="0"/>
    <n v="0"/>
    <n v="0"/>
    <n v="85.78"/>
    <n v="0"/>
    <n v="0"/>
    <n v="0"/>
    <n v="0"/>
    <n v="0"/>
    <n v="0"/>
    <s v="SURFACE WATER MGT FUND"/>
    <s v="WLSW I DC2717 21406 SE 33RD PL"/>
    <s v="SAMMAMISH MAINTENANCE"/>
    <s v="DRAINAGE"/>
  </r>
  <r>
    <x v="1"/>
    <s v="1035812"/>
    <s v="845028"/>
    <s v="82200"/>
    <x v="72"/>
    <s v="5315000"/>
    <n v="2012"/>
    <x v="4"/>
    <s v="PAID TIME OFF"/>
    <s v="50000-PROGRAM EXPENDITUR BUDGET"/>
    <s v="82000-APPLIED OVERHEAD"/>
    <m/>
    <n v="0"/>
    <n v="0"/>
    <n v="78.290000000000006"/>
    <n v="0"/>
    <n v="-78.290000000000006"/>
    <s v="N/A"/>
    <n v="0"/>
    <n v="0"/>
    <n v="0"/>
    <n v="0"/>
    <n v="0"/>
    <n v="0"/>
    <n v="78.290000000000006"/>
    <n v="0"/>
    <n v="0"/>
    <n v="0"/>
    <n v="0"/>
    <n v="0"/>
    <n v="0"/>
    <s v="SURFACE WATER MGT FUND"/>
    <s v="WLSW I DC2717 21406 SE 33RD PL"/>
    <s v="SAMMAMISH MAINTENANCE"/>
    <s v="DRAINAGE"/>
  </r>
  <r>
    <x v="1"/>
    <s v="1035812"/>
    <s v="845028"/>
    <s v="82300"/>
    <x v="73"/>
    <s v="5315000"/>
    <n v="2012"/>
    <x v="4"/>
    <s v="INDIRECT COSTS"/>
    <s v="50000-PROGRAM EXPENDITUR BUDGET"/>
    <s v="82000-APPLIED OVERHEAD"/>
    <m/>
    <n v="0"/>
    <n v="0"/>
    <n v="239.47"/>
    <n v="0"/>
    <n v="-239.47"/>
    <s v="N/A"/>
    <n v="0"/>
    <n v="0"/>
    <n v="0"/>
    <n v="0"/>
    <n v="0"/>
    <n v="0"/>
    <n v="239.47"/>
    <n v="0"/>
    <n v="0"/>
    <n v="0"/>
    <n v="0"/>
    <n v="0"/>
    <n v="0"/>
    <s v="SURFACE WATER MGT FUND"/>
    <s v="WLSW I DC2717 21406 SE 33RD PL"/>
    <s v="SAMMAMISH MAINTENANCE"/>
    <s v="DRAINAGE"/>
  </r>
  <r>
    <x v="1"/>
    <s v="1035812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7.5600000000000005"/>
    <n v="0"/>
    <n v="-7.5600000000000005"/>
    <s v="N/A"/>
    <n v="0"/>
    <n v="0"/>
    <n v="0"/>
    <n v="0"/>
    <n v="0"/>
    <n v="0"/>
    <n v="7.5600000000000005"/>
    <n v="0"/>
    <n v="0"/>
    <n v="0"/>
    <n v="0"/>
    <n v="0"/>
    <n v="0"/>
    <s v="SURFACE WATER MGT FUND"/>
    <s v="WLSW I DC2717 21406 SE 33RD PL"/>
    <s v="SAMMAMISH MAINTENANCE"/>
    <s v="DRAINAGE"/>
  </r>
  <r>
    <x v="1"/>
    <s v="1035815"/>
    <s v="000000"/>
    <s v="11500"/>
    <x v="7"/>
    <s v="0000000"/>
    <n v="2012"/>
    <x v="0"/>
    <s v="ACCOUNTS RECEIVABLE"/>
    <s v="BS000-CURRENT ASSETS"/>
    <s v="B1150-ACCOUNTS RECEIVABLE"/>
    <m/>
    <n v="0"/>
    <n v="0"/>
    <n v="326.3"/>
    <n v="0"/>
    <n v="-326.3"/>
    <s v="N/A"/>
    <n v="0"/>
    <n v="0"/>
    <n v="0"/>
    <n v="0"/>
    <n v="0"/>
    <n v="0"/>
    <n v="0"/>
    <n v="326.3"/>
    <n v="0"/>
    <n v="0"/>
    <n v="0"/>
    <n v="0"/>
    <n v="0"/>
    <s v="SURFACE WATER MGT FUND"/>
    <s v="WLSW I DC2741 BOND-167 241ST P"/>
    <s v="DEFAULT"/>
    <s v="Default"/>
  </r>
  <r>
    <x v="1"/>
    <s v="1035815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326.3"/>
    <n v="-326.3"/>
    <n v="0"/>
    <n v="0"/>
    <n v="0"/>
    <n v="0"/>
    <n v="0"/>
    <s v="SURFACE WATER MGT FUND"/>
    <s v="WLSW I DC2741 BOND-167 241ST P"/>
    <s v="DEFAULT"/>
    <s v="Default"/>
  </r>
  <r>
    <x v="1"/>
    <s v="1035815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2741 BOND-167 241ST P"/>
    <s v="DEFAULT"/>
    <s v="Default"/>
  </r>
  <r>
    <x v="1"/>
    <s v="1035815"/>
    <s v="845028"/>
    <s v="43944"/>
    <x v="130"/>
    <s v="0000000"/>
    <n v="2012"/>
    <x v="3"/>
    <s v="SWM SERVICES CITIES"/>
    <s v="R3000-REVENUE"/>
    <s v="R3400-CHARGE FOR SERVICES"/>
    <m/>
    <n v="0"/>
    <n v="0"/>
    <n v="-326.3"/>
    <n v="0"/>
    <n v="326.3"/>
    <s v="N/A"/>
    <n v="0"/>
    <n v="0"/>
    <n v="0"/>
    <n v="0"/>
    <n v="0"/>
    <n v="0"/>
    <n v="-326.3"/>
    <n v="0"/>
    <n v="0"/>
    <n v="0"/>
    <n v="0"/>
    <n v="0"/>
    <n v="0"/>
    <s v="SURFACE WATER MGT FUND"/>
    <s v="WLSW I DC2741 BOND-167 241ST P"/>
    <s v="SAMMAMISH MAINTENANCE"/>
    <s v="Default"/>
  </r>
  <r>
    <x v="1"/>
    <s v="1035815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141.63"/>
    <n v="0"/>
    <n v="0"/>
    <n v="0"/>
    <n v="0"/>
    <n v="0"/>
    <n v="0"/>
    <s v="SURFACE WATER MGT FUND"/>
    <s v="WLSW I DC2741 BOND-167 241ST P"/>
    <s v="SAMMAMISH MAINTENANCE"/>
    <s v="DRAINAGE"/>
  </r>
  <r>
    <x v="1"/>
    <s v="1035815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14.72"/>
    <n v="0"/>
    <n v="0"/>
    <n v="0"/>
    <n v="0"/>
    <n v="0"/>
    <n v="0"/>
    <s v="SURFACE WATER MGT FUND"/>
    <s v="WLSW I DC2741 BOND-167 241ST P"/>
    <s v="SAMMAMISH MAINTENANCE"/>
    <s v="DRAINAGE"/>
  </r>
  <r>
    <x v="1"/>
    <s v="1035815"/>
    <s v="845028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49.57"/>
    <n v="0"/>
    <n v="0"/>
    <n v="0"/>
    <n v="0"/>
    <n v="0"/>
    <n v="0"/>
    <s v="SURFACE WATER MGT FUND"/>
    <s v="WLSW I DC2741 BOND-167 241ST P"/>
    <s v="SAMMAMISH MAINTENANCE"/>
    <s v="DRAINAGE"/>
  </r>
  <r>
    <x v="1"/>
    <s v="1035815"/>
    <s v="845028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38.24"/>
    <n v="0"/>
    <n v="0"/>
    <n v="0"/>
    <n v="0"/>
    <n v="0"/>
    <n v="0"/>
    <s v="SURFACE WATER MGT FUND"/>
    <s v="WLSW I DC2741 BOND-167 241ST P"/>
    <s v="SAMMAMISH MAINTENANCE"/>
    <s v="DRAINAGE"/>
  </r>
  <r>
    <x v="1"/>
    <s v="1035815"/>
    <s v="845028"/>
    <s v="82300"/>
    <x v="73"/>
    <s v="5315000"/>
    <n v="2012"/>
    <x v="4"/>
    <s v="INDIRECT COSTS"/>
    <s v="50000-PROGRAM EXPENDITUR BUDGET"/>
    <s v="82000-APPLIED OVERHEAD"/>
    <m/>
    <n v="0"/>
    <n v="0"/>
    <n v="82.14"/>
    <n v="0"/>
    <n v="-82.14"/>
    <s v="N/A"/>
    <n v="0"/>
    <n v="0"/>
    <n v="0"/>
    <n v="0"/>
    <n v="0"/>
    <n v="0"/>
    <n v="82.14"/>
    <n v="0"/>
    <n v="0"/>
    <n v="0"/>
    <n v="0"/>
    <n v="0"/>
    <n v="0"/>
    <s v="SURFACE WATER MGT FUND"/>
    <s v="WLSW I DC2741 BOND-167 241ST P"/>
    <s v="SAMMAMISH MAINTENANCE"/>
    <s v="DRAINAGE"/>
  </r>
  <r>
    <x v="1"/>
    <s v="1035823"/>
    <s v="000000"/>
    <s v="11500"/>
    <x v="7"/>
    <s v="0000000"/>
    <n v="2012"/>
    <x v="0"/>
    <s v="ACCOUNTS RECEIVABLE"/>
    <s v="BS000-CURRENT ASSETS"/>
    <s v="B1150-ACCOUNTS RECEIVABLE"/>
    <m/>
    <n v="0"/>
    <n v="0"/>
    <n v="285.53000000000003"/>
    <n v="0"/>
    <n v="-285.53000000000003"/>
    <s v="N/A"/>
    <n v="0"/>
    <n v="0"/>
    <n v="0"/>
    <n v="0"/>
    <n v="0"/>
    <n v="0"/>
    <n v="0"/>
    <n v="285.53000000000003"/>
    <n v="0"/>
    <n v="0"/>
    <n v="0"/>
    <n v="0"/>
    <n v="0"/>
    <s v="SURFACE WATER MGT FUND"/>
    <s v="WLSW I DC2788 2212 192ND AVE S"/>
    <s v="DEFAULT"/>
    <s v="Default"/>
  </r>
  <r>
    <x v="1"/>
    <s v="1035823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285.53000000000003"/>
    <n v="-285.53000000000003"/>
    <n v="0"/>
    <n v="0"/>
    <n v="0"/>
    <n v="0"/>
    <n v="0"/>
    <s v="SURFACE WATER MGT FUND"/>
    <s v="WLSW I DC2788 2212 192ND AVE S"/>
    <s v="DEFAULT"/>
    <s v="Default"/>
  </r>
  <r>
    <x v="1"/>
    <s v="1035823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2788 2212 192ND AVE S"/>
    <s v="DEFAULT"/>
    <s v="Default"/>
  </r>
  <r>
    <x v="1"/>
    <s v="1035823"/>
    <s v="845028"/>
    <s v="43944"/>
    <x v="130"/>
    <s v="0000000"/>
    <n v="2012"/>
    <x v="3"/>
    <s v="SWM SERVICES CITIES"/>
    <s v="R3000-REVENUE"/>
    <s v="R3400-CHARGE FOR SERVICES"/>
    <m/>
    <n v="0"/>
    <n v="0"/>
    <n v="-285.53000000000003"/>
    <n v="0"/>
    <n v="285.53000000000003"/>
    <s v="N/A"/>
    <n v="0"/>
    <n v="0"/>
    <n v="0"/>
    <n v="0"/>
    <n v="0"/>
    <n v="0"/>
    <n v="-285.53000000000003"/>
    <n v="0"/>
    <n v="0"/>
    <n v="0"/>
    <n v="0"/>
    <n v="0"/>
    <n v="0"/>
    <s v="SURFACE WATER MGT FUND"/>
    <s v="WLSW I DC2788 2212 192ND AVE S"/>
    <s v="SAMMAMISH MAINTENANCE"/>
    <s v="Default"/>
  </r>
  <r>
    <x v="1"/>
    <s v="1035823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23.93"/>
    <n v="0"/>
    <n v="-123.93"/>
    <s v="N/A"/>
    <n v="0"/>
    <n v="0"/>
    <n v="0"/>
    <n v="0"/>
    <n v="0"/>
    <n v="0"/>
    <n v="123.93"/>
    <n v="0"/>
    <n v="0"/>
    <n v="0"/>
    <n v="0"/>
    <n v="0"/>
    <n v="0"/>
    <s v="SURFACE WATER MGT FUND"/>
    <s v="WLSW I DC2788 2212 192ND AVE S"/>
    <s v="SAMMAMISH MAINTENANCE"/>
    <s v="DRAINAGE"/>
  </r>
  <r>
    <x v="1"/>
    <s v="1035823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12.88"/>
    <n v="0"/>
    <n v="-12.88"/>
    <s v="N/A"/>
    <n v="0"/>
    <n v="0"/>
    <n v="0"/>
    <n v="0"/>
    <n v="0"/>
    <n v="0"/>
    <n v="12.88"/>
    <n v="0"/>
    <n v="0"/>
    <n v="0"/>
    <n v="0"/>
    <n v="0"/>
    <n v="0"/>
    <s v="SURFACE WATER MGT FUND"/>
    <s v="WLSW I DC2788 2212 192ND AVE S"/>
    <s v="SAMMAMISH MAINTENANCE"/>
    <s v="DRAINAGE"/>
  </r>
  <r>
    <x v="1"/>
    <s v="1035823"/>
    <s v="845028"/>
    <s v="82100"/>
    <x v="71"/>
    <s v="5315000"/>
    <n v="2012"/>
    <x v="4"/>
    <s v="EMPLOYER PAID BENEFITS"/>
    <s v="50000-PROGRAM EXPENDITUR BUDGET"/>
    <s v="82000-APPLIED OVERHEAD"/>
    <m/>
    <n v="0"/>
    <n v="0"/>
    <n v="43.38"/>
    <n v="0"/>
    <n v="-43.38"/>
    <s v="N/A"/>
    <n v="0"/>
    <n v="0"/>
    <n v="0"/>
    <n v="0"/>
    <n v="0"/>
    <n v="0"/>
    <n v="43.38"/>
    <n v="0"/>
    <n v="0"/>
    <n v="0"/>
    <n v="0"/>
    <n v="0"/>
    <n v="0"/>
    <s v="SURFACE WATER MGT FUND"/>
    <s v="WLSW I DC2788 2212 192ND AVE S"/>
    <s v="SAMMAMISH MAINTENANCE"/>
    <s v="DRAINAGE"/>
  </r>
  <r>
    <x v="1"/>
    <s v="1035823"/>
    <s v="845028"/>
    <s v="82200"/>
    <x v="72"/>
    <s v="5315000"/>
    <n v="2012"/>
    <x v="4"/>
    <s v="PAID TIME OFF"/>
    <s v="50000-PROGRAM EXPENDITUR BUDGET"/>
    <s v="82000-APPLIED OVERHEAD"/>
    <m/>
    <n v="0"/>
    <n v="0"/>
    <n v="33.46"/>
    <n v="0"/>
    <n v="-33.46"/>
    <s v="N/A"/>
    <n v="0"/>
    <n v="0"/>
    <n v="0"/>
    <n v="0"/>
    <n v="0"/>
    <n v="0"/>
    <n v="33.46"/>
    <n v="0"/>
    <n v="0"/>
    <n v="0"/>
    <n v="0"/>
    <n v="0"/>
    <n v="0"/>
    <s v="SURFACE WATER MGT FUND"/>
    <s v="WLSW I DC2788 2212 192ND AVE S"/>
    <s v="SAMMAMISH MAINTENANCE"/>
    <s v="DRAINAGE"/>
  </r>
  <r>
    <x v="1"/>
    <s v="1035823"/>
    <s v="845028"/>
    <s v="82300"/>
    <x v="73"/>
    <s v="5315000"/>
    <n v="2012"/>
    <x v="4"/>
    <s v="INDIRECT COSTS"/>
    <s v="50000-PROGRAM EXPENDITUR BUDGET"/>
    <s v="82000-APPLIED OVERHEAD"/>
    <m/>
    <n v="0"/>
    <n v="0"/>
    <n v="71.88"/>
    <n v="0"/>
    <n v="-71.88"/>
    <s v="N/A"/>
    <n v="0"/>
    <n v="0"/>
    <n v="0"/>
    <n v="0"/>
    <n v="0"/>
    <n v="0"/>
    <n v="71.88"/>
    <n v="0"/>
    <n v="0"/>
    <n v="0"/>
    <n v="0"/>
    <n v="0"/>
    <n v="0"/>
    <s v="SURFACE WATER MGT FUND"/>
    <s v="WLSW I DC2788 2212 192ND AVE S"/>
    <s v="SAMMAMISH MAINTENANCE"/>
    <s v="DRAINAGE"/>
  </r>
  <r>
    <x v="1"/>
    <s v="1035824"/>
    <s v="000000"/>
    <s v="11500"/>
    <x v="7"/>
    <s v="0000000"/>
    <n v="2012"/>
    <x v="0"/>
    <s v="ACCOUNTS RECEIVABLE"/>
    <s v="BS000-CURRENT ASSETS"/>
    <s v="B1150-ACCOUNTS RECEIVABLE"/>
    <m/>
    <n v="0"/>
    <n v="0"/>
    <n v="163.17000000000002"/>
    <n v="0"/>
    <n v="-163.17000000000002"/>
    <s v="N/A"/>
    <n v="0"/>
    <n v="0"/>
    <n v="0"/>
    <n v="0"/>
    <n v="0"/>
    <n v="0"/>
    <n v="0"/>
    <n v="0"/>
    <n v="0"/>
    <n v="0"/>
    <n v="163.17000000000002"/>
    <n v="0"/>
    <n v="0"/>
    <s v="SURFACE WATER MGT FUND"/>
    <s v="WLSW I DC5319 15715 4TH AVE SW"/>
    <s v="DEFAULT"/>
    <s v="Default"/>
  </r>
  <r>
    <x v="1"/>
    <s v="1035824"/>
    <s v="000000"/>
    <s v="11530"/>
    <x v="203"/>
    <s v="0000000"/>
    <n v="2012"/>
    <x v="0"/>
    <s v="UNBILLED RECEIVABLES"/>
    <s v="BS000-CURRENT ASSETS"/>
    <s v="B1150-ACCOUNTS RECEIVABLE"/>
    <m/>
    <n v="0"/>
    <n v="0"/>
    <n v="-163.17000000000002"/>
    <n v="0"/>
    <n v="163.17000000000002"/>
    <s v="N/A"/>
    <n v="0"/>
    <n v="0"/>
    <n v="0"/>
    <n v="0"/>
    <n v="0"/>
    <n v="0"/>
    <n v="0"/>
    <n v="0"/>
    <n v="0"/>
    <n v="0"/>
    <n v="-163.17000000000002"/>
    <n v="0"/>
    <n v="0"/>
    <s v="SURFACE WATER MGT FUND"/>
    <s v="WLSW I DC5319 15715 4TH AVE SW"/>
    <s v="DEFAULT"/>
    <s v="Default"/>
  </r>
  <r>
    <x v="1"/>
    <s v="1035824"/>
    <s v="000000"/>
    <s v="22258"/>
    <x v="204"/>
    <s v="0000000"/>
    <n v="2012"/>
    <x v="1"/>
    <s v="DEFERRED ACCT REC 11503"/>
    <s v="BS200-CURRENT LIABILITIES"/>
    <s v="B2220-DEFERRED REVENUES"/>
    <m/>
    <n v="0"/>
    <n v="0"/>
    <n v="163.17000000000002"/>
    <n v="0"/>
    <n v="-163.17000000000002"/>
    <s v="N/A"/>
    <n v="0"/>
    <n v="0"/>
    <n v="0"/>
    <n v="0"/>
    <n v="0"/>
    <n v="0"/>
    <n v="0"/>
    <n v="0"/>
    <n v="0"/>
    <n v="163.17000000000002"/>
    <n v="0"/>
    <n v="0"/>
    <n v="0"/>
    <s v="SURFACE WATER MGT FUND"/>
    <s v="WLSW I DC5319 15715 4TH AVE SW"/>
    <s v="DEFAULT"/>
    <s v="Default"/>
  </r>
  <r>
    <x v="1"/>
    <s v="1035824"/>
    <s v="845023"/>
    <s v="36999"/>
    <x v="49"/>
    <s v="0000000"/>
    <n v="2012"/>
    <x v="3"/>
    <s v="OTHER MISC REVENUE"/>
    <s v="R3000-REVENUE"/>
    <s v="R3600-MISCELLANEOUS REVENUE"/>
    <m/>
    <n v="0"/>
    <n v="0"/>
    <n v="-163.17000000000002"/>
    <n v="0"/>
    <n v="163.17000000000002"/>
    <s v="N/A"/>
    <n v="0"/>
    <n v="0"/>
    <n v="0"/>
    <n v="0"/>
    <n v="0"/>
    <n v="0"/>
    <n v="0"/>
    <n v="0"/>
    <n v="0"/>
    <n v="-163.17000000000002"/>
    <n v="0"/>
    <n v="0"/>
    <n v="0"/>
    <s v="SURFACE WATER MGT FUND"/>
    <s v="WLSW I DC5319 15715 4TH AVE SW"/>
    <s v="BURIEN MAINTENANCE"/>
    <s v="Default"/>
  </r>
  <r>
    <x v="1"/>
    <s v="1035824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820000000000007"/>
    <n v="0"/>
    <n v="-70.820000000000007"/>
    <s v="N/A"/>
    <n v="0"/>
    <n v="0"/>
    <n v="0"/>
    <n v="0"/>
    <n v="0"/>
    <n v="0"/>
    <n v="0"/>
    <n v="0"/>
    <n v="0"/>
    <n v="70.820000000000007"/>
    <n v="0"/>
    <n v="0"/>
    <n v="0"/>
    <s v="SURFACE WATER MGT FUND"/>
    <s v="WLSW I DC5319 15715 4TH AVE SW"/>
    <s v="BURIEN MAINTENANCE"/>
    <s v="DRAINAGE"/>
  </r>
  <r>
    <x v="1"/>
    <s v="1035824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0"/>
    <n v="0"/>
    <n v="0"/>
    <n v="0"/>
    <n v="0"/>
    <n v="7.36"/>
    <n v="0"/>
    <n v="0"/>
    <n v="0"/>
    <s v="SURFACE WATER MGT FUND"/>
    <s v="WLSW I DC5319 15715 4TH AVE SW"/>
    <s v="BURIEN MAINTENANCE"/>
    <s v="DRAINAGE"/>
  </r>
  <r>
    <x v="1"/>
    <s v="1035824"/>
    <s v="845023"/>
    <s v="82100"/>
    <x v="71"/>
    <s v="5315000"/>
    <n v="2012"/>
    <x v="4"/>
    <s v="EMPLOYER PAID BENEFITS"/>
    <s v="50000-PROGRAM EXPENDITUR BUDGET"/>
    <s v="82000-APPLIED OVERHEAD"/>
    <m/>
    <n v="0"/>
    <n v="0"/>
    <n v="24.79"/>
    <n v="0"/>
    <n v="-24.79"/>
    <s v="N/A"/>
    <n v="0"/>
    <n v="0"/>
    <n v="0"/>
    <n v="0"/>
    <n v="0"/>
    <n v="0"/>
    <n v="0"/>
    <n v="0"/>
    <n v="0"/>
    <n v="24.79"/>
    <n v="0"/>
    <n v="0"/>
    <n v="0"/>
    <s v="SURFACE WATER MGT FUND"/>
    <s v="WLSW I DC5319 15715 4TH AVE SW"/>
    <s v="BURIEN MAINTENANCE"/>
    <s v="DRAINAGE"/>
  </r>
  <r>
    <x v="1"/>
    <s v="1035824"/>
    <s v="845023"/>
    <s v="82200"/>
    <x v="72"/>
    <s v="5315000"/>
    <n v="2012"/>
    <x v="4"/>
    <s v="PAID TIME OFF"/>
    <s v="50000-PROGRAM EXPENDITUR BUDGET"/>
    <s v="82000-APPLIED OVERHEAD"/>
    <m/>
    <n v="0"/>
    <n v="0"/>
    <n v="19.12"/>
    <n v="0"/>
    <n v="-19.12"/>
    <s v="N/A"/>
    <n v="0"/>
    <n v="0"/>
    <n v="0"/>
    <n v="0"/>
    <n v="0"/>
    <n v="0"/>
    <n v="0"/>
    <n v="0"/>
    <n v="0"/>
    <n v="19.12"/>
    <n v="0"/>
    <n v="0"/>
    <n v="0"/>
    <s v="SURFACE WATER MGT FUND"/>
    <s v="WLSW I DC5319 15715 4TH AVE SW"/>
    <s v="BURIEN MAINTENANCE"/>
    <s v="DRAINAGE"/>
  </r>
  <r>
    <x v="1"/>
    <s v="1035824"/>
    <s v="845023"/>
    <s v="82300"/>
    <x v="73"/>
    <s v="5315000"/>
    <n v="2012"/>
    <x v="4"/>
    <s v="INDIRECT COSTS"/>
    <s v="50000-PROGRAM EXPENDITUR BUDGET"/>
    <s v="82000-APPLIED OVERHEAD"/>
    <m/>
    <n v="0"/>
    <n v="0"/>
    <n v="41.08"/>
    <n v="0"/>
    <n v="-41.08"/>
    <s v="N/A"/>
    <n v="0"/>
    <n v="0"/>
    <n v="0"/>
    <n v="0"/>
    <n v="0"/>
    <n v="0"/>
    <n v="0"/>
    <n v="0"/>
    <n v="0"/>
    <n v="41.08"/>
    <n v="0"/>
    <n v="0"/>
    <n v="0"/>
    <s v="SURFACE WATER MGT FUND"/>
    <s v="WLSW I DC5319 15715 4TH AVE SW"/>
    <s v="BURIEN MAINTENANCE"/>
    <s v="DRAINAGE"/>
  </r>
  <r>
    <x v="1"/>
    <s v="1035825"/>
    <s v="000000"/>
    <s v="11500"/>
    <x v="7"/>
    <s v="0000000"/>
    <n v="2012"/>
    <x v="0"/>
    <s v="ACCOUNTS RECEIVABLE"/>
    <s v="BS000-CURRENT ASSETS"/>
    <s v="B1150-ACCOUNTS RECEIVABLE"/>
    <m/>
    <n v="0"/>
    <n v="0"/>
    <n v="122.37"/>
    <n v="0"/>
    <n v="-122.37"/>
    <s v="N/A"/>
    <n v="0"/>
    <n v="0"/>
    <n v="0"/>
    <n v="0"/>
    <n v="0"/>
    <n v="0"/>
    <n v="0"/>
    <n v="0"/>
    <n v="0"/>
    <n v="0"/>
    <n v="122.37"/>
    <n v="0"/>
    <n v="0"/>
    <s v="SURFACE WATER MGT FUND"/>
    <s v="WLSW I DC5320 823 SW 148TH ST"/>
    <s v="DEFAULT"/>
    <s v="Default"/>
  </r>
  <r>
    <x v="1"/>
    <s v="1035825"/>
    <s v="000000"/>
    <s v="11530"/>
    <x v="203"/>
    <s v="0000000"/>
    <n v="2012"/>
    <x v="0"/>
    <s v="UNBILLED RECEIVABLES"/>
    <s v="BS000-CURRENT ASSETS"/>
    <s v="B1150-ACCOUNTS RECEIVABLE"/>
    <m/>
    <n v="0"/>
    <n v="0"/>
    <n v="-122.37"/>
    <n v="0"/>
    <n v="122.37"/>
    <s v="N/A"/>
    <n v="0"/>
    <n v="0"/>
    <n v="0"/>
    <n v="0"/>
    <n v="0"/>
    <n v="0"/>
    <n v="0"/>
    <n v="0"/>
    <n v="0"/>
    <n v="0"/>
    <n v="-122.37"/>
    <n v="0"/>
    <n v="0"/>
    <s v="SURFACE WATER MGT FUND"/>
    <s v="WLSW I DC5320 823 SW 148TH ST"/>
    <s v="DEFAULT"/>
    <s v="Default"/>
  </r>
  <r>
    <x v="1"/>
    <s v="1035825"/>
    <s v="000000"/>
    <s v="22258"/>
    <x v="204"/>
    <s v="0000000"/>
    <n v="2012"/>
    <x v="1"/>
    <s v="DEFERRED ACCT REC 11503"/>
    <s v="BS200-CURRENT LIABILITIES"/>
    <s v="B2220-DEFERRED REVENUES"/>
    <m/>
    <n v="0"/>
    <n v="0"/>
    <n v="122.37"/>
    <n v="0"/>
    <n v="-122.37"/>
    <s v="N/A"/>
    <n v="0"/>
    <n v="0"/>
    <n v="0"/>
    <n v="0"/>
    <n v="0"/>
    <n v="0"/>
    <n v="0"/>
    <n v="0"/>
    <n v="0"/>
    <n v="122.37"/>
    <n v="0"/>
    <n v="0"/>
    <n v="0"/>
    <s v="SURFACE WATER MGT FUND"/>
    <s v="WLSW I DC5320 823 SW 148TH ST"/>
    <s v="DEFAULT"/>
    <s v="Default"/>
  </r>
  <r>
    <x v="1"/>
    <s v="1035825"/>
    <s v="845023"/>
    <s v="36999"/>
    <x v="49"/>
    <s v="0000000"/>
    <n v="2012"/>
    <x v="3"/>
    <s v="OTHER MISC REVENUE"/>
    <s v="R3000-REVENUE"/>
    <s v="R3600-MISCELLANEOUS REVENUE"/>
    <m/>
    <n v="0"/>
    <n v="0"/>
    <n v="-122.37"/>
    <n v="0"/>
    <n v="122.37"/>
    <s v="N/A"/>
    <n v="0"/>
    <n v="0"/>
    <n v="0"/>
    <n v="0"/>
    <n v="0"/>
    <n v="0"/>
    <n v="0"/>
    <n v="0"/>
    <n v="0"/>
    <n v="-122.37"/>
    <n v="0"/>
    <n v="0"/>
    <n v="0"/>
    <s v="SURFACE WATER MGT FUND"/>
    <s v="WLSW I DC5320 823 SW 148TH ST"/>
    <s v="BURIEN MAINTENANCE"/>
    <s v="Default"/>
  </r>
  <r>
    <x v="1"/>
    <s v="1035825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3.11"/>
    <n v="0"/>
    <n v="-53.11"/>
    <s v="N/A"/>
    <n v="0"/>
    <n v="0"/>
    <n v="0"/>
    <n v="0"/>
    <n v="0"/>
    <n v="0"/>
    <n v="0"/>
    <n v="0"/>
    <n v="0"/>
    <n v="53.11"/>
    <n v="0"/>
    <n v="0"/>
    <n v="0"/>
    <s v="SURFACE WATER MGT FUND"/>
    <s v="WLSW I DC5320 823 SW 148TH ST"/>
    <s v="BURIEN MAINTENANCE"/>
    <s v="DRAINAGE"/>
  </r>
  <r>
    <x v="1"/>
    <s v="1035825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5.5200000000000005"/>
    <n v="0"/>
    <n v="-5.5200000000000005"/>
    <s v="N/A"/>
    <n v="0"/>
    <n v="0"/>
    <n v="0"/>
    <n v="0"/>
    <n v="0"/>
    <n v="0"/>
    <n v="0"/>
    <n v="0"/>
    <n v="0"/>
    <n v="5.5200000000000005"/>
    <n v="0"/>
    <n v="0"/>
    <n v="0"/>
    <s v="SURFACE WATER MGT FUND"/>
    <s v="WLSW I DC5320 823 SW 148TH ST"/>
    <s v="BURIEN MAINTENANCE"/>
    <s v="DRAINAGE"/>
  </r>
  <r>
    <x v="1"/>
    <s v="1035825"/>
    <s v="845023"/>
    <s v="82100"/>
    <x v="71"/>
    <s v="5315000"/>
    <n v="2012"/>
    <x v="4"/>
    <s v="EMPLOYER PAID BENEFITS"/>
    <s v="50000-PROGRAM EXPENDITUR BUDGET"/>
    <s v="82000-APPLIED OVERHEAD"/>
    <m/>
    <n v="0"/>
    <n v="0"/>
    <n v="18.59"/>
    <n v="0"/>
    <n v="-18.59"/>
    <s v="N/A"/>
    <n v="0"/>
    <n v="0"/>
    <n v="0"/>
    <n v="0"/>
    <n v="0"/>
    <n v="0"/>
    <n v="0"/>
    <n v="0"/>
    <n v="0"/>
    <n v="18.59"/>
    <n v="0"/>
    <n v="0"/>
    <n v="0"/>
    <s v="SURFACE WATER MGT FUND"/>
    <s v="WLSW I DC5320 823 SW 148TH ST"/>
    <s v="BURIEN MAINTENANCE"/>
    <s v="DRAINAGE"/>
  </r>
  <r>
    <x v="1"/>
    <s v="1035825"/>
    <s v="845023"/>
    <s v="82200"/>
    <x v="72"/>
    <s v="5315000"/>
    <n v="2012"/>
    <x v="4"/>
    <s v="PAID TIME OFF"/>
    <s v="50000-PROGRAM EXPENDITUR BUDGET"/>
    <s v="82000-APPLIED OVERHEAD"/>
    <m/>
    <n v="0"/>
    <n v="0"/>
    <n v="14.34"/>
    <n v="0"/>
    <n v="-14.34"/>
    <s v="N/A"/>
    <n v="0"/>
    <n v="0"/>
    <n v="0"/>
    <n v="0"/>
    <n v="0"/>
    <n v="0"/>
    <n v="0"/>
    <n v="0"/>
    <n v="0"/>
    <n v="14.34"/>
    <n v="0"/>
    <n v="0"/>
    <n v="0"/>
    <s v="SURFACE WATER MGT FUND"/>
    <s v="WLSW I DC5320 823 SW 148TH ST"/>
    <s v="BURIEN MAINTENANCE"/>
    <s v="DRAINAGE"/>
  </r>
  <r>
    <x v="1"/>
    <s v="1035825"/>
    <s v="845023"/>
    <s v="82300"/>
    <x v="73"/>
    <s v="5315000"/>
    <n v="2012"/>
    <x v="4"/>
    <s v="INDIRECT COSTS"/>
    <s v="50000-PROGRAM EXPENDITUR BUDGET"/>
    <s v="82000-APPLIED OVERHEAD"/>
    <m/>
    <n v="0"/>
    <n v="0"/>
    <n v="30.810000000000002"/>
    <n v="0"/>
    <n v="-30.810000000000002"/>
    <s v="N/A"/>
    <n v="0"/>
    <n v="0"/>
    <n v="0"/>
    <n v="0"/>
    <n v="0"/>
    <n v="0"/>
    <n v="0"/>
    <n v="0"/>
    <n v="0"/>
    <n v="30.810000000000002"/>
    <n v="0"/>
    <n v="0"/>
    <n v="0"/>
    <s v="SURFACE WATER MGT FUND"/>
    <s v="WLSW I DC5320 823 SW 148TH ST"/>
    <s v="BURIEN MAINTENANCE"/>
    <s v="DRAINAGE"/>
  </r>
  <r>
    <x v="1"/>
    <s v="1035826"/>
    <s v="000000"/>
    <s v="11500"/>
    <x v="7"/>
    <s v="0000000"/>
    <n v="2012"/>
    <x v="0"/>
    <s v="ACCOUNTS RECEIVABLE"/>
    <s v="BS000-CURRENT ASSETS"/>
    <s v="B1150-ACCOUNTS RECEIVABLE"/>
    <m/>
    <n v="0"/>
    <n v="0"/>
    <n v="163.17000000000002"/>
    <n v="0"/>
    <n v="-163.17000000000002"/>
    <s v="N/A"/>
    <n v="0"/>
    <n v="0"/>
    <n v="0"/>
    <n v="0"/>
    <n v="0"/>
    <n v="0"/>
    <n v="0"/>
    <n v="0"/>
    <n v="0"/>
    <n v="0"/>
    <n v="163.17000000000002"/>
    <n v="0"/>
    <n v="0"/>
    <s v="SURFACE WATER MGT FUND"/>
    <s v="WLSW I DC5321 430 SW 154TH ST"/>
    <s v="DEFAULT"/>
    <s v="Default"/>
  </r>
  <r>
    <x v="1"/>
    <s v="1035826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163.17000000000002"/>
    <n v="0"/>
    <n v="0"/>
    <n v="-163.17000000000002"/>
    <n v="0"/>
    <n v="0"/>
    <s v="SURFACE WATER MGT FUND"/>
    <s v="WLSW I DC5321 430 SW 154TH ST"/>
    <s v="DEFAULT"/>
    <s v="Default"/>
  </r>
  <r>
    <x v="1"/>
    <s v="1035826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5321 430 SW 154TH ST"/>
    <s v="DEFAULT"/>
    <s v="Default"/>
  </r>
  <r>
    <x v="1"/>
    <s v="1035826"/>
    <s v="845023"/>
    <s v="36999"/>
    <x v="49"/>
    <s v="0000000"/>
    <n v="2012"/>
    <x v="3"/>
    <s v="OTHER MISC REVENUE"/>
    <s v="R3000-REVENUE"/>
    <s v="R3600-MISCELLANEOUS REVENUE"/>
    <m/>
    <n v="0"/>
    <n v="0"/>
    <n v="-163.17000000000002"/>
    <n v="0"/>
    <n v="163.17000000000002"/>
    <s v="N/A"/>
    <n v="0"/>
    <n v="0"/>
    <n v="0"/>
    <n v="0"/>
    <n v="0"/>
    <n v="0"/>
    <n v="0"/>
    <n v="-163.17000000000002"/>
    <n v="0"/>
    <n v="0"/>
    <n v="0"/>
    <n v="0"/>
    <n v="0"/>
    <s v="SURFACE WATER MGT FUND"/>
    <s v="WLSW I DC5321 430 SW 154TH ST"/>
    <s v="BURIEN MAINTENANCE"/>
    <s v="Default"/>
  </r>
  <r>
    <x v="1"/>
    <s v="1035826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820000000000007"/>
    <n v="0"/>
    <n v="-70.820000000000007"/>
    <s v="N/A"/>
    <n v="0"/>
    <n v="0"/>
    <n v="0"/>
    <n v="0"/>
    <n v="0"/>
    <n v="0"/>
    <n v="0"/>
    <n v="70.820000000000007"/>
    <n v="0"/>
    <n v="0"/>
    <n v="0"/>
    <n v="0"/>
    <n v="0"/>
    <s v="SURFACE WATER MGT FUND"/>
    <s v="WLSW I DC5321 430 SW 154TH ST"/>
    <s v="BURIEN MAINTENANCE"/>
    <s v="DRAINAGE"/>
  </r>
  <r>
    <x v="1"/>
    <s v="1035826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0"/>
    <n v="0"/>
    <n v="0"/>
    <n v="7.36"/>
    <n v="0"/>
    <n v="0"/>
    <n v="0"/>
    <n v="0"/>
    <n v="0"/>
    <s v="SURFACE WATER MGT FUND"/>
    <s v="WLSW I DC5321 430 SW 154TH ST"/>
    <s v="BURIEN MAINTENANCE"/>
    <s v="DRAINAGE"/>
  </r>
  <r>
    <x v="1"/>
    <s v="1035826"/>
    <s v="845023"/>
    <s v="82100"/>
    <x v="71"/>
    <s v="5315000"/>
    <n v="2012"/>
    <x v="4"/>
    <s v="EMPLOYER PAID BENEFITS"/>
    <s v="50000-PROGRAM EXPENDITUR BUDGET"/>
    <s v="82000-APPLIED OVERHEAD"/>
    <m/>
    <n v="0"/>
    <n v="0"/>
    <n v="24.79"/>
    <n v="0"/>
    <n v="-24.79"/>
    <s v="N/A"/>
    <n v="0"/>
    <n v="0"/>
    <n v="0"/>
    <n v="0"/>
    <n v="0"/>
    <n v="0"/>
    <n v="0"/>
    <n v="24.79"/>
    <n v="0"/>
    <n v="0"/>
    <n v="0"/>
    <n v="0"/>
    <n v="0"/>
    <s v="SURFACE WATER MGT FUND"/>
    <s v="WLSW I DC5321 430 SW 154TH ST"/>
    <s v="BURIEN MAINTENANCE"/>
    <s v="DRAINAGE"/>
  </r>
  <r>
    <x v="1"/>
    <s v="1035826"/>
    <s v="845023"/>
    <s v="82200"/>
    <x v="72"/>
    <s v="5315000"/>
    <n v="2012"/>
    <x v="4"/>
    <s v="PAID TIME OFF"/>
    <s v="50000-PROGRAM EXPENDITUR BUDGET"/>
    <s v="82000-APPLIED OVERHEAD"/>
    <m/>
    <n v="0"/>
    <n v="0"/>
    <n v="19.12"/>
    <n v="0"/>
    <n v="-19.12"/>
    <s v="N/A"/>
    <n v="0"/>
    <n v="0"/>
    <n v="0"/>
    <n v="0"/>
    <n v="0"/>
    <n v="0"/>
    <n v="0"/>
    <n v="19.12"/>
    <n v="0"/>
    <n v="0"/>
    <n v="0"/>
    <n v="0"/>
    <n v="0"/>
    <s v="SURFACE WATER MGT FUND"/>
    <s v="WLSW I DC5321 430 SW 154TH ST"/>
    <s v="BURIEN MAINTENANCE"/>
    <s v="DRAINAGE"/>
  </r>
  <r>
    <x v="1"/>
    <s v="1035826"/>
    <s v="845023"/>
    <s v="82300"/>
    <x v="73"/>
    <s v="5315000"/>
    <n v="2012"/>
    <x v="4"/>
    <s v="INDIRECT COSTS"/>
    <s v="50000-PROGRAM EXPENDITUR BUDGET"/>
    <s v="82000-APPLIED OVERHEAD"/>
    <m/>
    <n v="0"/>
    <n v="0"/>
    <n v="41.08"/>
    <n v="0"/>
    <n v="-41.08"/>
    <s v="N/A"/>
    <n v="0"/>
    <n v="0"/>
    <n v="0"/>
    <n v="0"/>
    <n v="0"/>
    <n v="0"/>
    <n v="0"/>
    <n v="41.08"/>
    <n v="0"/>
    <n v="0"/>
    <n v="0"/>
    <n v="0"/>
    <n v="0"/>
    <s v="SURFACE WATER MGT FUND"/>
    <s v="WLSW I DC5321 430 SW 154TH ST"/>
    <s v="BURIEN MAINTENANCE"/>
    <s v="DRAINAGE"/>
  </r>
  <r>
    <x v="1"/>
    <s v="1035827"/>
    <s v="000000"/>
    <s v="11500"/>
    <x v="7"/>
    <s v="0000000"/>
    <n v="2012"/>
    <x v="0"/>
    <s v="ACCOUNTS RECEIVABLE"/>
    <s v="BS000-CURRENT ASSETS"/>
    <s v="B1150-ACCOUNTS RECEIVABLE"/>
    <m/>
    <n v="0"/>
    <n v="0"/>
    <n v="163.16"/>
    <n v="0"/>
    <n v="-163.16"/>
    <s v="N/A"/>
    <n v="0"/>
    <n v="0"/>
    <n v="0"/>
    <n v="0"/>
    <n v="0"/>
    <n v="0"/>
    <n v="0"/>
    <n v="0"/>
    <n v="0"/>
    <n v="0"/>
    <n v="163.16"/>
    <n v="0"/>
    <n v="0"/>
    <s v="SURFACE WATER MGT FUND"/>
    <s v="WLSW I DC5322 15620 8TH AVE SW"/>
    <s v="DEFAULT"/>
    <s v="Default"/>
  </r>
  <r>
    <x v="1"/>
    <s v="1035827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163.16"/>
    <n v="0"/>
    <n v="-163.16"/>
    <n v="0"/>
    <n v="0"/>
    <s v="SURFACE WATER MGT FUND"/>
    <s v="WLSW I DC5322 15620 8TH AVE SW"/>
    <s v="DEFAULT"/>
    <s v="Default"/>
  </r>
  <r>
    <x v="1"/>
    <s v="1035827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5322 15620 8TH AVE SW"/>
    <s v="DEFAULT"/>
    <s v="Default"/>
  </r>
  <r>
    <x v="1"/>
    <s v="1035827"/>
    <s v="845023"/>
    <s v="36999"/>
    <x v="49"/>
    <s v="0000000"/>
    <n v="2012"/>
    <x v="3"/>
    <s v="OTHER MISC REVENUE"/>
    <s v="R3000-REVENUE"/>
    <s v="R3600-MISCELLANEOUS REVENUE"/>
    <m/>
    <n v="0"/>
    <n v="0"/>
    <n v="-163.16"/>
    <n v="0"/>
    <n v="163.16"/>
    <s v="N/A"/>
    <n v="0"/>
    <n v="0"/>
    <n v="0"/>
    <n v="0"/>
    <n v="0"/>
    <n v="0"/>
    <n v="0"/>
    <n v="0"/>
    <n v="-163.16"/>
    <n v="0"/>
    <n v="0"/>
    <n v="0"/>
    <n v="0"/>
    <s v="SURFACE WATER MGT FUND"/>
    <s v="WLSW I DC5322 15620 8TH AVE SW"/>
    <s v="BURIEN MAINTENANCE"/>
    <s v="Default"/>
  </r>
  <r>
    <x v="1"/>
    <s v="1035827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820000000000007"/>
    <n v="0"/>
    <n v="-70.820000000000007"/>
    <s v="N/A"/>
    <n v="0"/>
    <n v="0"/>
    <n v="0"/>
    <n v="0"/>
    <n v="0"/>
    <n v="0"/>
    <n v="0"/>
    <n v="0"/>
    <n v="70.820000000000007"/>
    <n v="0"/>
    <n v="0"/>
    <n v="0"/>
    <n v="0"/>
    <s v="SURFACE WATER MGT FUND"/>
    <s v="WLSW I DC5322 15620 8TH AVE SW"/>
    <s v="BURIEN MAINTENANCE"/>
    <s v="DRAINAGE"/>
  </r>
  <r>
    <x v="1"/>
    <s v="1035827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0"/>
    <n v="0"/>
    <n v="0"/>
    <n v="0"/>
    <n v="7.36"/>
    <n v="0"/>
    <n v="0"/>
    <n v="0"/>
    <n v="0"/>
    <s v="SURFACE WATER MGT FUND"/>
    <s v="WLSW I DC5322 15620 8TH AVE SW"/>
    <s v="BURIEN MAINTENANCE"/>
    <s v="DRAINAGE"/>
  </r>
  <r>
    <x v="1"/>
    <s v="1035827"/>
    <s v="845023"/>
    <s v="82100"/>
    <x v="71"/>
    <s v="5315000"/>
    <n v="2012"/>
    <x v="4"/>
    <s v="EMPLOYER PAID BENEFITS"/>
    <s v="50000-PROGRAM EXPENDITUR BUDGET"/>
    <s v="82000-APPLIED OVERHEAD"/>
    <m/>
    <n v="0"/>
    <n v="0"/>
    <n v="24.78"/>
    <n v="0"/>
    <n v="-24.78"/>
    <s v="N/A"/>
    <n v="0"/>
    <n v="0"/>
    <n v="0"/>
    <n v="0"/>
    <n v="0"/>
    <n v="0"/>
    <n v="0"/>
    <n v="0"/>
    <n v="24.78"/>
    <n v="0"/>
    <n v="0"/>
    <n v="0"/>
    <n v="0"/>
    <s v="SURFACE WATER MGT FUND"/>
    <s v="WLSW I DC5322 15620 8TH AVE SW"/>
    <s v="BURIEN MAINTENANCE"/>
    <s v="DRAINAGE"/>
  </r>
  <r>
    <x v="1"/>
    <s v="1035827"/>
    <s v="845023"/>
    <s v="82200"/>
    <x v="72"/>
    <s v="5315000"/>
    <n v="2012"/>
    <x v="4"/>
    <s v="PAID TIME OFF"/>
    <s v="50000-PROGRAM EXPENDITUR BUDGET"/>
    <s v="82000-APPLIED OVERHEAD"/>
    <m/>
    <n v="0"/>
    <n v="0"/>
    <n v="19.12"/>
    <n v="0"/>
    <n v="-19.12"/>
    <s v="N/A"/>
    <n v="0"/>
    <n v="0"/>
    <n v="0"/>
    <n v="0"/>
    <n v="0"/>
    <n v="0"/>
    <n v="0"/>
    <n v="0"/>
    <n v="19.12"/>
    <n v="0"/>
    <n v="0"/>
    <n v="0"/>
    <n v="0"/>
    <s v="SURFACE WATER MGT FUND"/>
    <s v="WLSW I DC5322 15620 8TH AVE SW"/>
    <s v="BURIEN MAINTENANCE"/>
    <s v="DRAINAGE"/>
  </r>
  <r>
    <x v="1"/>
    <s v="1035827"/>
    <s v="845023"/>
    <s v="82300"/>
    <x v="73"/>
    <s v="5315000"/>
    <n v="2012"/>
    <x v="4"/>
    <s v="INDIRECT COSTS"/>
    <s v="50000-PROGRAM EXPENDITUR BUDGET"/>
    <s v="82000-APPLIED OVERHEAD"/>
    <m/>
    <n v="0"/>
    <n v="0"/>
    <n v="41.08"/>
    <n v="0"/>
    <n v="-41.08"/>
    <s v="N/A"/>
    <n v="0"/>
    <n v="0"/>
    <n v="0"/>
    <n v="0"/>
    <n v="0"/>
    <n v="0"/>
    <n v="0"/>
    <n v="0"/>
    <n v="41.08"/>
    <n v="0"/>
    <n v="0"/>
    <n v="0"/>
    <n v="0"/>
    <s v="SURFACE WATER MGT FUND"/>
    <s v="WLSW I DC5322 15620 8TH AVE SW"/>
    <s v="BURIEN MAINTENANCE"/>
    <s v="DRAINAGE"/>
  </r>
  <r>
    <x v="1"/>
    <s v="1035828"/>
    <s v="000000"/>
    <s v="11500"/>
    <x v="7"/>
    <s v="0000000"/>
    <n v="2012"/>
    <x v="0"/>
    <s v="ACCOUNTS RECEIVABLE"/>
    <s v="BS000-CURRENT ASSETS"/>
    <s v="B1150-ACCOUNTS RECEIVABLE"/>
    <m/>
    <n v="0"/>
    <n v="0"/>
    <n v="163.17000000000002"/>
    <n v="0"/>
    <n v="-163.17000000000002"/>
    <s v="N/A"/>
    <n v="0"/>
    <n v="0"/>
    <n v="0"/>
    <n v="0"/>
    <n v="0"/>
    <n v="0"/>
    <n v="0"/>
    <n v="0"/>
    <n v="0"/>
    <n v="0"/>
    <n v="163.17000000000002"/>
    <n v="0"/>
    <n v="0"/>
    <s v="SURFACE WATER MGT FUND"/>
    <s v="WLSW I DC5323 15618 8TH AVE SW"/>
    <s v="DEFAULT"/>
    <s v="Default"/>
  </r>
  <r>
    <x v="1"/>
    <s v="1035828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163.17000000000002"/>
    <n v="0"/>
    <n v="-163.17000000000002"/>
    <n v="0"/>
    <n v="0"/>
    <s v="SURFACE WATER MGT FUND"/>
    <s v="WLSW I DC5323 15618 8TH AVE SW"/>
    <s v="DEFAULT"/>
    <s v="Default"/>
  </r>
  <r>
    <x v="1"/>
    <s v="1035828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5323 15618 8TH AVE SW"/>
    <s v="DEFAULT"/>
    <s v="Default"/>
  </r>
  <r>
    <x v="1"/>
    <s v="1035828"/>
    <s v="845023"/>
    <s v="36999"/>
    <x v="49"/>
    <s v="0000000"/>
    <n v="2012"/>
    <x v="3"/>
    <s v="OTHER MISC REVENUE"/>
    <s v="R3000-REVENUE"/>
    <s v="R3600-MISCELLANEOUS REVENUE"/>
    <m/>
    <n v="0"/>
    <n v="0"/>
    <n v="-163.17000000000002"/>
    <n v="0"/>
    <n v="163.17000000000002"/>
    <s v="N/A"/>
    <n v="0"/>
    <n v="0"/>
    <n v="0"/>
    <n v="0"/>
    <n v="0"/>
    <n v="0"/>
    <n v="0"/>
    <n v="0"/>
    <n v="-163.17000000000002"/>
    <n v="0"/>
    <n v="0"/>
    <n v="0"/>
    <n v="0"/>
    <s v="SURFACE WATER MGT FUND"/>
    <s v="WLSW I DC5323 15618 8TH AVE SW"/>
    <s v="BURIEN MAINTENANCE"/>
    <s v="Default"/>
  </r>
  <r>
    <x v="1"/>
    <s v="1035828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820000000000007"/>
    <n v="0"/>
    <n v="-70.820000000000007"/>
    <s v="N/A"/>
    <n v="0"/>
    <n v="0"/>
    <n v="0"/>
    <n v="0"/>
    <n v="0"/>
    <n v="0"/>
    <n v="0"/>
    <n v="0"/>
    <n v="70.820000000000007"/>
    <n v="0"/>
    <n v="0"/>
    <n v="0"/>
    <n v="0"/>
    <s v="SURFACE WATER MGT FUND"/>
    <s v="WLSW I DC5323 15618 8TH AVE SW"/>
    <s v="BURIEN MAINTENANCE"/>
    <s v="DRAINAGE"/>
  </r>
  <r>
    <x v="1"/>
    <s v="1035828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0"/>
    <n v="0"/>
    <n v="0"/>
    <n v="0"/>
    <n v="7.36"/>
    <n v="0"/>
    <n v="0"/>
    <n v="0"/>
    <n v="0"/>
    <s v="SURFACE WATER MGT FUND"/>
    <s v="WLSW I DC5323 15618 8TH AVE SW"/>
    <s v="BURIEN MAINTENANCE"/>
    <s v="DRAINAGE"/>
  </r>
  <r>
    <x v="1"/>
    <s v="1035828"/>
    <s v="845023"/>
    <s v="82100"/>
    <x v="71"/>
    <s v="5315000"/>
    <n v="2012"/>
    <x v="4"/>
    <s v="EMPLOYER PAID BENEFITS"/>
    <s v="50000-PROGRAM EXPENDITUR BUDGET"/>
    <s v="82000-APPLIED OVERHEAD"/>
    <m/>
    <n v="0"/>
    <n v="0"/>
    <n v="24.79"/>
    <n v="0"/>
    <n v="-24.79"/>
    <s v="N/A"/>
    <n v="0"/>
    <n v="0"/>
    <n v="0"/>
    <n v="0"/>
    <n v="0"/>
    <n v="0"/>
    <n v="0"/>
    <n v="0"/>
    <n v="24.79"/>
    <n v="0"/>
    <n v="0"/>
    <n v="0"/>
    <n v="0"/>
    <s v="SURFACE WATER MGT FUND"/>
    <s v="WLSW I DC5323 15618 8TH AVE SW"/>
    <s v="BURIEN MAINTENANCE"/>
    <s v="DRAINAGE"/>
  </r>
  <r>
    <x v="1"/>
    <s v="1035828"/>
    <s v="845023"/>
    <s v="82200"/>
    <x v="72"/>
    <s v="5315000"/>
    <n v="2012"/>
    <x v="4"/>
    <s v="PAID TIME OFF"/>
    <s v="50000-PROGRAM EXPENDITUR BUDGET"/>
    <s v="82000-APPLIED OVERHEAD"/>
    <m/>
    <n v="0"/>
    <n v="0"/>
    <n v="19.12"/>
    <n v="0"/>
    <n v="-19.12"/>
    <s v="N/A"/>
    <n v="0"/>
    <n v="0"/>
    <n v="0"/>
    <n v="0"/>
    <n v="0"/>
    <n v="0"/>
    <n v="0"/>
    <n v="0"/>
    <n v="19.12"/>
    <n v="0"/>
    <n v="0"/>
    <n v="0"/>
    <n v="0"/>
    <s v="SURFACE WATER MGT FUND"/>
    <s v="WLSW I DC5323 15618 8TH AVE SW"/>
    <s v="BURIEN MAINTENANCE"/>
    <s v="DRAINAGE"/>
  </r>
  <r>
    <x v="1"/>
    <s v="1035828"/>
    <s v="845023"/>
    <s v="82300"/>
    <x v="73"/>
    <s v="5315000"/>
    <n v="2012"/>
    <x v="4"/>
    <s v="INDIRECT COSTS"/>
    <s v="50000-PROGRAM EXPENDITUR BUDGET"/>
    <s v="82000-APPLIED OVERHEAD"/>
    <m/>
    <n v="0"/>
    <n v="0"/>
    <n v="41.08"/>
    <n v="0"/>
    <n v="-41.08"/>
    <s v="N/A"/>
    <n v="0"/>
    <n v="0"/>
    <n v="0"/>
    <n v="0"/>
    <n v="0"/>
    <n v="0"/>
    <n v="0"/>
    <n v="0"/>
    <n v="41.08"/>
    <n v="0"/>
    <n v="0"/>
    <n v="0"/>
    <n v="0"/>
    <s v="SURFACE WATER MGT FUND"/>
    <s v="WLSW I DC5323 15618 8TH AVE SW"/>
    <s v="BURIEN MAINTENANCE"/>
    <s v="DRAINAGE"/>
  </r>
  <r>
    <x v="1"/>
    <s v="1035829"/>
    <s v="000000"/>
    <s v="11500"/>
    <x v="7"/>
    <s v="0000000"/>
    <n v="2012"/>
    <x v="0"/>
    <s v="ACCOUNTS RECEIVABLE"/>
    <s v="BS000-CURRENT ASSETS"/>
    <s v="B1150-ACCOUNTS RECEIVABLE"/>
    <m/>
    <n v="0"/>
    <n v="0"/>
    <n v="244.74"/>
    <n v="0"/>
    <n v="-244.74"/>
    <s v="N/A"/>
    <n v="0"/>
    <n v="0"/>
    <n v="0"/>
    <n v="0"/>
    <n v="0"/>
    <n v="0"/>
    <n v="0"/>
    <n v="0"/>
    <n v="0"/>
    <n v="0"/>
    <n v="244.74"/>
    <n v="0"/>
    <n v="0"/>
    <s v="SURFACE WATER MGT FUND"/>
    <s v="WLSW I DC5325 243 SW 150TH ST"/>
    <s v="DEFAULT"/>
    <s v="Default"/>
  </r>
  <r>
    <x v="1"/>
    <s v="1035829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244.74"/>
    <n v="0"/>
    <n v="0"/>
    <n v="-244.74"/>
    <n v="0"/>
    <n v="0"/>
    <s v="SURFACE WATER MGT FUND"/>
    <s v="WLSW I DC5325 243 SW 150TH ST"/>
    <s v="DEFAULT"/>
    <s v="Default"/>
  </r>
  <r>
    <x v="1"/>
    <s v="1035829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5325 243 SW 150TH ST"/>
    <s v="DEFAULT"/>
    <s v="Default"/>
  </r>
  <r>
    <x v="1"/>
    <s v="1035829"/>
    <s v="845023"/>
    <s v="36999"/>
    <x v="49"/>
    <s v="0000000"/>
    <n v="2012"/>
    <x v="3"/>
    <s v="OTHER MISC REVENUE"/>
    <s v="R3000-REVENUE"/>
    <s v="R3600-MISCELLANEOUS REVENUE"/>
    <m/>
    <n v="0"/>
    <n v="0"/>
    <n v="-244.74"/>
    <n v="0"/>
    <n v="244.74"/>
    <s v="N/A"/>
    <n v="0"/>
    <n v="0"/>
    <n v="0"/>
    <n v="0"/>
    <n v="0"/>
    <n v="0"/>
    <n v="0"/>
    <n v="-244.74"/>
    <n v="0"/>
    <n v="0"/>
    <n v="0"/>
    <n v="0"/>
    <n v="0"/>
    <s v="SURFACE WATER MGT FUND"/>
    <s v="WLSW I DC5325 243 SW 150TH ST"/>
    <s v="BURIEN MAINTENANCE"/>
    <s v="Default"/>
  </r>
  <r>
    <x v="1"/>
    <s v="1035829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3"/>
    <n v="0"/>
    <n v="-106.23"/>
    <s v="N/A"/>
    <n v="0"/>
    <n v="0"/>
    <n v="0"/>
    <n v="0"/>
    <n v="0"/>
    <n v="0"/>
    <n v="0"/>
    <n v="106.23"/>
    <n v="0"/>
    <n v="0"/>
    <n v="0"/>
    <n v="0"/>
    <n v="0"/>
    <s v="SURFACE WATER MGT FUND"/>
    <s v="WLSW I DC5325 243 SW 150TH ST"/>
    <s v="BURIEN MAINTENANCE"/>
    <s v="DRAINAGE"/>
  </r>
  <r>
    <x v="1"/>
    <s v="1035829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0"/>
    <n v="11.040000000000001"/>
    <n v="0"/>
    <n v="0"/>
    <n v="0"/>
    <n v="0"/>
    <n v="0"/>
    <s v="SURFACE WATER MGT FUND"/>
    <s v="WLSW I DC5325 243 SW 150TH ST"/>
    <s v="BURIEN MAINTENANCE"/>
    <s v="DRAINAGE"/>
  </r>
  <r>
    <x v="1"/>
    <s v="1035829"/>
    <s v="845023"/>
    <s v="82100"/>
    <x v="71"/>
    <s v="5315000"/>
    <n v="2012"/>
    <x v="4"/>
    <s v="EMPLOYER PAID BENEFITS"/>
    <s v="50000-PROGRAM EXPENDITUR BUDGET"/>
    <s v="82000-APPLIED OVERHEAD"/>
    <m/>
    <n v="0"/>
    <n v="0"/>
    <n v="37.18"/>
    <n v="0"/>
    <n v="-37.18"/>
    <s v="N/A"/>
    <n v="0"/>
    <n v="0"/>
    <n v="0"/>
    <n v="0"/>
    <n v="0"/>
    <n v="0"/>
    <n v="0"/>
    <n v="37.18"/>
    <n v="0"/>
    <n v="0"/>
    <n v="0"/>
    <n v="0"/>
    <n v="0"/>
    <s v="SURFACE WATER MGT FUND"/>
    <s v="WLSW I DC5325 243 SW 150TH ST"/>
    <s v="BURIEN MAINTENANCE"/>
    <s v="DRAINAGE"/>
  </r>
  <r>
    <x v="1"/>
    <s v="1035829"/>
    <s v="845023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0"/>
    <n v="0"/>
    <n v="0"/>
    <n v="0"/>
    <n v="0"/>
    <n v="0"/>
    <n v="0"/>
    <n v="28.68"/>
    <n v="0"/>
    <n v="0"/>
    <n v="0"/>
    <n v="0"/>
    <n v="0"/>
    <s v="SURFACE WATER MGT FUND"/>
    <s v="WLSW I DC5325 243 SW 150TH ST"/>
    <s v="BURIEN MAINTENANCE"/>
    <s v="DRAINAGE"/>
  </r>
  <r>
    <x v="1"/>
    <s v="1035829"/>
    <s v="845023"/>
    <s v="82300"/>
    <x v="73"/>
    <s v="5315000"/>
    <n v="2012"/>
    <x v="4"/>
    <s v="INDIRECT COSTS"/>
    <s v="50000-PROGRAM EXPENDITUR BUDGET"/>
    <s v="82000-APPLIED OVERHEAD"/>
    <m/>
    <n v="0"/>
    <n v="0"/>
    <n v="61.61"/>
    <n v="0"/>
    <n v="-61.61"/>
    <s v="N/A"/>
    <n v="0"/>
    <n v="0"/>
    <n v="0"/>
    <n v="0"/>
    <n v="0"/>
    <n v="0"/>
    <n v="0"/>
    <n v="61.61"/>
    <n v="0"/>
    <n v="0"/>
    <n v="0"/>
    <n v="0"/>
    <n v="0"/>
    <s v="SURFACE WATER MGT FUND"/>
    <s v="WLSW I DC5325 243 SW 150TH ST"/>
    <s v="BURIEN MAINTENANCE"/>
    <s v="DRAINAGE"/>
  </r>
  <r>
    <x v="1"/>
    <s v="1035830"/>
    <s v="000000"/>
    <s v="11500"/>
    <x v="7"/>
    <s v="0000000"/>
    <n v="2012"/>
    <x v="0"/>
    <s v="ACCOUNTS RECEIVABLE"/>
    <s v="BS000-CURRENT ASSETS"/>
    <s v="B1150-ACCOUNTS RECEIVABLE"/>
    <m/>
    <n v="0"/>
    <n v="0"/>
    <n v="244.74"/>
    <n v="0"/>
    <n v="-244.74"/>
    <s v="N/A"/>
    <n v="0"/>
    <n v="0"/>
    <n v="0"/>
    <n v="0"/>
    <n v="0"/>
    <n v="0"/>
    <n v="0"/>
    <n v="0"/>
    <n v="0"/>
    <n v="0"/>
    <n v="244.74"/>
    <n v="0"/>
    <n v="0"/>
    <s v="SURFACE WATER MGT FUND"/>
    <s v="WLSW I DC5326 221 SW 155TH ST"/>
    <s v="DEFAULT"/>
    <s v="Default"/>
  </r>
  <r>
    <x v="1"/>
    <s v="1035830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244.74"/>
    <n v="0"/>
    <n v="0"/>
    <n v="-244.74"/>
    <n v="0"/>
    <n v="0"/>
    <s v="SURFACE WATER MGT FUND"/>
    <s v="WLSW I DC5326 221 SW 155TH ST"/>
    <s v="DEFAULT"/>
    <s v="Default"/>
  </r>
  <r>
    <x v="1"/>
    <s v="1035830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5326 221 SW 155TH ST"/>
    <s v="DEFAULT"/>
    <s v="Default"/>
  </r>
  <r>
    <x v="1"/>
    <s v="1035830"/>
    <s v="845023"/>
    <s v="36999"/>
    <x v="49"/>
    <s v="0000000"/>
    <n v="2012"/>
    <x v="3"/>
    <s v="OTHER MISC REVENUE"/>
    <s v="R3000-REVENUE"/>
    <s v="R3600-MISCELLANEOUS REVENUE"/>
    <m/>
    <n v="0"/>
    <n v="0"/>
    <n v="-244.74"/>
    <n v="0"/>
    <n v="244.74"/>
    <s v="N/A"/>
    <n v="0"/>
    <n v="0"/>
    <n v="0"/>
    <n v="0"/>
    <n v="0"/>
    <n v="0"/>
    <n v="0"/>
    <n v="-244.74"/>
    <n v="0"/>
    <n v="0"/>
    <n v="0"/>
    <n v="0"/>
    <n v="0"/>
    <s v="SURFACE WATER MGT FUND"/>
    <s v="WLSW I DC5326 221 SW 155TH ST"/>
    <s v="BURIEN MAINTENANCE"/>
    <s v="Default"/>
  </r>
  <r>
    <x v="1"/>
    <s v="1035830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3"/>
    <n v="0"/>
    <n v="-106.23"/>
    <s v="N/A"/>
    <n v="0"/>
    <n v="0"/>
    <n v="0"/>
    <n v="0"/>
    <n v="0"/>
    <n v="0"/>
    <n v="0"/>
    <n v="106.23"/>
    <n v="0"/>
    <n v="0"/>
    <n v="0"/>
    <n v="0"/>
    <n v="0"/>
    <s v="SURFACE WATER MGT FUND"/>
    <s v="WLSW I DC5326 221 SW 155TH ST"/>
    <s v="BURIEN MAINTENANCE"/>
    <s v="DRAINAGE"/>
  </r>
  <r>
    <x v="1"/>
    <s v="1035830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0"/>
    <n v="11.040000000000001"/>
    <n v="0"/>
    <n v="0"/>
    <n v="0"/>
    <n v="0"/>
    <n v="0"/>
    <s v="SURFACE WATER MGT FUND"/>
    <s v="WLSW I DC5326 221 SW 155TH ST"/>
    <s v="BURIEN MAINTENANCE"/>
    <s v="DRAINAGE"/>
  </r>
  <r>
    <x v="1"/>
    <s v="1035830"/>
    <s v="845023"/>
    <s v="82100"/>
    <x v="71"/>
    <s v="5315000"/>
    <n v="2012"/>
    <x v="4"/>
    <s v="EMPLOYER PAID BENEFITS"/>
    <s v="50000-PROGRAM EXPENDITUR BUDGET"/>
    <s v="82000-APPLIED OVERHEAD"/>
    <m/>
    <n v="0"/>
    <n v="0"/>
    <n v="37.18"/>
    <n v="0"/>
    <n v="-37.18"/>
    <s v="N/A"/>
    <n v="0"/>
    <n v="0"/>
    <n v="0"/>
    <n v="0"/>
    <n v="0"/>
    <n v="0"/>
    <n v="0"/>
    <n v="37.18"/>
    <n v="0"/>
    <n v="0"/>
    <n v="0"/>
    <n v="0"/>
    <n v="0"/>
    <s v="SURFACE WATER MGT FUND"/>
    <s v="WLSW I DC5326 221 SW 155TH ST"/>
    <s v="BURIEN MAINTENANCE"/>
    <s v="DRAINAGE"/>
  </r>
  <r>
    <x v="1"/>
    <s v="1035830"/>
    <s v="845023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0"/>
    <n v="0"/>
    <n v="0"/>
    <n v="0"/>
    <n v="0"/>
    <n v="0"/>
    <n v="0"/>
    <n v="28.68"/>
    <n v="0"/>
    <n v="0"/>
    <n v="0"/>
    <n v="0"/>
    <n v="0"/>
    <s v="SURFACE WATER MGT FUND"/>
    <s v="WLSW I DC5326 221 SW 155TH ST"/>
    <s v="BURIEN MAINTENANCE"/>
    <s v="DRAINAGE"/>
  </r>
  <r>
    <x v="1"/>
    <s v="1035830"/>
    <s v="845023"/>
    <s v="82300"/>
    <x v="73"/>
    <s v="5315000"/>
    <n v="2012"/>
    <x v="4"/>
    <s v="INDIRECT COSTS"/>
    <s v="50000-PROGRAM EXPENDITUR BUDGET"/>
    <s v="82000-APPLIED OVERHEAD"/>
    <m/>
    <n v="0"/>
    <n v="0"/>
    <n v="61.61"/>
    <n v="0"/>
    <n v="-61.61"/>
    <s v="N/A"/>
    <n v="0"/>
    <n v="0"/>
    <n v="0"/>
    <n v="0"/>
    <n v="0"/>
    <n v="0"/>
    <n v="0"/>
    <n v="61.61"/>
    <n v="0"/>
    <n v="0"/>
    <n v="0"/>
    <n v="0"/>
    <n v="0"/>
    <s v="SURFACE WATER MGT FUND"/>
    <s v="WLSW I DC5326 221 SW 155TH ST"/>
    <s v="BURIEN MAINTENANCE"/>
    <s v="DRAINAGE"/>
  </r>
  <r>
    <x v="1"/>
    <s v="1035831"/>
    <s v="000000"/>
    <s v="11500"/>
    <x v="7"/>
    <s v="0000000"/>
    <n v="2012"/>
    <x v="0"/>
    <s v="ACCOUNTS RECEIVABLE"/>
    <s v="BS000-CURRENT ASSETS"/>
    <s v="B1150-ACCOUNTS RECEIVABLE"/>
    <m/>
    <n v="0"/>
    <n v="0"/>
    <n v="326.31"/>
    <n v="0"/>
    <n v="-326.31"/>
    <s v="N/A"/>
    <n v="0"/>
    <n v="0"/>
    <n v="0"/>
    <n v="0"/>
    <n v="0"/>
    <n v="0"/>
    <n v="0"/>
    <n v="0"/>
    <n v="0"/>
    <n v="0"/>
    <n v="326.31"/>
    <n v="0"/>
    <n v="0"/>
    <s v="SURFACE WATER MGT FUND"/>
    <s v="WLSW I DC5329 919 SW 150TH ST"/>
    <s v="DEFAULT"/>
    <s v="Default"/>
  </r>
  <r>
    <x v="1"/>
    <s v="1035831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326.31"/>
    <n v="0"/>
    <n v="-326.31"/>
    <n v="0"/>
    <n v="0"/>
    <s v="SURFACE WATER MGT FUND"/>
    <s v="WLSW I DC5329 919 SW 150TH ST"/>
    <s v="DEFAULT"/>
    <s v="Default"/>
  </r>
  <r>
    <x v="1"/>
    <s v="1035831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5329 919 SW 150TH ST"/>
    <s v="DEFAULT"/>
    <s v="Default"/>
  </r>
  <r>
    <x v="1"/>
    <s v="1035831"/>
    <s v="845023"/>
    <s v="36999"/>
    <x v="49"/>
    <s v="0000000"/>
    <n v="2012"/>
    <x v="3"/>
    <s v="OTHER MISC REVENUE"/>
    <s v="R3000-REVENUE"/>
    <s v="R3600-MISCELLANEOUS REVENUE"/>
    <m/>
    <n v="0"/>
    <n v="0"/>
    <n v="-326.31"/>
    <n v="0"/>
    <n v="326.31"/>
    <s v="N/A"/>
    <n v="0"/>
    <n v="0"/>
    <n v="0"/>
    <n v="0"/>
    <n v="0"/>
    <n v="0"/>
    <n v="0"/>
    <n v="0"/>
    <n v="-326.31"/>
    <n v="0"/>
    <n v="0"/>
    <n v="0"/>
    <n v="0"/>
    <s v="SURFACE WATER MGT FUND"/>
    <s v="WLSW I DC5329 919 SW 150TH ST"/>
    <s v="BURIEN MAINTENANCE"/>
    <s v="Default"/>
  </r>
  <r>
    <x v="1"/>
    <s v="1035831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0"/>
    <n v="141.63"/>
    <n v="0"/>
    <n v="0"/>
    <n v="0"/>
    <n v="0"/>
    <s v="SURFACE WATER MGT FUND"/>
    <s v="WLSW I DC5329 919 SW 150TH ST"/>
    <s v="BURIEN MAINTENANCE"/>
    <s v="DRAINAGE"/>
  </r>
  <r>
    <x v="1"/>
    <s v="1035831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14.72"/>
    <n v="0"/>
    <n v="0"/>
    <n v="0"/>
    <n v="0"/>
    <s v="SURFACE WATER MGT FUND"/>
    <s v="WLSW I DC5329 919 SW 150TH ST"/>
    <s v="BURIEN MAINTENANCE"/>
    <s v="DRAINAGE"/>
  </r>
  <r>
    <x v="1"/>
    <s v="1035831"/>
    <s v="845023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0"/>
    <n v="49.57"/>
    <n v="0"/>
    <n v="0"/>
    <n v="0"/>
    <n v="0"/>
    <s v="SURFACE WATER MGT FUND"/>
    <s v="WLSW I DC5329 919 SW 150TH ST"/>
    <s v="BURIEN MAINTENANCE"/>
    <s v="DRAINAGE"/>
  </r>
  <r>
    <x v="1"/>
    <s v="1035831"/>
    <s v="845023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38.24"/>
    <n v="0"/>
    <n v="0"/>
    <n v="0"/>
    <n v="0"/>
    <s v="SURFACE WATER MGT FUND"/>
    <s v="WLSW I DC5329 919 SW 150TH ST"/>
    <s v="BURIEN MAINTENANCE"/>
    <s v="DRAINAGE"/>
  </r>
  <r>
    <x v="1"/>
    <s v="1035831"/>
    <s v="845023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0"/>
    <n v="82.15"/>
    <n v="0"/>
    <n v="0"/>
    <n v="0"/>
    <n v="0"/>
    <s v="SURFACE WATER MGT FUND"/>
    <s v="WLSW I DC5329 919 SW 150TH ST"/>
    <s v="BURIEN MAINTENANCE"/>
    <s v="DRAINAGE"/>
  </r>
  <r>
    <x v="1"/>
    <s v="1035832"/>
    <s v="000000"/>
    <s v="11500"/>
    <x v="7"/>
    <s v="0000000"/>
    <n v="2012"/>
    <x v="0"/>
    <s v="ACCOUNTS RECEIVABLE"/>
    <s v="BS000-CURRENT ASSETS"/>
    <s v="B1150-ACCOUNTS RECEIVABLE"/>
    <m/>
    <n v="0"/>
    <n v="0"/>
    <n v="122.37"/>
    <n v="0"/>
    <n v="-122.37"/>
    <s v="N/A"/>
    <n v="0"/>
    <n v="0"/>
    <n v="0"/>
    <n v="0"/>
    <n v="0"/>
    <n v="0"/>
    <n v="0"/>
    <n v="0"/>
    <n v="0"/>
    <n v="0"/>
    <n v="122.37"/>
    <n v="0"/>
    <n v="0"/>
    <s v="SURFACE WATER MGT FUND"/>
    <s v="WLSW I DC5330 829 SW 149TH ST"/>
    <s v="DEFAULT"/>
    <s v="Default"/>
  </r>
  <r>
    <x v="1"/>
    <s v="1035832"/>
    <s v="000000"/>
    <s v="11530"/>
    <x v="203"/>
    <s v="0000000"/>
    <n v="2012"/>
    <x v="0"/>
    <s v="UNBILLED RECEIVABLES"/>
    <s v="BS000-CURRENT ASSETS"/>
    <s v="B1150-ACCOUNTS RECEIVABLE"/>
    <m/>
    <n v="0"/>
    <n v="0"/>
    <n v="-122.37"/>
    <n v="0"/>
    <n v="122.37"/>
    <s v="N/A"/>
    <n v="0"/>
    <n v="0"/>
    <n v="0"/>
    <n v="0"/>
    <n v="0"/>
    <n v="0"/>
    <n v="0"/>
    <n v="0"/>
    <n v="0"/>
    <n v="0"/>
    <n v="-122.37"/>
    <n v="0"/>
    <n v="0"/>
    <s v="SURFACE WATER MGT FUND"/>
    <s v="WLSW I DC5330 829 SW 149TH ST"/>
    <s v="DEFAULT"/>
    <s v="Default"/>
  </r>
  <r>
    <x v="1"/>
    <s v="1035832"/>
    <s v="000000"/>
    <s v="22258"/>
    <x v="204"/>
    <s v="0000000"/>
    <n v="2012"/>
    <x v="1"/>
    <s v="DEFERRED ACCT REC 11503"/>
    <s v="BS200-CURRENT LIABILITIES"/>
    <s v="B2220-DEFERRED REVENUES"/>
    <m/>
    <n v="0"/>
    <n v="0"/>
    <n v="122.37"/>
    <n v="0"/>
    <n v="-122.37"/>
    <s v="N/A"/>
    <n v="0"/>
    <n v="0"/>
    <n v="0"/>
    <n v="0"/>
    <n v="0"/>
    <n v="0"/>
    <n v="0"/>
    <n v="0"/>
    <n v="0"/>
    <n v="122.37"/>
    <n v="0"/>
    <n v="0"/>
    <n v="0"/>
    <s v="SURFACE WATER MGT FUND"/>
    <s v="WLSW I DC5330 829 SW 149TH ST"/>
    <s v="DEFAULT"/>
    <s v="Default"/>
  </r>
  <r>
    <x v="1"/>
    <s v="1035832"/>
    <s v="845023"/>
    <s v="36999"/>
    <x v="49"/>
    <s v="0000000"/>
    <n v="2012"/>
    <x v="3"/>
    <s v="OTHER MISC REVENUE"/>
    <s v="R3000-REVENUE"/>
    <s v="R3600-MISCELLANEOUS REVENUE"/>
    <m/>
    <n v="0"/>
    <n v="0"/>
    <n v="-122.37"/>
    <n v="0"/>
    <n v="122.37"/>
    <s v="N/A"/>
    <n v="0"/>
    <n v="0"/>
    <n v="0"/>
    <n v="0"/>
    <n v="0"/>
    <n v="0"/>
    <n v="0"/>
    <n v="0"/>
    <n v="0"/>
    <n v="-122.37"/>
    <n v="0"/>
    <n v="0"/>
    <n v="0"/>
    <s v="SURFACE WATER MGT FUND"/>
    <s v="WLSW I DC5330 829 SW 149TH ST"/>
    <s v="BURIEN MAINTENANCE"/>
    <s v="Default"/>
  </r>
  <r>
    <x v="1"/>
    <s v="1035832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3.11"/>
    <n v="0"/>
    <n v="-53.11"/>
    <s v="N/A"/>
    <n v="0"/>
    <n v="0"/>
    <n v="0"/>
    <n v="0"/>
    <n v="0"/>
    <n v="0"/>
    <n v="0"/>
    <n v="0"/>
    <n v="0"/>
    <n v="53.11"/>
    <n v="0"/>
    <n v="0"/>
    <n v="0"/>
    <s v="SURFACE WATER MGT FUND"/>
    <s v="WLSW I DC5330 829 SW 149TH ST"/>
    <s v="BURIEN MAINTENANCE"/>
    <s v="DRAINAGE"/>
  </r>
  <r>
    <x v="1"/>
    <s v="1035832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5.5200000000000005"/>
    <n v="0"/>
    <n v="-5.5200000000000005"/>
    <s v="N/A"/>
    <n v="0"/>
    <n v="0"/>
    <n v="0"/>
    <n v="0"/>
    <n v="0"/>
    <n v="0"/>
    <n v="0"/>
    <n v="0"/>
    <n v="0"/>
    <n v="5.5200000000000005"/>
    <n v="0"/>
    <n v="0"/>
    <n v="0"/>
    <s v="SURFACE WATER MGT FUND"/>
    <s v="WLSW I DC5330 829 SW 149TH ST"/>
    <s v="BURIEN MAINTENANCE"/>
    <s v="DRAINAGE"/>
  </r>
  <r>
    <x v="1"/>
    <s v="1035832"/>
    <s v="845023"/>
    <s v="82100"/>
    <x v="71"/>
    <s v="5315000"/>
    <n v="2012"/>
    <x v="4"/>
    <s v="EMPLOYER PAID BENEFITS"/>
    <s v="50000-PROGRAM EXPENDITUR BUDGET"/>
    <s v="82000-APPLIED OVERHEAD"/>
    <m/>
    <n v="0"/>
    <n v="0"/>
    <n v="18.59"/>
    <n v="0"/>
    <n v="-18.59"/>
    <s v="N/A"/>
    <n v="0"/>
    <n v="0"/>
    <n v="0"/>
    <n v="0"/>
    <n v="0"/>
    <n v="0"/>
    <n v="0"/>
    <n v="0"/>
    <n v="0"/>
    <n v="18.59"/>
    <n v="0"/>
    <n v="0"/>
    <n v="0"/>
    <s v="SURFACE WATER MGT FUND"/>
    <s v="WLSW I DC5330 829 SW 149TH ST"/>
    <s v="BURIEN MAINTENANCE"/>
    <s v="DRAINAGE"/>
  </r>
  <r>
    <x v="1"/>
    <s v="1035832"/>
    <s v="845023"/>
    <s v="82200"/>
    <x v="72"/>
    <s v="5315000"/>
    <n v="2012"/>
    <x v="4"/>
    <s v="PAID TIME OFF"/>
    <s v="50000-PROGRAM EXPENDITUR BUDGET"/>
    <s v="82000-APPLIED OVERHEAD"/>
    <m/>
    <n v="0"/>
    <n v="0"/>
    <n v="14.34"/>
    <n v="0"/>
    <n v="-14.34"/>
    <s v="N/A"/>
    <n v="0"/>
    <n v="0"/>
    <n v="0"/>
    <n v="0"/>
    <n v="0"/>
    <n v="0"/>
    <n v="0"/>
    <n v="0"/>
    <n v="0"/>
    <n v="14.34"/>
    <n v="0"/>
    <n v="0"/>
    <n v="0"/>
    <s v="SURFACE WATER MGT FUND"/>
    <s v="WLSW I DC5330 829 SW 149TH ST"/>
    <s v="BURIEN MAINTENANCE"/>
    <s v="DRAINAGE"/>
  </r>
  <r>
    <x v="1"/>
    <s v="1035832"/>
    <s v="845023"/>
    <s v="82300"/>
    <x v="73"/>
    <s v="5315000"/>
    <n v="2012"/>
    <x v="4"/>
    <s v="INDIRECT COSTS"/>
    <s v="50000-PROGRAM EXPENDITUR BUDGET"/>
    <s v="82000-APPLIED OVERHEAD"/>
    <m/>
    <n v="0"/>
    <n v="0"/>
    <n v="30.810000000000002"/>
    <n v="0"/>
    <n v="-30.810000000000002"/>
    <s v="N/A"/>
    <n v="0"/>
    <n v="0"/>
    <n v="0"/>
    <n v="0"/>
    <n v="0"/>
    <n v="0"/>
    <n v="0"/>
    <n v="0"/>
    <n v="0"/>
    <n v="30.810000000000002"/>
    <n v="0"/>
    <n v="0"/>
    <n v="0"/>
    <s v="SURFACE WATER MGT FUND"/>
    <s v="WLSW I DC5330 829 SW 149TH ST"/>
    <s v="BURIEN MAINTENANCE"/>
    <s v="DRAINAGE"/>
  </r>
  <r>
    <x v="1"/>
    <s v="1035833"/>
    <s v="000000"/>
    <s v="11500"/>
    <x v="7"/>
    <s v="0000000"/>
    <n v="2012"/>
    <x v="0"/>
    <s v="ACCOUNTS RECEIVABLE"/>
    <s v="BS000-CURRENT ASSETS"/>
    <s v="B1150-ACCOUNTS RECEIVABLE"/>
    <m/>
    <n v="0"/>
    <n v="0"/>
    <n v="244.74"/>
    <n v="0"/>
    <n v="-244.74"/>
    <s v="N/A"/>
    <n v="0"/>
    <n v="0"/>
    <n v="0"/>
    <n v="0"/>
    <n v="0"/>
    <n v="0"/>
    <n v="0"/>
    <n v="0"/>
    <n v="0"/>
    <n v="0"/>
    <n v="244.74"/>
    <n v="0"/>
    <n v="0"/>
    <s v="SURFACE WATER MGT FUND"/>
    <s v="WLSW I DC5332 423-436 SW 155TH"/>
    <s v="DEFAULT"/>
    <s v="Default"/>
  </r>
  <r>
    <x v="1"/>
    <s v="1035833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244.74"/>
    <n v="0"/>
    <n v="0"/>
    <n v="-244.74"/>
    <n v="0"/>
    <n v="0"/>
    <s v="SURFACE WATER MGT FUND"/>
    <s v="WLSW I DC5332 423-436 SW 155TH"/>
    <s v="DEFAULT"/>
    <s v="Default"/>
  </r>
  <r>
    <x v="1"/>
    <s v="1035833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5332 423-436 SW 155TH"/>
    <s v="DEFAULT"/>
    <s v="Default"/>
  </r>
  <r>
    <x v="1"/>
    <s v="1035833"/>
    <s v="845023"/>
    <s v="36999"/>
    <x v="49"/>
    <s v="0000000"/>
    <n v="2012"/>
    <x v="3"/>
    <s v="OTHER MISC REVENUE"/>
    <s v="R3000-REVENUE"/>
    <s v="R3600-MISCELLANEOUS REVENUE"/>
    <m/>
    <n v="0"/>
    <n v="0"/>
    <n v="-244.74"/>
    <n v="0"/>
    <n v="244.74"/>
    <s v="N/A"/>
    <n v="0"/>
    <n v="0"/>
    <n v="0"/>
    <n v="0"/>
    <n v="0"/>
    <n v="0"/>
    <n v="0"/>
    <n v="-244.74"/>
    <n v="0"/>
    <n v="0"/>
    <n v="0"/>
    <n v="0"/>
    <n v="0"/>
    <s v="SURFACE WATER MGT FUND"/>
    <s v="WLSW I DC5332 423-436 SW 155TH"/>
    <s v="BURIEN MAINTENANCE"/>
    <s v="Default"/>
  </r>
  <r>
    <x v="1"/>
    <s v="1035833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3"/>
    <n v="0"/>
    <n v="-106.23"/>
    <s v="N/A"/>
    <n v="0"/>
    <n v="0"/>
    <n v="0"/>
    <n v="0"/>
    <n v="0"/>
    <n v="0"/>
    <n v="0"/>
    <n v="106.23"/>
    <n v="0"/>
    <n v="0"/>
    <n v="0"/>
    <n v="0"/>
    <n v="0"/>
    <s v="SURFACE WATER MGT FUND"/>
    <s v="WLSW I DC5332 423-436 SW 155TH"/>
    <s v="BURIEN MAINTENANCE"/>
    <s v="DRAINAGE"/>
  </r>
  <r>
    <x v="1"/>
    <s v="1035833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0"/>
    <n v="11.040000000000001"/>
    <n v="0"/>
    <n v="0"/>
    <n v="0"/>
    <n v="0"/>
    <n v="0"/>
    <s v="SURFACE WATER MGT FUND"/>
    <s v="WLSW I DC5332 423-436 SW 155TH"/>
    <s v="BURIEN MAINTENANCE"/>
    <s v="DRAINAGE"/>
  </r>
  <r>
    <x v="1"/>
    <s v="1035833"/>
    <s v="845023"/>
    <s v="82100"/>
    <x v="71"/>
    <s v="5315000"/>
    <n v="2012"/>
    <x v="4"/>
    <s v="EMPLOYER PAID BENEFITS"/>
    <s v="50000-PROGRAM EXPENDITUR BUDGET"/>
    <s v="82000-APPLIED OVERHEAD"/>
    <m/>
    <n v="0"/>
    <n v="0"/>
    <n v="37.18"/>
    <n v="0"/>
    <n v="-37.18"/>
    <s v="N/A"/>
    <n v="0"/>
    <n v="0"/>
    <n v="0"/>
    <n v="0"/>
    <n v="0"/>
    <n v="0"/>
    <n v="0"/>
    <n v="37.18"/>
    <n v="0"/>
    <n v="0"/>
    <n v="0"/>
    <n v="0"/>
    <n v="0"/>
    <s v="SURFACE WATER MGT FUND"/>
    <s v="WLSW I DC5332 423-436 SW 155TH"/>
    <s v="BURIEN MAINTENANCE"/>
    <s v="DRAINAGE"/>
  </r>
  <r>
    <x v="1"/>
    <s v="1035833"/>
    <s v="845023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0"/>
    <n v="0"/>
    <n v="0"/>
    <n v="0"/>
    <n v="0"/>
    <n v="0"/>
    <n v="0"/>
    <n v="28.68"/>
    <n v="0"/>
    <n v="0"/>
    <n v="0"/>
    <n v="0"/>
    <n v="0"/>
    <s v="SURFACE WATER MGT FUND"/>
    <s v="WLSW I DC5332 423-436 SW 155TH"/>
    <s v="BURIEN MAINTENANCE"/>
    <s v="DRAINAGE"/>
  </r>
  <r>
    <x v="1"/>
    <s v="1035833"/>
    <s v="845023"/>
    <s v="82300"/>
    <x v="73"/>
    <s v="5315000"/>
    <n v="2012"/>
    <x v="4"/>
    <s v="INDIRECT COSTS"/>
    <s v="50000-PROGRAM EXPENDITUR BUDGET"/>
    <s v="82000-APPLIED OVERHEAD"/>
    <m/>
    <n v="0"/>
    <n v="0"/>
    <n v="61.61"/>
    <n v="0"/>
    <n v="-61.61"/>
    <s v="N/A"/>
    <n v="0"/>
    <n v="0"/>
    <n v="0"/>
    <n v="0"/>
    <n v="0"/>
    <n v="0"/>
    <n v="0"/>
    <n v="61.61"/>
    <n v="0"/>
    <n v="0"/>
    <n v="0"/>
    <n v="0"/>
    <n v="0"/>
    <s v="SURFACE WATER MGT FUND"/>
    <s v="WLSW I DC5332 423-436 SW 155TH"/>
    <s v="BURIEN MAINTENANCE"/>
    <s v="DRAINAGE"/>
  </r>
  <r>
    <x v="1"/>
    <s v="1035834"/>
    <s v="000000"/>
    <s v="11500"/>
    <x v="7"/>
    <s v="0000000"/>
    <n v="2012"/>
    <x v="0"/>
    <s v="ACCOUNTS RECEIVABLE"/>
    <s v="BS000-CURRENT ASSETS"/>
    <s v="B1150-ACCOUNTS RECEIVABLE"/>
    <m/>
    <n v="0"/>
    <n v="0"/>
    <n v="244.74"/>
    <n v="0"/>
    <n v="-244.74"/>
    <s v="N/A"/>
    <n v="0"/>
    <n v="0"/>
    <n v="0"/>
    <n v="0"/>
    <n v="0"/>
    <n v="0"/>
    <n v="0"/>
    <n v="0"/>
    <n v="0"/>
    <n v="0"/>
    <n v="244.74"/>
    <n v="0"/>
    <n v="0"/>
    <s v="SURFACE WATER MGT FUND"/>
    <s v="WLSW I DC5334 15934 3RD PL SW"/>
    <s v="DEFAULT"/>
    <s v="Default"/>
  </r>
  <r>
    <x v="1"/>
    <s v="1035834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244.74"/>
    <n v="0"/>
    <n v="0"/>
    <n v="-244.74"/>
    <n v="0"/>
    <n v="0"/>
    <s v="SURFACE WATER MGT FUND"/>
    <s v="WLSW I DC5334 15934 3RD PL SW"/>
    <s v="DEFAULT"/>
    <s v="Default"/>
  </r>
  <r>
    <x v="1"/>
    <s v="1035834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5334 15934 3RD PL SW"/>
    <s v="DEFAULT"/>
    <s v="Default"/>
  </r>
  <r>
    <x v="1"/>
    <s v="1035834"/>
    <s v="845023"/>
    <s v="36999"/>
    <x v="49"/>
    <s v="0000000"/>
    <n v="2012"/>
    <x v="3"/>
    <s v="OTHER MISC REVENUE"/>
    <s v="R3000-REVENUE"/>
    <s v="R3600-MISCELLANEOUS REVENUE"/>
    <m/>
    <n v="0"/>
    <n v="0"/>
    <n v="-244.74"/>
    <n v="0"/>
    <n v="244.74"/>
    <s v="N/A"/>
    <n v="0"/>
    <n v="0"/>
    <n v="0"/>
    <n v="0"/>
    <n v="0"/>
    <n v="0"/>
    <n v="0"/>
    <n v="-244.74"/>
    <n v="0"/>
    <n v="0"/>
    <n v="0"/>
    <n v="0"/>
    <n v="0"/>
    <s v="SURFACE WATER MGT FUND"/>
    <s v="WLSW I DC5334 15934 3RD PL SW"/>
    <s v="BURIEN MAINTENANCE"/>
    <s v="Default"/>
  </r>
  <r>
    <x v="1"/>
    <s v="1035834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3"/>
    <n v="0"/>
    <n v="-106.23"/>
    <s v="N/A"/>
    <n v="0"/>
    <n v="0"/>
    <n v="0"/>
    <n v="0"/>
    <n v="0"/>
    <n v="0"/>
    <n v="0"/>
    <n v="106.23"/>
    <n v="0"/>
    <n v="0"/>
    <n v="0"/>
    <n v="0"/>
    <n v="0"/>
    <s v="SURFACE WATER MGT FUND"/>
    <s v="WLSW I DC5334 15934 3RD PL SW"/>
    <s v="BURIEN MAINTENANCE"/>
    <s v="DRAINAGE"/>
  </r>
  <r>
    <x v="1"/>
    <s v="1035834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0"/>
    <n v="11.040000000000001"/>
    <n v="0"/>
    <n v="0"/>
    <n v="0"/>
    <n v="0"/>
    <n v="0"/>
    <s v="SURFACE WATER MGT FUND"/>
    <s v="WLSW I DC5334 15934 3RD PL SW"/>
    <s v="BURIEN MAINTENANCE"/>
    <s v="DRAINAGE"/>
  </r>
  <r>
    <x v="1"/>
    <s v="1035834"/>
    <s v="845023"/>
    <s v="82100"/>
    <x v="71"/>
    <s v="5315000"/>
    <n v="2012"/>
    <x v="4"/>
    <s v="EMPLOYER PAID BENEFITS"/>
    <s v="50000-PROGRAM EXPENDITUR BUDGET"/>
    <s v="82000-APPLIED OVERHEAD"/>
    <m/>
    <n v="0"/>
    <n v="0"/>
    <n v="37.18"/>
    <n v="0"/>
    <n v="-37.18"/>
    <s v="N/A"/>
    <n v="0"/>
    <n v="0"/>
    <n v="0"/>
    <n v="0"/>
    <n v="0"/>
    <n v="0"/>
    <n v="0"/>
    <n v="37.18"/>
    <n v="0"/>
    <n v="0"/>
    <n v="0"/>
    <n v="0"/>
    <n v="0"/>
    <s v="SURFACE WATER MGT FUND"/>
    <s v="WLSW I DC5334 15934 3RD PL SW"/>
    <s v="BURIEN MAINTENANCE"/>
    <s v="DRAINAGE"/>
  </r>
  <r>
    <x v="1"/>
    <s v="1035834"/>
    <s v="845023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0"/>
    <n v="0"/>
    <n v="0"/>
    <n v="0"/>
    <n v="0"/>
    <n v="0"/>
    <n v="0"/>
    <n v="28.68"/>
    <n v="0"/>
    <n v="0"/>
    <n v="0"/>
    <n v="0"/>
    <n v="0"/>
    <s v="SURFACE WATER MGT FUND"/>
    <s v="WLSW I DC5334 15934 3RD PL SW"/>
    <s v="BURIEN MAINTENANCE"/>
    <s v="DRAINAGE"/>
  </r>
  <r>
    <x v="1"/>
    <s v="1035834"/>
    <s v="845023"/>
    <s v="82300"/>
    <x v="73"/>
    <s v="5315000"/>
    <n v="2012"/>
    <x v="4"/>
    <s v="INDIRECT COSTS"/>
    <s v="50000-PROGRAM EXPENDITUR BUDGET"/>
    <s v="82000-APPLIED OVERHEAD"/>
    <m/>
    <n v="0"/>
    <n v="0"/>
    <n v="61.61"/>
    <n v="0"/>
    <n v="-61.61"/>
    <s v="N/A"/>
    <n v="0"/>
    <n v="0"/>
    <n v="0"/>
    <n v="0"/>
    <n v="0"/>
    <n v="0"/>
    <n v="0"/>
    <n v="61.61"/>
    <n v="0"/>
    <n v="0"/>
    <n v="0"/>
    <n v="0"/>
    <n v="0"/>
    <s v="SURFACE WATER MGT FUND"/>
    <s v="WLSW I DC5334 15934 3RD PL SW"/>
    <s v="BURIEN MAINTENANCE"/>
    <s v="DRAINAGE"/>
  </r>
  <r>
    <x v="1"/>
    <s v="1035835"/>
    <s v="000000"/>
    <s v="11500"/>
    <x v="7"/>
    <s v="0000000"/>
    <n v="2012"/>
    <x v="0"/>
    <s v="ACCOUNTS RECEIVABLE"/>
    <s v="BS000-CURRENT ASSETS"/>
    <s v="B1150-ACCOUNTS RECEIVABLE"/>
    <m/>
    <n v="0"/>
    <n v="0"/>
    <n v="163.17000000000002"/>
    <n v="0"/>
    <n v="-163.17000000000002"/>
    <s v="N/A"/>
    <n v="0"/>
    <n v="0"/>
    <n v="0"/>
    <n v="0"/>
    <n v="0"/>
    <n v="0"/>
    <n v="0"/>
    <n v="0"/>
    <n v="0"/>
    <n v="0"/>
    <n v="163.17000000000002"/>
    <n v="0"/>
    <n v="0"/>
    <s v="SURFACE WATER MGT FUND"/>
    <s v="WLSW I DC5335 15645 8TH AVE SW"/>
    <s v="DEFAULT"/>
    <s v="Default"/>
  </r>
  <r>
    <x v="1"/>
    <s v="1035835"/>
    <s v="000000"/>
    <s v="11530"/>
    <x v="203"/>
    <s v="0000000"/>
    <n v="2012"/>
    <x v="0"/>
    <s v="UNBILLED RECEIVABLES"/>
    <s v="BS000-CURRENT ASSETS"/>
    <s v="B1150-ACCOUNTS RECEIVABLE"/>
    <m/>
    <n v="0"/>
    <n v="0"/>
    <n v="-163.17000000000002"/>
    <n v="0"/>
    <n v="163.17000000000002"/>
    <s v="N/A"/>
    <n v="0"/>
    <n v="0"/>
    <n v="0"/>
    <n v="0"/>
    <n v="0"/>
    <n v="0"/>
    <n v="0"/>
    <n v="0"/>
    <n v="0"/>
    <n v="0"/>
    <n v="-163.17000000000002"/>
    <n v="0"/>
    <n v="0"/>
    <s v="SURFACE WATER MGT FUND"/>
    <s v="WLSW I DC5335 15645 8TH AVE SW"/>
    <s v="DEFAULT"/>
    <s v="Default"/>
  </r>
  <r>
    <x v="1"/>
    <s v="1035835"/>
    <s v="000000"/>
    <s v="22258"/>
    <x v="204"/>
    <s v="0000000"/>
    <n v="2012"/>
    <x v="1"/>
    <s v="DEFERRED ACCT REC 11503"/>
    <s v="BS200-CURRENT LIABILITIES"/>
    <s v="B2220-DEFERRED REVENUES"/>
    <m/>
    <n v="0"/>
    <n v="0"/>
    <n v="163.17000000000002"/>
    <n v="0"/>
    <n v="-163.17000000000002"/>
    <s v="N/A"/>
    <n v="0"/>
    <n v="0"/>
    <n v="0"/>
    <n v="0"/>
    <n v="0"/>
    <n v="0"/>
    <n v="0"/>
    <n v="0"/>
    <n v="0"/>
    <n v="163.17000000000002"/>
    <n v="0"/>
    <n v="0"/>
    <n v="0"/>
    <s v="SURFACE WATER MGT FUND"/>
    <s v="WLSW I DC5335 15645 8TH AVE SW"/>
    <s v="DEFAULT"/>
    <s v="Default"/>
  </r>
  <r>
    <x v="1"/>
    <s v="1035835"/>
    <s v="845023"/>
    <s v="36999"/>
    <x v="49"/>
    <s v="0000000"/>
    <n v="2012"/>
    <x v="3"/>
    <s v="OTHER MISC REVENUE"/>
    <s v="R3000-REVENUE"/>
    <s v="R3600-MISCELLANEOUS REVENUE"/>
    <m/>
    <n v="0"/>
    <n v="0"/>
    <n v="-163.17000000000002"/>
    <n v="0"/>
    <n v="163.17000000000002"/>
    <s v="N/A"/>
    <n v="0"/>
    <n v="0"/>
    <n v="0"/>
    <n v="0"/>
    <n v="0"/>
    <n v="0"/>
    <n v="0"/>
    <n v="0"/>
    <n v="0"/>
    <n v="-163.17000000000002"/>
    <n v="0"/>
    <n v="0"/>
    <n v="0"/>
    <s v="SURFACE WATER MGT FUND"/>
    <s v="WLSW I DC5335 15645 8TH AVE SW"/>
    <s v="BURIEN MAINTENANCE"/>
    <s v="Default"/>
  </r>
  <r>
    <x v="1"/>
    <s v="1035835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820000000000007"/>
    <n v="0"/>
    <n v="-70.820000000000007"/>
    <s v="N/A"/>
    <n v="0"/>
    <n v="0"/>
    <n v="0"/>
    <n v="0"/>
    <n v="0"/>
    <n v="0"/>
    <n v="0"/>
    <n v="0"/>
    <n v="0"/>
    <n v="70.820000000000007"/>
    <n v="0"/>
    <n v="0"/>
    <n v="0"/>
    <s v="SURFACE WATER MGT FUND"/>
    <s v="WLSW I DC5335 15645 8TH AVE SW"/>
    <s v="BURIEN MAINTENANCE"/>
    <s v="DRAINAGE"/>
  </r>
  <r>
    <x v="1"/>
    <s v="1035835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0"/>
    <n v="0"/>
    <n v="0"/>
    <n v="0"/>
    <n v="0"/>
    <n v="7.36"/>
    <n v="0"/>
    <n v="0"/>
    <n v="0"/>
    <s v="SURFACE WATER MGT FUND"/>
    <s v="WLSW I DC5335 15645 8TH AVE SW"/>
    <s v="BURIEN MAINTENANCE"/>
    <s v="DRAINAGE"/>
  </r>
  <r>
    <x v="1"/>
    <s v="1035835"/>
    <s v="845023"/>
    <s v="82100"/>
    <x v="71"/>
    <s v="5315000"/>
    <n v="2012"/>
    <x v="4"/>
    <s v="EMPLOYER PAID BENEFITS"/>
    <s v="50000-PROGRAM EXPENDITUR BUDGET"/>
    <s v="82000-APPLIED OVERHEAD"/>
    <m/>
    <n v="0"/>
    <n v="0"/>
    <n v="24.79"/>
    <n v="0"/>
    <n v="-24.79"/>
    <s v="N/A"/>
    <n v="0"/>
    <n v="0"/>
    <n v="0"/>
    <n v="0"/>
    <n v="0"/>
    <n v="0"/>
    <n v="0"/>
    <n v="0"/>
    <n v="0"/>
    <n v="24.79"/>
    <n v="0"/>
    <n v="0"/>
    <n v="0"/>
    <s v="SURFACE WATER MGT FUND"/>
    <s v="WLSW I DC5335 15645 8TH AVE SW"/>
    <s v="BURIEN MAINTENANCE"/>
    <s v="DRAINAGE"/>
  </r>
  <r>
    <x v="1"/>
    <s v="1035835"/>
    <s v="845023"/>
    <s v="82200"/>
    <x v="72"/>
    <s v="5315000"/>
    <n v="2012"/>
    <x v="4"/>
    <s v="PAID TIME OFF"/>
    <s v="50000-PROGRAM EXPENDITUR BUDGET"/>
    <s v="82000-APPLIED OVERHEAD"/>
    <m/>
    <n v="0"/>
    <n v="0"/>
    <n v="19.12"/>
    <n v="0"/>
    <n v="-19.12"/>
    <s v="N/A"/>
    <n v="0"/>
    <n v="0"/>
    <n v="0"/>
    <n v="0"/>
    <n v="0"/>
    <n v="0"/>
    <n v="0"/>
    <n v="0"/>
    <n v="0"/>
    <n v="19.12"/>
    <n v="0"/>
    <n v="0"/>
    <n v="0"/>
    <s v="SURFACE WATER MGT FUND"/>
    <s v="WLSW I DC5335 15645 8TH AVE SW"/>
    <s v="BURIEN MAINTENANCE"/>
    <s v="DRAINAGE"/>
  </r>
  <r>
    <x v="1"/>
    <s v="1035835"/>
    <s v="845023"/>
    <s v="82300"/>
    <x v="73"/>
    <s v="5315000"/>
    <n v="2012"/>
    <x v="4"/>
    <s v="INDIRECT COSTS"/>
    <s v="50000-PROGRAM EXPENDITUR BUDGET"/>
    <s v="82000-APPLIED OVERHEAD"/>
    <m/>
    <n v="0"/>
    <n v="0"/>
    <n v="41.08"/>
    <n v="0"/>
    <n v="-41.08"/>
    <s v="N/A"/>
    <n v="0"/>
    <n v="0"/>
    <n v="0"/>
    <n v="0"/>
    <n v="0"/>
    <n v="0"/>
    <n v="0"/>
    <n v="0"/>
    <n v="0"/>
    <n v="41.08"/>
    <n v="0"/>
    <n v="0"/>
    <n v="0"/>
    <s v="SURFACE WATER MGT FUND"/>
    <s v="WLSW I DC5335 15645 8TH AVE SW"/>
    <s v="BURIEN MAINTENANCE"/>
    <s v="DRAINAGE"/>
  </r>
  <r>
    <x v="1"/>
    <s v="1035836"/>
    <s v="000000"/>
    <s v="11500"/>
    <x v="7"/>
    <s v="0000000"/>
    <n v="2012"/>
    <x v="0"/>
    <s v="ACCOUNTS RECEIVABLE"/>
    <s v="BS000-CURRENT ASSETS"/>
    <s v="B1150-ACCOUNTS RECEIVABLE"/>
    <m/>
    <n v="0"/>
    <n v="0"/>
    <n v="163.17000000000002"/>
    <n v="0"/>
    <n v="-163.17000000000002"/>
    <s v="N/A"/>
    <n v="0"/>
    <n v="0"/>
    <n v="0"/>
    <n v="0"/>
    <n v="0"/>
    <n v="0"/>
    <n v="0"/>
    <n v="0"/>
    <n v="0"/>
    <n v="0"/>
    <n v="163.17000000000002"/>
    <n v="0"/>
    <n v="0"/>
    <s v="SURFACE WATER MGT FUND"/>
    <s v="WLSW I DC5337 401 SW 153RD ST"/>
    <s v="DEFAULT"/>
    <s v="Default"/>
  </r>
  <r>
    <x v="1"/>
    <s v="1035836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163.17000000000002"/>
    <n v="0"/>
    <n v="0"/>
    <n v="-163.17000000000002"/>
    <n v="0"/>
    <n v="0"/>
    <s v="SURFACE WATER MGT FUND"/>
    <s v="WLSW I DC5337 401 SW 153RD ST"/>
    <s v="DEFAULT"/>
    <s v="Default"/>
  </r>
  <r>
    <x v="1"/>
    <s v="1035836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5337 401 SW 153RD ST"/>
    <s v="DEFAULT"/>
    <s v="Default"/>
  </r>
  <r>
    <x v="1"/>
    <s v="1035836"/>
    <s v="845023"/>
    <s v="36999"/>
    <x v="49"/>
    <s v="0000000"/>
    <n v="2012"/>
    <x v="3"/>
    <s v="OTHER MISC REVENUE"/>
    <s v="R3000-REVENUE"/>
    <s v="R3600-MISCELLANEOUS REVENUE"/>
    <m/>
    <n v="0"/>
    <n v="0"/>
    <n v="-163.17000000000002"/>
    <n v="0"/>
    <n v="163.17000000000002"/>
    <s v="N/A"/>
    <n v="0"/>
    <n v="0"/>
    <n v="0"/>
    <n v="0"/>
    <n v="0"/>
    <n v="0"/>
    <n v="0"/>
    <n v="-163.17000000000002"/>
    <n v="0"/>
    <n v="0"/>
    <n v="0"/>
    <n v="0"/>
    <n v="0"/>
    <s v="SURFACE WATER MGT FUND"/>
    <s v="WLSW I DC5337 401 SW 153RD ST"/>
    <s v="BURIEN MAINTENANCE"/>
    <s v="Default"/>
  </r>
  <r>
    <x v="1"/>
    <s v="1035836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820000000000007"/>
    <n v="0"/>
    <n v="-70.820000000000007"/>
    <s v="N/A"/>
    <n v="0"/>
    <n v="0"/>
    <n v="0"/>
    <n v="0"/>
    <n v="0"/>
    <n v="0"/>
    <n v="0"/>
    <n v="70.820000000000007"/>
    <n v="0"/>
    <n v="0"/>
    <n v="0"/>
    <n v="0"/>
    <n v="0"/>
    <s v="SURFACE WATER MGT FUND"/>
    <s v="WLSW I DC5337 401 SW 153RD ST"/>
    <s v="BURIEN MAINTENANCE"/>
    <s v="DRAINAGE"/>
  </r>
  <r>
    <x v="1"/>
    <s v="1035836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0"/>
    <n v="0"/>
    <n v="0"/>
    <n v="7.36"/>
    <n v="0"/>
    <n v="0"/>
    <n v="0"/>
    <n v="0"/>
    <n v="0"/>
    <s v="SURFACE WATER MGT FUND"/>
    <s v="WLSW I DC5337 401 SW 153RD ST"/>
    <s v="BURIEN MAINTENANCE"/>
    <s v="DRAINAGE"/>
  </r>
  <r>
    <x v="1"/>
    <s v="1035836"/>
    <s v="845023"/>
    <s v="82100"/>
    <x v="71"/>
    <s v="5315000"/>
    <n v="2012"/>
    <x v="4"/>
    <s v="EMPLOYER PAID BENEFITS"/>
    <s v="50000-PROGRAM EXPENDITUR BUDGET"/>
    <s v="82000-APPLIED OVERHEAD"/>
    <m/>
    <n v="0"/>
    <n v="0"/>
    <n v="24.79"/>
    <n v="0"/>
    <n v="-24.79"/>
    <s v="N/A"/>
    <n v="0"/>
    <n v="0"/>
    <n v="0"/>
    <n v="0"/>
    <n v="0"/>
    <n v="0"/>
    <n v="0"/>
    <n v="24.79"/>
    <n v="0"/>
    <n v="0"/>
    <n v="0"/>
    <n v="0"/>
    <n v="0"/>
    <s v="SURFACE WATER MGT FUND"/>
    <s v="WLSW I DC5337 401 SW 153RD ST"/>
    <s v="BURIEN MAINTENANCE"/>
    <s v="DRAINAGE"/>
  </r>
  <r>
    <x v="1"/>
    <s v="1035836"/>
    <s v="845023"/>
    <s v="82200"/>
    <x v="72"/>
    <s v="5315000"/>
    <n v="2012"/>
    <x v="4"/>
    <s v="PAID TIME OFF"/>
    <s v="50000-PROGRAM EXPENDITUR BUDGET"/>
    <s v="82000-APPLIED OVERHEAD"/>
    <m/>
    <n v="0"/>
    <n v="0"/>
    <n v="19.12"/>
    <n v="0"/>
    <n v="-19.12"/>
    <s v="N/A"/>
    <n v="0"/>
    <n v="0"/>
    <n v="0"/>
    <n v="0"/>
    <n v="0"/>
    <n v="0"/>
    <n v="0"/>
    <n v="19.12"/>
    <n v="0"/>
    <n v="0"/>
    <n v="0"/>
    <n v="0"/>
    <n v="0"/>
    <s v="SURFACE WATER MGT FUND"/>
    <s v="WLSW I DC5337 401 SW 153RD ST"/>
    <s v="BURIEN MAINTENANCE"/>
    <s v="DRAINAGE"/>
  </r>
  <r>
    <x v="1"/>
    <s v="1035836"/>
    <s v="845023"/>
    <s v="82300"/>
    <x v="73"/>
    <s v="5315000"/>
    <n v="2012"/>
    <x v="4"/>
    <s v="INDIRECT COSTS"/>
    <s v="50000-PROGRAM EXPENDITUR BUDGET"/>
    <s v="82000-APPLIED OVERHEAD"/>
    <m/>
    <n v="0"/>
    <n v="0"/>
    <n v="41.08"/>
    <n v="0"/>
    <n v="-41.08"/>
    <s v="N/A"/>
    <n v="0"/>
    <n v="0"/>
    <n v="0"/>
    <n v="0"/>
    <n v="0"/>
    <n v="0"/>
    <n v="0"/>
    <n v="41.08"/>
    <n v="0"/>
    <n v="0"/>
    <n v="0"/>
    <n v="0"/>
    <n v="0"/>
    <s v="SURFACE WATER MGT FUND"/>
    <s v="WLSW I DC5337 401 SW 153RD ST"/>
    <s v="BURIEN MAINTENANCE"/>
    <s v="DRAINAGE"/>
  </r>
  <r>
    <x v="1"/>
    <s v="1035837"/>
    <s v="000000"/>
    <s v="11500"/>
    <x v="7"/>
    <s v="0000000"/>
    <n v="2012"/>
    <x v="0"/>
    <s v="ACCOUNTS RECEIVABLE"/>
    <s v="BS000-CURRENT ASSETS"/>
    <s v="B1150-ACCOUNTS RECEIVABLE"/>
    <m/>
    <n v="0"/>
    <n v="0"/>
    <n v="244.74"/>
    <n v="0"/>
    <n v="-244.74"/>
    <s v="N/A"/>
    <n v="0"/>
    <n v="0"/>
    <n v="0"/>
    <n v="0"/>
    <n v="0"/>
    <n v="0"/>
    <n v="0"/>
    <n v="0"/>
    <n v="0"/>
    <n v="0"/>
    <n v="244.74"/>
    <n v="0"/>
    <n v="0"/>
    <s v="SURFACE WATER MGT FUND"/>
    <s v="WLSW I DRC269 AMBAUM DRAINAGE"/>
    <s v="DEFAULT"/>
    <s v="Default"/>
  </r>
  <r>
    <x v="1"/>
    <s v="1035837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244.74"/>
    <n v="0"/>
    <n v="-244.74"/>
    <n v="0"/>
    <n v="0"/>
    <s v="SURFACE WATER MGT FUND"/>
    <s v="WLSW I DRC269 AMBAUM DRAINAGE"/>
    <s v="DEFAULT"/>
    <s v="Default"/>
  </r>
  <r>
    <x v="1"/>
    <s v="1035837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RC269 AMBAUM DRAINAGE"/>
    <s v="DEFAULT"/>
    <s v="Default"/>
  </r>
  <r>
    <x v="1"/>
    <s v="1035837"/>
    <s v="845023"/>
    <s v="36999"/>
    <x v="49"/>
    <s v="0000000"/>
    <n v="2012"/>
    <x v="3"/>
    <s v="OTHER MISC REVENUE"/>
    <s v="R3000-REVENUE"/>
    <s v="R3600-MISCELLANEOUS REVENUE"/>
    <m/>
    <n v="0"/>
    <n v="0"/>
    <n v="-244.74"/>
    <n v="0"/>
    <n v="244.74"/>
    <s v="N/A"/>
    <n v="0"/>
    <n v="0"/>
    <n v="0"/>
    <n v="0"/>
    <n v="0"/>
    <n v="0"/>
    <n v="0"/>
    <n v="0"/>
    <n v="-244.74"/>
    <n v="0"/>
    <n v="0"/>
    <n v="0"/>
    <n v="0"/>
    <s v="SURFACE WATER MGT FUND"/>
    <s v="WLSW I DRC269 AMBAUM DRAINAGE"/>
    <s v="BURIEN MAINTENANCE"/>
    <s v="Default"/>
  </r>
  <r>
    <x v="1"/>
    <s v="1035837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3"/>
    <n v="0"/>
    <n v="-106.23"/>
    <s v="N/A"/>
    <n v="0"/>
    <n v="0"/>
    <n v="0"/>
    <n v="0"/>
    <n v="0"/>
    <n v="0"/>
    <n v="0"/>
    <n v="0"/>
    <n v="106.23"/>
    <n v="0"/>
    <n v="0"/>
    <n v="0"/>
    <n v="0"/>
    <s v="SURFACE WATER MGT FUND"/>
    <s v="WLSW I DRC269 AMBAUM DRAINAGE"/>
    <s v="BURIEN MAINTENANCE"/>
    <s v="DRAINAGE"/>
  </r>
  <r>
    <x v="1"/>
    <s v="1035837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0"/>
    <n v="0"/>
    <n v="11.040000000000001"/>
    <n v="0"/>
    <n v="0"/>
    <n v="0"/>
    <n v="0"/>
    <s v="SURFACE WATER MGT FUND"/>
    <s v="WLSW I DRC269 AMBAUM DRAINAGE"/>
    <s v="BURIEN MAINTENANCE"/>
    <s v="DRAINAGE"/>
  </r>
  <r>
    <x v="1"/>
    <s v="1035837"/>
    <s v="845023"/>
    <s v="82100"/>
    <x v="71"/>
    <s v="5315000"/>
    <n v="2012"/>
    <x v="4"/>
    <s v="EMPLOYER PAID BENEFITS"/>
    <s v="50000-PROGRAM EXPENDITUR BUDGET"/>
    <s v="82000-APPLIED OVERHEAD"/>
    <m/>
    <n v="0"/>
    <n v="0"/>
    <n v="37.18"/>
    <n v="0"/>
    <n v="-37.18"/>
    <s v="N/A"/>
    <n v="0"/>
    <n v="0"/>
    <n v="0"/>
    <n v="0"/>
    <n v="0"/>
    <n v="0"/>
    <n v="0"/>
    <n v="0"/>
    <n v="37.18"/>
    <n v="0"/>
    <n v="0"/>
    <n v="0"/>
    <n v="0"/>
    <s v="SURFACE WATER MGT FUND"/>
    <s v="WLSW I DRC269 AMBAUM DRAINAGE"/>
    <s v="BURIEN MAINTENANCE"/>
    <s v="DRAINAGE"/>
  </r>
  <r>
    <x v="1"/>
    <s v="1035837"/>
    <s v="845023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0"/>
    <n v="0"/>
    <n v="0"/>
    <n v="0"/>
    <n v="0"/>
    <n v="0"/>
    <n v="0"/>
    <n v="0"/>
    <n v="28.68"/>
    <n v="0"/>
    <n v="0"/>
    <n v="0"/>
    <n v="0"/>
    <s v="SURFACE WATER MGT FUND"/>
    <s v="WLSW I DRC269 AMBAUM DRAINAGE"/>
    <s v="BURIEN MAINTENANCE"/>
    <s v="DRAINAGE"/>
  </r>
  <r>
    <x v="1"/>
    <s v="1035837"/>
    <s v="845023"/>
    <s v="82300"/>
    <x v="73"/>
    <s v="5315000"/>
    <n v="2012"/>
    <x v="4"/>
    <s v="INDIRECT COSTS"/>
    <s v="50000-PROGRAM EXPENDITUR BUDGET"/>
    <s v="82000-APPLIED OVERHEAD"/>
    <m/>
    <n v="0"/>
    <n v="0"/>
    <n v="61.61"/>
    <n v="0"/>
    <n v="-61.61"/>
    <s v="N/A"/>
    <n v="0"/>
    <n v="0"/>
    <n v="0"/>
    <n v="0"/>
    <n v="0"/>
    <n v="0"/>
    <n v="0"/>
    <n v="0"/>
    <n v="61.61"/>
    <n v="0"/>
    <n v="0"/>
    <n v="0"/>
    <n v="0"/>
    <s v="SURFACE WATER MGT FUND"/>
    <s v="WLSW I DRC269 AMBAUM DRAINAGE"/>
    <s v="BURIEN MAINTENANCE"/>
    <s v="DRAINAGE"/>
  </r>
  <r>
    <x v="1"/>
    <s v="1035838"/>
    <s v="000000"/>
    <s v="11500"/>
    <x v="7"/>
    <s v="0000000"/>
    <n v="2012"/>
    <x v="0"/>
    <s v="ACCOUNTS RECEIVABLE"/>
    <s v="BS000-CURRENT ASSETS"/>
    <s v="B1150-ACCOUNTS RECEIVABLE"/>
    <m/>
    <n v="0"/>
    <n v="0"/>
    <n v="407.91"/>
    <n v="0"/>
    <n v="-407.91"/>
    <s v="N/A"/>
    <n v="0"/>
    <n v="0"/>
    <n v="0"/>
    <n v="0"/>
    <n v="0"/>
    <n v="0"/>
    <n v="0"/>
    <n v="0"/>
    <n v="0"/>
    <n v="0"/>
    <n v="407.91"/>
    <n v="0"/>
    <n v="0"/>
    <s v="SURFACE WATER MGT FUND"/>
    <s v="WLSW I DRC270 510 SW 130TH ST"/>
    <s v="DEFAULT"/>
    <s v="Default"/>
  </r>
  <r>
    <x v="1"/>
    <s v="1035838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244.74"/>
    <n v="163.17000000000002"/>
    <n v="0"/>
    <n v="-407.91"/>
    <n v="0"/>
    <n v="0"/>
    <s v="SURFACE WATER MGT FUND"/>
    <s v="WLSW I DRC270 510 SW 130TH ST"/>
    <s v="DEFAULT"/>
    <s v="Default"/>
  </r>
  <r>
    <x v="1"/>
    <s v="1035838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RC270 510 SW 130TH ST"/>
    <s v="DEFAULT"/>
    <s v="Default"/>
  </r>
  <r>
    <x v="1"/>
    <s v="1035838"/>
    <s v="845023"/>
    <s v="36999"/>
    <x v="49"/>
    <s v="0000000"/>
    <n v="2012"/>
    <x v="3"/>
    <s v="OTHER MISC REVENUE"/>
    <s v="R3000-REVENUE"/>
    <s v="R3600-MISCELLANEOUS REVENUE"/>
    <m/>
    <n v="0"/>
    <n v="0"/>
    <n v="-407.91"/>
    <n v="0"/>
    <n v="407.91"/>
    <s v="N/A"/>
    <n v="0"/>
    <n v="0"/>
    <n v="0"/>
    <n v="0"/>
    <n v="0"/>
    <n v="0"/>
    <n v="0"/>
    <n v="-244.74"/>
    <n v="-163.17000000000002"/>
    <n v="0"/>
    <n v="0"/>
    <n v="0"/>
    <n v="0"/>
    <s v="SURFACE WATER MGT FUND"/>
    <s v="WLSW I DRC270 510 SW 130TH ST"/>
    <s v="BURIEN MAINTENANCE"/>
    <s v="Default"/>
  </r>
  <r>
    <x v="1"/>
    <s v="1035838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77.05"/>
    <n v="0"/>
    <n v="-177.05"/>
    <s v="N/A"/>
    <n v="0"/>
    <n v="0"/>
    <n v="0"/>
    <n v="0"/>
    <n v="0"/>
    <n v="0"/>
    <n v="0"/>
    <n v="106.23"/>
    <n v="70.820000000000007"/>
    <n v="0"/>
    <n v="0"/>
    <n v="0"/>
    <n v="0"/>
    <s v="SURFACE WATER MGT FUND"/>
    <s v="WLSW I DRC270 510 SW 130TH ST"/>
    <s v="BURIEN MAINTENANCE"/>
    <s v="DRAINAGE"/>
  </r>
  <r>
    <x v="1"/>
    <s v="1035838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8.400000000000002"/>
    <n v="0"/>
    <n v="-18.400000000000002"/>
    <s v="N/A"/>
    <n v="0"/>
    <n v="0"/>
    <n v="0"/>
    <n v="0"/>
    <n v="0"/>
    <n v="0"/>
    <n v="0"/>
    <n v="11.040000000000001"/>
    <n v="7.36"/>
    <n v="0"/>
    <n v="0"/>
    <n v="0"/>
    <n v="0"/>
    <s v="SURFACE WATER MGT FUND"/>
    <s v="WLSW I DRC270 510 SW 130TH ST"/>
    <s v="BURIEN MAINTENANCE"/>
    <s v="DRAINAGE"/>
  </r>
  <r>
    <x v="1"/>
    <s v="1035838"/>
    <s v="845023"/>
    <s v="82100"/>
    <x v="71"/>
    <s v="5315000"/>
    <n v="2012"/>
    <x v="4"/>
    <s v="EMPLOYER PAID BENEFITS"/>
    <s v="50000-PROGRAM EXPENDITUR BUDGET"/>
    <s v="82000-APPLIED OVERHEAD"/>
    <m/>
    <n v="0"/>
    <n v="0"/>
    <n v="61.97"/>
    <n v="0"/>
    <n v="-61.97"/>
    <s v="N/A"/>
    <n v="0"/>
    <n v="0"/>
    <n v="0"/>
    <n v="0"/>
    <n v="0"/>
    <n v="0"/>
    <n v="0"/>
    <n v="37.18"/>
    <n v="24.79"/>
    <n v="0"/>
    <n v="0"/>
    <n v="0"/>
    <n v="0"/>
    <s v="SURFACE WATER MGT FUND"/>
    <s v="WLSW I DRC270 510 SW 130TH ST"/>
    <s v="BURIEN MAINTENANCE"/>
    <s v="DRAINAGE"/>
  </r>
  <r>
    <x v="1"/>
    <s v="1035838"/>
    <s v="845023"/>
    <s v="82200"/>
    <x v="72"/>
    <s v="5315000"/>
    <n v="2012"/>
    <x v="4"/>
    <s v="PAID TIME OFF"/>
    <s v="50000-PROGRAM EXPENDITUR BUDGET"/>
    <s v="82000-APPLIED OVERHEAD"/>
    <m/>
    <n v="0"/>
    <n v="0"/>
    <n v="47.800000000000004"/>
    <n v="0"/>
    <n v="-47.800000000000004"/>
    <s v="N/A"/>
    <n v="0"/>
    <n v="0"/>
    <n v="0"/>
    <n v="0"/>
    <n v="0"/>
    <n v="0"/>
    <n v="0"/>
    <n v="28.68"/>
    <n v="19.12"/>
    <n v="0"/>
    <n v="0"/>
    <n v="0"/>
    <n v="0"/>
    <s v="SURFACE WATER MGT FUND"/>
    <s v="WLSW I DRC270 510 SW 130TH ST"/>
    <s v="BURIEN MAINTENANCE"/>
    <s v="DRAINAGE"/>
  </r>
  <r>
    <x v="1"/>
    <s v="1035838"/>
    <s v="845023"/>
    <s v="82300"/>
    <x v="73"/>
    <s v="5315000"/>
    <n v="2012"/>
    <x v="4"/>
    <s v="INDIRECT COSTS"/>
    <s v="50000-PROGRAM EXPENDITUR BUDGET"/>
    <s v="82000-APPLIED OVERHEAD"/>
    <m/>
    <n v="0"/>
    <n v="0"/>
    <n v="102.69"/>
    <n v="0"/>
    <n v="-102.69"/>
    <s v="N/A"/>
    <n v="0"/>
    <n v="0"/>
    <n v="0"/>
    <n v="0"/>
    <n v="0"/>
    <n v="0"/>
    <n v="0"/>
    <n v="61.61"/>
    <n v="41.08"/>
    <n v="0"/>
    <n v="0"/>
    <n v="0"/>
    <n v="0"/>
    <s v="SURFACE WATER MGT FUND"/>
    <s v="WLSW I DRC270 510 SW 130TH ST"/>
    <s v="BURIEN MAINTENANCE"/>
    <s v="DRAINAGE"/>
  </r>
  <r>
    <x v="1"/>
    <s v="1035839"/>
    <s v="000000"/>
    <s v="11500"/>
    <x v="7"/>
    <s v="0000000"/>
    <n v="2012"/>
    <x v="0"/>
    <s v="ACCOUNTS RECEIVABLE"/>
    <s v="BS000-CURRENT ASSETS"/>
    <s v="B1150-ACCOUNTS RECEIVABLE"/>
    <m/>
    <n v="0"/>
    <n v="0"/>
    <n v="530.26"/>
    <n v="0"/>
    <n v="-530.26"/>
    <s v="N/A"/>
    <n v="0"/>
    <n v="0"/>
    <n v="0"/>
    <n v="0"/>
    <n v="0"/>
    <n v="0"/>
    <n v="0"/>
    <n v="0"/>
    <n v="0"/>
    <n v="0"/>
    <n v="530.26"/>
    <n v="0"/>
    <n v="0"/>
    <s v="SURFACE WATER MGT FUND"/>
    <s v="WLSW I DRC271 S 136TH ST &amp; 4TH"/>
    <s v="DEFAULT"/>
    <s v="Default"/>
  </r>
  <r>
    <x v="1"/>
    <s v="1035839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530.26"/>
    <n v="0"/>
    <n v="0"/>
    <n v="-530.26"/>
    <n v="0"/>
    <n v="0"/>
    <s v="SURFACE WATER MGT FUND"/>
    <s v="WLSW I DRC271 S 136TH ST &amp; 4TH"/>
    <s v="DEFAULT"/>
    <s v="Default"/>
  </r>
  <r>
    <x v="1"/>
    <s v="1035839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RC271 S 136TH ST &amp; 4TH"/>
    <s v="DEFAULT"/>
    <s v="Default"/>
  </r>
  <r>
    <x v="1"/>
    <s v="1035839"/>
    <s v="845023"/>
    <s v="36999"/>
    <x v="49"/>
    <s v="0000000"/>
    <n v="2012"/>
    <x v="3"/>
    <s v="OTHER MISC REVENUE"/>
    <s v="R3000-REVENUE"/>
    <s v="R3600-MISCELLANEOUS REVENUE"/>
    <m/>
    <n v="0"/>
    <n v="0"/>
    <n v="-530.26"/>
    <n v="0"/>
    <n v="530.26"/>
    <s v="N/A"/>
    <n v="0"/>
    <n v="0"/>
    <n v="0"/>
    <n v="0"/>
    <n v="0"/>
    <n v="0"/>
    <n v="0"/>
    <n v="-530.26"/>
    <n v="0"/>
    <n v="0"/>
    <n v="0"/>
    <n v="0"/>
    <n v="0"/>
    <s v="SURFACE WATER MGT FUND"/>
    <s v="WLSW I DRC271 S 136TH ST &amp; 4TH"/>
    <s v="BURIEN MAINTENANCE"/>
    <s v="Default"/>
  </r>
  <r>
    <x v="1"/>
    <s v="1035839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30.16"/>
    <n v="0"/>
    <n v="-230.16"/>
    <s v="N/A"/>
    <n v="0"/>
    <n v="0"/>
    <n v="0"/>
    <n v="0"/>
    <n v="0"/>
    <n v="0"/>
    <n v="0"/>
    <n v="230.16"/>
    <n v="0"/>
    <n v="0"/>
    <n v="0"/>
    <n v="0"/>
    <n v="0"/>
    <s v="SURFACE WATER MGT FUND"/>
    <s v="WLSW I DRC271 S 136TH ST &amp; 4TH"/>
    <s v="BURIEN MAINTENANCE"/>
    <s v="DRAINAGE"/>
  </r>
  <r>
    <x v="1"/>
    <s v="1035839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23.92"/>
    <n v="0"/>
    <n v="-23.92"/>
    <s v="N/A"/>
    <n v="0"/>
    <n v="0"/>
    <n v="0"/>
    <n v="0"/>
    <n v="0"/>
    <n v="0"/>
    <n v="0"/>
    <n v="23.92"/>
    <n v="0"/>
    <n v="0"/>
    <n v="0"/>
    <n v="0"/>
    <n v="0"/>
    <s v="SURFACE WATER MGT FUND"/>
    <s v="WLSW I DRC271 S 136TH ST &amp; 4TH"/>
    <s v="BURIEN MAINTENANCE"/>
    <s v="DRAINAGE"/>
  </r>
  <r>
    <x v="1"/>
    <s v="1035839"/>
    <s v="845023"/>
    <s v="82100"/>
    <x v="71"/>
    <s v="5315000"/>
    <n v="2012"/>
    <x v="4"/>
    <s v="EMPLOYER PAID BENEFITS"/>
    <s v="50000-PROGRAM EXPENDITUR BUDGET"/>
    <s v="82000-APPLIED OVERHEAD"/>
    <m/>
    <n v="0"/>
    <n v="0"/>
    <n v="80.55"/>
    <n v="0"/>
    <n v="-80.55"/>
    <s v="N/A"/>
    <n v="0"/>
    <n v="0"/>
    <n v="0"/>
    <n v="0"/>
    <n v="0"/>
    <n v="0"/>
    <n v="0"/>
    <n v="80.55"/>
    <n v="0"/>
    <n v="0"/>
    <n v="0"/>
    <n v="0"/>
    <n v="0"/>
    <s v="SURFACE WATER MGT FUND"/>
    <s v="WLSW I DRC271 S 136TH ST &amp; 4TH"/>
    <s v="BURIEN MAINTENANCE"/>
    <s v="DRAINAGE"/>
  </r>
  <r>
    <x v="1"/>
    <s v="1035839"/>
    <s v="845023"/>
    <s v="82200"/>
    <x v="72"/>
    <s v="5315000"/>
    <n v="2012"/>
    <x v="4"/>
    <s v="PAID TIME OFF"/>
    <s v="50000-PROGRAM EXPENDITUR BUDGET"/>
    <s v="82000-APPLIED OVERHEAD"/>
    <m/>
    <n v="0"/>
    <n v="0"/>
    <n v="62.14"/>
    <n v="0"/>
    <n v="-62.14"/>
    <s v="N/A"/>
    <n v="0"/>
    <n v="0"/>
    <n v="0"/>
    <n v="0"/>
    <n v="0"/>
    <n v="0"/>
    <n v="0"/>
    <n v="62.14"/>
    <n v="0"/>
    <n v="0"/>
    <n v="0"/>
    <n v="0"/>
    <n v="0"/>
    <s v="SURFACE WATER MGT FUND"/>
    <s v="WLSW I DRC271 S 136TH ST &amp; 4TH"/>
    <s v="BURIEN MAINTENANCE"/>
    <s v="DRAINAGE"/>
  </r>
  <r>
    <x v="1"/>
    <s v="1035839"/>
    <s v="845023"/>
    <s v="82300"/>
    <x v="73"/>
    <s v="5315000"/>
    <n v="2012"/>
    <x v="4"/>
    <s v="INDIRECT COSTS"/>
    <s v="50000-PROGRAM EXPENDITUR BUDGET"/>
    <s v="82000-APPLIED OVERHEAD"/>
    <m/>
    <n v="0"/>
    <n v="0"/>
    <n v="133.49"/>
    <n v="0"/>
    <n v="-133.49"/>
    <s v="N/A"/>
    <n v="0"/>
    <n v="0"/>
    <n v="0"/>
    <n v="0"/>
    <n v="0"/>
    <n v="0"/>
    <n v="0"/>
    <n v="133.49"/>
    <n v="0"/>
    <n v="0"/>
    <n v="0"/>
    <n v="0"/>
    <n v="0"/>
    <s v="SURFACE WATER MGT FUND"/>
    <s v="WLSW I DRC271 S 136TH ST &amp; 4TH"/>
    <s v="BURIEN MAINTENANCE"/>
    <s v="DRAINAGE"/>
  </r>
  <r>
    <x v="1"/>
    <s v="103584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820000000000007"/>
    <n v="0"/>
    <n v="-70.820000000000007"/>
    <s v="N/A"/>
    <n v="0"/>
    <n v="0"/>
    <n v="0"/>
    <n v="0"/>
    <n v="0"/>
    <n v="0"/>
    <n v="0"/>
    <n v="0"/>
    <n v="70.820000000000007"/>
    <n v="0"/>
    <n v="0"/>
    <n v="0"/>
    <n v="0"/>
    <s v="SURFACE WATER MGT FUND"/>
    <s v="WLSW F D96120 15816 116TH AVE"/>
    <s v="STORMWATER SERVICES"/>
    <s v="DRAINAGE"/>
  </r>
  <r>
    <x v="1"/>
    <s v="103584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0"/>
    <n v="0"/>
    <n v="0"/>
    <n v="0"/>
    <n v="7.36"/>
    <n v="0"/>
    <n v="0"/>
    <n v="0"/>
    <n v="0"/>
    <s v="SURFACE WATER MGT FUND"/>
    <s v="WLSW F D96120 15816 116TH AVE"/>
    <s v="STORMWATER SERVICES"/>
    <s v="DRAINAGE"/>
  </r>
  <r>
    <x v="1"/>
    <s v="103584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4.78"/>
    <n v="0"/>
    <n v="-24.78"/>
    <s v="N/A"/>
    <n v="0"/>
    <n v="0"/>
    <n v="0"/>
    <n v="0"/>
    <n v="0"/>
    <n v="0"/>
    <n v="0"/>
    <n v="0"/>
    <n v="24.78"/>
    <n v="0"/>
    <n v="0"/>
    <n v="0"/>
    <n v="0"/>
    <s v="SURFACE WATER MGT FUND"/>
    <s v="WLSW F D96120 15816 116TH AVE"/>
    <s v="STORMWATER SERVICES"/>
    <s v="DRAINAGE"/>
  </r>
  <r>
    <x v="1"/>
    <s v="1035844"/>
    <s v="845022"/>
    <s v="82200"/>
    <x v="72"/>
    <s v="5315000"/>
    <n v="2012"/>
    <x v="4"/>
    <s v="PAID TIME OFF"/>
    <s v="50000-PROGRAM EXPENDITUR BUDGET"/>
    <s v="82000-APPLIED OVERHEAD"/>
    <m/>
    <n v="0"/>
    <n v="0"/>
    <n v="19.12"/>
    <n v="0"/>
    <n v="-19.12"/>
    <s v="N/A"/>
    <n v="0"/>
    <n v="0"/>
    <n v="0"/>
    <n v="0"/>
    <n v="0"/>
    <n v="0"/>
    <n v="0"/>
    <n v="0"/>
    <n v="19.12"/>
    <n v="0"/>
    <n v="0"/>
    <n v="0"/>
    <n v="0"/>
    <s v="SURFACE WATER MGT FUND"/>
    <s v="WLSW F D96120 15816 116TH AVE"/>
    <s v="STORMWATER SERVICES"/>
    <s v="DRAINAGE"/>
  </r>
  <r>
    <x v="1"/>
    <s v="1035844"/>
    <s v="845022"/>
    <s v="82300"/>
    <x v="73"/>
    <s v="5315000"/>
    <n v="2012"/>
    <x v="4"/>
    <s v="INDIRECT COSTS"/>
    <s v="50000-PROGRAM EXPENDITUR BUDGET"/>
    <s v="82000-APPLIED OVERHEAD"/>
    <m/>
    <n v="0"/>
    <n v="0"/>
    <n v="41.08"/>
    <n v="0"/>
    <n v="-41.08"/>
    <s v="N/A"/>
    <n v="0"/>
    <n v="0"/>
    <n v="0"/>
    <n v="0"/>
    <n v="0"/>
    <n v="0"/>
    <n v="0"/>
    <n v="0"/>
    <n v="41.08"/>
    <n v="0"/>
    <n v="0"/>
    <n v="0"/>
    <n v="0"/>
    <s v="SURFACE WATER MGT FUND"/>
    <s v="WLSW F D96120 15816 116TH AVE"/>
    <s v="STORMWATER SERVICES"/>
    <s v="DRAINAGE"/>
  </r>
  <r>
    <x v="1"/>
    <s v="103584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3.11"/>
    <n v="0"/>
    <n v="-53.11"/>
    <s v="N/A"/>
    <n v="0"/>
    <n v="0"/>
    <n v="0"/>
    <n v="0"/>
    <n v="0"/>
    <n v="0"/>
    <n v="0"/>
    <n v="0"/>
    <n v="53.11"/>
    <n v="0"/>
    <n v="0"/>
    <n v="0"/>
    <n v="0"/>
    <s v="SURFACE WATER MGT FUND"/>
    <s v="WLSW F D96360 16016 118TH PL N"/>
    <s v="STORMWATER SERVICES"/>
    <s v="DRAINAGE"/>
  </r>
  <r>
    <x v="1"/>
    <s v="103584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5.5200000000000005"/>
    <n v="0"/>
    <n v="-5.5200000000000005"/>
    <s v="N/A"/>
    <n v="0"/>
    <n v="0"/>
    <n v="0"/>
    <n v="0"/>
    <n v="0"/>
    <n v="0"/>
    <n v="0"/>
    <n v="0"/>
    <n v="5.5200000000000005"/>
    <n v="0"/>
    <n v="0"/>
    <n v="0"/>
    <n v="0"/>
    <s v="SURFACE WATER MGT FUND"/>
    <s v="WLSW F D96360 16016 118TH PL N"/>
    <s v="STORMWATER SERVICES"/>
    <s v="DRAINAGE"/>
  </r>
  <r>
    <x v="1"/>
    <s v="103584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8.59"/>
    <n v="0"/>
    <n v="-18.59"/>
    <s v="N/A"/>
    <n v="0"/>
    <n v="0"/>
    <n v="0"/>
    <n v="0"/>
    <n v="0"/>
    <n v="0"/>
    <n v="0"/>
    <n v="0"/>
    <n v="18.59"/>
    <n v="0"/>
    <n v="0"/>
    <n v="0"/>
    <n v="0"/>
    <s v="SURFACE WATER MGT FUND"/>
    <s v="WLSW F D96360 16016 118TH PL N"/>
    <s v="STORMWATER SERVICES"/>
    <s v="DRAINAGE"/>
  </r>
  <r>
    <x v="1"/>
    <s v="1035847"/>
    <s v="845022"/>
    <s v="82200"/>
    <x v="72"/>
    <s v="5315000"/>
    <n v="2012"/>
    <x v="4"/>
    <s v="PAID TIME OFF"/>
    <s v="50000-PROGRAM EXPENDITUR BUDGET"/>
    <s v="82000-APPLIED OVERHEAD"/>
    <m/>
    <n v="0"/>
    <n v="0"/>
    <n v="14.34"/>
    <n v="0"/>
    <n v="-14.34"/>
    <s v="N/A"/>
    <n v="0"/>
    <n v="0"/>
    <n v="0"/>
    <n v="0"/>
    <n v="0"/>
    <n v="0"/>
    <n v="0"/>
    <n v="0"/>
    <n v="14.34"/>
    <n v="0"/>
    <n v="0"/>
    <n v="0"/>
    <n v="0"/>
    <s v="SURFACE WATER MGT FUND"/>
    <s v="WLSW F D96360 16016 118TH PL N"/>
    <s v="STORMWATER SERVICES"/>
    <s v="DRAINAGE"/>
  </r>
  <r>
    <x v="1"/>
    <s v="1035847"/>
    <s v="845022"/>
    <s v="82300"/>
    <x v="73"/>
    <s v="5315000"/>
    <n v="2012"/>
    <x v="4"/>
    <s v="INDIRECT COSTS"/>
    <s v="50000-PROGRAM EXPENDITUR BUDGET"/>
    <s v="82000-APPLIED OVERHEAD"/>
    <m/>
    <n v="0"/>
    <n v="0"/>
    <n v="30.8"/>
    <n v="0"/>
    <n v="-30.8"/>
    <s v="N/A"/>
    <n v="0"/>
    <n v="0"/>
    <n v="0"/>
    <n v="0"/>
    <n v="0"/>
    <n v="0"/>
    <n v="0"/>
    <n v="0"/>
    <n v="30.8"/>
    <n v="0"/>
    <n v="0"/>
    <n v="0"/>
    <n v="0"/>
    <s v="SURFACE WATER MGT FUND"/>
    <s v="WLSW F D96360 16016 118TH PL N"/>
    <s v="STORMWATER SERVICES"/>
    <s v="DRAINAGE"/>
  </r>
  <r>
    <x v="1"/>
    <s v="103584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3.11"/>
    <n v="0"/>
    <n v="-53.11"/>
    <s v="N/A"/>
    <n v="0"/>
    <n v="0"/>
    <n v="0"/>
    <n v="0"/>
    <n v="0"/>
    <n v="0"/>
    <n v="0"/>
    <n v="0"/>
    <n v="0"/>
    <n v="53.11"/>
    <n v="0"/>
    <n v="0"/>
    <n v="0"/>
    <s v="SURFACE WATER MGT FUND"/>
    <s v="WLSW F D96860 10818 NE 148TH L"/>
    <s v="STORMWATER SERVICES"/>
    <s v="DRAINAGE"/>
  </r>
  <r>
    <x v="1"/>
    <s v="103584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5.5200000000000005"/>
    <n v="0"/>
    <n v="-5.5200000000000005"/>
    <s v="N/A"/>
    <n v="0"/>
    <n v="0"/>
    <n v="0"/>
    <n v="0"/>
    <n v="0"/>
    <n v="0"/>
    <n v="0"/>
    <n v="0"/>
    <n v="0"/>
    <n v="5.5200000000000005"/>
    <n v="0"/>
    <n v="0"/>
    <n v="0"/>
    <s v="SURFACE WATER MGT FUND"/>
    <s v="WLSW F D96860 10818 NE 148TH L"/>
    <s v="STORMWATER SERVICES"/>
    <s v="DRAINAGE"/>
  </r>
  <r>
    <x v="1"/>
    <s v="103584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8.59"/>
    <n v="0"/>
    <n v="-18.59"/>
    <s v="N/A"/>
    <n v="0"/>
    <n v="0"/>
    <n v="0"/>
    <n v="0"/>
    <n v="0"/>
    <n v="0"/>
    <n v="0"/>
    <n v="0"/>
    <n v="0"/>
    <n v="18.59"/>
    <n v="0"/>
    <n v="0"/>
    <n v="0"/>
    <s v="SURFACE WATER MGT FUND"/>
    <s v="WLSW F D96860 10818 NE 148TH L"/>
    <s v="STORMWATER SERVICES"/>
    <s v="DRAINAGE"/>
  </r>
  <r>
    <x v="1"/>
    <s v="1035848"/>
    <s v="845022"/>
    <s v="82200"/>
    <x v="72"/>
    <s v="5315000"/>
    <n v="2012"/>
    <x v="4"/>
    <s v="PAID TIME OFF"/>
    <s v="50000-PROGRAM EXPENDITUR BUDGET"/>
    <s v="82000-APPLIED OVERHEAD"/>
    <m/>
    <n v="0"/>
    <n v="0"/>
    <n v="14.34"/>
    <n v="0"/>
    <n v="-14.34"/>
    <s v="N/A"/>
    <n v="0"/>
    <n v="0"/>
    <n v="0"/>
    <n v="0"/>
    <n v="0"/>
    <n v="0"/>
    <n v="0"/>
    <n v="0"/>
    <n v="0"/>
    <n v="14.34"/>
    <n v="0"/>
    <n v="0"/>
    <n v="0"/>
    <s v="SURFACE WATER MGT FUND"/>
    <s v="WLSW F D96860 10818 NE 148TH L"/>
    <s v="STORMWATER SERVICES"/>
    <s v="DRAINAGE"/>
  </r>
  <r>
    <x v="1"/>
    <s v="1035848"/>
    <s v="845022"/>
    <s v="82300"/>
    <x v="73"/>
    <s v="5315000"/>
    <n v="2012"/>
    <x v="4"/>
    <s v="INDIRECT COSTS"/>
    <s v="50000-PROGRAM EXPENDITUR BUDGET"/>
    <s v="82000-APPLIED OVERHEAD"/>
    <m/>
    <n v="0"/>
    <n v="0"/>
    <n v="30.8"/>
    <n v="0"/>
    <n v="-30.8"/>
    <s v="N/A"/>
    <n v="0"/>
    <n v="0"/>
    <n v="0"/>
    <n v="0"/>
    <n v="0"/>
    <n v="0"/>
    <n v="0"/>
    <n v="0"/>
    <n v="0"/>
    <n v="30.8"/>
    <n v="0"/>
    <n v="0"/>
    <n v="0"/>
    <s v="SURFACE WATER MGT FUND"/>
    <s v="WLSW F D96860 10818 NE 148TH L"/>
    <s v="STORMWATER SERVICES"/>
    <s v="DRAINAGE"/>
  </r>
  <r>
    <x v="1"/>
    <s v="103584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3.11"/>
    <n v="0"/>
    <n v="-53.11"/>
    <s v="N/A"/>
    <n v="0"/>
    <n v="0"/>
    <n v="0"/>
    <n v="0"/>
    <n v="0"/>
    <n v="0"/>
    <n v="0"/>
    <n v="0"/>
    <n v="53.11"/>
    <n v="0"/>
    <n v="0"/>
    <n v="0"/>
    <n v="0"/>
    <s v="SURFACE WATER MGT FUND"/>
    <s v="WLSW F D97141 17300 91ST AVE N"/>
    <s v="STORMWATER SERVICES"/>
    <s v="DRAINAGE"/>
  </r>
  <r>
    <x v="1"/>
    <s v="103584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5.5200000000000005"/>
    <n v="0"/>
    <n v="-5.5200000000000005"/>
    <s v="N/A"/>
    <n v="0"/>
    <n v="0"/>
    <n v="0"/>
    <n v="0"/>
    <n v="0"/>
    <n v="0"/>
    <n v="0"/>
    <n v="0"/>
    <n v="5.5200000000000005"/>
    <n v="0"/>
    <n v="0"/>
    <n v="0"/>
    <n v="0"/>
    <s v="SURFACE WATER MGT FUND"/>
    <s v="WLSW F D97141 17300 91ST AVE N"/>
    <s v="STORMWATER SERVICES"/>
    <s v="DRAINAGE"/>
  </r>
  <r>
    <x v="1"/>
    <s v="103584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8.59"/>
    <n v="0"/>
    <n v="-18.59"/>
    <s v="N/A"/>
    <n v="0"/>
    <n v="0"/>
    <n v="0"/>
    <n v="0"/>
    <n v="0"/>
    <n v="0"/>
    <n v="0"/>
    <n v="0"/>
    <n v="18.59"/>
    <n v="0"/>
    <n v="0"/>
    <n v="0"/>
    <n v="0"/>
    <s v="SURFACE WATER MGT FUND"/>
    <s v="WLSW F D97141 17300 91ST AVE N"/>
    <s v="STORMWATER SERVICES"/>
    <s v="DRAINAGE"/>
  </r>
  <r>
    <x v="1"/>
    <s v="1035849"/>
    <s v="845022"/>
    <s v="82200"/>
    <x v="72"/>
    <s v="5315000"/>
    <n v="2012"/>
    <x v="4"/>
    <s v="PAID TIME OFF"/>
    <s v="50000-PROGRAM EXPENDITUR BUDGET"/>
    <s v="82000-APPLIED OVERHEAD"/>
    <m/>
    <n v="0"/>
    <n v="0"/>
    <n v="14.34"/>
    <n v="0"/>
    <n v="-14.34"/>
    <s v="N/A"/>
    <n v="0"/>
    <n v="0"/>
    <n v="0"/>
    <n v="0"/>
    <n v="0"/>
    <n v="0"/>
    <n v="0"/>
    <n v="0"/>
    <n v="14.34"/>
    <n v="0"/>
    <n v="0"/>
    <n v="0"/>
    <n v="0"/>
    <s v="SURFACE WATER MGT FUND"/>
    <s v="WLSW F D97141 17300 91ST AVE N"/>
    <s v="STORMWATER SERVICES"/>
    <s v="DRAINAGE"/>
  </r>
  <r>
    <x v="1"/>
    <s v="1035849"/>
    <s v="845022"/>
    <s v="82300"/>
    <x v="73"/>
    <s v="5315000"/>
    <n v="2012"/>
    <x v="4"/>
    <s v="INDIRECT COSTS"/>
    <s v="50000-PROGRAM EXPENDITUR BUDGET"/>
    <s v="82000-APPLIED OVERHEAD"/>
    <m/>
    <n v="0"/>
    <n v="0"/>
    <n v="30.8"/>
    <n v="0"/>
    <n v="-30.8"/>
    <s v="N/A"/>
    <n v="0"/>
    <n v="0"/>
    <n v="0"/>
    <n v="0"/>
    <n v="0"/>
    <n v="0"/>
    <n v="0"/>
    <n v="0"/>
    <n v="30.8"/>
    <n v="0"/>
    <n v="0"/>
    <n v="0"/>
    <n v="0"/>
    <s v="SURFACE WATER MGT FUND"/>
    <s v="WLSW F D97141 17300 91ST AVE N"/>
    <s v="STORMWATER SERVICES"/>
    <s v="DRAINAGE"/>
  </r>
  <r>
    <x v="1"/>
    <s v="103585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77.05"/>
    <n v="0"/>
    <n v="-177.05"/>
    <s v="N/A"/>
    <n v="0"/>
    <n v="0"/>
    <n v="0"/>
    <n v="0"/>
    <n v="0"/>
    <n v="0"/>
    <n v="0"/>
    <n v="0"/>
    <n v="0"/>
    <n v="0"/>
    <n v="0"/>
    <n v="177.05"/>
    <n v="0"/>
    <s v="SURFACE WATER MGT FUND"/>
    <s v="WLSW F D98796 UPLANDS RESERVE"/>
    <s v="STORMWATER SERVICES"/>
    <s v="DRAINAGE"/>
  </r>
  <r>
    <x v="1"/>
    <s v="103585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8.400000000000002"/>
    <n v="0"/>
    <n v="-18.400000000000002"/>
    <s v="N/A"/>
    <n v="0"/>
    <n v="0"/>
    <n v="0"/>
    <n v="0"/>
    <n v="0"/>
    <n v="0"/>
    <n v="0"/>
    <n v="0"/>
    <n v="0"/>
    <n v="0"/>
    <n v="0"/>
    <n v="18.400000000000002"/>
    <n v="0"/>
    <s v="SURFACE WATER MGT FUND"/>
    <s v="WLSW F D98796 UPLANDS RESERVE"/>
    <s v="STORMWATER SERVICES"/>
    <s v="DRAINAGE"/>
  </r>
  <r>
    <x v="1"/>
    <s v="103585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61.97"/>
    <n v="0"/>
    <n v="-61.97"/>
    <s v="N/A"/>
    <n v="0"/>
    <n v="0"/>
    <n v="0"/>
    <n v="0"/>
    <n v="0"/>
    <n v="0"/>
    <n v="0"/>
    <n v="0"/>
    <n v="0"/>
    <n v="0"/>
    <n v="0"/>
    <n v="61.97"/>
    <n v="0"/>
    <s v="SURFACE WATER MGT FUND"/>
    <s v="WLSW F D98796 UPLANDS RESERVE"/>
    <s v="STORMWATER SERVICES"/>
    <s v="DRAINAGE"/>
  </r>
  <r>
    <x v="1"/>
    <s v="1035851"/>
    <s v="845022"/>
    <s v="82200"/>
    <x v="72"/>
    <s v="5315000"/>
    <n v="2012"/>
    <x v="4"/>
    <s v="PAID TIME OFF"/>
    <s v="50000-PROGRAM EXPENDITUR BUDGET"/>
    <s v="82000-APPLIED OVERHEAD"/>
    <m/>
    <n v="0"/>
    <n v="0"/>
    <n v="47.800000000000004"/>
    <n v="0"/>
    <n v="-47.800000000000004"/>
    <s v="N/A"/>
    <n v="0"/>
    <n v="0"/>
    <n v="0"/>
    <n v="0"/>
    <n v="0"/>
    <n v="0"/>
    <n v="0"/>
    <n v="0"/>
    <n v="0"/>
    <n v="0"/>
    <n v="0"/>
    <n v="47.800000000000004"/>
    <n v="0"/>
    <s v="SURFACE WATER MGT FUND"/>
    <s v="WLSW F D98796 UPLANDS RESERVE"/>
    <s v="STORMWATER SERVICES"/>
    <s v="DRAINAGE"/>
  </r>
  <r>
    <x v="1"/>
    <s v="1035851"/>
    <s v="845022"/>
    <s v="82300"/>
    <x v="73"/>
    <s v="5315000"/>
    <n v="2012"/>
    <x v="4"/>
    <s v="INDIRECT COSTS"/>
    <s v="50000-PROGRAM EXPENDITUR BUDGET"/>
    <s v="82000-APPLIED OVERHEAD"/>
    <m/>
    <n v="0"/>
    <n v="0"/>
    <n v="102.69"/>
    <n v="0"/>
    <n v="-102.69"/>
    <s v="N/A"/>
    <n v="0"/>
    <n v="0"/>
    <n v="0"/>
    <n v="0"/>
    <n v="0"/>
    <n v="0"/>
    <n v="0"/>
    <n v="0"/>
    <n v="0"/>
    <n v="0"/>
    <n v="0"/>
    <n v="102.69"/>
    <n v="0"/>
    <s v="SURFACE WATER MGT FUND"/>
    <s v="WLSW F D98796 UPLANDS RESERVE"/>
    <s v="STORMWATER SERVICES"/>
    <s v="DRAINAGE"/>
  </r>
  <r>
    <x v="1"/>
    <s v="103585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0"/>
    <n v="0"/>
    <n v="0"/>
    <n v="0"/>
    <n v="0"/>
    <n v="0"/>
    <n v="0"/>
    <n v="0"/>
    <n v="0"/>
    <n v="0"/>
    <n v="141.64000000000001"/>
    <n v="0"/>
    <s v="SURFACE WATER MGT FUND"/>
    <s v="WLSW F D98797 UPLANDS RESERVE"/>
    <s v="STORMWATER SERVICES"/>
    <s v="DRAINAGE"/>
  </r>
  <r>
    <x v="1"/>
    <s v="103585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0"/>
    <n v="0"/>
    <n v="0"/>
    <n v="14.72"/>
    <n v="0"/>
    <s v="SURFACE WATER MGT FUND"/>
    <s v="WLSW F D98797 UPLANDS RESERVE"/>
    <s v="STORMWATER SERVICES"/>
    <s v="DRAINAGE"/>
  </r>
  <r>
    <x v="1"/>
    <s v="103585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8"/>
    <n v="0"/>
    <n v="-49.58"/>
    <s v="N/A"/>
    <n v="0"/>
    <n v="0"/>
    <n v="0"/>
    <n v="0"/>
    <n v="0"/>
    <n v="0"/>
    <n v="0"/>
    <n v="0"/>
    <n v="0"/>
    <n v="0"/>
    <n v="0"/>
    <n v="49.58"/>
    <n v="0"/>
    <s v="SURFACE WATER MGT FUND"/>
    <s v="WLSW F D98797 UPLANDS RESERVE"/>
    <s v="STORMWATER SERVICES"/>
    <s v="DRAINAGE"/>
  </r>
  <r>
    <x v="1"/>
    <s v="1035852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0"/>
    <n v="0"/>
    <n v="0"/>
    <n v="38.24"/>
    <n v="0"/>
    <s v="SURFACE WATER MGT FUND"/>
    <s v="WLSW F D98797 UPLANDS RESERVE"/>
    <s v="STORMWATER SERVICES"/>
    <s v="DRAINAGE"/>
  </r>
  <r>
    <x v="1"/>
    <s v="1035852"/>
    <s v="845022"/>
    <s v="82300"/>
    <x v="73"/>
    <s v="5315000"/>
    <n v="2012"/>
    <x v="4"/>
    <s v="INDIRECT COSTS"/>
    <s v="50000-PROGRAM EXPENDITUR BUDGET"/>
    <s v="82000-APPLIED OVERHEAD"/>
    <m/>
    <n v="0"/>
    <n v="0"/>
    <n v="82.16"/>
    <n v="0"/>
    <n v="-82.16"/>
    <s v="N/A"/>
    <n v="0"/>
    <n v="0"/>
    <n v="0"/>
    <n v="0"/>
    <n v="0"/>
    <n v="0"/>
    <n v="0"/>
    <n v="0"/>
    <n v="0"/>
    <n v="0"/>
    <n v="0"/>
    <n v="82.16"/>
    <n v="0"/>
    <s v="SURFACE WATER MGT FUND"/>
    <s v="WLSW F D98797 UPLANDS RESERVE"/>
    <s v="STORMWATER SERVICES"/>
    <s v="DRAINAGE"/>
  </r>
  <r>
    <x v="1"/>
    <s v="103585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0"/>
    <n v="0"/>
    <n v="0"/>
    <n v="0"/>
    <n v="0"/>
    <n v="0"/>
    <n v="0"/>
    <n v="0"/>
    <n v="0"/>
    <n v="141.64000000000001"/>
    <n v="0"/>
    <n v="0"/>
    <s v="SURFACE WATER MGT FUND"/>
    <s v="WLSW F D98803 MARYMOOR PARK RE"/>
    <s v="STORMWATER SERVICES"/>
    <s v="DRAINAGE"/>
  </r>
  <r>
    <x v="1"/>
    <s v="103585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0"/>
    <n v="0"/>
    <n v="14.72"/>
    <n v="0"/>
    <n v="0"/>
    <s v="SURFACE WATER MGT FUND"/>
    <s v="WLSW F D98803 MARYMOOR PARK RE"/>
    <s v="STORMWATER SERVICES"/>
    <s v="DRAINAGE"/>
  </r>
  <r>
    <x v="1"/>
    <s v="103585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8"/>
    <n v="0"/>
    <n v="-49.58"/>
    <s v="N/A"/>
    <n v="0"/>
    <n v="0"/>
    <n v="0"/>
    <n v="0"/>
    <n v="0"/>
    <n v="0"/>
    <n v="0"/>
    <n v="0"/>
    <n v="0"/>
    <n v="0"/>
    <n v="49.58"/>
    <n v="0"/>
    <n v="0"/>
    <s v="SURFACE WATER MGT FUND"/>
    <s v="WLSW F D98803 MARYMOOR PARK RE"/>
    <s v="STORMWATER SERVICES"/>
    <s v="DRAINAGE"/>
  </r>
  <r>
    <x v="1"/>
    <s v="1035854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0"/>
    <n v="0"/>
    <n v="38.24"/>
    <n v="0"/>
    <n v="0"/>
    <s v="SURFACE WATER MGT FUND"/>
    <s v="WLSW F D98803 MARYMOOR PARK RE"/>
    <s v="STORMWATER SERVICES"/>
    <s v="DRAINAGE"/>
  </r>
  <r>
    <x v="1"/>
    <s v="1035854"/>
    <s v="845022"/>
    <s v="82300"/>
    <x v="73"/>
    <s v="5315000"/>
    <n v="2012"/>
    <x v="4"/>
    <s v="INDIRECT COSTS"/>
    <s v="50000-PROGRAM EXPENDITUR BUDGET"/>
    <s v="82000-APPLIED OVERHEAD"/>
    <m/>
    <n v="0"/>
    <n v="0"/>
    <n v="82.16"/>
    <n v="0"/>
    <n v="-82.16"/>
    <s v="N/A"/>
    <n v="0"/>
    <n v="0"/>
    <n v="0"/>
    <n v="0"/>
    <n v="0"/>
    <n v="0"/>
    <n v="0"/>
    <n v="0"/>
    <n v="0"/>
    <n v="0"/>
    <n v="82.16"/>
    <n v="0"/>
    <n v="0"/>
    <s v="SURFACE WATER MGT FUND"/>
    <s v="WLSW F D98803 MARYMOOR PARK RE"/>
    <s v="STORMWATER SERVICES"/>
    <s v="DRAINAGE"/>
  </r>
  <r>
    <x v="1"/>
    <s v="103585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0"/>
    <n v="0"/>
    <n v="0"/>
    <n v="0"/>
    <n v="0"/>
    <n v="0"/>
    <n v="0"/>
    <n v="0"/>
    <n v="0"/>
    <n v="0"/>
    <n v="141.64000000000001"/>
    <n v="0"/>
    <s v="SURFACE WATER MGT FUND"/>
    <s v="WLSW F D98885 RATTLESNAKE PK L"/>
    <s v="STORMWATER SERVICES"/>
    <s v="DRAINAGE"/>
  </r>
  <r>
    <x v="1"/>
    <s v="103585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0"/>
    <n v="0"/>
    <n v="0"/>
    <n v="14.72"/>
    <n v="0"/>
    <s v="SURFACE WATER MGT FUND"/>
    <s v="WLSW F D98885 RATTLESNAKE PK L"/>
    <s v="STORMWATER SERVICES"/>
    <s v="DRAINAGE"/>
  </r>
  <r>
    <x v="1"/>
    <s v="103585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8"/>
    <n v="0"/>
    <n v="-49.58"/>
    <s v="N/A"/>
    <n v="0"/>
    <n v="0"/>
    <n v="0"/>
    <n v="0"/>
    <n v="0"/>
    <n v="0"/>
    <n v="0"/>
    <n v="0"/>
    <n v="0"/>
    <n v="0"/>
    <n v="0"/>
    <n v="49.58"/>
    <n v="0"/>
    <s v="SURFACE WATER MGT FUND"/>
    <s v="WLSW F D98885 RATTLESNAKE PK L"/>
    <s v="STORMWATER SERVICES"/>
    <s v="DRAINAGE"/>
  </r>
  <r>
    <x v="1"/>
    <s v="1035857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0"/>
    <n v="0"/>
    <n v="0"/>
    <n v="38.24"/>
    <n v="0"/>
    <s v="SURFACE WATER MGT FUND"/>
    <s v="WLSW F D98885 RATTLESNAKE PK L"/>
    <s v="STORMWATER SERVICES"/>
    <s v="DRAINAGE"/>
  </r>
  <r>
    <x v="1"/>
    <s v="1035857"/>
    <s v="845022"/>
    <s v="82300"/>
    <x v="73"/>
    <s v="5315000"/>
    <n v="2012"/>
    <x v="4"/>
    <s v="INDIRECT COSTS"/>
    <s v="50000-PROGRAM EXPENDITUR BUDGET"/>
    <s v="82000-APPLIED OVERHEAD"/>
    <m/>
    <n v="0"/>
    <n v="0"/>
    <n v="82.16"/>
    <n v="0"/>
    <n v="-82.16"/>
    <s v="N/A"/>
    <n v="0"/>
    <n v="0"/>
    <n v="0"/>
    <n v="0"/>
    <n v="0"/>
    <n v="0"/>
    <n v="0"/>
    <n v="0"/>
    <n v="0"/>
    <n v="0"/>
    <n v="0"/>
    <n v="82.16"/>
    <n v="0"/>
    <s v="SURFACE WATER MGT FUND"/>
    <s v="WLSW F D98885 RATTLESNAKE PK L"/>
    <s v="STORMWATER SERVICES"/>
    <s v="DRAINAGE"/>
  </r>
  <r>
    <x v="1"/>
    <s v="103586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77.05"/>
    <n v="0"/>
    <n v="-177.05"/>
    <s v="N/A"/>
    <n v="0"/>
    <n v="0"/>
    <n v="0"/>
    <n v="0"/>
    <n v="0"/>
    <n v="0"/>
    <n v="0"/>
    <n v="0"/>
    <n v="0"/>
    <n v="0"/>
    <n v="0"/>
    <n v="177.05"/>
    <n v="0"/>
    <s v="SURFACE WATER MGT FUND"/>
    <s v="WLSW F D98915 PRESTON TRUCK PA"/>
    <s v="STORMWATER SERVICES"/>
    <s v="DRAINAGE"/>
  </r>
  <r>
    <x v="1"/>
    <s v="103586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8.400000000000002"/>
    <n v="0"/>
    <n v="-18.400000000000002"/>
    <s v="N/A"/>
    <n v="0"/>
    <n v="0"/>
    <n v="0"/>
    <n v="0"/>
    <n v="0"/>
    <n v="0"/>
    <n v="0"/>
    <n v="0"/>
    <n v="0"/>
    <n v="0"/>
    <n v="0"/>
    <n v="18.400000000000002"/>
    <n v="0"/>
    <s v="SURFACE WATER MGT FUND"/>
    <s v="WLSW F D98915 PRESTON TRUCK PA"/>
    <s v="STORMWATER SERVICES"/>
    <s v="DRAINAGE"/>
  </r>
  <r>
    <x v="1"/>
    <s v="103586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61.97"/>
    <n v="0"/>
    <n v="-61.97"/>
    <s v="N/A"/>
    <n v="0"/>
    <n v="0"/>
    <n v="0"/>
    <n v="0"/>
    <n v="0"/>
    <n v="0"/>
    <n v="0"/>
    <n v="0"/>
    <n v="0"/>
    <n v="0"/>
    <n v="0"/>
    <n v="61.97"/>
    <n v="0"/>
    <s v="SURFACE WATER MGT FUND"/>
    <s v="WLSW F D98915 PRESTON TRUCK PA"/>
    <s v="STORMWATER SERVICES"/>
    <s v="DRAINAGE"/>
  </r>
  <r>
    <x v="1"/>
    <s v="1035860"/>
    <s v="845022"/>
    <s v="82200"/>
    <x v="72"/>
    <s v="5315000"/>
    <n v="2012"/>
    <x v="4"/>
    <s v="PAID TIME OFF"/>
    <s v="50000-PROGRAM EXPENDITUR BUDGET"/>
    <s v="82000-APPLIED OVERHEAD"/>
    <m/>
    <n v="0"/>
    <n v="0"/>
    <n v="47.800000000000004"/>
    <n v="0"/>
    <n v="-47.800000000000004"/>
    <s v="N/A"/>
    <n v="0"/>
    <n v="0"/>
    <n v="0"/>
    <n v="0"/>
    <n v="0"/>
    <n v="0"/>
    <n v="0"/>
    <n v="0"/>
    <n v="0"/>
    <n v="0"/>
    <n v="0"/>
    <n v="47.800000000000004"/>
    <n v="0"/>
    <s v="SURFACE WATER MGT FUND"/>
    <s v="WLSW F D98915 PRESTON TRUCK PA"/>
    <s v="STORMWATER SERVICES"/>
    <s v="DRAINAGE"/>
  </r>
  <r>
    <x v="1"/>
    <s v="1035860"/>
    <s v="845022"/>
    <s v="82300"/>
    <x v="73"/>
    <s v="5315000"/>
    <n v="2012"/>
    <x v="4"/>
    <s v="INDIRECT COSTS"/>
    <s v="50000-PROGRAM EXPENDITUR BUDGET"/>
    <s v="82000-APPLIED OVERHEAD"/>
    <m/>
    <n v="0"/>
    <n v="0"/>
    <n v="102.69"/>
    <n v="0"/>
    <n v="-102.69"/>
    <s v="N/A"/>
    <n v="0"/>
    <n v="0"/>
    <n v="0"/>
    <n v="0"/>
    <n v="0"/>
    <n v="0"/>
    <n v="0"/>
    <n v="0"/>
    <n v="0"/>
    <n v="0"/>
    <n v="0"/>
    <n v="102.69"/>
    <n v="0"/>
    <s v="SURFACE WATER MGT FUND"/>
    <s v="WLSW F D98915 PRESTON TRUCK PA"/>
    <s v="STORMWATER SERVICES"/>
    <s v="DRAINAGE"/>
  </r>
  <r>
    <x v="1"/>
    <s v="103586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141.63"/>
    <n v="0"/>
    <n v="0"/>
    <n v="0"/>
    <n v="0"/>
    <n v="0"/>
    <s v="SURFACE WATER MGT FUND"/>
    <s v="WLSW F D98917 PACIFIC CASCADE"/>
    <s v="STORMWATER SERVICES"/>
    <s v="DRAINAGE"/>
  </r>
  <r>
    <x v="1"/>
    <s v="103586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14.72"/>
    <n v="0"/>
    <n v="0"/>
    <n v="0"/>
    <n v="0"/>
    <n v="0"/>
    <s v="SURFACE WATER MGT FUND"/>
    <s v="WLSW F D98917 PACIFIC CASCADE"/>
    <s v="STORMWATER SERVICES"/>
    <s v="DRAINAGE"/>
  </r>
  <r>
    <x v="1"/>
    <s v="103586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49.57"/>
    <n v="0"/>
    <n v="0"/>
    <n v="0"/>
    <n v="0"/>
    <n v="0"/>
    <s v="SURFACE WATER MGT FUND"/>
    <s v="WLSW F D98917 PACIFIC CASCADE"/>
    <s v="STORMWATER SERVICES"/>
    <s v="DRAINAGE"/>
  </r>
  <r>
    <x v="1"/>
    <s v="1035861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38.24"/>
    <n v="0"/>
    <n v="0"/>
    <n v="0"/>
    <n v="0"/>
    <n v="0"/>
    <s v="SURFACE WATER MGT FUND"/>
    <s v="WLSW F D98917 PACIFIC CASCADE"/>
    <s v="STORMWATER SERVICES"/>
    <s v="DRAINAGE"/>
  </r>
  <r>
    <x v="1"/>
    <s v="1035861"/>
    <s v="845022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82.15"/>
    <n v="0"/>
    <n v="0"/>
    <n v="0"/>
    <n v="0"/>
    <n v="0"/>
    <s v="SURFACE WATER MGT FUND"/>
    <s v="WLSW F D98917 PACIFIC CASCADE"/>
    <s v="STORMWATER SERVICES"/>
    <s v="DRAINAGE"/>
  </r>
  <r>
    <x v="1"/>
    <s v="1035867"/>
    <s v="000000"/>
    <s v="11500"/>
    <x v="7"/>
    <s v="0000000"/>
    <n v="2012"/>
    <x v="0"/>
    <s v="ACCOUNTS RECEIVABLE"/>
    <s v="BS000-CURRENT ASSETS"/>
    <s v="B1150-ACCOUNTS RECEIVABLE"/>
    <m/>
    <n v="0"/>
    <n v="0"/>
    <n v="1057.57"/>
    <n v="0"/>
    <n v="-1057.57"/>
    <s v="N/A"/>
    <n v="0"/>
    <n v="0"/>
    <n v="0"/>
    <n v="0"/>
    <n v="0"/>
    <n v="0"/>
    <n v="0"/>
    <n v="0"/>
    <n v="0"/>
    <n v="1057.57"/>
    <n v="0"/>
    <n v="0"/>
    <n v="0"/>
    <s v="SURFACE WATER MGT FUND"/>
    <s v="WLSW I DC2840 244XX NE 3RD WAY"/>
    <s v="DEFAULT"/>
    <s v="Default"/>
  </r>
  <r>
    <x v="1"/>
    <s v="1035867"/>
    <s v="000000"/>
    <s v="11530"/>
    <x v="203"/>
    <s v="0000000"/>
    <n v="2012"/>
    <x v="0"/>
    <s v="UNBILLED RECEIVABLES"/>
    <s v="BS000-CURRENT ASSETS"/>
    <s v="B1150-ACCOUNTS RECEIVABLE"/>
    <m/>
    <n v="0"/>
    <n v="0"/>
    <n v="1057.57"/>
    <n v="0"/>
    <n v="-1057.57"/>
    <s v="N/A"/>
    <n v="0"/>
    <n v="0"/>
    <n v="0"/>
    <n v="0"/>
    <n v="0"/>
    <n v="0"/>
    <n v="0"/>
    <n v="1057.57"/>
    <n v="0"/>
    <n v="0"/>
    <n v="0"/>
    <n v="0"/>
    <n v="0"/>
    <s v="SURFACE WATER MGT FUND"/>
    <s v="WLSW I DC2840 244XX NE 3RD WAY"/>
    <s v="DEFAULT"/>
    <s v="Default"/>
  </r>
  <r>
    <x v="1"/>
    <s v="1035867"/>
    <s v="000000"/>
    <s v="22258"/>
    <x v="204"/>
    <s v="0000000"/>
    <n v="2012"/>
    <x v="1"/>
    <s v="DEFERRED ACCT REC 11503"/>
    <s v="BS200-CURRENT LIABILITIES"/>
    <s v="B2220-DEFERRED REVENUES"/>
    <m/>
    <n v="0"/>
    <n v="0"/>
    <n v="-1057.57"/>
    <n v="0"/>
    <n v="1057.57"/>
    <s v="N/A"/>
    <n v="0"/>
    <n v="0"/>
    <n v="0"/>
    <n v="0"/>
    <n v="0"/>
    <n v="0"/>
    <n v="0"/>
    <n v="0"/>
    <n v="0"/>
    <n v="-1057.57"/>
    <n v="0"/>
    <n v="0"/>
    <n v="0"/>
    <s v="SURFACE WATER MGT FUND"/>
    <s v="WLSW I DC2840 244XX NE 3RD WAY"/>
    <s v="DEFAULT"/>
    <s v="Default"/>
  </r>
  <r>
    <x v="1"/>
    <s v="1035867"/>
    <s v="845028"/>
    <s v="43944"/>
    <x v="130"/>
    <s v="0000000"/>
    <n v="2012"/>
    <x v="3"/>
    <s v="SWM SERVICES CITIES"/>
    <s v="R3000-REVENUE"/>
    <s v="R3400-CHARGE FOR SERVICES"/>
    <m/>
    <n v="0"/>
    <n v="0"/>
    <n v="-1057.57"/>
    <n v="0"/>
    <n v="1057.57"/>
    <s v="N/A"/>
    <n v="0"/>
    <n v="0"/>
    <n v="0"/>
    <n v="0"/>
    <n v="0"/>
    <n v="0"/>
    <n v="0"/>
    <n v="-1057.57"/>
    <n v="0"/>
    <n v="0"/>
    <n v="0"/>
    <n v="0"/>
    <n v="0"/>
    <s v="SURFACE WATER MGT FUND"/>
    <s v="WLSW I DC2840 244XX NE 3RD WAY"/>
    <s v="SAMMAMISH MAINTENANCE"/>
    <s v="Default"/>
  </r>
  <r>
    <x v="1"/>
    <s v="1035867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67.8"/>
    <n v="0"/>
    <n v="-167.8"/>
    <s v="N/A"/>
    <n v="0"/>
    <n v="0"/>
    <n v="0"/>
    <n v="0"/>
    <n v="0"/>
    <n v="0"/>
    <n v="0"/>
    <n v="167.8"/>
    <n v="0"/>
    <n v="0"/>
    <n v="0"/>
    <n v="0"/>
    <n v="0"/>
    <s v="SURFACE WATER MGT FUND"/>
    <s v="WLSW I DC2840 244XX NE 3RD WAY"/>
    <s v="SAMMAMISH MAINTENANCE"/>
    <s v="DRAINAGE"/>
  </r>
  <r>
    <x v="1"/>
    <s v="1035867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128.69999999999999"/>
    <n v="0"/>
    <n v="-128.69999999999999"/>
    <s v="N/A"/>
    <n v="0"/>
    <n v="0"/>
    <n v="0"/>
    <n v="0"/>
    <n v="0"/>
    <n v="0"/>
    <n v="0"/>
    <n v="128.69999999999999"/>
    <n v="0"/>
    <n v="0"/>
    <n v="0"/>
    <n v="0"/>
    <n v="0"/>
    <s v="SURFACE WATER MGT FUND"/>
    <s v="WLSW I DC2840 244XX NE 3RD WAY"/>
    <s v="SAMMAMISH MAINTENANCE"/>
    <s v="DRAINAGE"/>
  </r>
  <r>
    <x v="1"/>
    <s v="1035867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374.85"/>
    <n v="0"/>
    <n v="-374.85"/>
    <s v="N/A"/>
    <n v="0"/>
    <n v="0"/>
    <n v="0"/>
    <n v="0"/>
    <n v="0"/>
    <n v="0"/>
    <n v="0"/>
    <n v="374.85"/>
    <n v="0"/>
    <n v="0"/>
    <n v="0"/>
    <n v="0"/>
    <n v="0"/>
    <s v="SURFACE WATER MGT FUND"/>
    <s v="WLSW I DC2840 244XX NE 3RD WAY"/>
    <s v="SAMMAMISH MAINTENANCE"/>
    <s v="DRAINAGE"/>
  </r>
  <r>
    <x v="1"/>
    <s v="1035867"/>
    <s v="845028"/>
    <s v="82100"/>
    <x v="71"/>
    <s v="5315000"/>
    <n v="2012"/>
    <x v="4"/>
    <s v="EMPLOYER PAID BENEFITS"/>
    <s v="50000-PROGRAM EXPENDITUR BUDGET"/>
    <s v="82000-APPLIED OVERHEAD"/>
    <m/>
    <n v="0"/>
    <n v="0"/>
    <n v="60.28"/>
    <n v="0"/>
    <n v="-60.28"/>
    <s v="N/A"/>
    <n v="0"/>
    <n v="0"/>
    <n v="0"/>
    <n v="0"/>
    <n v="0"/>
    <n v="0"/>
    <n v="0"/>
    <n v="60.28"/>
    <n v="0"/>
    <n v="0"/>
    <n v="0"/>
    <n v="0"/>
    <n v="0"/>
    <s v="SURFACE WATER MGT FUND"/>
    <s v="WLSW I DC2840 244XX NE 3RD WAY"/>
    <s v="SAMMAMISH MAINTENANCE"/>
    <s v="DRAINAGE"/>
  </r>
  <r>
    <x v="1"/>
    <s v="1035867"/>
    <s v="845028"/>
    <s v="82200"/>
    <x v="72"/>
    <s v="5315000"/>
    <n v="2012"/>
    <x v="4"/>
    <s v="PAID TIME OFF"/>
    <s v="50000-PROGRAM EXPENDITUR BUDGET"/>
    <s v="82000-APPLIED OVERHEAD"/>
    <m/>
    <n v="0"/>
    <n v="0"/>
    <n v="76.58"/>
    <n v="0"/>
    <n v="-76.58"/>
    <s v="N/A"/>
    <n v="0"/>
    <n v="0"/>
    <n v="0"/>
    <n v="0"/>
    <n v="0"/>
    <n v="0"/>
    <n v="0"/>
    <n v="76.58"/>
    <n v="0"/>
    <n v="0"/>
    <n v="0"/>
    <n v="0"/>
    <n v="0"/>
    <s v="SURFACE WATER MGT FUND"/>
    <s v="WLSW I DC2840 244XX NE 3RD WAY"/>
    <s v="SAMMAMISH MAINTENANCE"/>
    <s v="DRAINAGE"/>
  </r>
  <r>
    <x v="1"/>
    <s v="1035867"/>
    <s v="845028"/>
    <s v="82300"/>
    <x v="73"/>
    <s v="5315000"/>
    <n v="2012"/>
    <x v="4"/>
    <s v="INDIRECT COSTS"/>
    <s v="50000-PROGRAM EXPENDITUR BUDGET"/>
    <s v="82000-APPLIED OVERHEAD"/>
    <m/>
    <n v="0"/>
    <n v="0"/>
    <n v="234.24"/>
    <n v="0"/>
    <n v="-234.24"/>
    <s v="N/A"/>
    <n v="0"/>
    <n v="0"/>
    <n v="0"/>
    <n v="0"/>
    <n v="0"/>
    <n v="0"/>
    <n v="0"/>
    <n v="234.24"/>
    <n v="0"/>
    <n v="0"/>
    <n v="0"/>
    <n v="0"/>
    <n v="0"/>
    <s v="SURFACE WATER MGT FUND"/>
    <s v="WLSW I DC2840 244XX NE 3RD WAY"/>
    <s v="SAMMAMISH MAINTENANCE"/>
    <s v="DRAINAGE"/>
  </r>
  <r>
    <x v="1"/>
    <s v="1035867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15.120000000000001"/>
    <n v="0"/>
    <n v="-15.120000000000001"/>
    <s v="N/A"/>
    <n v="0"/>
    <n v="0"/>
    <n v="0"/>
    <n v="0"/>
    <n v="0"/>
    <n v="0"/>
    <n v="0"/>
    <n v="15.120000000000001"/>
    <n v="0"/>
    <n v="0"/>
    <n v="0"/>
    <n v="0"/>
    <n v="0"/>
    <s v="SURFACE WATER MGT FUND"/>
    <s v="WLSW I DC2840 244XX NE 3RD WAY"/>
    <s v="SAMMAMISH MAINTENANCE"/>
    <s v="DRAINAGE"/>
  </r>
  <r>
    <x v="1"/>
    <s v="1035868"/>
    <s v="000000"/>
    <s v="11500"/>
    <x v="7"/>
    <s v="0000000"/>
    <n v="2012"/>
    <x v="0"/>
    <s v="ACCOUNTS RECEIVABLE"/>
    <s v="BS000-CURRENT ASSETS"/>
    <s v="B1150-ACCOUNTS RECEIVABLE"/>
    <m/>
    <n v="0"/>
    <n v="0"/>
    <n v="1149.8500000000001"/>
    <n v="0"/>
    <n v="-1149.8500000000001"/>
    <s v="N/A"/>
    <n v="0"/>
    <n v="0"/>
    <n v="0"/>
    <n v="0"/>
    <n v="0"/>
    <n v="0"/>
    <n v="0"/>
    <n v="657.1"/>
    <n v="0"/>
    <n v="492.75"/>
    <n v="0"/>
    <n v="0"/>
    <n v="0"/>
    <s v="SURFACE WATER MGT FUND"/>
    <s v="WLSW I DC2852 BOND-SE 15 PL/24"/>
    <s v="DEFAULT"/>
    <s v="Default"/>
  </r>
  <r>
    <x v="1"/>
    <s v="1035868"/>
    <s v="000000"/>
    <s v="11530"/>
    <x v="203"/>
    <s v="0000000"/>
    <n v="2012"/>
    <x v="0"/>
    <s v="UNBILLED RECEIVABLES"/>
    <s v="BS000-CURRENT ASSETS"/>
    <s v="B1150-ACCOUNTS RECEIVABLE"/>
    <m/>
    <n v="0"/>
    <n v="0"/>
    <n v="492.75"/>
    <n v="0"/>
    <n v="-492.75"/>
    <s v="N/A"/>
    <n v="0"/>
    <n v="0"/>
    <n v="0"/>
    <n v="0"/>
    <n v="0"/>
    <n v="0"/>
    <n v="657.1"/>
    <n v="-657.1"/>
    <n v="492.75"/>
    <n v="0"/>
    <n v="0"/>
    <n v="0"/>
    <n v="0"/>
    <s v="SURFACE WATER MGT FUND"/>
    <s v="WLSW I DC2852 BOND-SE 15 PL/24"/>
    <s v="DEFAULT"/>
    <s v="Default"/>
  </r>
  <r>
    <x v="1"/>
    <s v="1035868"/>
    <s v="000000"/>
    <s v="22258"/>
    <x v="204"/>
    <s v="0000000"/>
    <n v="2012"/>
    <x v="1"/>
    <s v="DEFERRED ACCT REC 11503"/>
    <s v="BS200-CURRENT LIABILITIES"/>
    <s v="B2220-DEFERRED REVENUES"/>
    <m/>
    <n v="0"/>
    <n v="0"/>
    <n v="-492.75"/>
    <n v="0"/>
    <n v="492.75"/>
    <s v="N/A"/>
    <n v="0"/>
    <n v="0"/>
    <n v="0"/>
    <n v="0"/>
    <n v="0"/>
    <n v="0"/>
    <n v="0"/>
    <n v="0"/>
    <n v="0"/>
    <n v="-492.75"/>
    <n v="0"/>
    <n v="0"/>
    <n v="0"/>
    <s v="SURFACE WATER MGT FUND"/>
    <s v="WLSW I DC2852 BOND-SE 15 PL/24"/>
    <s v="DEFAULT"/>
    <s v="Default"/>
  </r>
  <r>
    <x v="1"/>
    <s v="1035868"/>
    <s v="845028"/>
    <s v="43944"/>
    <x v="130"/>
    <s v="0000000"/>
    <n v="2012"/>
    <x v="3"/>
    <s v="SWM SERVICES CITIES"/>
    <s v="R3000-REVENUE"/>
    <s v="R3400-CHARGE FOR SERVICES"/>
    <m/>
    <n v="0"/>
    <n v="0"/>
    <n v="-1149.8500000000001"/>
    <n v="0"/>
    <n v="1149.8500000000001"/>
    <s v="N/A"/>
    <n v="0"/>
    <n v="0"/>
    <n v="0"/>
    <n v="0"/>
    <n v="0"/>
    <n v="0"/>
    <n v="-657.1"/>
    <n v="0"/>
    <n v="-492.75"/>
    <n v="0"/>
    <n v="0"/>
    <n v="0"/>
    <n v="0"/>
    <s v="SURFACE WATER MGT FUND"/>
    <s v="WLSW I DC2852 BOND-SE 15 PL/24"/>
    <s v="SAMMAMISH MAINTENANCE"/>
    <s v="Default"/>
  </r>
  <r>
    <x v="1"/>
    <s v="1035868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91.46"/>
    <n v="0"/>
    <n v="-191.46"/>
    <s v="N/A"/>
    <n v="0"/>
    <n v="0"/>
    <n v="0"/>
    <n v="0"/>
    <n v="0"/>
    <n v="0"/>
    <n v="191.46"/>
    <n v="0"/>
    <n v="0"/>
    <n v="0"/>
    <n v="0"/>
    <n v="0"/>
    <n v="0"/>
    <s v="SURFACE WATER MGT FUND"/>
    <s v="WLSW I DC2852 BOND-SE 15 PL/24"/>
    <s v="SAMMAMISH MAINTENANCE"/>
    <s v="DRAINAGE"/>
  </r>
  <r>
    <x v="1"/>
    <s v="1035868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0"/>
    <n v="0"/>
    <n v="42.9"/>
    <n v="0"/>
    <n v="0"/>
    <n v="0"/>
    <n v="0"/>
    <n v="0"/>
    <n v="0"/>
    <s v="SURFACE WATER MGT FUND"/>
    <s v="WLSW I DC2852 BOND-SE 15 PL/24"/>
    <s v="SAMMAMISH MAINTENANCE"/>
    <s v="DRAINAGE"/>
  </r>
  <r>
    <x v="1"/>
    <s v="1035868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492.75"/>
    <n v="0"/>
    <n v="-492.75"/>
    <s v="N/A"/>
    <n v="0"/>
    <n v="0"/>
    <n v="0"/>
    <n v="0"/>
    <n v="0"/>
    <n v="0"/>
    <n v="0"/>
    <n v="492.75"/>
    <n v="0"/>
    <n v="0"/>
    <n v="0"/>
    <n v="0"/>
    <n v="0"/>
    <s v="SURFACE WATER MGT FUND"/>
    <s v="WLSW I DC2852 BOND-SE 15 PL/24"/>
    <s v="SAMMAMISH MAINTENANCE"/>
    <s v="DRAINAGE"/>
  </r>
  <r>
    <x v="1"/>
    <s v="1035868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103.25"/>
    <n v="0"/>
    <n v="-103.25"/>
    <s v="N/A"/>
    <n v="0"/>
    <n v="0"/>
    <n v="0"/>
    <n v="0"/>
    <n v="0"/>
    <n v="0"/>
    <n v="103.25"/>
    <n v="0"/>
    <n v="0"/>
    <n v="0"/>
    <n v="0"/>
    <n v="0"/>
    <n v="0"/>
    <s v="SURFACE WATER MGT FUND"/>
    <s v="WLSW I DC2852 BOND-SE 15 PL/24"/>
    <s v="SAMMAMISH MAINTENANCE"/>
    <s v="DRAINAGE"/>
  </r>
  <r>
    <x v="1"/>
    <s v="1035868"/>
    <s v="845028"/>
    <s v="82100"/>
    <x v="71"/>
    <s v="5315000"/>
    <n v="2012"/>
    <x v="4"/>
    <s v="EMPLOYER PAID BENEFITS"/>
    <s v="50000-PROGRAM EXPENDITUR BUDGET"/>
    <s v="82000-APPLIED OVERHEAD"/>
    <m/>
    <n v="0"/>
    <n v="0"/>
    <n v="68.78"/>
    <n v="0"/>
    <n v="-68.78"/>
    <s v="N/A"/>
    <n v="0"/>
    <n v="0"/>
    <n v="0"/>
    <n v="0"/>
    <n v="0"/>
    <n v="0"/>
    <n v="68.78"/>
    <n v="0"/>
    <n v="0"/>
    <n v="0"/>
    <n v="0"/>
    <n v="0"/>
    <n v="0"/>
    <s v="SURFACE WATER MGT FUND"/>
    <s v="WLSW I DC2852 BOND-SE 15 PL/24"/>
    <s v="SAMMAMISH MAINTENANCE"/>
    <s v="DRAINAGE"/>
  </r>
  <r>
    <x v="1"/>
    <s v="1035868"/>
    <s v="845028"/>
    <s v="82200"/>
    <x v="72"/>
    <s v="5315000"/>
    <n v="2012"/>
    <x v="4"/>
    <s v="PAID TIME OFF"/>
    <s v="50000-PROGRAM EXPENDITUR BUDGET"/>
    <s v="82000-APPLIED OVERHEAD"/>
    <m/>
    <n v="0"/>
    <n v="0"/>
    <n v="60.53"/>
    <n v="0"/>
    <n v="-60.53"/>
    <s v="N/A"/>
    <n v="0"/>
    <n v="0"/>
    <n v="0"/>
    <n v="0"/>
    <n v="0"/>
    <n v="0"/>
    <n v="60.53"/>
    <n v="0"/>
    <n v="0"/>
    <n v="0"/>
    <n v="0"/>
    <n v="0"/>
    <n v="0"/>
    <s v="SURFACE WATER MGT FUND"/>
    <s v="WLSW I DC2852 BOND-SE 15 PL/24"/>
    <s v="SAMMAMISH MAINTENANCE"/>
    <s v="DRAINAGE"/>
  </r>
  <r>
    <x v="1"/>
    <s v="1035868"/>
    <s v="845028"/>
    <s v="82300"/>
    <x v="73"/>
    <s v="5315000"/>
    <n v="2012"/>
    <x v="4"/>
    <s v="INDIRECT COSTS"/>
    <s v="50000-PROGRAM EXPENDITUR BUDGET"/>
    <s v="82000-APPLIED OVERHEAD"/>
    <m/>
    <n v="0"/>
    <n v="0"/>
    <n v="185.14000000000001"/>
    <n v="0"/>
    <n v="-185.14000000000001"/>
    <s v="N/A"/>
    <n v="0"/>
    <n v="0"/>
    <n v="0"/>
    <n v="0"/>
    <n v="0"/>
    <n v="0"/>
    <n v="185.14000000000001"/>
    <n v="0"/>
    <n v="0"/>
    <n v="0"/>
    <n v="0"/>
    <n v="0"/>
    <n v="0"/>
    <s v="SURFACE WATER MGT FUND"/>
    <s v="WLSW I DC2852 BOND-SE 15 PL/24"/>
    <s v="SAMMAMISH MAINTENANCE"/>
    <s v="DRAINAGE"/>
  </r>
  <r>
    <x v="1"/>
    <s v="1035868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0"/>
    <n v="0"/>
    <n v="5.04"/>
    <n v="0"/>
    <n v="0"/>
    <n v="0"/>
    <n v="0"/>
    <n v="0"/>
    <n v="0"/>
    <s v="SURFACE WATER MGT FUND"/>
    <s v="WLSW I DC2852 BOND-SE 15 PL/24"/>
    <s v="SAMMAMISH MAINTENANCE"/>
    <s v="DRAINAGE"/>
  </r>
  <r>
    <x v="1"/>
    <s v="1035876"/>
    <s v="000000"/>
    <s v="11500"/>
    <x v="7"/>
    <s v="0000000"/>
    <n v="2012"/>
    <x v="0"/>
    <s v="ACCOUNTS RECEIVABLE"/>
    <s v="BS000-CURRENT ASSETS"/>
    <s v="B1150-ACCOUNTS RECEIVABLE"/>
    <m/>
    <n v="0"/>
    <n v="0"/>
    <n v="244.74"/>
    <n v="0"/>
    <n v="-244.74"/>
    <s v="N/A"/>
    <n v="0"/>
    <n v="0"/>
    <n v="0"/>
    <n v="0"/>
    <n v="0"/>
    <n v="0"/>
    <n v="0"/>
    <n v="0"/>
    <n v="0"/>
    <n v="0"/>
    <n v="244.74"/>
    <n v="0"/>
    <n v="0"/>
    <s v="SURFACE WATER MGT FUND"/>
    <s v="WLSW I DC5339 15828 4TH AVE SW"/>
    <s v="DEFAULT"/>
    <s v="Default"/>
  </r>
  <r>
    <x v="1"/>
    <s v="1035876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244.74"/>
    <n v="0"/>
    <n v="0"/>
    <n v="-244.74"/>
    <n v="0"/>
    <n v="0"/>
    <s v="SURFACE WATER MGT FUND"/>
    <s v="WLSW I DC5339 15828 4TH AVE SW"/>
    <s v="DEFAULT"/>
    <s v="Default"/>
  </r>
  <r>
    <x v="1"/>
    <s v="1035876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5339 15828 4TH AVE SW"/>
    <s v="DEFAULT"/>
    <s v="Default"/>
  </r>
  <r>
    <x v="1"/>
    <s v="1035876"/>
    <s v="845023"/>
    <s v="36999"/>
    <x v="49"/>
    <s v="0000000"/>
    <n v="2012"/>
    <x v="3"/>
    <s v="OTHER MISC REVENUE"/>
    <s v="R3000-REVENUE"/>
    <s v="R3600-MISCELLANEOUS REVENUE"/>
    <m/>
    <n v="0"/>
    <n v="0"/>
    <n v="-244.74"/>
    <n v="0"/>
    <n v="244.74"/>
    <s v="N/A"/>
    <n v="0"/>
    <n v="0"/>
    <n v="0"/>
    <n v="0"/>
    <n v="0"/>
    <n v="0"/>
    <n v="0"/>
    <n v="-244.74"/>
    <n v="0"/>
    <n v="0"/>
    <n v="0"/>
    <n v="0"/>
    <n v="0"/>
    <s v="SURFACE WATER MGT FUND"/>
    <s v="WLSW I DC5339 15828 4TH AVE SW"/>
    <s v="BURIEN MAINTENANCE"/>
    <s v="Default"/>
  </r>
  <r>
    <x v="1"/>
    <s v="1035876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3"/>
    <n v="0"/>
    <n v="-106.23"/>
    <s v="N/A"/>
    <n v="0"/>
    <n v="0"/>
    <n v="0"/>
    <n v="0"/>
    <n v="0"/>
    <n v="0"/>
    <n v="0"/>
    <n v="106.23"/>
    <n v="0"/>
    <n v="0"/>
    <n v="0"/>
    <n v="0"/>
    <n v="0"/>
    <s v="SURFACE WATER MGT FUND"/>
    <s v="WLSW I DC5339 15828 4TH AVE SW"/>
    <s v="BURIEN MAINTENANCE"/>
    <s v="DRAINAGE"/>
  </r>
  <r>
    <x v="1"/>
    <s v="1035876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0"/>
    <n v="11.040000000000001"/>
    <n v="0"/>
    <n v="0"/>
    <n v="0"/>
    <n v="0"/>
    <n v="0"/>
    <s v="SURFACE WATER MGT FUND"/>
    <s v="WLSW I DC5339 15828 4TH AVE SW"/>
    <s v="BURIEN MAINTENANCE"/>
    <s v="DRAINAGE"/>
  </r>
  <r>
    <x v="1"/>
    <s v="1035876"/>
    <s v="845023"/>
    <s v="82100"/>
    <x v="71"/>
    <s v="5315000"/>
    <n v="2012"/>
    <x v="4"/>
    <s v="EMPLOYER PAID BENEFITS"/>
    <s v="50000-PROGRAM EXPENDITUR BUDGET"/>
    <s v="82000-APPLIED OVERHEAD"/>
    <m/>
    <n v="0"/>
    <n v="0"/>
    <n v="37.18"/>
    <n v="0"/>
    <n v="-37.18"/>
    <s v="N/A"/>
    <n v="0"/>
    <n v="0"/>
    <n v="0"/>
    <n v="0"/>
    <n v="0"/>
    <n v="0"/>
    <n v="0"/>
    <n v="37.18"/>
    <n v="0"/>
    <n v="0"/>
    <n v="0"/>
    <n v="0"/>
    <n v="0"/>
    <s v="SURFACE WATER MGT FUND"/>
    <s v="WLSW I DC5339 15828 4TH AVE SW"/>
    <s v="BURIEN MAINTENANCE"/>
    <s v="DRAINAGE"/>
  </r>
  <r>
    <x v="1"/>
    <s v="1035876"/>
    <s v="845023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0"/>
    <n v="0"/>
    <n v="0"/>
    <n v="0"/>
    <n v="0"/>
    <n v="0"/>
    <n v="0"/>
    <n v="28.68"/>
    <n v="0"/>
    <n v="0"/>
    <n v="0"/>
    <n v="0"/>
    <n v="0"/>
    <s v="SURFACE WATER MGT FUND"/>
    <s v="WLSW I DC5339 15828 4TH AVE SW"/>
    <s v="BURIEN MAINTENANCE"/>
    <s v="DRAINAGE"/>
  </r>
  <r>
    <x v="1"/>
    <s v="1035876"/>
    <s v="845023"/>
    <s v="82300"/>
    <x v="73"/>
    <s v="5315000"/>
    <n v="2012"/>
    <x v="4"/>
    <s v="INDIRECT COSTS"/>
    <s v="50000-PROGRAM EXPENDITUR BUDGET"/>
    <s v="82000-APPLIED OVERHEAD"/>
    <m/>
    <n v="0"/>
    <n v="0"/>
    <n v="61.61"/>
    <n v="0"/>
    <n v="-61.61"/>
    <s v="N/A"/>
    <n v="0"/>
    <n v="0"/>
    <n v="0"/>
    <n v="0"/>
    <n v="0"/>
    <n v="0"/>
    <n v="0"/>
    <n v="61.61"/>
    <n v="0"/>
    <n v="0"/>
    <n v="0"/>
    <n v="0"/>
    <n v="0"/>
    <s v="SURFACE WATER MGT FUND"/>
    <s v="WLSW I DC5339 15828 4TH AVE SW"/>
    <s v="BURIEN MAINTENANCE"/>
    <s v="DRAINAGE"/>
  </r>
  <r>
    <x v="1"/>
    <s v="1035877"/>
    <s v="000000"/>
    <s v="11500"/>
    <x v="7"/>
    <s v="0000000"/>
    <n v="2012"/>
    <x v="0"/>
    <s v="ACCOUNTS RECEIVABLE"/>
    <s v="BS000-CURRENT ASSETS"/>
    <s v="B1150-ACCOUNTS RECEIVABLE"/>
    <m/>
    <n v="0"/>
    <n v="0"/>
    <n v="244.74"/>
    <n v="0"/>
    <n v="-244.74"/>
    <s v="N/A"/>
    <n v="0"/>
    <n v="0"/>
    <n v="0"/>
    <n v="0"/>
    <n v="0"/>
    <n v="0"/>
    <n v="0"/>
    <n v="0"/>
    <n v="0"/>
    <n v="0"/>
    <n v="244.74"/>
    <n v="0"/>
    <n v="0"/>
    <s v="SURFACE WATER MGT FUND"/>
    <s v="WLSW I DC5340 222 SW 150TH ST"/>
    <s v="DEFAULT"/>
    <s v="Default"/>
  </r>
  <r>
    <x v="1"/>
    <s v="1035877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244.74"/>
    <n v="0"/>
    <n v="0"/>
    <n v="-244.74"/>
    <n v="0"/>
    <n v="0"/>
    <s v="SURFACE WATER MGT FUND"/>
    <s v="WLSW I DC5340 222 SW 150TH ST"/>
    <s v="DEFAULT"/>
    <s v="Default"/>
  </r>
  <r>
    <x v="1"/>
    <s v="1035877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5340 222 SW 150TH ST"/>
    <s v="DEFAULT"/>
    <s v="Default"/>
  </r>
  <r>
    <x v="1"/>
    <s v="1035877"/>
    <s v="845023"/>
    <s v="36999"/>
    <x v="49"/>
    <s v="0000000"/>
    <n v="2012"/>
    <x v="3"/>
    <s v="OTHER MISC REVENUE"/>
    <s v="R3000-REVENUE"/>
    <s v="R3600-MISCELLANEOUS REVENUE"/>
    <m/>
    <n v="0"/>
    <n v="0"/>
    <n v="-244.74"/>
    <n v="0"/>
    <n v="244.74"/>
    <s v="N/A"/>
    <n v="0"/>
    <n v="0"/>
    <n v="0"/>
    <n v="0"/>
    <n v="0"/>
    <n v="0"/>
    <n v="0"/>
    <n v="-244.74"/>
    <n v="0"/>
    <n v="0"/>
    <n v="0"/>
    <n v="0"/>
    <n v="0"/>
    <s v="SURFACE WATER MGT FUND"/>
    <s v="WLSW I DC5340 222 SW 150TH ST"/>
    <s v="BURIEN MAINTENANCE"/>
    <s v="Default"/>
  </r>
  <r>
    <x v="1"/>
    <s v="1035877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3"/>
    <n v="0"/>
    <n v="-106.23"/>
    <s v="N/A"/>
    <n v="0"/>
    <n v="0"/>
    <n v="0"/>
    <n v="0"/>
    <n v="0"/>
    <n v="0"/>
    <n v="0"/>
    <n v="106.23"/>
    <n v="0"/>
    <n v="0"/>
    <n v="0"/>
    <n v="0"/>
    <n v="0"/>
    <s v="SURFACE WATER MGT FUND"/>
    <s v="WLSW I DC5340 222 SW 150TH ST"/>
    <s v="BURIEN MAINTENANCE"/>
    <s v="DRAINAGE"/>
  </r>
  <r>
    <x v="1"/>
    <s v="1035877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0"/>
    <n v="11.040000000000001"/>
    <n v="0"/>
    <n v="0"/>
    <n v="0"/>
    <n v="0"/>
    <n v="0"/>
    <s v="SURFACE WATER MGT FUND"/>
    <s v="WLSW I DC5340 222 SW 150TH ST"/>
    <s v="BURIEN MAINTENANCE"/>
    <s v="DRAINAGE"/>
  </r>
  <r>
    <x v="1"/>
    <s v="1035877"/>
    <s v="845023"/>
    <s v="82100"/>
    <x v="71"/>
    <s v="5315000"/>
    <n v="2012"/>
    <x v="4"/>
    <s v="EMPLOYER PAID BENEFITS"/>
    <s v="50000-PROGRAM EXPENDITUR BUDGET"/>
    <s v="82000-APPLIED OVERHEAD"/>
    <m/>
    <n v="0"/>
    <n v="0"/>
    <n v="37.18"/>
    <n v="0"/>
    <n v="-37.18"/>
    <s v="N/A"/>
    <n v="0"/>
    <n v="0"/>
    <n v="0"/>
    <n v="0"/>
    <n v="0"/>
    <n v="0"/>
    <n v="0"/>
    <n v="37.18"/>
    <n v="0"/>
    <n v="0"/>
    <n v="0"/>
    <n v="0"/>
    <n v="0"/>
    <s v="SURFACE WATER MGT FUND"/>
    <s v="WLSW I DC5340 222 SW 150TH ST"/>
    <s v="BURIEN MAINTENANCE"/>
    <s v="DRAINAGE"/>
  </r>
  <r>
    <x v="1"/>
    <s v="1035877"/>
    <s v="845023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0"/>
    <n v="0"/>
    <n v="0"/>
    <n v="0"/>
    <n v="0"/>
    <n v="0"/>
    <n v="0"/>
    <n v="28.68"/>
    <n v="0"/>
    <n v="0"/>
    <n v="0"/>
    <n v="0"/>
    <n v="0"/>
    <s v="SURFACE WATER MGT FUND"/>
    <s v="WLSW I DC5340 222 SW 150TH ST"/>
    <s v="BURIEN MAINTENANCE"/>
    <s v="DRAINAGE"/>
  </r>
  <r>
    <x v="1"/>
    <s v="1035877"/>
    <s v="845023"/>
    <s v="82300"/>
    <x v="73"/>
    <s v="5315000"/>
    <n v="2012"/>
    <x v="4"/>
    <s v="INDIRECT COSTS"/>
    <s v="50000-PROGRAM EXPENDITUR BUDGET"/>
    <s v="82000-APPLIED OVERHEAD"/>
    <m/>
    <n v="0"/>
    <n v="0"/>
    <n v="61.61"/>
    <n v="0"/>
    <n v="-61.61"/>
    <s v="N/A"/>
    <n v="0"/>
    <n v="0"/>
    <n v="0"/>
    <n v="0"/>
    <n v="0"/>
    <n v="0"/>
    <n v="0"/>
    <n v="61.61"/>
    <n v="0"/>
    <n v="0"/>
    <n v="0"/>
    <n v="0"/>
    <n v="0"/>
    <s v="SURFACE WATER MGT FUND"/>
    <s v="WLSW I DC5340 222 SW 150TH ST"/>
    <s v="BURIEN MAINTENANCE"/>
    <s v="DRAINAGE"/>
  </r>
  <r>
    <x v="1"/>
    <s v="1035878"/>
    <s v="000000"/>
    <s v="11500"/>
    <x v="7"/>
    <s v="0000000"/>
    <n v="2012"/>
    <x v="0"/>
    <s v="ACCOUNTS RECEIVABLE"/>
    <s v="BS000-CURRENT ASSETS"/>
    <s v="B1150-ACCOUNTS RECEIVABLE"/>
    <m/>
    <n v="0"/>
    <n v="0"/>
    <n v="163.17000000000002"/>
    <n v="0"/>
    <n v="-163.17000000000002"/>
    <s v="N/A"/>
    <n v="0"/>
    <n v="0"/>
    <n v="0"/>
    <n v="0"/>
    <n v="0"/>
    <n v="0"/>
    <n v="0"/>
    <n v="0"/>
    <n v="0"/>
    <n v="0"/>
    <n v="163.17000000000002"/>
    <n v="0"/>
    <n v="0"/>
    <s v="SURFACE WATER MGT FUND"/>
    <s v="WLSW I DC5342 15501 AMBAUM BLV"/>
    <s v="DEFAULT"/>
    <s v="Default"/>
  </r>
  <r>
    <x v="1"/>
    <s v="1035878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163.17000000000002"/>
    <n v="0"/>
    <n v="-163.17000000000002"/>
    <n v="0"/>
    <n v="0"/>
    <s v="SURFACE WATER MGT FUND"/>
    <s v="WLSW I DC5342 15501 AMBAUM BLV"/>
    <s v="DEFAULT"/>
    <s v="Default"/>
  </r>
  <r>
    <x v="1"/>
    <s v="1035878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5342 15501 AMBAUM BLV"/>
    <s v="DEFAULT"/>
    <s v="Default"/>
  </r>
  <r>
    <x v="1"/>
    <s v="1035878"/>
    <s v="845023"/>
    <s v="36999"/>
    <x v="49"/>
    <s v="0000000"/>
    <n v="2012"/>
    <x v="3"/>
    <s v="OTHER MISC REVENUE"/>
    <s v="R3000-REVENUE"/>
    <s v="R3600-MISCELLANEOUS REVENUE"/>
    <m/>
    <n v="0"/>
    <n v="0"/>
    <n v="-163.17000000000002"/>
    <n v="0"/>
    <n v="163.17000000000002"/>
    <s v="N/A"/>
    <n v="0"/>
    <n v="0"/>
    <n v="0"/>
    <n v="0"/>
    <n v="0"/>
    <n v="0"/>
    <n v="0"/>
    <n v="0"/>
    <n v="-163.17000000000002"/>
    <n v="0"/>
    <n v="0"/>
    <n v="0"/>
    <n v="0"/>
    <s v="SURFACE WATER MGT FUND"/>
    <s v="WLSW I DC5342 15501 AMBAUM BLV"/>
    <s v="BURIEN MAINTENANCE"/>
    <s v="Default"/>
  </r>
  <r>
    <x v="1"/>
    <s v="1035878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820000000000007"/>
    <n v="0"/>
    <n v="-70.820000000000007"/>
    <s v="N/A"/>
    <n v="0"/>
    <n v="0"/>
    <n v="0"/>
    <n v="0"/>
    <n v="0"/>
    <n v="0"/>
    <n v="0"/>
    <n v="0"/>
    <n v="70.820000000000007"/>
    <n v="0"/>
    <n v="0"/>
    <n v="0"/>
    <n v="0"/>
    <s v="SURFACE WATER MGT FUND"/>
    <s v="WLSW I DC5342 15501 AMBAUM BLV"/>
    <s v="BURIEN MAINTENANCE"/>
    <s v="DRAINAGE"/>
  </r>
  <r>
    <x v="1"/>
    <s v="1035878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0"/>
    <n v="0"/>
    <n v="0"/>
    <n v="0"/>
    <n v="7.36"/>
    <n v="0"/>
    <n v="0"/>
    <n v="0"/>
    <n v="0"/>
    <s v="SURFACE WATER MGT FUND"/>
    <s v="WLSW I DC5342 15501 AMBAUM BLV"/>
    <s v="BURIEN MAINTENANCE"/>
    <s v="DRAINAGE"/>
  </r>
  <r>
    <x v="1"/>
    <s v="1035878"/>
    <s v="845023"/>
    <s v="82100"/>
    <x v="71"/>
    <s v="5315000"/>
    <n v="2012"/>
    <x v="4"/>
    <s v="EMPLOYER PAID BENEFITS"/>
    <s v="50000-PROGRAM EXPENDITUR BUDGET"/>
    <s v="82000-APPLIED OVERHEAD"/>
    <m/>
    <n v="0"/>
    <n v="0"/>
    <n v="24.79"/>
    <n v="0"/>
    <n v="-24.79"/>
    <s v="N/A"/>
    <n v="0"/>
    <n v="0"/>
    <n v="0"/>
    <n v="0"/>
    <n v="0"/>
    <n v="0"/>
    <n v="0"/>
    <n v="0"/>
    <n v="24.79"/>
    <n v="0"/>
    <n v="0"/>
    <n v="0"/>
    <n v="0"/>
    <s v="SURFACE WATER MGT FUND"/>
    <s v="WLSW I DC5342 15501 AMBAUM BLV"/>
    <s v="BURIEN MAINTENANCE"/>
    <s v="DRAINAGE"/>
  </r>
  <r>
    <x v="1"/>
    <s v="1035878"/>
    <s v="845023"/>
    <s v="82200"/>
    <x v="72"/>
    <s v="5315000"/>
    <n v="2012"/>
    <x v="4"/>
    <s v="PAID TIME OFF"/>
    <s v="50000-PROGRAM EXPENDITUR BUDGET"/>
    <s v="82000-APPLIED OVERHEAD"/>
    <m/>
    <n v="0"/>
    <n v="0"/>
    <n v="19.12"/>
    <n v="0"/>
    <n v="-19.12"/>
    <s v="N/A"/>
    <n v="0"/>
    <n v="0"/>
    <n v="0"/>
    <n v="0"/>
    <n v="0"/>
    <n v="0"/>
    <n v="0"/>
    <n v="0"/>
    <n v="19.12"/>
    <n v="0"/>
    <n v="0"/>
    <n v="0"/>
    <n v="0"/>
    <s v="SURFACE WATER MGT FUND"/>
    <s v="WLSW I DC5342 15501 AMBAUM BLV"/>
    <s v="BURIEN MAINTENANCE"/>
    <s v="DRAINAGE"/>
  </r>
  <r>
    <x v="1"/>
    <s v="1035878"/>
    <s v="845023"/>
    <s v="82300"/>
    <x v="73"/>
    <s v="5315000"/>
    <n v="2012"/>
    <x v="4"/>
    <s v="INDIRECT COSTS"/>
    <s v="50000-PROGRAM EXPENDITUR BUDGET"/>
    <s v="82000-APPLIED OVERHEAD"/>
    <m/>
    <n v="0"/>
    <n v="0"/>
    <n v="41.08"/>
    <n v="0"/>
    <n v="-41.08"/>
    <s v="N/A"/>
    <n v="0"/>
    <n v="0"/>
    <n v="0"/>
    <n v="0"/>
    <n v="0"/>
    <n v="0"/>
    <n v="0"/>
    <n v="0"/>
    <n v="41.08"/>
    <n v="0"/>
    <n v="0"/>
    <n v="0"/>
    <n v="0"/>
    <s v="SURFACE WATER MGT FUND"/>
    <s v="WLSW I DC5342 15501 AMBAUM BLV"/>
    <s v="BURIEN MAINTENANCE"/>
    <s v="DRAINAGE"/>
  </r>
  <r>
    <x v="1"/>
    <s v="1035879"/>
    <s v="000000"/>
    <s v="11500"/>
    <x v="7"/>
    <s v="0000000"/>
    <n v="2012"/>
    <x v="0"/>
    <s v="ACCOUNTS RECEIVABLE"/>
    <s v="BS000-CURRENT ASSETS"/>
    <s v="B1150-ACCOUNTS RECEIVABLE"/>
    <m/>
    <n v="0"/>
    <n v="0"/>
    <n v="244.74"/>
    <n v="0"/>
    <n v="-244.74"/>
    <s v="N/A"/>
    <n v="0"/>
    <n v="0"/>
    <n v="0"/>
    <n v="0"/>
    <n v="0"/>
    <n v="0"/>
    <n v="0"/>
    <n v="0"/>
    <n v="0"/>
    <n v="0"/>
    <n v="244.74"/>
    <n v="0"/>
    <n v="0"/>
    <s v="SURFACE WATER MGT FUND"/>
    <s v="WLSW I DC5343 311 S 174TH PL"/>
    <s v="DEFAULT"/>
    <s v="Default"/>
  </r>
  <r>
    <x v="1"/>
    <s v="1035879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244.74"/>
    <n v="0"/>
    <n v="0"/>
    <n v="-244.74"/>
    <n v="0"/>
    <n v="0"/>
    <s v="SURFACE WATER MGT FUND"/>
    <s v="WLSW I DC5343 311 S 174TH PL"/>
    <s v="DEFAULT"/>
    <s v="Default"/>
  </r>
  <r>
    <x v="1"/>
    <s v="1035879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5343 311 S 174TH PL"/>
    <s v="DEFAULT"/>
    <s v="Default"/>
  </r>
  <r>
    <x v="1"/>
    <s v="1035879"/>
    <s v="845023"/>
    <s v="36999"/>
    <x v="49"/>
    <s v="0000000"/>
    <n v="2012"/>
    <x v="3"/>
    <s v="OTHER MISC REVENUE"/>
    <s v="R3000-REVENUE"/>
    <s v="R3600-MISCELLANEOUS REVENUE"/>
    <m/>
    <n v="0"/>
    <n v="0"/>
    <n v="-244.74"/>
    <n v="0"/>
    <n v="244.74"/>
    <s v="N/A"/>
    <n v="0"/>
    <n v="0"/>
    <n v="0"/>
    <n v="0"/>
    <n v="0"/>
    <n v="0"/>
    <n v="0"/>
    <n v="-244.74"/>
    <n v="0"/>
    <n v="0"/>
    <n v="0"/>
    <n v="0"/>
    <n v="0"/>
    <s v="SURFACE WATER MGT FUND"/>
    <s v="WLSW I DC5343 311 S 174TH PL"/>
    <s v="BURIEN MAINTENANCE"/>
    <s v="Default"/>
  </r>
  <r>
    <x v="1"/>
    <s v="1035879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3"/>
    <n v="0"/>
    <n v="-106.23"/>
    <s v="N/A"/>
    <n v="0"/>
    <n v="0"/>
    <n v="0"/>
    <n v="0"/>
    <n v="0"/>
    <n v="0"/>
    <n v="0"/>
    <n v="106.23"/>
    <n v="0"/>
    <n v="0"/>
    <n v="0"/>
    <n v="0"/>
    <n v="0"/>
    <s v="SURFACE WATER MGT FUND"/>
    <s v="WLSW I DC5343 311 S 174TH PL"/>
    <s v="BURIEN MAINTENANCE"/>
    <s v="DRAINAGE"/>
  </r>
  <r>
    <x v="1"/>
    <s v="1035879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0"/>
    <n v="11.040000000000001"/>
    <n v="0"/>
    <n v="0"/>
    <n v="0"/>
    <n v="0"/>
    <n v="0"/>
    <s v="SURFACE WATER MGT FUND"/>
    <s v="WLSW I DC5343 311 S 174TH PL"/>
    <s v="BURIEN MAINTENANCE"/>
    <s v="DRAINAGE"/>
  </r>
  <r>
    <x v="1"/>
    <s v="1035879"/>
    <s v="845023"/>
    <s v="82100"/>
    <x v="71"/>
    <s v="5315000"/>
    <n v="2012"/>
    <x v="4"/>
    <s v="EMPLOYER PAID BENEFITS"/>
    <s v="50000-PROGRAM EXPENDITUR BUDGET"/>
    <s v="82000-APPLIED OVERHEAD"/>
    <m/>
    <n v="0"/>
    <n v="0"/>
    <n v="37.18"/>
    <n v="0"/>
    <n v="-37.18"/>
    <s v="N/A"/>
    <n v="0"/>
    <n v="0"/>
    <n v="0"/>
    <n v="0"/>
    <n v="0"/>
    <n v="0"/>
    <n v="0"/>
    <n v="37.18"/>
    <n v="0"/>
    <n v="0"/>
    <n v="0"/>
    <n v="0"/>
    <n v="0"/>
    <s v="SURFACE WATER MGT FUND"/>
    <s v="WLSW I DC5343 311 S 174TH PL"/>
    <s v="BURIEN MAINTENANCE"/>
    <s v="DRAINAGE"/>
  </r>
  <r>
    <x v="1"/>
    <s v="1035879"/>
    <s v="845023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0"/>
    <n v="0"/>
    <n v="0"/>
    <n v="0"/>
    <n v="0"/>
    <n v="0"/>
    <n v="0"/>
    <n v="28.68"/>
    <n v="0"/>
    <n v="0"/>
    <n v="0"/>
    <n v="0"/>
    <n v="0"/>
    <s v="SURFACE WATER MGT FUND"/>
    <s v="WLSW I DC5343 311 S 174TH PL"/>
    <s v="BURIEN MAINTENANCE"/>
    <s v="DRAINAGE"/>
  </r>
  <r>
    <x v="1"/>
    <s v="1035879"/>
    <s v="845023"/>
    <s v="82300"/>
    <x v="73"/>
    <s v="5315000"/>
    <n v="2012"/>
    <x v="4"/>
    <s v="INDIRECT COSTS"/>
    <s v="50000-PROGRAM EXPENDITUR BUDGET"/>
    <s v="82000-APPLIED OVERHEAD"/>
    <m/>
    <n v="0"/>
    <n v="0"/>
    <n v="61.61"/>
    <n v="0"/>
    <n v="-61.61"/>
    <s v="N/A"/>
    <n v="0"/>
    <n v="0"/>
    <n v="0"/>
    <n v="0"/>
    <n v="0"/>
    <n v="0"/>
    <n v="0"/>
    <n v="61.61"/>
    <n v="0"/>
    <n v="0"/>
    <n v="0"/>
    <n v="0"/>
    <n v="0"/>
    <s v="SURFACE WATER MGT FUND"/>
    <s v="WLSW I DC5343 311 S 174TH PL"/>
    <s v="BURIEN MAINTENANCE"/>
    <s v="DRAINAGE"/>
  </r>
  <r>
    <x v="1"/>
    <s v="1035880"/>
    <s v="000000"/>
    <s v="11500"/>
    <x v="7"/>
    <s v="0000000"/>
    <n v="2012"/>
    <x v="0"/>
    <s v="ACCOUNTS RECEIVABLE"/>
    <s v="BS000-CURRENT ASSETS"/>
    <s v="B1150-ACCOUNTS RECEIVABLE"/>
    <m/>
    <n v="0"/>
    <n v="0"/>
    <n v="122.37"/>
    <n v="0"/>
    <n v="-122.37"/>
    <s v="N/A"/>
    <n v="0"/>
    <n v="0"/>
    <n v="0"/>
    <n v="0"/>
    <n v="0"/>
    <n v="0"/>
    <n v="0"/>
    <n v="0"/>
    <n v="0"/>
    <n v="0"/>
    <n v="122.37"/>
    <n v="0"/>
    <n v="0"/>
    <s v="SURFACE WATER MGT FUND"/>
    <s v="WLSW I DC5346 15320 AMBAUM BLV"/>
    <s v="DEFAULT"/>
    <s v="Default"/>
  </r>
  <r>
    <x v="1"/>
    <s v="1035880"/>
    <s v="000000"/>
    <s v="11530"/>
    <x v="203"/>
    <s v="0000000"/>
    <n v="2012"/>
    <x v="0"/>
    <s v="UNBILLED RECEIVABLES"/>
    <s v="BS000-CURRENT ASSETS"/>
    <s v="B1150-ACCOUNTS RECEIVABLE"/>
    <m/>
    <n v="0"/>
    <n v="0"/>
    <n v="-122.37"/>
    <n v="0"/>
    <n v="122.37"/>
    <s v="N/A"/>
    <n v="0"/>
    <n v="0"/>
    <n v="0"/>
    <n v="0"/>
    <n v="0"/>
    <n v="0"/>
    <n v="0"/>
    <n v="0"/>
    <n v="0"/>
    <n v="0"/>
    <n v="-122.37"/>
    <n v="0"/>
    <n v="0"/>
    <s v="SURFACE WATER MGT FUND"/>
    <s v="WLSW I DC5346 15320 AMBAUM BLV"/>
    <s v="DEFAULT"/>
    <s v="Default"/>
  </r>
  <r>
    <x v="1"/>
    <s v="1035880"/>
    <s v="000000"/>
    <s v="22258"/>
    <x v="204"/>
    <s v="0000000"/>
    <n v="2012"/>
    <x v="1"/>
    <s v="DEFERRED ACCT REC 11503"/>
    <s v="BS200-CURRENT LIABILITIES"/>
    <s v="B2220-DEFERRED REVENUES"/>
    <m/>
    <n v="0"/>
    <n v="0"/>
    <n v="122.37"/>
    <n v="0"/>
    <n v="-122.37"/>
    <s v="N/A"/>
    <n v="0"/>
    <n v="0"/>
    <n v="0"/>
    <n v="0"/>
    <n v="0"/>
    <n v="0"/>
    <n v="0"/>
    <n v="0"/>
    <n v="0"/>
    <n v="122.37"/>
    <n v="0"/>
    <n v="0"/>
    <n v="0"/>
    <s v="SURFACE WATER MGT FUND"/>
    <s v="WLSW I DC5346 15320 AMBAUM BLV"/>
    <s v="DEFAULT"/>
    <s v="Default"/>
  </r>
  <r>
    <x v="1"/>
    <s v="1035880"/>
    <s v="845023"/>
    <s v="36999"/>
    <x v="49"/>
    <s v="0000000"/>
    <n v="2012"/>
    <x v="3"/>
    <s v="OTHER MISC REVENUE"/>
    <s v="R3000-REVENUE"/>
    <s v="R3600-MISCELLANEOUS REVENUE"/>
    <m/>
    <n v="0"/>
    <n v="0"/>
    <n v="-122.37"/>
    <n v="0"/>
    <n v="122.37"/>
    <s v="N/A"/>
    <n v="0"/>
    <n v="0"/>
    <n v="0"/>
    <n v="0"/>
    <n v="0"/>
    <n v="0"/>
    <n v="0"/>
    <n v="0"/>
    <n v="0"/>
    <n v="-122.37"/>
    <n v="0"/>
    <n v="0"/>
    <n v="0"/>
    <s v="SURFACE WATER MGT FUND"/>
    <s v="WLSW I DC5346 15320 AMBAUM BLV"/>
    <s v="BURIEN MAINTENANCE"/>
    <s v="Default"/>
  </r>
  <r>
    <x v="1"/>
    <s v="1035880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3.11"/>
    <n v="0"/>
    <n v="-53.11"/>
    <s v="N/A"/>
    <n v="0"/>
    <n v="0"/>
    <n v="0"/>
    <n v="0"/>
    <n v="0"/>
    <n v="0"/>
    <n v="0"/>
    <n v="0"/>
    <n v="0"/>
    <n v="53.11"/>
    <n v="0"/>
    <n v="0"/>
    <n v="0"/>
    <s v="SURFACE WATER MGT FUND"/>
    <s v="WLSW I DC5346 15320 AMBAUM BLV"/>
    <s v="BURIEN MAINTENANCE"/>
    <s v="DRAINAGE"/>
  </r>
  <r>
    <x v="1"/>
    <s v="1035880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5.5200000000000005"/>
    <n v="0"/>
    <n v="-5.5200000000000005"/>
    <s v="N/A"/>
    <n v="0"/>
    <n v="0"/>
    <n v="0"/>
    <n v="0"/>
    <n v="0"/>
    <n v="0"/>
    <n v="0"/>
    <n v="0"/>
    <n v="0"/>
    <n v="5.5200000000000005"/>
    <n v="0"/>
    <n v="0"/>
    <n v="0"/>
    <s v="SURFACE WATER MGT FUND"/>
    <s v="WLSW I DC5346 15320 AMBAUM BLV"/>
    <s v="BURIEN MAINTENANCE"/>
    <s v="DRAINAGE"/>
  </r>
  <r>
    <x v="1"/>
    <s v="1035880"/>
    <s v="845023"/>
    <s v="82100"/>
    <x v="71"/>
    <s v="5315000"/>
    <n v="2012"/>
    <x v="4"/>
    <s v="EMPLOYER PAID BENEFITS"/>
    <s v="50000-PROGRAM EXPENDITUR BUDGET"/>
    <s v="82000-APPLIED OVERHEAD"/>
    <m/>
    <n v="0"/>
    <n v="0"/>
    <n v="18.59"/>
    <n v="0"/>
    <n v="-18.59"/>
    <s v="N/A"/>
    <n v="0"/>
    <n v="0"/>
    <n v="0"/>
    <n v="0"/>
    <n v="0"/>
    <n v="0"/>
    <n v="0"/>
    <n v="0"/>
    <n v="0"/>
    <n v="18.59"/>
    <n v="0"/>
    <n v="0"/>
    <n v="0"/>
    <s v="SURFACE WATER MGT FUND"/>
    <s v="WLSW I DC5346 15320 AMBAUM BLV"/>
    <s v="BURIEN MAINTENANCE"/>
    <s v="DRAINAGE"/>
  </r>
  <r>
    <x v="1"/>
    <s v="1035880"/>
    <s v="845023"/>
    <s v="82200"/>
    <x v="72"/>
    <s v="5315000"/>
    <n v="2012"/>
    <x v="4"/>
    <s v="PAID TIME OFF"/>
    <s v="50000-PROGRAM EXPENDITUR BUDGET"/>
    <s v="82000-APPLIED OVERHEAD"/>
    <m/>
    <n v="0"/>
    <n v="0"/>
    <n v="14.34"/>
    <n v="0"/>
    <n v="-14.34"/>
    <s v="N/A"/>
    <n v="0"/>
    <n v="0"/>
    <n v="0"/>
    <n v="0"/>
    <n v="0"/>
    <n v="0"/>
    <n v="0"/>
    <n v="0"/>
    <n v="0"/>
    <n v="14.34"/>
    <n v="0"/>
    <n v="0"/>
    <n v="0"/>
    <s v="SURFACE WATER MGT FUND"/>
    <s v="WLSW I DC5346 15320 AMBAUM BLV"/>
    <s v="BURIEN MAINTENANCE"/>
    <s v="DRAINAGE"/>
  </r>
  <r>
    <x v="1"/>
    <s v="1035880"/>
    <s v="845023"/>
    <s v="82300"/>
    <x v="73"/>
    <s v="5315000"/>
    <n v="2012"/>
    <x v="4"/>
    <s v="INDIRECT COSTS"/>
    <s v="50000-PROGRAM EXPENDITUR BUDGET"/>
    <s v="82000-APPLIED OVERHEAD"/>
    <m/>
    <n v="0"/>
    <n v="0"/>
    <n v="30.810000000000002"/>
    <n v="0"/>
    <n v="-30.810000000000002"/>
    <s v="N/A"/>
    <n v="0"/>
    <n v="0"/>
    <n v="0"/>
    <n v="0"/>
    <n v="0"/>
    <n v="0"/>
    <n v="0"/>
    <n v="0"/>
    <n v="0"/>
    <n v="30.810000000000002"/>
    <n v="0"/>
    <n v="0"/>
    <n v="0"/>
    <s v="SURFACE WATER MGT FUND"/>
    <s v="WLSW I DC5346 15320 AMBAUM BLV"/>
    <s v="BURIEN MAINTENANCE"/>
    <s v="DRAINAGE"/>
  </r>
  <r>
    <x v="1"/>
    <s v="1035881"/>
    <s v="000000"/>
    <s v="11500"/>
    <x v="7"/>
    <s v="0000000"/>
    <n v="2012"/>
    <x v="0"/>
    <s v="ACCOUNTS RECEIVABLE"/>
    <s v="BS000-CURRENT ASSETS"/>
    <s v="B1150-ACCOUNTS RECEIVABLE"/>
    <m/>
    <n v="0"/>
    <n v="0"/>
    <n v="163.17000000000002"/>
    <n v="0"/>
    <n v="-163.17000000000002"/>
    <s v="N/A"/>
    <n v="0"/>
    <n v="0"/>
    <n v="0"/>
    <n v="0"/>
    <n v="0"/>
    <n v="0"/>
    <n v="0"/>
    <n v="0"/>
    <n v="0"/>
    <n v="0"/>
    <n v="163.17000000000002"/>
    <n v="0"/>
    <n v="0"/>
    <s v="SURFACE WATER MGT FUND"/>
    <s v="WLSW I DC5347 17818 1ST AVE S"/>
    <s v="DEFAULT"/>
    <s v="Default"/>
  </r>
  <r>
    <x v="1"/>
    <s v="1035881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163.17000000000002"/>
    <n v="0"/>
    <n v="0"/>
    <n v="-163.17000000000002"/>
    <n v="0"/>
    <n v="0"/>
    <s v="SURFACE WATER MGT FUND"/>
    <s v="WLSW I DC5347 17818 1ST AVE S"/>
    <s v="DEFAULT"/>
    <s v="Default"/>
  </r>
  <r>
    <x v="1"/>
    <s v="1035881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5347 17818 1ST AVE S"/>
    <s v="DEFAULT"/>
    <s v="Default"/>
  </r>
  <r>
    <x v="1"/>
    <s v="1035881"/>
    <s v="845023"/>
    <s v="36999"/>
    <x v="49"/>
    <s v="0000000"/>
    <n v="2012"/>
    <x v="3"/>
    <s v="OTHER MISC REVENUE"/>
    <s v="R3000-REVENUE"/>
    <s v="R3600-MISCELLANEOUS REVENUE"/>
    <m/>
    <n v="0"/>
    <n v="0"/>
    <n v="-163.17000000000002"/>
    <n v="0"/>
    <n v="163.17000000000002"/>
    <s v="N/A"/>
    <n v="0"/>
    <n v="0"/>
    <n v="0"/>
    <n v="0"/>
    <n v="0"/>
    <n v="0"/>
    <n v="0"/>
    <n v="-163.17000000000002"/>
    <n v="0"/>
    <n v="0"/>
    <n v="0"/>
    <n v="0"/>
    <n v="0"/>
    <s v="SURFACE WATER MGT FUND"/>
    <s v="WLSW I DC5347 17818 1ST AVE S"/>
    <s v="BURIEN MAINTENANCE"/>
    <s v="Default"/>
  </r>
  <r>
    <x v="1"/>
    <s v="1035881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820000000000007"/>
    <n v="0"/>
    <n v="-70.820000000000007"/>
    <s v="N/A"/>
    <n v="0"/>
    <n v="0"/>
    <n v="0"/>
    <n v="0"/>
    <n v="0"/>
    <n v="0"/>
    <n v="0"/>
    <n v="70.820000000000007"/>
    <n v="0"/>
    <n v="0"/>
    <n v="0"/>
    <n v="0"/>
    <n v="0"/>
    <s v="SURFACE WATER MGT FUND"/>
    <s v="WLSW I DC5347 17818 1ST AVE S"/>
    <s v="BURIEN MAINTENANCE"/>
    <s v="DRAINAGE"/>
  </r>
  <r>
    <x v="1"/>
    <s v="1035881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0"/>
    <n v="0"/>
    <n v="0"/>
    <n v="7.36"/>
    <n v="0"/>
    <n v="0"/>
    <n v="0"/>
    <n v="0"/>
    <n v="0"/>
    <s v="SURFACE WATER MGT FUND"/>
    <s v="WLSW I DC5347 17818 1ST AVE S"/>
    <s v="BURIEN MAINTENANCE"/>
    <s v="DRAINAGE"/>
  </r>
  <r>
    <x v="1"/>
    <s v="1035881"/>
    <s v="845023"/>
    <s v="82100"/>
    <x v="71"/>
    <s v="5315000"/>
    <n v="2012"/>
    <x v="4"/>
    <s v="EMPLOYER PAID BENEFITS"/>
    <s v="50000-PROGRAM EXPENDITUR BUDGET"/>
    <s v="82000-APPLIED OVERHEAD"/>
    <m/>
    <n v="0"/>
    <n v="0"/>
    <n v="24.79"/>
    <n v="0"/>
    <n v="-24.79"/>
    <s v="N/A"/>
    <n v="0"/>
    <n v="0"/>
    <n v="0"/>
    <n v="0"/>
    <n v="0"/>
    <n v="0"/>
    <n v="0"/>
    <n v="24.79"/>
    <n v="0"/>
    <n v="0"/>
    <n v="0"/>
    <n v="0"/>
    <n v="0"/>
    <s v="SURFACE WATER MGT FUND"/>
    <s v="WLSW I DC5347 17818 1ST AVE S"/>
    <s v="BURIEN MAINTENANCE"/>
    <s v="DRAINAGE"/>
  </r>
  <r>
    <x v="1"/>
    <s v="1035881"/>
    <s v="845023"/>
    <s v="82200"/>
    <x v="72"/>
    <s v="5315000"/>
    <n v="2012"/>
    <x v="4"/>
    <s v="PAID TIME OFF"/>
    <s v="50000-PROGRAM EXPENDITUR BUDGET"/>
    <s v="82000-APPLIED OVERHEAD"/>
    <m/>
    <n v="0"/>
    <n v="0"/>
    <n v="19.12"/>
    <n v="0"/>
    <n v="-19.12"/>
    <s v="N/A"/>
    <n v="0"/>
    <n v="0"/>
    <n v="0"/>
    <n v="0"/>
    <n v="0"/>
    <n v="0"/>
    <n v="0"/>
    <n v="19.12"/>
    <n v="0"/>
    <n v="0"/>
    <n v="0"/>
    <n v="0"/>
    <n v="0"/>
    <s v="SURFACE WATER MGT FUND"/>
    <s v="WLSW I DC5347 17818 1ST AVE S"/>
    <s v="BURIEN MAINTENANCE"/>
    <s v="DRAINAGE"/>
  </r>
  <r>
    <x v="1"/>
    <s v="1035881"/>
    <s v="845023"/>
    <s v="82300"/>
    <x v="73"/>
    <s v="5315000"/>
    <n v="2012"/>
    <x v="4"/>
    <s v="INDIRECT COSTS"/>
    <s v="50000-PROGRAM EXPENDITUR BUDGET"/>
    <s v="82000-APPLIED OVERHEAD"/>
    <m/>
    <n v="0"/>
    <n v="0"/>
    <n v="41.08"/>
    <n v="0"/>
    <n v="-41.08"/>
    <s v="N/A"/>
    <n v="0"/>
    <n v="0"/>
    <n v="0"/>
    <n v="0"/>
    <n v="0"/>
    <n v="0"/>
    <n v="0"/>
    <n v="41.08"/>
    <n v="0"/>
    <n v="0"/>
    <n v="0"/>
    <n v="0"/>
    <n v="0"/>
    <s v="SURFACE WATER MGT FUND"/>
    <s v="WLSW I DC5347 17818 1ST AVE S"/>
    <s v="BURIEN MAINTENANCE"/>
    <s v="DRAINAGE"/>
  </r>
  <r>
    <x v="1"/>
    <s v="1035882"/>
    <s v="000000"/>
    <s v="11500"/>
    <x v="7"/>
    <s v="0000000"/>
    <n v="2012"/>
    <x v="0"/>
    <s v="ACCOUNTS RECEIVABLE"/>
    <s v="BS000-CURRENT ASSETS"/>
    <s v="B1150-ACCOUNTS RECEIVABLE"/>
    <m/>
    <n v="0"/>
    <n v="0"/>
    <n v="163.17000000000002"/>
    <n v="0"/>
    <n v="-163.17000000000002"/>
    <s v="N/A"/>
    <n v="0"/>
    <n v="0"/>
    <n v="0"/>
    <n v="0"/>
    <n v="0"/>
    <n v="0"/>
    <n v="0"/>
    <n v="0"/>
    <n v="0"/>
    <n v="0"/>
    <n v="163.17000000000002"/>
    <n v="0"/>
    <n v="0"/>
    <s v="SURFACE WATER MGT FUND"/>
    <s v="WLSW I DC5349 717 SW 148TH ST"/>
    <s v="DEFAULT"/>
    <s v="Default"/>
  </r>
  <r>
    <x v="1"/>
    <s v="1035882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163.17000000000002"/>
    <n v="0"/>
    <n v="-163.17000000000002"/>
    <n v="0"/>
    <n v="0"/>
    <s v="SURFACE WATER MGT FUND"/>
    <s v="WLSW I DC5349 717 SW 148TH ST"/>
    <s v="DEFAULT"/>
    <s v="Default"/>
  </r>
  <r>
    <x v="1"/>
    <s v="1035882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5349 717 SW 148TH ST"/>
    <s v="DEFAULT"/>
    <s v="Default"/>
  </r>
  <r>
    <x v="1"/>
    <s v="1035882"/>
    <s v="845023"/>
    <s v="36999"/>
    <x v="49"/>
    <s v="0000000"/>
    <n v="2012"/>
    <x v="3"/>
    <s v="OTHER MISC REVENUE"/>
    <s v="R3000-REVENUE"/>
    <s v="R3600-MISCELLANEOUS REVENUE"/>
    <m/>
    <n v="0"/>
    <n v="0"/>
    <n v="-163.17000000000002"/>
    <n v="0"/>
    <n v="163.17000000000002"/>
    <s v="N/A"/>
    <n v="0"/>
    <n v="0"/>
    <n v="0"/>
    <n v="0"/>
    <n v="0"/>
    <n v="0"/>
    <n v="0"/>
    <n v="0"/>
    <n v="-163.17000000000002"/>
    <n v="0"/>
    <n v="0"/>
    <n v="0"/>
    <n v="0"/>
    <s v="SURFACE WATER MGT FUND"/>
    <s v="WLSW I DC5349 717 SW 148TH ST"/>
    <s v="BURIEN MAINTENANCE"/>
    <s v="Default"/>
  </r>
  <r>
    <x v="1"/>
    <s v="1035882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820000000000007"/>
    <n v="0"/>
    <n v="-70.820000000000007"/>
    <s v="N/A"/>
    <n v="0"/>
    <n v="0"/>
    <n v="0"/>
    <n v="0"/>
    <n v="0"/>
    <n v="0"/>
    <n v="0"/>
    <n v="0"/>
    <n v="70.820000000000007"/>
    <n v="0"/>
    <n v="0"/>
    <n v="0"/>
    <n v="0"/>
    <s v="SURFACE WATER MGT FUND"/>
    <s v="WLSW I DC5349 717 SW 148TH ST"/>
    <s v="BURIEN MAINTENANCE"/>
    <s v="DRAINAGE"/>
  </r>
  <r>
    <x v="1"/>
    <s v="1035882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0"/>
    <n v="0"/>
    <n v="0"/>
    <n v="0"/>
    <n v="7.36"/>
    <n v="0"/>
    <n v="0"/>
    <n v="0"/>
    <n v="0"/>
    <s v="SURFACE WATER MGT FUND"/>
    <s v="WLSW I DC5349 717 SW 148TH ST"/>
    <s v="BURIEN MAINTENANCE"/>
    <s v="DRAINAGE"/>
  </r>
  <r>
    <x v="1"/>
    <s v="1035882"/>
    <s v="845023"/>
    <s v="82100"/>
    <x v="71"/>
    <s v="5315000"/>
    <n v="2012"/>
    <x v="4"/>
    <s v="EMPLOYER PAID BENEFITS"/>
    <s v="50000-PROGRAM EXPENDITUR BUDGET"/>
    <s v="82000-APPLIED OVERHEAD"/>
    <m/>
    <n v="0"/>
    <n v="0"/>
    <n v="24.79"/>
    <n v="0"/>
    <n v="-24.79"/>
    <s v="N/A"/>
    <n v="0"/>
    <n v="0"/>
    <n v="0"/>
    <n v="0"/>
    <n v="0"/>
    <n v="0"/>
    <n v="0"/>
    <n v="0"/>
    <n v="24.79"/>
    <n v="0"/>
    <n v="0"/>
    <n v="0"/>
    <n v="0"/>
    <s v="SURFACE WATER MGT FUND"/>
    <s v="WLSW I DC5349 717 SW 148TH ST"/>
    <s v="BURIEN MAINTENANCE"/>
    <s v="DRAINAGE"/>
  </r>
  <r>
    <x v="1"/>
    <s v="1035882"/>
    <s v="845023"/>
    <s v="82200"/>
    <x v="72"/>
    <s v="5315000"/>
    <n v="2012"/>
    <x v="4"/>
    <s v="PAID TIME OFF"/>
    <s v="50000-PROGRAM EXPENDITUR BUDGET"/>
    <s v="82000-APPLIED OVERHEAD"/>
    <m/>
    <n v="0"/>
    <n v="0"/>
    <n v="19.12"/>
    <n v="0"/>
    <n v="-19.12"/>
    <s v="N/A"/>
    <n v="0"/>
    <n v="0"/>
    <n v="0"/>
    <n v="0"/>
    <n v="0"/>
    <n v="0"/>
    <n v="0"/>
    <n v="0"/>
    <n v="19.12"/>
    <n v="0"/>
    <n v="0"/>
    <n v="0"/>
    <n v="0"/>
    <s v="SURFACE WATER MGT FUND"/>
    <s v="WLSW I DC5349 717 SW 148TH ST"/>
    <s v="BURIEN MAINTENANCE"/>
    <s v="DRAINAGE"/>
  </r>
  <r>
    <x v="1"/>
    <s v="1035882"/>
    <s v="845023"/>
    <s v="82300"/>
    <x v="73"/>
    <s v="5315000"/>
    <n v="2012"/>
    <x v="4"/>
    <s v="INDIRECT COSTS"/>
    <s v="50000-PROGRAM EXPENDITUR BUDGET"/>
    <s v="82000-APPLIED OVERHEAD"/>
    <m/>
    <n v="0"/>
    <n v="0"/>
    <n v="41.08"/>
    <n v="0"/>
    <n v="-41.08"/>
    <s v="N/A"/>
    <n v="0"/>
    <n v="0"/>
    <n v="0"/>
    <n v="0"/>
    <n v="0"/>
    <n v="0"/>
    <n v="0"/>
    <n v="0"/>
    <n v="41.08"/>
    <n v="0"/>
    <n v="0"/>
    <n v="0"/>
    <n v="0"/>
    <s v="SURFACE WATER MGT FUND"/>
    <s v="WLSW I DC5349 717 SW 148TH ST"/>
    <s v="BURIEN MAINTENANCE"/>
    <s v="DRAINAGE"/>
  </r>
  <r>
    <x v="1"/>
    <s v="1035883"/>
    <s v="000000"/>
    <s v="11500"/>
    <x v="7"/>
    <s v="0000000"/>
    <n v="2012"/>
    <x v="0"/>
    <s v="ACCOUNTS RECEIVABLE"/>
    <s v="BS000-CURRENT ASSETS"/>
    <s v="B1150-ACCOUNTS RECEIVABLE"/>
    <m/>
    <n v="0"/>
    <n v="0"/>
    <n v="244.74"/>
    <n v="0"/>
    <n v="-244.74"/>
    <s v="N/A"/>
    <n v="0"/>
    <n v="0"/>
    <n v="0"/>
    <n v="0"/>
    <n v="0"/>
    <n v="0"/>
    <n v="0"/>
    <n v="0"/>
    <n v="0"/>
    <n v="0"/>
    <n v="244.74"/>
    <n v="0"/>
    <n v="0"/>
    <s v="SURFACE WATER MGT FUND"/>
    <s v="WLSW I DC5350 439 SW 156TH ST"/>
    <s v="DEFAULT"/>
    <s v="Default"/>
  </r>
  <r>
    <x v="1"/>
    <s v="1035883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244.74"/>
    <n v="0"/>
    <n v="0"/>
    <n v="-244.74"/>
    <n v="0"/>
    <n v="0"/>
    <s v="SURFACE WATER MGT FUND"/>
    <s v="WLSW I DC5350 439 SW 156TH ST"/>
    <s v="DEFAULT"/>
    <s v="Default"/>
  </r>
  <r>
    <x v="1"/>
    <s v="1035883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5350 439 SW 156TH ST"/>
    <s v="DEFAULT"/>
    <s v="Default"/>
  </r>
  <r>
    <x v="1"/>
    <s v="1035883"/>
    <s v="845023"/>
    <s v="36999"/>
    <x v="49"/>
    <s v="0000000"/>
    <n v="2012"/>
    <x v="3"/>
    <s v="OTHER MISC REVENUE"/>
    <s v="R3000-REVENUE"/>
    <s v="R3600-MISCELLANEOUS REVENUE"/>
    <m/>
    <n v="0"/>
    <n v="0"/>
    <n v="-244.74"/>
    <n v="0"/>
    <n v="244.74"/>
    <s v="N/A"/>
    <n v="0"/>
    <n v="0"/>
    <n v="0"/>
    <n v="0"/>
    <n v="0"/>
    <n v="0"/>
    <n v="0"/>
    <n v="-244.74"/>
    <n v="0"/>
    <n v="0"/>
    <n v="0"/>
    <n v="0"/>
    <n v="0"/>
    <s v="SURFACE WATER MGT FUND"/>
    <s v="WLSW I DC5350 439 SW 156TH ST"/>
    <s v="BURIEN MAINTENANCE"/>
    <s v="Default"/>
  </r>
  <r>
    <x v="1"/>
    <s v="1035883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3"/>
    <n v="0"/>
    <n v="-106.23"/>
    <s v="N/A"/>
    <n v="0"/>
    <n v="0"/>
    <n v="0"/>
    <n v="0"/>
    <n v="0"/>
    <n v="0"/>
    <n v="0"/>
    <n v="106.23"/>
    <n v="0"/>
    <n v="0"/>
    <n v="0"/>
    <n v="0"/>
    <n v="0"/>
    <s v="SURFACE WATER MGT FUND"/>
    <s v="WLSW I DC5350 439 SW 156TH ST"/>
    <s v="BURIEN MAINTENANCE"/>
    <s v="DRAINAGE"/>
  </r>
  <r>
    <x v="1"/>
    <s v="1035883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0"/>
    <n v="11.040000000000001"/>
    <n v="0"/>
    <n v="0"/>
    <n v="0"/>
    <n v="0"/>
    <n v="0"/>
    <s v="SURFACE WATER MGT FUND"/>
    <s v="WLSW I DC5350 439 SW 156TH ST"/>
    <s v="BURIEN MAINTENANCE"/>
    <s v="DRAINAGE"/>
  </r>
  <r>
    <x v="1"/>
    <s v="1035883"/>
    <s v="845023"/>
    <s v="82100"/>
    <x v="71"/>
    <s v="5315000"/>
    <n v="2012"/>
    <x v="4"/>
    <s v="EMPLOYER PAID BENEFITS"/>
    <s v="50000-PROGRAM EXPENDITUR BUDGET"/>
    <s v="82000-APPLIED OVERHEAD"/>
    <m/>
    <n v="0"/>
    <n v="0"/>
    <n v="37.18"/>
    <n v="0"/>
    <n v="-37.18"/>
    <s v="N/A"/>
    <n v="0"/>
    <n v="0"/>
    <n v="0"/>
    <n v="0"/>
    <n v="0"/>
    <n v="0"/>
    <n v="0"/>
    <n v="37.18"/>
    <n v="0"/>
    <n v="0"/>
    <n v="0"/>
    <n v="0"/>
    <n v="0"/>
    <s v="SURFACE WATER MGT FUND"/>
    <s v="WLSW I DC5350 439 SW 156TH ST"/>
    <s v="BURIEN MAINTENANCE"/>
    <s v="DRAINAGE"/>
  </r>
  <r>
    <x v="1"/>
    <s v="1035883"/>
    <s v="845023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0"/>
    <n v="0"/>
    <n v="0"/>
    <n v="0"/>
    <n v="0"/>
    <n v="0"/>
    <n v="0"/>
    <n v="28.68"/>
    <n v="0"/>
    <n v="0"/>
    <n v="0"/>
    <n v="0"/>
    <n v="0"/>
    <s v="SURFACE WATER MGT FUND"/>
    <s v="WLSW I DC5350 439 SW 156TH ST"/>
    <s v="BURIEN MAINTENANCE"/>
    <s v="DRAINAGE"/>
  </r>
  <r>
    <x v="1"/>
    <s v="1035883"/>
    <s v="845023"/>
    <s v="82300"/>
    <x v="73"/>
    <s v="5315000"/>
    <n v="2012"/>
    <x v="4"/>
    <s v="INDIRECT COSTS"/>
    <s v="50000-PROGRAM EXPENDITUR BUDGET"/>
    <s v="82000-APPLIED OVERHEAD"/>
    <m/>
    <n v="0"/>
    <n v="0"/>
    <n v="61.61"/>
    <n v="0"/>
    <n v="-61.61"/>
    <s v="N/A"/>
    <n v="0"/>
    <n v="0"/>
    <n v="0"/>
    <n v="0"/>
    <n v="0"/>
    <n v="0"/>
    <n v="0"/>
    <n v="61.61"/>
    <n v="0"/>
    <n v="0"/>
    <n v="0"/>
    <n v="0"/>
    <n v="0"/>
    <s v="SURFACE WATER MGT FUND"/>
    <s v="WLSW I DC5350 439 SW 156TH ST"/>
    <s v="BURIEN MAINTENANCE"/>
    <s v="DRAINAGE"/>
  </r>
  <r>
    <x v="1"/>
    <s v="1035884"/>
    <s v="000000"/>
    <s v="11500"/>
    <x v="7"/>
    <s v="0000000"/>
    <n v="2012"/>
    <x v="0"/>
    <s v="ACCOUNTS RECEIVABLE"/>
    <s v="BS000-CURRENT ASSETS"/>
    <s v="B1150-ACCOUNTS RECEIVABLE"/>
    <m/>
    <n v="0"/>
    <n v="0"/>
    <n v="163.16"/>
    <n v="0"/>
    <n v="-163.16"/>
    <s v="N/A"/>
    <n v="0"/>
    <n v="0"/>
    <n v="0"/>
    <n v="0"/>
    <n v="0"/>
    <n v="0"/>
    <n v="0"/>
    <n v="0"/>
    <n v="0"/>
    <n v="0"/>
    <n v="163.16"/>
    <n v="0"/>
    <n v="0"/>
    <s v="SURFACE WATER MGT FUND"/>
    <s v="WLSW I DC5352 15410 AMBAUM BLV"/>
    <s v="DEFAULT"/>
    <s v="Default"/>
  </r>
  <r>
    <x v="1"/>
    <s v="1035884"/>
    <s v="000000"/>
    <s v="11530"/>
    <x v="203"/>
    <s v="0000000"/>
    <n v="2012"/>
    <x v="0"/>
    <s v="UNBILLED RECEIVABLES"/>
    <s v="BS000-CURRENT ASSETS"/>
    <s v="B1150-ACCOUNTS RECEIVABLE"/>
    <m/>
    <n v="0"/>
    <n v="0"/>
    <n v="-163.16"/>
    <n v="0"/>
    <n v="163.16"/>
    <s v="N/A"/>
    <n v="0"/>
    <n v="0"/>
    <n v="0"/>
    <n v="0"/>
    <n v="0"/>
    <n v="0"/>
    <n v="0"/>
    <n v="0"/>
    <n v="0"/>
    <n v="0"/>
    <n v="-163.16"/>
    <n v="0"/>
    <n v="0"/>
    <s v="SURFACE WATER MGT FUND"/>
    <s v="WLSW I DC5352 15410 AMBAUM BLV"/>
    <s v="DEFAULT"/>
    <s v="Default"/>
  </r>
  <r>
    <x v="1"/>
    <s v="1035884"/>
    <s v="000000"/>
    <s v="22258"/>
    <x v="204"/>
    <s v="0000000"/>
    <n v="2012"/>
    <x v="1"/>
    <s v="DEFERRED ACCT REC 11503"/>
    <s v="BS200-CURRENT LIABILITIES"/>
    <s v="B2220-DEFERRED REVENUES"/>
    <m/>
    <n v="0"/>
    <n v="0"/>
    <n v="163.16"/>
    <n v="0"/>
    <n v="-163.16"/>
    <s v="N/A"/>
    <n v="0"/>
    <n v="0"/>
    <n v="0"/>
    <n v="0"/>
    <n v="0"/>
    <n v="0"/>
    <n v="0"/>
    <n v="0"/>
    <n v="0"/>
    <n v="163.16"/>
    <n v="0"/>
    <n v="0"/>
    <n v="0"/>
    <s v="SURFACE WATER MGT FUND"/>
    <s v="WLSW I DC5352 15410 AMBAUM BLV"/>
    <s v="DEFAULT"/>
    <s v="Default"/>
  </r>
  <r>
    <x v="1"/>
    <s v="1035884"/>
    <s v="845023"/>
    <s v="36999"/>
    <x v="49"/>
    <s v="0000000"/>
    <n v="2012"/>
    <x v="3"/>
    <s v="OTHER MISC REVENUE"/>
    <s v="R3000-REVENUE"/>
    <s v="R3600-MISCELLANEOUS REVENUE"/>
    <m/>
    <n v="0"/>
    <n v="0"/>
    <n v="-163.16"/>
    <n v="0"/>
    <n v="163.16"/>
    <s v="N/A"/>
    <n v="0"/>
    <n v="0"/>
    <n v="0"/>
    <n v="0"/>
    <n v="0"/>
    <n v="0"/>
    <n v="0"/>
    <n v="0"/>
    <n v="0"/>
    <n v="-163.16"/>
    <n v="0"/>
    <n v="0"/>
    <n v="0"/>
    <s v="SURFACE WATER MGT FUND"/>
    <s v="WLSW I DC5352 15410 AMBAUM BLV"/>
    <s v="BURIEN MAINTENANCE"/>
    <s v="Default"/>
  </r>
  <r>
    <x v="1"/>
    <s v="1035884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820000000000007"/>
    <n v="0"/>
    <n v="-70.820000000000007"/>
    <s v="N/A"/>
    <n v="0"/>
    <n v="0"/>
    <n v="0"/>
    <n v="0"/>
    <n v="0"/>
    <n v="0"/>
    <n v="0"/>
    <n v="0"/>
    <n v="0"/>
    <n v="70.820000000000007"/>
    <n v="0"/>
    <n v="0"/>
    <n v="0"/>
    <s v="SURFACE WATER MGT FUND"/>
    <s v="WLSW I DC5352 15410 AMBAUM BLV"/>
    <s v="BURIEN MAINTENANCE"/>
    <s v="DRAINAGE"/>
  </r>
  <r>
    <x v="1"/>
    <s v="1035884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0"/>
    <n v="0"/>
    <n v="0"/>
    <n v="0"/>
    <n v="0"/>
    <n v="7.36"/>
    <n v="0"/>
    <n v="0"/>
    <n v="0"/>
    <s v="SURFACE WATER MGT FUND"/>
    <s v="WLSW I DC5352 15410 AMBAUM BLV"/>
    <s v="BURIEN MAINTENANCE"/>
    <s v="DRAINAGE"/>
  </r>
  <r>
    <x v="1"/>
    <s v="1035884"/>
    <s v="845023"/>
    <s v="82100"/>
    <x v="71"/>
    <s v="5315000"/>
    <n v="2012"/>
    <x v="4"/>
    <s v="EMPLOYER PAID BENEFITS"/>
    <s v="50000-PROGRAM EXPENDITUR BUDGET"/>
    <s v="82000-APPLIED OVERHEAD"/>
    <m/>
    <n v="0"/>
    <n v="0"/>
    <n v="24.78"/>
    <n v="0"/>
    <n v="-24.78"/>
    <s v="N/A"/>
    <n v="0"/>
    <n v="0"/>
    <n v="0"/>
    <n v="0"/>
    <n v="0"/>
    <n v="0"/>
    <n v="0"/>
    <n v="0"/>
    <n v="0"/>
    <n v="24.78"/>
    <n v="0"/>
    <n v="0"/>
    <n v="0"/>
    <s v="SURFACE WATER MGT FUND"/>
    <s v="WLSW I DC5352 15410 AMBAUM BLV"/>
    <s v="BURIEN MAINTENANCE"/>
    <s v="DRAINAGE"/>
  </r>
  <r>
    <x v="1"/>
    <s v="1035884"/>
    <s v="845023"/>
    <s v="82200"/>
    <x v="72"/>
    <s v="5315000"/>
    <n v="2012"/>
    <x v="4"/>
    <s v="PAID TIME OFF"/>
    <s v="50000-PROGRAM EXPENDITUR BUDGET"/>
    <s v="82000-APPLIED OVERHEAD"/>
    <m/>
    <n v="0"/>
    <n v="0"/>
    <n v="19.12"/>
    <n v="0"/>
    <n v="-19.12"/>
    <s v="N/A"/>
    <n v="0"/>
    <n v="0"/>
    <n v="0"/>
    <n v="0"/>
    <n v="0"/>
    <n v="0"/>
    <n v="0"/>
    <n v="0"/>
    <n v="0"/>
    <n v="19.12"/>
    <n v="0"/>
    <n v="0"/>
    <n v="0"/>
    <s v="SURFACE WATER MGT FUND"/>
    <s v="WLSW I DC5352 15410 AMBAUM BLV"/>
    <s v="BURIEN MAINTENANCE"/>
    <s v="DRAINAGE"/>
  </r>
  <r>
    <x v="1"/>
    <s v="1035884"/>
    <s v="845023"/>
    <s v="82300"/>
    <x v="73"/>
    <s v="5315000"/>
    <n v="2012"/>
    <x v="4"/>
    <s v="INDIRECT COSTS"/>
    <s v="50000-PROGRAM EXPENDITUR BUDGET"/>
    <s v="82000-APPLIED OVERHEAD"/>
    <m/>
    <n v="0"/>
    <n v="0"/>
    <n v="41.08"/>
    <n v="0"/>
    <n v="-41.08"/>
    <s v="N/A"/>
    <n v="0"/>
    <n v="0"/>
    <n v="0"/>
    <n v="0"/>
    <n v="0"/>
    <n v="0"/>
    <n v="0"/>
    <n v="0"/>
    <n v="0"/>
    <n v="41.08"/>
    <n v="0"/>
    <n v="0"/>
    <n v="0"/>
    <s v="SURFACE WATER MGT FUND"/>
    <s v="WLSW I DC5352 15410 AMBAUM BLV"/>
    <s v="BURIEN MAINTENANCE"/>
    <s v="DRAINAGE"/>
  </r>
  <r>
    <x v="1"/>
    <s v="1035885"/>
    <s v="000000"/>
    <s v="11500"/>
    <x v="7"/>
    <s v="0000000"/>
    <n v="2012"/>
    <x v="0"/>
    <s v="ACCOUNTS RECEIVABLE"/>
    <s v="BS000-CURRENT ASSETS"/>
    <s v="B1150-ACCOUNTS RECEIVABLE"/>
    <m/>
    <n v="0"/>
    <n v="0"/>
    <n v="81.58"/>
    <n v="0"/>
    <n v="-81.58"/>
    <s v="N/A"/>
    <n v="0"/>
    <n v="0"/>
    <n v="0"/>
    <n v="0"/>
    <n v="0"/>
    <n v="0"/>
    <n v="0"/>
    <n v="0"/>
    <n v="0"/>
    <n v="0"/>
    <n v="81.58"/>
    <n v="0"/>
    <n v="0"/>
    <s v="SURFACE WATER MGT FUND"/>
    <s v="WLSW I DC5355 15645 8TH AVE SW"/>
    <s v="DEFAULT"/>
    <s v="Default"/>
  </r>
  <r>
    <x v="1"/>
    <s v="1035885"/>
    <s v="000000"/>
    <s v="11530"/>
    <x v="203"/>
    <s v="0000000"/>
    <n v="2012"/>
    <x v="0"/>
    <s v="UNBILLED RECEIVABLES"/>
    <s v="BS000-CURRENT ASSETS"/>
    <s v="B1150-ACCOUNTS RECEIVABLE"/>
    <m/>
    <n v="0"/>
    <n v="0"/>
    <n v="-81.58"/>
    <n v="0"/>
    <n v="81.58"/>
    <s v="N/A"/>
    <n v="0"/>
    <n v="0"/>
    <n v="0"/>
    <n v="0"/>
    <n v="0"/>
    <n v="0"/>
    <n v="0"/>
    <n v="0"/>
    <n v="0"/>
    <n v="0"/>
    <n v="-81.58"/>
    <n v="0"/>
    <n v="0"/>
    <s v="SURFACE WATER MGT FUND"/>
    <s v="WLSW I DC5355 15645 8TH AVE SW"/>
    <s v="DEFAULT"/>
    <s v="Default"/>
  </r>
  <r>
    <x v="1"/>
    <s v="1035885"/>
    <s v="000000"/>
    <s v="22258"/>
    <x v="204"/>
    <s v="0000000"/>
    <n v="2012"/>
    <x v="1"/>
    <s v="DEFERRED ACCT REC 11503"/>
    <s v="BS200-CURRENT LIABILITIES"/>
    <s v="B2220-DEFERRED REVENUES"/>
    <m/>
    <n v="0"/>
    <n v="0"/>
    <n v="81.58"/>
    <n v="0"/>
    <n v="-81.58"/>
    <s v="N/A"/>
    <n v="0"/>
    <n v="0"/>
    <n v="0"/>
    <n v="0"/>
    <n v="0"/>
    <n v="0"/>
    <n v="0"/>
    <n v="0"/>
    <n v="0"/>
    <n v="81.58"/>
    <n v="0"/>
    <n v="0"/>
    <n v="0"/>
    <s v="SURFACE WATER MGT FUND"/>
    <s v="WLSW I DC5355 15645 8TH AVE SW"/>
    <s v="DEFAULT"/>
    <s v="Default"/>
  </r>
  <r>
    <x v="1"/>
    <s v="1035885"/>
    <s v="845023"/>
    <s v="36999"/>
    <x v="49"/>
    <s v="0000000"/>
    <n v="2012"/>
    <x v="3"/>
    <s v="OTHER MISC REVENUE"/>
    <s v="R3000-REVENUE"/>
    <s v="R3600-MISCELLANEOUS REVENUE"/>
    <m/>
    <n v="0"/>
    <n v="0"/>
    <n v="-81.58"/>
    <n v="0"/>
    <n v="81.58"/>
    <s v="N/A"/>
    <n v="0"/>
    <n v="0"/>
    <n v="0"/>
    <n v="0"/>
    <n v="0"/>
    <n v="0"/>
    <n v="0"/>
    <n v="0"/>
    <n v="0"/>
    <n v="-81.58"/>
    <n v="0"/>
    <n v="0"/>
    <n v="0"/>
    <s v="SURFACE WATER MGT FUND"/>
    <s v="WLSW I DC5355 15645 8TH AVE SW"/>
    <s v="BURIEN MAINTENANCE"/>
    <s v="Default"/>
  </r>
  <r>
    <x v="1"/>
    <s v="1035885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5.410000000000004"/>
    <n v="0"/>
    <n v="-35.410000000000004"/>
    <s v="N/A"/>
    <n v="0"/>
    <n v="0"/>
    <n v="0"/>
    <n v="0"/>
    <n v="0"/>
    <n v="0"/>
    <n v="0"/>
    <n v="0"/>
    <n v="0"/>
    <n v="35.410000000000004"/>
    <n v="0"/>
    <n v="0"/>
    <n v="0"/>
    <s v="SURFACE WATER MGT FUND"/>
    <s v="WLSW I DC5355 15645 8TH AVE SW"/>
    <s v="BURIEN MAINTENANCE"/>
    <s v="DRAINAGE"/>
  </r>
  <r>
    <x v="1"/>
    <s v="1035885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3.68"/>
    <n v="0"/>
    <n v="-3.68"/>
    <s v="N/A"/>
    <n v="0"/>
    <n v="0"/>
    <n v="0"/>
    <n v="0"/>
    <n v="0"/>
    <n v="0"/>
    <n v="0"/>
    <n v="0"/>
    <n v="0"/>
    <n v="3.68"/>
    <n v="0"/>
    <n v="0"/>
    <n v="0"/>
    <s v="SURFACE WATER MGT FUND"/>
    <s v="WLSW I DC5355 15645 8TH AVE SW"/>
    <s v="BURIEN MAINTENANCE"/>
    <s v="DRAINAGE"/>
  </r>
  <r>
    <x v="1"/>
    <s v="1035885"/>
    <s v="845023"/>
    <s v="82100"/>
    <x v="71"/>
    <s v="5315000"/>
    <n v="2012"/>
    <x v="4"/>
    <s v="EMPLOYER PAID BENEFITS"/>
    <s v="50000-PROGRAM EXPENDITUR BUDGET"/>
    <s v="82000-APPLIED OVERHEAD"/>
    <m/>
    <n v="0"/>
    <n v="0"/>
    <n v="12.39"/>
    <n v="0"/>
    <n v="-12.39"/>
    <s v="N/A"/>
    <n v="0"/>
    <n v="0"/>
    <n v="0"/>
    <n v="0"/>
    <n v="0"/>
    <n v="0"/>
    <n v="0"/>
    <n v="0"/>
    <n v="0"/>
    <n v="12.39"/>
    <n v="0"/>
    <n v="0"/>
    <n v="0"/>
    <s v="SURFACE WATER MGT FUND"/>
    <s v="WLSW I DC5355 15645 8TH AVE SW"/>
    <s v="BURIEN MAINTENANCE"/>
    <s v="DRAINAGE"/>
  </r>
  <r>
    <x v="1"/>
    <s v="1035885"/>
    <s v="845023"/>
    <s v="82200"/>
    <x v="72"/>
    <s v="5315000"/>
    <n v="2012"/>
    <x v="4"/>
    <s v="PAID TIME OFF"/>
    <s v="50000-PROGRAM EXPENDITUR BUDGET"/>
    <s v="82000-APPLIED OVERHEAD"/>
    <m/>
    <n v="0"/>
    <n v="0"/>
    <n v="9.56"/>
    <n v="0"/>
    <n v="-9.56"/>
    <s v="N/A"/>
    <n v="0"/>
    <n v="0"/>
    <n v="0"/>
    <n v="0"/>
    <n v="0"/>
    <n v="0"/>
    <n v="0"/>
    <n v="0"/>
    <n v="0"/>
    <n v="9.56"/>
    <n v="0"/>
    <n v="0"/>
    <n v="0"/>
    <s v="SURFACE WATER MGT FUND"/>
    <s v="WLSW I DC5355 15645 8TH AVE SW"/>
    <s v="BURIEN MAINTENANCE"/>
    <s v="DRAINAGE"/>
  </r>
  <r>
    <x v="1"/>
    <s v="1035885"/>
    <s v="845023"/>
    <s v="82300"/>
    <x v="73"/>
    <s v="5315000"/>
    <n v="2012"/>
    <x v="4"/>
    <s v="INDIRECT COSTS"/>
    <s v="50000-PROGRAM EXPENDITUR BUDGET"/>
    <s v="82000-APPLIED OVERHEAD"/>
    <m/>
    <n v="0"/>
    <n v="0"/>
    <n v="20.54"/>
    <n v="0"/>
    <n v="-20.54"/>
    <s v="N/A"/>
    <n v="0"/>
    <n v="0"/>
    <n v="0"/>
    <n v="0"/>
    <n v="0"/>
    <n v="0"/>
    <n v="0"/>
    <n v="0"/>
    <n v="0"/>
    <n v="20.54"/>
    <n v="0"/>
    <n v="0"/>
    <n v="0"/>
    <s v="SURFACE WATER MGT FUND"/>
    <s v="WLSW I DC5355 15645 8TH AVE SW"/>
    <s v="BURIEN MAINTENANCE"/>
    <s v="DRAINAGE"/>
  </r>
  <r>
    <x v="1"/>
    <s v="1035886"/>
    <s v="000000"/>
    <s v="11500"/>
    <x v="7"/>
    <s v="0000000"/>
    <n v="2012"/>
    <x v="0"/>
    <s v="ACCOUNTS RECEIVABLE"/>
    <s v="BS000-CURRENT ASSETS"/>
    <s v="B1150-ACCOUNTS RECEIVABLE"/>
    <m/>
    <n v="0"/>
    <n v="0"/>
    <n v="122.37"/>
    <n v="0"/>
    <n v="-122.37"/>
    <s v="N/A"/>
    <n v="0"/>
    <n v="0"/>
    <n v="0"/>
    <n v="0"/>
    <n v="0"/>
    <n v="0"/>
    <n v="0"/>
    <n v="0"/>
    <n v="0"/>
    <n v="0"/>
    <n v="122.37"/>
    <n v="0"/>
    <n v="0"/>
    <s v="SURFACE WATER MGT FUND"/>
    <s v="WLSW I DC5365 11923 1ST AVE S"/>
    <s v="DEFAULT"/>
    <s v="Default"/>
  </r>
  <r>
    <x v="1"/>
    <s v="1035886"/>
    <s v="000000"/>
    <s v="11530"/>
    <x v="203"/>
    <s v="0000000"/>
    <n v="2012"/>
    <x v="0"/>
    <s v="UNBILLED RECEIVABLES"/>
    <s v="BS000-CURRENT ASSETS"/>
    <s v="B1150-ACCOUNTS RECEIVABLE"/>
    <m/>
    <n v="0"/>
    <n v="0"/>
    <n v="-122.37"/>
    <n v="0"/>
    <n v="122.37"/>
    <s v="N/A"/>
    <n v="0"/>
    <n v="0"/>
    <n v="0"/>
    <n v="0"/>
    <n v="0"/>
    <n v="0"/>
    <n v="0"/>
    <n v="0"/>
    <n v="0"/>
    <n v="0"/>
    <n v="-122.37"/>
    <n v="0"/>
    <n v="0"/>
    <s v="SURFACE WATER MGT FUND"/>
    <s v="WLSW I DC5365 11923 1ST AVE S"/>
    <s v="DEFAULT"/>
    <s v="Default"/>
  </r>
  <r>
    <x v="1"/>
    <s v="1035886"/>
    <s v="000000"/>
    <s v="22258"/>
    <x v="204"/>
    <s v="0000000"/>
    <n v="2012"/>
    <x v="1"/>
    <s v="DEFERRED ACCT REC 11503"/>
    <s v="BS200-CURRENT LIABILITIES"/>
    <s v="B2220-DEFERRED REVENUES"/>
    <m/>
    <n v="0"/>
    <n v="0"/>
    <n v="122.37"/>
    <n v="0"/>
    <n v="-122.37"/>
    <s v="N/A"/>
    <n v="0"/>
    <n v="0"/>
    <n v="0"/>
    <n v="0"/>
    <n v="0"/>
    <n v="0"/>
    <n v="0"/>
    <n v="0"/>
    <n v="0"/>
    <n v="122.37"/>
    <n v="0"/>
    <n v="0"/>
    <n v="0"/>
    <s v="SURFACE WATER MGT FUND"/>
    <s v="WLSW I DC5365 11923 1ST AVE S"/>
    <s v="DEFAULT"/>
    <s v="Default"/>
  </r>
  <r>
    <x v="1"/>
    <s v="1035886"/>
    <s v="845023"/>
    <s v="36999"/>
    <x v="49"/>
    <s v="0000000"/>
    <n v="2012"/>
    <x v="3"/>
    <s v="OTHER MISC REVENUE"/>
    <s v="R3000-REVENUE"/>
    <s v="R3600-MISCELLANEOUS REVENUE"/>
    <m/>
    <n v="0"/>
    <n v="0"/>
    <n v="-122.37"/>
    <n v="0"/>
    <n v="122.37"/>
    <s v="N/A"/>
    <n v="0"/>
    <n v="0"/>
    <n v="0"/>
    <n v="0"/>
    <n v="0"/>
    <n v="0"/>
    <n v="0"/>
    <n v="0"/>
    <n v="0"/>
    <n v="-122.37"/>
    <n v="0"/>
    <n v="0"/>
    <n v="0"/>
    <s v="SURFACE WATER MGT FUND"/>
    <s v="WLSW I DC5365 11923 1ST AVE S"/>
    <s v="BURIEN MAINTENANCE"/>
    <s v="Default"/>
  </r>
  <r>
    <x v="1"/>
    <s v="1035886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3.11"/>
    <n v="0"/>
    <n v="-53.11"/>
    <s v="N/A"/>
    <n v="0"/>
    <n v="0"/>
    <n v="0"/>
    <n v="0"/>
    <n v="0"/>
    <n v="0"/>
    <n v="0"/>
    <n v="0"/>
    <n v="0"/>
    <n v="53.11"/>
    <n v="0"/>
    <n v="0"/>
    <n v="0"/>
    <s v="SURFACE WATER MGT FUND"/>
    <s v="WLSW I DC5365 11923 1ST AVE S"/>
    <s v="BURIEN MAINTENANCE"/>
    <s v="DRAINAGE"/>
  </r>
  <r>
    <x v="1"/>
    <s v="1035886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5.5200000000000005"/>
    <n v="0"/>
    <n v="-5.5200000000000005"/>
    <s v="N/A"/>
    <n v="0"/>
    <n v="0"/>
    <n v="0"/>
    <n v="0"/>
    <n v="0"/>
    <n v="0"/>
    <n v="0"/>
    <n v="0"/>
    <n v="0"/>
    <n v="5.5200000000000005"/>
    <n v="0"/>
    <n v="0"/>
    <n v="0"/>
    <s v="SURFACE WATER MGT FUND"/>
    <s v="WLSW I DC5365 11923 1ST AVE S"/>
    <s v="BURIEN MAINTENANCE"/>
    <s v="DRAINAGE"/>
  </r>
  <r>
    <x v="1"/>
    <s v="1035886"/>
    <s v="845023"/>
    <s v="82100"/>
    <x v="71"/>
    <s v="5315000"/>
    <n v="2012"/>
    <x v="4"/>
    <s v="EMPLOYER PAID BENEFITS"/>
    <s v="50000-PROGRAM EXPENDITUR BUDGET"/>
    <s v="82000-APPLIED OVERHEAD"/>
    <m/>
    <n v="0"/>
    <n v="0"/>
    <n v="18.59"/>
    <n v="0"/>
    <n v="-18.59"/>
    <s v="N/A"/>
    <n v="0"/>
    <n v="0"/>
    <n v="0"/>
    <n v="0"/>
    <n v="0"/>
    <n v="0"/>
    <n v="0"/>
    <n v="0"/>
    <n v="0"/>
    <n v="18.59"/>
    <n v="0"/>
    <n v="0"/>
    <n v="0"/>
    <s v="SURFACE WATER MGT FUND"/>
    <s v="WLSW I DC5365 11923 1ST AVE S"/>
    <s v="BURIEN MAINTENANCE"/>
    <s v="DRAINAGE"/>
  </r>
  <r>
    <x v="1"/>
    <s v="1035886"/>
    <s v="845023"/>
    <s v="82200"/>
    <x v="72"/>
    <s v="5315000"/>
    <n v="2012"/>
    <x v="4"/>
    <s v="PAID TIME OFF"/>
    <s v="50000-PROGRAM EXPENDITUR BUDGET"/>
    <s v="82000-APPLIED OVERHEAD"/>
    <m/>
    <n v="0"/>
    <n v="0"/>
    <n v="14.34"/>
    <n v="0"/>
    <n v="-14.34"/>
    <s v="N/A"/>
    <n v="0"/>
    <n v="0"/>
    <n v="0"/>
    <n v="0"/>
    <n v="0"/>
    <n v="0"/>
    <n v="0"/>
    <n v="0"/>
    <n v="0"/>
    <n v="14.34"/>
    <n v="0"/>
    <n v="0"/>
    <n v="0"/>
    <s v="SURFACE WATER MGT FUND"/>
    <s v="WLSW I DC5365 11923 1ST AVE S"/>
    <s v="BURIEN MAINTENANCE"/>
    <s v="DRAINAGE"/>
  </r>
  <r>
    <x v="1"/>
    <s v="1035886"/>
    <s v="845023"/>
    <s v="82300"/>
    <x v="73"/>
    <s v="5315000"/>
    <n v="2012"/>
    <x v="4"/>
    <s v="INDIRECT COSTS"/>
    <s v="50000-PROGRAM EXPENDITUR BUDGET"/>
    <s v="82000-APPLIED OVERHEAD"/>
    <m/>
    <n v="0"/>
    <n v="0"/>
    <n v="30.810000000000002"/>
    <n v="0"/>
    <n v="-30.810000000000002"/>
    <s v="N/A"/>
    <n v="0"/>
    <n v="0"/>
    <n v="0"/>
    <n v="0"/>
    <n v="0"/>
    <n v="0"/>
    <n v="0"/>
    <n v="0"/>
    <n v="0"/>
    <n v="30.810000000000002"/>
    <n v="0"/>
    <n v="0"/>
    <n v="0"/>
    <s v="SURFACE WATER MGT FUND"/>
    <s v="WLSW I DC5365 11923 1ST AVE S"/>
    <s v="BURIEN MAINTENANCE"/>
    <s v="DRAINAGE"/>
  </r>
  <r>
    <x v="1"/>
    <s v="1035887"/>
    <s v="000000"/>
    <s v="11500"/>
    <x v="7"/>
    <s v="0000000"/>
    <n v="2012"/>
    <x v="0"/>
    <s v="ACCOUNTS RECEIVABLE"/>
    <s v="BS000-CURRENT ASSETS"/>
    <s v="B1150-ACCOUNTS RECEIVABLE"/>
    <m/>
    <n v="0"/>
    <n v="0"/>
    <n v="81.58"/>
    <n v="0"/>
    <n v="-81.58"/>
    <s v="N/A"/>
    <n v="0"/>
    <n v="0"/>
    <n v="0"/>
    <n v="0"/>
    <n v="0"/>
    <n v="0"/>
    <n v="0"/>
    <n v="0"/>
    <n v="0"/>
    <n v="0"/>
    <n v="81.58"/>
    <n v="0"/>
    <n v="0"/>
    <s v="SURFACE WATER MGT FUND"/>
    <s v="WLSW I DC5367 12452 1ST AVE S"/>
    <s v="DEFAULT"/>
    <s v="Default"/>
  </r>
  <r>
    <x v="1"/>
    <s v="1035887"/>
    <s v="000000"/>
    <s v="11530"/>
    <x v="203"/>
    <s v="0000000"/>
    <n v="2012"/>
    <x v="0"/>
    <s v="UNBILLED RECEIVABLES"/>
    <s v="BS000-CURRENT ASSETS"/>
    <s v="B1150-ACCOUNTS RECEIVABLE"/>
    <m/>
    <n v="0"/>
    <n v="0"/>
    <n v="-81.58"/>
    <n v="0"/>
    <n v="81.58"/>
    <s v="N/A"/>
    <n v="0"/>
    <n v="0"/>
    <n v="0"/>
    <n v="0"/>
    <n v="0"/>
    <n v="0"/>
    <n v="0"/>
    <n v="0"/>
    <n v="0"/>
    <n v="0"/>
    <n v="-81.58"/>
    <n v="0"/>
    <n v="0"/>
    <s v="SURFACE WATER MGT FUND"/>
    <s v="WLSW I DC5367 12452 1ST AVE S"/>
    <s v="DEFAULT"/>
    <s v="Default"/>
  </r>
  <r>
    <x v="1"/>
    <s v="1035887"/>
    <s v="000000"/>
    <s v="22258"/>
    <x v="204"/>
    <s v="0000000"/>
    <n v="2012"/>
    <x v="1"/>
    <s v="DEFERRED ACCT REC 11503"/>
    <s v="BS200-CURRENT LIABILITIES"/>
    <s v="B2220-DEFERRED REVENUES"/>
    <m/>
    <n v="0"/>
    <n v="0"/>
    <n v="81.58"/>
    <n v="0"/>
    <n v="-81.58"/>
    <s v="N/A"/>
    <n v="0"/>
    <n v="0"/>
    <n v="0"/>
    <n v="0"/>
    <n v="0"/>
    <n v="0"/>
    <n v="0"/>
    <n v="0"/>
    <n v="0"/>
    <n v="81.58"/>
    <n v="0"/>
    <n v="0"/>
    <n v="0"/>
    <s v="SURFACE WATER MGT FUND"/>
    <s v="WLSW I DC5367 12452 1ST AVE S"/>
    <s v="DEFAULT"/>
    <s v="Default"/>
  </r>
  <r>
    <x v="1"/>
    <s v="1035887"/>
    <s v="845023"/>
    <s v="36999"/>
    <x v="49"/>
    <s v="0000000"/>
    <n v="2012"/>
    <x v="3"/>
    <s v="OTHER MISC REVENUE"/>
    <s v="R3000-REVENUE"/>
    <s v="R3600-MISCELLANEOUS REVENUE"/>
    <m/>
    <n v="0"/>
    <n v="0"/>
    <n v="-81.58"/>
    <n v="0"/>
    <n v="81.58"/>
    <s v="N/A"/>
    <n v="0"/>
    <n v="0"/>
    <n v="0"/>
    <n v="0"/>
    <n v="0"/>
    <n v="0"/>
    <n v="0"/>
    <n v="0"/>
    <n v="0"/>
    <n v="-81.58"/>
    <n v="0"/>
    <n v="0"/>
    <n v="0"/>
    <s v="SURFACE WATER MGT FUND"/>
    <s v="WLSW I DC5367 12452 1ST AVE S"/>
    <s v="BURIEN MAINTENANCE"/>
    <s v="Default"/>
  </r>
  <r>
    <x v="1"/>
    <s v="1035887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5.410000000000004"/>
    <n v="0"/>
    <n v="-35.410000000000004"/>
    <s v="N/A"/>
    <n v="0"/>
    <n v="0"/>
    <n v="0"/>
    <n v="0"/>
    <n v="0"/>
    <n v="0"/>
    <n v="0"/>
    <n v="0"/>
    <n v="0"/>
    <n v="35.410000000000004"/>
    <n v="0"/>
    <n v="0"/>
    <n v="0"/>
    <s v="SURFACE WATER MGT FUND"/>
    <s v="WLSW I DC5367 12452 1ST AVE S"/>
    <s v="BURIEN MAINTENANCE"/>
    <s v="DRAINAGE"/>
  </r>
  <r>
    <x v="1"/>
    <s v="1035887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3.68"/>
    <n v="0"/>
    <n v="-3.68"/>
    <s v="N/A"/>
    <n v="0"/>
    <n v="0"/>
    <n v="0"/>
    <n v="0"/>
    <n v="0"/>
    <n v="0"/>
    <n v="0"/>
    <n v="0"/>
    <n v="0"/>
    <n v="3.68"/>
    <n v="0"/>
    <n v="0"/>
    <n v="0"/>
    <s v="SURFACE WATER MGT FUND"/>
    <s v="WLSW I DC5367 12452 1ST AVE S"/>
    <s v="BURIEN MAINTENANCE"/>
    <s v="DRAINAGE"/>
  </r>
  <r>
    <x v="1"/>
    <s v="1035887"/>
    <s v="845023"/>
    <s v="82100"/>
    <x v="71"/>
    <s v="5315000"/>
    <n v="2012"/>
    <x v="4"/>
    <s v="EMPLOYER PAID BENEFITS"/>
    <s v="50000-PROGRAM EXPENDITUR BUDGET"/>
    <s v="82000-APPLIED OVERHEAD"/>
    <m/>
    <n v="0"/>
    <n v="0"/>
    <n v="12.39"/>
    <n v="0"/>
    <n v="-12.39"/>
    <s v="N/A"/>
    <n v="0"/>
    <n v="0"/>
    <n v="0"/>
    <n v="0"/>
    <n v="0"/>
    <n v="0"/>
    <n v="0"/>
    <n v="0"/>
    <n v="0"/>
    <n v="12.39"/>
    <n v="0"/>
    <n v="0"/>
    <n v="0"/>
    <s v="SURFACE WATER MGT FUND"/>
    <s v="WLSW I DC5367 12452 1ST AVE S"/>
    <s v="BURIEN MAINTENANCE"/>
    <s v="DRAINAGE"/>
  </r>
  <r>
    <x v="1"/>
    <s v="1035887"/>
    <s v="845023"/>
    <s v="82200"/>
    <x v="72"/>
    <s v="5315000"/>
    <n v="2012"/>
    <x v="4"/>
    <s v="PAID TIME OFF"/>
    <s v="50000-PROGRAM EXPENDITUR BUDGET"/>
    <s v="82000-APPLIED OVERHEAD"/>
    <m/>
    <n v="0"/>
    <n v="0"/>
    <n v="9.56"/>
    <n v="0"/>
    <n v="-9.56"/>
    <s v="N/A"/>
    <n v="0"/>
    <n v="0"/>
    <n v="0"/>
    <n v="0"/>
    <n v="0"/>
    <n v="0"/>
    <n v="0"/>
    <n v="0"/>
    <n v="0"/>
    <n v="9.56"/>
    <n v="0"/>
    <n v="0"/>
    <n v="0"/>
    <s v="SURFACE WATER MGT FUND"/>
    <s v="WLSW I DC5367 12452 1ST AVE S"/>
    <s v="BURIEN MAINTENANCE"/>
    <s v="DRAINAGE"/>
  </r>
  <r>
    <x v="1"/>
    <s v="1035887"/>
    <s v="845023"/>
    <s v="82300"/>
    <x v="73"/>
    <s v="5315000"/>
    <n v="2012"/>
    <x v="4"/>
    <s v="INDIRECT COSTS"/>
    <s v="50000-PROGRAM EXPENDITUR BUDGET"/>
    <s v="82000-APPLIED OVERHEAD"/>
    <m/>
    <n v="0"/>
    <n v="0"/>
    <n v="20.54"/>
    <n v="0"/>
    <n v="-20.54"/>
    <s v="N/A"/>
    <n v="0"/>
    <n v="0"/>
    <n v="0"/>
    <n v="0"/>
    <n v="0"/>
    <n v="0"/>
    <n v="0"/>
    <n v="0"/>
    <n v="0"/>
    <n v="20.54"/>
    <n v="0"/>
    <n v="0"/>
    <n v="0"/>
    <s v="SURFACE WATER MGT FUND"/>
    <s v="WLSW I DC5367 12452 1ST AVE S"/>
    <s v="BURIEN MAINTENANCE"/>
    <s v="DRAINAGE"/>
  </r>
  <r>
    <x v="1"/>
    <s v="103588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3.11"/>
    <n v="0"/>
    <n v="-53.11"/>
    <s v="N/A"/>
    <n v="0"/>
    <n v="0"/>
    <n v="0"/>
    <n v="0"/>
    <n v="0"/>
    <n v="0"/>
    <n v="0"/>
    <n v="0"/>
    <n v="0"/>
    <n v="0"/>
    <n v="53.11"/>
    <n v="0"/>
    <n v="0"/>
    <s v="SURFACE WATER MGT FUND"/>
    <s v="WLSW F D97663 10808 NE 145TH S"/>
    <s v="STORMWATER SERVICES"/>
    <s v="DRAINAGE"/>
  </r>
  <r>
    <x v="1"/>
    <s v="103588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5.5200000000000005"/>
    <n v="0"/>
    <n v="-5.5200000000000005"/>
    <s v="N/A"/>
    <n v="0"/>
    <n v="0"/>
    <n v="0"/>
    <n v="0"/>
    <n v="0"/>
    <n v="0"/>
    <n v="0"/>
    <n v="0"/>
    <n v="0"/>
    <n v="0"/>
    <n v="5.5200000000000005"/>
    <n v="0"/>
    <n v="0"/>
    <s v="SURFACE WATER MGT FUND"/>
    <s v="WLSW F D97663 10808 NE 145TH S"/>
    <s v="STORMWATER SERVICES"/>
    <s v="DRAINAGE"/>
  </r>
  <r>
    <x v="1"/>
    <s v="103588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8.59"/>
    <n v="0"/>
    <n v="-18.59"/>
    <s v="N/A"/>
    <n v="0"/>
    <n v="0"/>
    <n v="0"/>
    <n v="0"/>
    <n v="0"/>
    <n v="0"/>
    <n v="0"/>
    <n v="0"/>
    <n v="0"/>
    <n v="0"/>
    <n v="18.59"/>
    <n v="0"/>
    <n v="0"/>
    <s v="SURFACE WATER MGT FUND"/>
    <s v="WLSW F D97663 10808 NE 145TH S"/>
    <s v="STORMWATER SERVICES"/>
    <s v="DRAINAGE"/>
  </r>
  <r>
    <x v="1"/>
    <s v="1035888"/>
    <s v="845022"/>
    <s v="82200"/>
    <x v="72"/>
    <s v="5315000"/>
    <n v="2012"/>
    <x v="4"/>
    <s v="PAID TIME OFF"/>
    <s v="50000-PROGRAM EXPENDITUR BUDGET"/>
    <s v="82000-APPLIED OVERHEAD"/>
    <m/>
    <n v="0"/>
    <n v="0"/>
    <n v="14.34"/>
    <n v="0"/>
    <n v="-14.34"/>
    <s v="N/A"/>
    <n v="0"/>
    <n v="0"/>
    <n v="0"/>
    <n v="0"/>
    <n v="0"/>
    <n v="0"/>
    <n v="0"/>
    <n v="0"/>
    <n v="0"/>
    <n v="0"/>
    <n v="14.34"/>
    <n v="0"/>
    <n v="0"/>
    <s v="SURFACE WATER MGT FUND"/>
    <s v="WLSW F D97663 10808 NE 145TH S"/>
    <s v="STORMWATER SERVICES"/>
    <s v="DRAINAGE"/>
  </r>
  <r>
    <x v="1"/>
    <s v="1035888"/>
    <s v="845022"/>
    <s v="82300"/>
    <x v="73"/>
    <s v="5315000"/>
    <n v="2012"/>
    <x v="4"/>
    <s v="INDIRECT COSTS"/>
    <s v="50000-PROGRAM EXPENDITUR BUDGET"/>
    <s v="82000-APPLIED OVERHEAD"/>
    <m/>
    <n v="0"/>
    <n v="0"/>
    <n v="30.8"/>
    <n v="0"/>
    <n v="-30.8"/>
    <s v="N/A"/>
    <n v="0"/>
    <n v="0"/>
    <n v="0"/>
    <n v="0"/>
    <n v="0"/>
    <n v="0"/>
    <n v="0"/>
    <n v="0"/>
    <n v="0"/>
    <n v="0"/>
    <n v="30.8"/>
    <n v="0"/>
    <n v="0"/>
    <s v="SURFACE WATER MGT FUND"/>
    <s v="WLSW F D97663 10808 NE 145TH S"/>
    <s v="STORMWATER SERVICES"/>
    <s v="DRAINAGE"/>
  </r>
  <r>
    <x v="1"/>
    <s v="103588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3.11"/>
    <n v="0"/>
    <n v="-53.11"/>
    <s v="N/A"/>
    <n v="0"/>
    <n v="0"/>
    <n v="0"/>
    <n v="0"/>
    <n v="0"/>
    <n v="0"/>
    <n v="0"/>
    <n v="0"/>
    <n v="53.11"/>
    <n v="0"/>
    <n v="0"/>
    <n v="0"/>
    <n v="0"/>
    <s v="SURFACE WATER MGT FUND"/>
    <s v="WLSW F D97919 15824 116TH AVE"/>
    <s v="STORMWATER SERVICES"/>
    <s v="DRAINAGE"/>
  </r>
  <r>
    <x v="1"/>
    <s v="103588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5.5200000000000005"/>
    <n v="0"/>
    <n v="-5.5200000000000005"/>
    <s v="N/A"/>
    <n v="0"/>
    <n v="0"/>
    <n v="0"/>
    <n v="0"/>
    <n v="0"/>
    <n v="0"/>
    <n v="0"/>
    <n v="0"/>
    <n v="5.5200000000000005"/>
    <n v="0"/>
    <n v="0"/>
    <n v="0"/>
    <n v="0"/>
    <s v="SURFACE WATER MGT FUND"/>
    <s v="WLSW F D97919 15824 116TH AVE"/>
    <s v="STORMWATER SERVICES"/>
    <s v="DRAINAGE"/>
  </r>
  <r>
    <x v="1"/>
    <s v="103588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8.59"/>
    <n v="0"/>
    <n v="-18.59"/>
    <s v="N/A"/>
    <n v="0"/>
    <n v="0"/>
    <n v="0"/>
    <n v="0"/>
    <n v="0"/>
    <n v="0"/>
    <n v="0"/>
    <n v="0"/>
    <n v="18.59"/>
    <n v="0"/>
    <n v="0"/>
    <n v="0"/>
    <n v="0"/>
    <s v="SURFACE WATER MGT FUND"/>
    <s v="WLSW F D97919 15824 116TH AVE"/>
    <s v="STORMWATER SERVICES"/>
    <s v="DRAINAGE"/>
  </r>
  <r>
    <x v="1"/>
    <s v="1035889"/>
    <s v="845022"/>
    <s v="82200"/>
    <x v="72"/>
    <s v="5315000"/>
    <n v="2012"/>
    <x v="4"/>
    <s v="PAID TIME OFF"/>
    <s v="50000-PROGRAM EXPENDITUR BUDGET"/>
    <s v="82000-APPLIED OVERHEAD"/>
    <m/>
    <n v="0"/>
    <n v="0"/>
    <n v="14.34"/>
    <n v="0"/>
    <n v="-14.34"/>
    <s v="N/A"/>
    <n v="0"/>
    <n v="0"/>
    <n v="0"/>
    <n v="0"/>
    <n v="0"/>
    <n v="0"/>
    <n v="0"/>
    <n v="0"/>
    <n v="14.34"/>
    <n v="0"/>
    <n v="0"/>
    <n v="0"/>
    <n v="0"/>
    <s v="SURFACE WATER MGT FUND"/>
    <s v="WLSW F D97919 15824 116TH AVE"/>
    <s v="STORMWATER SERVICES"/>
    <s v="DRAINAGE"/>
  </r>
  <r>
    <x v="1"/>
    <s v="1035889"/>
    <s v="845022"/>
    <s v="82300"/>
    <x v="73"/>
    <s v="5315000"/>
    <n v="2012"/>
    <x v="4"/>
    <s v="INDIRECT COSTS"/>
    <s v="50000-PROGRAM EXPENDITUR BUDGET"/>
    <s v="82000-APPLIED OVERHEAD"/>
    <m/>
    <n v="0"/>
    <n v="0"/>
    <n v="30.8"/>
    <n v="0"/>
    <n v="-30.8"/>
    <s v="N/A"/>
    <n v="0"/>
    <n v="0"/>
    <n v="0"/>
    <n v="0"/>
    <n v="0"/>
    <n v="0"/>
    <n v="0"/>
    <n v="0"/>
    <n v="30.8"/>
    <n v="0"/>
    <n v="0"/>
    <n v="0"/>
    <n v="0"/>
    <s v="SURFACE WATER MGT FUND"/>
    <s v="WLSW F D97919 15824 116TH AVE"/>
    <s v="STORMWATER SERVICES"/>
    <s v="DRAINAGE"/>
  </r>
  <r>
    <x v="1"/>
    <s v="103589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5.410000000000004"/>
    <n v="0"/>
    <n v="-35.410000000000004"/>
    <s v="N/A"/>
    <n v="0"/>
    <n v="0"/>
    <n v="0"/>
    <n v="0"/>
    <n v="0"/>
    <n v="0"/>
    <n v="0"/>
    <n v="0"/>
    <n v="35.410000000000004"/>
    <n v="0"/>
    <n v="0"/>
    <n v="0"/>
    <n v="0"/>
    <s v="SURFACE WATER MGT FUND"/>
    <s v="WLSW F D98287 14520 100TH AVE"/>
    <s v="STORMWATER SERVICES"/>
    <s v="DRAINAGE"/>
  </r>
  <r>
    <x v="1"/>
    <s v="103589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.68"/>
    <n v="0"/>
    <n v="-3.68"/>
    <s v="N/A"/>
    <n v="0"/>
    <n v="0"/>
    <n v="0"/>
    <n v="0"/>
    <n v="0"/>
    <n v="0"/>
    <n v="0"/>
    <n v="0"/>
    <n v="3.68"/>
    <n v="0"/>
    <n v="0"/>
    <n v="0"/>
    <n v="0"/>
    <s v="SURFACE WATER MGT FUND"/>
    <s v="WLSW F D98287 14520 100TH AVE"/>
    <s v="STORMWATER SERVICES"/>
    <s v="DRAINAGE"/>
  </r>
  <r>
    <x v="1"/>
    <s v="103589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2.39"/>
    <n v="0"/>
    <n v="-12.39"/>
    <s v="N/A"/>
    <n v="0"/>
    <n v="0"/>
    <n v="0"/>
    <n v="0"/>
    <n v="0"/>
    <n v="0"/>
    <n v="0"/>
    <n v="0"/>
    <n v="12.39"/>
    <n v="0"/>
    <n v="0"/>
    <n v="0"/>
    <n v="0"/>
    <s v="SURFACE WATER MGT FUND"/>
    <s v="WLSW F D98287 14520 100TH AVE"/>
    <s v="STORMWATER SERVICES"/>
    <s v="DRAINAGE"/>
  </r>
  <r>
    <x v="1"/>
    <s v="1035890"/>
    <s v="845022"/>
    <s v="82200"/>
    <x v="72"/>
    <s v="5315000"/>
    <n v="2012"/>
    <x v="4"/>
    <s v="PAID TIME OFF"/>
    <s v="50000-PROGRAM EXPENDITUR BUDGET"/>
    <s v="82000-APPLIED OVERHEAD"/>
    <m/>
    <n v="0"/>
    <n v="0"/>
    <n v="9.56"/>
    <n v="0"/>
    <n v="-9.56"/>
    <s v="N/A"/>
    <n v="0"/>
    <n v="0"/>
    <n v="0"/>
    <n v="0"/>
    <n v="0"/>
    <n v="0"/>
    <n v="0"/>
    <n v="0"/>
    <n v="9.56"/>
    <n v="0"/>
    <n v="0"/>
    <n v="0"/>
    <n v="0"/>
    <s v="SURFACE WATER MGT FUND"/>
    <s v="WLSW F D98287 14520 100TH AVE"/>
    <s v="STORMWATER SERVICES"/>
    <s v="DRAINAGE"/>
  </r>
  <r>
    <x v="1"/>
    <s v="1035890"/>
    <s v="845022"/>
    <s v="82300"/>
    <x v="73"/>
    <s v="5315000"/>
    <n v="2012"/>
    <x v="4"/>
    <s v="INDIRECT COSTS"/>
    <s v="50000-PROGRAM EXPENDITUR BUDGET"/>
    <s v="82000-APPLIED OVERHEAD"/>
    <m/>
    <n v="0"/>
    <n v="0"/>
    <n v="20.54"/>
    <n v="0"/>
    <n v="-20.54"/>
    <s v="N/A"/>
    <n v="0"/>
    <n v="0"/>
    <n v="0"/>
    <n v="0"/>
    <n v="0"/>
    <n v="0"/>
    <n v="0"/>
    <n v="0"/>
    <n v="20.54"/>
    <n v="0"/>
    <n v="0"/>
    <n v="0"/>
    <n v="0"/>
    <s v="SURFACE WATER MGT FUND"/>
    <s v="WLSW F D98287 14520 100TH AVE"/>
    <s v="STORMWATER SERVICES"/>
    <s v="DRAINAGE"/>
  </r>
  <r>
    <x v="1"/>
    <s v="103589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59.34"/>
    <n v="0"/>
    <n v="-159.34"/>
    <s v="N/A"/>
    <n v="0"/>
    <n v="0"/>
    <n v="0"/>
    <n v="0"/>
    <n v="0"/>
    <n v="0"/>
    <n v="0"/>
    <n v="0"/>
    <n v="0"/>
    <n v="159.34"/>
    <n v="0"/>
    <n v="0"/>
    <n v="0"/>
    <s v="SURFACE WATER MGT FUND"/>
    <s v="WLSW F D98346 A00BN010-15300 1"/>
    <s v="STORMWATER SERVICES"/>
    <s v="DRAINAGE"/>
  </r>
  <r>
    <x v="1"/>
    <s v="103589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6.559999999999999"/>
    <n v="0"/>
    <n v="-16.559999999999999"/>
    <s v="N/A"/>
    <n v="0"/>
    <n v="0"/>
    <n v="0"/>
    <n v="0"/>
    <n v="0"/>
    <n v="0"/>
    <n v="0"/>
    <n v="0"/>
    <n v="0"/>
    <n v="12.88"/>
    <n v="3.68"/>
    <n v="0"/>
    <n v="0"/>
    <s v="SURFACE WATER MGT FUND"/>
    <s v="WLSW F D98346 A00BN010-15300 1"/>
    <s v="STORMWATER SERVICES"/>
    <s v="DRAINAGE"/>
  </r>
  <r>
    <x v="1"/>
    <s v="103589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55.76"/>
    <n v="0"/>
    <n v="-55.76"/>
    <s v="N/A"/>
    <n v="0"/>
    <n v="0"/>
    <n v="0"/>
    <n v="0"/>
    <n v="0"/>
    <n v="0"/>
    <n v="0"/>
    <n v="0"/>
    <n v="0"/>
    <n v="55.76"/>
    <n v="0"/>
    <n v="0"/>
    <n v="0"/>
    <s v="SURFACE WATER MGT FUND"/>
    <s v="WLSW F D98346 A00BN010-15300 1"/>
    <s v="STORMWATER SERVICES"/>
    <s v="DRAINAGE"/>
  </r>
  <r>
    <x v="1"/>
    <s v="1035892"/>
    <s v="845022"/>
    <s v="82200"/>
    <x v="72"/>
    <s v="5315000"/>
    <n v="2012"/>
    <x v="4"/>
    <s v="PAID TIME OFF"/>
    <s v="50000-PROGRAM EXPENDITUR BUDGET"/>
    <s v="82000-APPLIED OVERHEAD"/>
    <m/>
    <n v="0"/>
    <n v="0"/>
    <n v="43.02"/>
    <n v="0"/>
    <n v="-43.02"/>
    <s v="N/A"/>
    <n v="0"/>
    <n v="0"/>
    <n v="0"/>
    <n v="0"/>
    <n v="0"/>
    <n v="0"/>
    <n v="0"/>
    <n v="0"/>
    <n v="0"/>
    <n v="43.02"/>
    <n v="0"/>
    <n v="0"/>
    <n v="0"/>
    <s v="SURFACE WATER MGT FUND"/>
    <s v="WLSW F D98346 A00BN010-15300 1"/>
    <s v="STORMWATER SERVICES"/>
    <s v="DRAINAGE"/>
  </r>
  <r>
    <x v="1"/>
    <s v="1035892"/>
    <s v="845022"/>
    <s v="82300"/>
    <x v="73"/>
    <s v="5315000"/>
    <n v="2012"/>
    <x v="4"/>
    <s v="INDIRECT COSTS"/>
    <s v="50000-PROGRAM EXPENDITUR BUDGET"/>
    <s v="82000-APPLIED OVERHEAD"/>
    <m/>
    <n v="0"/>
    <n v="0"/>
    <n v="92.42"/>
    <n v="0"/>
    <n v="-92.42"/>
    <s v="N/A"/>
    <n v="0"/>
    <n v="0"/>
    <n v="0"/>
    <n v="0"/>
    <n v="0"/>
    <n v="0"/>
    <n v="0"/>
    <n v="0"/>
    <n v="0"/>
    <n v="92.42"/>
    <n v="0"/>
    <n v="0"/>
    <n v="0"/>
    <s v="SURFACE WATER MGT FUND"/>
    <s v="WLSW F D98346 A00BN010-15300 1"/>
    <s v="STORMWATER SERVICES"/>
    <s v="DRAINAGE"/>
  </r>
  <r>
    <x v="1"/>
    <s v="103589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77.04"/>
    <n v="0"/>
    <n v="-177.04"/>
    <s v="N/A"/>
    <n v="0"/>
    <n v="0"/>
    <n v="0"/>
    <n v="0"/>
    <n v="0"/>
    <n v="0"/>
    <n v="0"/>
    <n v="0"/>
    <n v="0"/>
    <n v="177.04"/>
    <n v="0"/>
    <n v="0"/>
    <n v="0"/>
    <s v="SURFACE WATER MGT FUND"/>
    <s v="WLSW F D98347 A00BN010-15300 1"/>
    <s v="STORMWATER SERVICES"/>
    <s v="DRAINAGE"/>
  </r>
  <r>
    <x v="1"/>
    <s v="103589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8.400000000000002"/>
    <n v="0"/>
    <n v="-18.400000000000002"/>
    <s v="N/A"/>
    <n v="0"/>
    <n v="0"/>
    <n v="0"/>
    <n v="0"/>
    <n v="0"/>
    <n v="0"/>
    <n v="0"/>
    <n v="0"/>
    <n v="0"/>
    <n v="14.72"/>
    <n v="3.68"/>
    <n v="0"/>
    <n v="0"/>
    <s v="SURFACE WATER MGT FUND"/>
    <s v="WLSW F D98347 A00BN010-15300 1"/>
    <s v="STORMWATER SERVICES"/>
    <s v="DRAINAGE"/>
  </r>
  <r>
    <x v="1"/>
    <s v="103589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61.96"/>
    <n v="0"/>
    <n v="-61.96"/>
    <s v="N/A"/>
    <n v="0"/>
    <n v="0"/>
    <n v="0"/>
    <n v="0"/>
    <n v="0"/>
    <n v="0"/>
    <n v="0"/>
    <n v="0"/>
    <n v="0"/>
    <n v="61.96"/>
    <n v="0"/>
    <n v="0"/>
    <n v="0"/>
    <s v="SURFACE WATER MGT FUND"/>
    <s v="WLSW F D98347 A00BN010-15300 1"/>
    <s v="STORMWATER SERVICES"/>
    <s v="DRAINAGE"/>
  </r>
  <r>
    <x v="1"/>
    <s v="1035893"/>
    <s v="845022"/>
    <s v="82200"/>
    <x v="72"/>
    <s v="5315000"/>
    <n v="2012"/>
    <x v="4"/>
    <s v="PAID TIME OFF"/>
    <s v="50000-PROGRAM EXPENDITUR BUDGET"/>
    <s v="82000-APPLIED OVERHEAD"/>
    <m/>
    <n v="0"/>
    <n v="0"/>
    <n v="47.800000000000004"/>
    <n v="0"/>
    <n v="-47.800000000000004"/>
    <s v="N/A"/>
    <n v="0"/>
    <n v="0"/>
    <n v="0"/>
    <n v="0"/>
    <n v="0"/>
    <n v="0"/>
    <n v="0"/>
    <n v="0"/>
    <n v="0"/>
    <n v="47.800000000000004"/>
    <n v="0"/>
    <n v="0"/>
    <n v="0"/>
    <s v="SURFACE WATER MGT FUND"/>
    <s v="WLSW F D98347 A00BN010-15300 1"/>
    <s v="STORMWATER SERVICES"/>
    <s v="DRAINAGE"/>
  </r>
  <r>
    <x v="1"/>
    <s v="1035893"/>
    <s v="845022"/>
    <s v="82300"/>
    <x v="73"/>
    <s v="5315000"/>
    <n v="2012"/>
    <x v="4"/>
    <s v="INDIRECT COSTS"/>
    <s v="50000-PROGRAM EXPENDITUR BUDGET"/>
    <s v="82000-APPLIED OVERHEAD"/>
    <m/>
    <n v="0"/>
    <n v="0"/>
    <n v="102.68"/>
    <n v="0"/>
    <n v="-102.68"/>
    <s v="N/A"/>
    <n v="0"/>
    <n v="0"/>
    <n v="0"/>
    <n v="0"/>
    <n v="0"/>
    <n v="0"/>
    <n v="0"/>
    <n v="0"/>
    <n v="0"/>
    <n v="102.68"/>
    <n v="0"/>
    <n v="0"/>
    <n v="0"/>
    <s v="SURFACE WATER MGT FUND"/>
    <s v="WLSW F D98347 A00BN010-15300 1"/>
    <s v="STORMWATER SERVICES"/>
    <s v="DRAINAGE"/>
  </r>
  <r>
    <x v="1"/>
    <s v="103589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3.11"/>
    <n v="0"/>
    <n v="-53.11"/>
    <s v="N/A"/>
    <n v="0"/>
    <n v="0"/>
    <n v="0"/>
    <n v="0"/>
    <n v="0"/>
    <n v="0"/>
    <n v="0"/>
    <n v="0"/>
    <n v="53.11"/>
    <n v="0"/>
    <n v="0"/>
    <n v="0"/>
    <n v="0"/>
    <s v="SURFACE WATER MGT FUND"/>
    <s v="WLSW F D98351 A00BN813-15500 1"/>
    <s v="STORMWATER SERVICES"/>
    <s v="DRAINAGE"/>
  </r>
  <r>
    <x v="1"/>
    <s v="103589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5.5200000000000005"/>
    <n v="0"/>
    <n v="-5.5200000000000005"/>
    <s v="N/A"/>
    <n v="0"/>
    <n v="0"/>
    <n v="0"/>
    <n v="0"/>
    <n v="0"/>
    <n v="0"/>
    <n v="0"/>
    <n v="0"/>
    <n v="5.5200000000000005"/>
    <n v="0"/>
    <n v="0"/>
    <n v="0"/>
    <n v="0"/>
    <s v="SURFACE WATER MGT FUND"/>
    <s v="WLSW F D98351 A00BN813-15500 1"/>
    <s v="STORMWATER SERVICES"/>
    <s v="DRAINAGE"/>
  </r>
  <r>
    <x v="1"/>
    <s v="103589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8.59"/>
    <n v="0"/>
    <n v="-18.59"/>
    <s v="N/A"/>
    <n v="0"/>
    <n v="0"/>
    <n v="0"/>
    <n v="0"/>
    <n v="0"/>
    <n v="0"/>
    <n v="0"/>
    <n v="0"/>
    <n v="18.59"/>
    <n v="0"/>
    <n v="0"/>
    <n v="0"/>
    <n v="0"/>
    <s v="SURFACE WATER MGT FUND"/>
    <s v="WLSW F D98351 A00BN813-15500 1"/>
    <s v="STORMWATER SERVICES"/>
    <s v="DRAINAGE"/>
  </r>
  <r>
    <x v="1"/>
    <s v="1035894"/>
    <s v="845022"/>
    <s v="82200"/>
    <x v="72"/>
    <s v="5315000"/>
    <n v="2012"/>
    <x v="4"/>
    <s v="PAID TIME OFF"/>
    <s v="50000-PROGRAM EXPENDITUR BUDGET"/>
    <s v="82000-APPLIED OVERHEAD"/>
    <m/>
    <n v="0"/>
    <n v="0"/>
    <n v="14.34"/>
    <n v="0"/>
    <n v="-14.34"/>
    <s v="N/A"/>
    <n v="0"/>
    <n v="0"/>
    <n v="0"/>
    <n v="0"/>
    <n v="0"/>
    <n v="0"/>
    <n v="0"/>
    <n v="0"/>
    <n v="14.34"/>
    <n v="0"/>
    <n v="0"/>
    <n v="0"/>
    <n v="0"/>
    <s v="SURFACE WATER MGT FUND"/>
    <s v="WLSW F D98351 A00BN813-15500 1"/>
    <s v="STORMWATER SERVICES"/>
    <s v="DRAINAGE"/>
  </r>
  <r>
    <x v="1"/>
    <s v="1035894"/>
    <s v="845022"/>
    <s v="82300"/>
    <x v="73"/>
    <s v="5315000"/>
    <n v="2012"/>
    <x v="4"/>
    <s v="INDIRECT COSTS"/>
    <s v="50000-PROGRAM EXPENDITUR BUDGET"/>
    <s v="82000-APPLIED OVERHEAD"/>
    <m/>
    <n v="0"/>
    <n v="0"/>
    <n v="30.8"/>
    <n v="0"/>
    <n v="-30.8"/>
    <s v="N/A"/>
    <n v="0"/>
    <n v="0"/>
    <n v="0"/>
    <n v="0"/>
    <n v="0"/>
    <n v="0"/>
    <n v="0"/>
    <n v="0"/>
    <n v="30.8"/>
    <n v="0"/>
    <n v="0"/>
    <n v="0"/>
    <n v="0"/>
    <s v="SURFACE WATER MGT FUND"/>
    <s v="WLSW F D98351 A00BN813-15500 1"/>
    <s v="STORMWATER SERVICES"/>
    <s v="DRAINAGE"/>
  </r>
  <r>
    <x v="1"/>
    <s v="103589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81"/>
    <n v="0"/>
    <n v="-70.81"/>
    <s v="N/A"/>
    <n v="0"/>
    <n v="0"/>
    <n v="0"/>
    <n v="0"/>
    <n v="0"/>
    <n v="0"/>
    <n v="0"/>
    <n v="0"/>
    <n v="53.11"/>
    <n v="17.7"/>
    <n v="0"/>
    <n v="0"/>
    <n v="0"/>
    <s v="SURFACE WATER MGT FUND"/>
    <s v="WLSW F D98352 A00BN813-15500 1"/>
    <s v="STORMWATER SERVICES"/>
    <s v="DRAINAGE"/>
  </r>
  <r>
    <x v="1"/>
    <s v="103589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0"/>
    <n v="0"/>
    <n v="0"/>
    <n v="0"/>
    <n v="5.5200000000000005"/>
    <n v="0"/>
    <n v="1.84"/>
    <n v="0"/>
    <n v="0"/>
    <s v="SURFACE WATER MGT FUND"/>
    <s v="WLSW F D98352 A00BN813-15500 1"/>
    <s v="STORMWATER SERVICES"/>
    <s v="DRAINAGE"/>
  </r>
  <r>
    <x v="1"/>
    <s v="103589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4.79"/>
    <n v="0"/>
    <n v="-24.79"/>
    <s v="N/A"/>
    <n v="0"/>
    <n v="0"/>
    <n v="0"/>
    <n v="0"/>
    <n v="0"/>
    <n v="0"/>
    <n v="0"/>
    <n v="0"/>
    <n v="18.59"/>
    <n v="6.2"/>
    <n v="0"/>
    <n v="0"/>
    <n v="0"/>
    <s v="SURFACE WATER MGT FUND"/>
    <s v="WLSW F D98352 A00BN813-15500 1"/>
    <s v="STORMWATER SERVICES"/>
    <s v="DRAINAGE"/>
  </r>
  <r>
    <x v="1"/>
    <s v="1035895"/>
    <s v="845022"/>
    <s v="82200"/>
    <x v="72"/>
    <s v="5315000"/>
    <n v="2012"/>
    <x v="4"/>
    <s v="PAID TIME OFF"/>
    <s v="50000-PROGRAM EXPENDITUR BUDGET"/>
    <s v="82000-APPLIED OVERHEAD"/>
    <m/>
    <n v="0"/>
    <n v="0"/>
    <n v="19.12"/>
    <n v="0"/>
    <n v="-19.12"/>
    <s v="N/A"/>
    <n v="0"/>
    <n v="0"/>
    <n v="0"/>
    <n v="0"/>
    <n v="0"/>
    <n v="0"/>
    <n v="0"/>
    <n v="0"/>
    <n v="14.34"/>
    <n v="4.78"/>
    <n v="0"/>
    <n v="0"/>
    <n v="0"/>
    <s v="SURFACE WATER MGT FUND"/>
    <s v="WLSW F D98352 A00BN813-15500 1"/>
    <s v="STORMWATER SERVICES"/>
    <s v="DRAINAGE"/>
  </r>
  <r>
    <x v="1"/>
    <s v="1035895"/>
    <s v="845022"/>
    <s v="82300"/>
    <x v="73"/>
    <s v="5315000"/>
    <n v="2012"/>
    <x v="4"/>
    <s v="INDIRECT COSTS"/>
    <s v="50000-PROGRAM EXPENDITUR BUDGET"/>
    <s v="82000-APPLIED OVERHEAD"/>
    <m/>
    <n v="0"/>
    <n v="0"/>
    <n v="41.07"/>
    <n v="0"/>
    <n v="-41.07"/>
    <s v="N/A"/>
    <n v="0"/>
    <n v="0"/>
    <n v="0"/>
    <n v="0"/>
    <n v="0"/>
    <n v="0"/>
    <n v="0"/>
    <n v="0"/>
    <n v="30.8"/>
    <n v="10.27"/>
    <n v="0"/>
    <n v="0"/>
    <n v="0"/>
    <s v="SURFACE WATER MGT FUND"/>
    <s v="WLSW F D98352 A00BN813-15500 1"/>
    <s v="STORMWATER SERVICES"/>
    <s v="DRAINAGE"/>
  </r>
  <r>
    <x v="1"/>
    <s v="103589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820000000000007"/>
    <n v="0"/>
    <n v="-70.820000000000007"/>
    <s v="N/A"/>
    <n v="0"/>
    <n v="0"/>
    <n v="0"/>
    <n v="0"/>
    <n v="0"/>
    <n v="0"/>
    <n v="0"/>
    <n v="0"/>
    <n v="70.820000000000007"/>
    <n v="0"/>
    <n v="0"/>
    <n v="0"/>
    <n v="0"/>
    <s v="SURFACE WATER MGT FUND"/>
    <s v="WLSW F D98418 17300 92ND PL NE"/>
    <s v="STORMWATER SERVICES"/>
    <s v="DRAINAGE"/>
  </r>
  <r>
    <x v="1"/>
    <s v="103589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0"/>
    <n v="0"/>
    <n v="0"/>
    <n v="0"/>
    <n v="7.36"/>
    <n v="0"/>
    <n v="0"/>
    <n v="0"/>
    <n v="0"/>
    <s v="SURFACE WATER MGT FUND"/>
    <s v="WLSW F D98418 17300 92ND PL NE"/>
    <s v="STORMWATER SERVICES"/>
    <s v="DRAINAGE"/>
  </r>
  <r>
    <x v="1"/>
    <s v="103589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4.78"/>
    <n v="0"/>
    <n v="-24.78"/>
    <s v="N/A"/>
    <n v="0"/>
    <n v="0"/>
    <n v="0"/>
    <n v="0"/>
    <n v="0"/>
    <n v="0"/>
    <n v="0"/>
    <n v="0"/>
    <n v="24.78"/>
    <n v="0"/>
    <n v="0"/>
    <n v="0"/>
    <n v="0"/>
    <s v="SURFACE WATER MGT FUND"/>
    <s v="WLSW F D98418 17300 92ND PL NE"/>
    <s v="STORMWATER SERVICES"/>
    <s v="DRAINAGE"/>
  </r>
  <r>
    <x v="1"/>
    <s v="1035896"/>
    <s v="845022"/>
    <s v="82200"/>
    <x v="72"/>
    <s v="5315000"/>
    <n v="2012"/>
    <x v="4"/>
    <s v="PAID TIME OFF"/>
    <s v="50000-PROGRAM EXPENDITUR BUDGET"/>
    <s v="82000-APPLIED OVERHEAD"/>
    <m/>
    <n v="0"/>
    <n v="0"/>
    <n v="19.12"/>
    <n v="0"/>
    <n v="-19.12"/>
    <s v="N/A"/>
    <n v="0"/>
    <n v="0"/>
    <n v="0"/>
    <n v="0"/>
    <n v="0"/>
    <n v="0"/>
    <n v="0"/>
    <n v="0"/>
    <n v="19.12"/>
    <n v="0"/>
    <n v="0"/>
    <n v="0"/>
    <n v="0"/>
    <s v="SURFACE WATER MGT FUND"/>
    <s v="WLSW F D98418 17300 92ND PL NE"/>
    <s v="STORMWATER SERVICES"/>
    <s v="DRAINAGE"/>
  </r>
  <r>
    <x v="1"/>
    <s v="1035896"/>
    <s v="845022"/>
    <s v="82300"/>
    <x v="73"/>
    <s v="5315000"/>
    <n v="2012"/>
    <x v="4"/>
    <s v="INDIRECT COSTS"/>
    <s v="50000-PROGRAM EXPENDITUR BUDGET"/>
    <s v="82000-APPLIED OVERHEAD"/>
    <m/>
    <n v="0"/>
    <n v="0"/>
    <n v="41.08"/>
    <n v="0"/>
    <n v="-41.08"/>
    <s v="N/A"/>
    <n v="0"/>
    <n v="0"/>
    <n v="0"/>
    <n v="0"/>
    <n v="0"/>
    <n v="0"/>
    <n v="0"/>
    <n v="0"/>
    <n v="41.08"/>
    <n v="0"/>
    <n v="0"/>
    <n v="0"/>
    <n v="0"/>
    <s v="SURFACE WATER MGT FUND"/>
    <s v="WLSW F D98418 17300 92ND PL NE"/>
    <s v="STORMWATER SERVICES"/>
    <s v="DRAINAGE"/>
  </r>
  <r>
    <x v="1"/>
    <s v="103589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820000000000007"/>
    <n v="0"/>
    <n v="-70.820000000000007"/>
    <s v="N/A"/>
    <n v="0"/>
    <n v="0"/>
    <n v="0"/>
    <n v="0"/>
    <n v="0"/>
    <n v="0"/>
    <n v="0"/>
    <n v="0"/>
    <n v="70.820000000000007"/>
    <n v="0"/>
    <n v="0"/>
    <n v="0"/>
    <n v="0"/>
    <s v="SURFACE WATER MGT FUND"/>
    <s v="WLSW F D98419 17300 92ND PL NE"/>
    <s v="STORMWATER SERVICES"/>
    <s v="DRAINAGE"/>
  </r>
  <r>
    <x v="1"/>
    <s v="103589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.68"/>
    <n v="0"/>
    <n v="-3.68"/>
    <s v="N/A"/>
    <n v="0"/>
    <n v="0"/>
    <n v="0"/>
    <n v="0"/>
    <n v="0"/>
    <n v="0"/>
    <n v="0"/>
    <n v="0"/>
    <n v="3.68"/>
    <n v="0"/>
    <n v="0"/>
    <n v="0"/>
    <n v="0"/>
    <s v="SURFACE WATER MGT FUND"/>
    <s v="WLSW F D98419 17300 92ND PL NE"/>
    <s v="STORMWATER SERVICES"/>
    <s v="DRAINAGE"/>
  </r>
  <r>
    <x v="1"/>
    <s v="103589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4.78"/>
    <n v="0"/>
    <n v="-24.78"/>
    <s v="N/A"/>
    <n v="0"/>
    <n v="0"/>
    <n v="0"/>
    <n v="0"/>
    <n v="0"/>
    <n v="0"/>
    <n v="0"/>
    <n v="0"/>
    <n v="24.78"/>
    <n v="0"/>
    <n v="0"/>
    <n v="0"/>
    <n v="0"/>
    <s v="SURFACE WATER MGT FUND"/>
    <s v="WLSW F D98419 17300 92ND PL NE"/>
    <s v="STORMWATER SERVICES"/>
    <s v="DRAINAGE"/>
  </r>
  <r>
    <x v="1"/>
    <s v="1035897"/>
    <s v="845022"/>
    <s v="82200"/>
    <x v="72"/>
    <s v="5315000"/>
    <n v="2012"/>
    <x v="4"/>
    <s v="PAID TIME OFF"/>
    <s v="50000-PROGRAM EXPENDITUR BUDGET"/>
    <s v="82000-APPLIED OVERHEAD"/>
    <m/>
    <n v="0"/>
    <n v="0"/>
    <n v="19.12"/>
    <n v="0"/>
    <n v="-19.12"/>
    <s v="N/A"/>
    <n v="0"/>
    <n v="0"/>
    <n v="0"/>
    <n v="0"/>
    <n v="0"/>
    <n v="0"/>
    <n v="0"/>
    <n v="0"/>
    <n v="19.12"/>
    <n v="0"/>
    <n v="0"/>
    <n v="0"/>
    <n v="0"/>
    <s v="SURFACE WATER MGT FUND"/>
    <s v="WLSW F D98419 17300 92ND PL NE"/>
    <s v="STORMWATER SERVICES"/>
    <s v="DRAINAGE"/>
  </r>
  <r>
    <x v="1"/>
    <s v="1035897"/>
    <s v="845022"/>
    <s v="82300"/>
    <x v="73"/>
    <s v="5315000"/>
    <n v="2012"/>
    <x v="4"/>
    <s v="INDIRECT COSTS"/>
    <s v="50000-PROGRAM EXPENDITUR BUDGET"/>
    <s v="82000-APPLIED OVERHEAD"/>
    <m/>
    <n v="0"/>
    <n v="0"/>
    <n v="41.08"/>
    <n v="0"/>
    <n v="-41.08"/>
    <s v="N/A"/>
    <n v="0"/>
    <n v="0"/>
    <n v="0"/>
    <n v="0"/>
    <n v="0"/>
    <n v="0"/>
    <n v="0"/>
    <n v="0"/>
    <n v="41.08"/>
    <n v="0"/>
    <n v="0"/>
    <n v="0"/>
    <n v="0"/>
    <s v="SURFACE WATER MGT FUND"/>
    <s v="WLSW F D98419 17300 92ND PL NE"/>
    <s v="STORMWATER SERVICES"/>
    <s v="DRAINAGE"/>
  </r>
  <r>
    <x v="1"/>
    <s v="103589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24.90000000000003"/>
    <n v="0"/>
    <n v="-424.90000000000003"/>
    <s v="N/A"/>
    <n v="0"/>
    <n v="0"/>
    <n v="0"/>
    <n v="0"/>
    <n v="0"/>
    <n v="0"/>
    <n v="0"/>
    <n v="0"/>
    <n v="0"/>
    <n v="424.90000000000003"/>
    <n v="0"/>
    <n v="0"/>
    <n v="0"/>
    <s v="SURFACE WATER MGT FUND"/>
    <s v="WLSW F D98424 WOODBRIDGE POND"/>
    <s v="STORMWATER SERVICES"/>
    <s v="DRAINAGE"/>
  </r>
  <r>
    <x v="1"/>
    <s v="103589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44.160000000000004"/>
    <n v="0"/>
    <n v="-44.160000000000004"/>
    <s v="N/A"/>
    <n v="0"/>
    <n v="0"/>
    <n v="0"/>
    <n v="0"/>
    <n v="0"/>
    <n v="0"/>
    <n v="0"/>
    <n v="0"/>
    <n v="0"/>
    <n v="29.44"/>
    <n v="14.72"/>
    <n v="0"/>
    <n v="0"/>
    <s v="SURFACE WATER MGT FUND"/>
    <s v="WLSW F D98424 WOODBRIDGE POND"/>
    <s v="STORMWATER SERVICES"/>
    <s v="DRAINAGE"/>
  </r>
  <r>
    <x v="1"/>
    <s v="103589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48.72"/>
    <n v="0"/>
    <n v="-148.72"/>
    <s v="N/A"/>
    <n v="0"/>
    <n v="0"/>
    <n v="0"/>
    <n v="0"/>
    <n v="0"/>
    <n v="0"/>
    <n v="0"/>
    <n v="0"/>
    <n v="0"/>
    <n v="148.72"/>
    <n v="0"/>
    <n v="0"/>
    <n v="0"/>
    <s v="SURFACE WATER MGT FUND"/>
    <s v="WLSW F D98424 WOODBRIDGE POND"/>
    <s v="STORMWATER SERVICES"/>
    <s v="DRAINAGE"/>
  </r>
  <r>
    <x v="1"/>
    <s v="1035898"/>
    <s v="845022"/>
    <s v="82200"/>
    <x v="72"/>
    <s v="5315000"/>
    <n v="2012"/>
    <x v="4"/>
    <s v="PAID TIME OFF"/>
    <s v="50000-PROGRAM EXPENDITUR BUDGET"/>
    <s v="82000-APPLIED OVERHEAD"/>
    <m/>
    <n v="0"/>
    <n v="0"/>
    <n v="114.72"/>
    <n v="0"/>
    <n v="-114.72"/>
    <s v="N/A"/>
    <n v="0"/>
    <n v="0"/>
    <n v="0"/>
    <n v="0"/>
    <n v="0"/>
    <n v="0"/>
    <n v="0"/>
    <n v="0"/>
    <n v="0"/>
    <n v="114.72"/>
    <n v="0"/>
    <n v="0"/>
    <n v="0"/>
    <s v="SURFACE WATER MGT FUND"/>
    <s v="WLSW F D98424 WOODBRIDGE POND"/>
    <s v="STORMWATER SERVICES"/>
    <s v="DRAINAGE"/>
  </r>
  <r>
    <x v="1"/>
    <s v="1035898"/>
    <s v="845022"/>
    <s v="82300"/>
    <x v="73"/>
    <s v="5315000"/>
    <n v="2012"/>
    <x v="4"/>
    <s v="INDIRECT COSTS"/>
    <s v="50000-PROGRAM EXPENDITUR BUDGET"/>
    <s v="82000-APPLIED OVERHEAD"/>
    <m/>
    <n v="0"/>
    <n v="0"/>
    <n v="246.46"/>
    <n v="0"/>
    <n v="-246.46"/>
    <s v="N/A"/>
    <n v="0"/>
    <n v="0"/>
    <n v="0"/>
    <n v="0"/>
    <n v="0"/>
    <n v="0"/>
    <n v="0"/>
    <n v="0"/>
    <n v="0"/>
    <n v="246.46"/>
    <n v="0"/>
    <n v="0"/>
    <n v="0"/>
    <s v="SURFACE WATER MGT FUND"/>
    <s v="WLSW F D98424 WOODBRIDGE POND"/>
    <s v="STORMWATER SERVICES"/>
    <s v="DRAINAGE"/>
  </r>
  <r>
    <x v="1"/>
    <s v="103589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8.52"/>
    <n v="0"/>
    <n v="-88.52"/>
    <s v="N/A"/>
    <n v="0"/>
    <n v="0"/>
    <n v="0"/>
    <n v="0"/>
    <n v="0"/>
    <n v="0"/>
    <n v="0"/>
    <n v="0"/>
    <n v="88.52"/>
    <n v="0"/>
    <n v="0"/>
    <n v="0"/>
    <n v="0"/>
    <s v="SURFACE WATER MGT FUND"/>
    <s v="WLSW F D98486 8700 NE BOTHELL"/>
    <s v="STORMWATER SERVICES"/>
    <s v="DRAINAGE"/>
  </r>
  <r>
    <x v="1"/>
    <s v="103589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9.2000000000000011"/>
    <n v="0"/>
    <n v="-9.2000000000000011"/>
    <s v="N/A"/>
    <n v="0"/>
    <n v="0"/>
    <n v="0"/>
    <n v="0"/>
    <n v="0"/>
    <n v="0"/>
    <n v="0"/>
    <n v="0"/>
    <n v="9.2000000000000011"/>
    <n v="0"/>
    <n v="0"/>
    <n v="0"/>
    <n v="0"/>
    <s v="SURFACE WATER MGT FUND"/>
    <s v="WLSW F D98486 8700 NE BOTHELL"/>
    <s v="STORMWATER SERVICES"/>
    <s v="DRAINAGE"/>
  </r>
  <r>
    <x v="1"/>
    <s v="103589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0.98"/>
    <n v="0"/>
    <n v="-30.98"/>
    <s v="N/A"/>
    <n v="0"/>
    <n v="0"/>
    <n v="0"/>
    <n v="0"/>
    <n v="0"/>
    <n v="0"/>
    <n v="0"/>
    <n v="0"/>
    <n v="30.98"/>
    <n v="0"/>
    <n v="0"/>
    <n v="0"/>
    <n v="0"/>
    <s v="SURFACE WATER MGT FUND"/>
    <s v="WLSW F D98486 8700 NE BOTHELL"/>
    <s v="STORMWATER SERVICES"/>
    <s v="DRAINAGE"/>
  </r>
  <r>
    <x v="1"/>
    <s v="1035899"/>
    <s v="845022"/>
    <s v="82200"/>
    <x v="72"/>
    <s v="5315000"/>
    <n v="2012"/>
    <x v="4"/>
    <s v="PAID TIME OFF"/>
    <s v="50000-PROGRAM EXPENDITUR BUDGET"/>
    <s v="82000-APPLIED OVERHEAD"/>
    <m/>
    <n v="0"/>
    <n v="0"/>
    <n v="23.900000000000002"/>
    <n v="0"/>
    <n v="-23.900000000000002"/>
    <s v="N/A"/>
    <n v="0"/>
    <n v="0"/>
    <n v="0"/>
    <n v="0"/>
    <n v="0"/>
    <n v="0"/>
    <n v="0"/>
    <n v="0"/>
    <n v="23.900000000000002"/>
    <n v="0"/>
    <n v="0"/>
    <n v="0"/>
    <n v="0"/>
    <s v="SURFACE WATER MGT FUND"/>
    <s v="WLSW F D98486 8700 NE BOTHELL"/>
    <s v="STORMWATER SERVICES"/>
    <s v="DRAINAGE"/>
  </r>
  <r>
    <x v="1"/>
    <s v="1035899"/>
    <s v="845022"/>
    <s v="82300"/>
    <x v="73"/>
    <s v="5315000"/>
    <n v="2012"/>
    <x v="4"/>
    <s v="INDIRECT COSTS"/>
    <s v="50000-PROGRAM EXPENDITUR BUDGET"/>
    <s v="82000-APPLIED OVERHEAD"/>
    <m/>
    <n v="0"/>
    <n v="0"/>
    <n v="51.34"/>
    <n v="0"/>
    <n v="-51.34"/>
    <s v="N/A"/>
    <n v="0"/>
    <n v="0"/>
    <n v="0"/>
    <n v="0"/>
    <n v="0"/>
    <n v="0"/>
    <n v="0"/>
    <n v="0"/>
    <n v="51.34"/>
    <n v="0"/>
    <n v="0"/>
    <n v="0"/>
    <n v="0"/>
    <s v="SURFACE WATER MGT FUND"/>
    <s v="WLSW F D98486 8700 NE BOTHELL"/>
    <s v="STORMWATER SERVICES"/>
    <s v="DRAINAGE"/>
  </r>
  <r>
    <x v="1"/>
    <s v="103590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3.11"/>
    <n v="0"/>
    <n v="-53.11"/>
    <s v="N/A"/>
    <n v="0"/>
    <n v="0"/>
    <n v="0"/>
    <n v="0"/>
    <n v="0"/>
    <n v="0"/>
    <n v="0"/>
    <n v="0"/>
    <n v="53.11"/>
    <n v="0"/>
    <n v="0"/>
    <n v="0"/>
    <n v="0"/>
    <s v="SURFACE WATER MGT FUND"/>
    <s v="WLSW F D98548 16030 118TH PL N"/>
    <s v="STORMWATER SERVICES"/>
    <s v="DRAINAGE"/>
  </r>
  <r>
    <x v="1"/>
    <s v="103590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5.5200000000000005"/>
    <n v="0"/>
    <n v="-5.5200000000000005"/>
    <s v="N/A"/>
    <n v="0"/>
    <n v="0"/>
    <n v="0"/>
    <n v="0"/>
    <n v="0"/>
    <n v="0"/>
    <n v="0"/>
    <n v="0"/>
    <n v="5.5200000000000005"/>
    <n v="0"/>
    <n v="0"/>
    <n v="0"/>
    <n v="0"/>
    <s v="SURFACE WATER MGT FUND"/>
    <s v="WLSW F D98548 16030 118TH PL N"/>
    <s v="STORMWATER SERVICES"/>
    <s v="DRAINAGE"/>
  </r>
  <r>
    <x v="1"/>
    <s v="103590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8.59"/>
    <n v="0"/>
    <n v="-18.59"/>
    <s v="N/A"/>
    <n v="0"/>
    <n v="0"/>
    <n v="0"/>
    <n v="0"/>
    <n v="0"/>
    <n v="0"/>
    <n v="0"/>
    <n v="0"/>
    <n v="18.59"/>
    <n v="0"/>
    <n v="0"/>
    <n v="0"/>
    <n v="0"/>
    <s v="SURFACE WATER MGT FUND"/>
    <s v="WLSW F D98548 16030 118TH PL N"/>
    <s v="STORMWATER SERVICES"/>
    <s v="DRAINAGE"/>
  </r>
  <r>
    <x v="1"/>
    <s v="1035900"/>
    <s v="845022"/>
    <s v="82200"/>
    <x v="72"/>
    <s v="5315000"/>
    <n v="2012"/>
    <x v="4"/>
    <s v="PAID TIME OFF"/>
    <s v="50000-PROGRAM EXPENDITUR BUDGET"/>
    <s v="82000-APPLIED OVERHEAD"/>
    <m/>
    <n v="0"/>
    <n v="0"/>
    <n v="14.34"/>
    <n v="0"/>
    <n v="-14.34"/>
    <s v="N/A"/>
    <n v="0"/>
    <n v="0"/>
    <n v="0"/>
    <n v="0"/>
    <n v="0"/>
    <n v="0"/>
    <n v="0"/>
    <n v="0"/>
    <n v="14.34"/>
    <n v="0"/>
    <n v="0"/>
    <n v="0"/>
    <n v="0"/>
    <s v="SURFACE WATER MGT FUND"/>
    <s v="WLSW F D98548 16030 118TH PL N"/>
    <s v="STORMWATER SERVICES"/>
    <s v="DRAINAGE"/>
  </r>
  <r>
    <x v="1"/>
    <s v="1035900"/>
    <s v="845022"/>
    <s v="82300"/>
    <x v="73"/>
    <s v="5315000"/>
    <n v="2012"/>
    <x v="4"/>
    <s v="INDIRECT COSTS"/>
    <s v="50000-PROGRAM EXPENDITUR BUDGET"/>
    <s v="82000-APPLIED OVERHEAD"/>
    <m/>
    <n v="0"/>
    <n v="0"/>
    <n v="30.8"/>
    <n v="0"/>
    <n v="-30.8"/>
    <s v="N/A"/>
    <n v="0"/>
    <n v="0"/>
    <n v="0"/>
    <n v="0"/>
    <n v="0"/>
    <n v="0"/>
    <n v="0"/>
    <n v="0"/>
    <n v="30.8"/>
    <n v="0"/>
    <n v="0"/>
    <n v="0"/>
    <n v="0"/>
    <s v="SURFACE WATER MGT FUND"/>
    <s v="WLSW F D98548 16030 118TH PL N"/>
    <s v="STORMWATER SERVICES"/>
    <s v="DRAINAGE"/>
  </r>
  <r>
    <x v="1"/>
    <s v="103590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0"/>
    <n v="0"/>
    <n v="0"/>
    <n v="0"/>
    <n v="0"/>
    <n v="0"/>
    <n v="141.64000000000001"/>
    <n v="0"/>
    <n v="0"/>
    <n v="0"/>
    <n v="0"/>
    <n v="0"/>
    <s v="SURFACE WATER MGT FUND"/>
    <s v="WLSW F D98918 PACIFIC CASCADE"/>
    <s v="STORMWATER SERVICES"/>
    <s v="DRAINAGE"/>
  </r>
  <r>
    <x v="1"/>
    <s v="103590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14.72"/>
    <n v="0"/>
    <n v="0"/>
    <n v="0"/>
    <n v="0"/>
    <n v="0"/>
    <s v="SURFACE WATER MGT FUND"/>
    <s v="WLSW F D98918 PACIFIC CASCADE"/>
    <s v="STORMWATER SERVICES"/>
    <s v="DRAINAGE"/>
  </r>
  <r>
    <x v="1"/>
    <s v="103590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8"/>
    <n v="0"/>
    <n v="-49.58"/>
    <s v="N/A"/>
    <n v="0"/>
    <n v="0"/>
    <n v="0"/>
    <n v="0"/>
    <n v="0"/>
    <n v="0"/>
    <n v="0"/>
    <n v="49.58"/>
    <n v="0"/>
    <n v="0"/>
    <n v="0"/>
    <n v="0"/>
    <n v="0"/>
    <s v="SURFACE WATER MGT FUND"/>
    <s v="WLSW F D98918 PACIFIC CASCADE"/>
    <s v="STORMWATER SERVICES"/>
    <s v="DRAINAGE"/>
  </r>
  <r>
    <x v="1"/>
    <s v="1035901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38.24"/>
    <n v="0"/>
    <n v="0"/>
    <n v="0"/>
    <n v="0"/>
    <n v="0"/>
    <s v="SURFACE WATER MGT FUND"/>
    <s v="WLSW F D98918 PACIFIC CASCADE"/>
    <s v="STORMWATER SERVICES"/>
    <s v="DRAINAGE"/>
  </r>
  <r>
    <x v="1"/>
    <s v="1035901"/>
    <s v="845022"/>
    <s v="82300"/>
    <x v="73"/>
    <s v="5315000"/>
    <n v="2012"/>
    <x v="4"/>
    <s v="INDIRECT COSTS"/>
    <s v="50000-PROGRAM EXPENDITUR BUDGET"/>
    <s v="82000-APPLIED OVERHEAD"/>
    <m/>
    <n v="0"/>
    <n v="0"/>
    <n v="82.16"/>
    <n v="0"/>
    <n v="-82.16"/>
    <s v="N/A"/>
    <n v="0"/>
    <n v="0"/>
    <n v="0"/>
    <n v="0"/>
    <n v="0"/>
    <n v="0"/>
    <n v="0"/>
    <n v="82.16"/>
    <n v="0"/>
    <n v="0"/>
    <n v="0"/>
    <n v="0"/>
    <n v="0"/>
    <s v="SURFACE WATER MGT FUND"/>
    <s v="WLSW F D98918 PACIFIC CASCADE"/>
    <s v="STORMWATER SERVICES"/>
    <s v="DRAINAGE"/>
  </r>
  <r>
    <x v="1"/>
    <s v="103590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141.63"/>
    <n v="0"/>
    <n v="0"/>
    <n v="0"/>
    <n v="0"/>
    <n v="0"/>
    <s v="SURFACE WATER MGT FUND"/>
    <s v="WLSW F D98919 PACIFIC CASCADE"/>
    <s v="STORMWATER SERVICES"/>
    <s v="DRAINAGE"/>
  </r>
  <r>
    <x v="1"/>
    <s v="103590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14.72"/>
    <n v="0"/>
    <n v="0"/>
    <n v="0"/>
    <n v="0"/>
    <n v="0"/>
    <s v="SURFACE WATER MGT FUND"/>
    <s v="WLSW F D98919 PACIFIC CASCADE"/>
    <s v="STORMWATER SERVICES"/>
    <s v="DRAINAGE"/>
  </r>
  <r>
    <x v="1"/>
    <s v="103590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49.57"/>
    <n v="0"/>
    <n v="0"/>
    <n v="0"/>
    <n v="0"/>
    <n v="0"/>
    <s v="SURFACE WATER MGT FUND"/>
    <s v="WLSW F D98919 PACIFIC CASCADE"/>
    <s v="STORMWATER SERVICES"/>
    <s v="DRAINAGE"/>
  </r>
  <r>
    <x v="1"/>
    <s v="1035902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38.24"/>
    <n v="0"/>
    <n v="0"/>
    <n v="0"/>
    <n v="0"/>
    <n v="0"/>
    <s v="SURFACE WATER MGT FUND"/>
    <s v="WLSW F D98919 PACIFIC CASCADE"/>
    <s v="STORMWATER SERVICES"/>
    <s v="DRAINAGE"/>
  </r>
  <r>
    <x v="1"/>
    <s v="1035902"/>
    <s v="845022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82.15"/>
    <n v="0"/>
    <n v="0"/>
    <n v="0"/>
    <n v="0"/>
    <n v="0"/>
    <s v="SURFACE WATER MGT FUND"/>
    <s v="WLSW F D98919 PACIFIC CASCADE"/>
    <s v="STORMWATER SERVICES"/>
    <s v="DRAINAGE"/>
  </r>
  <r>
    <x v="1"/>
    <s v="103590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0"/>
    <n v="0"/>
    <n v="0"/>
    <n v="0"/>
    <n v="141.63"/>
    <n v="0"/>
    <s v="SURFACE WATER MGT FUND"/>
    <s v="WLSW F D98186 12424 76TH AVE S"/>
    <s v="STORMWATER SERVICES"/>
    <s v="DRAINAGE"/>
  </r>
  <r>
    <x v="1"/>
    <s v="103590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0"/>
    <n v="0"/>
    <n v="0"/>
    <n v="14.72"/>
    <n v="0"/>
    <s v="SURFACE WATER MGT FUND"/>
    <s v="WLSW F D98186 12424 76TH AVE S"/>
    <s v="STORMWATER SERVICES"/>
    <s v="DRAINAGE"/>
  </r>
  <r>
    <x v="1"/>
    <s v="103590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0"/>
    <n v="0"/>
    <n v="0"/>
    <n v="0"/>
    <n v="49.57"/>
    <n v="0"/>
    <s v="SURFACE WATER MGT FUND"/>
    <s v="WLSW F D98186 12424 76TH AVE S"/>
    <s v="STORMWATER SERVICES"/>
    <s v="DRAINAGE"/>
  </r>
  <r>
    <x v="1"/>
    <s v="1035907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0"/>
    <n v="0"/>
    <n v="0"/>
    <n v="38.24"/>
    <n v="0"/>
    <s v="SURFACE WATER MGT FUND"/>
    <s v="WLSW F D98186 12424 76TH AVE S"/>
    <s v="STORMWATER SERVICES"/>
    <s v="DRAINAGE"/>
  </r>
  <r>
    <x v="1"/>
    <s v="1035907"/>
    <s v="845022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0"/>
    <n v="0"/>
    <n v="0"/>
    <n v="0"/>
    <n v="82.15"/>
    <n v="0"/>
    <s v="SURFACE WATER MGT FUND"/>
    <s v="WLSW F D98186 12424 76TH AVE S"/>
    <s v="STORMWATER SERVICES"/>
    <s v="DRAINAGE"/>
  </r>
  <r>
    <x v="1"/>
    <s v="103590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0"/>
    <n v="0"/>
    <n v="0"/>
    <n v="0"/>
    <n v="141.63"/>
    <n v="0"/>
    <s v="SURFACE WATER MGT FUND"/>
    <s v="WLSW F D98865 13445 MLK JR WY"/>
    <s v="STORMWATER SERVICES"/>
    <s v="DRAINAGE"/>
  </r>
  <r>
    <x v="1"/>
    <s v="103590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0"/>
    <n v="0"/>
    <n v="0"/>
    <n v="14.72"/>
    <n v="0"/>
    <s v="SURFACE WATER MGT FUND"/>
    <s v="WLSW F D98865 13445 MLK JR WY"/>
    <s v="STORMWATER SERVICES"/>
    <s v="DRAINAGE"/>
  </r>
  <r>
    <x v="1"/>
    <s v="103590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0"/>
    <n v="0"/>
    <n v="0"/>
    <n v="0"/>
    <n v="49.57"/>
    <n v="0"/>
    <s v="SURFACE WATER MGT FUND"/>
    <s v="WLSW F D98865 13445 MLK JR WY"/>
    <s v="STORMWATER SERVICES"/>
    <s v="DRAINAGE"/>
  </r>
  <r>
    <x v="1"/>
    <s v="1035908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0"/>
    <n v="0"/>
    <n v="0"/>
    <n v="38.24"/>
    <n v="0"/>
    <s v="SURFACE WATER MGT FUND"/>
    <s v="WLSW F D98865 13445 MLK JR WY"/>
    <s v="STORMWATER SERVICES"/>
    <s v="DRAINAGE"/>
  </r>
  <r>
    <x v="1"/>
    <s v="1035908"/>
    <s v="845022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0"/>
    <n v="0"/>
    <n v="0"/>
    <n v="0"/>
    <n v="82.15"/>
    <n v="0"/>
    <s v="SURFACE WATER MGT FUND"/>
    <s v="WLSW F D98865 13445 MLK JR WY"/>
    <s v="STORMWATER SERVICES"/>
    <s v="DRAINAGE"/>
  </r>
  <r>
    <x v="1"/>
    <s v="103590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0"/>
    <n v="0"/>
    <n v="0"/>
    <n v="0"/>
    <n v="141.63"/>
    <n v="0"/>
    <s v="SURFACE WATER MGT FUND"/>
    <s v="WLSW F D98867 13445 MLK JR WY"/>
    <s v="STORMWATER SERVICES"/>
    <s v="DRAINAGE"/>
  </r>
  <r>
    <x v="1"/>
    <s v="103590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0"/>
    <n v="0"/>
    <n v="0"/>
    <n v="14.72"/>
    <n v="0"/>
    <s v="SURFACE WATER MGT FUND"/>
    <s v="WLSW F D98867 13445 MLK JR WY"/>
    <s v="STORMWATER SERVICES"/>
    <s v="DRAINAGE"/>
  </r>
  <r>
    <x v="1"/>
    <s v="103590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0"/>
    <n v="0"/>
    <n v="0"/>
    <n v="0"/>
    <n v="49.57"/>
    <n v="0"/>
    <s v="SURFACE WATER MGT FUND"/>
    <s v="WLSW F D98867 13445 MLK JR WY"/>
    <s v="STORMWATER SERVICES"/>
    <s v="DRAINAGE"/>
  </r>
  <r>
    <x v="1"/>
    <s v="1035909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0"/>
    <n v="0"/>
    <n v="0"/>
    <n v="38.24"/>
    <n v="0"/>
    <s v="SURFACE WATER MGT FUND"/>
    <s v="WLSW F D98867 13445 MLK JR WY"/>
    <s v="STORMWATER SERVICES"/>
    <s v="DRAINAGE"/>
  </r>
  <r>
    <x v="1"/>
    <s v="1035909"/>
    <s v="845022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0"/>
    <n v="0"/>
    <n v="0"/>
    <n v="0"/>
    <n v="82.15"/>
    <n v="0"/>
    <s v="SURFACE WATER MGT FUND"/>
    <s v="WLSW F D98867 13445 MLK JR WY"/>
    <s v="STORMWATER SERVICES"/>
    <s v="DRAINAGE"/>
  </r>
  <r>
    <x v="1"/>
    <s v="103591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12.45000000000002"/>
    <n v="0"/>
    <n v="-212.45000000000002"/>
    <s v="N/A"/>
    <n v="0"/>
    <n v="0"/>
    <n v="0"/>
    <n v="0"/>
    <n v="0"/>
    <n v="0"/>
    <n v="0"/>
    <n v="88.52"/>
    <n v="53.11"/>
    <n v="0"/>
    <n v="70.820000000000007"/>
    <n v="0"/>
    <n v="0"/>
    <s v="SURFACE WATER MGT FUND"/>
    <s v="WLSW F D98943 RENTON SCH MNTCE"/>
    <s v="STORMWATER SERVICES"/>
    <s v="DRAINAGE"/>
  </r>
  <r>
    <x v="1"/>
    <s v="103591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2.080000000000002"/>
    <n v="0"/>
    <n v="-22.080000000000002"/>
    <s v="N/A"/>
    <n v="0"/>
    <n v="0"/>
    <n v="0"/>
    <n v="0"/>
    <n v="0"/>
    <n v="0"/>
    <n v="0"/>
    <n v="9.2000000000000011"/>
    <n v="5.5200000000000005"/>
    <n v="0"/>
    <n v="7.36"/>
    <n v="0"/>
    <n v="0"/>
    <s v="SURFACE WATER MGT FUND"/>
    <s v="WLSW F D98943 RENTON SCH MNTCE"/>
    <s v="STORMWATER SERVICES"/>
    <s v="DRAINAGE"/>
  </r>
  <r>
    <x v="1"/>
    <s v="103591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74.36"/>
    <n v="0"/>
    <n v="-74.36"/>
    <s v="N/A"/>
    <n v="0"/>
    <n v="0"/>
    <n v="0"/>
    <n v="0"/>
    <n v="0"/>
    <n v="0"/>
    <n v="0"/>
    <n v="30.98"/>
    <n v="18.59"/>
    <n v="0"/>
    <n v="24.79"/>
    <n v="0"/>
    <n v="0"/>
    <s v="SURFACE WATER MGT FUND"/>
    <s v="WLSW F D98943 RENTON SCH MNTCE"/>
    <s v="STORMWATER SERVICES"/>
    <s v="DRAINAGE"/>
  </r>
  <r>
    <x v="1"/>
    <s v="1035910"/>
    <s v="845022"/>
    <s v="82200"/>
    <x v="72"/>
    <s v="5315000"/>
    <n v="2012"/>
    <x v="4"/>
    <s v="PAID TIME OFF"/>
    <s v="50000-PROGRAM EXPENDITUR BUDGET"/>
    <s v="82000-APPLIED OVERHEAD"/>
    <m/>
    <n v="0"/>
    <n v="0"/>
    <n v="57.36"/>
    <n v="0"/>
    <n v="-57.36"/>
    <s v="N/A"/>
    <n v="0"/>
    <n v="0"/>
    <n v="0"/>
    <n v="0"/>
    <n v="0"/>
    <n v="0"/>
    <n v="0"/>
    <n v="23.900000000000002"/>
    <n v="14.34"/>
    <n v="0"/>
    <n v="19.12"/>
    <n v="0"/>
    <n v="0"/>
    <s v="SURFACE WATER MGT FUND"/>
    <s v="WLSW F D98943 RENTON SCH MNTCE"/>
    <s v="STORMWATER SERVICES"/>
    <s v="DRAINAGE"/>
  </r>
  <r>
    <x v="1"/>
    <s v="1035910"/>
    <s v="845022"/>
    <s v="82300"/>
    <x v="73"/>
    <s v="5315000"/>
    <n v="2012"/>
    <x v="4"/>
    <s v="INDIRECT COSTS"/>
    <s v="50000-PROGRAM EXPENDITUR BUDGET"/>
    <s v="82000-APPLIED OVERHEAD"/>
    <m/>
    <n v="0"/>
    <n v="0"/>
    <n v="123.22"/>
    <n v="0"/>
    <n v="-123.22"/>
    <s v="N/A"/>
    <n v="0"/>
    <n v="0"/>
    <n v="0"/>
    <n v="0"/>
    <n v="0"/>
    <n v="0"/>
    <n v="0"/>
    <n v="51.34"/>
    <n v="30.8"/>
    <n v="0"/>
    <n v="41.08"/>
    <n v="0"/>
    <n v="0"/>
    <s v="SURFACE WATER MGT FUND"/>
    <s v="WLSW F D98943 RENTON SCH MNTCE"/>
    <s v="STORMWATER SERVICES"/>
    <s v="DRAINAGE"/>
  </r>
  <r>
    <x v="1"/>
    <s v="103591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83.59000000000003"/>
    <n v="0"/>
    <n v="-283.59000000000003"/>
    <s v="N/A"/>
    <n v="0"/>
    <n v="0"/>
    <n v="0"/>
    <n v="0"/>
    <n v="0"/>
    <n v="141.63"/>
    <n v="0"/>
    <n v="0"/>
    <n v="141.96"/>
    <n v="0"/>
    <n v="0"/>
    <n v="0"/>
    <n v="0"/>
    <s v="SURFACE WATER MGT FUND"/>
    <s v="WLSW F D92289 NE 81ST ST &amp; 213"/>
    <s v="STORMWATER SERVICES"/>
    <s v="DRAINAGE"/>
  </r>
  <r>
    <x v="1"/>
    <s v="1035914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0"/>
    <n v="0"/>
    <n v="0"/>
    <n v="0"/>
    <n v="42.9"/>
    <n v="0"/>
    <n v="0"/>
    <n v="0"/>
    <n v="0"/>
    <s v="SURFACE WATER MGT FUND"/>
    <s v="WLSW F D92289 NE 81ST ST &amp; 213"/>
    <s v="STORMWATER SERVICES"/>
    <s v="DRAINAGE"/>
  </r>
  <r>
    <x v="1"/>
    <s v="103591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92.52"/>
    <n v="0"/>
    <n v="-92.52"/>
    <s v="N/A"/>
    <n v="0"/>
    <n v="0"/>
    <n v="0"/>
    <n v="0"/>
    <n v="0"/>
    <n v="14.72"/>
    <n v="0"/>
    <n v="0"/>
    <n v="77.8"/>
    <n v="0"/>
    <n v="0"/>
    <n v="0"/>
    <n v="0"/>
    <s v="SURFACE WATER MGT FUND"/>
    <s v="WLSW F D92289 NE 81ST ST &amp; 213"/>
    <s v="STORMWATER SERVICES"/>
    <s v="DRAINAGE"/>
  </r>
  <r>
    <x v="1"/>
    <s v="1035914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451.5"/>
    <n v="0"/>
    <n v="-451.5"/>
    <s v="N/A"/>
    <n v="0"/>
    <n v="0"/>
    <n v="0"/>
    <n v="0"/>
    <n v="0"/>
    <n v="0"/>
    <n v="0"/>
    <n v="0"/>
    <n v="451.5"/>
    <n v="0"/>
    <n v="0"/>
    <n v="0"/>
    <n v="0"/>
    <s v="SURFACE WATER MGT FUND"/>
    <s v="WLSW F D92289 NE 81ST ST &amp; 213"/>
    <s v="STORMWATER SERVICES"/>
    <s v="DRAINAGE"/>
  </r>
  <r>
    <x v="1"/>
    <s v="103591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00.57000000000001"/>
    <n v="0"/>
    <n v="-100.57000000000001"/>
    <s v="N/A"/>
    <n v="0"/>
    <n v="0"/>
    <n v="0"/>
    <n v="0"/>
    <n v="0"/>
    <n v="49.57"/>
    <n v="0"/>
    <n v="0"/>
    <n v="51"/>
    <n v="0"/>
    <n v="0"/>
    <n v="0"/>
    <n v="0"/>
    <s v="SURFACE WATER MGT FUND"/>
    <s v="WLSW F D92289 NE 81ST ST &amp; 213"/>
    <s v="STORMWATER SERVICES"/>
    <s v="DRAINAGE"/>
  </r>
  <r>
    <x v="1"/>
    <s v="1035914"/>
    <s v="845022"/>
    <s v="82200"/>
    <x v="72"/>
    <s v="5315000"/>
    <n v="2012"/>
    <x v="4"/>
    <s v="PAID TIME OFF"/>
    <s v="50000-PROGRAM EXPENDITUR BUDGET"/>
    <s v="82000-APPLIED OVERHEAD"/>
    <m/>
    <n v="0"/>
    <n v="0"/>
    <n v="85.98"/>
    <n v="0"/>
    <n v="-85.98"/>
    <s v="N/A"/>
    <n v="0"/>
    <n v="0"/>
    <n v="0"/>
    <n v="0"/>
    <n v="0"/>
    <n v="38.24"/>
    <n v="0"/>
    <n v="0"/>
    <n v="47.74"/>
    <n v="0"/>
    <n v="0"/>
    <n v="0"/>
    <n v="0"/>
    <s v="SURFACE WATER MGT FUND"/>
    <s v="WLSW F D92289 NE 81ST ST &amp; 213"/>
    <s v="STORMWATER SERVICES"/>
    <s v="DRAINAGE"/>
  </r>
  <r>
    <x v="1"/>
    <s v="1035914"/>
    <s v="845022"/>
    <s v="82300"/>
    <x v="73"/>
    <s v="5315000"/>
    <n v="2012"/>
    <x v="4"/>
    <s v="INDIRECT COSTS"/>
    <s v="50000-PROGRAM EXPENDITUR BUDGET"/>
    <s v="82000-APPLIED OVERHEAD"/>
    <m/>
    <n v="0"/>
    <n v="0"/>
    <n v="228.18"/>
    <n v="0"/>
    <n v="-228.18"/>
    <s v="N/A"/>
    <n v="0"/>
    <n v="0"/>
    <n v="0"/>
    <n v="0"/>
    <n v="0"/>
    <n v="82.15"/>
    <n v="0"/>
    <n v="0"/>
    <n v="146.03"/>
    <n v="0"/>
    <n v="0"/>
    <n v="0"/>
    <n v="0"/>
    <s v="SURFACE WATER MGT FUND"/>
    <s v="WLSW F D92289 NE 81ST ST &amp; 213"/>
    <s v="STORMWATER SERVICES"/>
    <s v="DRAINAGE"/>
  </r>
  <r>
    <x v="1"/>
    <s v="1035914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0"/>
    <n v="0"/>
    <n v="0"/>
    <n v="0"/>
    <n v="5.04"/>
    <n v="0"/>
    <n v="0"/>
    <n v="0"/>
    <n v="0"/>
    <s v="SURFACE WATER MGT FUND"/>
    <s v="WLSW F D92289 NE 81ST ST &amp; 213"/>
    <s v="STORMWATER SERVICES"/>
    <s v="DRAINAGE"/>
  </r>
  <r>
    <x v="1"/>
    <s v="103591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8.52"/>
    <n v="0"/>
    <n v="-88.52"/>
    <s v="N/A"/>
    <n v="0"/>
    <n v="0"/>
    <n v="0"/>
    <n v="0"/>
    <n v="88.52"/>
    <n v="0"/>
    <n v="0"/>
    <n v="0"/>
    <n v="0"/>
    <n v="0"/>
    <n v="0"/>
    <n v="0"/>
    <n v="0"/>
    <s v="SURFACE WATER MGT FUND"/>
    <s v="WLSW F D92298 22700 NE 139TH W"/>
    <s v="STORMWATER SERVICES"/>
    <s v="DRAINAGE"/>
  </r>
  <r>
    <x v="1"/>
    <s v="103591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9.2000000000000011"/>
    <n v="0"/>
    <n v="-9.2000000000000011"/>
    <s v="N/A"/>
    <n v="0"/>
    <n v="0"/>
    <n v="0"/>
    <n v="0"/>
    <n v="9.2000000000000011"/>
    <n v="0"/>
    <n v="0"/>
    <n v="0"/>
    <n v="0"/>
    <n v="0"/>
    <n v="0"/>
    <n v="0"/>
    <n v="0"/>
    <s v="SURFACE WATER MGT FUND"/>
    <s v="WLSW F D92298 22700 NE 139TH W"/>
    <s v="STORMWATER SERVICES"/>
    <s v="DRAINAGE"/>
  </r>
  <r>
    <x v="1"/>
    <s v="103591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0.98"/>
    <n v="0"/>
    <n v="-30.98"/>
    <s v="N/A"/>
    <n v="0"/>
    <n v="0"/>
    <n v="0"/>
    <n v="0"/>
    <n v="30.98"/>
    <n v="0"/>
    <n v="0"/>
    <n v="0"/>
    <n v="0"/>
    <n v="0"/>
    <n v="0"/>
    <n v="0"/>
    <n v="0"/>
    <s v="SURFACE WATER MGT FUND"/>
    <s v="WLSW F D92298 22700 NE 139TH W"/>
    <s v="STORMWATER SERVICES"/>
    <s v="DRAINAGE"/>
  </r>
  <r>
    <x v="1"/>
    <s v="1035916"/>
    <s v="845022"/>
    <s v="82200"/>
    <x v="72"/>
    <s v="5315000"/>
    <n v="2012"/>
    <x v="4"/>
    <s v="PAID TIME OFF"/>
    <s v="50000-PROGRAM EXPENDITUR BUDGET"/>
    <s v="82000-APPLIED OVERHEAD"/>
    <m/>
    <n v="0"/>
    <n v="0"/>
    <n v="23.900000000000002"/>
    <n v="0"/>
    <n v="-23.900000000000002"/>
    <s v="N/A"/>
    <n v="0"/>
    <n v="0"/>
    <n v="0"/>
    <n v="0"/>
    <n v="23.900000000000002"/>
    <n v="0"/>
    <n v="0"/>
    <n v="0"/>
    <n v="0"/>
    <n v="0"/>
    <n v="0"/>
    <n v="0"/>
    <n v="0"/>
    <s v="SURFACE WATER MGT FUND"/>
    <s v="WLSW F D92298 22700 NE 139TH W"/>
    <s v="STORMWATER SERVICES"/>
    <s v="DRAINAGE"/>
  </r>
  <r>
    <x v="1"/>
    <s v="1035916"/>
    <s v="845022"/>
    <s v="82300"/>
    <x v="73"/>
    <s v="5315000"/>
    <n v="2012"/>
    <x v="4"/>
    <s v="INDIRECT COSTS"/>
    <s v="50000-PROGRAM EXPENDITUR BUDGET"/>
    <s v="82000-APPLIED OVERHEAD"/>
    <m/>
    <n v="0"/>
    <n v="0"/>
    <n v="51.34"/>
    <n v="0"/>
    <n v="-51.34"/>
    <s v="N/A"/>
    <n v="0"/>
    <n v="0"/>
    <n v="0"/>
    <n v="0"/>
    <n v="51.34"/>
    <n v="0"/>
    <n v="0"/>
    <n v="0"/>
    <n v="0"/>
    <n v="0"/>
    <n v="0"/>
    <n v="0"/>
    <n v="0"/>
    <s v="SURFACE WATER MGT FUND"/>
    <s v="WLSW F D92298 22700 NE 139TH W"/>
    <s v="STORMWATER SERVICES"/>
    <s v="DRAINAGE"/>
  </r>
  <r>
    <x v="1"/>
    <s v="103591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59.19"/>
    <n v="0"/>
    <n v="-159.19"/>
    <s v="N/A"/>
    <n v="0"/>
    <n v="0"/>
    <n v="0"/>
    <n v="0"/>
    <n v="0"/>
    <n v="0"/>
    <n v="0"/>
    <n v="0"/>
    <n v="159.19"/>
    <n v="0"/>
    <n v="0"/>
    <n v="0"/>
    <n v="0"/>
    <s v="SURFACE WATER MGT FUND"/>
    <s v="WLSW F D92305 13523 227TH AVE"/>
    <s v="STORMWATER SERVICES"/>
    <s v="DRAINAGE"/>
  </r>
  <r>
    <x v="1"/>
    <s v="1035918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85.8"/>
    <n v="0"/>
    <n v="-85.8"/>
    <s v="N/A"/>
    <n v="0"/>
    <n v="0"/>
    <n v="0"/>
    <n v="0"/>
    <n v="0"/>
    <n v="0"/>
    <n v="0"/>
    <n v="0"/>
    <n v="85.8"/>
    <n v="0"/>
    <n v="0"/>
    <n v="0"/>
    <n v="0"/>
    <s v="SURFACE WATER MGT FUND"/>
    <s v="WLSW F D92305 13523 227TH AVE"/>
    <s v="STORMWATER SERVICES"/>
    <s v="DRAINAGE"/>
  </r>
  <r>
    <x v="1"/>
    <s v="103591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88.14"/>
    <n v="0"/>
    <n v="-88.14"/>
    <s v="N/A"/>
    <n v="0"/>
    <n v="0"/>
    <n v="0"/>
    <n v="0"/>
    <n v="0"/>
    <n v="0"/>
    <n v="0"/>
    <n v="0"/>
    <n v="88.14"/>
    <n v="0"/>
    <n v="0"/>
    <n v="0"/>
    <n v="0"/>
    <s v="SURFACE WATER MGT FUND"/>
    <s v="WLSW F D92305 13523 227TH AVE"/>
    <s v="STORMWATER SERVICES"/>
    <s v="DRAINAGE"/>
  </r>
  <r>
    <x v="1"/>
    <s v="103591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57.19"/>
    <n v="0"/>
    <n v="-57.19"/>
    <s v="N/A"/>
    <n v="0"/>
    <n v="0"/>
    <n v="0"/>
    <n v="0"/>
    <n v="0"/>
    <n v="0"/>
    <n v="0"/>
    <n v="0"/>
    <n v="57.19"/>
    <n v="0"/>
    <n v="0"/>
    <n v="0"/>
    <n v="0"/>
    <s v="SURFACE WATER MGT FUND"/>
    <s v="WLSW F D92305 13523 227TH AVE"/>
    <s v="STORMWATER SERVICES"/>
    <s v="DRAINAGE"/>
  </r>
  <r>
    <x v="1"/>
    <s v="1035918"/>
    <s v="845022"/>
    <s v="82200"/>
    <x v="72"/>
    <s v="5315000"/>
    <n v="2012"/>
    <x v="4"/>
    <s v="PAID TIME OFF"/>
    <s v="50000-PROGRAM EXPENDITUR BUDGET"/>
    <s v="82000-APPLIED OVERHEAD"/>
    <m/>
    <n v="0"/>
    <n v="0"/>
    <n v="63.27"/>
    <n v="0"/>
    <n v="-63.27"/>
    <s v="N/A"/>
    <n v="0"/>
    <n v="0"/>
    <n v="0"/>
    <n v="0"/>
    <n v="0"/>
    <n v="0"/>
    <n v="0"/>
    <n v="0"/>
    <n v="63.27"/>
    <n v="0"/>
    <n v="0"/>
    <n v="0"/>
    <n v="0"/>
    <s v="SURFACE WATER MGT FUND"/>
    <s v="WLSW F D92305 13523 227TH AVE"/>
    <s v="STORMWATER SERVICES"/>
    <s v="DRAINAGE"/>
  </r>
  <r>
    <x v="1"/>
    <s v="1035918"/>
    <s v="845022"/>
    <s v="82300"/>
    <x v="73"/>
    <s v="5315000"/>
    <n v="2012"/>
    <x v="4"/>
    <s v="INDIRECT COSTS"/>
    <s v="50000-PROGRAM EXPENDITUR BUDGET"/>
    <s v="82000-APPLIED OVERHEAD"/>
    <m/>
    <n v="0"/>
    <n v="0"/>
    <n v="193.53"/>
    <n v="0"/>
    <n v="-193.53"/>
    <s v="N/A"/>
    <n v="0"/>
    <n v="0"/>
    <n v="0"/>
    <n v="0"/>
    <n v="0"/>
    <n v="0"/>
    <n v="0"/>
    <n v="0"/>
    <n v="193.53"/>
    <n v="0"/>
    <n v="0"/>
    <n v="0"/>
    <n v="0"/>
    <s v="SURFACE WATER MGT FUND"/>
    <s v="WLSW F D92305 13523 227TH AVE"/>
    <s v="STORMWATER SERVICES"/>
    <s v="DRAINAGE"/>
  </r>
  <r>
    <x v="1"/>
    <s v="1035918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10.08"/>
    <n v="0"/>
    <n v="-10.08"/>
    <s v="N/A"/>
    <n v="0"/>
    <n v="0"/>
    <n v="0"/>
    <n v="0"/>
    <n v="0"/>
    <n v="0"/>
    <n v="0"/>
    <n v="0"/>
    <n v="10.08"/>
    <n v="0"/>
    <n v="0"/>
    <n v="0"/>
    <n v="0"/>
    <s v="SURFACE WATER MGT FUND"/>
    <s v="WLSW F D92305 13523 227TH AVE"/>
    <s v="STORMWATER SERVICES"/>
    <s v="DRAINAGE"/>
  </r>
  <r>
    <x v="1"/>
    <s v="103591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56.93"/>
    <n v="0"/>
    <n v="-156.93"/>
    <s v="N/A"/>
    <n v="0"/>
    <n v="0"/>
    <n v="0"/>
    <n v="0"/>
    <n v="0"/>
    <n v="156.93"/>
    <n v="0"/>
    <n v="0"/>
    <n v="0"/>
    <n v="0"/>
    <n v="0"/>
    <n v="0"/>
    <n v="0"/>
    <s v="SURFACE WATER MGT FUND"/>
    <s v="WLSW F D92309 5300 264TH AVE N"/>
    <s v="STORMWATER SERVICES"/>
    <s v="DRAINAGE"/>
  </r>
  <r>
    <x v="1"/>
    <s v="1035919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0"/>
    <n v="42.9"/>
    <n v="0"/>
    <n v="0"/>
    <n v="0"/>
    <n v="0"/>
    <n v="0"/>
    <n v="0"/>
    <n v="0"/>
    <s v="SURFACE WATER MGT FUND"/>
    <s v="WLSW F D92309 5300 264TH AVE N"/>
    <s v="STORMWATER SERVICES"/>
    <s v="DRAINAGE"/>
  </r>
  <r>
    <x v="1"/>
    <s v="103591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88.14"/>
    <n v="0"/>
    <n v="-88.14"/>
    <s v="N/A"/>
    <n v="0"/>
    <n v="0"/>
    <n v="0"/>
    <n v="0"/>
    <n v="0"/>
    <n v="88.14"/>
    <n v="0"/>
    <n v="0"/>
    <n v="0"/>
    <n v="0"/>
    <n v="0"/>
    <n v="0"/>
    <n v="0"/>
    <s v="SURFACE WATER MGT FUND"/>
    <s v="WLSW F D92309 5300 264TH AVE N"/>
    <s v="STORMWATER SERVICES"/>
    <s v="DRAINAGE"/>
  </r>
  <r>
    <x v="1"/>
    <s v="103591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56.38"/>
    <n v="0"/>
    <n v="-56.38"/>
    <s v="N/A"/>
    <n v="0"/>
    <n v="0"/>
    <n v="0"/>
    <n v="0"/>
    <n v="0"/>
    <n v="56.38"/>
    <n v="0"/>
    <n v="0"/>
    <n v="0"/>
    <n v="0"/>
    <n v="0"/>
    <n v="0"/>
    <n v="0"/>
    <s v="SURFACE WATER MGT FUND"/>
    <s v="WLSW F D92309 5300 264TH AVE N"/>
    <s v="STORMWATER SERVICES"/>
    <s v="DRAINAGE"/>
  </r>
  <r>
    <x v="1"/>
    <s v="1035919"/>
    <s v="845022"/>
    <s v="82200"/>
    <x v="72"/>
    <s v="5315000"/>
    <n v="2012"/>
    <x v="4"/>
    <s v="PAID TIME OFF"/>
    <s v="50000-PROGRAM EXPENDITUR BUDGET"/>
    <s v="82000-APPLIED OVERHEAD"/>
    <m/>
    <n v="0"/>
    <n v="0"/>
    <n v="51.61"/>
    <n v="0"/>
    <n v="-51.61"/>
    <s v="N/A"/>
    <n v="0"/>
    <n v="0"/>
    <n v="0"/>
    <n v="0"/>
    <n v="0"/>
    <n v="51.61"/>
    <n v="0"/>
    <n v="0"/>
    <n v="0"/>
    <n v="0"/>
    <n v="0"/>
    <n v="0"/>
    <n v="0"/>
    <s v="SURFACE WATER MGT FUND"/>
    <s v="WLSW F D92309 5300 264TH AVE N"/>
    <s v="STORMWATER SERVICES"/>
    <s v="DRAINAGE"/>
  </r>
  <r>
    <x v="1"/>
    <s v="1035919"/>
    <s v="845022"/>
    <s v="82300"/>
    <x v="73"/>
    <s v="5315000"/>
    <n v="2012"/>
    <x v="4"/>
    <s v="INDIRECT COSTS"/>
    <s v="50000-PROGRAM EXPENDITUR BUDGET"/>
    <s v="82000-APPLIED OVERHEAD"/>
    <m/>
    <n v="0"/>
    <n v="0"/>
    <n v="157.86000000000001"/>
    <n v="0"/>
    <n v="-157.86000000000001"/>
    <s v="N/A"/>
    <n v="0"/>
    <n v="0"/>
    <n v="0"/>
    <n v="0"/>
    <n v="0"/>
    <n v="157.86000000000001"/>
    <n v="0"/>
    <n v="0"/>
    <n v="0"/>
    <n v="0"/>
    <n v="0"/>
    <n v="0"/>
    <n v="0"/>
    <s v="SURFACE WATER MGT FUND"/>
    <s v="WLSW F D92309 5300 264TH AVE N"/>
    <s v="STORMWATER SERVICES"/>
    <s v="DRAINAGE"/>
  </r>
  <r>
    <x v="1"/>
    <s v="1035919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0"/>
    <n v="5.04"/>
    <n v="0"/>
    <n v="0"/>
    <n v="0"/>
    <n v="0"/>
    <n v="0"/>
    <n v="0"/>
    <n v="0"/>
    <s v="SURFACE WATER MGT FUND"/>
    <s v="WLSW F D92309 5300 264TH AVE N"/>
    <s v="STORMWATER SERVICES"/>
    <s v="DRAINAGE"/>
  </r>
  <r>
    <x v="1"/>
    <s v="103592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24.09"/>
    <n v="0"/>
    <n v="-124.09"/>
    <s v="N/A"/>
    <n v="0"/>
    <n v="0"/>
    <n v="0"/>
    <n v="0"/>
    <n v="0"/>
    <n v="124.09"/>
    <n v="0"/>
    <n v="0"/>
    <n v="0"/>
    <n v="0"/>
    <n v="0"/>
    <n v="0"/>
    <n v="0"/>
    <s v="SURFACE WATER MGT FUND"/>
    <s v="WLSW F D92312 21800 NE 187TH S"/>
    <s v="STORMWATER SERVICES"/>
    <s v="DRAINAGE"/>
  </r>
  <r>
    <x v="1"/>
    <s v="1035920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98.55"/>
    <n v="0"/>
    <n v="-98.55"/>
    <s v="N/A"/>
    <n v="0"/>
    <n v="0"/>
    <n v="0"/>
    <n v="0"/>
    <n v="0"/>
    <n v="0"/>
    <n v="0"/>
    <n v="98.55"/>
    <n v="0"/>
    <n v="0"/>
    <n v="0"/>
    <n v="0"/>
    <n v="0"/>
    <s v="SURFACE WATER MGT FUND"/>
    <s v="WLSW F D92312 21800 NE 187TH S"/>
    <s v="STORMWATER SERVICES"/>
    <s v="DRAINAGE"/>
  </r>
  <r>
    <x v="1"/>
    <s v="103592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25.3"/>
    <n v="0"/>
    <n v="-125.3"/>
    <s v="N/A"/>
    <n v="0"/>
    <n v="0"/>
    <n v="0"/>
    <n v="0"/>
    <n v="0"/>
    <n v="125.3"/>
    <n v="0"/>
    <n v="0"/>
    <n v="0"/>
    <n v="0"/>
    <n v="0"/>
    <n v="0"/>
    <n v="0"/>
    <s v="SURFACE WATER MGT FUND"/>
    <s v="WLSW F D92312 21800 NE 187TH S"/>
    <s v="STORMWATER SERVICES"/>
    <s v="DRAINAGE"/>
  </r>
  <r>
    <x v="1"/>
    <s v="103592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4.09"/>
    <n v="0"/>
    <n v="-44.09"/>
    <s v="N/A"/>
    <n v="0"/>
    <n v="0"/>
    <n v="0"/>
    <n v="0"/>
    <n v="0"/>
    <n v="44.09"/>
    <n v="0"/>
    <n v="0"/>
    <n v="0"/>
    <n v="0"/>
    <n v="0"/>
    <n v="0"/>
    <n v="0"/>
    <s v="SURFACE WATER MGT FUND"/>
    <s v="WLSW F D92312 21800 NE 187TH S"/>
    <s v="STORMWATER SERVICES"/>
    <s v="DRAINAGE"/>
  </r>
  <r>
    <x v="1"/>
    <s v="1035920"/>
    <s v="845022"/>
    <s v="82200"/>
    <x v="72"/>
    <s v="5315000"/>
    <n v="2012"/>
    <x v="4"/>
    <s v="PAID TIME OFF"/>
    <s v="50000-PROGRAM EXPENDITUR BUDGET"/>
    <s v="82000-APPLIED OVERHEAD"/>
    <m/>
    <n v="0"/>
    <n v="0"/>
    <n v="32.67"/>
    <n v="0"/>
    <n v="-32.67"/>
    <s v="N/A"/>
    <n v="0"/>
    <n v="0"/>
    <n v="0"/>
    <n v="0"/>
    <n v="0"/>
    <n v="32.67"/>
    <n v="0"/>
    <n v="0"/>
    <n v="0"/>
    <n v="0"/>
    <n v="0"/>
    <n v="0"/>
    <n v="0"/>
    <s v="SURFACE WATER MGT FUND"/>
    <s v="WLSW F D92312 21800 NE 187TH S"/>
    <s v="STORMWATER SERVICES"/>
    <s v="DRAINAGE"/>
  </r>
  <r>
    <x v="1"/>
    <s v="1035920"/>
    <s v="845022"/>
    <s v="82300"/>
    <x v="73"/>
    <s v="5315000"/>
    <n v="2012"/>
    <x v="4"/>
    <s v="INDIRECT COSTS"/>
    <s v="50000-PROGRAM EXPENDITUR BUDGET"/>
    <s v="82000-APPLIED OVERHEAD"/>
    <m/>
    <n v="0"/>
    <n v="0"/>
    <n v="86.87"/>
    <n v="0"/>
    <n v="-86.87"/>
    <s v="N/A"/>
    <n v="0"/>
    <n v="0"/>
    <n v="0"/>
    <n v="0"/>
    <n v="0"/>
    <n v="86.87"/>
    <n v="0"/>
    <n v="0"/>
    <n v="0"/>
    <n v="0"/>
    <n v="0"/>
    <n v="0"/>
    <n v="0"/>
    <s v="SURFACE WATER MGT FUND"/>
    <s v="WLSW F D92312 21800 NE 187TH S"/>
    <s v="STORMWATER SERVICES"/>
    <s v="DRAINAGE"/>
  </r>
  <r>
    <x v="1"/>
    <s v="103592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687.43000000000006"/>
    <n v="0"/>
    <n v="-687.43000000000006"/>
    <s v="N/A"/>
    <n v="0"/>
    <n v="0"/>
    <n v="331.24"/>
    <n v="0"/>
    <n v="88.52"/>
    <n v="267.67"/>
    <n v="0"/>
    <n v="0"/>
    <n v="0"/>
    <n v="0"/>
    <n v="0"/>
    <n v="0"/>
    <n v="0"/>
    <s v="SURFACE WATER MGT FUND"/>
    <s v="WLSW F D92321 35549 SE 42ND ST"/>
    <s v="STORMWATER SERVICES"/>
    <s v="DRAINAGE"/>
  </r>
  <r>
    <x v="1"/>
    <s v="1035921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64.349999999999994"/>
    <n v="0"/>
    <n v="-64.349999999999994"/>
    <s v="N/A"/>
    <n v="0"/>
    <n v="0"/>
    <n v="0"/>
    <n v="0"/>
    <n v="0"/>
    <n v="64.349999999999994"/>
    <n v="0"/>
    <n v="0"/>
    <n v="0"/>
    <n v="0"/>
    <n v="0"/>
    <n v="0"/>
    <n v="0"/>
    <s v="SURFACE WATER MGT FUND"/>
    <s v="WLSW F D92321 35549 SE 42ND ST"/>
    <s v="STORMWATER SERVICES"/>
    <s v="DRAINAGE"/>
  </r>
  <r>
    <x v="1"/>
    <s v="1035921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657"/>
    <n v="0"/>
    <n v="-657"/>
    <s v="N/A"/>
    <n v="0"/>
    <n v="0"/>
    <n v="0"/>
    <n v="0"/>
    <n v="0"/>
    <n v="0"/>
    <n v="0"/>
    <n v="657"/>
    <n v="0"/>
    <n v="0"/>
    <n v="0"/>
    <n v="0"/>
    <n v="0"/>
    <s v="SURFACE WATER MGT FUND"/>
    <s v="WLSW F D92321 35549 SE 42ND ST"/>
    <s v="STORMWATER SERVICES"/>
    <s v="DRAINAGE"/>
  </r>
  <r>
    <x v="1"/>
    <s v="103592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403.01"/>
    <n v="0"/>
    <n v="-403.01"/>
    <s v="N/A"/>
    <n v="28.7"/>
    <n v="0"/>
    <n v="0"/>
    <n v="0"/>
    <n v="9.2000000000000011"/>
    <n v="365.11"/>
    <n v="0"/>
    <n v="0"/>
    <n v="0"/>
    <n v="0"/>
    <n v="0"/>
    <n v="0"/>
    <n v="0"/>
    <s v="SURFACE WATER MGT FUND"/>
    <s v="WLSW F D92321 35549 SE 42ND ST"/>
    <s v="STORMWATER SERVICES"/>
    <s v="DRAINAGE"/>
  </r>
  <r>
    <x v="1"/>
    <s v="103592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46.11"/>
    <n v="0"/>
    <n v="-246.11"/>
    <s v="N/A"/>
    <n v="0"/>
    <n v="0"/>
    <n v="0"/>
    <n v="0"/>
    <n v="149.96"/>
    <n v="96.15"/>
    <n v="0"/>
    <n v="0"/>
    <n v="0"/>
    <n v="0"/>
    <n v="0"/>
    <n v="0"/>
    <n v="0"/>
    <s v="SURFACE WATER MGT FUND"/>
    <s v="WLSW F D92321 35549 SE 42ND ST"/>
    <s v="STORMWATER SERVICES"/>
    <s v="DRAINAGE"/>
  </r>
  <r>
    <x v="1"/>
    <s v="1035921"/>
    <s v="845022"/>
    <s v="82200"/>
    <x v="72"/>
    <s v="5315000"/>
    <n v="2012"/>
    <x v="4"/>
    <s v="PAID TIME OFF"/>
    <s v="50000-PROGRAM EXPENDITUR BUDGET"/>
    <s v="82000-APPLIED OVERHEAD"/>
    <m/>
    <n v="0"/>
    <n v="0"/>
    <n v="195.22"/>
    <n v="0"/>
    <n v="-195.22"/>
    <s v="N/A"/>
    <n v="0"/>
    <n v="0"/>
    <n v="0"/>
    <n v="0"/>
    <n v="109.46000000000001"/>
    <n v="85.76"/>
    <n v="0"/>
    <n v="0"/>
    <n v="0"/>
    <n v="0"/>
    <n v="0"/>
    <n v="0"/>
    <n v="0"/>
    <s v="SURFACE WATER MGT FUND"/>
    <s v="WLSW F D92321 35549 SE 42ND ST"/>
    <s v="STORMWATER SERVICES"/>
    <s v="DRAINAGE"/>
  </r>
  <r>
    <x v="1"/>
    <s v="1035921"/>
    <s v="845022"/>
    <s v="82300"/>
    <x v="73"/>
    <s v="5315000"/>
    <n v="2012"/>
    <x v="4"/>
    <s v="INDIRECT COSTS"/>
    <s v="50000-PROGRAM EXPENDITUR BUDGET"/>
    <s v="82000-APPLIED OVERHEAD"/>
    <m/>
    <n v="0"/>
    <n v="0"/>
    <n v="575.32000000000005"/>
    <n v="0"/>
    <n v="-575.32000000000005"/>
    <s v="N/A"/>
    <n v="0"/>
    <n v="0"/>
    <n v="0"/>
    <n v="0"/>
    <n v="313.02"/>
    <n v="262.3"/>
    <n v="0"/>
    <n v="0"/>
    <n v="0"/>
    <n v="0"/>
    <n v="0"/>
    <n v="0"/>
    <n v="0"/>
    <s v="SURFACE WATER MGT FUND"/>
    <s v="WLSW F D92321 35549 SE 42ND ST"/>
    <s v="STORMWATER SERVICES"/>
    <s v="DRAINAGE"/>
  </r>
  <r>
    <x v="1"/>
    <s v="1035921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7.5600000000000005"/>
    <n v="0"/>
    <n v="-7.5600000000000005"/>
    <s v="N/A"/>
    <n v="0"/>
    <n v="0"/>
    <n v="0"/>
    <n v="0"/>
    <n v="0"/>
    <n v="7.5600000000000005"/>
    <n v="0"/>
    <n v="0"/>
    <n v="0"/>
    <n v="0"/>
    <n v="0"/>
    <n v="0"/>
    <n v="0"/>
    <s v="SURFACE WATER MGT FUND"/>
    <s v="WLSW F D92321 35549 SE 42ND ST"/>
    <s v="STORMWATER SERVICES"/>
    <s v="DRAINAGE"/>
  </r>
  <r>
    <x v="1"/>
    <s v="103592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65.29"/>
    <n v="0"/>
    <n v="-165.29"/>
    <s v="N/A"/>
    <n v="0"/>
    <n v="0"/>
    <n v="0"/>
    <n v="0"/>
    <n v="0"/>
    <n v="165.29"/>
    <n v="0"/>
    <n v="0"/>
    <n v="0"/>
    <n v="0"/>
    <n v="0"/>
    <n v="0"/>
    <n v="0"/>
    <s v="SURFACE WATER MGT FUND"/>
    <s v="WLSW F D92323 32500 REDMND-FAL"/>
    <s v="STORMWATER SERVICES"/>
    <s v="DRAINAGE"/>
  </r>
  <r>
    <x v="1"/>
    <s v="1035922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32.85"/>
    <n v="0"/>
    <n v="-32.85"/>
    <s v="N/A"/>
    <n v="0"/>
    <n v="0"/>
    <n v="0"/>
    <n v="0"/>
    <n v="0"/>
    <n v="0"/>
    <n v="0"/>
    <n v="32.85"/>
    <n v="0"/>
    <n v="0"/>
    <n v="0"/>
    <n v="0"/>
    <n v="0"/>
    <s v="SURFACE WATER MGT FUND"/>
    <s v="WLSW F D92323 32500 REDMND-FAL"/>
    <s v="STORMWATER SERVICES"/>
    <s v="DRAINAGE"/>
  </r>
  <r>
    <x v="1"/>
    <s v="103592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8.510000000000002"/>
    <n v="0"/>
    <n v="-18.510000000000002"/>
    <s v="N/A"/>
    <n v="0"/>
    <n v="0"/>
    <n v="0"/>
    <n v="0"/>
    <n v="0"/>
    <n v="18.510000000000002"/>
    <n v="0"/>
    <n v="0"/>
    <n v="0"/>
    <n v="0"/>
    <n v="0"/>
    <n v="0"/>
    <n v="0"/>
    <s v="SURFACE WATER MGT FUND"/>
    <s v="WLSW F D92323 32500 REDMND-FAL"/>
    <s v="STORMWATER SERVICES"/>
    <s v="DRAINAGE"/>
  </r>
  <r>
    <x v="1"/>
    <s v="103592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58.07"/>
    <n v="0"/>
    <n v="-58.07"/>
    <s v="N/A"/>
    <n v="0"/>
    <n v="0"/>
    <n v="0"/>
    <n v="0"/>
    <n v="0"/>
    <n v="58.07"/>
    <n v="0"/>
    <n v="0"/>
    <n v="0"/>
    <n v="0"/>
    <n v="0"/>
    <n v="0"/>
    <n v="0"/>
    <s v="SURFACE WATER MGT FUND"/>
    <s v="WLSW F D92323 32500 REDMND-FAL"/>
    <s v="STORMWATER SERVICES"/>
    <s v="DRAINAGE"/>
  </r>
  <r>
    <x v="1"/>
    <s v="1035922"/>
    <s v="845022"/>
    <s v="82200"/>
    <x v="72"/>
    <s v="5315000"/>
    <n v="2012"/>
    <x v="4"/>
    <s v="PAID TIME OFF"/>
    <s v="50000-PROGRAM EXPENDITUR BUDGET"/>
    <s v="82000-APPLIED OVERHEAD"/>
    <m/>
    <n v="0"/>
    <n v="0"/>
    <n v="44.36"/>
    <n v="0"/>
    <n v="-44.36"/>
    <s v="N/A"/>
    <n v="0"/>
    <n v="0"/>
    <n v="0"/>
    <n v="0"/>
    <n v="0"/>
    <n v="44.36"/>
    <n v="0"/>
    <n v="0"/>
    <n v="0"/>
    <n v="0"/>
    <n v="0"/>
    <n v="0"/>
    <n v="0"/>
    <s v="SURFACE WATER MGT FUND"/>
    <s v="WLSW F D92323 32500 REDMND-FAL"/>
    <s v="STORMWATER SERVICES"/>
    <s v="DRAINAGE"/>
  </r>
  <r>
    <x v="1"/>
    <s v="1035922"/>
    <s v="845022"/>
    <s v="82300"/>
    <x v="73"/>
    <s v="5315000"/>
    <n v="2012"/>
    <x v="4"/>
    <s v="INDIRECT COSTS"/>
    <s v="50000-PROGRAM EXPENDITUR BUDGET"/>
    <s v="82000-APPLIED OVERHEAD"/>
    <m/>
    <n v="0"/>
    <n v="0"/>
    <n v="100.85000000000001"/>
    <n v="0"/>
    <n v="-100.85000000000001"/>
    <s v="N/A"/>
    <n v="0"/>
    <n v="0"/>
    <n v="0"/>
    <n v="0"/>
    <n v="0"/>
    <n v="100.85000000000001"/>
    <n v="0"/>
    <n v="0"/>
    <n v="0"/>
    <n v="0"/>
    <n v="0"/>
    <n v="0"/>
    <n v="0"/>
    <s v="SURFACE WATER MGT FUND"/>
    <s v="WLSW F D92323 32500 REDMND-FAL"/>
    <s v="STORMWATER SERVICES"/>
    <s v="DRAINAGE"/>
  </r>
  <r>
    <x v="1"/>
    <s v="103592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83.60000000000002"/>
    <n v="0"/>
    <n v="-283.60000000000002"/>
    <s v="N/A"/>
    <n v="0"/>
    <n v="0"/>
    <n v="0"/>
    <n v="0"/>
    <n v="70.820000000000007"/>
    <n v="70.820000000000007"/>
    <n v="0"/>
    <n v="141.96"/>
    <n v="0"/>
    <n v="0"/>
    <n v="0"/>
    <n v="0"/>
    <n v="0"/>
    <s v="SURFACE WATER MGT FUND"/>
    <s v="WLSW F D92327 20316 NE 186TH S"/>
    <s v="STORMWATER SERVICES"/>
    <s v="DRAINAGE"/>
  </r>
  <r>
    <x v="1"/>
    <s v="1035923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128.69999999999999"/>
    <n v="0"/>
    <n v="-128.69999999999999"/>
    <s v="N/A"/>
    <n v="0"/>
    <n v="0"/>
    <n v="0"/>
    <n v="0"/>
    <n v="0"/>
    <n v="0"/>
    <n v="0"/>
    <n v="128.69999999999999"/>
    <n v="0"/>
    <n v="0"/>
    <n v="0"/>
    <n v="0"/>
    <n v="0"/>
    <s v="SURFACE WATER MGT FUND"/>
    <s v="WLSW F D92327 20316 NE 186TH S"/>
    <s v="STORMWATER SERVICES"/>
    <s v="DRAINAGE"/>
  </r>
  <r>
    <x v="1"/>
    <s v="103592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74.06"/>
    <n v="0"/>
    <n v="-374.06"/>
    <s v="N/A"/>
    <n v="0"/>
    <n v="0"/>
    <n v="0"/>
    <n v="0"/>
    <n v="7.36"/>
    <n v="7.36"/>
    <n v="0"/>
    <n v="359.34000000000003"/>
    <n v="0"/>
    <n v="0"/>
    <n v="0"/>
    <n v="0"/>
    <n v="0"/>
    <s v="SURFACE WATER MGT FUND"/>
    <s v="WLSW F D92327 20316 NE 186TH S"/>
    <s v="STORMWATER SERVICES"/>
    <s v="DRAINAGE"/>
  </r>
  <r>
    <x v="1"/>
    <s v="103592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00.58"/>
    <n v="0"/>
    <n v="-100.58"/>
    <s v="N/A"/>
    <n v="0"/>
    <n v="0"/>
    <n v="0"/>
    <n v="0"/>
    <n v="24.79"/>
    <n v="24.79"/>
    <n v="0"/>
    <n v="51"/>
    <n v="0"/>
    <n v="0"/>
    <n v="0"/>
    <n v="0"/>
    <n v="0"/>
    <s v="SURFACE WATER MGT FUND"/>
    <s v="WLSW F D92327 20316 NE 186TH S"/>
    <s v="STORMWATER SERVICES"/>
    <s v="DRAINAGE"/>
  </r>
  <r>
    <x v="1"/>
    <s v="1035923"/>
    <s v="845022"/>
    <s v="82200"/>
    <x v="72"/>
    <s v="5315000"/>
    <n v="2012"/>
    <x v="4"/>
    <s v="PAID TIME OFF"/>
    <s v="50000-PROGRAM EXPENDITUR BUDGET"/>
    <s v="82000-APPLIED OVERHEAD"/>
    <m/>
    <n v="0"/>
    <n v="0"/>
    <n v="108.14"/>
    <n v="0"/>
    <n v="-108.14"/>
    <s v="N/A"/>
    <n v="0"/>
    <n v="0"/>
    <n v="0"/>
    <n v="0"/>
    <n v="19.12"/>
    <n v="19.12"/>
    <n v="0"/>
    <n v="69.900000000000006"/>
    <n v="0"/>
    <n v="0"/>
    <n v="0"/>
    <n v="0"/>
    <n v="0"/>
    <s v="SURFACE WATER MGT FUND"/>
    <s v="WLSW F D92327 20316 NE 186TH S"/>
    <s v="STORMWATER SERVICES"/>
    <s v="DRAINAGE"/>
  </r>
  <r>
    <x v="1"/>
    <s v="1035923"/>
    <s v="845022"/>
    <s v="82300"/>
    <x v="73"/>
    <s v="5315000"/>
    <n v="2012"/>
    <x v="4"/>
    <s v="INDIRECT COSTS"/>
    <s v="50000-PROGRAM EXPENDITUR BUDGET"/>
    <s v="82000-APPLIED OVERHEAD"/>
    <m/>
    <n v="0"/>
    <n v="0"/>
    <n v="295.98"/>
    <n v="0"/>
    <n v="-295.98"/>
    <s v="N/A"/>
    <n v="0"/>
    <n v="0"/>
    <n v="0"/>
    <n v="0"/>
    <n v="41.08"/>
    <n v="41.08"/>
    <n v="0"/>
    <n v="213.82"/>
    <n v="0"/>
    <n v="0"/>
    <n v="0"/>
    <n v="0"/>
    <n v="0"/>
    <s v="SURFACE WATER MGT FUND"/>
    <s v="WLSW F D92327 20316 NE 186TH S"/>
    <s v="STORMWATER SERVICES"/>
    <s v="DRAINAGE"/>
  </r>
  <r>
    <x v="1"/>
    <s v="1035923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15.120000000000001"/>
    <n v="0"/>
    <n v="-15.120000000000001"/>
    <s v="N/A"/>
    <n v="0"/>
    <n v="0"/>
    <n v="0"/>
    <n v="0"/>
    <n v="0"/>
    <n v="0"/>
    <n v="0"/>
    <n v="15.120000000000001"/>
    <n v="0"/>
    <n v="0"/>
    <n v="0"/>
    <n v="0"/>
    <n v="0"/>
    <s v="SURFACE WATER MGT FUND"/>
    <s v="WLSW F D92327 20316 NE 186TH S"/>
    <s v="STORMWATER SERVICES"/>
    <s v="DRAINAGE"/>
  </r>
  <r>
    <x v="1"/>
    <s v="103592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88.95000000000002"/>
    <n v="0"/>
    <n v="-188.95000000000002"/>
    <s v="N/A"/>
    <n v="0"/>
    <n v="0"/>
    <n v="0"/>
    <n v="0"/>
    <n v="0"/>
    <n v="141.63"/>
    <n v="0"/>
    <n v="0"/>
    <n v="47.32"/>
    <n v="0"/>
    <n v="0"/>
    <n v="0"/>
    <n v="0"/>
    <s v="SURFACE WATER MGT FUND"/>
    <s v="WLSW F D92329 15617 212TH AVE"/>
    <s v="STORMWATER SERVICES"/>
    <s v="DRAINAGE"/>
  </r>
  <r>
    <x v="1"/>
    <s v="1035924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85.8"/>
    <n v="0"/>
    <n v="-85.8"/>
    <s v="N/A"/>
    <n v="0"/>
    <n v="0"/>
    <n v="0"/>
    <n v="0"/>
    <n v="0"/>
    <n v="0"/>
    <n v="0"/>
    <n v="0"/>
    <n v="85.8"/>
    <n v="0"/>
    <n v="0"/>
    <n v="0"/>
    <n v="0"/>
    <s v="SURFACE WATER MGT FUND"/>
    <s v="WLSW F D92329 15617 212TH AVE"/>
    <s v="STORMWATER SERVICES"/>
    <s v="DRAINAGE"/>
  </r>
  <r>
    <x v="1"/>
    <s v="103592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54.28"/>
    <n v="0"/>
    <n v="-254.28"/>
    <s v="N/A"/>
    <n v="0"/>
    <n v="0"/>
    <n v="0"/>
    <n v="0"/>
    <n v="0"/>
    <n v="14.72"/>
    <n v="0"/>
    <n v="0"/>
    <n v="239.56"/>
    <n v="0"/>
    <n v="0"/>
    <n v="0"/>
    <n v="0"/>
    <s v="SURFACE WATER MGT FUND"/>
    <s v="WLSW F D92329 15617 212TH AVE"/>
    <s v="STORMWATER SERVICES"/>
    <s v="DRAINAGE"/>
  </r>
  <r>
    <x v="1"/>
    <s v="1035924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301"/>
    <n v="0"/>
    <n v="-301"/>
    <s v="N/A"/>
    <n v="0"/>
    <n v="0"/>
    <n v="0"/>
    <n v="0"/>
    <n v="0"/>
    <n v="0"/>
    <n v="0"/>
    <n v="0"/>
    <n v="301"/>
    <n v="0"/>
    <n v="0"/>
    <n v="0"/>
    <n v="0"/>
    <s v="SURFACE WATER MGT FUND"/>
    <s v="WLSW F D92329 15617 212TH AVE"/>
    <s v="STORMWATER SERVICES"/>
    <s v="DRAINAGE"/>
  </r>
  <r>
    <x v="1"/>
    <s v="103592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66.570000000000007"/>
    <n v="0"/>
    <n v="-66.570000000000007"/>
    <s v="N/A"/>
    <n v="0"/>
    <n v="0"/>
    <n v="0"/>
    <n v="0"/>
    <n v="0"/>
    <n v="49.57"/>
    <n v="0"/>
    <n v="0"/>
    <n v="17"/>
    <n v="0"/>
    <n v="0"/>
    <n v="0"/>
    <n v="0"/>
    <s v="SURFACE WATER MGT FUND"/>
    <s v="WLSW F D92329 15617 212TH AVE"/>
    <s v="STORMWATER SERVICES"/>
    <s v="DRAINAGE"/>
  </r>
  <r>
    <x v="1"/>
    <s v="1035924"/>
    <s v="845022"/>
    <s v="82200"/>
    <x v="72"/>
    <s v="5315000"/>
    <n v="2012"/>
    <x v="4"/>
    <s v="PAID TIME OFF"/>
    <s v="50000-PROGRAM EXPENDITUR BUDGET"/>
    <s v="82000-APPLIED OVERHEAD"/>
    <m/>
    <n v="0"/>
    <n v="0"/>
    <n v="72.62"/>
    <n v="0"/>
    <n v="-72.62"/>
    <s v="N/A"/>
    <n v="0"/>
    <n v="0"/>
    <n v="0"/>
    <n v="0"/>
    <n v="0"/>
    <n v="38.24"/>
    <n v="0"/>
    <n v="0"/>
    <n v="34.380000000000003"/>
    <n v="0"/>
    <n v="0"/>
    <n v="0"/>
    <n v="0"/>
    <s v="SURFACE WATER MGT FUND"/>
    <s v="WLSW F D92329 15617 212TH AVE"/>
    <s v="STORMWATER SERVICES"/>
    <s v="DRAINAGE"/>
  </r>
  <r>
    <x v="1"/>
    <s v="1035924"/>
    <s v="845022"/>
    <s v="82300"/>
    <x v="73"/>
    <s v="5315000"/>
    <n v="2012"/>
    <x v="4"/>
    <s v="INDIRECT COSTS"/>
    <s v="50000-PROGRAM EXPENDITUR BUDGET"/>
    <s v="82000-APPLIED OVERHEAD"/>
    <m/>
    <n v="0"/>
    <n v="0"/>
    <n v="187.31"/>
    <n v="0"/>
    <n v="-187.31"/>
    <s v="N/A"/>
    <n v="0"/>
    <n v="0"/>
    <n v="0"/>
    <n v="0"/>
    <n v="0"/>
    <n v="82.15"/>
    <n v="0"/>
    <n v="0"/>
    <n v="105.16"/>
    <n v="0"/>
    <n v="0"/>
    <n v="0"/>
    <n v="0"/>
    <s v="SURFACE WATER MGT FUND"/>
    <s v="WLSW F D92329 15617 212TH AVE"/>
    <s v="STORMWATER SERVICES"/>
    <s v="DRAINAGE"/>
  </r>
  <r>
    <x v="1"/>
    <s v="1035924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10.08"/>
    <n v="0"/>
    <n v="-10.08"/>
    <s v="N/A"/>
    <n v="0"/>
    <n v="0"/>
    <n v="0"/>
    <n v="0"/>
    <n v="0"/>
    <n v="0"/>
    <n v="0"/>
    <n v="0"/>
    <n v="10.08"/>
    <n v="0"/>
    <n v="0"/>
    <n v="0"/>
    <n v="0"/>
    <s v="SURFACE WATER MGT FUND"/>
    <s v="WLSW F D92329 15617 212TH AVE"/>
    <s v="STORMWATER SERVICES"/>
    <s v="DRAINAGE"/>
  </r>
  <r>
    <x v="1"/>
    <s v="103592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88.95000000000002"/>
    <n v="0"/>
    <n v="-188.95000000000002"/>
    <s v="N/A"/>
    <n v="0"/>
    <n v="0"/>
    <n v="0"/>
    <n v="0"/>
    <n v="0"/>
    <n v="141.63"/>
    <n v="0"/>
    <n v="0"/>
    <n v="47.32"/>
    <n v="0"/>
    <n v="0"/>
    <n v="0"/>
    <n v="0"/>
    <s v="SURFACE WATER MGT FUND"/>
    <s v="WLSW F D92330 15833 212TH AVE"/>
    <s v="STORMWATER SERVICES"/>
    <s v="DRAINAGE"/>
  </r>
  <r>
    <x v="1"/>
    <s v="1035925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85.8"/>
    <n v="0"/>
    <n v="-85.8"/>
    <s v="N/A"/>
    <n v="0"/>
    <n v="0"/>
    <n v="0"/>
    <n v="0"/>
    <n v="0"/>
    <n v="0"/>
    <n v="0"/>
    <n v="0"/>
    <n v="85.8"/>
    <n v="0"/>
    <n v="0"/>
    <n v="0"/>
    <n v="0"/>
    <s v="SURFACE WATER MGT FUND"/>
    <s v="WLSW F D92330 15833 212TH AVE"/>
    <s v="STORMWATER SERVICES"/>
    <s v="DRAINAGE"/>
  </r>
  <r>
    <x v="1"/>
    <s v="103592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54.28"/>
    <n v="0"/>
    <n v="-254.28"/>
    <s v="N/A"/>
    <n v="0"/>
    <n v="0"/>
    <n v="0"/>
    <n v="0"/>
    <n v="0"/>
    <n v="14.72"/>
    <n v="0"/>
    <n v="0"/>
    <n v="239.56"/>
    <n v="0"/>
    <n v="0"/>
    <n v="0"/>
    <n v="0"/>
    <s v="SURFACE WATER MGT FUND"/>
    <s v="WLSW F D92330 15833 212TH AVE"/>
    <s v="STORMWATER SERVICES"/>
    <s v="DRAINAGE"/>
  </r>
  <r>
    <x v="1"/>
    <s v="1035925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301"/>
    <n v="0"/>
    <n v="-301"/>
    <s v="N/A"/>
    <n v="0"/>
    <n v="0"/>
    <n v="0"/>
    <n v="0"/>
    <n v="0"/>
    <n v="0"/>
    <n v="0"/>
    <n v="0"/>
    <n v="301"/>
    <n v="0"/>
    <n v="0"/>
    <n v="0"/>
    <n v="0"/>
    <s v="SURFACE WATER MGT FUND"/>
    <s v="WLSW F D92330 15833 212TH AVE"/>
    <s v="STORMWATER SERVICES"/>
    <s v="DRAINAGE"/>
  </r>
  <r>
    <x v="1"/>
    <s v="103592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66.570000000000007"/>
    <n v="0"/>
    <n v="-66.570000000000007"/>
    <s v="N/A"/>
    <n v="0"/>
    <n v="0"/>
    <n v="0"/>
    <n v="0"/>
    <n v="0"/>
    <n v="49.57"/>
    <n v="0"/>
    <n v="0"/>
    <n v="17"/>
    <n v="0"/>
    <n v="0"/>
    <n v="0"/>
    <n v="0"/>
    <s v="SURFACE WATER MGT FUND"/>
    <s v="WLSW F D92330 15833 212TH AVE"/>
    <s v="STORMWATER SERVICES"/>
    <s v="DRAINAGE"/>
  </r>
  <r>
    <x v="1"/>
    <s v="1035925"/>
    <s v="845022"/>
    <s v="82200"/>
    <x v="72"/>
    <s v="5315000"/>
    <n v="2012"/>
    <x v="4"/>
    <s v="PAID TIME OFF"/>
    <s v="50000-PROGRAM EXPENDITUR BUDGET"/>
    <s v="82000-APPLIED OVERHEAD"/>
    <m/>
    <n v="0"/>
    <n v="0"/>
    <n v="72.62"/>
    <n v="0"/>
    <n v="-72.62"/>
    <s v="N/A"/>
    <n v="0"/>
    <n v="0"/>
    <n v="0"/>
    <n v="0"/>
    <n v="0"/>
    <n v="38.24"/>
    <n v="0"/>
    <n v="0"/>
    <n v="34.380000000000003"/>
    <n v="0"/>
    <n v="0"/>
    <n v="0"/>
    <n v="0"/>
    <s v="SURFACE WATER MGT FUND"/>
    <s v="WLSW F D92330 15833 212TH AVE"/>
    <s v="STORMWATER SERVICES"/>
    <s v="DRAINAGE"/>
  </r>
  <r>
    <x v="1"/>
    <s v="1035925"/>
    <s v="845022"/>
    <s v="82300"/>
    <x v="73"/>
    <s v="5315000"/>
    <n v="2012"/>
    <x v="4"/>
    <s v="INDIRECT COSTS"/>
    <s v="50000-PROGRAM EXPENDITUR BUDGET"/>
    <s v="82000-APPLIED OVERHEAD"/>
    <m/>
    <n v="0"/>
    <n v="0"/>
    <n v="187.31"/>
    <n v="0"/>
    <n v="-187.31"/>
    <s v="N/A"/>
    <n v="0"/>
    <n v="0"/>
    <n v="0"/>
    <n v="0"/>
    <n v="0"/>
    <n v="82.15"/>
    <n v="0"/>
    <n v="0"/>
    <n v="105.16"/>
    <n v="0"/>
    <n v="0"/>
    <n v="0"/>
    <n v="0"/>
    <s v="SURFACE WATER MGT FUND"/>
    <s v="WLSW F D92330 15833 212TH AVE"/>
    <s v="STORMWATER SERVICES"/>
    <s v="DRAINAGE"/>
  </r>
  <r>
    <x v="1"/>
    <s v="1035925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10.08"/>
    <n v="0"/>
    <n v="-10.08"/>
    <s v="N/A"/>
    <n v="0"/>
    <n v="0"/>
    <n v="0"/>
    <n v="0"/>
    <n v="0"/>
    <n v="0"/>
    <n v="0"/>
    <n v="0"/>
    <n v="10.08"/>
    <n v="0"/>
    <n v="0"/>
    <n v="0"/>
    <n v="0"/>
    <s v="SURFACE WATER MGT FUND"/>
    <s v="WLSW F D92330 15833 212TH AVE"/>
    <s v="STORMWATER SERVICES"/>
    <s v="DRAINAGE"/>
  </r>
  <r>
    <x v="1"/>
    <s v="103592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0"/>
    <n v="0"/>
    <n v="141.64000000000001"/>
    <n v="0"/>
    <n v="0"/>
    <n v="0"/>
    <n v="0"/>
    <n v="0"/>
    <n v="0"/>
    <n v="0"/>
    <n v="0"/>
    <n v="0"/>
    <s v="SURFACE WATER MGT FUND"/>
    <s v="WLSW F D92345 25100 NE 39TH WY"/>
    <s v="STORMWATER SERVICES"/>
    <s v="DRAINAGE"/>
  </r>
  <r>
    <x v="1"/>
    <s v="103592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14.72"/>
    <n v="0"/>
    <n v="0"/>
    <n v="0"/>
    <n v="0"/>
    <n v="0"/>
    <n v="0"/>
    <n v="0"/>
    <n v="0"/>
    <s v="SURFACE WATER MGT FUND"/>
    <s v="WLSW F D92345 25100 NE 39TH WY"/>
    <s v="STORMWATER SERVICES"/>
    <s v="DRAINAGE"/>
  </r>
  <r>
    <x v="1"/>
    <s v="103592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8"/>
    <n v="0"/>
    <n v="-49.58"/>
    <s v="N/A"/>
    <n v="0"/>
    <n v="0"/>
    <n v="0"/>
    <n v="49.58"/>
    <n v="0"/>
    <n v="0"/>
    <n v="0"/>
    <n v="0"/>
    <n v="0"/>
    <n v="0"/>
    <n v="0"/>
    <n v="0"/>
    <n v="0"/>
    <s v="SURFACE WATER MGT FUND"/>
    <s v="WLSW F D92345 25100 NE 39TH WY"/>
    <s v="STORMWATER SERVICES"/>
    <s v="DRAINAGE"/>
  </r>
  <r>
    <x v="1"/>
    <s v="1035926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38.24"/>
    <n v="0"/>
    <n v="0"/>
    <n v="0"/>
    <n v="0"/>
    <n v="0"/>
    <n v="0"/>
    <n v="0"/>
    <n v="0"/>
    <n v="0"/>
    <s v="SURFACE WATER MGT FUND"/>
    <s v="WLSW F D92345 25100 NE 39TH WY"/>
    <s v="STORMWATER SERVICES"/>
    <s v="DRAINAGE"/>
  </r>
  <r>
    <x v="1"/>
    <s v="1035926"/>
    <s v="845022"/>
    <s v="82300"/>
    <x v="73"/>
    <s v="5315000"/>
    <n v="2012"/>
    <x v="4"/>
    <s v="INDIRECT COSTS"/>
    <s v="50000-PROGRAM EXPENDITUR BUDGET"/>
    <s v="82000-APPLIED OVERHEAD"/>
    <m/>
    <n v="0"/>
    <n v="0"/>
    <n v="82.16"/>
    <n v="0"/>
    <n v="-82.16"/>
    <s v="N/A"/>
    <n v="0"/>
    <n v="0"/>
    <n v="0"/>
    <n v="82.16"/>
    <n v="0"/>
    <n v="0"/>
    <n v="0"/>
    <n v="0"/>
    <n v="0"/>
    <n v="0"/>
    <n v="0"/>
    <n v="0"/>
    <n v="0"/>
    <s v="SURFACE WATER MGT FUND"/>
    <s v="WLSW F D92345 25100 NE 39TH WY"/>
    <s v="STORMWATER SERVICES"/>
    <s v="DRAINAGE"/>
  </r>
  <r>
    <x v="1"/>
    <s v="103594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820000000000007"/>
    <n v="0"/>
    <n v="-70.820000000000007"/>
    <s v="N/A"/>
    <n v="0"/>
    <n v="0"/>
    <n v="0"/>
    <n v="0"/>
    <n v="0"/>
    <n v="0"/>
    <n v="0"/>
    <n v="0"/>
    <n v="0"/>
    <n v="0"/>
    <n v="0"/>
    <n v="70.820000000000007"/>
    <n v="0"/>
    <s v="SURFACE WATER MGT FUND"/>
    <s v="WLSW F DS0054 SE KNT-KNGLY/KNS"/>
    <s v="STORMWATER SERVICES"/>
    <s v="DRAINAGE"/>
  </r>
  <r>
    <x v="1"/>
    <s v="103594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0"/>
    <n v="0"/>
    <n v="0"/>
    <n v="0"/>
    <n v="0"/>
    <n v="0"/>
    <n v="0"/>
    <n v="7.36"/>
    <n v="0"/>
    <s v="SURFACE WATER MGT FUND"/>
    <s v="WLSW F DS0054 SE KNT-KNGLY/KNS"/>
    <s v="STORMWATER SERVICES"/>
    <s v="DRAINAGE"/>
  </r>
  <r>
    <x v="1"/>
    <s v="103594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4.79"/>
    <n v="0"/>
    <n v="-24.79"/>
    <s v="N/A"/>
    <n v="0"/>
    <n v="0"/>
    <n v="0"/>
    <n v="0"/>
    <n v="0"/>
    <n v="0"/>
    <n v="0"/>
    <n v="0"/>
    <n v="0"/>
    <n v="0"/>
    <n v="0"/>
    <n v="24.79"/>
    <n v="0"/>
    <s v="SURFACE WATER MGT FUND"/>
    <s v="WLSW F DS0054 SE KNT-KNGLY/KNS"/>
    <s v="STORMWATER SERVICES"/>
    <s v="DRAINAGE"/>
  </r>
  <r>
    <x v="1"/>
    <s v="1035944"/>
    <s v="845022"/>
    <s v="82200"/>
    <x v="72"/>
    <s v="5315000"/>
    <n v="2012"/>
    <x v="4"/>
    <s v="PAID TIME OFF"/>
    <s v="50000-PROGRAM EXPENDITUR BUDGET"/>
    <s v="82000-APPLIED OVERHEAD"/>
    <m/>
    <n v="0"/>
    <n v="0"/>
    <n v="19.12"/>
    <n v="0"/>
    <n v="-19.12"/>
    <s v="N/A"/>
    <n v="0"/>
    <n v="0"/>
    <n v="0"/>
    <n v="0"/>
    <n v="0"/>
    <n v="0"/>
    <n v="0"/>
    <n v="0"/>
    <n v="0"/>
    <n v="0"/>
    <n v="0"/>
    <n v="19.12"/>
    <n v="0"/>
    <s v="SURFACE WATER MGT FUND"/>
    <s v="WLSW F DS0054 SE KNT-KNGLY/KNS"/>
    <s v="STORMWATER SERVICES"/>
    <s v="DRAINAGE"/>
  </r>
  <r>
    <x v="1"/>
    <s v="1035944"/>
    <s v="845022"/>
    <s v="82300"/>
    <x v="73"/>
    <s v="5315000"/>
    <n v="2012"/>
    <x v="4"/>
    <s v="INDIRECT COSTS"/>
    <s v="50000-PROGRAM EXPENDITUR BUDGET"/>
    <s v="82000-APPLIED OVERHEAD"/>
    <m/>
    <n v="0"/>
    <n v="0"/>
    <n v="41.08"/>
    <n v="0"/>
    <n v="-41.08"/>
    <s v="N/A"/>
    <n v="0"/>
    <n v="0"/>
    <n v="0"/>
    <n v="0"/>
    <n v="0"/>
    <n v="0"/>
    <n v="0"/>
    <n v="0"/>
    <n v="0"/>
    <n v="0"/>
    <n v="0"/>
    <n v="41.08"/>
    <n v="0"/>
    <s v="SURFACE WATER MGT FUND"/>
    <s v="WLSW F DS0054 SE KNT-KNGLY/KNS"/>
    <s v="STORMWATER SERVICES"/>
    <s v="DRAINAGE"/>
  </r>
  <r>
    <x v="1"/>
    <s v="103594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820000000000007"/>
    <n v="0"/>
    <n v="-70.820000000000007"/>
    <s v="N/A"/>
    <n v="0"/>
    <n v="0"/>
    <n v="0"/>
    <n v="0"/>
    <n v="0"/>
    <n v="0"/>
    <n v="0"/>
    <n v="0"/>
    <n v="0"/>
    <n v="0"/>
    <n v="70.820000000000007"/>
    <n v="0"/>
    <n v="0"/>
    <s v="SURFACE WATER MGT FUND"/>
    <s v="WLSW F DS0056 27023 292ND AVE"/>
    <s v="STORMWATER SERVICES"/>
    <s v="DRAINAGE"/>
  </r>
  <r>
    <x v="1"/>
    <s v="103594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0"/>
    <n v="0"/>
    <n v="0"/>
    <n v="0"/>
    <n v="0"/>
    <n v="0"/>
    <n v="7.36"/>
    <n v="0"/>
    <n v="0"/>
    <s v="SURFACE WATER MGT FUND"/>
    <s v="WLSW F DS0056 27023 292ND AVE"/>
    <s v="STORMWATER SERVICES"/>
    <s v="DRAINAGE"/>
  </r>
  <r>
    <x v="1"/>
    <s v="103594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4.79"/>
    <n v="0"/>
    <n v="-24.79"/>
    <s v="N/A"/>
    <n v="0"/>
    <n v="0"/>
    <n v="0"/>
    <n v="0"/>
    <n v="0"/>
    <n v="0"/>
    <n v="0"/>
    <n v="0"/>
    <n v="0"/>
    <n v="0"/>
    <n v="24.79"/>
    <n v="0"/>
    <n v="0"/>
    <s v="SURFACE WATER MGT FUND"/>
    <s v="WLSW F DS0056 27023 292ND AVE"/>
    <s v="STORMWATER SERVICES"/>
    <s v="DRAINAGE"/>
  </r>
  <r>
    <x v="1"/>
    <s v="1035945"/>
    <s v="845022"/>
    <s v="82200"/>
    <x v="72"/>
    <s v="5315000"/>
    <n v="2012"/>
    <x v="4"/>
    <s v="PAID TIME OFF"/>
    <s v="50000-PROGRAM EXPENDITUR BUDGET"/>
    <s v="82000-APPLIED OVERHEAD"/>
    <m/>
    <n v="0"/>
    <n v="0"/>
    <n v="19.12"/>
    <n v="0"/>
    <n v="-19.12"/>
    <s v="N/A"/>
    <n v="0"/>
    <n v="0"/>
    <n v="0"/>
    <n v="0"/>
    <n v="0"/>
    <n v="0"/>
    <n v="0"/>
    <n v="0"/>
    <n v="0"/>
    <n v="0"/>
    <n v="19.12"/>
    <n v="0"/>
    <n v="0"/>
    <s v="SURFACE WATER MGT FUND"/>
    <s v="WLSW F DS0056 27023 292ND AVE"/>
    <s v="STORMWATER SERVICES"/>
    <s v="DRAINAGE"/>
  </r>
  <r>
    <x v="1"/>
    <s v="1035945"/>
    <s v="845022"/>
    <s v="82300"/>
    <x v="73"/>
    <s v="5315000"/>
    <n v="2012"/>
    <x v="4"/>
    <s v="INDIRECT COSTS"/>
    <s v="50000-PROGRAM EXPENDITUR BUDGET"/>
    <s v="82000-APPLIED OVERHEAD"/>
    <m/>
    <n v="0"/>
    <n v="0"/>
    <n v="41.08"/>
    <n v="0"/>
    <n v="-41.08"/>
    <s v="N/A"/>
    <n v="0"/>
    <n v="0"/>
    <n v="0"/>
    <n v="0"/>
    <n v="0"/>
    <n v="0"/>
    <n v="0"/>
    <n v="0"/>
    <n v="0"/>
    <n v="0"/>
    <n v="41.08"/>
    <n v="0"/>
    <n v="0"/>
    <s v="SURFACE WATER MGT FUND"/>
    <s v="WLSW F DS0056 27023 292ND AVE"/>
    <s v="STORMWATER SERVICES"/>
    <s v="DRAINAGE"/>
  </r>
  <r>
    <x v="1"/>
    <s v="103594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5.410000000000004"/>
    <n v="0"/>
    <n v="-35.410000000000004"/>
    <s v="N/A"/>
    <n v="0"/>
    <n v="0"/>
    <n v="0"/>
    <n v="0"/>
    <n v="0"/>
    <n v="0"/>
    <n v="0"/>
    <n v="0"/>
    <n v="0"/>
    <n v="0"/>
    <n v="35.410000000000004"/>
    <n v="0"/>
    <n v="0"/>
    <s v="SURFACE WATER MGT FUND"/>
    <s v="WLSW F DS0057 27023 292ND AVE"/>
    <s v="STORMWATER SERVICES"/>
    <s v="DRAINAGE"/>
  </r>
  <r>
    <x v="1"/>
    <s v="103594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.68"/>
    <n v="0"/>
    <n v="-3.68"/>
    <s v="N/A"/>
    <n v="0"/>
    <n v="0"/>
    <n v="0"/>
    <n v="0"/>
    <n v="0"/>
    <n v="0"/>
    <n v="0"/>
    <n v="0"/>
    <n v="0"/>
    <n v="0"/>
    <n v="3.68"/>
    <n v="0"/>
    <n v="0"/>
    <s v="SURFACE WATER MGT FUND"/>
    <s v="WLSW F DS0057 27023 292ND AVE"/>
    <s v="STORMWATER SERVICES"/>
    <s v="DRAINAGE"/>
  </r>
  <r>
    <x v="1"/>
    <s v="103594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2.39"/>
    <n v="0"/>
    <n v="-12.39"/>
    <s v="N/A"/>
    <n v="0"/>
    <n v="0"/>
    <n v="0"/>
    <n v="0"/>
    <n v="0"/>
    <n v="0"/>
    <n v="0"/>
    <n v="0"/>
    <n v="0"/>
    <n v="0"/>
    <n v="12.39"/>
    <n v="0"/>
    <n v="0"/>
    <s v="SURFACE WATER MGT FUND"/>
    <s v="WLSW F DS0057 27023 292ND AVE"/>
    <s v="STORMWATER SERVICES"/>
    <s v="DRAINAGE"/>
  </r>
  <r>
    <x v="1"/>
    <s v="1035946"/>
    <s v="845022"/>
    <s v="82200"/>
    <x v="72"/>
    <s v="5315000"/>
    <n v="2012"/>
    <x v="4"/>
    <s v="PAID TIME OFF"/>
    <s v="50000-PROGRAM EXPENDITUR BUDGET"/>
    <s v="82000-APPLIED OVERHEAD"/>
    <m/>
    <n v="0"/>
    <n v="0"/>
    <n v="9.56"/>
    <n v="0"/>
    <n v="-9.56"/>
    <s v="N/A"/>
    <n v="0"/>
    <n v="0"/>
    <n v="0"/>
    <n v="0"/>
    <n v="0"/>
    <n v="0"/>
    <n v="0"/>
    <n v="0"/>
    <n v="0"/>
    <n v="0"/>
    <n v="9.56"/>
    <n v="0"/>
    <n v="0"/>
    <s v="SURFACE WATER MGT FUND"/>
    <s v="WLSW F DS0057 27023 292ND AVE"/>
    <s v="STORMWATER SERVICES"/>
    <s v="DRAINAGE"/>
  </r>
  <r>
    <x v="1"/>
    <s v="1035946"/>
    <s v="845022"/>
    <s v="82300"/>
    <x v="73"/>
    <s v="5315000"/>
    <n v="2012"/>
    <x v="4"/>
    <s v="INDIRECT COSTS"/>
    <s v="50000-PROGRAM EXPENDITUR BUDGET"/>
    <s v="82000-APPLIED OVERHEAD"/>
    <m/>
    <n v="0"/>
    <n v="0"/>
    <n v="20.54"/>
    <n v="0"/>
    <n v="-20.54"/>
    <s v="N/A"/>
    <n v="0"/>
    <n v="0"/>
    <n v="0"/>
    <n v="0"/>
    <n v="0"/>
    <n v="0"/>
    <n v="0"/>
    <n v="0"/>
    <n v="0"/>
    <n v="0"/>
    <n v="20.54"/>
    <n v="0"/>
    <n v="0"/>
    <s v="SURFACE WATER MGT FUND"/>
    <s v="WLSW F DS0057 27023 292ND AVE"/>
    <s v="STORMWATER SERVICES"/>
    <s v="DRAINAGE"/>
  </r>
  <r>
    <x v="1"/>
    <s v="103594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3"/>
    <n v="0"/>
    <n v="-106.23"/>
    <s v="N/A"/>
    <n v="0"/>
    <n v="0"/>
    <n v="0"/>
    <n v="0"/>
    <n v="0"/>
    <n v="0"/>
    <n v="0"/>
    <n v="0"/>
    <n v="0"/>
    <n v="0"/>
    <n v="0"/>
    <n v="106.23"/>
    <n v="0"/>
    <s v="SURFACE WATER MGT FUND"/>
    <s v="WLSW F DS0063 17917 VASHON HWY"/>
    <s v="STORMWATER SERVICES"/>
    <s v="DRAINAGE"/>
  </r>
  <r>
    <x v="1"/>
    <s v="103594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0"/>
    <n v="0"/>
    <n v="0"/>
    <n v="0"/>
    <n v="0"/>
    <n v="11.040000000000001"/>
    <n v="0"/>
    <s v="SURFACE WATER MGT FUND"/>
    <s v="WLSW F DS0063 17917 VASHON HWY"/>
    <s v="STORMWATER SERVICES"/>
    <s v="DRAINAGE"/>
  </r>
  <r>
    <x v="1"/>
    <s v="103594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7.18"/>
    <n v="0"/>
    <n v="-37.18"/>
    <s v="N/A"/>
    <n v="0"/>
    <n v="0"/>
    <n v="0"/>
    <n v="0"/>
    <n v="0"/>
    <n v="0"/>
    <n v="0"/>
    <n v="0"/>
    <n v="0"/>
    <n v="0"/>
    <n v="0"/>
    <n v="37.18"/>
    <n v="0"/>
    <s v="SURFACE WATER MGT FUND"/>
    <s v="WLSW F DS0063 17917 VASHON HWY"/>
    <s v="STORMWATER SERVICES"/>
    <s v="DRAINAGE"/>
  </r>
  <r>
    <x v="1"/>
    <s v="1035949"/>
    <s v="845022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0"/>
    <n v="0"/>
    <n v="0"/>
    <n v="0"/>
    <n v="0"/>
    <n v="0"/>
    <n v="0"/>
    <n v="0"/>
    <n v="0"/>
    <n v="0"/>
    <n v="0"/>
    <n v="28.68"/>
    <n v="0"/>
    <s v="SURFACE WATER MGT FUND"/>
    <s v="WLSW F DS0063 17917 VASHON HWY"/>
    <s v="STORMWATER SERVICES"/>
    <s v="DRAINAGE"/>
  </r>
  <r>
    <x v="1"/>
    <s v="1035949"/>
    <s v="845022"/>
    <s v="82300"/>
    <x v="73"/>
    <s v="5315000"/>
    <n v="2012"/>
    <x v="4"/>
    <s v="INDIRECT COSTS"/>
    <s v="50000-PROGRAM EXPENDITUR BUDGET"/>
    <s v="82000-APPLIED OVERHEAD"/>
    <m/>
    <n v="0"/>
    <n v="0"/>
    <n v="61.620000000000005"/>
    <n v="0"/>
    <n v="-61.620000000000005"/>
    <s v="N/A"/>
    <n v="0"/>
    <n v="0"/>
    <n v="0"/>
    <n v="0"/>
    <n v="0"/>
    <n v="0"/>
    <n v="0"/>
    <n v="0"/>
    <n v="0"/>
    <n v="0"/>
    <n v="0"/>
    <n v="61.620000000000005"/>
    <n v="0"/>
    <s v="SURFACE WATER MGT FUND"/>
    <s v="WLSW F DS0063 17917 VASHON HWY"/>
    <s v="STORMWATER SERVICES"/>
    <s v="DRAINAGE"/>
  </r>
  <r>
    <x v="1"/>
    <s v="103595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820000000000007"/>
    <n v="0"/>
    <n v="-70.820000000000007"/>
    <s v="N/A"/>
    <n v="0"/>
    <n v="0"/>
    <n v="0"/>
    <n v="0"/>
    <n v="0"/>
    <n v="0"/>
    <n v="0"/>
    <n v="0"/>
    <n v="0"/>
    <n v="0"/>
    <n v="70.820000000000007"/>
    <n v="0"/>
    <n v="0"/>
    <s v="SURFACE WATER MGT FUND"/>
    <s v="WLSW F DS0066 21412 NE 87TH PL"/>
    <s v="STORMWATER SERVICES"/>
    <s v="DRAINAGE"/>
  </r>
  <r>
    <x v="1"/>
    <s v="103595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0"/>
    <n v="0"/>
    <n v="0"/>
    <n v="0"/>
    <n v="0"/>
    <n v="0"/>
    <n v="7.36"/>
    <n v="0"/>
    <n v="0"/>
    <s v="SURFACE WATER MGT FUND"/>
    <s v="WLSW F DS0066 21412 NE 87TH PL"/>
    <s v="STORMWATER SERVICES"/>
    <s v="DRAINAGE"/>
  </r>
  <r>
    <x v="1"/>
    <s v="103595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4.79"/>
    <n v="0"/>
    <n v="-24.79"/>
    <s v="N/A"/>
    <n v="0"/>
    <n v="0"/>
    <n v="0"/>
    <n v="0"/>
    <n v="0"/>
    <n v="0"/>
    <n v="0"/>
    <n v="0"/>
    <n v="0"/>
    <n v="0"/>
    <n v="24.79"/>
    <n v="0"/>
    <n v="0"/>
    <s v="SURFACE WATER MGT FUND"/>
    <s v="WLSW F DS0066 21412 NE 87TH PL"/>
    <s v="STORMWATER SERVICES"/>
    <s v="DRAINAGE"/>
  </r>
  <r>
    <x v="1"/>
    <s v="1035951"/>
    <s v="845022"/>
    <s v="82200"/>
    <x v="72"/>
    <s v="5315000"/>
    <n v="2012"/>
    <x v="4"/>
    <s v="PAID TIME OFF"/>
    <s v="50000-PROGRAM EXPENDITUR BUDGET"/>
    <s v="82000-APPLIED OVERHEAD"/>
    <m/>
    <n v="0"/>
    <n v="0"/>
    <n v="19.12"/>
    <n v="0"/>
    <n v="-19.12"/>
    <s v="N/A"/>
    <n v="0"/>
    <n v="0"/>
    <n v="0"/>
    <n v="0"/>
    <n v="0"/>
    <n v="0"/>
    <n v="0"/>
    <n v="0"/>
    <n v="0"/>
    <n v="0"/>
    <n v="19.12"/>
    <n v="0"/>
    <n v="0"/>
    <s v="SURFACE WATER MGT FUND"/>
    <s v="WLSW F DS0066 21412 NE 87TH PL"/>
    <s v="STORMWATER SERVICES"/>
    <s v="DRAINAGE"/>
  </r>
  <r>
    <x v="1"/>
    <s v="1035951"/>
    <s v="845022"/>
    <s v="82300"/>
    <x v="73"/>
    <s v="5315000"/>
    <n v="2012"/>
    <x v="4"/>
    <s v="INDIRECT COSTS"/>
    <s v="50000-PROGRAM EXPENDITUR BUDGET"/>
    <s v="82000-APPLIED OVERHEAD"/>
    <m/>
    <n v="0"/>
    <n v="0"/>
    <n v="41.08"/>
    <n v="0"/>
    <n v="-41.08"/>
    <s v="N/A"/>
    <n v="0"/>
    <n v="0"/>
    <n v="0"/>
    <n v="0"/>
    <n v="0"/>
    <n v="0"/>
    <n v="0"/>
    <n v="0"/>
    <n v="0"/>
    <n v="0"/>
    <n v="41.08"/>
    <n v="0"/>
    <n v="0"/>
    <s v="SURFACE WATER MGT FUND"/>
    <s v="WLSW F DS0066 21412 NE 87TH PL"/>
    <s v="STORMWATER SERVICES"/>
    <s v="DRAINAGE"/>
  </r>
  <r>
    <x v="1"/>
    <s v="103595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85.36"/>
    <n v="0"/>
    <n v="-585.36"/>
    <s v="N/A"/>
    <n v="0"/>
    <n v="0"/>
    <n v="53.11"/>
    <n v="309.13"/>
    <n v="111.25"/>
    <n v="111.87"/>
    <n v="0"/>
    <n v="0"/>
    <n v="0"/>
    <n v="0"/>
    <n v="0"/>
    <n v="0"/>
    <n v="0"/>
    <s v="SURFACE WATER MGT FUND"/>
    <s v="WLSW F D91033 18501 189TH AVE"/>
    <s v="STORMWATER SERVICES"/>
    <s v="DRAINAGE"/>
  </r>
  <r>
    <x v="1"/>
    <s v="1035954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0"/>
    <n v="42.9"/>
    <n v="0"/>
    <n v="0"/>
    <n v="0"/>
    <n v="0"/>
    <n v="0"/>
    <n v="0"/>
    <n v="0"/>
    <s v="SURFACE WATER MGT FUND"/>
    <s v="WLSW F D91033 18501 189TH AVE"/>
    <s v="STORMWATER SERVICES"/>
    <s v="DRAINAGE"/>
  </r>
  <r>
    <x v="1"/>
    <s v="1035954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4.2300000000000004"/>
    <n v="0"/>
    <n v="-4.2300000000000004"/>
    <s v="N/A"/>
    <n v="0"/>
    <n v="0"/>
    <n v="0"/>
    <n v="0.72"/>
    <n v="3.5100000000000002"/>
    <n v="0"/>
    <n v="0"/>
    <n v="0"/>
    <n v="0"/>
    <n v="0"/>
    <n v="0"/>
    <n v="0"/>
    <n v="0"/>
    <s v="SURFACE WATER MGT FUND"/>
    <s v="WLSW F D91033 18501 189TH AVE"/>
    <s v="STORMWATER SERVICES"/>
    <s v="DRAINAGE"/>
  </r>
  <r>
    <x v="1"/>
    <s v="103595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495.14"/>
    <n v="0"/>
    <n v="-495.14"/>
    <s v="N/A"/>
    <n v="0"/>
    <n v="0"/>
    <n v="0"/>
    <n v="0"/>
    <n v="397.06"/>
    <n v="98.08"/>
    <n v="0"/>
    <n v="0"/>
    <n v="0"/>
    <n v="0"/>
    <n v="0"/>
    <n v="0"/>
    <n v="0"/>
    <s v="SURFACE WATER MGT FUND"/>
    <s v="WLSW F D91033 18501 189TH AVE"/>
    <s v="STORMWATER SERVICES"/>
    <s v="DRAINAGE"/>
  </r>
  <r>
    <x v="1"/>
    <s v="1035954"/>
    <s v="845022"/>
    <s v="55303"/>
    <x v="250"/>
    <s v="5315000"/>
    <n v="2012"/>
    <x v="4"/>
    <s v="ROADS DECANT FEES SOLID"/>
    <s v="50000-PROGRAM EXPENDITUR BUDGET"/>
    <s v="55000-INTRAGOVERNMENTAL SERVICES"/>
    <m/>
    <n v="0"/>
    <n v="0"/>
    <n v="65.489999999999995"/>
    <n v="0"/>
    <n v="-65.489999999999995"/>
    <s v="N/A"/>
    <n v="0"/>
    <n v="0"/>
    <n v="0"/>
    <n v="0"/>
    <n v="0"/>
    <n v="0"/>
    <n v="0"/>
    <n v="0"/>
    <n v="65.489999999999995"/>
    <n v="0"/>
    <n v="0"/>
    <n v="0"/>
    <n v="0"/>
    <s v="SURFACE WATER MGT FUND"/>
    <s v="WLSW F D91033 18501 189TH AVE"/>
    <s v="STORMWATER SERVICES"/>
    <s v="DRAINAGE"/>
  </r>
  <r>
    <x v="1"/>
    <s v="1035954"/>
    <s v="845022"/>
    <s v="55304"/>
    <x v="251"/>
    <s v="5315000"/>
    <n v="2012"/>
    <x v="4"/>
    <s v="ROADS DECANT FEES LIQUID"/>
    <s v="50000-PROGRAM EXPENDITUR BUDGET"/>
    <s v="55000-INTRAGOVERNMENTAL SERVICES"/>
    <m/>
    <n v="0"/>
    <n v="0"/>
    <n v="81"/>
    <n v="0"/>
    <n v="-81"/>
    <s v="N/A"/>
    <n v="0"/>
    <n v="0"/>
    <n v="0"/>
    <n v="0"/>
    <n v="0"/>
    <n v="0"/>
    <n v="0"/>
    <n v="0"/>
    <n v="81"/>
    <n v="0"/>
    <n v="0"/>
    <n v="0"/>
    <n v="0"/>
    <s v="SURFACE WATER MGT FUND"/>
    <s v="WLSW F D91033 18501 189TH AVE"/>
    <s v="STORMWATER SERVICES"/>
    <s v="DRAINAGE"/>
  </r>
  <r>
    <x v="1"/>
    <s v="103595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09.78"/>
    <n v="0"/>
    <n v="-209.78"/>
    <s v="N/A"/>
    <n v="0"/>
    <n v="0"/>
    <n v="18.59"/>
    <n v="111.04"/>
    <n v="39.96"/>
    <n v="40.19"/>
    <n v="0"/>
    <n v="0"/>
    <n v="0"/>
    <n v="0"/>
    <n v="0"/>
    <n v="0"/>
    <n v="0"/>
    <s v="SURFACE WATER MGT FUND"/>
    <s v="WLSW F D91033 18501 189TH AVE"/>
    <s v="STORMWATER SERVICES"/>
    <s v="DRAINAGE"/>
  </r>
  <r>
    <x v="1"/>
    <s v="1035954"/>
    <s v="845022"/>
    <s v="82200"/>
    <x v="72"/>
    <s v="5315000"/>
    <n v="2012"/>
    <x v="4"/>
    <s v="PAID TIME OFF"/>
    <s v="50000-PROGRAM EXPENDITUR BUDGET"/>
    <s v="82000-APPLIED OVERHEAD"/>
    <m/>
    <n v="0"/>
    <n v="0"/>
    <n v="162.9"/>
    <n v="0"/>
    <n v="-162.9"/>
    <s v="N/A"/>
    <n v="0"/>
    <n v="0"/>
    <n v="14.34"/>
    <n v="79.850000000000009"/>
    <n v="28.740000000000002"/>
    <n v="39.97"/>
    <n v="0"/>
    <n v="0"/>
    <n v="0"/>
    <n v="0"/>
    <n v="0"/>
    <n v="0"/>
    <n v="0"/>
    <s v="SURFACE WATER MGT FUND"/>
    <s v="WLSW F D91033 18501 189TH AVE"/>
    <s v="STORMWATER SERVICES"/>
    <s v="DRAINAGE"/>
  </r>
  <r>
    <x v="1"/>
    <s v="1035954"/>
    <s v="845022"/>
    <s v="82300"/>
    <x v="73"/>
    <s v="5315000"/>
    <n v="2012"/>
    <x v="4"/>
    <s v="INDIRECT COSTS"/>
    <s v="50000-PROGRAM EXPENDITUR BUDGET"/>
    <s v="82000-APPLIED OVERHEAD"/>
    <m/>
    <n v="0"/>
    <n v="0"/>
    <n v="485.17"/>
    <n v="0"/>
    <n v="-485.17"/>
    <s v="N/A"/>
    <n v="0"/>
    <n v="0"/>
    <n v="30.810000000000002"/>
    <n v="244.21"/>
    <n v="87.89"/>
    <n v="122.26"/>
    <n v="0"/>
    <n v="0"/>
    <n v="0"/>
    <n v="0"/>
    <n v="0"/>
    <n v="0"/>
    <n v="0"/>
    <s v="SURFACE WATER MGT FUND"/>
    <s v="WLSW F D91033 18501 189TH AVE"/>
    <s v="STORMWATER SERVICES"/>
    <s v="DRAINAGE"/>
  </r>
  <r>
    <x v="1"/>
    <s v="1035954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0"/>
    <n v="5.04"/>
    <n v="0"/>
    <n v="0"/>
    <n v="0"/>
    <n v="0"/>
    <n v="0"/>
    <n v="0"/>
    <n v="0"/>
    <s v="SURFACE WATER MGT FUND"/>
    <s v="WLSW F D91033 18501 189TH AVE"/>
    <s v="STORMWATER SERVICES"/>
    <s v="DRAINAGE"/>
  </r>
  <r>
    <x v="1"/>
    <s v="103595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67.8"/>
    <n v="0"/>
    <n v="-167.8"/>
    <s v="N/A"/>
    <n v="0"/>
    <n v="0"/>
    <n v="0"/>
    <n v="0"/>
    <n v="0"/>
    <n v="167.8"/>
    <n v="0"/>
    <n v="0"/>
    <n v="0"/>
    <n v="0"/>
    <n v="0"/>
    <n v="0"/>
    <n v="0"/>
    <s v="SURFACE WATER MGT FUND"/>
    <s v="WLSW F D91034 19001 185TH AVE"/>
    <s v="STORMWATER SERVICES"/>
    <s v="DRAINAGE"/>
  </r>
  <r>
    <x v="1"/>
    <s v="1035955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64.349999999999994"/>
    <n v="0"/>
    <n v="-64.349999999999994"/>
    <s v="N/A"/>
    <n v="0"/>
    <n v="0"/>
    <n v="0"/>
    <n v="0"/>
    <n v="0"/>
    <n v="64.349999999999994"/>
    <n v="0"/>
    <n v="0"/>
    <n v="0"/>
    <n v="0"/>
    <n v="0"/>
    <n v="0"/>
    <n v="0"/>
    <s v="SURFACE WATER MGT FUND"/>
    <s v="WLSW F D91034 19001 185TH AVE"/>
    <s v="STORMWATER SERVICES"/>
    <s v="DRAINAGE"/>
  </r>
  <r>
    <x v="1"/>
    <s v="103595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7.12"/>
    <n v="0"/>
    <n v="-147.12"/>
    <s v="N/A"/>
    <n v="0"/>
    <n v="0"/>
    <n v="0"/>
    <n v="0"/>
    <n v="0"/>
    <n v="147.12"/>
    <n v="0"/>
    <n v="0"/>
    <n v="0"/>
    <n v="0"/>
    <n v="0"/>
    <n v="0"/>
    <n v="0"/>
    <s v="SURFACE WATER MGT FUND"/>
    <s v="WLSW F D91034 19001 185TH AVE"/>
    <s v="STORMWATER SERVICES"/>
    <s v="DRAINAGE"/>
  </r>
  <r>
    <x v="1"/>
    <s v="103595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60.28"/>
    <n v="0"/>
    <n v="-60.28"/>
    <s v="N/A"/>
    <n v="0"/>
    <n v="0"/>
    <n v="0"/>
    <n v="0"/>
    <n v="0"/>
    <n v="60.28"/>
    <n v="0"/>
    <n v="0"/>
    <n v="0"/>
    <n v="0"/>
    <n v="0"/>
    <n v="0"/>
    <n v="0"/>
    <s v="SURFACE WATER MGT FUND"/>
    <s v="WLSW F D91034 19001 185TH AVE"/>
    <s v="STORMWATER SERVICES"/>
    <s v="DRAINAGE"/>
  </r>
  <r>
    <x v="1"/>
    <s v="1035955"/>
    <s v="845022"/>
    <s v="82200"/>
    <x v="72"/>
    <s v="5315000"/>
    <n v="2012"/>
    <x v="4"/>
    <s v="PAID TIME OFF"/>
    <s v="50000-PROGRAM EXPENDITUR BUDGET"/>
    <s v="82000-APPLIED OVERHEAD"/>
    <m/>
    <n v="0"/>
    <n v="0"/>
    <n v="59.96"/>
    <n v="0"/>
    <n v="-59.96"/>
    <s v="N/A"/>
    <n v="0"/>
    <n v="0"/>
    <n v="0"/>
    <n v="0"/>
    <n v="0"/>
    <n v="59.96"/>
    <n v="0"/>
    <n v="0"/>
    <n v="0"/>
    <n v="0"/>
    <n v="0"/>
    <n v="0"/>
    <n v="0"/>
    <s v="SURFACE WATER MGT FUND"/>
    <s v="WLSW F D91034 19001 185TH AVE"/>
    <s v="STORMWATER SERVICES"/>
    <s v="DRAINAGE"/>
  </r>
  <r>
    <x v="1"/>
    <s v="1035955"/>
    <s v="845022"/>
    <s v="82300"/>
    <x v="73"/>
    <s v="5315000"/>
    <n v="2012"/>
    <x v="4"/>
    <s v="INDIRECT COSTS"/>
    <s v="50000-PROGRAM EXPENDITUR BUDGET"/>
    <s v="82000-APPLIED OVERHEAD"/>
    <m/>
    <n v="0"/>
    <n v="0"/>
    <n v="183.4"/>
    <n v="0"/>
    <n v="-183.4"/>
    <s v="N/A"/>
    <n v="0"/>
    <n v="0"/>
    <n v="0"/>
    <n v="0"/>
    <n v="0"/>
    <n v="183.4"/>
    <n v="0"/>
    <n v="0"/>
    <n v="0"/>
    <n v="0"/>
    <n v="0"/>
    <n v="0"/>
    <n v="0"/>
    <s v="SURFACE WATER MGT FUND"/>
    <s v="WLSW F D91034 19001 185TH AVE"/>
    <s v="STORMWATER SERVICES"/>
    <s v="DRAINAGE"/>
  </r>
  <r>
    <x v="1"/>
    <s v="1035955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7.5600000000000005"/>
    <n v="0"/>
    <n v="-7.5600000000000005"/>
    <s v="N/A"/>
    <n v="0"/>
    <n v="0"/>
    <n v="0"/>
    <n v="0"/>
    <n v="0"/>
    <n v="7.5600000000000005"/>
    <n v="0"/>
    <n v="0"/>
    <n v="0"/>
    <n v="0"/>
    <n v="0"/>
    <n v="0"/>
    <n v="0"/>
    <s v="SURFACE WATER MGT FUND"/>
    <s v="WLSW F D91034 19001 185TH AVE"/>
    <s v="STORMWATER SERVICES"/>
    <s v="DRAINAGE"/>
  </r>
  <r>
    <x v="1"/>
    <s v="103595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59.34"/>
    <n v="0"/>
    <n v="-159.34"/>
    <s v="N/A"/>
    <n v="0"/>
    <n v="0"/>
    <n v="0"/>
    <n v="0"/>
    <n v="159.34"/>
    <n v="0"/>
    <n v="0"/>
    <n v="0"/>
    <n v="0"/>
    <n v="0"/>
    <n v="0"/>
    <n v="0"/>
    <n v="0"/>
    <s v="SURFACE WATER MGT FUND"/>
    <s v="WLSW F D91068 32205 NE 25TH LN"/>
    <s v="STORMWATER SERVICES"/>
    <s v="DRAINAGE"/>
  </r>
  <r>
    <x v="1"/>
    <s v="103595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6.559999999999999"/>
    <n v="0"/>
    <n v="-16.559999999999999"/>
    <s v="N/A"/>
    <n v="0"/>
    <n v="0"/>
    <n v="0"/>
    <n v="0"/>
    <n v="16.559999999999999"/>
    <n v="0"/>
    <n v="0"/>
    <n v="0"/>
    <n v="0"/>
    <n v="0"/>
    <n v="0"/>
    <n v="0"/>
    <n v="0"/>
    <s v="SURFACE WATER MGT FUND"/>
    <s v="WLSW F D91068 32205 NE 25TH LN"/>
    <s v="STORMWATER SERVICES"/>
    <s v="DRAINAGE"/>
  </r>
  <r>
    <x v="1"/>
    <s v="1035956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451.5"/>
    <n v="0"/>
    <n v="-451.5"/>
    <s v="N/A"/>
    <n v="0"/>
    <n v="0"/>
    <n v="0"/>
    <n v="0"/>
    <n v="0"/>
    <n v="0"/>
    <n v="451.5"/>
    <n v="0"/>
    <n v="0"/>
    <n v="0"/>
    <n v="0"/>
    <n v="0"/>
    <n v="0"/>
    <s v="SURFACE WATER MGT FUND"/>
    <s v="WLSW F D91068 32205 NE 25TH LN"/>
    <s v="STORMWATER SERVICES"/>
    <s v="DRAINAGE"/>
  </r>
  <r>
    <x v="1"/>
    <s v="103595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55.77"/>
    <n v="0"/>
    <n v="-55.77"/>
    <s v="N/A"/>
    <n v="0"/>
    <n v="0"/>
    <n v="0"/>
    <n v="0"/>
    <n v="55.77"/>
    <n v="0"/>
    <n v="0"/>
    <n v="0"/>
    <n v="0"/>
    <n v="0"/>
    <n v="0"/>
    <n v="0"/>
    <n v="0"/>
    <s v="SURFACE WATER MGT FUND"/>
    <s v="WLSW F D91068 32205 NE 25TH LN"/>
    <s v="STORMWATER SERVICES"/>
    <s v="DRAINAGE"/>
  </r>
  <r>
    <x v="1"/>
    <s v="1035956"/>
    <s v="845022"/>
    <s v="82200"/>
    <x v="72"/>
    <s v="5315000"/>
    <n v="2012"/>
    <x v="4"/>
    <s v="PAID TIME OFF"/>
    <s v="50000-PROGRAM EXPENDITUR BUDGET"/>
    <s v="82000-APPLIED OVERHEAD"/>
    <m/>
    <n v="0"/>
    <n v="0"/>
    <n v="43.02"/>
    <n v="0"/>
    <n v="-43.02"/>
    <s v="N/A"/>
    <n v="0"/>
    <n v="0"/>
    <n v="0"/>
    <n v="0"/>
    <n v="43.02"/>
    <n v="0"/>
    <n v="0"/>
    <n v="0"/>
    <n v="0"/>
    <n v="0"/>
    <n v="0"/>
    <n v="0"/>
    <n v="0"/>
    <s v="SURFACE WATER MGT FUND"/>
    <s v="WLSW F D91068 32205 NE 25TH LN"/>
    <s v="STORMWATER SERVICES"/>
    <s v="DRAINAGE"/>
  </r>
  <r>
    <x v="1"/>
    <s v="1035956"/>
    <s v="845022"/>
    <s v="82300"/>
    <x v="73"/>
    <s v="5315000"/>
    <n v="2012"/>
    <x v="4"/>
    <s v="INDIRECT COSTS"/>
    <s v="50000-PROGRAM EXPENDITUR BUDGET"/>
    <s v="82000-APPLIED OVERHEAD"/>
    <m/>
    <n v="0"/>
    <n v="0"/>
    <n v="92.42"/>
    <n v="0"/>
    <n v="-92.42"/>
    <s v="N/A"/>
    <n v="0"/>
    <n v="0"/>
    <n v="0"/>
    <n v="0"/>
    <n v="92.42"/>
    <n v="0"/>
    <n v="0"/>
    <n v="0"/>
    <n v="0"/>
    <n v="0"/>
    <n v="0"/>
    <n v="0"/>
    <n v="0"/>
    <s v="SURFACE WATER MGT FUND"/>
    <s v="WLSW F D91068 32205 NE 25TH LN"/>
    <s v="STORMWATER SERVICES"/>
    <s v="DRAINAGE"/>
  </r>
  <r>
    <x v="1"/>
    <s v="103595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90.12"/>
    <n v="0"/>
    <n v="-90.12"/>
    <s v="N/A"/>
    <n v="0"/>
    <n v="0"/>
    <n v="0"/>
    <n v="0"/>
    <n v="0"/>
    <n v="0"/>
    <n v="90.12"/>
    <n v="0"/>
    <n v="0"/>
    <n v="0"/>
    <n v="0"/>
    <n v="0"/>
    <n v="0"/>
    <s v="SURFACE WATER MGT FUND"/>
    <s v="WLSW F D91081 12821 NE 142ND S"/>
    <s v="STORMWATER SERVICES"/>
    <s v="DRAINAGE"/>
  </r>
  <r>
    <x v="1"/>
    <s v="103595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2.369999999999997"/>
    <n v="0"/>
    <n v="-32.369999999999997"/>
    <s v="N/A"/>
    <n v="0"/>
    <n v="0"/>
    <n v="0"/>
    <n v="0"/>
    <n v="0"/>
    <n v="0"/>
    <n v="32.369999999999997"/>
    <n v="0"/>
    <n v="0"/>
    <n v="0"/>
    <n v="0"/>
    <n v="0"/>
    <n v="0"/>
    <s v="SURFACE WATER MGT FUND"/>
    <s v="WLSW F D91081 12821 NE 142ND S"/>
    <s v="STORMWATER SERVICES"/>
    <s v="DRAINAGE"/>
  </r>
  <r>
    <x v="1"/>
    <s v="1035959"/>
    <s v="845022"/>
    <s v="82200"/>
    <x v="72"/>
    <s v="5315000"/>
    <n v="2012"/>
    <x v="4"/>
    <s v="PAID TIME OFF"/>
    <s v="50000-PROGRAM EXPENDITUR BUDGET"/>
    <s v="82000-APPLIED OVERHEAD"/>
    <m/>
    <n v="0"/>
    <n v="0"/>
    <n v="23.28"/>
    <n v="0"/>
    <n v="-23.28"/>
    <s v="N/A"/>
    <n v="0"/>
    <n v="0"/>
    <n v="0"/>
    <n v="0"/>
    <n v="0"/>
    <n v="0"/>
    <n v="23.28"/>
    <n v="0"/>
    <n v="0"/>
    <n v="0"/>
    <n v="0"/>
    <n v="0"/>
    <n v="0"/>
    <s v="SURFACE WATER MGT FUND"/>
    <s v="WLSW F D91081 12821 NE 142ND S"/>
    <s v="STORMWATER SERVICES"/>
    <s v="DRAINAGE"/>
  </r>
  <r>
    <x v="1"/>
    <s v="1035959"/>
    <s v="845022"/>
    <s v="82300"/>
    <x v="73"/>
    <s v="5315000"/>
    <n v="2012"/>
    <x v="4"/>
    <s v="INDIRECT COSTS"/>
    <s v="50000-PROGRAM EXPENDITUR BUDGET"/>
    <s v="82000-APPLIED OVERHEAD"/>
    <m/>
    <n v="0"/>
    <n v="0"/>
    <n v="71.19"/>
    <n v="0"/>
    <n v="-71.19"/>
    <s v="N/A"/>
    <n v="0"/>
    <n v="0"/>
    <n v="0"/>
    <n v="0"/>
    <n v="0"/>
    <n v="0"/>
    <n v="71.19"/>
    <n v="0"/>
    <n v="0"/>
    <n v="0"/>
    <n v="0"/>
    <n v="0"/>
    <n v="0"/>
    <s v="SURFACE WATER MGT FUND"/>
    <s v="WLSW F D91081 12821 NE 142ND S"/>
    <s v="STORMWATER SERVICES"/>
    <s v="DRAINAGE"/>
  </r>
  <r>
    <x v="1"/>
    <s v="103596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35.39000000000001"/>
    <n v="0"/>
    <n v="-235.39000000000001"/>
    <s v="N/A"/>
    <n v="0"/>
    <n v="0"/>
    <n v="0"/>
    <n v="0"/>
    <n v="0"/>
    <n v="235.39000000000001"/>
    <n v="0"/>
    <n v="0"/>
    <n v="0"/>
    <n v="0"/>
    <n v="0"/>
    <n v="0"/>
    <n v="0"/>
    <s v="SURFACE WATER MGT FUND"/>
    <s v="WLSW F D91092 22124 REDMD-FALL"/>
    <s v="STORMWATER SERVICES"/>
    <s v="DRAINAGE"/>
  </r>
  <r>
    <x v="1"/>
    <s v="1035960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64.349999999999994"/>
    <n v="0"/>
    <n v="-64.349999999999994"/>
    <s v="N/A"/>
    <n v="0"/>
    <n v="0"/>
    <n v="0"/>
    <n v="0"/>
    <n v="0"/>
    <n v="64.349999999999994"/>
    <n v="0"/>
    <n v="0"/>
    <n v="0"/>
    <n v="0"/>
    <n v="0"/>
    <n v="0"/>
    <n v="0"/>
    <s v="SURFACE WATER MGT FUND"/>
    <s v="WLSW F D91092 22124 REDMD-FALL"/>
    <s v="STORMWATER SERVICES"/>
    <s v="DRAINAGE"/>
  </r>
  <r>
    <x v="1"/>
    <s v="103596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32.21"/>
    <n v="0"/>
    <n v="-132.21"/>
    <s v="N/A"/>
    <n v="0"/>
    <n v="0"/>
    <n v="0"/>
    <n v="0"/>
    <n v="0"/>
    <n v="132.21"/>
    <n v="0"/>
    <n v="0"/>
    <n v="0"/>
    <n v="0"/>
    <n v="0"/>
    <n v="0"/>
    <n v="0"/>
    <s v="SURFACE WATER MGT FUND"/>
    <s v="WLSW F D91092 22124 REDMD-FALL"/>
    <s v="STORMWATER SERVICES"/>
    <s v="DRAINAGE"/>
  </r>
  <r>
    <x v="1"/>
    <s v="103596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84.56"/>
    <n v="0"/>
    <n v="-84.56"/>
    <s v="N/A"/>
    <n v="0"/>
    <n v="0"/>
    <n v="0"/>
    <n v="0"/>
    <n v="0"/>
    <n v="84.56"/>
    <n v="0"/>
    <n v="0"/>
    <n v="0"/>
    <n v="0"/>
    <n v="0"/>
    <n v="0"/>
    <n v="0"/>
    <s v="SURFACE WATER MGT FUND"/>
    <s v="WLSW F D91092 22124 REDMD-FALL"/>
    <s v="STORMWATER SERVICES"/>
    <s v="DRAINAGE"/>
  </r>
  <r>
    <x v="1"/>
    <s v="1035960"/>
    <s v="845022"/>
    <s v="82200"/>
    <x v="72"/>
    <s v="5315000"/>
    <n v="2012"/>
    <x v="4"/>
    <s v="PAID TIME OFF"/>
    <s v="50000-PROGRAM EXPENDITUR BUDGET"/>
    <s v="82000-APPLIED OVERHEAD"/>
    <m/>
    <n v="0"/>
    <n v="0"/>
    <n v="77.42"/>
    <n v="0"/>
    <n v="-77.42"/>
    <s v="N/A"/>
    <n v="0"/>
    <n v="0"/>
    <n v="0"/>
    <n v="0"/>
    <n v="0"/>
    <n v="77.42"/>
    <n v="0"/>
    <n v="0"/>
    <n v="0"/>
    <n v="0"/>
    <n v="0"/>
    <n v="0"/>
    <n v="0"/>
    <s v="SURFACE WATER MGT FUND"/>
    <s v="WLSW F D91092 22124 REDMD-FALL"/>
    <s v="STORMWATER SERVICES"/>
    <s v="DRAINAGE"/>
  </r>
  <r>
    <x v="1"/>
    <s v="1035960"/>
    <s v="845022"/>
    <s v="82300"/>
    <x v="73"/>
    <s v="5315000"/>
    <n v="2012"/>
    <x v="4"/>
    <s v="INDIRECT COSTS"/>
    <s v="50000-PROGRAM EXPENDITUR BUDGET"/>
    <s v="82000-APPLIED OVERHEAD"/>
    <m/>
    <n v="0"/>
    <n v="0"/>
    <n v="236.8"/>
    <n v="0"/>
    <n v="-236.8"/>
    <s v="N/A"/>
    <n v="0"/>
    <n v="0"/>
    <n v="0"/>
    <n v="0"/>
    <n v="0"/>
    <n v="236.8"/>
    <n v="0"/>
    <n v="0"/>
    <n v="0"/>
    <n v="0"/>
    <n v="0"/>
    <n v="0"/>
    <n v="0"/>
    <s v="SURFACE WATER MGT FUND"/>
    <s v="WLSW F D91092 22124 REDMD-FALL"/>
    <s v="STORMWATER SERVICES"/>
    <s v="DRAINAGE"/>
  </r>
  <r>
    <x v="1"/>
    <s v="1035960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7.5600000000000005"/>
    <n v="0"/>
    <n v="-7.5600000000000005"/>
    <s v="N/A"/>
    <n v="0"/>
    <n v="0"/>
    <n v="0"/>
    <n v="0"/>
    <n v="0"/>
    <n v="7.5600000000000005"/>
    <n v="0"/>
    <n v="0"/>
    <n v="0"/>
    <n v="0"/>
    <n v="0"/>
    <n v="0"/>
    <n v="0"/>
    <s v="SURFACE WATER MGT FUND"/>
    <s v="WLSW F D91092 22124 REDMD-FALL"/>
    <s v="STORMWATER SERVICES"/>
    <s v="DRAINAGE"/>
  </r>
  <r>
    <x v="1"/>
    <s v="103596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39.70000000000002"/>
    <n v="0"/>
    <n v="-139.70000000000002"/>
    <s v="N/A"/>
    <n v="0"/>
    <n v="0"/>
    <n v="0"/>
    <n v="0"/>
    <n v="139.70000000000002"/>
    <n v="0"/>
    <n v="0"/>
    <n v="0"/>
    <n v="0"/>
    <n v="0"/>
    <n v="0"/>
    <n v="0"/>
    <n v="0"/>
    <s v="SURFACE WATER MGT FUND"/>
    <s v="WLSW F D91099 43617 SE 137TH C"/>
    <s v="STORMWATER SERVICES"/>
    <s v="DRAINAGE"/>
  </r>
  <r>
    <x v="1"/>
    <s v="1035961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42.9"/>
    <n v="0"/>
    <n v="0"/>
    <n v="0"/>
    <n v="0"/>
    <n v="0"/>
    <n v="0"/>
    <n v="0"/>
    <n v="0"/>
    <s v="SURFACE WATER MGT FUND"/>
    <s v="WLSW F D91099 43617 SE 137TH C"/>
    <s v="STORMWATER SERVICES"/>
    <s v="DRAINAGE"/>
  </r>
  <r>
    <x v="1"/>
    <s v="1035961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295.65000000000003"/>
    <n v="0"/>
    <n v="-295.65000000000003"/>
    <s v="N/A"/>
    <n v="0"/>
    <n v="0"/>
    <n v="0"/>
    <n v="0"/>
    <n v="0"/>
    <n v="295.65000000000003"/>
    <n v="0"/>
    <n v="0"/>
    <n v="0"/>
    <n v="0"/>
    <n v="0"/>
    <n v="0"/>
    <n v="0"/>
    <s v="SURFACE WATER MGT FUND"/>
    <s v="WLSW F D91099 43617 SE 137TH C"/>
    <s v="STORMWATER SERVICES"/>
    <s v="DRAINAGE"/>
  </r>
  <r>
    <x v="1"/>
    <s v="103596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87.74"/>
    <n v="0"/>
    <n v="-87.74"/>
    <s v="N/A"/>
    <n v="0"/>
    <n v="0"/>
    <n v="0"/>
    <n v="0"/>
    <n v="87.74"/>
    <n v="0"/>
    <n v="0"/>
    <n v="0"/>
    <n v="0"/>
    <n v="0"/>
    <n v="0"/>
    <n v="0"/>
    <n v="0"/>
    <s v="SURFACE WATER MGT FUND"/>
    <s v="WLSW F D91099 43617 SE 137TH C"/>
    <s v="STORMWATER SERVICES"/>
    <s v="DRAINAGE"/>
  </r>
  <r>
    <x v="1"/>
    <s v="103596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50.19"/>
    <n v="0"/>
    <n v="-50.19"/>
    <s v="N/A"/>
    <n v="0"/>
    <n v="0"/>
    <n v="0"/>
    <n v="0"/>
    <n v="50.19"/>
    <n v="0"/>
    <n v="0"/>
    <n v="0"/>
    <n v="0"/>
    <n v="0"/>
    <n v="0"/>
    <n v="0"/>
    <n v="0"/>
    <s v="SURFACE WATER MGT FUND"/>
    <s v="WLSW F D91099 43617 SE 137TH C"/>
    <s v="STORMWATER SERVICES"/>
    <s v="DRAINAGE"/>
  </r>
  <r>
    <x v="1"/>
    <s v="1035961"/>
    <s v="845022"/>
    <s v="82200"/>
    <x v="72"/>
    <s v="5315000"/>
    <n v="2012"/>
    <x v="4"/>
    <s v="PAID TIME OFF"/>
    <s v="50000-PROGRAM EXPENDITUR BUDGET"/>
    <s v="82000-APPLIED OVERHEAD"/>
    <m/>
    <n v="0"/>
    <n v="0"/>
    <n v="47.160000000000004"/>
    <n v="0"/>
    <n v="-47.160000000000004"/>
    <s v="N/A"/>
    <n v="0"/>
    <n v="0"/>
    <n v="0"/>
    <n v="0"/>
    <n v="47.160000000000004"/>
    <n v="0"/>
    <n v="0"/>
    <n v="0"/>
    <n v="0"/>
    <n v="0"/>
    <n v="0"/>
    <n v="0"/>
    <n v="0"/>
    <s v="SURFACE WATER MGT FUND"/>
    <s v="WLSW F D91099 43617 SE 137TH C"/>
    <s v="STORMWATER SERVICES"/>
    <s v="DRAINAGE"/>
  </r>
  <r>
    <x v="1"/>
    <s v="1035961"/>
    <s v="845022"/>
    <s v="82300"/>
    <x v="73"/>
    <s v="5315000"/>
    <n v="2012"/>
    <x v="4"/>
    <s v="INDIRECT COSTS"/>
    <s v="50000-PROGRAM EXPENDITUR BUDGET"/>
    <s v="82000-APPLIED OVERHEAD"/>
    <m/>
    <n v="0"/>
    <n v="0"/>
    <n v="144.25"/>
    <n v="0"/>
    <n v="-144.25"/>
    <s v="N/A"/>
    <n v="0"/>
    <n v="0"/>
    <n v="0"/>
    <n v="0"/>
    <n v="144.25"/>
    <n v="0"/>
    <n v="0"/>
    <n v="0"/>
    <n v="0"/>
    <n v="0"/>
    <n v="0"/>
    <n v="0"/>
    <n v="0"/>
    <s v="SURFACE WATER MGT FUND"/>
    <s v="WLSW F D91099 43617 SE 137TH C"/>
    <s v="STORMWATER SERVICES"/>
    <s v="DRAINAGE"/>
  </r>
  <r>
    <x v="1"/>
    <s v="1035961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5.04"/>
    <n v="0"/>
    <n v="0"/>
    <n v="0"/>
    <n v="0"/>
    <n v="0"/>
    <n v="0"/>
    <n v="0"/>
    <n v="0"/>
    <s v="SURFACE WATER MGT FUND"/>
    <s v="WLSW F D91099 43617 SE 137TH C"/>
    <s v="STORMWATER SERVICES"/>
    <s v="DRAINAGE"/>
  </r>
  <r>
    <x v="1"/>
    <s v="103596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90.86"/>
    <n v="0"/>
    <n v="-590.86"/>
    <s v="N/A"/>
    <n v="0"/>
    <n v="0"/>
    <n v="0"/>
    <n v="0"/>
    <n v="0"/>
    <n v="53.11"/>
    <n v="0"/>
    <n v="0"/>
    <n v="537.75"/>
    <n v="0"/>
    <n v="0"/>
    <n v="0"/>
    <n v="0"/>
    <s v="SURFACE WATER MGT FUND"/>
    <s v="WLSW F D91119 13303 172ND AVE"/>
    <s v="STORMWATER SERVICES"/>
    <s v="DRAINAGE"/>
  </r>
  <r>
    <x v="1"/>
    <s v="1035962"/>
    <s v="845022"/>
    <s v="51130"/>
    <x v="122"/>
    <s v="5315000"/>
    <n v="2012"/>
    <x v="4"/>
    <s v="OVERTIME"/>
    <s v="50000-PROGRAM EXPENDITUR BUDGET"/>
    <s v="51000-WAGES AND BENEFITS"/>
    <s v="51100-SALARIES/WAGES"/>
    <n v="0"/>
    <n v="0"/>
    <n v="380.74"/>
    <n v="0"/>
    <n v="-380.74"/>
    <s v="N/A"/>
    <n v="0"/>
    <n v="0"/>
    <n v="0"/>
    <n v="0"/>
    <n v="0"/>
    <n v="0"/>
    <n v="0"/>
    <n v="0"/>
    <n v="380.74"/>
    <n v="0"/>
    <n v="0"/>
    <n v="0"/>
    <n v="0"/>
    <s v="SURFACE WATER MGT FUND"/>
    <s v="WLSW F D91119 13303 172ND AVE"/>
    <s v="STORMWATER SERVICES"/>
    <s v="DRAINAGE"/>
  </r>
  <r>
    <x v="1"/>
    <s v="103596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98.5"/>
    <n v="0"/>
    <n v="-298.5"/>
    <s v="N/A"/>
    <n v="0"/>
    <n v="0"/>
    <n v="0"/>
    <n v="0"/>
    <n v="0"/>
    <n v="5.5200000000000005"/>
    <n v="0"/>
    <n v="0"/>
    <n v="292.98"/>
    <n v="0"/>
    <n v="0"/>
    <n v="0"/>
    <n v="0"/>
    <s v="SURFACE WATER MGT FUND"/>
    <s v="WLSW F D91119 13303 172ND AVE"/>
    <s v="STORMWATER SERVICES"/>
    <s v="DRAINAGE"/>
  </r>
  <r>
    <x v="1"/>
    <s v="1035962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150.5"/>
    <n v="0"/>
    <n v="-150.5"/>
    <s v="N/A"/>
    <n v="0"/>
    <n v="0"/>
    <n v="0"/>
    <n v="0"/>
    <n v="0"/>
    <n v="0"/>
    <n v="0"/>
    <n v="150.5"/>
    <n v="0"/>
    <n v="0"/>
    <n v="0"/>
    <n v="0"/>
    <n v="0"/>
    <s v="SURFACE WATER MGT FUND"/>
    <s v="WLSW F D91119 13303 172ND AVE"/>
    <s v="STORMWATER SERVICES"/>
    <s v="DRAINAGE"/>
  </r>
  <r>
    <x v="1"/>
    <s v="103596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11.74"/>
    <n v="0"/>
    <n v="-211.74"/>
    <s v="N/A"/>
    <n v="0"/>
    <n v="0"/>
    <n v="0"/>
    <n v="0"/>
    <n v="0"/>
    <n v="18.59"/>
    <n v="0"/>
    <n v="0"/>
    <n v="193.15"/>
    <n v="0"/>
    <n v="0"/>
    <n v="0"/>
    <n v="0"/>
    <s v="SURFACE WATER MGT FUND"/>
    <s v="WLSW F D91119 13303 172ND AVE"/>
    <s v="STORMWATER SERVICES"/>
    <s v="DRAINAGE"/>
  </r>
  <r>
    <x v="1"/>
    <s v="1035962"/>
    <s v="845022"/>
    <s v="82200"/>
    <x v="72"/>
    <s v="5315000"/>
    <n v="2012"/>
    <x v="4"/>
    <s v="PAID TIME OFF"/>
    <s v="50000-PROGRAM EXPENDITUR BUDGET"/>
    <s v="82000-APPLIED OVERHEAD"/>
    <m/>
    <n v="0"/>
    <n v="0"/>
    <n v="251.58"/>
    <n v="0"/>
    <n v="-251.58"/>
    <s v="N/A"/>
    <n v="0"/>
    <n v="0"/>
    <n v="0"/>
    <n v="0"/>
    <n v="0"/>
    <n v="14.34"/>
    <n v="0"/>
    <n v="0"/>
    <n v="237.24"/>
    <n v="0"/>
    <n v="0"/>
    <n v="0"/>
    <n v="0"/>
    <s v="SURFACE WATER MGT FUND"/>
    <s v="WLSW F D91119 13303 172ND AVE"/>
    <s v="STORMWATER SERVICES"/>
    <s v="DRAINAGE"/>
  </r>
  <r>
    <x v="1"/>
    <s v="1035962"/>
    <s v="845022"/>
    <s v="82300"/>
    <x v="73"/>
    <s v="5315000"/>
    <n v="2012"/>
    <x v="4"/>
    <s v="INDIRECT COSTS"/>
    <s v="50000-PROGRAM EXPENDITUR BUDGET"/>
    <s v="82000-APPLIED OVERHEAD"/>
    <m/>
    <n v="0"/>
    <n v="0"/>
    <n v="756.4"/>
    <n v="0"/>
    <n v="-756.4"/>
    <s v="N/A"/>
    <n v="0"/>
    <n v="0"/>
    <n v="0"/>
    <n v="0"/>
    <n v="0"/>
    <n v="30.8"/>
    <n v="0"/>
    <n v="0"/>
    <n v="725.6"/>
    <n v="0"/>
    <n v="0"/>
    <n v="0"/>
    <n v="0"/>
    <s v="SURFACE WATER MGT FUND"/>
    <s v="WLSW F D91119 13303 172ND AVE"/>
    <s v="STORMWATER SERVICES"/>
    <s v="DRAINAGE"/>
  </r>
  <r>
    <x v="1"/>
    <s v="1035962"/>
    <s v="845022"/>
    <s v="82500"/>
    <x v="140"/>
    <s v="5315000"/>
    <n v="2012"/>
    <x v="4"/>
    <s v="OVERTIME BENEFITS"/>
    <s v="50000-PROGRAM EXPENDITUR BUDGET"/>
    <s v="82000-APPLIED OVERHEAD"/>
    <m/>
    <n v="0"/>
    <n v="0"/>
    <n v="75.960000000000008"/>
    <n v="0"/>
    <n v="-75.960000000000008"/>
    <s v="N/A"/>
    <n v="0"/>
    <n v="0"/>
    <n v="0"/>
    <n v="0"/>
    <n v="0"/>
    <n v="0"/>
    <n v="0"/>
    <n v="0"/>
    <n v="75.960000000000008"/>
    <n v="0"/>
    <n v="0"/>
    <n v="0"/>
    <n v="0"/>
    <s v="SURFACE WATER MGT FUND"/>
    <s v="WLSW F D91119 13303 172ND AVE"/>
    <s v="STORMWATER SERVICES"/>
    <s v="DRAINAGE"/>
  </r>
  <r>
    <x v="1"/>
    <s v="103596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24.52"/>
    <n v="0"/>
    <n v="-224.52"/>
    <s v="N/A"/>
    <n v="0"/>
    <n v="0"/>
    <n v="0"/>
    <n v="0"/>
    <n v="0"/>
    <n v="106.22"/>
    <n v="0"/>
    <n v="0"/>
    <n v="118.3"/>
    <n v="0"/>
    <n v="0"/>
    <n v="0"/>
    <n v="0"/>
    <s v="SURFACE WATER MGT FUND"/>
    <s v="WLSW F D91152 15304 179TH AVE"/>
    <s v="STORMWATER SERVICES"/>
    <s v="DRAINAGE"/>
  </r>
  <r>
    <x v="1"/>
    <s v="103596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55.11"/>
    <n v="0"/>
    <n v="-55.11"/>
    <s v="N/A"/>
    <n v="0"/>
    <n v="0"/>
    <n v="0"/>
    <n v="0"/>
    <n v="0"/>
    <n v="11.040000000000001"/>
    <n v="0"/>
    <n v="0"/>
    <n v="44.07"/>
    <n v="0"/>
    <n v="0"/>
    <n v="0"/>
    <n v="0"/>
    <s v="SURFACE WATER MGT FUND"/>
    <s v="WLSW F D91152 15304 179TH AVE"/>
    <s v="STORMWATER SERVICES"/>
    <s v="DRAINAGE"/>
  </r>
  <r>
    <x v="1"/>
    <s v="103596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79.680000000000007"/>
    <n v="0"/>
    <n v="-79.680000000000007"/>
    <s v="N/A"/>
    <n v="0"/>
    <n v="0"/>
    <n v="0"/>
    <n v="0"/>
    <n v="0"/>
    <n v="37.18"/>
    <n v="0"/>
    <n v="0"/>
    <n v="42.5"/>
    <n v="0"/>
    <n v="0"/>
    <n v="0"/>
    <n v="0"/>
    <s v="SURFACE WATER MGT FUND"/>
    <s v="WLSW F D91152 15304 179TH AVE"/>
    <s v="STORMWATER SERVICES"/>
    <s v="DRAINAGE"/>
  </r>
  <r>
    <x v="1"/>
    <s v="1035965"/>
    <s v="845022"/>
    <s v="82200"/>
    <x v="72"/>
    <s v="5315000"/>
    <n v="2012"/>
    <x v="4"/>
    <s v="PAID TIME OFF"/>
    <s v="50000-PROGRAM EXPENDITUR BUDGET"/>
    <s v="82000-APPLIED OVERHEAD"/>
    <m/>
    <n v="0"/>
    <n v="0"/>
    <n v="59.230000000000004"/>
    <n v="0"/>
    <n v="-59.230000000000004"/>
    <s v="N/A"/>
    <n v="0"/>
    <n v="0"/>
    <n v="0"/>
    <n v="0"/>
    <n v="0"/>
    <n v="28.68"/>
    <n v="0"/>
    <n v="0"/>
    <n v="30.55"/>
    <n v="0"/>
    <n v="0"/>
    <n v="0"/>
    <n v="0"/>
    <s v="SURFACE WATER MGT FUND"/>
    <s v="WLSW F D91152 15304 179TH AVE"/>
    <s v="STORMWATER SERVICES"/>
    <s v="DRAINAGE"/>
  </r>
  <r>
    <x v="1"/>
    <s v="1035965"/>
    <s v="845022"/>
    <s v="82300"/>
    <x v="73"/>
    <s v="5315000"/>
    <n v="2012"/>
    <x v="4"/>
    <s v="INDIRECT COSTS"/>
    <s v="50000-PROGRAM EXPENDITUR BUDGET"/>
    <s v="82000-APPLIED OVERHEAD"/>
    <m/>
    <n v="0"/>
    <n v="0"/>
    <n v="155.05000000000001"/>
    <n v="0"/>
    <n v="-155.05000000000001"/>
    <s v="N/A"/>
    <n v="0"/>
    <n v="0"/>
    <n v="0"/>
    <n v="0"/>
    <n v="0"/>
    <n v="61.6"/>
    <n v="0"/>
    <n v="0"/>
    <n v="93.45"/>
    <n v="0"/>
    <n v="0"/>
    <n v="0"/>
    <n v="0"/>
    <s v="SURFACE WATER MGT FUND"/>
    <s v="WLSW F D91152 15304 179TH AVE"/>
    <s v="STORMWATER SERVICES"/>
    <s v="DRAINAGE"/>
  </r>
  <r>
    <x v="1"/>
    <s v="103596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83.60000000000002"/>
    <n v="0"/>
    <n v="-283.60000000000002"/>
    <s v="N/A"/>
    <n v="0"/>
    <n v="0"/>
    <n v="0"/>
    <n v="70.820000000000007"/>
    <n v="212.78"/>
    <n v="0"/>
    <n v="0"/>
    <n v="0"/>
    <n v="0"/>
    <n v="0"/>
    <n v="0"/>
    <n v="0"/>
    <n v="0"/>
    <s v="SURFACE WATER MGT FUND"/>
    <s v="WLSW F D92346 25500 NE 42ND PL"/>
    <s v="STORMWATER SERVICES"/>
    <s v="DRAINAGE"/>
  </r>
  <r>
    <x v="1"/>
    <s v="1035966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42.9"/>
    <n v="0"/>
    <n v="0"/>
    <n v="0"/>
    <n v="0"/>
    <n v="0"/>
    <n v="0"/>
    <n v="0"/>
    <n v="0"/>
    <s v="SURFACE WATER MGT FUND"/>
    <s v="WLSW F D92346 25500 NE 42ND PL"/>
    <s v="STORMWATER SERVICES"/>
    <s v="DRAINAGE"/>
  </r>
  <r>
    <x v="1"/>
    <s v="1035966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1084.05"/>
    <n v="0"/>
    <n v="-1084.05"/>
    <s v="N/A"/>
    <n v="0"/>
    <n v="0"/>
    <n v="0"/>
    <n v="0"/>
    <n v="0"/>
    <n v="1084.05"/>
    <n v="0"/>
    <n v="0"/>
    <n v="0"/>
    <n v="0"/>
    <n v="0"/>
    <n v="0"/>
    <n v="0"/>
    <s v="SURFACE WATER MGT FUND"/>
    <s v="WLSW F D92346 25500 NE 42ND PL"/>
    <s v="STORMWATER SERVICES"/>
    <s v="DRAINAGE"/>
  </r>
  <r>
    <x v="1"/>
    <s v="103596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92.52"/>
    <n v="0"/>
    <n v="-92.52"/>
    <s v="N/A"/>
    <n v="0"/>
    <n v="0"/>
    <n v="0"/>
    <n v="0"/>
    <n v="92.52"/>
    <n v="0"/>
    <n v="0"/>
    <n v="0"/>
    <n v="0"/>
    <n v="0"/>
    <n v="0"/>
    <n v="0"/>
    <n v="0"/>
    <s v="SURFACE WATER MGT FUND"/>
    <s v="WLSW F D92346 25500 NE 42ND PL"/>
    <s v="STORMWATER SERVICES"/>
    <s v="DRAINAGE"/>
  </r>
  <r>
    <x v="1"/>
    <s v="1035966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2859.5"/>
    <n v="0"/>
    <n v="-2859.5"/>
    <s v="N/A"/>
    <n v="0"/>
    <n v="0"/>
    <n v="0"/>
    <n v="0"/>
    <n v="0"/>
    <n v="2558.5"/>
    <n v="301"/>
    <n v="0"/>
    <n v="0"/>
    <n v="0"/>
    <n v="0"/>
    <n v="0"/>
    <n v="0"/>
    <s v="SURFACE WATER MGT FUND"/>
    <s v="WLSW F D92346 25500 NE 42ND PL"/>
    <s v="STORMWATER SERVICES"/>
    <s v="DRAINAGE"/>
  </r>
  <r>
    <x v="1"/>
    <s v="103596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00.58"/>
    <n v="0"/>
    <n v="-100.58"/>
    <s v="N/A"/>
    <n v="0"/>
    <n v="0"/>
    <n v="0"/>
    <n v="24.79"/>
    <n v="75.790000000000006"/>
    <n v="0"/>
    <n v="0"/>
    <n v="0"/>
    <n v="0"/>
    <n v="0"/>
    <n v="0"/>
    <n v="0"/>
    <n v="0"/>
    <s v="SURFACE WATER MGT FUND"/>
    <s v="WLSW F D92346 25500 NE 42ND PL"/>
    <s v="STORMWATER SERVICES"/>
    <s v="DRAINAGE"/>
  </r>
  <r>
    <x v="1"/>
    <s v="1035966"/>
    <s v="845022"/>
    <s v="82200"/>
    <x v="72"/>
    <s v="5315000"/>
    <n v="2012"/>
    <x v="4"/>
    <s v="PAID TIME OFF"/>
    <s v="50000-PROGRAM EXPENDITUR BUDGET"/>
    <s v="82000-APPLIED OVERHEAD"/>
    <m/>
    <n v="0"/>
    <n v="0"/>
    <n v="85.98"/>
    <n v="0"/>
    <n v="-85.98"/>
    <s v="N/A"/>
    <n v="0"/>
    <n v="0"/>
    <n v="0"/>
    <n v="19.12"/>
    <n v="66.86"/>
    <n v="0"/>
    <n v="0"/>
    <n v="0"/>
    <n v="0"/>
    <n v="0"/>
    <n v="0"/>
    <n v="0"/>
    <n v="0"/>
    <s v="SURFACE WATER MGT FUND"/>
    <s v="WLSW F D92346 25500 NE 42ND PL"/>
    <s v="STORMWATER SERVICES"/>
    <s v="DRAINAGE"/>
  </r>
  <r>
    <x v="1"/>
    <s v="1035966"/>
    <s v="845022"/>
    <s v="82300"/>
    <x v="73"/>
    <s v="5315000"/>
    <n v="2012"/>
    <x v="4"/>
    <s v="INDIRECT COSTS"/>
    <s v="50000-PROGRAM EXPENDITUR BUDGET"/>
    <s v="82000-APPLIED OVERHEAD"/>
    <m/>
    <n v="0"/>
    <n v="0"/>
    <n v="228.19"/>
    <n v="0"/>
    <n v="-228.19"/>
    <s v="N/A"/>
    <n v="0"/>
    <n v="0"/>
    <n v="0"/>
    <n v="41.08"/>
    <n v="187.11"/>
    <n v="0"/>
    <n v="0"/>
    <n v="0"/>
    <n v="0"/>
    <n v="0"/>
    <n v="0"/>
    <n v="0"/>
    <n v="0"/>
    <s v="SURFACE WATER MGT FUND"/>
    <s v="WLSW F D92346 25500 NE 42ND PL"/>
    <s v="STORMWATER SERVICES"/>
    <s v="DRAINAGE"/>
  </r>
  <r>
    <x v="1"/>
    <s v="1035966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5.04"/>
    <n v="0"/>
    <n v="0"/>
    <n v="0"/>
    <n v="0"/>
    <n v="0"/>
    <n v="0"/>
    <n v="0"/>
    <n v="0"/>
    <s v="SURFACE WATER MGT FUND"/>
    <s v="WLSW F D92346 25500 NE 42ND PL"/>
    <s v="STORMWATER SERVICES"/>
    <s v="DRAINAGE"/>
  </r>
  <r>
    <x v="1"/>
    <s v="103596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12.62"/>
    <n v="0"/>
    <n v="-212.62"/>
    <s v="N/A"/>
    <n v="0"/>
    <n v="0"/>
    <n v="0"/>
    <n v="70.820000000000007"/>
    <n v="141.80000000000001"/>
    <n v="0"/>
    <n v="0"/>
    <n v="0"/>
    <n v="0"/>
    <n v="0"/>
    <n v="0"/>
    <n v="0"/>
    <n v="0"/>
    <s v="SURFACE WATER MGT FUND"/>
    <s v="WLSW F D92347 251ST WY &amp; NE 45"/>
    <s v="STORMWATER SERVICES"/>
    <s v="DRAINAGE"/>
  </r>
  <r>
    <x v="1"/>
    <s v="1035967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21.45"/>
    <n v="0"/>
    <n v="-21.45"/>
    <s v="N/A"/>
    <n v="0"/>
    <n v="0"/>
    <n v="0"/>
    <n v="0"/>
    <n v="21.45"/>
    <n v="0"/>
    <n v="0"/>
    <n v="0"/>
    <n v="0"/>
    <n v="0"/>
    <n v="0"/>
    <n v="0"/>
    <n v="0"/>
    <s v="SURFACE WATER MGT FUND"/>
    <s v="WLSW F D92347 251ST WY &amp; NE 45"/>
    <s v="STORMWATER SERVICES"/>
    <s v="DRAINAGE"/>
  </r>
  <r>
    <x v="1"/>
    <s v="103596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53.620000000000005"/>
    <n v="0"/>
    <n v="-53.620000000000005"/>
    <s v="N/A"/>
    <n v="0"/>
    <n v="0"/>
    <n v="0"/>
    <n v="0"/>
    <n v="53.620000000000005"/>
    <n v="0"/>
    <n v="0"/>
    <n v="0"/>
    <n v="0"/>
    <n v="0"/>
    <n v="0"/>
    <n v="0"/>
    <n v="0"/>
    <s v="SURFACE WATER MGT FUND"/>
    <s v="WLSW F D92347 251ST WY &amp; NE 45"/>
    <s v="STORMWATER SERVICES"/>
    <s v="DRAINAGE"/>
  </r>
  <r>
    <x v="1"/>
    <s v="1035967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752.5"/>
    <n v="0"/>
    <n v="-752.5"/>
    <s v="N/A"/>
    <n v="0"/>
    <n v="0"/>
    <n v="0"/>
    <n v="0"/>
    <n v="0"/>
    <n v="150.5"/>
    <n v="602"/>
    <n v="0"/>
    <n v="0"/>
    <n v="0"/>
    <n v="0"/>
    <n v="0"/>
    <n v="0"/>
    <s v="SURFACE WATER MGT FUND"/>
    <s v="WLSW F D92347 251ST WY &amp; NE 45"/>
    <s v="STORMWATER SERVICES"/>
    <s v="DRAINAGE"/>
  </r>
  <r>
    <x v="1"/>
    <s v="103596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75.08"/>
    <n v="0"/>
    <n v="-75.08"/>
    <s v="N/A"/>
    <n v="0"/>
    <n v="0"/>
    <n v="0"/>
    <n v="24.79"/>
    <n v="50.29"/>
    <n v="0"/>
    <n v="0"/>
    <n v="0"/>
    <n v="0"/>
    <n v="0"/>
    <n v="0"/>
    <n v="0"/>
    <n v="0"/>
    <s v="SURFACE WATER MGT FUND"/>
    <s v="WLSW F D92347 251ST WY &amp; NE 45"/>
    <s v="STORMWATER SERVICES"/>
    <s v="DRAINAGE"/>
  </r>
  <r>
    <x v="1"/>
    <s v="1035967"/>
    <s v="845022"/>
    <s v="82200"/>
    <x v="72"/>
    <s v="5315000"/>
    <n v="2012"/>
    <x v="4"/>
    <s v="PAID TIME OFF"/>
    <s v="50000-PROGRAM EXPENDITUR BUDGET"/>
    <s v="82000-APPLIED OVERHEAD"/>
    <m/>
    <n v="0"/>
    <n v="0"/>
    <n v="62.11"/>
    <n v="0"/>
    <n v="-62.11"/>
    <s v="N/A"/>
    <n v="0"/>
    <n v="0"/>
    <n v="0"/>
    <n v="19.12"/>
    <n v="42.99"/>
    <n v="0"/>
    <n v="0"/>
    <n v="0"/>
    <n v="0"/>
    <n v="0"/>
    <n v="0"/>
    <n v="0"/>
    <n v="0"/>
    <s v="SURFACE WATER MGT FUND"/>
    <s v="WLSW F D92347 251ST WY &amp; NE 45"/>
    <s v="STORMWATER SERVICES"/>
    <s v="DRAINAGE"/>
  </r>
  <r>
    <x v="1"/>
    <s v="1035967"/>
    <s v="845022"/>
    <s v="82300"/>
    <x v="73"/>
    <s v="5315000"/>
    <n v="2012"/>
    <x v="4"/>
    <s v="INDIRECT COSTS"/>
    <s v="50000-PROGRAM EXPENDITUR BUDGET"/>
    <s v="82000-APPLIED OVERHEAD"/>
    <m/>
    <n v="0"/>
    <n v="0"/>
    <n v="155.18"/>
    <n v="0"/>
    <n v="-155.18"/>
    <s v="N/A"/>
    <n v="0"/>
    <n v="0"/>
    <n v="0"/>
    <n v="41.08"/>
    <n v="114.10000000000001"/>
    <n v="0"/>
    <n v="0"/>
    <n v="0"/>
    <n v="0"/>
    <n v="0"/>
    <n v="0"/>
    <n v="0"/>
    <n v="0"/>
    <s v="SURFACE WATER MGT FUND"/>
    <s v="WLSW F D92347 251ST WY &amp; NE 45"/>
    <s v="STORMWATER SERVICES"/>
    <s v="DRAINAGE"/>
  </r>
  <r>
    <x v="1"/>
    <s v="1035967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2.52"/>
    <n v="0"/>
    <n v="-2.52"/>
    <s v="N/A"/>
    <n v="0"/>
    <n v="0"/>
    <n v="0"/>
    <n v="0"/>
    <n v="2.52"/>
    <n v="0"/>
    <n v="0"/>
    <n v="0"/>
    <n v="0"/>
    <n v="0"/>
    <n v="0"/>
    <n v="0"/>
    <n v="0"/>
    <s v="SURFACE WATER MGT FUND"/>
    <s v="WLSW F D92347 251ST WY &amp; NE 45"/>
    <s v="STORMWATER SERVICES"/>
    <s v="DRAINAGE"/>
  </r>
  <r>
    <x v="1"/>
    <s v="103596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83.60000000000002"/>
    <n v="0"/>
    <n v="-283.60000000000002"/>
    <s v="N/A"/>
    <n v="0"/>
    <n v="0"/>
    <n v="0"/>
    <n v="70.820000000000007"/>
    <n v="212.78"/>
    <n v="0"/>
    <n v="0"/>
    <n v="0"/>
    <n v="0"/>
    <n v="0"/>
    <n v="0"/>
    <n v="0"/>
    <n v="0"/>
    <s v="SURFACE WATER MGT FUND"/>
    <s v="WLSW F D92348 25000 NE 45 CT"/>
    <s v="STORMWATER SERVICES"/>
    <s v="DRAINAGE"/>
  </r>
  <r>
    <x v="1"/>
    <s v="1035968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42.9"/>
    <n v="0"/>
    <n v="0"/>
    <n v="0"/>
    <n v="0"/>
    <n v="0"/>
    <n v="0"/>
    <n v="0"/>
    <n v="0"/>
    <s v="SURFACE WATER MGT FUND"/>
    <s v="WLSW F D92348 25000 NE 45 CT"/>
    <s v="STORMWATER SERVICES"/>
    <s v="DRAINAGE"/>
  </r>
  <r>
    <x v="1"/>
    <s v="103596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92.52"/>
    <n v="0"/>
    <n v="-92.52"/>
    <s v="N/A"/>
    <n v="0"/>
    <n v="0"/>
    <n v="0"/>
    <n v="0"/>
    <n v="92.52"/>
    <n v="0"/>
    <n v="0"/>
    <n v="0"/>
    <n v="0"/>
    <n v="0"/>
    <n v="0"/>
    <n v="0"/>
    <n v="0"/>
    <s v="SURFACE WATER MGT FUND"/>
    <s v="WLSW F D92348 25000 NE 45 CT"/>
    <s v="STORMWATER SERVICES"/>
    <s v="DRAINAGE"/>
  </r>
  <r>
    <x v="1"/>
    <s v="1035968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3762.5"/>
    <n v="0"/>
    <n v="-3762.5"/>
    <s v="N/A"/>
    <n v="0"/>
    <n v="0"/>
    <n v="0"/>
    <n v="0"/>
    <n v="0"/>
    <n v="0"/>
    <n v="3762.5"/>
    <n v="0"/>
    <n v="0"/>
    <n v="0"/>
    <n v="0"/>
    <n v="0"/>
    <n v="0"/>
    <s v="SURFACE WATER MGT FUND"/>
    <s v="WLSW F D92348 25000 NE 45 CT"/>
    <s v="STORMWATER SERVICES"/>
    <s v="DRAINAGE"/>
  </r>
  <r>
    <x v="1"/>
    <s v="103596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00.58"/>
    <n v="0"/>
    <n v="-100.58"/>
    <s v="N/A"/>
    <n v="0"/>
    <n v="0"/>
    <n v="0"/>
    <n v="24.79"/>
    <n v="75.790000000000006"/>
    <n v="0"/>
    <n v="0"/>
    <n v="0"/>
    <n v="0"/>
    <n v="0"/>
    <n v="0"/>
    <n v="0"/>
    <n v="0"/>
    <s v="SURFACE WATER MGT FUND"/>
    <s v="WLSW F D92348 25000 NE 45 CT"/>
    <s v="STORMWATER SERVICES"/>
    <s v="DRAINAGE"/>
  </r>
  <r>
    <x v="1"/>
    <s v="1035968"/>
    <s v="845022"/>
    <s v="82200"/>
    <x v="72"/>
    <s v="5315000"/>
    <n v="2012"/>
    <x v="4"/>
    <s v="PAID TIME OFF"/>
    <s v="50000-PROGRAM EXPENDITUR BUDGET"/>
    <s v="82000-APPLIED OVERHEAD"/>
    <m/>
    <n v="0"/>
    <n v="0"/>
    <n v="85.98"/>
    <n v="0"/>
    <n v="-85.98"/>
    <s v="N/A"/>
    <n v="0"/>
    <n v="0"/>
    <n v="0"/>
    <n v="19.12"/>
    <n v="66.86"/>
    <n v="0"/>
    <n v="0"/>
    <n v="0"/>
    <n v="0"/>
    <n v="0"/>
    <n v="0"/>
    <n v="0"/>
    <n v="0"/>
    <s v="SURFACE WATER MGT FUND"/>
    <s v="WLSW F D92348 25000 NE 45 CT"/>
    <s v="STORMWATER SERVICES"/>
    <s v="DRAINAGE"/>
  </r>
  <r>
    <x v="1"/>
    <s v="1035968"/>
    <s v="845022"/>
    <s v="82300"/>
    <x v="73"/>
    <s v="5315000"/>
    <n v="2012"/>
    <x v="4"/>
    <s v="INDIRECT COSTS"/>
    <s v="50000-PROGRAM EXPENDITUR BUDGET"/>
    <s v="82000-APPLIED OVERHEAD"/>
    <m/>
    <n v="0"/>
    <n v="0"/>
    <n v="228.19"/>
    <n v="0"/>
    <n v="-228.19"/>
    <s v="N/A"/>
    <n v="0"/>
    <n v="0"/>
    <n v="0"/>
    <n v="41.08"/>
    <n v="187.11"/>
    <n v="0"/>
    <n v="0"/>
    <n v="0"/>
    <n v="0"/>
    <n v="0"/>
    <n v="0"/>
    <n v="0"/>
    <n v="0"/>
    <s v="SURFACE WATER MGT FUND"/>
    <s v="WLSW F D92348 25000 NE 45 CT"/>
    <s v="STORMWATER SERVICES"/>
    <s v="DRAINAGE"/>
  </r>
  <r>
    <x v="1"/>
    <s v="1035968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5.04"/>
    <n v="0"/>
    <n v="0"/>
    <n v="0"/>
    <n v="0"/>
    <n v="0"/>
    <n v="0"/>
    <n v="0"/>
    <n v="0"/>
    <s v="SURFACE WATER MGT FUND"/>
    <s v="WLSW F D92348 25000 NE 45 CT"/>
    <s v="STORMWATER SERVICES"/>
    <s v="DRAINAGE"/>
  </r>
  <r>
    <x v="1"/>
    <s v="103596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79.67"/>
    <n v="0"/>
    <n v="-279.67"/>
    <s v="N/A"/>
    <n v="0"/>
    <n v="0"/>
    <n v="0"/>
    <n v="0"/>
    <n v="0"/>
    <n v="279.67"/>
    <n v="0"/>
    <n v="0"/>
    <n v="0"/>
    <n v="0"/>
    <n v="0"/>
    <n v="0"/>
    <n v="0"/>
    <s v="SURFACE WATER MGT FUND"/>
    <s v="WLSW F D92354 17717 NE 204TH W"/>
    <s v="STORMWATER SERVICES"/>
    <s v="DRAINAGE"/>
  </r>
  <r>
    <x v="1"/>
    <s v="1035969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107.26"/>
    <n v="0"/>
    <n v="-107.26"/>
    <s v="N/A"/>
    <n v="0"/>
    <n v="0"/>
    <n v="0"/>
    <n v="0"/>
    <n v="0"/>
    <n v="107.26"/>
    <n v="0"/>
    <n v="0"/>
    <n v="0"/>
    <n v="0"/>
    <n v="0"/>
    <n v="0"/>
    <n v="0"/>
    <s v="SURFACE WATER MGT FUND"/>
    <s v="WLSW F D92354 17717 NE 204TH W"/>
    <s v="STORMWATER SERVICES"/>
    <s v="DRAINAGE"/>
  </r>
  <r>
    <x v="1"/>
    <s v="1035969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197.1"/>
    <n v="0"/>
    <n v="-197.1"/>
    <s v="N/A"/>
    <n v="0"/>
    <n v="0"/>
    <n v="0"/>
    <n v="0"/>
    <n v="0"/>
    <n v="0"/>
    <n v="0"/>
    <n v="197.1"/>
    <n v="0"/>
    <n v="0"/>
    <n v="0"/>
    <n v="0"/>
    <n v="0"/>
    <s v="SURFACE WATER MGT FUND"/>
    <s v="WLSW F D92354 17717 NE 204TH W"/>
    <s v="STORMWATER SERVICES"/>
    <s v="DRAINAGE"/>
  </r>
  <r>
    <x v="1"/>
    <s v="103596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45.20000000000002"/>
    <n v="0"/>
    <n v="-245.20000000000002"/>
    <s v="N/A"/>
    <n v="0"/>
    <n v="0"/>
    <n v="0"/>
    <n v="0"/>
    <n v="0"/>
    <n v="245.20000000000002"/>
    <n v="0"/>
    <n v="0"/>
    <n v="0"/>
    <n v="0"/>
    <n v="0"/>
    <n v="0"/>
    <n v="0"/>
    <s v="SURFACE WATER MGT FUND"/>
    <s v="WLSW F D92354 17717 NE 204TH W"/>
    <s v="STORMWATER SERVICES"/>
    <s v="DRAINAGE"/>
  </r>
  <r>
    <x v="1"/>
    <s v="103596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00.45"/>
    <n v="0"/>
    <n v="-100.45"/>
    <s v="N/A"/>
    <n v="0"/>
    <n v="0"/>
    <n v="0"/>
    <n v="0"/>
    <n v="0"/>
    <n v="100.45"/>
    <n v="0"/>
    <n v="0"/>
    <n v="0"/>
    <n v="0"/>
    <n v="0"/>
    <n v="0"/>
    <n v="0"/>
    <s v="SURFACE WATER MGT FUND"/>
    <s v="WLSW F D92354 17717 NE 204TH W"/>
    <s v="STORMWATER SERVICES"/>
    <s v="DRAINAGE"/>
  </r>
  <r>
    <x v="1"/>
    <s v="1035969"/>
    <s v="845022"/>
    <s v="82200"/>
    <x v="72"/>
    <s v="5315000"/>
    <n v="2012"/>
    <x v="4"/>
    <s v="PAID TIME OFF"/>
    <s v="50000-PROGRAM EXPENDITUR BUDGET"/>
    <s v="82000-APPLIED OVERHEAD"/>
    <m/>
    <n v="0"/>
    <n v="0"/>
    <n v="99.95"/>
    <n v="0"/>
    <n v="-99.95"/>
    <s v="N/A"/>
    <n v="0"/>
    <n v="0"/>
    <n v="0"/>
    <n v="0"/>
    <n v="0"/>
    <n v="99.95"/>
    <n v="0"/>
    <n v="0"/>
    <n v="0"/>
    <n v="0"/>
    <n v="0"/>
    <n v="0"/>
    <n v="0"/>
    <s v="SURFACE WATER MGT FUND"/>
    <s v="WLSW F D92354 17717 NE 204TH W"/>
    <s v="STORMWATER SERVICES"/>
    <s v="DRAINAGE"/>
  </r>
  <r>
    <x v="1"/>
    <s v="1035969"/>
    <s v="845022"/>
    <s v="82300"/>
    <x v="73"/>
    <s v="5315000"/>
    <n v="2012"/>
    <x v="4"/>
    <s v="INDIRECT COSTS"/>
    <s v="50000-PROGRAM EXPENDITUR BUDGET"/>
    <s v="82000-APPLIED OVERHEAD"/>
    <m/>
    <n v="0"/>
    <n v="0"/>
    <n v="305.68"/>
    <n v="0"/>
    <n v="-305.68"/>
    <s v="N/A"/>
    <n v="0"/>
    <n v="0"/>
    <n v="0"/>
    <n v="0"/>
    <n v="0"/>
    <n v="305.68"/>
    <n v="0"/>
    <n v="0"/>
    <n v="0"/>
    <n v="0"/>
    <n v="0"/>
    <n v="0"/>
    <n v="0"/>
    <s v="SURFACE WATER MGT FUND"/>
    <s v="WLSW F D92354 17717 NE 204TH W"/>
    <s v="STORMWATER SERVICES"/>
    <s v="DRAINAGE"/>
  </r>
  <r>
    <x v="1"/>
    <s v="1035969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12.6"/>
    <n v="0"/>
    <n v="-12.6"/>
    <s v="N/A"/>
    <n v="0"/>
    <n v="0"/>
    <n v="0"/>
    <n v="0"/>
    <n v="0"/>
    <n v="12.6"/>
    <n v="0"/>
    <n v="0"/>
    <n v="0"/>
    <n v="0"/>
    <n v="0"/>
    <n v="0"/>
    <n v="0"/>
    <s v="SURFACE WATER MGT FUND"/>
    <s v="WLSW F D92354 17717 NE 204TH W"/>
    <s v="STORMWATER SERVICES"/>
    <s v="DRAINAGE"/>
  </r>
  <r>
    <x v="1"/>
    <s v="103597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7.32"/>
    <n v="0"/>
    <n v="-47.32"/>
    <s v="N/A"/>
    <n v="0"/>
    <n v="0"/>
    <n v="0"/>
    <n v="0"/>
    <n v="0"/>
    <n v="47.32"/>
    <n v="0"/>
    <n v="0"/>
    <n v="0"/>
    <n v="0"/>
    <n v="0"/>
    <n v="0"/>
    <n v="0"/>
    <s v="SURFACE WATER MGT FUND"/>
    <s v="WLSW F D92355 17732 NE 204TH W"/>
    <s v="STORMWATER SERVICES"/>
    <s v="DRAINAGE"/>
  </r>
  <r>
    <x v="1"/>
    <s v="1035970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197.1"/>
    <n v="0"/>
    <n v="-197.1"/>
    <s v="N/A"/>
    <n v="0"/>
    <n v="0"/>
    <n v="0"/>
    <n v="0"/>
    <n v="0"/>
    <n v="0"/>
    <n v="0"/>
    <n v="197.1"/>
    <n v="0"/>
    <n v="0"/>
    <n v="0"/>
    <n v="0"/>
    <n v="0"/>
    <s v="SURFACE WATER MGT FUND"/>
    <s v="WLSW F D92355 17732 NE 204TH W"/>
    <s v="STORMWATER SERVICES"/>
    <s v="DRAINAGE"/>
  </r>
  <r>
    <x v="1"/>
    <s v="103597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7.58"/>
    <n v="0"/>
    <n v="-7.58"/>
    <s v="N/A"/>
    <n v="0"/>
    <n v="0"/>
    <n v="0"/>
    <n v="0"/>
    <n v="0"/>
    <n v="7.58"/>
    <n v="0"/>
    <n v="0"/>
    <n v="0"/>
    <n v="0"/>
    <n v="0"/>
    <n v="0"/>
    <n v="0"/>
    <s v="SURFACE WATER MGT FUND"/>
    <s v="WLSW F D92355 17732 NE 204TH W"/>
    <s v="STORMWATER SERVICES"/>
    <s v="DRAINAGE"/>
  </r>
  <r>
    <x v="1"/>
    <s v="103597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7"/>
    <n v="0"/>
    <n v="-17"/>
    <s v="N/A"/>
    <n v="0"/>
    <n v="0"/>
    <n v="0"/>
    <n v="0"/>
    <n v="0"/>
    <n v="17"/>
    <n v="0"/>
    <n v="0"/>
    <n v="0"/>
    <n v="0"/>
    <n v="0"/>
    <n v="0"/>
    <n v="0"/>
    <s v="SURFACE WATER MGT FUND"/>
    <s v="WLSW F D92355 17732 NE 204TH W"/>
    <s v="STORMWATER SERVICES"/>
    <s v="DRAINAGE"/>
  </r>
  <r>
    <x v="1"/>
    <s v="1035970"/>
    <s v="845022"/>
    <s v="82200"/>
    <x v="72"/>
    <s v="5315000"/>
    <n v="2012"/>
    <x v="4"/>
    <s v="PAID TIME OFF"/>
    <s v="50000-PROGRAM EXPENDITUR BUDGET"/>
    <s v="82000-APPLIED OVERHEAD"/>
    <m/>
    <n v="0"/>
    <n v="0"/>
    <n v="12.22"/>
    <n v="0"/>
    <n v="-12.22"/>
    <s v="N/A"/>
    <n v="0"/>
    <n v="0"/>
    <n v="0"/>
    <n v="0"/>
    <n v="0"/>
    <n v="12.22"/>
    <n v="0"/>
    <n v="0"/>
    <n v="0"/>
    <n v="0"/>
    <n v="0"/>
    <n v="0"/>
    <n v="0"/>
    <s v="SURFACE WATER MGT FUND"/>
    <s v="WLSW F D92355 17732 NE 204TH W"/>
    <s v="STORMWATER SERVICES"/>
    <s v="DRAINAGE"/>
  </r>
  <r>
    <x v="1"/>
    <s v="1035970"/>
    <s v="845022"/>
    <s v="82300"/>
    <x v="73"/>
    <s v="5315000"/>
    <n v="2012"/>
    <x v="4"/>
    <s v="INDIRECT COSTS"/>
    <s v="50000-PROGRAM EXPENDITUR BUDGET"/>
    <s v="82000-APPLIED OVERHEAD"/>
    <m/>
    <n v="0"/>
    <n v="0"/>
    <n v="37.380000000000003"/>
    <n v="0"/>
    <n v="-37.380000000000003"/>
    <s v="N/A"/>
    <n v="0"/>
    <n v="0"/>
    <n v="0"/>
    <n v="0"/>
    <n v="0"/>
    <n v="37.380000000000003"/>
    <n v="0"/>
    <n v="0"/>
    <n v="0"/>
    <n v="0"/>
    <n v="0"/>
    <n v="0"/>
    <n v="0"/>
    <s v="SURFACE WATER MGT FUND"/>
    <s v="WLSW F D92355 17732 NE 204TH W"/>
    <s v="STORMWATER SERVICES"/>
    <s v="DRAINAGE"/>
  </r>
  <r>
    <x v="1"/>
    <s v="103597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98"/>
    <n v="0"/>
    <n v="-70.98"/>
    <s v="N/A"/>
    <n v="0"/>
    <n v="0"/>
    <n v="0"/>
    <n v="0"/>
    <n v="70.98"/>
    <n v="0"/>
    <n v="0"/>
    <n v="0"/>
    <n v="0"/>
    <n v="0"/>
    <n v="0"/>
    <n v="0"/>
    <n v="0"/>
    <s v="SURFACE WATER MGT FUND"/>
    <s v="WLSW F D92374 2000 285TH PL NE"/>
    <s v="STORMWATER SERVICES"/>
    <s v="DRAINAGE"/>
  </r>
  <r>
    <x v="1"/>
    <s v="1035971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21.45"/>
    <n v="0"/>
    <n v="-21.45"/>
    <s v="N/A"/>
    <n v="0"/>
    <n v="0"/>
    <n v="0"/>
    <n v="0"/>
    <n v="21.45"/>
    <n v="0"/>
    <n v="0"/>
    <n v="0"/>
    <n v="0"/>
    <n v="0"/>
    <n v="0"/>
    <n v="0"/>
    <n v="0"/>
    <s v="SURFACE WATER MGT FUND"/>
    <s v="WLSW F D92374 2000 285TH PL NE"/>
    <s v="STORMWATER SERVICES"/>
    <s v="DRAINAGE"/>
  </r>
  <r>
    <x v="1"/>
    <s v="1035971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295.65000000000003"/>
    <n v="0"/>
    <n v="-295.65000000000003"/>
    <s v="N/A"/>
    <n v="0"/>
    <n v="0"/>
    <n v="0"/>
    <n v="0"/>
    <n v="0"/>
    <n v="295.65000000000003"/>
    <n v="0"/>
    <n v="0"/>
    <n v="0"/>
    <n v="0"/>
    <n v="0"/>
    <n v="0"/>
    <n v="0"/>
    <s v="SURFACE WATER MGT FUND"/>
    <s v="WLSW F D92374 2000 285TH PL NE"/>
    <s v="STORMWATER SERVICES"/>
    <s v="DRAINAGE"/>
  </r>
  <r>
    <x v="1"/>
    <s v="103597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8.9"/>
    <n v="0"/>
    <n v="-38.9"/>
    <s v="N/A"/>
    <n v="0"/>
    <n v="0"/>
    <n v="0"/>
    <n v="0"/>
    <n v="38.9"/>
    <n v="0"/>
    <n v="0"/>
    <n v="0"/>
    <n v="0"/>
    <n v="0"/>
    <n v="0"/>
    <n v="0"/>
    <n v="0"/>
    <s v="SURFACE WATER MGT FUND"/>
    <s v="WLSW F D92374 2000 285TH PL NE"/>
    <s v="STORMWATER SERVICES"/>
    <s v="DRAINAGE"/>
  </r>
  <r>
    <x v="1"/>
    <s v="103597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5.5"/>
    <n v="0"/>
    <n v="-25.5"/>
    <s v="N/A"/>
    <n v="0"/>
    <n v="0"/>
    <n v="0"/>
    <n v="0"/>
    <n v="25.5"/>
    <n v="0"/>
    <n v="0"/>
    <n v="0"/>
    <n v="0"/>
    <n v="0"/>
    <n v="0"/>
    <n v="0"/>
    <n v="0"/>
    <s v="SURFACE WATER MGT FUND"/>
    <s v="WLSW F D92374 2000 285TH PL NE"/>
    <s v="STORMWATER SERVICES"/>
    <s v="DRAINAGE"/>
  </r>
  <r>
    <x v="1"/>
    <s v="1035971"/>
    <s v="845022"/>
    <s v="82200"/>
    <x v="72"/>
    <s v="5315000"/>
    <n v="2012"/>
    <x v="4"/>
    <s v="PAID TIME OFF"/>
    <s v="50000-PROGRAM EXPENDITUR BUDGET"/>
    <s v="82000-APPLIED OVERHEAD"/>
    <m/>
    <n v="0"/>
    <n v="0"/>
    <n v="23.87"/>
    <n v="0"/>
    <n v="-23.87"/>
    <s v="N/A"/>
    <n v="0"/>
    <n v="0"/>
    <n v="0"/>
    <n v="0"/>
    <n v="23.87"/>
    <n v="0"/>
    <n v="0"/>
    <n v="0"/>
    <n v="0"/>
    <n v="0"/>
    <n v="0"/>
    <n v="0"/>
    <n v="0"/>
    <s v="SURFACE WATER MGT FUND"/>
    <s v="WLSW F D92374 2000 285TH PL NE"/>
    <s v="STORMWATER SERVICES"/>
    <s v="DRAINAGE"/>
  </r>
  <r>
    <x v="1"/>
    <s v="1035971"/>
    <s v="845022"/>
    <s v="82300"/>
    <x v="73"/>
    <s v="5315000"/>
    <n v="2012"/>
    <x v="4"/>
    <s v="INDIRECT COSTS"/>
    <s v="50000-PROGRAM EXPENDITUR BUDGET"/>
    <s v="82000-APPLIED OVERHEAD"/>
    <m/>
    <n v="0"/>
    <n v="0"/>
    <n v="73.02"/>
    <n v="0"/>
    <n v="-73.02"/>
    <s v="N/A"/>
    <n v="0"/>
    <n v="0"/>
    <n v="0"/>
    <n v="0"/>
    <n v="73.02"/>
    <n v="0"/>
    <n v="0"/>
    <n v="0"/>
    <n v="0"/>
    <n v="0"/>
    <n v="0"/>
    <n v="0"/>
    <n v="0"/>
    <s v="SURFACE WATER MGT FUND"/>
    <s v="WLSW F D92374 2000 285TH PL NE"/>
    <s v="STORMWATER SERVICES"/>
    <s v="DRAINAGE"/>
  </r>
  <r>
    <x v="1"/>
    <s v="1035971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2.52"/>
    <n v="0"/>
    <n v="-2.52"/>
    <s v="N/A"/>
    <n v="0"/>
    <n v="0"/>
    <n v="0"/>
    <n v="0"/>
    <n v="2.52"/>
    <n v="0"/>
    <n v="0"/>
    <n v="0"/>
    <n v="0"/>
    <n v="0"/>
    <n v="0"/>
    <n v="0"/>
    <n v="0"/>
    <s v="SURFACE WATER MGT FUND"/>
    <s v="WLSW F D92374 2000 285TH PL NE"/>
    <s v="STORMWATER SERVICES"/>
    <s v="DRAINAGE"/>
  </r>
  <r>
    <x v="1"/>
    <s v="103597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70.78000000000003"/>
    <n v="0"/>
    <n v="-470.78000000000003"/>
    <s v="N/A"/>
    <n v="0"/>
    <n v="0"/>
    <n v="0"/>
    <n v="0"/>
    <n v="328.82"/>
    <n v="141.96"/>
    <n v="0"/>
    <n v="0"/>
    <n v="0"/>
    <n v="0"/>
    <n v="0"/>
    <n v="0"/>
    <n v="0"/>
    <s v="SURFACE WATER MGT FUND"/>
    <s v="WLSW F D92379 6300 AMES LAKE-C"/>
    <s v="STORMWATER SERVICES"/>
    <s v="DRAINAGE"/>
  </r>
  <r>
    <x v="1"/>
    <s v="1035972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128.71"/>
    <n v="0"/>
    <n v="-128.71"/>
    <s v="N/A"/>
    <n v="0"/>
    <n v="0"/>
    <n v="0"/>
    <n v="0"/>
    <n v="128.71"/>
    <n v="0"/>
    <n v="0"/>
    <n v="0"/>
    <n v="0"/>
    <n v="0"/>
    <n v="0"/>
    <n v="0"/>
    <n v="0"/>
    <s v="SURFACE WATER MGT FUND"/>
    <s v="WLSW F D92379 6300 AMES LAKE-C"/>
    <s v="STORMWATER SERVICES"/>
    <s v="DRAINAGE"/>
  </r>
  <r>
    <x v="1"/>
    <s v="103597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64.42"/>
    <n v="0"/>
    <n v="-264.42"/>
    <s v="N/A"/>
    <n v="0"/>
    <n v="0"/>
    <n v="0"/>
    <n v="0"/>
    <n v="264.42"/>
    <n v="0"/>
    <n v="0"/>
    <n v="0"/>
    <n v="0"/>
    <n v="0"/>
    <n v="0"/>
    <n v="0"/>
    <n v="0"/>
    <s v="SURFACE WATER MGT FUND"/>
    <s v="WLSW F D92379 6300 AMES LAKE-C"/>
    <s v="STORMWATER SERVICES"/>
    <s v="DRAINAGE"/>
  </r>
  <r>
    <x v="1"/>
    <s v="103597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69.11"/>
    <n v="0"/>
    <n v="-169.11"/>
    <s v="N/A"/>
    <n v="0"/>
    <n v="0"/>
    <n v="0"/>
    <n v="0"/>
    <n v="118.12"/>
    <n v="50.99"/>
    <n v="0"/>
    <n v="0"/>
    <n v="0"/>
    <n v="0"/>
    <n v="0"/>
    <n v="0"/>
    <n v="0"/>
    <s v="SURFACE WATER MGT FUND"/>
    <s v="WLSW F D92379 6300 AMES LAKE-C"/>
    <s v="STORMWATER SERVICES"/>
    <s v="DRAINAGE"/>
  </r>
  <r>
    <x v="1"/>
    <s v="1035972"/>
    <s v="845022"/>
    <s v="82200"/>
    <x v="72"/>
    <s v="5315000"/>
    <n v="2012"/>
    <x v="4"/>
    <s v="PAID TIME OFF"/>
    <s v="50000-PROGRAM EXPENDITUR BUDGET"/>
    <s v="82000-APPLIED OVERHEAD"/>
    <m/>
    <n v="0"/>
    <n v="0"/>
    <n v="154.86000000000001"/>
    <n v="0"/>
    <n v="-154.86000000000001"/>
    <s v="N/A"/>
    <n v="0"/>
    <n v="0"/>
    <n v="0"/>
    <n v="0"/>
    <n v="118.19"/>
    <n v="36.67"/>
    <n v="0"/>
    <n v="0"/>
    <n v="0"/>
    <n v="0"/>
    <n v="0"/>
    <n v="0"/>
    <n v="0"/>
    <s v="SURFACE WATER MGT FUND"/>
    <s v="WLSW F D92379 6300 AMES LAKE-C"/>
    <s v="STORMWATER SERVICES"/>
    <s v="DRAINAGE"/>
  </r>
  <r>
    <x v="1"/>
    <s v="1035972"/>
    <s v="845022"/>
    <s v="82300"/>
    <x v="73"/>
    <s v="5315000"/>
    <n v="2012"/>
    <x v="4"/>
    <s v="INDIRECT COSTS"/>
    <s v="50000-PROGRAM EXPENDITUR BUDGET"/>
    <s v="82000-APPLIED OVERHEAD"/>
    <m/>
    <n v="0"/>
    <n v="0"/>
    <n v="473.6"/>
    <n v="0"/>
    <n v="-473.6"/>
    <s v="N/A"/>
    <n v="0"/>
    <n v="0"/>
    <n v="0"/>
    <n v="0"/>
    <n v="361.45"/>
    <n v="112.15"/>
    <n v="0"/>
    <n v="0"/>
    <n v="0"/>
    <n v="0"/>
    <n v="0"/>
    <n v="0"/>
    <n v="0"/>
    <s v="SURFACE WATER MGT FUND"/>
    <s v="WLSW F D92379 6300 AMES LAKE-C"/>
    <s v="STORMWATER SERVICES"/>
    <s v="DRAINAGE"/>
  </r>
  <r>
    <x v="1"/>
    <s v="1035972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15.120000000000001"/>
    <n v="0"/>
    <n v="-15.120000000000001"/>
    <s v="N/A"/>
    <n v="0"/>
    <n v="0"/>
    <n v="0"/>
    <n v="0"/>
    <n v="15.120000000000001"/>
    <n v="0"/>
    <n v="0"/>
    <n v="0"/>
    <n v="0"/>
    <n v="0"/>
    <n v="0"/>
    <n v="0"/>
    <n v="0"/>
    <s v="SURFACE WATER MGT FUND"/>
    <s v="WLSW F D92379 6300 AMES LAKE-C"/>
    <s v="STORMWATER SERVICES"/>
    <s v="DRAINAGE"/>
  </r>
  <r>
    <x v="1"/>
    <s v="103597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53.11"/>
    <n v="88.52"/>
    <n v="0"/>
    <n v="0"/>
    <n v="0"/>
    <n v="0"/>
    <n v="0"/>
    <n v="0"/>
    <n v="0"/>
    <n v="0"/>
    <n v="0"/>
    <s v="SURFACE WATER MGT FUND"/>
    <s v="WLSW F D92381 4410 328TH PL SE"/>
    <s v="STORMWATER SERVICES"/>
    <s v="DRAINAGE"/>
  </r>
  <r>
    <x v="1"/>
    <s v="103597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14.72"/>
    <n v="0"/>
    <n v="0"/>
    <n v="0"/>
    <n v="0"/>
    <n v="0"/>
    <n v="0"/>
    <n v="0"/>
    <n v="0"/>
    <s v="SURFACE WATER MGT FUND"/>
    <s v="WLSW F D92381 4410 328TH PL SE"/>
    <s v="STORMWATER SERVICES"/>
    <s v="DRAINAGE"/>
  </r>
  <r>
    <x v="1"/>
    <s v="103597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18.59"/>
    <n v="30.98"/>
    <n v="0"/>
    <n v="0"/>
    <n v="0"/>
    <n v="0"/>
    <n v="0"/>
    <n v="0"/>
    <n v="0"/>
    <n v="0"/>
    <n v="0"/>
    <s v="SURFACE WATER MGT FUND"/>
    <s v="WLSW F D92381 4410 328TH PL SE"/>
    <s v="STORMWATER SERVICES"/>
    <s v="DRAINAGE"/>
  </r>
  <r>
    <x v="1"/>
    <s v="1035973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14.34"/>
    <n v="23.900000000000002"/>
    <n v="0"/>
    <n v="0"/>
    <n v="0"/>
    <n v="0"/>
    <n v="0"/>
    <n v="0"/>
    <n v="0"/>
    <n v="0"/>
    <n v="0"/>
    <s v="SURFACE WATER MGT FUND"/>
    <s v="WLSW F D92381 4410 328TH PL SE"/>
    <s v="STORMWATER SERVICES"/>
    <s v="DRAINAGE"/>
  </r>
  <r>
    <x v="1"/>
    <s v="1035973"/>
    <s v="845022"/>
    <s v="82300"/>
    <x v="73"/>
    <s v="5315000"/>
    <n v="2012"/>
    <x v="4"/>
    <s v="INDIRECT COSTS"/>
    <s v="50000-PROGRAM EXPENDITUR BUDGET"/>
    <s v="82000-APPLIED OVERHEAD"/>
    <m/>
    <n v="0"/>
    <n v="0"/>
    <n v="82.14"/>
    <n v="0"/>
    <n v="-82.14"/>
    <s v="N/A"/>
    <n v="0"/>
    <n v="0"/>
    <n v="30.8"/>
    <n v="51.34"/>
    <n v="0"/>
    <n v="0"/>
    <n v="0"/>
    <n v="0"/>
    <n v="0"/>
    <n v="0"/>
    <n v="0"/>
    <n v="0"/>
    <n v="0"/>
    <s v="SURFACE WATER MGT FUND"/>
    <s v="WLSW F D92381 4410 328TH PL SE"/>
    <s v="STORMWATER SERVICES"/>
    <s v="DRAINAGE"/>
  </r>
  <r>
    <x v="1"/>
    <s v="103597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141.63"/>
    <n v="0"/>
    <n v="0"/>
    <n v="0"/>
    <n v="0"/>
    <n v="0"/>
    <n v="0"/>
    <n v="0"/>
    <n v="0"/>
    <s v="SURFACE WATER MGT FUND"/>
    <s v="WLSW F D92382 4020 262ND PL SE"/>
    <s v="STORMWATER SERVICES"/>
    <s v="DRAINAGE"/>
  </r>
  <r>
    <x v="1"/>
    <s v="103597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14.72"/>
    <n v="0"/>
    <n v="0"/>
    <n v="0"/>
    <n v="0"/>
    <n v="0"/>
    <n v="0"/>
    <n v="0"/>
    <n v="0"/>
    <s v="SURFACE WATER MGT FUND"/>
    <s v="WLSW F D92382 4020 262ND PL SE"/>
    <s v="STORMWATER SERVICES"/>
    <s v="DRAINAGE"/>
  </r>
  <r>
    <x v="1"/>
    <s v="1035974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376.25"/>
    <n v="0"/>
    <n v="-376.25"/>
    <s v="N/A"/>
    <n v="0"/>
    <n v="0"/>
    <n v="0"/>
    <n v="0"/>
    <n v="0"/>
    <n v="0"/>
    <n v="376.25"/>
    <n v="0"/>
    <n v="0"/>
    <n v="0"/>
    <n v="0"/>
    <n v="0"/>
    <n v="0"/>
    <s v="SURFACE WATER MGT FUND"/>
    <s v="WLSW F D92382 4020 262ND PL SE"/>
    <s v="STORMWATER SERVICES"/>
    <s v="DRAINAGE"/>
  </r>
  <r>
    <x v="1"/>
    <s v="103597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49.57"/>
    <n v="0"/>
    <n v="0"/>
    <n v="0"/>
    <n v="0"/>
    <n v="0"/>
    <n v="0"/>
    <n v="0"/>
    <n v="0"/>
    <s v="SURFACE WATER MGT FUND"/>
    <s v="WLSW F D92382 4020 262ND PL SE"/>
    <s v="STORMWATER SERVICES"/>
    <s v="DRAINAGE"/>
  </r>
  <r>
    <x v="1"/>
    <s v="1035974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38.24"/>
    <n v="0"/>
    <n v="0"/>
    <n v="0"/>
    <n v="0"/>
    <n v="0"/>
    <n v="0"/>
    <n v="0"/>
    <n v="0"/>
    <s v="SURFACE WATER MGT FUND"/>
    <s v="WLSW F D92382 4020 262ND PL SE"/>
    <s v="STORMWATER SERVICES"/>
    <s v="DRAINAGE"/>
  </r>
  <r>
    <x v="1"/>
    <s v="1035974"/>
    <s v="845022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82.15"/>
    <n v="0"/>
    <n v="0"/>
    <n v="0"/>
    <n v="0"/>
    <n v="0"/>
    <n v="0"/>
    <n v="0"/>
    <n v="0"/>
    <s v="SURFACE WATER MGT FUND"/>
    <s v="WLSW F D92382 4020 262ND PL SE"/>
    <s v="STORMWATER SERVICES"/>
    <s v="DRAINAGE"/>
  </r>
  <r>
    <x v="1"/>
    <s v="103597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21.22"/>
    <n v="0"/>
    <n v="-221.22"/>
    <s v="N/A"/>
    <n v="0"/>
    <n v="0"/>
    <n v="0"/>
    <n v="0"/>
    <n v="141.63"/>
    <n v="0"/>
    <n v="0"/>
    <n v="79.59"/>
    <n v="0"/>
    <n v="0"/>
    <n v="0"/>
    <n v="0"/>
    <n v="0"/>
    <s v="SURFACE WATER MGT FUND"/>
    <s v="WLSW F D92390 13610 184TH AVE"/>
    <s v="STORMWATER SERVICES"/>
    <s v="DRAINAGE"/>
  </r>
  <r>
    <x v="1"/>
    <s v="1035978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21.45"/>
    <n v="0"/>
    <n v="-21.45"/>
    <s v="N/A"/>
    <n v="0"/>
    <n v="0"/>
    <n v="0"/>
    <n v="0"/>
    <n v="0"/>
    <n v="0"/>
    <n v="0"/>
    <n v="21.45"/>
    <n v="0"/>
    <n v="0"/>
    <n v="0"/>
    <n v="0"/>
    <n v="0"/>
    <s v="SURFACE WATER MGT FUND"/>
    <s v="WLSW F D92390 13610 184TH AVE"/>
    <s v="STORMWATER SERVICES"/>
    <s v="DRAINAGE"/>
  </r>
  <r>
    <x v="1"/>
    <s v="103597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58.79"/>
    <n v="0"/>
    <n v="-58.79"/>
    <s v="N/A"/>
    <n v="0"/>
    <n v="0"/>
    <n v="0"/>
    <n v="0"/>
    <n v="14.72"/>
    <n v="0"/>
    <n v="0"/>
    <n v="44.07"/>
    <n v="0"/>
    <n v="0"/>
    <n v="0"/>
    <n v="0"/>
    <n v="0"/>
    <s v="SURFACE WATER MGT FUND"/>
    <s v="WLSW F D92390 13610 184TH AVE"/>
    <s v="STORMWATER SERVICES"/>
    <s v="DRAINAGE"/>
  </r>
  <r>
    <x v="1"/>
    <s v="103597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78.16"/>
    <n v="0"/>
    <n v="-78.16"/>
    <s v="N/A"/>
    <n v="0"/>
    <n v="0"/>
    <n v="0"/>
    <n v="0"/>
    <n v="49.57"/>
    <n v="0"/>
    <n v="0"/>
    <n v="28.59"/>
    <n v="0"/>
    <n v="0"/>
    <n v="0"/>
    <n v="0"/>
    <n v="0"/>
    <s v="SURFACE WATER MGT FUND"/>
    <s v="WLSW F D92390 13610 184TH AVE"/>
    <s v="STORMWATER SERVICES"/>
    <s v="DRAINAGE"/>
  </r>
  <r>
    <x v="1"/>
    <s v="1035978"/>
    <s v="845022"/>
    <s v="82200"/>
    <x v="72"/>
    <s v="5315000"/>
    <n v="2012"/>
    <x v="4"/>
    <s v="PAID TIME OFF"/>
    <s v="50000-PROGRAM EXPENDITUR BUDGET"/>
    <s v="82000-APPLIED OVERHEAD"/>
    <m/>
    <n v="0"/>
    <n v="0"/>
    <n v="64.34"/>
    <n v="0"/>
    <n v="-64.34"/>
    <s v="N/A"/>
    <n v="0"/>
    <n v="0"/>
    <n v="0"/>
    <n v="0"/>
    <n v="38.24"/>
    <n v="0"/>
    <n v="0"/>
    <n v="26.1"/>
    <n v="0"/>
    <n v="0"/>
    <n v="0"/>
    <n v="0"/>
    <n v="0"/>
    <s v="SURFACE WATER MGT FUND"/>
    <s v="WLSW F D92390 13610 184TH AVE"/>
    <s v="STORMWATER SERVICES"/>
    <s v="DRAINAGE"/>
  </r>
  <r>
    <x v="1"/>
    <s v="1035978"/>
    <s v="845022"/>
    <s v="82300"/>
    <x v="73"/>
    <s v="5315000"/>
    <n v="2012"/>
    <x v="4"/>
    <s v="INDIRECT COSTS"/>
    <s v="50000-PROGRAM EXPENDITUR BUDGET"/>
    <s v="82000-APPLIED OVERHEAD"/>
    <m/>
    <n v="0"/>
    <n v="0"/>
    <n v="161.96"/>
    <n v="0"/>
    <n v="-161.96"/>
    <s v="N/A"/>
    <n v="0"/>
    <n v="0"/>
    <n v="0"/>
    <n v="0"/>
    <n v="82.14"/>
    <n v="0"/>
    <n v="0"/>
    <n v="79.820000000000007"/>
    <n v="0"/>
    <n v="0"/>
    <n v="0"/>
    <n v="0"/>
    <n v="0"/>
    <s v="SURFACE WATER MGT FUND"/>
    <s v="WLSW F D92390 13610 184TH AVE"/>
    <s v="STORMWATER SERVICES"/>
    <s v="DRAINAGE"/>
  </r>
  <r>
    <x v="1"/>
    <s v="1035978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2.52"/>
    <n v="0"/>
    <n v="-2.52"/>
    <s v="N/A"/>
    <n v="0"/>
    <n v="0"/>
    <n v="0"/>
    <n v="0"/>
    <n v="0"/>
    <n v="0"/>
    <n v="0"/>
    <n v="2.52"/>
    <n v="0"/>
    <n v="0"/>
    <n v="0"/>
    <n v="0"/>
    <n v="0"/>
    <s v="SURFACE WATER MGT FUND"/>
    <s v="WLSW F D92390 13610 184TH AVE"/>
    <s v="STORMWATER SERVICES"/>
    <s v="DRAINAGE"/>
  </r>
  <r>
    <x v="1"/>
    <s v="103598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221.06"/>
    <n v="0"/>
    <n v="-3221.06"/>
    <s v="N/A"/>
    <n v="3221.06"/>
    <n v="0"/>
    <n v="0"/>
    <n v="0"/>
    <n v="0"/>
    <n v="0"/>
    <n v="0"/>
    <n v="0"/>
    <n v="0"/>
    <n v="0"/>
    <n v="0"/>
    <n v="0"/>
    <n v="0"/>
    <s v="SURFACE WATER MGT FUND"/>
    <s v="WLSW F D95945 31206 124TH AVE"/>
    <s v="STORMWATER SERVICES"/>
    <s v="DRAINAGE"/>
  </r>
  <r>
    <x v="1"/>
    <s v="103599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77.04"/>
    <n v="0"/>
    <n v="-177.04"/>
    <s v="N/A"/>
    <n v="0"/>
    <n v="0"/>
    <n v="0"/>
    <n v="0"/>
    <n v="0"/>
    <n v="0"/>
    <n v="0"/>
    <n v="0"/>
    <n v="0"/>
    <n v="0"/>
    <n v="123.93"/>
    <n v="53.11"/>
    <n v="0"/>
    <s v="SURFACE WATER MGT FUND"/>
    <s v="WLSW F DS0084 18049 NE 143RD P"/>
    <s v="STORMWATER SERVICES"/>
    <s v="DRAINAGE"/>
  </r>
  <r>
    <x v="1"/>
    <s v="103599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8.400000000000002"/>
    <n v="0"/>
    <n v="-18.400000000000002"/>
    <s v="N/A"/>
    <n v="0"/>
    <n v="0"/>
    <n v="0"/>
    <n v="0"/>
    <n v="0"/>
    <n v="0"/>
    <n v="0"/>
    <n v="0"/>
    <n v="0"/>
    <n v="0"/>
    <n v="12.88"/>
    <n v="5.5200000000000005"/>
    <n v="0"/>
    <s v="SURFACE WATER MGT FUND"/>
    <s v="WLSW F DS0084 18049 NE 143RD P"/>
    <s v="STORMWATER SERVICES"/>
    <s v="DRAINAGE"/>
  </r>
  <r>
    <x v="1"/>
    <s v="103599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61.96"/>
    <n v="0"/>
    <n v="-61.96"/>
    <s v="N/A"/>
    <n v="0"/>
    <n v="0"/>
    <n v="0"/>
    <n v="0"/>
    <n v="0"/>
    <n v="0"/>
    <n v="0"/>
    <n v="0"/>
    <n v="0"/>
    <n v="0"/>
    <n v="43.37"/>
    <n v="18.59"/>
    <n v="0"/>
    <s v="SURFACE WATER MGT FUND"/>
    <s v="WLSW F DS0084 18049 NE 143RD P"/>
    <s v="STORMWATER SERVICES"/>
    <s v="DRAINAGE"/>
  </r>
  <r>
    <x v="1"/>
    <s v="1035996"/>
    <s v="845022"/>
    <s v="82200"/>
    <x v="72"/>
    <s v="5315000"/>
    <n v="2012"/>
    <x v="4"/>
    <s v="PAID TIME OFF"/>
    <s v="50000-PROGRAM EXPENDITUR BUDGET"/>
    <s v="82000-APPLIED OVERHEAD"/>
    <m/>
    <n v="0"/>
    <n v="0"/>
    <n v="47.800000000000004"/>
    <n v="0"/>
    <n v="-47.800000000000004"/>
    <s v="N/A"/>
    <n v="0"/>
    <n v="0"/>
    <n v="0"/>
    <n v="0"/>
    <n v="0"/>
    <n v="0"/>
    <n v="0"/>
    <n v="0"/>
    <n v="0"/>
    <n v="0"/>
    <n v="33.46"/>
    <n v="14.34"/>
    <n v="0"/>
    <s v="SURFACE WATER MGT FUND"/>
    <s v="WLSW F DS0084 18049 NE 143RD P"/>
    <s v="STORMWATER SERVICES"/>
    <s v="DRAINAGE"/>
  </r>
  <r>
    <x v="1"/>
    <s v="1035996"/>
    <s v="845022"/>
    <s v="82300"/>
    <x v="73"/>
    <s v="5315000"/>
    <n v="2012"/>
    <x v="4"/>
    <s v="INDIRECT COSTS"/>
    <s v="50000-PROGRAM EXPENDITUR BUDGET"/>
    <s v="82000-APPLIED OVERHEAD"/>
    <m/>
    <n v="0"/>
    <n v="0"/>
    <n v="102.68"/>
    <n v="0"/>
    <n v="-102.68"/>
    <s v="N/A"/>
    <n v="0"/>
    <n v="0"/>
    <n v="0"/>
    <n v="0"/>
    <n v="0"/>
    <n v="0"/>
    <n v="0"/>
    <n v="0"/>
    <n v="0"/>
    <n v="0"/>
    <n v="71.88"/>
    <n v="30.8"/>
    <n v="0"/>
    <s v="SURFACE WATER MGT FUND"/>
    <s v="WLSW F DS0084 18049 NE 143RD P"/>
    <s v="STORMWATER SERVICES"/>
    <s v="DRAINAGE"/>
  </r>
  <r>
    <x v="1"/>
    <s v="103599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0"/>
    <n v="0"/>
    <n v="0"/>
    <n v="0"/>
    <n v="141.63"/>
    <n v="0"/>
    <s v="SURFACE WATER MGT FUND"/>
    <s v="WLSW F DS0071 19321 SE COVINGT"/>
    <s v="STORMWATER SERVICES"/>
    <s v="DRAINAGE"/>
  </r>
  <r>
    <x v="1"/>
    <s v="103599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0"/>
    <n v="0"/>
    <n v="0"/>
    <n v="14.72"/>
    <n v="0"/>
    <s v="SURFACE WATER MGT FUND"/>
    <s v="WLSW F DS0071 19321 SE COVINGT"/>
    <s v="STORMWATER SERVICES"/>
    <s v="DRAINAGE"/>
  </r>
  <r>
    <x v="1"/>
    <s v="103599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0"/>
    <n v="0"/>
    <n v="0"/>
    <n v="0"/>
    <n v="49.57"/>
    <n v="0"/>
    <s v="SURFACE WATER MGT FUND"/>
    <s v="WLSW F DS0071 19321 SE COVINGT"/>
    <s v="STORMWATER SERVICES"/>
    <s v="DRAINAGE"/>
  </r>
  <r>
    <x v="1"/>
    <s v="1035999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0"/>
    <n v="0"/>
    <n v="0"/>
    <n v="38.24"/>
    <n v="0"/>
    <s v="SURFACE WATER MGT FUND"/>
    <s v="WLSW F DS0071 19321 SE COVINGT"/>
    <s v="STORMWATER SERVICES"/>
    <s v="DRAINAGE"/>
  </r>
  <r>
    <x v="1"/>
    <s v="1035999"/>
    <s v="845022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0"/>
    <n v="0"/>
    <n v="0"/>
    <n v="0"/>
    <n v="82.15"/>
    <n v="0"/>
    <s v="SURFACE WATER MGT FUND"/>
    <s v="WLSW F DS0071 19321 SE COVINGT"/>
    <s v="STORMWATER SERVICES"/>
    <s v="DRAINAGE"/>
  </r>
  <r>
    <x v="1"/>
    <s v="103600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3"/>
    <n v="0"/>
    <n v="-106.23"/>
    <s v="N/A"/>
    <n v="0"/>
    <n v="0"/>
    <n v="0"/>
    <n v="0"/>
    <n v="0"/>
    <n v="0"/>
    <n v="0"/>
    <n v="0"/>
    <n v="0"/>
    <n v="0"/>
    <n v="0"/>
    <n v="106.23"/>
    <n v="0"/>
    <s v="SURFACE WATER MGT FUND"/>
    <s v="WLSW F DS0078 14808 SE 296TH S"/>
    <s v="STORMWATER SERVICES"/>
    <s v="DRAINAGE"/>
  </r>
  <r>
    <x v="1"/>
    <s v="103600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0"/>
    <n v="0"/>
    <n v="0"/>
    <n v="0"/>
    <n v="0"/>
    <n v="11.040000000000001"/>
    <n v="0"/>
    <s v="SURFACE WATER MGT FUND"/>
    <s v="WLSW F DS0078 14808 SE 296TH S"/>
    <s v="STORMWATER SERVICES"/>
    <s v="DRAINAGE"/>
  </r>
  <r>
    <x v="1"/>
    <s v="103600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7.18"/>
    <n v="0"/>
    <n v="-37.18"/>
    <s v="N/A"/>
    <n v="0"/>
    <n v="0"/>
    <n v="0"/>
    <n v="0"/>
    <n v="0"/>
    <n v="0"/>
    <n v="0"/>
    <n v="0"/>
    <n v="0"/>
    <n v="0"/>
    <n v="0"/>
    <n v="37.18"/>
    <n v="0"/>
    <s v="SURFACE WATER MGT FUND"/>
    <s v="WLSW F DS0078 14808 SE 296TH S"/>
    <s v="STORMWATER SERVICES"/>
    <s v="DRAINAGE"/>
  </r>
  <r>
    <x v="1"/>
    <s v="1036000"/>
    <s v="845022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0"/>
    <n v="0"/>
    <n v="0"/>
    <n v="0"/>
    <n v="0"/>
    <n v="0"/>
    <n v="0"/>
    <n v="0"/>
    <n v="0"/>
    <n v="0"/>
    <n v="0"/>
    <n v="28.68"/>
    <n v="0"/>
    <s v="SURFACE WATER MGT FUND"/>
    <s v="WLSW F DS0078 14808 SE 296TH S"/>
    <s v="STORMWATER SERVICES"/>
    <s v="DRAINAGE"/>
  </r>
  <r>
    <x v="1"/>
    <s v="1036000"/>
    <s v="845022"/>
    <s v="82300"/>
    <x v="73"/>
    <s v="5315000"/>
    <n v="2012"/>
    <x v="4"/>
    <s v="INDIRECT COSTS"/>
    <s v="50000-PROGRAM EXPENDITUR BUDGET"/>
    <s v="82000-APPLIED OVERHEAD"/>
    <m/>
    <n v="0"/>
    <n v="0"/>
    <n v="61.61"/>
    <n v="0"/>
    <n v="-61.61"/>
    <s v="N/A"/>
    <n v="0"/>
    <n v="0"/>
    <n v="0"/>
    <n v="0"/>
    <n v="0"/>
    <n v="0"/>
    <n v="0"/>
    <n v="0"/>
    <n v="0"/>
    <n v="0"/>
    <n v="0"/>
    <n v="61.61"/>
    <n v="0"/>
    <s v="SURFACE WATER MGT FUND"/>
    <s v="WLSW F DS0078 14808 SE 296TH S"/>
    <s v="STORMWATER SERVICES"/>
    <s v="DRAINAGE"/>
  </r>
  <r>
    <x v="1"/>
    <s v="103600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820000000000007"/>
    <n v="0"/>
    <n v="-70.820000000000007"/>
    <s v="N/A"/>
    <n v="0"/>
    <n v="0"/>
    <n v="0"/>
    <n v="0"/>
    <n v="0"/>
    <n v="0"/>
    <n v="0"/>
    <n v="0"/>
    <n v="0"/>
    <n v="0"/>
    <n v="0"/>
    <n v="70.820000000000007"/>
    <n v="0"/>
    <s v="SURFACE WATER MGT FUND"/>
    <s v="WLSW F DS0085 27216 SE 416TH S"/>
    <s v="STORMWATER SERVICES"/>
    <s v="DRAINAGE"/>
  </r>
  <r>
    <x v="1"/>
    <s v="103600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0"/>
    <n v="0"/>
    <n v="0"/>
    <n v="0"/>
    <n v="0"/>
    <n v="0"/>
    <n v="0"/>
    <n v="7.36"/>
    <n v="0"/>
    <s v="SURFACE WATER MGT FUND"/>
    <s v="WLSW F DS0085 27216 SE 416TH S"/>
    <s v="STORMWATER SERVICES"/>
    <s v="DRAINAGE"/>
  </r>
  <r>
    <x v="1"/>
    <s v="103600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4.79"/>
    <n v="0"/>
    <n v="-24.79"/>
    <s v="N/A"/>
    <n v="0"/>
    <n v="0"/>
    <n v="0"/>
    <n v="0"/>
    <n v="0"/>
    <n v="0"/>
    <n v="0"/>
    <n v="0"/>
    <n v="0"/>
    <n v="0"/>
    <n v="0"/>
    <n v="24.79"/>
    <n v="0"/>
    <s v="SURFACE WATER MGT FUND"/>
    <s v="WLSW F DS0085 27216 SE 416TH S"/>
    <s v="STORMWATER SERVICES"/>
    <s v="DRAINAGE"/>
  </r>
  <r>
    <x v="1"/>
    <s v="1036003"/>
    <s v="845022"/>
    <s v="82200"/>
    <x v="72"/>
    <s v="5315000"/>
    <n v="2012"/>
    <x v="4"/>
    <s v="PAID TIME OFF"/>
    <s v="50000-PROGRAM EXPENDITUR BUDGET"/>
    <s v="82000-APPLIED OVERHEAD"/>
    <m/>
    <n v="0"/>
    <n v="0"/>
    <n v="19.12"/>
    <n v="0"/>
    <n v="-19.12"/>
    <s v="N/A"/>
    <n v="0"/>
    <n v="0"/>
    <n v="0"/>
    <n v="0"/>
    <n v="0"/>
    <n v="0"/>
    <n v="0"/>
    <n v="0"/>
    <n v="0"/>
    <n v="0"/>
    <n v="0"/>
    <n v="19.12"/>
    <n v="0"/>
    <s v="SURFACE WATER MGT FUND"/>
    <s v="WLSW F DS0085 27216 SE 416TH S"/>
    <s v="STORMWATER SERVICES"/>
    <s v="DRAINAGE"/>
  </r>
  <r>
    <x v="1"/>
    <s v="1036003"/>
    <s v="845022"/>
    <s v="82300"/>
    <x v="73"/>
    <s v="5315000"/>
    <n v="2012"/>
    <x v="4"/>
    <s v="INDIRECT COSTS"/>
    <s v="50000-PROGRAM EXPENDITUR BUDGET"/>
    <s v="82000-APPLIED OVERHEAD"/>
    <m/>
    <n v="0"/>
    <n v="0"/>
    <n v="41.08"/>
    <n v="0"/>
    <n v="-41.08"/>
    <s v="N/A"/>
    <n v="0"/>
    <n v="0"/>
    <n v="0"/>
    <n v="0"/>
    <n v="0"/>
    <n v="0"/>
    <n v="0"/>
    <n v="0"/>
    <n v="0"/>
    <n v="0"/>
    <n v="0"/>
    <n v="41.08"/>
    <n v="0"/>
    <s v="SURFACE WATER MGT FUND"/>
    <s v="WLSW F DS0085 27216 SE 416TH S"/>
    <s v="STORMWATER SERVICES"/>
    <s v="DRAINAGE"/>
  </r>
  <r>
    <x v="1"/>
    <s v="103600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6.1"/>
    <n v="0"/>
    <n v="-146.1"/>
    <s v="N/A"/>
    <n v="0"/>
    <n v="0"/>
    <n v="0"/>
    <n v="0"/>
    <n v="0"/>
    <n v="0"/>
    <n v="0"/>
    <n v="0"/>
    <n v="0"/>
    <n v="0"/>
    <n v="39.869999999999997"/>
    <n v="106.23"/>
    <n v="0"/>
    <s v="SURFACE WATER MGT FUND"/>
    <s v="WLSW F DS0087 20133 SE 206TH S"/>
    <s v="STORMWATER SERVICES"/>
    <s v="DRAINAGE"/>
  </r>
  <r>
    <x v="1"/>
    <s v="103600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0"/>
    <n v="0"/>
    <n v="0"/>
    <n v="0"/>
    <n v="0"/>
    <n v="11.040000000000001"/>
    <n v="0"/>
    <s v="SURFACE WATER MGT FUND"/>
    <s v="WLSW F DS0087 20133 SE 206TH S"/>
    <s v="STORMWATER SERVICES"/>
    <s v="DRAINAGE"/>
  </r>
  <r>
    <x v="1"/>
    <s v="103600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51.53"/>
    <n v="0"/>
    <n v="-51.53"/>
    <s v="N/A"/>
    <n v="0"/>
    <n v="0"/>
    <n v="0"/>
    <n v="0"/>
    <n v="0"/>
    <n v="0"/>
    <n v="0"/>
    <n v="0"/>
    <n v="0"/>
    <n v="0"/>
    <n v="14.35"/>
    <n v="37.18"/>
    <n v="0"/>
    <s v="SURFACE WATER MGT FUND"/>
    <s v="WLSW F DS0087 20133 SE 206TH S"/>
    <s v="STORMWATER SERVICES"/>
    <s v="DRAINAGE"/>
  </r>
  <r>
    <x v="1"/>
    <s v="1036004"/>
    <s v="845022"/>
    <s v="82200"/>
    <x v="72"/>
    <s v="5315000"/>
    <n v="2012"/>
    <x v="4"/>
    <s v="PAID TIME OFF"/>
    <s v="50000-PROGRAM EXPENDITUR BUDGET"/>
    <s v="82000-APPLIED OVERHEAD"/>
    <m/>
    <n v="0"/>
    <n v="0"/>
    <n v="39.050000000000004"/>
    <n v="0"/>
    <n v="-39.050000000000004"/>
    <s v="N/A"/>
    <n v="0"/>
    <n v="0"/>
    <n v="0"/>
    <n v="0"/>
    <n v="0"/>
    <n v="0"/>
    <n v="0"/>
    <n v="0"/>
    <n v="0"/>
    <n v="0"/>
    <n v="10.370000000000001"/>
    <n v="28.68"/>
    <n v="0"/>
    <s v="SURFACE WATER MGT FUND"/>
    <s v="WLSW F DS0087 20133 SE 206TH S"/>
    <s v="STORMWATER SERVICES"/>
    <s v="DRAINAGE"/>
  </r>
  <r>
    <x v="1"/>
    <s v="1036004"/>
    <s v="845022"/>
    <s v="82300"/>
    <x v="73"/>
    <s v="5315000"/>
    <n v="2012"/>
    <x v="4"/>
    <s v="INDIRECT COSTS"/>
    <s v="50000-PROGRAM EXPENDITUR BUDGET"/>
    <s v="82000-APPLIED OVERHEAD"/>
    <m/>
    <n v="0"/>
    <n v="0"/>
    <n v="61.61"/>
    <n v="0"/>
    <n v="-61.61"/>
    <s v="N/A"/>
    <n v="0"/>
    <n v="0"/>
    <n v="0"/>
    <n v="0"/>
    <n v="0"/>
    <n v="0"/>
    <n v="0"/>
    <n v="0"/>
    <n v="0"/>
    <n v="0"/>
    <n v="0"/>
    <n v="61.61"/>
    <n v="0"/>
    <s v="SURFACE WATER MGT FUND"/>
    <s v="WLSW F DS0087 20133 SE 206TH S"/>
    <s v="STORMWATER SERVICES"/>
    <s v="DRAINAGE"/>
  </r>
  <r>
    <x v="1"/>
    <s v="103600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74.53"/>
    <n v="0"/>
    <n v="-174.53"/>
    <s v="N/A"/>
    <n v="0"/>
    <n v="0"/>
    <n v="0"/>
    <n v="84.76"/>
    <n v="0"/>
    <n v="0"/>
    <n v="0"/>
    <n v="89.77"/>
    <n v="0"/>
    <n v="0"/>
    <n v="0"/>
    <n v="0"/>
    <n v="0"/>
    <s v="SURFACE WATER MGT FUND"/>
    <s v="WLSW F D91153 28401 SE 8TH ST"/>
    <s v="STORMWATER SERVICES"/>
    <s v="DRAINAGE"/>
  </r>
  <r>
    <x v="1"/>
    <s v="103600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62.83"/>
    <n v="0"/>
    <n v="-62.83"/>
    <s v="N/A"/>
    <n v="0"/>
    <n v="0"/>
    <n v="0"/>
    <n v="30.51"/>
    <n v="0"/>
    <n v="0"/>
    <n v="0"/>
    <n v="32.32"/>
    <n v="0"/>
    <n v="0"/>
    <n v="0"/>
    <n v="0"/>
    <n v="0"/>
    <s v="SURFACE WATER MGT FUND"/>
    <s v="WLSW F D91153 28401 SE 8TH ST"/>
    <s v="STORMWATER SERVICES"/>
    <s v="DRAINAGE"/>
  </r>
  <r>
    <x v="1"/>
    <s v="1036005"/>
    <s v="845022"/>
    <s v="82200"/>
    <x v="72"/>
    <s v="5315000"/>
    <n v="2012"/>
    <x v="4"/>
    <s v="PAID TIME OFF"/>
    <s v="50000-PROGRAM EXPENDITUR BUDGET"/>
    <s v="82000-APPLIED OVERHEAD"/>
    <m/>
    <n v="0"/>
    <n v="0"/>
    <n v="45.38"/>
    <n v="0"/>
    <n v="-45.38"/>
    <s v="N/A"/>
    <n v="0"/>
    <n v="0"/>
    <n v="0"/>
    <n v="22.04"/>
    <n v="0"/>
    <n v="0"/>
    <n v="0"/>
    <n v="23.34"/>
    <n v="0"/>
    <n v="0"/>
    <n v="0"/>
    <n v="0"/>
    <n v="0"/>
    <s v="SURFACE WATER MGT FUND"/>
    <s v="WLSW F D91153 28401 SE 8TH ST"/>
    <s v="STORMWATER SERVICES"/>
    <s v="DRAINAGE"/>
  </r>
  <r>
    <x v="1"/>
    <s v="103600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23.93"/>
    <n v="0"/>
    <n v="-123.93"/>
    <s v="N/A"/>
    <n v="0"/>
    <n v="0"/>
    <n v="0"/>
    <n v="0"/>
    <n v="70.820000000000007"/>
    <n v="53.11"/>
    <n v="0"/>
    <n v="0"/>
    <n v="0"/>
    <n v="0"/>
    <n v="0"/>
    <n v="0"/>
    <n v="0"/>
    <s v="SURFACE WATER MGT FUND"/>
    <s v="WLSW F D91164 15005 191ST AVE"/>
    <s v="STORMWATER SERVICES"/>
    <s v="DRAINAGE"/>
  </r>
  <r>
    <x v="1"/>
    <s v="103600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2.88"/>
    <n v="0"/>
    <n v="-12.88"/>
    <s v="N/A"/>
    <n v="0"/>
    <n v="0"/>
    <n v="0"/>
    <n v="0"/>
    <n v="7.36"/>
    <n v="5.5200000000000005"/>
    <n v="0"/>
    <n v="0"/>
    <n v="0"/>
    <n v="0"/>
    <n v="0"/>
    <n v="0"/>
    <n v="0"/>
    <s v="SURFACE WATER MGT FUND"/>
    <s v="WLSW F D91164 15005 191ST AVE"/>
    <s v="STORMWATER SERVICES"/>
    <s v="DRAINAGE"/>
  </r>
  <r>
    <x v="1"/>
    <s v="103600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3.38"/>
    <n v="0"/>
    <n v="-43.38"/>
    <s v="N/A"/>
    <n v="0"/>
    <n v="0"/>
    <n v="0"/>
    <n v="0"/>
    <n v="24.79"/>
    <n v="18.59"/>
    <n v="0"/>
    <n v="0"/>
    <n v="0"/>
    <n v="0"/>
    <n v="0"/>
    <n v="0"/>
    <n v="0"/>
    <s v="SURFACE WATER MGT FUND"/>
    <s v="WLSW F D91164 15005 191ST AVE"/>
    <s v="STORMWATER SERVICES"/>
    <s v="DRAINAGE"/>
  </r>
  <r>
    <x v="1"/>
    <s v="1036007"/>
    <s v="845022"/>
    <s v="82200"/>
    <x v="72"/>
    <s v="5315000"/>
    <n v="2012"/>
    <x v="4"/>
    <s v="PAID TIME OFF"/>
    <s v="50000-PROGRAM EXPENDITUR BUDGET"/>
    <s v="82000-APPLIED OVERHEAD"/>
    <m/>
    <n v="0"/>
    <n v="0"/>
    <n v="33.46"/>
    <n v="0"/>
    <n v="-33.46"/>
    <s v="N/A"/>
    <n v="0"/>
    <n v="0"/>
    <n v="0"/>
    <n v="0"/>
    <n v="19.12"/>
    <n v="14.34"/>
    <n v="0"/>
    <n v="0"/>
    <n v="0"/>
    <n v="0"/>
    <n v="0"/>
    <n v="0"/>
    <n v="0"/>
    <s v="SURFACE WATER MGT FUND"/>
    <s v="WLSW F D91164 15005 191ST AVE"/>
    <s v="STORMWATER SERVICES"/>
    <s v="DRAINAGE"/>
  </r>
  <r>
    <x v="1"/>
    <s v="1036007"/>
    <s v="845022"/>
    <s v="82300"/>
    <x v="73"/>
    <s v="5315000"/>
    <n v="2012"/>
    <x v="4"/>
    <s v="INDIRECT COSTS"/>
    <s v="50000-PROGRAM EXPENDITUR BUDGET"/>
    <s v="82000-APPLIED OVERHEAD"/>
    <m/>
    <n v="0"/>
    <n v="0"/>
    <n v="71.88"/>
    <n v="0"/>
    <n v="-71.88"/>
    <s v="N/A"/>
    <n v="0"/>
    <n v="0"/>
    <n v="0"/>
    <n v="0"/>
    <n v="41.08"/>
    <n v="30.8"/>
    <n v="0"/>
    <n v="0"/>
    <n v="0"/>
    <n v="0"/>
    <n v="0"/>
    <n v="0"/>
    <n v="0"/>
    <s v="SURFACE WATER MGT FUND"/>
    <s v="WLSW F D91164 15005 191ST AVE"/>
    <s v="STORMWATER SERVICES"/>
    <s v="DRAINAGE"/>
  </r>
  <r>
    <x v="1"/>
    <s v="103600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8.460000000000008"/>
    <n v="0"/>
    <n v="-78.460000000000008"/>
    <s v="N/A"/>
    <n v="0"/>
    <n v="0"/>
    <n v="0"/>
    <n v="0"/>
    <n v="78.460000000000008"/>
    <n v="0"/>
    <n v="0"/>
    <n v="0"/>
    <n v="0"/>
    <n v="0"/>
    <n v="0"/>
    <n v="0"/>
    <n v="0"/>
    <s v="SURFACE WATER MGT FUND"/>
    <s v="WLSW F D91166 15328 342ND AVE"/>
    <s v="STORMWATER SERVICES"/>
    <s v="DRAINAGE"/>
  </r>
  <r>
    <x v="1"/>
    <s v="1036008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21.45"/>
    <n v="0"/>
    <n v="-21.45"/>
    <s v="N/A"/>
    <n v="0"/>
    <n v="0"/>
    <n v="0"/>
    <n v="0"/>
    <n v="21.45"/>
    <n v="0"/>
    <n v="0"/>
    <n v="0"/>
    <n v="0"/>
    <n v="0"/>
    <n v="0"/>
    <n v="0"/>
    <n v="0"/>
    <s v="SURFACE WATER MGT FUND"/>
    <s v="WLSW F D91166 15328 342ND AVE"/>
    <s v="STORMWATER SERVICES"/>
    <s v="DRAINAGE"/>
  </r>
  <r>
    <x v="1"/>
    <s v="1036008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2.42"/>
    <n v="0"/>
    <n v="-2.42"/>
    <s v="N/A"/>
    <n v="0"/>
    <n v="0"/>
    <n v="0"/>
    <n v="0"/>
    <n v="2.42"/>
    <n v="0"/>
    <n v="0"/>
    <n v="0"/>
    <n v="0"/>
    <n v="0"/>
    <n v="0"/>
    <n v="0"/>
    <n v="0"/>
    <s v="SURFACE WATER MGT FUND"/>
    <s v="WLSW F D91166 15328 342ND AVE"/>
    <s v="STORMWATER SERVICES"/>
    <s v="DRAINAGE"/>
  </r>
  <r>
    <x v="1"/>
    <s v="103600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44.07"/>
    <n v="0"/>
    <n v="-44.07"/>
    <s v="N/A"/>
    <n v="0"/>
    <n v="0"/>
    <n v="0"/>
    <n v="0"/>
    <n v="44.07"/>
    <n v="0"/>
    <n v="0"/>
    <n v="0"/>
    <n v="0"/>
    <n v="0"/>
    <n v="0"/>
    <n v="0"/>
    <n v="0"/>
    <s v="SURFACE WATER MGT FUND"/>
    <s v="WLSW F D91166 15328 342ND AVE"/>
    <s v="STORMWATER SERVICES"/>
    <s v="DRAINAGE"/>
  </r>
  <r>
    <x v="1"/>
    <s v="103600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8.18"/>
    <n v="0"/>
    <n v="-28.18"/>
    <s v="N/A"/>
    <n v="0"/>
    <n v="0"/>
    <n v="0"/>
    <n v="0"/>
    <n v="28.18"/>
    <n v="0"/>
    <n v="0"/>
    <n v="0"/>
    <n v="0"/>
    <n v="0"/>
    <n v="0"/>
    <n v="0"/>
    <n v="0"/>
    <s v="SURFACE WATER MGT FUND"/>
    <s v="WLSW F D91166 15328 342ND AVE"/>
    <s v="STORMWATER SERVICES"/>
    <s v="DRAINAGE"/>
  </r>
  <r>
    <x v="1"/>
    <s v="1036008"/>
    <s v="845022"/>
    <s v="82200"/>
    <x v="72"/>
    <s v="5315000"/>
    <n v="2012"/>
    <x v="4"/>
    <s v="PAID TIME OFF"/>
    <s v="50000-PROGRAM EXPENDITUR BUDGET"/>
    <s v="82000-APPLIED OVERHEAD"/>
    <m/>
    <n v="0"/>
    <n v="0"/>
    <n v="25.810000000000002"/>
    <n v="0"/>
    <n v="-25.810000000000002"/>
    <s v="N/A"/>
    <n v="0"/>
    <n v="0"/>
    <n v="0"/>
    <n v="0"/>
    <n v="25.810000000000002"/>
    <n v="0"/>
    <n v="0"/>
    <n v="0"/>
    <n v="0"/>
    <n v="0"/>
    <n v="0"/>
    <n v="0"/>
    <n v="0"/>
    <s v="SURFACE WATER MGT FUND"/>
    <s v="WLSW F D91166 15328 342ND AVE"/>
    <s v="STORMWATER SERVICES"/>
    <s v="DRAINAGE"/>
  </r>
  <r>
    <x v="1"/>
    <s v="1036008"/>
    <s v="845022"/>
    <s v="82300"/>
    <x v="73"/>
    <s v="5315000"/>
    <n v="2012"/>
    <x v="4"/>
    <s v="INDIRECT COSTS"/>
    <s v="50000-PROGRAM EXPENDITUR BUDGET"/>
    <s v="82000-APPLIED OVERHEAD"/>
    <m/>
    <n v="0"/>
    <n v="0"/>
    <n v="78.930000000000007"/>
    <n v="0"/>
    <n v="-78.930000000000007"/>
    <s v="N/A"/>
    <n v="0"/>
    <n v="0"/>
    <n v="0"/>
    <n v="0"/>
    <n v="78.930000000000007"/>
    <n v="0"/>
    <n v="0"/>
    <n v="0"/>
    <n v="0"/>
    <n v="0"/>
    <n v="0"/>
    <n v="0"/>
    <n v="0"/>
    <s v="SURFACE WATER MGT FUND"/>
    <s v="WLSW F D91166 15328 342ND AVE"/>
    <s v="STORMWATER SERVICES"/>
    <s v="DRAINAGE"/>
  </r>
  <r>
    <x v="1"/>
    <s v="1036008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2.52"/>
    <n v="0"/>
    <n v="-2.52"/>
    <s v="N/A"/>
    <n v="0"/>
    <n v="0"/>
    <n v="0"/>
    <n v="0"/>
    <n v="2.52"/>
    <n v="0"/>
    <n v="0"/>
    <n v="0"/>
    <n v="0"/>
    <n v="0"/>
    <n v="0"/>
    <n v="0"/>
    <n v="0"/>
    <s v="SURFACE WATER MGT FUND"/>
    <s v="WLSW F D91166 15328 342ND AVE"/>
    <s v="STORMWATER SERVICES"/>
    <s v="DRAINAGE"/>
  </r>
  <r>
    <x v="1"/>
    <s v="103600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69.85"/>
    <n v="0"/>
    <n v="-169.85"/>
    <s v="N/A"/>
    <n v="169.85"/>
    <n v="0"/>
    <n v="0"/>
    <n v="0"/>
    <n v="0"/>
    <n v="0"/>
    <n v="0"/>
    <n v="0"/>
    <n v="0"/>
    <n v="0"/>
    <n v="0"/>
    <n v="0"/>
    <n v="0"/>
    <s v="SURFACE WATER MGT FUND"/>
    <s v="WLSW F D91167 15401 343RD AVE"/>
    <s v="STORMWATER SERVICES"/>
    <s v="DRAINAGE"/>
  </r>
  <r>
    <x v="1"/>
    <s v="1036009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1.45"/>
    <n v="0"/>
    <n v="-1.45"/>
    <s v="N/A"/>
    <n v="1.45"/>
    <n v="0"/>
    <n v="0"/>
    <n v="0"/>
    <n v="0"/>
    <n v="0"/>
    <n v="0"/>
    <n v="0"/>
    <n v="0"/>
    <n v="0"/>
    <n v="0"/>
    <n v="0"/>
    <n v="0"/>
    <s v="SURFACE WATER MGT FUND"/>
    <s v="WLSW F D91167 15401 343RD AVE"/>
    <s v="STORMWATER SERVICES"/>
    <s v="DRAINAGE"/>
  </r>
  <r>
    <x v="1"/>
    <s v="103600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11.74"/>
    <n v="0"/>
    <n v="-211.74"/>
    <s v="N/A"/>
    <n v="201.62"/>
    <n v="0"/>
    <n v="0"/>
    <n v="0"/>
    <n v="10.120000000000001"/>
    <n v="0"/>
    <n v="0"/>
    <n v="0"/>
    <n v="0"/>
    <n v="0"/>
    <n v="0"/>
    <n v="0"/>
    <n v="0"/>
    <s v="SURFACE WATER MGT FUND"/>
    <s v="WLSW F D91167 15401 343RD AVE"/>
    <s v="STORMWATER SERVICES"/>
    <s v="DRAINAGE"/>
  </r>
  <r>
    <x v="1"/>
    <s v="103600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61.02"/>
    <n v="0"/>
    <n v="-61.02"/>
    <s v="N/A"/>
    <n v="61.02"/>
    <n v="0"/>
    <n v="0"/>
    <n v="0"/>
    <n v="0"/>
    <n v="0"/>
    <n v="0"/>
    <n v="0"/>
    <n v="0"/>
    <n v="0"/>
    <n v="0"/>
    <n v="0"/>
    <n v="0"/>
    <s v="SURFACE WATER MGT FUND"/>
    <s v="WLSW F D91167 15401 343RD AVE"/>
    <s v="STORMWATER SERVICES"/>
    <s v="DRAINAGE"/>
  </r>
  <r>
    <x v="1"/>
    <s v="1036009"/>
    <s v="845022"/>
    <s v="82200"/>
    <x v="72"/>
    <s v="5315000"/>
    <n v="2012"/>
    <x v="4"/>
    <s v="PAID TIME OFF"/>
    <s v="50000-PROGRAM EXPENDITUR BUDGET"/>
    <s v="82000-APPLIED OVERHEAD"/>
    <m/>
    <n v="0"/>
    <n v="0"/>
    <n v="43.87"/>
    <n v="0"/>
    <n v="-43.87"/>
    <s v="N/A"/>
    <n v="43.87"/>
    <n v="0"/>
    <n v="0"/>
    <n v="0"/>
    <n v="0"/>
    <n v="0"/>
    <n v="0"/>
    <n v="0"/>
    <n v="0"/>
    <n v="0"/>
    <n v="0"/>
    <n v="0"/>
    <n v="0"/>
    <s v="SURFACE WATER MGT FUND"/>
    <s v="WLSW F D91167 15401 343RD AVE"/>
    <s v="STORMWATER SERVICES"/>
    <s v="DRAINAGE"/>
  </r>
  <r>
    <x v="1"/>
    <s v="1036009"/>
    <s v="845022"/>
    <s v="82300"/>
    <x v="73"/>
    <s v="5315000"/>
    <n v="2012"/>
    <x v="4"/>
    <s v="INDIRECT COSTS"/>
    <s v="50000-PROGRAM EXPENDITUR BUDGET"/>
    <s v="82000-APPLIED OVERHEAD"/>
    <m/>
    <n v="0"/>
    <n v="0"/>
    <n v="134.17000000000002"/>
    <n v="0"/>
    <n v="-134.17000000000002"/>
    <s v="N/A"/>
    <n v="134.17000000000002"/>
    <n v="0"/>
    <n v="0"/>
    <n v="0"/>
    <n v="0"/>
    <n v="0"/>
    <n v="0"/>
    <n v="0"/>
    <n v="0"/>
    <n v="0"/>
    <n v="0"/>
    <n v="0"/>
    <n v="0"/>
    <s v="SURFACE WATER MGT FUND"/>
    <s v="WLSW F D91167 15401 343RD AVE"/>
    <s v="STORMWATER SERVICES"/>
    <s v="DRAINAGE"/>
  </r>
  <r>
    <x v="1"/>
    <s v="103601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29.26"/>
    <n v="0"/>
    <n v="-729.26"/>
    <s v="N/A"/>
    <n v="105.3"/>
    <n v="623.96"/>
    <n v="0"/>
    <n v="0"/>
    <n v="0"/>
    <n v="0"/>
    <n v="0"/>
    <n v="0"/>
    <n v="0"/>
    <n v="0"/>
    <n v="0"/>
    <n v="0"/>
    <n v="0"/>
    <s v="SURFACE WATER MGT FUND"/>
    <s v="WLSW F D91174 24131 SE 44TH CT"/>
    <s v="STORMWATER SERVICES"/>
    <s v="DRAINAGE"/>
  </r>
  <r>
    <x v="1"/>
    <s v="1036010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6.53"/>
    <n v="0"/>
    <n v="-6.53"/>
    <s v="N/A"/>
    <n v="1.45"/>
    <n v="5.08"/>
    <n v="0"/>
    <n v="0"/>
    <n v="0"/>
    <n v="0"/>
    <n v="0"/>
    <n v="0"/>
    <n v="0"/>
    <n v="0"/>
    <n v="0"/>
    <n v="0"/>
    <n v="0"/>
    <s v="SURFACE WATER MGT FUND"/>
    <s v="WLSW F D91174 24131 SE 44TH CT"/>
    <s v="STORMWATER SERVICES"/>
    <s v="DRAINAGE"/>
  </r>
  <r>
    <x v="1"/>
    <s v="103601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948.72"/>
    <n v="0"/>
    <n v="-948.72"/>
    <s v="N/A"/>
    <n v="201.62"/>
    <n v="741.1"/>
    <n v="6"/>
    <n v="0"/>
    <n v="0"/>
    <n v="0"/>
    <n v="0"/>
    <n v="0"/>
    <n v="0"/>
    <n v="0"/>
    <n v="0"/>
    <n v="0"/>
    <n v="0"/>
    <s v="SURFACE WATER MGT FUND"/>
    <s v="WLSW F D91174 24131 SE 44TH CT"/>
    <s v="STORMWATER SERVICES"/>
    <s v="DRAINAGE"/>
  </r>
  <r>
    <x v="1"/>
    <s v="1036010"/>
    <s v="845022"/>
    <s v="55303"/>
    <x v="250"/>
    <s v="5315000"/>
    <n v="2012"/>
    <x v="4"/>
    <s v="ROADS DECANT FEES SOLID"/>
    <s v="50000-PROGRAM EXPENDITUR BUDGET"/>
    <s v="55000-INTRAGOVERNMENTAL SERVICES"/>
    <m/>
    <n v="0"/>
    <n v="0"/>
    <n v="89.09"/>
    <n v="0"/>
    <n v="-89.09"/>
    <s v="N/A"/>
    <n v="0"/>
    <n v="0"/>
    <n v="0"/>
    <n v="0"/>
    <n v="0"/>
    <n v="0"/>
    <n v="0"/>
    <n v="0"/>
    <n v="89.09"/>
    <n v="0"/>
    <n v="0"/>
    <n v="0"/>
    <n v="0"/>
    <s v="SURFACE WATER MGT FUND"/>
    <s v="WLSW F D91174 24131 SE 44TH CT"/>
    <s v="STORMWATER SERVICES"/>
    <s v="DRAINAGE"/>
  </r>
  <r>
    <x v="1"/>
    <s v="1036010"/>
    <s v="845022"/>
    <s v="55304"/>
    <x v="251"/>
    <s v="5315000"/>
    <n v="2012"/>
    <x v="4"/>
    <s v="ROADS DECANT FEES LIQUID"/>
    <s v="50000-PROGRAM EXPENDITUR BUDGET"/>
    <s v="55000-INTRAGOVERNMENTAL SERVICES"/>
    <m/>
    <n v="0"/>
    <n v="0"/>
    <n v="162"/>
    <n v="0"/>
    <n v="-162"/>
    <s v="N/A"/>
    <n v="0"/>
    <n v="0"/>
    <n v="0"/>
    <n v="0"/>
    <n v="0"/>
    <n v="0"/>
    <n v="0"/>
    <n v="0"/>
    <n v="162"/>
    <n v="0"/>
    <n v="0"/>
    <n v="0"/>
    <n v="0"/>
    <s v="SURFACE WATER MGT FUND"/>
    <s v="WLSW F D91174 24131 SE 44TH CT"/>
    <s v="STORMWATER SERVICES"/>
    <s v="DRAINAGE"/>
  </r>
  <r>
    <x v="1"/>
    <s v="103601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61.95999999999998"/>
    <n v="0"/>
    <n v="-261.95999999999998"/>
    <s v="N/A"/>
    <n v="37.83"/>
    <n v="224.13"/>
    <n v="0"/>
    <n v="0"/>
    <n v="0"/>
    <n v="0"/>
    <n v="0"/>
    <n v="0"/>
    <n v="0"/>
    <n v="0"/>
    <n v="0"/>
    <n v="0"/>
    <n v="0"/>
    <s v="SURFACE WATER MGT FUND"/>
    <s v="WLSW F D91174 24131 SE 44TH CT"/>
    <s v="STORMWATER SERVICES"/>
    <s v="DRAINAGE"/>
  </r>
  <r>
    <x v="1"/>
    <s v="1036010"/>
    <s v="845022"/>
    <s v="82200"/>
    <x v="72"/>
    <s v="5315000"/>
    <n v="2012"/>
    <x v="4"/>
    <s v="PAID TIME OFF"/>
    <s v="50000-PROGRAM EXPENDITUR BUDGET"/>
    <s v="82000-APPLIED OVERHEAD"/>
    <m/>
    <n v="0"/>
    <n v="0"/>
    <n v="188.37"/>
    <n v="0"/>
    <n v="-188.37"/>
    <s v="N/A"/>
    <n v="27.2"/>
    <n v="161.17000000000002"/>
    <n v="0"/>
    <n v="0"/>
    <n v="0"/>
    <n v="0"/>
    <n v="0"/>
    <n v="0"/>
    <n v="0"/>
    <n v="0"/>
    <n v="0"/>
    <n v="0"/>
    <n v="0"/>
    <s v="SURFACE WATER MGT FUND"/>
    <s v="WLSW F D91174 24131 SE 44TH CT"/>
    <s v="STORMWATER SERVICES"/>
    <s v="DRAINAGE"/>
  </r>
  <r>
    <x v="1"/>
    <s v="1036010"/>
    <s v="845022"/>
    <s v="82300"/>
    <x v="73"/>
    <s v="5315000"/>
    <n v="2012"/>
    <x v="4"/>
    <s v="INDIRECT COSTS"/>
    <s v="50000-PROGRAM EXPENDITUR BUDGET"/>
    <s v="82000-APPLIED OVERHEAD"/>
    <m/>
    <n v="0"/>
    <n v="0"/>
    <n v="576.11"/>
    <n v="0"/>
    <n v="-576.11"/>
    <s v="N/A"/>
    <n v="83.18"/>
    <n v="492.93"/>
    <n v="0"/>
    <n v="0"/>
    <n v="0"/>
    <n v="0"/>
    <n v="0"/>
    <n v="0"/>
    <n v="0"/>
    <n v="0"/>
    <n v="0"/>
    <n v="0"/>
    <n v="0"/>
    <s v="SURFACE WATER MGT FUND"/>
    <s v="WLSW F D91174 24131 SE 44TH CT"/>
    <s v="STORMWATER SERVICES"/>
    <s v="DRAINAGE"/>
  </r>
  <r>
    <x v="1"/>
    <s v="103601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7.32"/>
    <n v="0"/>
    <n v="-47.32"/>
    <s v="N/A"/>
    <n v="0"/>
    <n v="0"/>
    <n v="0"/>
    <n v="0"/>
    <n v="0"/>
    <n v="0"/>
    <n v="0"/>
    <n v="47.32"/>
    <n v="0"/>
    <n v="0"/>
    <n v="0"/>
    <n v="0"/>
    <n v="0"/>
    <s v="SURFACE WATER MGT FUND"/>
    <s v="WLSW F D91177 16640 168TH PL N"/>
    <s v="STORMWATER SERVICES"/>
    <s v="DRAINAGE"/>
  </r>
  <r>
    <x v="1"/>
    <s v="1036011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21.45"/>
    <n v="0"/>
    <n v="-21.45"/>
    <s v="N/A"/>
    <n v="0"/>
    <n v="0"/>
    <n v="0"/>
    <n v="0"/>
    <n v="0"/>
    <n v="0"/>
    <n v="0"/>
    <n v="21.45"/>
    <n v="0"/>
    <n v="0"/>
    <n v="0"/>
    <n v="0"/>
    <n v="0"/>
    <s v="SURFACE WATER MGT FUND"/>
    <s v="WLSW F D91177 16640 168TH PL N"/>
    <s v="STORMWATER SERVICES"/>
    <s v="DRAINAGE"/>
  </r>
  <r>
    <x v="1"/>
    <s v="103601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8.9"/>
    <n v="0"/>
    <n v="-38.9"/>
    <s v="N/A"/>
    <n v="0"/>
    <n v="0"/>
    <n v="0"/>
    <n v="0"/>
    <n v="0"/>
    <n v="0"/>
    <n v="0"/>
    <n v="38.9"/>
    <n v="0"/>
    <n v="0"/>
    <n v="0"/>
    <n v="0"/>
    <n v="0"/>
    <s v="SURFACE WATER MGT FUND"/>
    <s v="WLSW F D91177 16640 168TH PL N"/>
    <s v="STORMWATER SERVICES"/>
    <s v="DRAINAGE"/>
  </r>
  <r>
    <x v="1"/>
    <s v="103601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7"/>
    <n v="0"/>
    <n v="-17"/>
    <s v="N/A"/>
    <n v="0"/>
    <n v="0"/>
    <n v="0"/>
    <n v="0"/>
    <n v="0"/>
    <n v="0"/>
    <n v="0"/>
    <n v="17"/>
    <n v="0"/>
    <n v="0"/>
    <n v="0"/>
    <n v="0"/>
    <n v="0"/>
    <s v="SURFACE WATER MGT FUND"/>
    <s v="WLSW F D91177 16640 168TH PL N"/>
    <s v="STORMWATER SERVICES"/>
    <s v="DRAINAGE"/>
  </r>
  <r>
    <x v="1"/>
    <s v="1036011"/>
    <s v="845022"/>
    <s v="82200"/>
    <x v="72"/>
    <s v="5315000"/>
    <n v="2012"/>
    <x v="4"/>
    <s v="PAID TIME OFF"/>
    <s v="50000-PROGRAM EXPENDITUR BUDGET"/>
    <s v="82000-APPLIED OVERHEAD"/>
    <m/>
    <n v="0"/>
    <n v="0"/>
    <n v="17.760000000000002"/>
    <n v="0"/>
    <n v="-17.760000000000002"/>
    <s v="N/A"/>
    <n v="0"/>
    <n v="0"/>
    <n v="0"/>
    <n v="0"/>
    <n v="0"/>
    <n v="0"/>
    <n v="0"/>
    <n v="17.760000000000002"/>
    <n v="0"/>
    <n v="0"/>
    <n v="0"/>
    <n v="0"/>
    <n v="0"/>
    <s v="SURFACE WATER MGT FUND"/>
    <s v="WLSW F D91177 16640 168TH PL N"/>
    <s v="STORMWATER SERVICES"/>
    <s v="DRAINAGE"/>
  </r>
  <r>
    <x v="1"/>
    <s v="1036011"/>
    <s v="845022"/>
    <s v="82300"/>
    <x v="73"/>
    <s v="5315000"/>
    <n v="2012"/>
    <x v="4"/>
    <s v="INDIRECT COSTS"/>
    <s v="50000-PROGRAM EXPENDITUR BUDGET"/>
    <s v="82000-APPLIED OVERHEAD"/>
    <m/>
    <n v="0"/>
    <n v="0"/>
    <n v="54.33"/>
    <n v="0"/>
    <n v="-54.33"/>
    <s v="N/A"/>
    <n v="0"/>
    <n v="0"/>
    <n v="0"/>
    <n v="0"/>
    <n v="0"/>
    <n v="0"/>
    <n v="0"/>
    <n v="54.33"/>
    <n v="0"/>
    <n v="0"/>
    <n v="0"/>
    <n v="0"/>
    <n v="0"/>
    <s v="SURFACE WATER MGT FUND"/>
    <s v="WLSW F D91177 16640 168TH PL N"/>
    <s v="STORMWATER SERVICES"/>
    <s v="DRAINAGE"/>
  </r>
  <r>
    <x v="1"/>
    <s v="1036011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2.52"/>
    <n v="0"/>
    <n v="-2.52"/>
    <s v="N/A"/>
    <n v="0"/>
    <n v="0"/>
    <n v="0"/>
    <n v="0"/>
    <n v="0"/>
    <n v="0"/>
    <n v="0"/>
    <n v="2.52"/>
    <n v="0"/>
    <n v="0"/>
    <n v="0"/>
    <n v="0"/>
    <n v="0"/>
    <s v="SURFACE WATER MGT FUND"/>
    <s v="WLSW F D91177 16640 168TH PL N"/>
    <s v="STORMWATER SERVICES"/>
    <s v="DRAINAGE"/>
  </r>
  <r>
    <x v="1"/>
    <s v="103601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18.38"/>
    <n v="0"/>
    <n v="-318.38"/>
    <s v="N/A"/>
    <n v="0"/>
    <n v="0"/>
    <n v="0"/>
    <n v="0"/>
    <n v="0"/>
    <n v="0"/>
    <n v="0"/>
    <n v="318.38"/>
    <n v="0"/>
    <n v="0"/>
    <n v="0"/>
    <n v="0"/>
    <n v="0"/>
    <s v="SURFACE WATER MGT FUND"/>
    <s v="WLSW F D91250 12900 156TH AVE"/>
    <s v="STORMWATER SERVICES"/>
    <s v="DRAINAGE"/>
  </r>
  <r>
    <x v="1"/>
    <s v="1036015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85.8"/>
    <n v="0"/>
    <n v="-85.8"/>
    <s v="N/A"/>
    <n v="0"/>
    <n v="0"/>
    <n v="0"/>
    <n v="0"/>
    <n v="0"/>
    <n v="0"/>
    <n v="0"/>
    <n v="85.8"/>
    <n v="0"/>
    <n v="0"/>
    <n v="0"/>
    <n v="0"/>
    <n v="0"/>
    <s v="SURFACE WATER MGT FUND"/>
    <s v="WLSW F D91250 12900 156TH AVE"/>
    <s v="STORMWATER SERVICES"/>
    <s v="DRAINAGE"/>
  </r>
  <r>
    <x v="1"/>
    <s v="1036015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985.5"/>
    <n v="0"/>
    <n v="-985.5"/>
    <s v="N/A"/>
    <n v="0"/>
    <n v="0"/>
    <n v="0"/>
    <n v="0"/>
    <n v="0"/>
    <n v="0"/>
    <n v="0"/>
    <n v="0"/>
    <n v="0"/>
    <n v="985.5"/>
    <n v="0"/>
    <n v="0"/>
    <n v="0"/>
    <s v="SURFACE WATER MGT FUND"/>
    <s v="WLSW F D91250 12900 156TH AVE"/>
    <s v="STORMWATER SERVICES"/>
    <s v="DRAINAGE"/>
  </r>
  <r>
    <x v="1"/>
    <s v="103601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76.28"/>
    <n v="0"/>
    <n v="-176.28"/>
    <s v="N/A"/>
    <n v="0"/>
    <n v="0"/>
    <n v="0"/>
    <n v="0"/>
    <n v="0"/>
    <n v="0"/>
    <n v="0"/>
    <n v="176.28"/>
    <n v="0"/>
    <n v="0"/>
    <n v="0"/>
    <n v="0"/>
    <n v="0"/>
    <s v="SURFACE WATER MGT FUND"/>
    <s v="WLSW F D91250 12900 156TH AVE"/>
    <s v="STORMWATER SERVICES"/>
    <s v="DRAINAGE"/>
  </r>
  <r>
    <x v="1"/>
    <s v="103601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14.35000000000001"/>
    <n v="0"/>
    <n v="-114.35000000000001"/>
    <s v="N/A"/>
    <n v="0"/>
    <n v="0"/>
    <n v="0"/>
    <n v="0"/>
    <n v="0"/>
    <n v="0"/>
    <n v="0"/>
    <n v="114.35000000000001"/>
    <n v="0"/>
    <n v="0"/>
    <n v="0"/>
    <n v="0"/>
    <n v="0"/>
    <s v="SURFACE WATER MGT FUND"/>
    <s v="WLSW F D91250 12900 156TH AVE"/>
    <s v="STORMWATER SERVICES"/>
    <s v="DRAINAGE"/>
  </r>
  <r>
    <x v="1"/>
    <s v="1036015"/>
    <s v="845022"/>
    <s v="82200"/>
    <x v="72"/>
    <s v="5315000"/>
    <n v="2012"/>
    <x v="4"/>
    <s v="PAID TIME OFF"/>
    <s v="50000-PROGRAM EXPENDITUR BUDGET"/>
    <s v="82000-APPLIED OVERHEAD"/>
    <m/>
    <n v="0"/>
    <n v="0"/>
    <n v="104.41"/>
    <n v="0"/>
    <n v="-104.41"/>
    <s v="N/A"/>
    <n v="0"/>
    <n v="0"/>
    <n v="0"/>
    <n v="0"/>
    <n v="0"/>
    <n v="0"/>
    <n v="0"/>
    <n v="104.41"/>
    <n v="0"/>
    <n v="0"/>
    <n v="0"/>
    <n v="0"/>
    <n v="0"/>
    <s v="SURFACE WATER MGT FUND"/>
    <s v="WLSW F D91250 12900 156TH AVE"/>
    <s v="STORMWATER SERVICES"/>
    <s v="DRAINAGE"/>
  </r>
  <r>
    <x v="1"/>
    <s v="1036015"/>
    <s v="845022"/>
    <s v="82300"/>
    <x v="73"/>
    <s v="5315000"/>
    <n v="2012"/>
    <x v="4"/>
    <s v="INDIRECT COSTS"/>
    <s v="50000-PROGRAM EXPENDITUR BUDGET"/>
    <s v="82000-APPLIED OVERHEAD"/>
    <m/>
    <n v="0"/>
    <n v="0"/>
    <n v="319.31"/>
    <n v="0"/>
    <n v="-319.31"/>
    <s v="N/A"/>
    <n v="0"/>
    <n v="0"/>
    <n v="0"/>
    <n v="0"/>
    <n v="0"/>
    <n v="0"/>
    <n v="0"/>
    <n v="319.31"/>
    <n v="0"/>
    <n v="0"/>
    <n v="0"/>
    <n v="0"/>
    <n v="0"/>
    <s v="SURFACE WATER MGT FUND"/>
    <s v="WLSW F D91250 12900 156TH AVE"/>
    <s v="STORMWATER SERVICES"/>
    <s v="DRAINAGE"/>
  </r>
  <r>
    <x v="1"/>
    <s v="1036015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10.08"/>
    <n v="0"/>
    <n v="-10.08"/>
    <s v="N/A"/>
    <n v="0"/>
    <n v="0"/>
    <n v="0"/>
    <n v="0"/>
    <n v="0"/>
    <n v="0"/>
    <n v="0"/>
    <n v="10.08"/>
    <n v="0"/>
    <n v="0"/>
    <n v="0"/>
    <n v="0"/>
    <n v="0"/>
    <s v="SURFACE WATER MGT FUND"/>
    <s v="WLSW F D91250 12900 156TH AVE"/>
    <s v="STORMWATER SERVICES"/>
    <s v="DRAINAGE"/>
  </r>
  <r>
    <x v="1"/>
    <s v="103601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38.78"/>
    <n v="0"/>
    <n v="-238.78"/>
    <s v="N/A"/>
    <n v="0"/>
    <n v="0"/>
    <n v="0"/>
    <n v="0"/>
    <n v="0"/>
    <n v="0"/>
    <n v="0"/>
    <n v="238.78"/>
    <n v="0"/>
    <n v="0"/>
    <n v="0"/>
    <n v="0"/>
    <n v="0"/>
    <s v="SURFACE WATER MGT FUND"/>
    <s v="WLSW F D91251 13308 160TH AVE"/>
    <s v="STORMWATER SERVICES"/>
    <s v="DRAINAGE"/>
  </r>
  <r>
    <x v="1"/>
    <s v="1036016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64.349999999999994"/>
    <n v="0"/>
    <n v="-64.349999999999994"/>
    <s v="N/A"/>
    <n v="0"/>
    <n v="0"/>
    <n v="0"/>
    <n v="0"/>
    <n v="0"/>
    <n v="0"/>
    <n v="0"/>
    <n v="64.349999999999994"/>
    <n v="0"/>
    <n v="0"/>
    <n v="0"/>
    <n v="0"/>
    <n v="0"/>
    <s v="SURFACE WATER MGT FUND"/>
    <s v="WLSW F D91251 13308 160TH AVE"/>
    <s v="STORMWATER SERVICES"/>
    <s v="DRAINAGE"/>
  </r>
  <r>
    <x v="1"/>
    <s v="103601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32.21"/>
    <n v="0"/>
    <n v="-132.21"/>
    <s v="N/A"/>
    <n v="0"/>
    <n v="0"/>
    <n v="0"/>
    <n v="0"/>
    <n v="0"/>
    <n v="0"/>
    <n v="0"/>
    <n v="132.21"/>
    <n v="0"/>
    <n v="0"/>
    <n v="0"/>
    <n v="0"/>
    <n v="0"/>
    <s v="SURFACE WATER MGT FUND"/>
    <s v="WLSW F D91251 13308 160TH AVE"/>
    <s v="STORMWATER SERVICES"/>
    <s v="DRAINAGE"/>
  </r>
  <r>
    <x v="1"/>
    <s v="103601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85.78"/>
    <n v="0"/>
    <n v="-85.78"/>
    <s v="N/A"/>
    <n v="0"/>
    <n v="0"/>
    <n v="0"/>
    <n v="0"/>
    <n v="0"/>
    <n v="0"/>
    <n v="0"/>
    <n v="85.78"/>
    <n v="0"/>
    <n v="0"/>
    <n v="0"/>
    <n v="0"/>
    <n v="0"/>
    <s v="SURFACE WATER MGT FUND"/>
    <s v="WLSW F D91251 13308 160TH AVE"/>
    <s v="STORMWATER SERVICES"/>
    <s v="DRAINAGE"/>
  </r>
  <r>
    <x v="1"/>
    <s v="1036016"/>
    <s v="845022"/>
    <s v="82200"/>
    <x v="72"/>
    <s v="5315000"/>
    <n v="2012"/>
    <x v="4"/>
    <s v="PAID TIME OFF"/>
    <s v="50000-PROGRAM EXPENDITUR BUDGET"/>
    <s v="82000-APPLIED OVERHEAD"/>
    <m/>
    <n v="0"/>
    <n v="0"/>
    <n v="78.290000000000006"/>
    <n v="0"/>
    <n v="-78.290000000000006"/>
    <s v="N/A"/>
    <n v="0"/>
    <n v="0"/>
    <n v="0"/>
    <n v="0"/>
    <n v="0"/>
    <n v="0"/>
    <n v="0"/>
    <n v="78.290000000000006"/>
    <n v="0"/>
    <n v="0"/>
    <n v="0"/>
    <n v="0"/>
    <n v="0"/>
    <s v="SURFACE WATER MGT FUND"/>
    <s v="WLSW F D91251 13308 160TH AVE"/>
    <s v="STORMWATER SERVICES"/>
    <s v="DRAINAGE"/>
  </r>
  <r>
    <x v="1"/>
    <s v="1036016"/>
    <s v="845022"/>
    <s v="82300"/>
    <x v="73"/>
    <s v="5315000"/>
    <n v="2012"/>
    <x v="4"/>
    <s v="INDIRECT COSTS"/>
    <s v="50000-PROGRAM EXPENDITUR BUDGET"/>
    <s v="82000-APPLIED OVERHEAD"/>
    <m/>
    <n v="0"/>
    <n v="0"/>
    <n v="239.47"/>
    <n v="0"/>
    <n v="-239.47"/>
    <s v="N/A"/>
    <n v="0"/>
    <n v="0"/>
    <n v="0"/>
    <n v="0"/>
    <n v="0"/>
    <n v="0"/>
    <n v="0"/>
    <n v="239.47"/>
    <n v="0"/>
    <n v="0"/>
    <n v="0"/>
    <n v="0"/>
    <n v="0"/>
    <s v="SURFACE WATER MGT FUND"/>
    <s v="WLSW F D91251 13308 160TH AVE"/>
    <s v="STORMWATER SERVICES"/>
    <s v="DRAINAGE"/>
  </r>
  <r>
    <x v="1"/>
    <s v="1036016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7.5600000000000005"/>
    <n v="0"/>
    <n v="-7.5600000000000005"/>
    <s v="N/A"/>
    <n v="0"/>
    <n v="0"/>
    <n v="0"/>
    <n v="0"/>
    <n v="0"/>
    <n v="0"/>
    <n v="0"/>
    <n v="7.5600000000000005"/>
    <n v="0"/>
    <n v="0"/>
    <n v="0"/>
    <n v="0"/>
    <n v="0"/>
    <s v="SURFACE WATER MGT FUND"/>
    <s v="WLSW F D91251 13308 160TH AVE"/>
    <s v="STORMWATER SERVICES"/>
    <s v="DRAINAGE"/>
  </r>
  <r>
    <x v="1"/>
    <s v="1036018"/>
    <s v="000000"/>
    <s v="11500"/>
    <x v="7"/>
    <s v="0000000"/>
    <n v="2012"/>
    <x v="0"/>
    <s v="ACCOUNTS RECEIVABLE"/>
    <s v="BS000-CURRENT ASSETS"/>
    <s v="B1150-ACCOUNTS RECEIVABLE"/>
    <m/>
    <n v="0"/>
    <n v="0"/>
    <n v="203.94"/>
    <n v="0"/>
    <n v="-203.94"/>
    <s v="N/A"/>
    <n v="0"/>
    <n v="0"/>
    <n v="0"/>
    <n v="0"/>
    <n v="0"/>
    <n v="0"/>
    <n v="0"/>
    <n v="203.94"/>
    <n v="0"/>
    <n v="0"/>
    <n v="0"/>
    <n v="0"/>
    <n v="0"/>
    <s v="SURFACE WATER MGT FUND"/>
    <s v="WLSW I DC0391 314 205TH CT NE"/>
    <s v="DEFAULT"/>
    <s v="Default"/>
  </r>
  <r>
    <x v="1"/>
    <s v="1036018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203.94"/>
    <n v="-203.94"/>
    <n v="0"/>
    <n v="0"/>
    <n v="0"/>
    <n v="0"/>
    <n v="0"/>
    <s v="SURFACE WATER MGT FUND"/>
    <s v="WLSW I DC0391 314 205TH CT NE"/>
    <s v="DEFAULT"/>
    <s v="Default"/>
  </r>
  <r>
    <x v="1"/>
    <s v="1036018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0391 314 205TH CT NE"/>
    <s v="DEFAULT"/>
    <s v="Default"/>
  </r>
  <r>
    <x v="1"/>
    <s v="1036018"/>
    <s v="845028"/>
    <s v="43944"/>
    <x v="130"/>
    <s v="0000000"/>
    <n v="2012"/>
    <x v="3"/>
    <s v="SWM SERVICES CITIES"/>
    <s v="R3000-REVENUE"/>
    <s v="R3400-CHARGE FOR SERVICES"/>
    <m/>
    <n v="0"/>
    <n v="0"/>
    <n v="-203.94"/>
    <n v="0"/>
    <n v="203.94"/>
    <s v="N/A"/>
    <n v="0"/>
    <n v="0"/>
    <n v="0"/>
    <n v="0"/>
    <n v="0"/>
    <n v="0"/>
    <n v="-203.94"/>
    <n v="0"/>
    <n v="0"/>
    <n v="0"/>
    <n v="0"/>
    <n v="0"/>
    <n v="0"/>
    <s v="SURFACE WATER MGT FUND"/>
    <s v="WLSW I DC0391 314 205TH CT NE"/>
    <s v="SAMMAMISH MAINTENANCE"/>
    <s v="Default"/>
  </r>
  <r>
    <x v="1"/>
    <s v="1036018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8.52"/>
    <n v="0"/>
    <n v="-88.52"/>
    <s v="N/A"/>
    <n v="0"/>
    <n v="0"/>
    <n v="0"/>
    <n v="0"/>
    <n v="0"/>
    <n v="0"/>
    <n v="88.52"/>
    <n v="0"/>
    <n v="0"/>
    <n v="0"/>
    <n v="0"/>
    <n v="0"/>
    <n v="0"/>
    <s v="SURFACE WATER MGT FUND"/>
    <s v="WLSW I DC0391 314 205TH CT NE"/>
    <s v="SAMMAMISH MAINTENANCE"/>
    <s v="DRAINAGE"/>
  </r>
  <r>
    <x v="1"/>
    <s v="1036018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9.2000000000000011"/>
    <n v="0"/>
    <n v="-9.2000000000000011"/>
    <s v="N/A"/>
    <n v="0"/>
    <n v="0"/>
    <n v="0"/>
    <n v="0"/>
    <n v="0"/>
    <n v="0"/>
    <n v="9.2000000000000011"/>
    <n v="0"/>
    <n v="0"/>
    <n v="0"/>
    <n v="0"/>
    <n v="0"/>
    <n v="0"/>
    <s v="SURFACE WATER MGT FUND"/>
    <s v="WLSW I DC0391 314 205TH CT NE"/>
    <s v="SAMMAMISH MAINTENANCE"/>
    <s v="DRAINAGE"/>
  </r>
  <r>
    <x v="1"/>
    <s v="1036018"/>
    <s v="845028"/>
    <s v="82100"/>
    <x v="71"/>
    <s v="5315000"/>
    <n v="2012"/>
    <x v="4"/>
    <s v="EMPLOYER PAID BENEFITS"/>
    <s v="50000-PROGRAM EXPENDITUR BUDGET"/>
    <s v="82000-APPLIED OVERHEAD"/>
    <m/>
    <n v="0"/>
    <n v="0"/>
    <n v="30.98"/>
    <n v="0"/>
    <n v="-30.98"/>
    <s v="N/A"/>
    <n v="0"/>
    <n v="0"/>
    <n v="0"/>
    <n v="0"/>
    <n v="0"/>
    <n v="0"/>
    <n v="30.98"/>
    <n v="0"/>
    <n v="0"/>
    <n v="0"/>
    <n v="0"/>
    <n v="0"/>
    <n v="0"/>
    <s v="SURFACE WATER MGT FUND"/>
    <s v="WLSW I DC0391 314 205TH CT NE"/>
    <s v="SAMMAMISH MAINTENANCE"/>
    <s v="DRAINAGE"/>
  </r>
  <r>
    <x v="1"/>
    <s v="1036018"/>
    <s v="845028"/>
    <s v="82200"/>
    <x v="72"/>
    <s v="5315000"/>
    <n v="2012"/>
    <x v="4"/>
    <s v="PAID TIME OFF"/>
    <s v="50000-PROGRAM EXPENDITUR BUDGET"/>
    <s v="82000-APPLIED OVERHEAD"/>
    <m/>
    <n v="0"/>
    <n v="0"/>
    <n v="23.900000000000002"/>
    <n v="0"/>
    <n v="-23.900000000000002"/>
    <s v="N/A"/>
    <n v="0"/>
    <n v="0"/>
    <n v="0"/>
    <n v="0"/>
    <n v="0"/>
    <n v="0"/>
    <n v="23.900000000000002"/>
    <n v="0"/>
    <n v="0"/>
    <n v="0"/>
    <n v="0"/>
    <n v="0"/>
    <n v="0"/>
    <s v="SURFACE WATER MGT FUND"/>
    <s v="WLSW I DC0391 314 205TH CT NE"/>
    <s v="SAMMAMISH MAINTENANCE"/>
    <s v="DRAINAGE"/>
  </r>
  <r>
    <x v="1"/>
    <s v="1036018"/>
    <s v="845028"/>
    <s v="82300"/>
    <x v="73"/>
    <s v="5315000"/>
    <n v="2012"/>
    <x v="4"/>
    <s v="INDIRECT COSTS"/>
    <s v="50000-PROGRAM EXPENDITUR BUDGET"/>
    <s v="82000-APPLIED OVERHEAD"/>
    <m/>
    <n v="0"/>
    <n v="0"/>
    <n v="51.34"/>
    <n v="0"/>
    <n v="-51.34"/>
    <s v="N/A"/>
    <n v="0"/>
    <n v="0"/>
    <n v="0"/>
    <n v="0"/>
    <n v="0"/>
    <n v="0"/>
    <n v="51.34"/>
    <n v="0"/>
    <n v="0"/>
    <n v="0"/>
    <n v="0"/>
    <n v="0"/>
    <n v="0"/>
    <s v="SURFACE WATER MGT FUND"/>
    <s v="WLSW I DC0391 314 205TH CT NE"/>
    <s v="SAMMAMISH MAINTENANCE"/>
    <s v="DRAINAGE"/>
  </r>
  <r>
    <x v="1"/>
    <s v="103602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0"/>
    <n v="0"/>
    <n v="0"/>
    <n v="0"/>
    <n v="0"/>
    <n v="0"/>
    <n v="0"/>
    <n v="0"/>
    <n v="0"/>
    <n v="0"/>
    <n v="141.64000000000001"/>
    <n v="0"/>
    <s v="SURFACE WATER MGT FUND"/>
    <s v="WLSW F D98699 16238 SE RNTN-IS"/>
    <s v="STORMWATER SERVICES"/>
    <s v="DRAINAGE"/>
  </r>
  <r>
    <x v="1"/>
    <s v="103602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0"/>
    <n v="0"/>
    <n v="0"/>
    <n v="14.72"/>
    <n v="0"/>
    <s v="SURFACE WATER MGT FUND"/>
    <s v="WLSW F D98699 16238 SE RNTN-IS"/>
    <s v="STORMWATER SERVICES"/>
    <s v="DRAINAGE"/>
  </r>
  <r>
    <x v="1"/>
    <s v="103602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8"/>
    <n v="0"/>
    <n v="-49.58"/>
    <s v="N/A"/>
    <n v="0"/>
    <n v="0"/>
    <n v="0"/>
    <n v="0"/>
    <n v="0"/>
    <n v="0"/>
    <n v="0"/>
    <n v="0"/>
    <n v="0"/>
    <n v="0"/>
    <n v="0"/>
    <n v="49.58"/>
    <n v="0"/>
    <s v="SURFACE WATER MGT FUND"/>
    <s v="WLSW F D98699 16238 SE RNTN-IS"/>
    <s v="STORMWATER SERVICES"/>
    <s v="DRAINAGE"/>
  </r>
  <r>
    <x v="1"/>
    <s v="1036020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0"/>
    <n v="0"/>
    <n v="0"/>
    <n v="38.24"/>
    <n v="0"/>
    <s v="SURFACE WATER MGT FUND"/>
    <s v="WLSW F D98699 16238 SE RNTN-IS"/>
    <s v="STORMWATER SERVICES"/>
    <s v="DRAINAGE"/>
  </r>
  <r>
    <x v="1"/>
    <s v="1036020"/>
    <s v="845022"/>
    <s v="82300"/>
    <x v="73"/>
    <s v="5315000"/>
    <n v="2012"/>
    <x v="4"/>
    <s v="INDIRECT COSTS"/>
    <s v="50000-PROGRAM EXPENDITUR BUDGET"/>
    <s v="82000-APPLIED OVERHEAD"/>
    <m/>
    <n v="0"/>
    <n v="0"/>
    <n v="82.16"/>
    <n v="0"/>
    <n v="-82.16"/>
    <s v="N/A"/>
    <n v="0"/>
    <n v="0"/>
    <n v="0"/>
    <n v="0"/>
    <n v="0"/>
    <n v="0"/>
    <n v="0"/>
    <n v="0"/>
    <n v="0"/>
    <n v="0"/>
    <n v="0"/>
    <n v="82.16"/>
    <n v="0"/>
    <s v="SURFACE WATER MGT FUND"/>
    <s v="WLSW F D98699 16238 SE RNTN-IS"/>
    <s v="STORMWATER SERVICES"/>
    <s v="DRAINAGE"/>
  </r>
  <r>
    <x v="1"/>
    <s v="103604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5.410000000000004"/>
    <n v="0"/>
    <n v="-35.410000000000004"/>
    <s v="N/A"/>
    <n v="0"/>
    <n v="0"/>
    <n v="0"/>
    <n v="0"/>
    <n v="0"/>
    <n v="0"/>
    <n v="0"/>
    <n v="0"/>
    <n v="0"/>
    <n v="0"/>
    <n v="35.410000000000004"/>
    <n v="0"/>
    <n v="0"/>
    <s v="SURFACE WATER MGT FUND"/>
    <s v="WLSW F DS0010 20206 SE 192ND S"/>
    <s v="STORMWATER SERVICES"/>
    <s v="DRAINAGE"/>
  </r>
  <r>
    <x v="1"/>
    <s v="103604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.68"/>
    <n v="0"/>
    <n v="-3.68"/>
    <s v="N/A"/>
    <n v="0"/>
    <n v="0"/>
    <n v="0"/>
    <n v="0"/>
    <n v="0"/>
    <n v="0"/>
    <n v="0"/>
    <n v="0"/>
    <n v="0"/>
    <n v="0"/>
    <n v="3.68"/>
    <n v="0"/>
    <n v="0"/>
    <s v="SURFACE WATER MGT FUND"/>
    <s v="WLSW F DS0010 20206 SE 192ND S"/>
    <s v="STORMWATER SERVICES"/>
    <s v="DRAINAGE"/>
  </r>
  <r>
    <x v="1"/>
    <s v="103604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2.39"/>
    <n v="0"/>
    <n v="-12.39"/>
    <s v="N/A"/>
    <n v="0"/>
    <n v="0"/>
    <n v="0"/>
    <n v="0"/>
    <n v="0"/>
    <n v="0"/>
    <n v="0"/>
    <n v="0"/>
    <n v="0"/>
    <n v="0"/>
    <n v="12.39"/>
    <n v="0"/>
    <n v="0"/>
    <s v="SURFACE WATER MGT FUND"/>
    <s v="WLSW F DS0010 20206 SE 192ND S"/>
    <s v="STORMWATER SERVICES"/>
    <s v="DRAINAGE"/>
  </r>
  <r>
    <x v="1"/>
    <s v="1036047"/>
    <s v="845022"/>
    <s v="82200"/>
    <x v="72"/>
    <s v="5315000"/>
    <n v="2012"/>
    <x v="4"/>
    <s v="PAID TIME OFF"/>
    <s v="50000-PROGRAM EXPENDITUR BUDGET"/>
    <s v="82000-APPLIED OVERHEAD"/>
    <m/>
    <n v="0"/>
    <n v="0"/>
    <n v="9.56"/>
    <n v="0"/>
    <n v="-9.56"/>
    <s v="N/A"/>
    <n v="0"/>
    <n v="0"/>
    <n v="0"/>
    <n v="0"/>
    <n v="0"/>
    <n v="0"/>
    <n v="0"/>
    <n v="0"/>
    <n v="0"/>
    <n v="0"/>
    <n v="9.56"/>
    <n v="0"/>
    <n v="0"/>
    <s v="SURFACE WATER MGT FUND"/>
    <s v="WLSW F DS0010 20206 SE 192ND S"/>
    <s v="STORMWATER SERVICES"/>
    <s v="DRAINAGE"/>
  </r>
  <r>
    <x v="1"/>
    <s v="1036047"/>
    <s v="845022"/>
    <s v="82300"/>
    <x v="73"/>
    <s v="5315000"/>
    <n v="2012"/>
    <x v="4"/>
    <s v="INDIRECT COSTS"/>
    <s v="50000-PROGRAM EXPENDITUR BUDGET"/>
    <s v="82000-APPLIED OVERHEAD"/>
    <m/>
    <n v="0"/>
    <n v="0"/>
    <n v="20.54"/>
    <n v="0"/>
    <n v="-20.54"/>
    <s v="N/A"/>
    <n v="0"/>
    <n v="0"/>
    <n v="0"/>
    <n v="0"/>
    <n v="0"/>
    <n v="0"/>
    <n v="0"/>
    <n v="0"/>
    <n v="0"/>
    <n v="0"/>
    <n v="20.54"/>
    <n v="0"/>
    <n v="0"/>
    <s v="SURFACE WATER MGT FUND"/>
    <s v="WLSW F DS0010 20206 SE 192ND S"/>
    <s v="STORMWATER SERVICES"/>
    <s v="DRAINAGE"/>
  </r>
  <r>
    <x v="1"/>
    <s v="103605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8.52"/>
    <n v="0"/>
    <n v="-88.52"/>
    <s v="N/A"/>
    <n v="0"/>
    <n v="0"/>
    <n v="0"/>
    <n v="0"/>
    <n v="0"/>
    <n v="88.52"/>
    <n v="0"/>
    <n v="0"/>
    <n v="0"/>
    <n v="0"/>
    <n v="0"/>
    <n v="0"/>
    <n v="0"/>
    <s v="SURFACE WATER MGT FUND"/>
    <s v="WLSW F D91258 16801 NE 124TH W"/>
    <s v="STORMWATER SERVICES"/>
    <s v="DRAINAGE"/>
  </r>
  <r>
    <x v="1"/>
    <s v="103605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9.2000000000000011"/>
    <n v="0"/>
    <n v="-9.2000000000000011"/>
    <s v="N/A"/>
    <n v="0"/>
    <n v="0"/>
    <n v="0"/>
    <n v="0"/>
    <n v="0"/>
    <n v="9.2000000000000011"/>
    <n v="0"/>
    <n v="0"/>
    <n v="0"/>
    <n v="0"/>
    <n v="0"/>
    <n v="0"/>
    <n v="0"/>
    <s v="SURFACE WATER MGT FUND"/>
    <s v="WLSW F D91258 16801 NE 124TH W"/>
    <s v="STORMWATER SERVICES"/>
    <s v="DRAINAGE"/>
  </r>
  <r>
    <x v="1"/>
    <s v="1036057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379.26"/>
    <n v="0"/>
    <n v="-379.26"/>
    <s v="N/A"/>
    <n v="0"/>
    <n v="0"/>
    <n v="0"/>
    <n v="0"/>
    <n v="0"/>
    <n v="0"/>
    <n v="0"/>
    <n v="0"/>
    <n v="379.26"/>
    <n v="0"/>
    <n v="0"/>
    <n v="0"/>
    <n v="0"/>
    <s v="SURFACE WATER MGT FUND"/>
    <s v="WLSW F D91258 16801 NE 124TH W"/>
    <s v="STORMWATER SERVICES"/>
    <s v="DRAINAGE"/>
  </r>
  <r>
    <x v="1"/>
    <s v="103605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0.98"/>
    <n v="0"/>
    <n v="-30.98"/>
    <s v="N/A"/>
    <n v="0"/>
    <n v="0"/>
    <n v="0"/>
    <n v="0"/>
    <n v="0"/>
    <n v="30.98"/>
    <n v="0"/>
    <n v="0"/>
    <n v="0"/>
    <n v="0"/>
    <n v="0"/>
    <n v="0"/>
    <n v="0"/>
    <s v="SURFACE WATER MGT FUND"/>
    <s v="WLSW F D91258 16801 NE 124TH W"/>
    <s v="STORMWATER SERVICES"/>
    <s v="DRAINAGE"/>
  </r>
  <r>
    <x v="1"/>
    <s v="1036057"/>
    <s v="845022"/>
    <s v="82200"/>
    <x v="72"/>
    <s v="5315000"/>
    <n v="2012"/>
    <x v="4"/>
    <s v="PAID TIME OFF"/>
    <s v="50000-PROGRAM EXPENDITUR BUDGET"/>
    <s v="82000-APPLIED OVERHEAD"/>
    <m/>
    <n v="0"/>
    <n v="0"/>
    <n v="23.900000000000002"/>
    <n v="0"/>
    <n v="-23.900000000000002"/>
    <s v="N/A"/>
    <n v="0"/>
    <n v="0"/>
    <n v="0"/>
    <n v="0"/>
    <n v="0"/>
    <n v="23.900000000000002"/>
    <n v="0"/>
    <n v="0"/>
    <n v="0"/>
    <n v="0"/>
    <n v="0"/>
    <n v="0"/>
    <n v="0"/>
    <s v="SURFACE WATER MGT FUND"/>
    <s v="WLSW F D91258 16801 NE 124TH W"/>
    <s v="STORMWATER SERVICES"/>
    <s v="DRAINAGE"/>
  </r>
  <r>
    <x v="1"/>
    <s v="1036057"/>
    <s v="845022"/>
    <s v="82300"/>
    <x v="73"/>
    <s v="5315000"/>
    <n v="2012"/>
    <x v="4"/>
    <s v="INDIRECT COSTS"/>
    <s v="50000-PROGRAM EXPENDITUR BUDGET"/>
    <s v="82000-APPLIED OVERHEAD"/>
    <m/>
    <n v="0"/>
    <n v="0"/>
    <n v="51.34"/>
    <n v="0"/>
    <n v="-51.34"/>
    <s v="N/A"/>
    <n v="0"/>
    <n v="0"/>
    <n v="0"/>
    <n v="0"/>
    <n v="0"/>
    <n v="51.34"/>
    <n v="0"/>
    <n v="0"/>
    <n v="0"/>
    <n v="0"/>
    <n v="0"/>
    <n v="0"/>
    <n v="0"/>
    <s v="SURFACE WATER MGT FUND"/>
    <s v="WLSW F D91258 16801 NE 124TH W"/>
    <s v="STORMWATER SERVICES"/>
    <s v="DRAINAGE"/>
  </r>
  <r>
    <x v="1"/>
    <s v="103605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24.09"/>
    <n v="0"/>
    <n v="-124.09"/>
    <s v="N/A"/>
    <n v="0"/>
    <n v="0"/>
    <n v="0"/>
    <n v="0"/>
    <n v="0"/>
    <n v="53.11"/>
    <n v="0"/>
    <n v="70.98"/>
    <n v="0"/>
    <n v="0"/>
    <n v="0"/>
    <n v="0"/>
    <n v="0"/>
    <s v="SURFACE WATER MGT FUND"/>
    <s v="WLSW F D91263 22180 NE UNION H"/>
    <s v="STORMWATER SERVICES"/>
    <s v="DRAINAGE"/>
  </r>
  <r>
    <x v="1"/>
    <s v="1036058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32.18"/>
    <n v="0"/>
    <n v="-32.18"/>
    <s v="N/A"/>
    <n v="0"/>
    <n v="0"/>
    <n v="0"/>
    <n v="0"/>
    <n v="0"/>
    <n v="0"/>
    <n v="0"/>
    <n v="32.18"/>
    <n v="0"/>
    <n v="0"/>
    <n v="0"/>
    <n v="0"/>
    <n v="0"/>
    <s v="SURFACE WATER MGT FUND"/>
    <s v="WLSW F D91263 22180 NE UNION H"/>
    <s v="STORMWATER SERVICES"/>
    <s v="DRAINAGE"/>
  </r>
  <r>
    <x v="1"/>
    <s v="1036058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328.5"/>
    <n v="0"/>
    <n v="-328.5"/>
    <s v="N/A"/>
    <n v="0"/>
    <n v="0"/>
    <n v="0"/>
    <n v="0"/>
    <n v="0"/>
    <n v="0"/>
    <n v="0"/>
    <n v="0"/>
    <n v="0"/>
    <n v="328.5"/>
    <n v="0"/>
    <n v="0"/>
    <n v="0"/>
    <s v="SURFACE WATER MGT FUND"/>
    <s v="WLSW F D91263 22180 NE UNION H"/>
    <s v="STORMWATER SERVICES"/>
    <s v="DRAINAGE"/>
  </r>
  <r>
    <x v="1"/>
    <s v="103605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63.870000000000005"/>
    <n v="0"/>
    <n v="-63.870000000000005"/>
    <s v="N/A"/>
    <n v="0"/>
    <n v="0"/>
    <n v="0"/>
    <n v="0"/>
    <n v="0"/>
    <n v="5.5200000000000005"/>
    <n v="0"/>
    <n v="58.35"/>
    <n v="0"/>
    <n v="0"/>
    <n v="0"/>
    <n v="0"/>
    <n v="0"/>
    <s v="SURFACE WATER MGT FUND"/>
    <s v="WLSW F D91263 22180 NE UNION H"/>
    <s v="STORMWATER SERVICES"/>
    <s v="DRAINAGE"/>
  </r>
  <r>
    <x v="1"/>
    <s v="1036058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301"/>
    <n v="0"/>
    <n v="-301"/>
    <s v="N/A"/>
    <n v="0"/>
    <n v="0"/>
    <n v="0"/>
    <n v="0"/>
    <n v="0"/>
    <n v="0"/>
    <n v="0"/>
    <n v="0"/>
    <n v="301"/>
    <n v="0"/>
    <n v="0"/>
    <n v="0"/>
    <n v="0"/>
    <s v="SURFACE WATER MGT FUND"/>
    <s v="WLSW F D91263 22180 NE UNION H"/>
    <s v="STORMWATER SERVICES"/>
    <s v="DRAINAGE"/>
  </r>
  <r>
    <x v="1"/>
    <s v="103605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4.09"/>
    <n v="0"/>
    <n v="-44.09"/>
    <s v="N/A"/>
    <n v="0"/>
    <n v="0"/>
    <n v="0"/>
    <n v="0"/>
    <n v="0"/>
    <n v="18.59"/>
    <n v="0"/>
    <n v="25.5"/>
    <n v="0"/>
    <n v="0"/>
    <n v="0"/>
    <n v="0"/>
    <n v="0"/>
    <s v="SURFACE WATER MGT FUND"/>
    <s v="WLSW F D91263 22180 NE UNION H"/>
    <s v="STORMWATER SERVICES"/>
    <s v="DRAINAGE"/>
  </r>
  <r>
    <x v="1"/>
    <s v="1036058"/>
    <s v="845022"/>
    <s v="82200"/>
    <x v="72"/>
    <s v="5315000"/>
    <n v="2012"/>
    <x v="4"/>
    <s v="PAID TIME OFF"/>
    <s v="50000-PROGRAM EXPENDITUR BUDGET"/>
    <s v="82000-APPLIED OVERHEAD"/>
    <m/>
    <n v="0"/>
    <n v="0"/>
    <n v="40.99"/>
    <n v="0"/>
    <n v="-40.99"/>
    <s v="N/A"/>
    <n v="0"/>
    <n v="0"/>
    <n v="0"/>
    <n v="0"/>
    <n v="0"/>
    <n v="14.34"/>
    <n v="0"/>
    <n v="26.650000000000002"/>
    <n v="0"/>
    <n v="0"/>
    <n v="0"/>
    <n v="0"/>
    <n v="0"/>
    <s v="SURFACE WATER MGT FUND"/>
    <s v="WLSW F D91263 22180 NE UNION H"/>
    <s v="STORMWATER SERVICES"/>
    <s v="DRAINAGE"/>
  </r>
  <r>
    <x v="1"/>
    <s v="1036058"/>
    <s v="845022"/>
    <s v="82300"/>
    <x v="73"/>
    <s v="5315000"/>
    <n v="2012"/>
    <x v="4"/>
    <s v="INDIRECT COSTS"/>
    <s v="50000-PROGRAM EXPENDITUR BUDGET"/>
    <s v="82000-APPLIED OVERHEAD"/>
    <m/>
    <n v="0"/>
    <n v="0"/>
    <n v="112.3"/>
    <n v="0"/>
    <n v="-112.3"/>
    <s v="N/A"/>
    <n v="0"/>
    <n v="0"/>
    <n v="0"/>
    <n v="0"/>
    <n v="0"/>
    <n v="30.8"/>
    <n v="0"/>
    <n v="81.5"/>
    <n v="0"/>
    <n v="0"/>
    <n v="0"/>
    <n v="0"/>
    <n v="0"/>
    <s v="SURFACE WATER MGT FUND"/>
    <s v="WLSW F D91263 22180 NE UNION H"/>
    <s v="STORMWATER SERVICES"/>
    <s v="DRAINAGE"/>
  </r>
  <r>
    <x v="1"/>
    <s v="1036058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3.7800000000000002"/>
    <n v="0"/>
    <n v="-3.7800000000000002"/>
    <s v="N/A"/>
    <n v="0"/>
    <n v="0"/>
    <n v="0"/>
    <n v="0"/>
    <n v="0"/>
    <n v="0"/>
    <n v="0"/>
    <n v="3.7800000000000002"/>
    <n v="0"/>
    <n v="0"/>
    <n v="0"/>
    <n v="0"/>
    <n v="0"/>
    <s v="SURFACE WATER MGT FUND"/>
    <s v="WLSW F D91263 22180 NE UNION H"/>
    <s v="STORMWATER SERVICES"/>
    <s v="DRAINAGE"/>
  </r>
  <r>
    <x v="1"/>
    <s v="103605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50.48"/>
    <n v="0"/>
    <n v="-350.48"/>
    <s v="N/A"/>
    <n v="0"/>
    <n v="0"/>
    <n v="0"/>
    <n v="0"/>
    <n v="53.11"/>
    <n v="297.37"/>
    <n v="0"/>
    <n v="0"/>
    <n v="0"/>
    <n v="0"/>
    <n v="0"/>
    <n v="0"/>
    <n v="0"/>
    <s v="SURFACE WATER MGT FUND"/>
    <s v="WLSW F D91264 19214 184TH PL N"/>
    <s v="STORMWATER SERVICES"/>
    <s v="DRAINAGE"/>
  </r>
  <r>
    <x v="1"/>
    <s v="1036059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107.26"/>
    <n v="0"/>
    <n v="-107.26"/>
    <s v="N/A"/>
    <n v="0"/>
    <n v="0"/>
    <n v="0"/>
    <n v="0"/>
    <n v="0"/>
    <n v="107.26"/>
    <n v="0"/>
    <n v="0"/>
    <n v="0"/>
    <n v="0"/>
    <n v="0"/>
    <n v="0"/>
    <n v="0"/>
    <s v="SURFACE WATER MGT FUND"/>
    <s v="WLSW F D91264 19214 184TH PL N"/>
    <s v="STORMWATER SERVICES"/>
    <s v="DRAINAGE"/>
  </r>
  <r>
    <x v="1"/>
    <s v="103605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52.56"/>
    <n v="0"/>
    <n v="-252.56"/>
    <s v="N/A"/>
    <n v="0"/>
    <n v="0"/>
    <n v="0"/>
    <n v="0"/>
    <n v="5.5200000000000005"/>
    <n v="247.04"/>
    <n v="0"/>
    <n v="0"/>
    <n v="0"/>
    <n v="0"/>
    <n v="0"/>
    <n v="0"/>
    <n v="0"/>
    <s v="SURFACE WATER MGT FUND"/>
    <s v="WLSW F D91264 19214 184TH PL N"/>
    <s v="STORMWATER SERVICES"/>
    <s v="DRAINAGE"/>
  </r>
  <r>
    <x v="1"/>
    <s v="103605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25.24000000000001"/>
    <n v="0"/>
    <n v="-125.24000000000001"/>
    <s v="N/A"/>
    <n v="0"/>
    <n v="0"/>
    <n v="0"/>
    <n v="0"/>
    <n v="18.59"/>
    <n v="106.65"/>
    <n v="0"/>
    <n v="0"/>
    <n v="0"/>
    <n v="0"/>
    <n v="0"/>
    <n v="0"/>
    <n v="0"/>
    <s v="SURFACE WATER MGT FUND"/>
    <s v="WLSW F D91264 19214 184TH PL N"/>
    <s v="STORMWATER SERVICES"/>
    <s v="DRAINAGE"/>
  </r>
  <r>
    <x v="1"/>
    <s v="1036059"/>
    <s v="845022"/>
    <s v="82200"/>
    <x v="72"/>
    <s v="5315000"/>
    <n v="2012"/>
    <x v="4"/>
    <s v="PAID TIME OFF"/>
    <s v="50000-PROGRAM EXPENDITUR BUDGET"/>
    <s v="82000-APPLIED OVERHEAD"/>
    <m/>
    <n v="0"/>
    <n v="0"/>
    <n v="119.07000000000001"/>
    <n v="0"/>
    <n v="-119.07000000000001"/>
    <s v="N/A"/>
    <n v="0"/>
    <n v="0"/>
    <n v="0"/>
    <n v="0"/>
    <n v="14.34"/>
    <n v="104.73"/>
    <n v="0"/>
    <n v="0"/>
    <n v="0"/>
    <n v="0"/>
    <n v="0"/>
    <n v="0"/>
    <n v="0"/>
    <s v="SURFACE WATER MGT FUND"/>
    <s v="WLSW F D91264 19214 184TH PL N"/>
    <s v="STORMWATER SERVICES"/>
    <s v="DRAINAGE"/>
  </r>
  <r>
    <x v="1"/>
    <s v="1036059"/>
    <s v="845022"/>
    <s v="82300"/>
    <x v="73"/>
    <s v="5315000"/>
    <n v="2012"/>
    <x v="4"/>
    <s v="INDIRECT COSTS"/>
    <s v="50000-PROGRAM EXPENDITUR BUDGET"/>
    <s v="82000-APPLIED OVERHEAD"/>
    <m/>
    <n v="0"/>
    <n v="0"/>
    <n v="346.75"/>
    <n v="0"/>
    <n v="-346.75"/>
    <s v="N/A"/>
    <n v="0"/>
    <n v="0"/>
    <n v="0"/>
    <n v="0"/>
    <n v="30.8"/>
    <n v="315.95"/>
    <n v="0"/>
    <n v="0"/>
    <n v="0"/>
    <n v="0"/>
    <n v="0"/>
    <n v="0"/>
    <n v="0"/>
    <s v="SURFACE WATER MGT FUND"/>
    <s v="WLSW F D91264 19214 184TH PL N"/>
    <s v="STORMWATER SERVICES"/>
    <s v="DRAINAGE"/>
  </r>
  <r>
    <x v="1"/>
    <s v="1036059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12.6"/>
    <n v="0"/>
    <n v="-12.6"/>
    <s v="N/A"/>
    <n v="0"/>
    <n v="0"/>
    <n v="0"/>
    <n v="0"/>
    <n v="0"/>
    <n v="12.6"/>
    <n v="0"/>
    <n v="0"/>
    <n v="0"/>
    <n v="0"/>
    <n v="0"/>
    <n v="0"/>
    <n v="0"/>
    <s v="SURFACE WATER MGT FUND"/>
    <s v="WLSW F D91264 19214 184TH PL N"/>
    <s v="STORMWATER SERVICES"/>
    <s v="DRAINAGE"/>
  </r>
  <r>
    <x v="1"/>
    <s v="103606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141.63"/>
    <n v="0"/>
    <n v="0"/>
    <n v="0"/>
    <n v="0"/>
    <n v="0"/>
    <n v="0"/>
    <n v="0"/>
    <s v="SURFACE WATER MGT FUND"/>
    <s v="WLSW F D91271 4620 238TH WY SE"/>
    <s v="STORMWATER SERVICES"/>
    <s v="DRAINAGE"/>
  </r>
  <r>
    <x v="1"/>
    <s v="103606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14.72"/>
    <n v="0"/>
    <n v="0"/>
    <n v="0"/>
    <n v="0"/>
    <n v="0"/>
    <n v="0"/>
    <n v="0"/>
    <s v="SURFACE WATER MGT FUND"/>
    <s v="WLSW F D91271 4620 238TH WY SE"/>
    <s v="STORMWATER SERVICES"/>
    <s v="DRAINAGE"/>
  </r>
  <r>
    <x v="1"/>
    <s v="103606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49.57"/>
    <n v="0"/>
    <n v="0"/>
    <n v="0"/>
    <n v="0"/>
    <n v="0"/>
    <n v="0"/>
    <n v="0"/>
    <s v="SURFACE WATER MGT FUND"/>
    <s v="WLSW F D91271 4620 238TH WY SE"/>
    <s v="STORMWATER SERVICES"/>
    <s v="DRAINAGE"/>
  </r>
  <r>
    <x v="1"/>
    <s v="1036062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38.24"/>
    <n v="0"/>
    <n v="0"/>
    <n v="0"/>
    <n v="0"/>
    <n v="0"/>
    <n v="0"/>
    <n v="0"/>
    <s v="SURFACE WATER MGT FUND"/>
    <s v="WLSW F D91271 4620 238TH WY SE"/>
    <s v="STORMWATER SERVICES"/>
    <s v="DRAINAGE"/>
  </r>
  <r>
    <x v="1"/>
    <s v="1036062"/>
    <s v="845022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82.15"/>
    <n v="0"/>
    <n v="0"/>
    <n v="0"/>
    <n v="0"/>
    <n v="0"/>
    <n v="0"/>
    <n v="0"/>
    <s v="SURFACE WATER MGT FUND"/>
    <s v="WLSW F D91271 4620 238TH WY SE"/>
    <s v="STORMWATER SERVICES"/>
    <s v="DRAINAGE"/>
  </r>
  <r>
    <x v="1"/>
    <s v="103606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0.26"/>
    <n v="0"/>
    <n v="-140.26"/>
    <s v="N/A"/>
    <n v="0"/>
    <n v="0"/>
    <n v="0"/>
    <n v="0"/>
    <n v="0"/>
    <n v="140.26"/>
    <n v="0"/>
    <n v="0"/>
    <n v="0"/>
    <n v="0"/>
    <n v="0"/>
    <n v="0"/>
    <n v="0"/>
    <s v="SURFACE WATER MGT FUND"/>
    <s v="WLSW F D91276 NE 66TH PL &amp; 224"/>
    <s v="STORMWATER SERVICES"/>
    <s v="DRAINAGE"/>
  </r>
  <r>
    <x v="1"/>
    <s v="1036064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32.18"/>
    <n v="0"/>
    <n v="-32.18"/>
    <s v="N/A"/>
    <n v="0"/>
    <n v="0"/>
    <n v="0"/>
    <n v="0"/>
    <n v="0"/>
    <n v="32.18"/>
    <n v="0"/>
    <n v="0"/>
    <n v="0"/>
    <n v="0"/>
    <n v="0"/>
    <n v="0"/>
    <n v="0"/>
    <s v="SURFACE WATER MGT FUND"/>
    <s v="WLSW F D91276 NE 66TH PL &amp; 224"/>
    <s v="STORMWATER SERVICES"/>
    <s v="DRAINAGE"/>
  </r>
  <r>
    <x v="1"/>
    <s v="103606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58.35"/>
    <n v="0"/>
    <n v="-58.35"/>
    <s v="N/A"/>
    <n v="0"/>
    <n v="0"/>
    <n v="0"/>
    <n v="0"/>
    <n v="0"/>
    <n v="58.35"/>
    <n v="0"/>
    <n v="0"/>
    <n v="0"/>
    <n v="0"/>
    <n v="0"/>
    <n v="0"/>
    <n v="0"/>
    <s v="SURFACE WATER MGT FUND"/>
    <s v="WLSW F D91276 NE 66TH PL &amp; 224"/>
    <s v="STORMWATER SERVICES"/>
    <s v="DRAINAGE"/>
  </r>
  <r>
    <x v="1"/>
    <s v="103606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50.39"/>
    <n v="0"/>
    <n v="-50.39"/>
    <s v="N/A"/>
    <n v="0"/>
    <n v="0"/>
    <n v="0"/>
    <n v="0"/>
    <n v="0"/>
    <n v="50.39"/>
    <n v="0"/>
    <n v="0"/>
    <n v="0"/>
    <n v="0"/>
    <n v="0"/>
    <n v="0"/>
    <n v="0"/>
    <s v="SURFACE WATER MGT FUND"/>
    <s v="WLSW F D91276 NE 66TH PL &amp; 224"/>
    <s v="STORMWATER SERVICES"/>
    <s v="DRAINAGE"/>
  </r>
  <r>
    <x v="1"/>
    <s v="1036064"/>
    <s v="845022"/>
    <s v="82200"/>
    <x v="72"/>
    <s v="5315000"/>
    <n v="2012"/>
    <x v="4"/>
    <s v="PAID TIME OFF"/>
    <s v="50000-PROGRAM EXPENDITUR BUDGET"/>
    <s v="82000-APPLIED OVERHEAD"/>
    <m/>
    <n v="0"/>
    <n v="0"/>
    <n v="44.550000000000004"/>
    <n v="0"/>
    <n v="-44.550000000000004"/>
    <s v="N/A"/>
    <n v="0"/>
    <n v="0"/>
    <n v="0"/>
    <n v="0"/>
    <n v="0"/>
    <n v="44.550000000000004"/>
    <n v="0"/>
    <n v="0"/>
    <n v="0"/>
    <n v="0"/>
    <n v="0"/>
    <n v="0"/>
    <n v="0"/>
    <s v="SURFACE WATER MGT FUND"/>
    <s v="WLSW F D91276 NE 66TH PL &amp; 224"/>
    <s v="STORMWATER SERVICES"/>
    <s v="DRAINAGE"/>
  </r>
  <r>
    <x v="1"/>
    <s v="1036064"/>
    <s v="845022"/>
    <s v="82300"/>
    <x v="73"/>
    <s v="5315000"/>
    <n v="2012"/>
    <x v="4"/>
    <s v="INDIRECT COSTS"/>
    <s v="50000-PROGRAM EXPENDITUR BUDGET"/>
    <s v="82000-APPLIED OVERHEAD"/>
    <m/>
    <n v="0"/>
    <n v="0"/>
    <n v="136.22999999999999"/>
    <n v="0"/>
    <n v="-136.22999999999999"/>
    <s v="N/A"/>
    <n v="0"/>
    <n v="0"/>
    <n v="0"/>
    <n v="0"/>
    <n v="0"/>
    <n v="136.22999999999999"/>
    <n v="0"/>
    <n v="0"/>
    <n v="0"/>
    <n v="0"/>
    <n v="0"/>
    <n v="0"/>
    <n v="0"/>
    <s v="SURFACE WATER MGT FUND"/>
    <s v="WLSW F D91276 NE 66TH PL &amp; 224"/>
    <s v="STORMWATER SERVICES"/>
    <s v="DRAINAGE"/>
  </r>
  <r>
    <x v="1"/>
    <s v="1036064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3.7800000000000002"/>
    <n v="0"/>
    <n v="-3.7800000000000002"/>
    <s v="N/A"/>
    <n v="0"/>
    <n v="0"/>
    <n v="0"/>
    <n v="0"/>
    <n v="0"/>
    <n v="3.7800000000000002"/>
    <n v="0"/>
    <n v="0"/>
    <n v="0"/>
    <n v="0"/>
    <n v="0"/>
    <n v="0"/>
    <n v="0"/>
    <s v="SURFACE WATER MGT FUND"/>
    <s v="WLSW F D91276 NE 66TH PL &amp; 224"/>
    <s v="STORMWATER SERVICES"/>
    <s v="DRAINAGE"/>
  </r>
  <r>
    <x v="1"/>
    <s v="103606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96"/>
    <n v="0"/>
    <n v="-141.96"/>
    <s v="N/A"/>
    <n v="0"/>
    <n v="0"/>
    <n v="0"/>
    <n v="0"/>
    <n v="0"/>
    <n v="0"/>
    <n v="0"/>
    <n v="141.96"/>
    <n v="0"/>
    <n v="0"/>
    <n v="0"/>
    <n v="0"/>
    <n v="0"/>
    <s v="SURFACE WATER MGT FUND"/>
    <s v="WLSW F D91277 NE 128 ST &amp; 181S"/>
    <s v="STORMWATER SERVICES"/>
    <s v="DRAINAGE"/>
  </r>
  <r>
    <x v="1"/>
    <s v="1036065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0"/>
    <n v="0"/>
    <n v="0"/>
    <n v="42.9"/>
    <n v="0"/>
    <n v="0"/>
    <n v="0"/>
    <n v="0"/>
    <n v="0"/>
    <s v="SURFACE WATER MGT FUND"/>
    <s v="WLSW F D91277 NE 128 ST &amp; 181S"/>
    <s v="STORMWATER SERVICES"/>
    <s v="DRAINAGE"/>
  </r>
  <r>
    <x v="1"/>
    <s v="1036065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558.45000000000005"/>
    <n v="0"/>
    <n v="-558.45000000000005"/>
    <s v="N/A"/>
    <n v="0"/>
    <n v="0"/>
    <n v="0"/>
    <n v="0"/>
    <n v="0"/>
    <n v="0"/>
    <n v="0"/>
    <n v="0"/>
    <n v="0"/>
    <n v="558.45000000000005"/>
    <n v="0"/>
    <n v="0"/>
    <n v="0"/>
    <s v="SURFACE WATER MGT FUND"/>
    <s v="WLSW F D91277 NE 128 ST &amp; 181S"/>
    <s v="STORMWATER SERVICES"/>
    <s v="DRAINAGE"/>
  </r>
  <r>
    <x v="1"/>
    <s v="103606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6.36"/>
    <n v="0"/>
    <n v="-36.36"/>
    <s v="N/A"/>
    <n v="0"/>
    <n v="0"/>
    <n v="0"/>
    <n v="0"/>
    <n v="0"/>
    <n v="0"/>
    <n v="0"/>
    <n v="36.36"/>
    <n v="0"/>
    <n v="0"/>
    <n v="0"/>
    <n v="0"/>
    <n v="0"/>
    <s v="SURFACE WATER MGT FUND"/>
    <s v="WLSW F D91277 NE 128 ST &amp; 181S"/>
    <s v="STORMWATER SERVICES"/>
    <s v="DRAINAGE"/>
  </r>
  <r>
    <x v="1"/>
    <s v="103606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51"/>
    <n v="0"/>
    <n v="-51"/>
    <s v="N/A"/>
    <n v="0"/>
    <n v="0"/>
    <n v="0"/>
    <n v="0"/>
    <n v="0"/>
    <n v="0"/>
    <n v="0"/>
    <n v="51"/>
    <n v="0"/>
    <n v="0"/>
    <n v="0"/>
    <n v="0"/>
    <n v="0"/>
    <s v="SURFACE WATER MGT FUND"/>
    <s v="WLSW F D91277 NE 128 ST &amp; 181S"/>
    <s v="STORMWATER SERVICES"/>
    <s v="DRAINAGE"/>
  </r>
  <r>
    <x v="1"/>
    <s v="1036065"/>
    <s v="845022"/>
    <s v="82200"/>
    <x v="72"/>
    <s v="5315000"/>
    <n v="2012"/>
    <x v="4"/>
    <s v="PAID TIME OFF"/>
    <s v="50000-PROGRAM EXPENDITUR BUDGET"/>
    <s v="82000-APPLIED OVERHEAD"/>
    <m/>
    <n v="0"/>
    <n v="0"/>
    <n v="47.74"/>
    <n v="0"/>
    <n v="-47.74"/>
    <s v="N/A"/>
    <n v="0"/>
    <n v="0"/>
    <n v="0"/>
    <n v="0"/>
    <n v="0"/>
    <n v="0"/>
    <n v="0"/>
    <n v="47.74"/>
    <n v="0"/>
    <n v="0"/>
    <n v="0"/>
    <n v="0"/>
    <n v="0"/>
    <s v="SURFACE WATER MGT FUND"/>
    <s v="WLSW F D91277 NE 128 ST &amp; 181S"/>
    <s v="STORMWATER SERVICES"/>
    <s v="DRAINAGE"/>
  </r>
  <r>
    <x v="1"/>
    <s v="1036065"/>
    <s v="845022"/>
    <s v="82300"/>
    <x v="73"/>
    <s v="5315000"/>
    <n v="2012"/>
    <x v="4"/>
    <s v="INDIRECT COSTS"/>
    <s v="50000-PROGRAM EXPENDITUR BUDGET"/>
    <s v="82000-APPLIED OVERHEAD"/>
    <m/>
    <n v="0"/>
    <n v="0"/>
    <n v="146.03"/>
    <n v="0"/>
    <n v="-146.03"/>
    <s v="N/A"/>
    <n v="0"/>
    <n v="0"/>
    <n v="0"/>
    <n v="0"/>
    <n v="0"/>
    <n v="0"/>
    <n v="0"/>
    <n v="146.03"/>
    <n v="0"/>
    <n v="0"/>
    <n v="0"/>
    <n v="0"/>
    <n v="0"/>
    <s v="SURFACE WATER MGT FUND"/>
    <s v="WLSW F D91277 NE 128 ST &amp; 181S"/>
    <s v="STORMWATER SERVICES"/>
    <s v="DRAINAGE"/>
  </r>
  <r>
    <x v="1"/>
    <s v="1036065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0"/>
    <n v="0"/>
    <n v="0"/>
    <n v="5.04"/>
    <n v="0"/>
    <n v="0"/>
    <n v="0"/>
    <n v="0"/>
    <n v="0"/>
    <s v="SURFACE WATER MGT FUND"/>
    <s v="WLSW F D91277 NE 128 ST &amp; 181S"/>
    <s v="STORMWATER SERVICES"/>
    <s v="DRAINAGE"/>
  </r>
  <r>
    <x v="1"/>
    <s v="103606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670.18000000000006"/>
    <n v="0"/>
    <n v="-670.18000000000006"/>
    <s v="N/A"/>
    <n v="0"/>
    <n v="0"/>
    <n v="0"/>
    <n v="477.27"/>
    <n v="52.65"/>
    <n v="140.26"/>
    <n v="0"/>
    <n v="0"/>
    <n v="0"/>
    <n v="0"/>
    <n v="0"/>
    <n v="0"/>
    <n v="0"/>
    <s v="SURFACE WATER MGT FUND"/>
    <s v="WLSW F D91287 21201 NE 66TH ST"/>
    <s v="STORMWATER SERVICES"/>
    <s v="DRAINAGE"/>
  </r>
  <r>
    <x v="1"/>
    <s v="1036066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32.18"/>
    <n v="0"/>
    <n v="-32.18"/>
    <s v="N/A"/>
    <n v="0"/>
    <n v="0"/>
    <n v="0"/>
    <n v="0"/>
    <n v="0"/>
    <n v="32.18"/>
    <n v="0"/>
    <n v="0"/>
    <n v="0"/>
    <n v="0"/>
    <n v="0"/>
    <n v="0"/>
    <n v="0"/>
    <s v="SURFACE WATER MGT FUND"/>
    <s v="WLSW F D91287 21201 NE 66TH ST"/>
    <s v="STORMWATER SERVICES"/>
    <s v="DRAINAGE"/>
  </r>
  <r>
    <x v="1"/>
    <s v="1036066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1.81"/>
    <n v="0"/>
    <n v="-1.81"/>
    <s v="N/A"/>
    <n v="0"/>
    <n v="0"/>
    <n v="0"/>
    <n v="1.0900000000000001"/>
    <n v="0.72"/>
    <n v="0"/>
    <n v="0"/>
    <n v="0"/>
    <n v="0"/>
    <n v="0"/>
    <n v="0"/>
    <n v="0"/>
    <n v="0"/>
    <s v="SURFACE WATER MGT FUND"/>
    <s v="WLSW F D91287 21201 NE 66TH ST"/>
    <s v="STORMWATER SERVICES"/>
    <s v="DRAINAGE"/>
  </r>
  <r>
    <x v="1"/>
    <s v="1036066"/>
    <s v="845022"/>
    <s v="53540"/>
    <x v="171"/>
    <s v="5315000"/>
    <n v="2012"/>
    <x v="4"/>
    <s v="DISPOSAL"/>
    <s v="50000-PROGRAM EXPENDITUR BUDGET"/>
    <s v="53000-SERVICES-OTHER CHARGES"/>
    <m/>
    <n v="0"/>
    <n v="0"/>
    <n v="100"/>
    <n v="0"/>
    <n v="-100"/>
    <s v="N/A"/>
    <n v="0"/>
    <n v="0"/>
    <n v="0"/>
    <n v="0"/>
    <n v="0"/>
    <n v="100"/>
    <n v="0"/>
    <n v="0"/>
    <n v="0"/>
    <n v="0"/>
    <n v="0"/>
    <n v="0"/>
    <n v="0"/>
    <s v="SURFACE WATER MGT FUND"/>
    <s v="WLSW F D91287 21201 NE 66TH ST"/>
    <s v="STORMWATER SERVICES"/>
    <s v="DRAINAGE"/>
  </r>
  <r>
    <x v="1"/>
    <s v="103606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643.25"/>
    <n v="0"/>
    <n v="-643.25"/>
    <s v="N/A"/>
    <n v="0"/>
    <n v="0"/>
    <n v="0"/>
    <n v="0"/>
    <n v="584.9"/>
    <n v="58.35"/>
    <n v="0"/>
    <n v="0"/>
    <n v="0"/>
    <n v="0"/>
    <n v="0"/>
    <n v="0"/>
    <n v="0"/>
    <s v="SURFACE WATER MGT FUND"/>
    <s v="WLSW F D91287 21201 NE 66TH ST"/>
    <s v="STORMWATER SERVICES"/>
    <s v="DRAINAGE"/>
  </r>
  <r>
    <x v="1"/>
    <s v="103606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40.74"/>
    <n v="0"/>
    <n v="-240.74"/>
    <s v="N/A"/>
    <n v="0"/>
    <n v="0"/>
    <n v="0"/>
    <n v="171.44"/>
    <n v="18.91"/>
    <n v="50.39"/>
    <n v="0"/>
    <n v="0"/>
    <n v="0"/>
    <n v="0"/>
    <n v="0"/>
    <n v="0"/>
    <n v="0"/>
    <s v="SURFACE WATER MGT FUND"/>
    <s v="WLSW F D91287 21201 NE 66TH ST"/>
    <s v="STORMWATER SERVICES"/>
    <s v="DRAINAGE"/>
  </r>
  <r>
    <x v="1"/>
    <s v="1036066"/>
    <s v="845022"/>
    <s v="82200"/>
    <x v="72"/>
    <s v="5315000"/>
    <n v="2012"/>
    <x v="4"/>
    <s v="PAID TIME OFF"/>
    <s v="50000-PROGRAM EXPENDITUR BUDGET"/>
    <s v="82000-APPLIED OVERHEAD"/>
    <m/>
    <n v="0"/>
    <n v="0"/>
    <n v="181.41"/>
    <n v="0"/>
    <n v="-181.41"/>
    <s v="N/A"/>
    <n v="0"/>
    <n v="0"/>
    <n v="0"/>
    <n v="123.26"/>
    <n v="13.6"/>
    <n v="44.550000000000004"/>
    <n v="0"/>
    <n v="0"/>
    <n v="0"/>
    <n v="0"/>
    <n v="0"/>
    <n v="0"/>
    <n v="0"/>
    <s v="SURFACE WATER MGT FUND"/>
    <s v="WLSW F D91287 21201 NE 66TH ST"/>
    <s v="STORMWATER SERVICES"/>
    <s v="DRAINAGE"/>
  </r>
  <r>
    <x v="1"/>
    <s v="1036066"/>
    <s v="845022"/>
    <s v="82300"/>
    <x v="73"/>
    <s v="5315000"/>
    <n v="2012"/>
    <x v="4"/>
    <s v="INDIRECT COSTS"/>
    <s v="50000-PROGRAM EXPENDITUR BUDGET"/>
    <s v="82000-APPLIED OVERHEAD"/>
    <m/>
    <n v="0"/>
    <n v="0"/>
    <n v="554.85"/>
    <n v="0"/>
    <n v="-554.85"/>
    <s v="N/A"/>
    <n v="0"/>
    <n v="0"/>
    <n v="0"/>
    <n v="377.03000000000003"/>
    <n v="41.59"/>
    <n v="136.22999999999999"/>
    <n v="0"/>
    <n v="0"/>
    <n v="0"/>
    <n v="0"/>
    <n v="0"/>
    <n v="0"/>
    <n v="0"/>
    <s v="SURFACE WATER MGT FUND"/>
    <s v="WLSW F D91287 21201 NE 66TH ST"/>
    <s v="STORMWATER SERVICES"/>
    <s v="DRAINAGE"/>
  </r>
  <r>
    <x v="1"/>
    <s v="1036066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3.7800000000000002"/>
    <n v="0"/>
    <n v="-3.7800000000000002"/>
    <s v="N/A"/>
    <n v="0"/>
    <n v="0"/>
    <n v="0"/>
    <n v="0"/>
    <n v="0"/>
    <n v="3.7800000000000002"/>
    <n v="0"/>
    <n v="0"/>
    <n v="0"/>
    <n v="0"/>
    <n v="0"/>
    <n v="0"/>
    <n v="0"/>
    <s v="SURFACE WATER MGT FUND"/>
    <s v="WLSW F D91287 21201 NE 66TH ST"/>
    <s v="STORMWATER SERVICES"/>
    <s v="DRAINAGE"/>
  </r>
  <r>
    <x v="1"/>
    <s v="103606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709.92"/>
    <n v="0"/>
    <n v="-1709.92"/>
    <s v="N/A"/>
    <n v="0"/>
    <n v="0"/>
    <n v="246.48000000000002"/>
    <n v="0"/>
    <n v="0"/>
    <n v="0"/>
    <n v="798.11"/>
    <n v="0"/>
    <n v="0"/>
    <n v="665.33"/>
    <n v="0"/>
    <n v="0"/>
    <n v="0"/>
    <s v="SURFACE WATER MGT FUND"/>
    <s v="WLSW F D91306 14905 NE 167TH S"/>
    <s v="STORMWATER SERVICES"/>
    <s v="DRAINAGE"/>
  </r>
  <r>
    <x v="1"/>
    <s v="1036068"/>
    <s v="845022"/>
    <s v="51130"/>
    <x v="122"/>
    <s v="5315000"/>
    <n v="2012"/>
    <x v="4"/>
    <s v="OVERTIME"/>
    <s v="50000-PROGRAM EXPENDITUR BUDGET"/>
    <s v="51000-WAGES AND BENEFITS"/>
    <s v="51100-SALARIES/WAGES"/>
    <n v="0"/>
    <n v="0"/>
    <n v="79.81"/>
    <n v="0"/>
    <n v="-79.81"/>
    <s v="N/A"/>
    <n v="0"/>
    <n v="0"/>
    <n v="0"/>
    <n v="0"/>
    <n v="0"/>
    <n v="0"/>
    <n v="79.81"/>
    <n v="0"/>
    <n v="0"/>
    <n v="0"/>
    <n v="0"/>
    <n v="0"/>
    <n v="0"/>
    <s v="SURFACE WATER MGT FUND"/>
    <s v="WLSW F D91306 14905 NE 167TH S"/>
    <s v="STORMWATER SERVICES"/>
    <s v="DRAINAGE"/>
  </r>
  <r>
    <x v="1"/>
    <s v="1036068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2.17"/>
    <n v="0"/>
    <n v="-2.17"/>
    <s v="N/A"/>
    <n v="0"/>
    <n v="0"/>
    <n v="2.17"/>
    <n v="0"/>
    <n v="0"/>
    <n v="0"/>
    <n v="0"/>
    <n v="0"/>
    <n v="0"/>
    <n v="0"/>
    <n v="0"/>
    <n v="0"/>
    <n v="0"/>
    <s v="SURFACE WATER MGT FUND"/>
    <s v="WLSW F D91306 14905 NE 167TH S"/>
    <s v="STORMWATER SERVICES"/>
    <s v="DRAINAGE"/>
  </r>
  <r>
    <x v="1"/>
    <s v="103606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98.7"/>
    <n v="0"/>
    <n v="-298.7"/>
    <s v="N/A"/>
    <n v="289.5"/>
    <n v="0"/>
    <n v="0"/>
    <n v="0"/>
    <n v="9.2000000000000011"/>
    <n v="0"/>
    <n v="0"/>
    <n v="0"/>
    <n v="0"/>
    <n v="0"/>
    <n v="0"/>
    <n v="0"/>
    <n v="0"/>
    <s v="SURFACE WATER MGT FUND"/>
    <s v="WLSW F D91306 14905 NE 167TH S"/>
    <s v="STORMWATER SERVICES"/>
    <s v="DRAINAGE"/>
  </r>
  <r>
    <x v="1"/>
    <s v="1036068"/>
    <s v="845022"/>
    <s v="55303"/>
    <x v="250"/>
    <s v="5315000"/>
    <n v="2012"/>
    <x v="4"/>
    <s v="ROADS DECANT FEES SOLID"/>
    <s v="50000-PROGRAM EXPENDITUR BUDGET"/>
    <s v="55000-INTRAGOVERNMENTAL SERVICES"/>
    <m/>
    <n v="0"/>
    <n v="0"/>
    <n v="87.91"/>
    <n v="0"/>
    <n v="-87.91"/>
    <s v="N/A"/>
    <n v="0"/>
    <n v="0"/>
    <n v="0"/>
    <n v="0"/>
    <n v="0"/>
    <n v="0"/>
    <n v="0"/>
    <n v="0"/>
    <n v="87.91"/>
    <n v="0"/>
    <n v="0"/>
    <n v="0"/>
    <n v="0"/>
    <s v="SURFACE WATER MGT FUND"/>
    <s v="WLSW F D91306 14905 NE 167TH S"/>
    <s v="STORMWATER SERVICES"/>
    <s v="DRAINAGE"/>
  </r>
  <r>
    <x v="1"/>
    <s v="1036068"/>
    <s v="845022"/>
    <s v="55304"/>
    <x v="251"/>
    <s v="5315000"/>
    <n v="2012"/>
    <x v="4"/>
    <s v="ROADS DECANT FEES LIQUID"/>
    <s v="50000-PROGRAM EXPENDITUR BUDGET"/>
    <s v="55000-INTRAGOVERNMENTAL SERVICES"/>
    <m/>
    <n v="0"/>
    <n v="0"/>
    <n v="81"/>
    <n v="0"/>
    <n v="-81"/>
    <s v="N/A"/>
    <n v="0"/>
    <n v="0"/>
    <n v="0"/>
    <n v="0"/>
    <n v="0"/>
    <n v="0"/>
    <n v="0"/>
    <n v="0"/>
    <n v="81"/>
    <n v="0"/>
    <n v="0"/>
    <n v="0"/>
    <n v="0"/>
    <s v="SURFACE WATER MGT FUND"/>
    <s v="WLSW F D91306 14905 NE 167TH S"/>
    <s v="STORMWATER SERVICES"/>
    <s v="DRAINAGE"/>
  </r>
  <r>
    <x v="1"/>
    <s v="103606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602.99"/>
    <n v="0"/>
    <n v="-602.99"/>
    <s v="N/A"/>
    <n v="0"/>
    <n v="0"/>
    <n v="30.98"/>
    <n v="0"/>
    <n v="56.74"/>
    <n v="0"/>
    <n v="287.32"/>
    <n v="0"/>
    <n v="0"/>
    <n v="232.86"/>
    <n v="-4.91"/>
    <n v="0"/>
    <n v="0"/>
    <s v="SURFACE WATER MGT FUND"/>
    <s v="WLSW F D91306 14905 NE 167TH S"/>
    <s v="STORMWATER SERVICES"/>
    <s v="DRAINAGE"/>
  </r>
  <r>
    <x v="1"/>
    <s v="1036068"/>
    <s v="845022"/>
    <s v="82200"/>
    <x v="72"/>
    <s v="5315000"/>
    <n v="2012"/>
    <x v="4"/>
    <s v="PAID TIME OFF"/>
    <s v="50000-PROGRAM EXPENDITUR BUDGET"/>
    <s v="82000-APPLIED OVERHEAD"/>
    <m/>
    <n v="0"/>
    <n v="0"/>
    <n v="468.82"/>
    <n v="0"/>
    <n v="-468.82"/>
    <s v="N/A"/>
    <n v="0"/>
    <n v="0"/>
    <n v="23.900000000000002"/>
    <n v="0"/>
    <n v="40.800000000000004"/>
    <n v="0"/>
    <n v="228.27"/>
    <n v="0"/>
    <n v="0"/>
    <n v="179.64000000000001"/>
    <n v="-3.79"/>
    <n v="0"/>
    <n v="0"/>
    <s v="SURFACE WATER MGT FUND"/>
    <s v="WLSW F D91306 14905 NE 167TH S"/>
    <s v="STORMWATER SERVICES"/>
    <s v="DRAINAGE"/>
  </r>
  <r>
    <x v="1"/>
    <s v="1036068"/>
    <s v="845022"/>
    <s v="82300"/>
    <x v="73"/>
    <s v="5315000"/>
    <n v="2012"/>
    <x v="4"/>
    <s v="INDIRECT COSTS"/>
    <s v="50000-PROGRAM EXPENDITUR BUDGET"/>
    <s v="82000-APPLIED OVERHEAD"/>
    <m/>
    <n v="0"/>
    <n v="0"/>
    <n v="553.89"/>
    <n v="0"/>
    <n v="-553.89"/>
    <s v="N/A"/>
    <n v="0"/>
    <n v="0"/>
    <n v="51.34"/>
    <n v="0"/>
    <n v="124.78"/>
    <n v="0"/>
    <n v="0"/>
    <n v="0"/>
    <n v="0"/>
    <n v="385.89"/>
    <n v="-8.120000000000001"/>
    <n v="0"/>
    <n v="0"/>
    <s v="SURFACE WATER MGT FUND"/>
    <s v="WLSW F D91306 14905 NE 167TH S"/>
    <s v="STORMWATER SERVICES"/>
    <s v="DRAINAGE"/>
  </r>
  <r>
    <x v="1"/>
    <s v="1036068"/>
    <s v="845022"/>
    <s v="82500"/>
    <x v="140"/>
    <s v="5315000"/>
    <n v="2012"/>
    <x v="4"/>
    <s v="OVERTIME BENEFITS"/>
    <s v="50000-PROGRAM EXPENDITUR BUDGET"/>
    <s v="82000-APPLIED OVERHEAD"/>
    <m/>
    <n v="0"/>
    <n v="0"/>
    <n v="13.56"/>
    <n v="0"/>
    <n v="-13.56"/>
    <s v="N/A"/>
    <n v="0"/>
    <n v="0"/>
    <n v="0"/>
    <n v="0"/>
    <n v="0"/>
    <n v="0"/>
    <n v="13.56"/>
    <n v="0"/>
    <n v="0"/>
    <n v="0"/>
    <n v="0"/>
    <n v="0"/>
    <n v="0"/>
    <s v="SURFACE WATER MGT FUND"/>
    <s v="WLSW F D91306 14905 NE 167TH S"/>
    <s v="STORMWATER SERVICES"/>
    <s v="DRAINAGE"/>
  </r>
  <r>
    <x v="1"/>
    <s v="103608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3"/>
    <n v="0"/>
    <n v="-106.23"/>
    <s v="N/A"/>
    <n v="0"/>
    <n v="0"/>
    <n v="0"/>
    <n v="0"/>
    <n v="0"/>
    <n v="0"/>
    <n v="0"/>
    <n v="0"/>
    <n v="0"/>
    <n v="106.23"/>
    <n v="0"/>
    <n v="0"/>
    <n v="0"/>
    <s v="SURFACE WATER MGT FUND"/>
    <s v="WLSW F D97292 21200 SE 416TH S"/>
    <s v="STORMWATER SERVICES"/>
    <s v="DRAINAGE"/>
  </r>
  <r>
    <x v="1"/>
    <s v="103608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0"/>
    <n v="0"/>
    <n v="0"/>
    <n v="7.36"/>
    <n v="3.68"/>
    <n v="0"/>
    <n v="0"/>
    <s v="SURFACE WATER MGT FUND"/>
    <s v="WLSW F D97292 21200 SE 416TH S"/>
    <s v="STORMWATER SERVICES"/>
    <s v="DRAINAGE"/>
  </r>
  <r>
    <x v="1"/>
    <s v="103608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7.18"/>
    <n v="0"/>
    <n v="-37.18"/>
    <s v="N/A"/>
    <n v="0"/>
    <n v="0"/>
    <n v="0"/>
    <n v="0"/>
    <n v="0"/>
    <n v="0"/>
    <n v="0"/>
    <n v="0"/>
    <n v="0"/>
    <n v="37.18"/>
    <n v="0"/>
    <n v="0"/>
    <n v="0"/>
    <s v="SURFACE WATER MGT FUND"/>
    <s v="WLSW F D97292 21200 SE 416TH S"/>
    <s v="STORMWATER SERVICES"/>
    <s v="DRAINAGE"/>
  </r>
  <r>
    <x v="1"/>
    <s v="1036082"/>
    <s v="845022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0"/>
    <n v="0"/>
    <n v="0"/>
    <n v="0"/>
    <n v="0"/>
    <n v="0"/>
    <n v="0"/>
    <n v="0"/>
    <n v="0"/>
    <n v="28.68"/>
    <n v="0"/>
    <n v="0"/>
    <n v="0"/>
    <s v="SURFACE WATER MGT FUND"/>
    <s v="WLSW F D97292 21200 SE 416TH S"/>
    <s v="STORMWATER SERVICES"/>
    <s v="DRAINAGE"/>
  </r>
  <r>
    <x v="1"/>
    <s v="1036082"/>
    <s v="845022"/>
    <s v="82300"/>
    <x v="73"/>
    <s v="5315000"/>
    <n v="2012"/>
    <x v="4"/>
    <s v="INDIRECT COSTS"/>
    <s v="50000-PROGRAM EXPENDITUR BUDGET"/>
    <s v="82000-APPLIED OVERHEAD"/>
    <m/>
    <n v="0"/>
    <n v="0"/>
    <n v="61.620000000000005"/>
    <n v="0"/>
    <n v="-61.620000000000005"/>
    <s v="N/A"/>
    <n v="0"/>
    <n v="0"/>
    <n v="0"/>
    <n v="0"/>
    <n v="0"/>
    <n v="0"/>
    <n v="0"/>
    <n v="0"/>
    <n v="0"/>
    <n v="61.620000000000005"/>
    <n v="0"/>
    <n v="0"/>
    <n v="0"/>
    <s v="SURFACE WATER MGT FUND"/>
    <s v="WLSW F D97292 21200 SE 416TH S"/>
    <s v="STORMWATER SERVICES"/>
    <s v="DRAINAGE"/>
  </r>
  <r>
    <x v="1"/>
    <s v="1036083"/>
    <s v="845022"/>
    <s v="51130"/>
    <x v="122"/>
    <s v="5315000"/>
    <n v="2012"/>
    <x v="4"/>
    <s v="OVERTIME"/>
    <s v="50000-PROGRAM EXPENDITUR BUDGET"/>
    <s v="51000-WAGES AND BENEFITS"/>
    <s v="51100-SALARIES/WAGES"/>
    <n v="0"/>
    <n v="0"/>
    <n v="8.5"/>
    <n v="0"/>
    <n v="-8.5"/>
    <s v="N/A"/>
    <n v="0"/>
    <n v="0"/>
    <n v="0"/>
    <n v="0"/>
    <n v="0"/>
    <n v="0"/>
    <n v="0"/>
    <n v="0"/>
    <n v="8.5"/>
    <n v="0"/>
    <n v="0"/>
    <n v="0"/>
    <n v="0"/>
    <s v="SURFACE WATER MGT FUND"/>
    <s v="WLSW F D96765 9627 DESMOINES W"/>
    <s v="STORMWATER SERVICES"/>
    <s v="DRAINAGE"/>
  </r>
  <r>
    <x v="1"/>
    <s v="1036083"/>
    <s v="845022"/>
    <s v="82200"/>
    <x v="72"/>
    <s v="5315000"/>
    <n v="2012"/>
    <x v="4"/>
    <s v="PAID TIME OFF"/>
    <s v="50000-PROGRAM EXPENDITUR BUDGET"/>
    <s v="82000-APPLIED OVERHEAD"/>
    <m/>
    <n v="0"/>
    <n v="0"/>
    <n v="2.21"/>
    <n v="0"/>
    <n v="-2.21"/>
    <s v="N/A"/>
    <n v="0"/>
    <n v="0"/>
    <n v="0"/>
    <n v="0"/>
    <n v="0"/>
    <n v="0"/>
    <n v="0"/>
    <n v="0"/>
    <n v="2.21"/>
    <n v="0"/>
    <n v="0"/>
    <n v="0"/>
    <n v="0"/>
    <s v="SURFACE WATER MGT FUND"/>
    <s v="WLSW F D96765 9627 DESMOINES W"/>
    <s v="STORMWATER SERVICES"/>
    <s v="DRAINAGE"/>
  </r>
  <r>
    <x v="1"/>
    <s v="1036083"/>
    <s v="845022"/>
    <s v="82500"/>
    <x v="140"/>
    <s v="5315000"/>
    <n v="2012"/>
    <x v="4"/>
    <s v="OVERTIME BENEFITS"/>
    <s v="50000-PROGRAM EXPENDITUR BUDGET"/>
    <s v="82000-APPLIED OVERHEAD"/>
    <m/>
    <n v="0"/>
    <n v="0"/>
    <n v="1.96"/>
    <n v="0"/>
    <n v="-1.96"/>
    <s v="N/A"/>
    <n v="0"/>
    <n v="0"/>
    <n v="0"/>
    <n v="0"/>
    <n v="0"/>
    <n v="0"/>
    <n v="0"/>
    <n v="0"/>
    <n v="1.96"/>
    <n v="0"/>
    <n v="0"/>
    <n v="0"/>
    <n v="0"/>
    <s v="SURFACE WATER MGT FUND"/>
    <s v="WLSW F D96765 9627 DESMOINES W"/>
    <s v="STORMWATER SERVICES"/>
    <s v="DRAINAGE"/>
  </r>
  <r>
    <x v="1"/>
    <s v="103609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914.31"/>
    <n v="0"/>
    <n v="-3914.31"/>
    <s v="N/A"/>
    <n v="0"/>
    <n v="0"/>
    <n v="122.61"/>
    <n v="0"/>
    <n v="79.73"/>
    <n v="159.47"/>
    <n v="0"/>
    <n v="3457.86"/>
    <n v="0"/>
    <n v="47.32"/>
    <n v="23.66"/>
    <n v="23.66"/>
    <n v="0"/>
    <s v="SURFACE WATER MGT FUND"/>
    <s v="WLSW F DR0500 NE UNION HILL RD"/>
    <s v="STORMWATER SERVICES"/>
    <s v="DRAINAGE"/>
  </r>
  <r>
    <x v="1"/>
    <s v="1036096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1.45"/>
    <n v="0"/>
    <n v="-1.45"/>
    <s v="N/A"/>
    <n v="0"/>
    <n v="0"/>
    <n v="0"/>
    <n v="0"/>
    <n v="0"/>
    <n v="0"/>
    <n v="0"/>
    <n v="1.45"/>
    <n v="0"/>
    <n v="0"/>
    <n v="0"/>
    <n v="0"/>
    <n v="0"/>
    <s v="SURFACE WATER MGT FUND"/>
    <s v="WLSW F DR0500 NE UNION HILL RD"/>
    <s v="STORMWATER SERVICES"/>
    <s v="DRAINAGE"/>
  </r>
  <r>
    <x v="1"/>
    <s v="1036096"/>
    <s v="845022"/>
    <s v="52391"/>
    <x v="184"/>
    <s v="5315000"/>
    <n v="2012"/>
    <x v="4"/>
    <s v="MAINTENANCE PARTS MATERIALS"/>
    <s v="50000-PROGRAM EXPENDITUR BUDGET"/>
    <s v="52000-SUPPLIES"/>
    <m/>
    <n v="0"/>
    <n v="0"/>
    <n v="29.45"/>
    <n v="0"/>
    <n v="-29.45"/>
    <s v="N/A"/>
    <n v="0"/>
    <n v="0"/>
    <n v="0"/>
    <n v="0"/>
    <n v="0"/>
    <n v="0"/>
    <n v="0"/>
    <n v="0"/>
    <n v="0"/>
    <n v="29.45"/>
    <n v="0"/>
    <n v="0"/>
    <n v="0"/>
    <s v="SURFACE WATER MGT FUND"/>
    <s v="WLSW F DR0500 NE UNION HILL RD"/>
    <s v="STORMWATER SERVICES"/>
    <s v="DRAINAGE"/>
  </r>
  <r>
    <x v="1"/>
    <s v="1036096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881"/>
    <n v="0"/>
    <n v="-881"/>
    <s v="N/A"/>
    <n v="0"/>
    <n v="0"/>
    <n v="0"/>
    <n v="0"/>
    <n v="0"/>
    <n v="0"/>
    <n v="0"/>
    <n v="0"/>
    <n v="881"/>
    <n v="0"/>
    <n v="0"/>
    <n v="0"/>
    <n v="0"/>
    <s v="SURFACE WATER MGT FUND"/>
    <s v="WLSW F DR0500 NE UNION HILL RD"/>
    <s v="STORMWATER SERVICES"/>
    <s v="DRAINAGE"/>
  </r>
  <r>
    <x v="1"/>
    <s v="1036096"/>
    <s v="845022"/>
    <s v="53710"/>
    <x v="136"/>
    <s v="5315000"/>
    <n v="2012"/>
    <x v="4"/>
    <s v="RENT LEASE"/>
    <s v="50000-PROGRAM EXPENDITUR BUDGET"/>
    <s v="53000-SERVICES-OTHER CHARGES"/>
    <m/>
    <n v="0"/>
    <n v="0"/>
    <n v="429.58"/>
    <n v="0"/>
    <n v="-429.58"/>
    <s v="N/A"/>
    <n v="0"/>
    <n v="0"/>
    <n v="0"/>
    <n v="0"/>
    <n v="0"/>
    <n v="0"/>
    <n v="0"/>
    <n v="0"/>
    <n v="0"/>
    <n v="429.58"/>
    <n v="0"/>
    <n v="0"/>
    <n v="0"/>
    <s v="SURFACE WATER MGT FUND"/>
    <s v="WLSW F DR0500 NE UNION HILL RD"/>
    <s v="STORMWATER SERVICES"/>
    <s v="DRAINAGE"/>
  </r>
  <r>
    <x v="1"/>
    <s v="103609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241.08"/>
    <n v="0"/>
    <n v="-2241.08"/>
    <s v="N/A"/>
    <n v="3.79"/>
    <n v="0"/>
    <n v="3.49"/>
    <n v="0"/>
    <n v="13.36"/>
    <n v="0"/>
    <n v="0"/>
    <n v="2204.9500000000003"/>
    <n v="0"/>
    <n v="0"/>
    <n v="12.9"/>
    <n v="2.59"/>
    <n v="0"/>
    <s v="SURFACE WATER MGT FUND"/>
    <s v="WLSW F DR0500 NE UNION HILL RD"/>
    <s v="STORMWATER SERVICES"/>
    <s v="DRAINAGE"/>
  </r>
  <r>
    <x v="1"/>
    <s v="1036096"/>
    <s v="845022"/>
    <s v="55307"/>
    <x v="252"/>
    <s v="5315000"/>
    <n v="2012"/>
    <x v="4"/>
    <s v="ROADS CONST DEBRIS DISPOSAL"/>
    <s v="50000-PROGRAM EXPENDITUR BUDGET"/>
    <s v="55000-INTRAGOVERNMENTAL SERVICES"/>
    <m/>
    <n v="0"/>
    <n v="0"/>
    <n v="62.160000000000004"/>
    <n v="0"/>
    <n v="-62.160000000000004"/>
    <s v="N/A"/>
    <n v="0"/>
    <n v="0"/>
    <n v="0"/>
    <n v="0"/>
    <n v="0"/>
    <n v="0"/>
    <n v="0"/>
    <n v="0"/>
    <n v="0"/>
    <n v="62.160000000000004"/>
    <n v="0"/>
    <n v="0"/>
    <n v="0"/>
    <s v="SURFACE WATER MGT FUND"/>
    <s v="WLSW F DR0500 NE UNION HILL RD"/>
    <s v="STORMWATER SERVICES"/>
    <s v="DRAINAGE"/>
  </r>
  <r>
    <x v="1"/>
    <s v="103609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402.19"/>
    <n v="0"/>
    <n v="-1402.19"/>
    <s v="N/A"/>
    <n v="0"/>
    <n v="0"/>
    <n v="25.5"/>
    <n v="0"/>
    <n v="46.46"/>
    <n v="55.81"/>
    <n v="0"/>
    <n v="1240.42"/>
    <n v="0"/>
    <n v="17"/>
    <n v="8.5"/>
    <n v="8.5"/>
    <n v="0"/>
    <s v="SURFACE WATER MGT FUND"/>
    <s v="WLSW F DR0500 NE UNION HILL RD"/>
    <s v="STORMWATER SERVICES"/>
    <s v="DRAINAGE"/>
  </r>
  <r>
    <x v="1"/>
    <s v="1036096"/>
    <s v="845022"/>
    <s v="82200"/>
    <x v="72"/>
    <s v="5315000"/>
    <n v="2012"/>
    <x v="4"/>
    <s v="PAID TIME OFF"/>
    <s v="50000-PROGRAM EXPENDITUR BUDGET"/>
    <s v="82000-APPLIED OVERHEAD"/>
    <m/>
    <n v="0"/>
    <n v="0"/>
    <n v="1016"/>
    <n v="0"/>
    <n v="-1016"/>
    <s v="N/A"/>
    <n v="0"/>
    <n v="0"/>
    <n v="18.34"/>
    <n v="0"/>
    <n v="34.880000000000003"/>
    <n v="43.050000000000004"/>
    <n v="0"/>
    <n v="895.27"/>
    <n v="0"/>
    <n v="12.22"/>
    <n v="6.12"/>
    <n v="6.12"/>
    <n v="0"/>
    <s v="SURFACE WATER MGT FUND"/>
    <s v="WLSW F DR0500 NE UNION HILL RD"/>
    <s v="STORMWATER SERVICES"/>
    <s v="DRAINAGE"/>
  </r>
  <r>
    <x v="1"/>
    <s v="1036096"/>
    <s v="845022"/>
    <s v="82300"/>
    <x v="73"/>
    <s v="5315000"/>
    <n v="2012"/>
    <x v="4"/>
    <s v="INDIRECT COSTS"/>
    <s v="50000-PROGRAM EXPENDITUR BUDGET"/>
    <s v="82000-APPLIED OVERHEAD"/>
    <m/>
    <n v="0"/>
    <n v="0"/>
    <n v="3004.39"/>
    <n v="0"/>
    <n v="-3004.39"/>
    <s v="N/A"/>
    <n v="0"/>
    <n v="0"/>
    <n v="56.08"/>
    <n v="0"/>
    <n v="87.04"/>
    <n v="92.48"/>
    <n v="0"/>
    <n v="2694.01"/>
    <n v="0"/>
    <n v="37.380000000000003"/>
    <n v="18.7"/>
    <n v="18.7"/>
    <n v="0"/>
    <s v="SURFACE WATER MGT FUND"/>
    <s v="WLSW F DR0500 NE UNION HILL RD"/>
    <s v="STORMWATER SERVICES"/>
    <s v="DRAINAGE"/>
  </r>
  <r>
    <x v="1"/>
    <s v="103609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3"/>
    <n v="0"/>
    <n v="-106.23"/>
    <s v="N/A"/>
    <n v="106.23"/>
    <n v="0"/>
    <n v="0"/>
    <n v="0"/>
    <n v="0"/>
    <n v="0"/>
    <n v="0"/>
    <n v="0"/>
    <n v="0"/>
    <n v="0"/>
    <n v="0"/>
    <n v="0"/>
    <n v="0"/>
    <s v="SURFACE WATER MGT FUND"/>
    <s v="WLSW F DR0504 8118 S 122ND ST"/>
    <s v="STORMWATER SERVICES"/>
    <s v="DRAINAGE"/>
  </r>
  <r>
    <x v="1"/>
    <s v="103609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7.18"/>
    <n v="0"/>
    <n v="-37.18"/>
    <s v="N/A"/>
    <n v="37.18"/>
    <n v="0"/>
    <n v="0"/>
    <n v="0"/>
    <n v="0"/>
    <n v="0"/>
    <n v="0"/>
    <n v="0"/>
    <n v="0"/>
    <n v="0"/>
    <n v="0"/>
    <n v="0"/>
    <n v="0"/>
    <s v="SURFACE WATER MGT FUND"/>
    <s v="WLSW F DR0504 8118 S 122ND ST"/>
    <s v="STORMWATER SERVICES"/>
    <s v="DRAINAGE"/>
  </r>
  <r>
    <x v="1"/>
    <s v="1036097"/>
    <s v="845022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28.68"/>
    <n v="0"/>
    <n v="0"/>
    <n v="0"/>
    <n v="0"/>
    <n v="0"/>
    <n v="0"/>
    <n v="0"/>
    <n v="0"/>
    <n v="0"/>
    <n v="0"/>
    <n v="0"/>
    <n v="0"/>
    <s v="SURFACE WATER MGT FUND"/>
    <s v="WLSW F DR0504 8118 S 122ND ST"/>
    <s v="STORMWATER SERVICES"/>
    <s v="DRAINAGE"/>
  </r>
  <r>
    <x v="1"/>
    <s v="1036097"/>
    <s v="845022"/>
    <s v="82300"/>
    <x v="73"/>
    <s v="5315000"/>
    <n v="2012"/>
    <x v="4"/>
    <s v="INDIRECT COSTS"/>
    <s v="50000-PROGRAM EXPENDITUR BUDGET"/>
    <s v="82000-APPLIED OVERHEAD"/>
    <m/>
    <n v="0"/>
    <n v="0"/>
    <n v="61.61"/>
    <n v="0"/>
    <n v="-61.61"/>
    <s v="N/A"/>
    <n v="61.61"/>
    <n v="0"/>
    <n v="0"/>
    <n v="0"/>
    <n v="0"/>
    <n v="0"/>
    <n v="0"/>
    <n v="0"/>
    <n v="0"/>
    <n v="0"/>
    <n v="0"/>
    <n v="0"/>
    <n v="0"/>
    <s v="SURFACE WATER MGT FUND"/>
    <s v="WLSW F DR0504 8118 S 122ND ST"/>
    <s v="STORMWATER SERVICES"/>
    <s v="DRAINAGE"/>
  </r>
  <r>
    <x v="1"/>
    <s v="103609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3"/>
    <n v="0"/>
    <n v="-106.23"/>
    <s v="N/A"/>
    <n v="106.23"/>
    <n v="0"/>
    <n v="0"/>
    <n v="0"/>
    <n v="0"/>
    <n v="0"/>
    <n v="0"/>
    <n v="0"/>
    <n v="0"/>
    <n v="0"/>
    <n v="0"/>
    <n v="0"/>
    <n v="0"/>
    <s v="SURFACE WATER MGT FUND"/>
    <s v="WLSW F DR0505 9228 10TH AVE S"/>
    <s v="STORMWATER SERVICES"/>
    <s v="DRAINAGE"/>
  </r>
  <r>
    <x v="1"/>
    <s v="103609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7.18"/>
    <n v="0"/>
    <n v="-37.18"/>
    <s v="N/A"/>
    <n v="37.18"/>
    <n v="0"/>
    <n v="0"/>
    <n v="0"/>
    <n v="0"/>
    <n v="0"/>
    <n v="0"/>
    <n v="0"/>
    <n v="0"/>
    <n v="0"/>
    <n v="0"/>
    <n v="0"/>
    <n v="0"/>
    <s v="SURFACE WATER MGT FUND"/>
    <s v="WLSW F DR0505 9228 10TH AVE S"/>
    <s v="STORMWATER SERVICES"/>
    <s v="DRAINAGE"/>
  </r>
  <r>
    <x v="1"/>
    <s v="1036098"/>
    <s v="845022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28.68"/>
    <n v="0"/>
    <n v="0"/>
    <n v="0"/>
    <n v="0"/>
    <n v="0"/>
    <n v="0"/>
    <n v="0"/>
    <n v="0"/>
    <n v="0"/>
    <n v="0"/>
    <n v="0"/>
    <n v="0"/>
    <s v="SURFACE WATER MGT FUND"/>
    <s v="WLSW F DR0505 9228 10TH AVE S"/>
    <s v="STORMWATER SERVICES"/>
    <s v="DRAINAGE"/>
  </r>
  <r>
    <x v="1"/>
    <s v="1036098"/>
    <s v="845022"/>
    <s v="82300"/>
    <x v="73"/>
    <s v="5315000"/>
    <n v="2012"/>
    <x v="4"/>
    <s v="INDIRECT COSTS"/>
    <s v="50000-PROGRAM EXPENDITUR BUDGET"/>
    <s v="82000-APPLIED OVERHEAD"/>
    <m/>
    <n v="0"/>
    <n v="0"/>
    <n v="61.61"/>
    <n v="0"/>
    <n v="-61.61"/>
    <s v="N/A"/>
    <n v="61.61"/>
    <n v="0"/>
    <n v="0"/>
    <n v="0"/>
    <n v="0"/>
    <n v="0"/>
    <n v="0"/>
    <n v="0"/>
    <n v="0"/>
    <n v="0"/>
    <n v="0"/>
    <n v="0"/>
    <n v="0"/>
    <s v="SURFACE WATER MGT FUND"/>
    <s v="WLSW F DR0505 9228 10TH AVE S"/>
    <s v="STORMWATER SERVICES"/>
    <s v="DRAINAGE"/>
  </r>
  <r>
    <x v="1"/>
    <s v="103610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711.29"/>
    <n v="0"/>
    <n v="-1711.29"/>
    <s v="N/A"/>
    <n v="247.86"/>
    <n v="0"/>
    <n v="150.57"/>
    <n v="0"/>
    <n v="179.54"/>
    <n v="1046.1300000000001"/>
    <n v="39.869999999999997"/>
    <n v="0"/>
    <n v="0"/>
    <n v="0"/>
    <n v="23.66"/>
    <n v="23.66"/>
    <n v="0"/>
    <s v="SURFACE WATER MGT FUND"/>
    <s v="WLSW F DR0509 164TH AVE SE &amp;SE"/>
    <s v="STORMWATER SERVICES"/>
    <s v="DRAINAGE"/>
  </r>
  <r>
    <x v="1"/>
    <s v="1036100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5.07"/>
    <n v="0"/>
    <n v="-5.07"/>
    <s v="N/A"/>
    <n v="0"/>
    <n v="0"/>
    <n v="0"/>
    <n v="0"/>
    <n v="0"/>
    <n v="5.07"/>
    <n v="0"/>
    <n v="0"/>
    <n v="0"/>
    <n v="0"/>
    <n v="0"/>
    <n v="0"/>
    <n v="0"/>
    <s v="SURFACE WATER MGT FUND"/>
    <s v="WLSW F DR0509 164TH AVE SE &amp;SE"/>
    <s v="STORMWATER SERVICES"/>
    <s v="DRAINAGE"/>
  </r>
  <r>
    <x v="1"/>
    <s v="1036100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210"/>
    <n v="0"/>
    <n v="-210"/>
    <s v="N/A"/>
    <n v="0"/>
    <n v="0"/>
    <n v="0"/>
    <n v="0"/>
    <n v="0"/>
    <n v="0"/>
    <n v="0"/>
    <n v="0"/>
    <n v="0"/>
    <n v="0"/>
    <n v="210"/>
    <n v="0"/>
    <n v="0"/>
    <s v="SURFACE WATER MGT FUND"/>
    <s v="WLSW F DR0509 164TH AVE SE &amp;SE"/>
    <s v="STORMWATER SERVICES"/>
    <s v="DRAINAGE"/>
  </r>
  <r>
    <x v="1"/>
    <s v="103610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753.13"/>
    <n v="0"/>
    <n v="-753.13"/>
    <s v="N/A"/>
    <n v="14.16"/>
    <n v="0"/>
    <n v="3.49"/>
    <n v="0"/>
    <n v="20.29"/>
    <n v="708.30000000000007"/>
    <n v="0"/>
    <n v="0"/>
    <n v="0"/>
    <n v="0"/>
    <n v="4.3"/>
    <n v="2.59"/>
    <n v="0"/>
    <s v="SURFACE WATER MGT FUND"/>
    <s v="WLSW F DR0509 164TH AVE SE &amp;SE"/>
    <s v="STORMWATER SERVICES"/>
    <s v="DRAINAGE"/>
  </r>
  <r>
    <x v="1"/>
    <s v="103610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607.65"/>
    <n v="0"/>
    <n v="-607.65"/>
    <s v="N/A"/>
    <n v="86.75"/>
    <n v="0"/>
    <n v="17"/>
    <n v="0"/>
    <n v="99.93"/>
    <n v="373.02"/>
    <n v="13.950000000000001"/>
    <n v="0"/>
    <n v="0"/>
    <n v="0"/>
    <n v="8.5"/>
    <n v="8.5"/>
    <n v="0"/>
    <s v="SURFACE WATER MGT FUND"/>
    <s v="WLSW F DR0509 164TH AVE SE &amp;SE"/>
    <s v="STORMWATER SERVICES"/>
    <s v="DRAINAGE"/>
  </r>
  <r>
    <x v="1"/>
    <s v="1036100"/>
    <s v="845022"/>
    <s v="82200"/>
    <x v="72"/>
    <s v="5315000"/>
    <n v="2012"/>
    <x v="4"/>
    <s v="PAID TIME OFF"/>
    <s v="50000-PROGRAM EXPENDITUR BUDGET"/>
    <s v="82000-APPLIED OVERHEAD"/>
    <m/>
    <n v="0"/>
    <n v="0"/>
    <n v="451.02"/>
    <n v="0"/>
    <n v="-451.02"/>
    <s v="N/A"/>
    <n v="66.92"/>
    <n v="0"/>
    <n v="12.24"/>
    <n v="0"/>
    <n v="75.150000000000006"/>
    <n v="273.70999999999998"/>
    <n v="10.76"/>
    <n v="0"/>
    <n v="0"/>
    <n v="0"/>
    <n v="6.12"/>
    <n v="6.12"/>
    <n v="0"/>
    <s v="SURFACE WATER MGT FUND"/>
    <s v="WLSW F DR0509 164TH AVE SE &amp;SE"/>
    <s v="STORMWATER SERVICES"/>
    <s v="DRAINAGE"/>
  </r>
  <r>
    <x v="1"/>
    <s v="1036100"/>
    <s v="845022"/>
    <s v="82300"/>
    <x v="73"/>
    <s v="5315000"/>
    <n v="2012"/>
    <x v="4"/>
    <s v="INDIRECT COSTS"/>
    <s v="50000-PROGRAM EXPENDITUR BUDGET"/>
    <s v="82000-APPLIED OVERHEAD"/>
    <m/>
    <n v="0"/>
    <n v="0"/>
    <n v="1191.01"/>
    <n v="0"/>
    <n v="-1191.01"/>
    <s v="N/A"/>
    <n v="143.76"/>
    <n v="0"/>
    <n v="37.4"/>
    <n v="0"/>
    <n v="185.69"/>
    <n v="763.64"/>
    <n v="23.12"/>
    <n v="0"/>
    <n v="0"/>
    <n v="0"/>
    <n v="18.7"/>
    <n v="18.7"/>
    <n v="0"/>
    <s v="SURFACE WATER MGT FUND"/>
    <s v="WLSW F DR0509 164TH AVE SE &amp;SE"/>
    <s v="STORMWATER SERVICES"/>
    <s v="DRAINAGE"/>
  </r>
  <r>
    <x v="1"/>
    <s v="103610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667.30000000000007"/>
    <n v="0"/>
    <n v="-667.30000000000007"/>
    <s v="N/A"/>
    <n v="106.23"/>
    <n v="0"/>
    <n v="0"/>
    <n v="0"/>
    <n v="179.54"/>
    <n v="0"/>
    <n v="0"/>
    <n v="201.99"/>
    <n v="179.54"/>
    <n v="0"/>
    <n v="0"/>
    <n v="0"/>
    <n v="0"/>
    <s v="SURFACE WATER MGT FUND"/>
    <s v="WLSW F DR0513 9600 W MARGINAL"/>
    <s v="STORMWATER SERVICES"/>
    <s v="DRAINAGE"/>
  </r>
  <r>
    <x v="1"/>
    <s v="103610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3.83"/>
    <n v="0"/>
    <n v="-13.83"/>
    <s v="N/A"/>
    <n v="0"/>
    <n v="0"/>
    <n v="0"/>
    <n v="0"/>
    <n v="0"/>
    <n v="0"/>
    <n v="0"/>
    <n v="13.83"/>
    <n v="0"/>
    <n v="0"/>
    <n v="0"/>
    <n v="0"/>
    <n v="0"/>
    <s v="SURFACE WATER MGT FUND"/>
    <s v="WLSW F DR0513 9600 W MARGINAL"/>
    <s v="STORMWATER SERVICES"/>
    <s v="DRAINAGE"/>
  </r>
  <r>
    <x v="1"/>
    <s v="103610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34.59"/>
    <n v="0"/>
    <n v="-234.59"/>
    <s v="N/A"/>
    <n v="37.18"/>
    <n v="0"/>
    <n v="0"/>
    <n v="0"/>
    <n v="62.84"/>
    <n v="0"/>
    <n v="0"/>
    <n v="71.73"/>
    <n v="62.84"/>
    <n v="0"/>
    <n v="0"/>
    <n v="0"/>
    <n v="0"/>
    <s v="SURFACE WATER MGT FUND"/>
    <s v="WLSW F DR0513 9600 W MARGINAL"/>
    <s v="STORMWATER SERVICES"/>
    <s v="DRAINAGE"/>
  </r>
  <r>
    <x v="1"/>
    <s v="1036101"/>
    <s v="845022"/>
    <s v="82200"/>
    <x v="72"/>
    <s v="5315000"/>
    <n v="2012"/>
    <x v="4"/>
    <s v="PAID TIME OFF"/>
    <s v="50000-PROGRAM EXPENDITUR BUDGET"/>
    <s v="82000-APPLIED OVERHEAD"/>
    <m/>
    <n v="0"/>
    <n v="0"/>
    <n v="178.87"/>
    <n v="0"/>
    <n v="-178.87"/>
    <s v="N/A"/>
    <n v="28.68"/>
    <n v="0"/>
    <n v="0"/>
    <n v="0"/>
    <n v="48.480000000000004"/>
    <n v="0"/>
    <n v="0"/>
    <n v="53.230000000000004"/>
    <n v="48.480000000000004"/>
    <n v="0"/>
    <n v="0"/>
    <n v="0"/>
    <n v="0"/>
    <s v="SURFACE WATER MGT FUND"/>
    <s v="WLSW F DR0513 9600 W MARGINAL"/>
    <s v="STORMWATER SERVICES"/>
    <s v="DRAINAGE"/>
  </r>
  <r>
    <x v="1"/>
    <s v="1036101"/>
    <s v="845022"/>
    <s v="82300"/>
    <x v="73"/>
    <s v="5315000"/>
    <n v="2012"/>
    <x v="4"/>
    <s v="INDIRECT COSTS"/>
    <s v="50000-PROGRAM EXPENDITUR BUDGET"/>
    <s v="82000-APPLIED OVERHEAD"/>
    <m/>
    <n v="0"/>
    <n v="0"/>
    <n v="410.61"/>
    <n v="0"/>
    <n v="-410.61"/>
    <s v="N/A"/>
    <n v="61.61"/>
    <n v="0"/>
    <n v="0"/>
    <n v="0"/>
    <n v="104.14"/>
    <n v="0"/>
    <n v="0"/>
    <n v="140.72"/>
    <n v="104.14"/>
    <n v="0"/>
    <n v="0"/>
    <n v="0"/>
    <n v="0"/>
    <s v="SURFACE WATER MGT FUND"/>
    <s v="WLSW F DR0513 9600 W MARGINAL"/>
    <s v="STORMWATER SERVICES"/>
    <s v="DRAINAGE"/>
  </r>
  <r>
    <x v="1"/>
    <s v="103610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60.26"/>
    <n v="0"/>
    <n v="-260.26"/>
    <s v="N/A"/>
    <n v="0"/>
    <n v="0"/>
    <n v="70.98"/>
    <n v="0"/>
    <n v="0"/>
    <n v="47.32"/>
    <n v="0"/>
    <n v="0"/>
    <n v="0"/>
    <n v="0"/>
    <n v="118.3"/>
    <n v="23.66"/>
    <n v="0"/>
    <s v="SURFACE WATER MGT FUND"/>
    <s v="WLSW F DR0516 16504 132ND PLAC"/>
    <s v="STORMWATER SERVICES"/>
    <s v="DRAINAGE"/>
  </r>
  <r>
    <x v="1"/>
    <s v="103610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5.74"/>
    <n v="0"/>
    <n v="-35.74"/>
    <s v="N/A"/>
    <n v="0"/>
    <n v="0"/>
    <n v="3.49"/>
    <n v="0"/>
    <n v="4.0999999999999996"/>
    <n v="4.0999999999999996"/>
    <n v="0"/>
    <n v="0"/>
    <n v="0"/>
    <n v="0"/>
    <n v="19.25"/>
    <n v="4.8"/>
    <n v="0"/>
    <s v="SURFACE WATER MGT FUND"/>
    <s v="WLSW F DR0516 16504 132ND PLAC"/>
    <s v="STORMWATER SERVICES"/>
    <s v="DRAINAGE"/>
  </r>
  <r>
    <x v="1"/>
    <s v="103610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93.5"/>
    <n v="0"/>
    <n v="-93.5"/>
    <s v="N/A"/>
    <n v="0"/>
    <n v="0"/>
    <n v="25.5"/>
    <n v="0"/>
    <n v="0"/>
    <n v="17"/>
    <n v="0"/>
    <n v="0"/>
    <n v="0"/>
    <n v="0"/>
    <n v="42.5"/>
    <n v="8.5"/>
    <n v="0"/>
    <s v="SURFACE WATER MGT FUND"/>
    <s v="WLSW F DR0516 16504 132ND PLAC"/>
    <s v="STORMWATER SERVICES"/>
    <s v="DRAINAGE"/>
  </r>
  <r>
    <x v="1"/>
    <s v="1036103"/>
    <s v="845022"/>
    <s v="82200"/>
    <x v="72"/>
    <s v="5315000"/>
    <n v="2012"/>
    <x v="4"/>
    <s v="PAID TIME OFF"/>
    <s v="50000-PROGRAM EXPENDITUR BUDGET"/>
    <s v="82000-APPLIED OVERHEAD"/>
    <m/>
    <n v="0"/>
    <n v="0"/>
    <n v="67.239999999999995"/>
    <n v="0"/>
    <n v="-67.239999999999995"/>
    <s v="N/A"/>
    <n v="0"/>
    <n v="0"/>
    <n v="18.34"/>
    <n v="0"/>
    <n v="0"/>
    <n v="12.22"/>
    <n v="0"/>
    <n v="0"/>
    <n v="0"/>
    <n v="0"/>
    <n v="30.560000000000002"/>
    <n v="6.12"/>
    <n v="0"/>
    <s v="SURFACE WATER MGT FUND"/>
    <s v="WLSW F DR0516 16504 132ND PLAC"/>
    <s v="STORMWATER SERVICES"/>
    <s v="DRAINAGE"/>
  </r>
  <r>
    <x v="1"/>
    <s v="1036103"/>
    <s v="845022"/>
    <s v="82300"/>
    <x v="73"/>
    <s v="5315000"/>
    <n v="2012"/>
    <x v="4"/>
    <s v="INDIRECT COSTS"/>
    <s v="50000-PROGRAM EXPENDITUR BUDGET"/>
    <s v="82000-APPLIED OVERHEAD"/>
    <m/>
    <n v="0"/>
    <n v="0"/>
    <n v="205.62"/>
    <n v="0"/>
    <n v="-205.62"/>
    <s v="N/A"/>
    <n v="0"/>
    <n v="0"/>
    <n v="56.08"/>
    <n v="0"/>
    <n v="0"/>
    <n v="37.380000000000003"/>
    <n v="0"/>
    <n v="0"/>
    <n v="0"/>
    <n v="0"/>
    <n v="93.460000000000008"/>
    <n v="18.7"/>
    <n v="0"/>
    <s v="SURFACE WATER MGT FUND"/>
    <s v="WLSW F DR0516 16504 132ND PLAC"/>
    <s v="STORMWATER SERVICES"/>
    <s v="DRAINAGE"/>
  </r>
  <r>
    <x v="1"/>
    <s v="103610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60.59"/>
    <n v="0"/>
    <n v="-160.59"/>
    <s v="N/A"/>
    <n v="70.820000000000007"/>
    <n v="0"/>
    <n v="0"/>
    <n v="0"/>
    <n v="0"/>
    <n v="0"/>
    <n v="0"/>
    <n v="89.77"/>
    <n v="0"/>
    <n v="0"/>
    <n v="0"/>
    <n v="0"/>
    <n v="0"/>
    <s v="SURFACE WATER MGT FUND"/>
    <s v="WLSW F DR0517 FAIRWOOD REGIONA"/>
    <s v="STORMWATER SERVICES"/>
    <s v="DRAINAGE"/>
  </r>
  <r>
    <x v="1"/>
    <s v="1036104"/>
    <s v="845022"/>
    <s v="53524"/>
    <x v="263"/>
    <s v="5315000"/>
    <n v="2012"/>
    <x v="4"/>
    <s v="UTILITIES SURFACE WATER UTILITY"/>
    <s v="50000-PROGRAM EXPENDITUR BUDGET"/>
    <s v="53000-SERVICES-OTHER CHARGES"/>
    <m/>
    <n v="0"/>
    <n v="0"/>
    <n v="500"/>
    <n v="0"/>
    <n v="-500"/>
    <s v="N/A"/>
    <n v="0"/>
    <n v="0"/>
    <n v="0"/>
    <n v="500"/>
    <n v="0"/>
    <n v="0"/>
    <n v="0"/>
    <n v="0"/>
    <n v="0"/>
    <n v="0"/>
    <n v="0"/>
    <n v="0"/>
    <n v="0"/>
    <s v="SURFACE WATER MGT FUND"/>
    <s v="WLSW F DR0517 FAIRWOOD REGIONA"/>
    <s v="STORMWATER SERVICES"/>
    <s v="DRAINAGE"/>
  </r>
  <r>
    <x v="1"/>
    <s v="103610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56.21"/>
    <n v="0"/>
    <n v="-56.21"/>
    <s v="N/A"/>
    <n v="24.79"/>
    <n v="0"/>
    <n v="0"/>
    <n v="0"/>
    <n v="0"/>
    <n v="0"/>
    <n v="0"/>
    <n v="31.42"/>
    <n v="0"/>
    <n v="0"/>
    <n v="0"/>
    <n v="0"/>
    <n v="0"/>
    <s v="SURFACE WATER MGT FUND"/>
    <s v="WLSW F DR0517 FAIRWOOD REGIONA"/>
    <s v="STORMWATER SERVICES"/>
    <s v="DRAINAGE"/>
  </r>
  <r>
    <x v="1"/>
    <s v="1036104"/>
    <s v="845022"/>
    <s v="82200"/>
    <x v="72"/>
    <s v="5315000"/>
    <n v="2012"/>
    <x v="4"/>
    <s v="PAID TIME OFF"/>
    <s v="50000-PROGRAM EXPENDITUR BUDGET"/>
    <s v="82000-APPLIED OVERHEAD"/>
    <m/>
    <n v="0"/>
    <n v="0"/>
    <n v="43.36"/>
    <n v="0"/>
    <n v="-43.36"/>
    <s v="N/A"/>
    <n v="19.12"/>
    <n v="0"/>
    <n v="0"/>
    <n v="0"/>
    <n v="0"/>
    <n v="0"/>
    <n v="0"/>
    <n v="24.240000000000002"/>
    <n v="0"/>
    <n v="0"/>
    <n v="0"/>
    <n v="0"/>
    <n v="0"/>
    <s v="SURFACE WATER MGT FUND"/>
    <s v="WLSW F DR0517 FAIRWOOD REGIONA"/>
    <s v="STORMWATER SERVICES"/>
    <s v="DRAINAGE"/>
  </r>
  <r>
    <x v="1"/>
    <s v="1036104"/>
    <s v="845022"/>
    <s v="82300"/>
    <x v="73"/>
    <s v="5315000"/>
    <n v="2012"/>
    <x v="4"/>
    <s v="INDIRECT COSTS"/>
    <s v="50000-PROGRAM EXPENDITUR BUDGET"/>
    <s v="82000-APPLIED OVERHEAD"/>
    <m/>
    <n v="0"/>
    <n v="0"/>
    <n v="93.15"/>
    <n v="0"/>
    <n v="-93.15"/>
    <s v="N/A"/>
    <n v="41.08"/>
    <n v="0"/>
    <n v="0"/>
    <n v="0"/>
    <n v="0"/>
    <n v="0"/>
    <n v="0"/>
    <n v="52.07"/>
    <n v="0"/>
    <n v="0"/>
    <n v="0"/>
    <n v="0"/>
    <n v="0"/>
    <s v="SURFACE WATER MGT FUND"/>
    <s v="WLSW F DR0517 FAIRWOOD REGIONA"/>
    <s v="STORMWATER SERVICES"/>
    <s v="DRAINAGE"/>
  </r>
  <r>
    <x v="1"/>
    <s v="103610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38.82000000000005"/>
    <n v="0"/>
    <n v="-538.82000000000005"/>
    <s v="N/A"/>
    <n v="70.820000000000007"/>
    <n v="141.63"/>
    <n v="70.98"/>
    <n v="0"/>
    <n v="0"/>
    <n v="47.32"/>
    <n v="0"/>
    <n v="89.77"/>
    <n v="0"/>
    <n v="0"/>
    <n v="70.98"/>
    <n v="47.32"/>
    <n v="0"/>
    <s v="SURFACE WATER MGT FUND"/>
    <s v="WLSW F DR0522 S 100TH ST &amp; 8TH"/>
    <s v="STORMWATER SERVICES"/>
    <s v="DRAINAGE"/>
  </r>
  <r>
    <x v="1"/>
    <s v="103610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9.69"/>
    <n v="0"/>
    <n v="-29.69"/>
    <s v="N/A"/>
    <n v="0"/>
    <n v="0"/>
    <n v="3.49"/>
    <n v="0"/>
    <n v="4.0999999999999996"/>
    <n v="4.0999999999999996"/>
    <n v="0"/>
    <n v="0"/>
    <n v="0"/>
    <n v="0"/>
    <n v="8.4"/>
    <n v="9.6"/>
    <n v="0"/>
    <s v="SURFACE WATER MGT FUND"/>
    <s v="WLSW F DR0522 S 100TH ST &amp; 8TH"/>
    <s v="STORMWATER SERVICES"/>
    <s v="DRAINAGE"/>
  </r>
  <r>
    <x v="1"/>
    <s v="103610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90.78"/>
    <n v="0"/>
    <n v="-190.78"/>
    <s v="N/A"/>
    <n v="24.79"/>
    <n v="49.57"/>
    <n v="25.5"/>
    <n v="0"/>
    <n v="0"/>
    <n v="17"/>
    <n v="0"/>
    <n v="31.42"/>
    <n v="0"/>
    <n v="0"/>
    <n v="25.5"/>
    <n v="17"/>
    <n v="0"/>
    <s v="SURFACE WATER MGT FUND"/>
    <s v="WLSW F DR0522 S 100TH ST &amp; 8TH"/>
    <s v="STORMWATER SERVICES"/>
    <s v="DRAINAGE"/>
  </r>
  <r>
    <x v="1"/>
    <s v="1036105"/>
    <s v="845022"/>
    <s v="82200"/>
    <x v="72"/>
    <s v="5315000"/>
    <n v="2012"/>
    <x v="4"/>
    <s v="PAID TIME OFF"/>
    <s v="50000-PROGRAM EXPENDITUR BUDGET"/>
    <s v="82000-APPLIED OVERHEAD"/>
    <m/>
    <n v="0"/>
    <n v="0"/>
    <n v="142.72"/>
    <n v="0"/>
    <n v="-142.72"/>
    <s v="N/A"/>
    <n v="19.12"/>
    <n v="38.24"/>
    <n v="18.34"/>
    <n v="0"/>
    <n v="0"/>
    <n v="12.22"/>
    <n v="0"/>
    <n v="24.240000000000002"/>
    <n v="0"/>
    <n v="0"/>
    <n v="18.34"/>
    <n v="12.22"/>
    <n v="0"/>
    <s v="SURFACE WATER MGT FUND"/>
    <s v="WLSW F DR0522 S 100TH ST &amp; 8TH"/>
    <s v="STORMWATER SERVICES"/>
    <s v="DRAINAGE"/>
  </r>
  <r>
    <x v="1"/>
    <s v="1036105"/>
    <s v="845022"/>
    <s v="82300"/>
    <x v="73"/>
    <s v="5315000"/>
    <n v="2012"/>
    <x v="4"/>
    <s v="INDIRECT COSTS"/>
    <s v="50000-PROGRAM EXPENDITUR BUDGET"/>
    <s v="82000-APPLIED OVERHEAD"/>
    <m/>
    <n v="0"/>
    <n v="0"/>
    <n v="362.22"/>
    <n v="0"/>
    <n v="-362.22"/>
    <s v="N/A"/>
    <n v="41.08"/>
    <n v="82.15"/>
    <n v="56.08"/>
    <n v="0"/>
    <n v="0"/>
    <n v="37.380000000000003"/>
    <n v="0"/>
    <n v="52.07"/>
    <n v="0"/>
    <n v="0"/>
    <n v="56.08"/>
    <n v="37.380000000000003"/>
    <n v="0"/>
    <s v="SURFACE WATER MGT FUND"/>
    <s v="WLSW F DR0522 S 100TH ST &amp; 8TH"/>
    <s v="STORMWATER SERVICES"/>
    <s v="DRAINAGE"/>
  </r>
  <r>
    <x v="1"/>
    <s v="103610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68.28"/>
    <n v="0"/>
    <n v="-568.28"/>
    <s v="N/A"/>
    <n v="265.57"/>
    <n v="0"/>
    <n v="47.32"/>
    <n v="0"/>
    <n v="0"/>
    <n v="47.32"/>
    <n v="0"/>
    <n v="0"/>
    <n v="0"/>
    <n v="89.77"/>
    <n v="70.98"/>
    <n v="47.32"/>
    <n v="0"/>
    <s v="SURFACE WATER MGT FUND"/>
    <s v="WLSW F DR0524 11050 10TH AVE S"/>
    <s v="STORMWATER SERVICES"/>
    <s v="DRAINAGE"/>
  </r>
  <r>
    <x v="1"/>
    <s v="103610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1.94"/>
    <n v="0"/>
    <n v="-31.94"/>
    <s v="N/A"/>
    <n v="0"/>
    <n v="0"/>
    <n v="3.49"/>
    <n v="0"/>
    <n v="2.0499999999999998"/>
    <n v="4.0999999999999996"/>
    <n v="0"/>
    <n v="0"/>
    <n v="0"/>
    <n v="0"/>
    <n v="12.700000000000001"/>
    <n v="9.6"/>
    <n v="0"/>
    <s v="SURFACE WATER MGT FUND"/>
    <s v="WLSW F DR0524 11050 10TH AVE S"/>
    <s v="STORMWATER SERVICES"/>
    <s v="DRAINAGE"/>
  </r>
  <r>
    <x v="1"/>
    <s v="103610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00.87"/>
    <n v="0"/>
    <n v="-200.87"/>
    <s v="N/A"/>
    <n v="92.95"/>
    <n v="0"/>
    <n v="17"/>
    <n v="0"/>
    <n v="0"/>
    <n v="17"/>
    <n v="0"/>
    <n v="0"/>
    <n v="0"/>
    <n v="31.42"/>
    <n v="25.5"/>
    <n v="17"/>
    <n v="0"/>
    <s v="SURFACE WATER MGT FUND"/>
    <s v="WLSW F DR0524 11050 10TH AVE S"/>
    <s v="STORMWATER SERVICES"/>
    <s v="DRAINAGE"/>
  </r>
  <r>
    <x v="1"/>
    <s v="1036106"/>
    <s v="845022"/>
    <s v="82200"/>
    <x v="72"/>
    <s v="5315000"/>
    <n v="2012"/>
    <x v="4"/>
    <s v="PAID TIME OFF"/>
    <s v="50000-PROGRAM EXPENDITUR BUDGET"/>
    <s v="82000-APPLIED OVERHEAD"/>
    <m/>
    <n v="0"/>
    <n v="0"/>
    <n v="150.95000000000002"/>
    <n v="0"/>
    <n v="-150.95000000000002"/>
    <s v="N/A"/>
    <n v="71.7"/>
    <n v="0"/>
    <n v="12.24"/>
    <n v="0"/>
    <n v="0"/>
    <n v="12.22"/>
    <n v="0"/>
    <n v="0"/>
    <n v="0"/>
    <n v="24.240000000000002"/>
    <n v="18.330000000000002"/>
    <n v="12.22"/>
    <n v="0"/>
    <s v="SURFACE WATER MGT FUND"/>
    <s v="WLSW F DR0524 11050 10TH AVE S"/>
    <s v="STORMWATER SERVICES"/>
    <s v="DRAINAGE"/>
  </r>
  <r>
    <x v="1"/>
    <s v="1036106"/>
    <s v="845022"/>
    <s v="82300"/>
    <x v="73"/>
    <s v="5315000"/>
    <n v="2012"/>
    <x v="4"/>
    <s v="INDIRECT COSTS"/>
    <s v="50000-PROGRAM EXPENDITUR BUDGET"/>
    <s v="82000-APPLIED OVERHEAD"/>
    <m/>
    <n v="0"/>
    <n v="0"/>
    <n v="374.33"/>
    <n v="0"/>
    <n v="-374.33"/>
    <s v="N/A"/>
    <n v="154.03"/>
    <n v="0"/>
    <n v="37.4"/>
    <n v="0"/>
    <n v="0"/>
    <n v="37.380000000000003"/>
    <n v="0"/>
    <n v="0"/>
    <n v="0"/>
    <n v="52.07"/>
    <n v="56.07"/>
    <n v="37.380000000000003"/>
    <n v="0"/>
    <s v="SURFACE WATER MGT FUND"/>
    <s v="WLSW F DR0524 11050 10TH AVE S"/>
    <s v="STORMWATER SERVICES"/>
    <s v="DRAINAGE"/>
  </r>
  <r>
    <x v="1"/>
    <s v="103610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48.43"/>
    <n v="0"/>
    <n v="-248.43"/>
    <s v="N/A"/>
    <n v="0"/>
    <n v="0"/>
    <n v="130.13"/>
    <n v="0"/>
    <n v="0"/>
    <n v="0"/>
    <n v="0"/>
    <n v="0"/>
    <n v="0"/>
    <n v="47.32"/>
    <n v="47.32"/>
    <n v="23.66"/>
    <n v="0"/>
    <s v="SURFACE WATER MGT FUND"/>
    <s v="WLSW F DR0525 11601 NE 143RD P"/>
    <s v="STORMWATER SERVICES"/>
    <s v="DRAINAGE"/>
  </r>
  <r>
    <x v="1"/>
    <s v="103610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40.119999999999997"/>
    <n v="0"/>
    <n v="-40.119999999999997"/>
    <s v="N/A"/>
    <n v="3.79"/>
    <n v="0"/>
    <n v="6.98"/>
    <n v="0"/>
    <n v="6.98"/>
    <n v="0"/>
    <n v="0"/>
    <n v="0"/>
    <n v="0"/>
    <n v="0"/>
    <n v="17.2"/>
    <n v="5.17"/>
    <n v="0"/>
    <s v="SURFACE WATER MGT FUND"/>
    <s v="WLSW F DR0525 11601 NE 143RD P"/>
    <s v="STORMWATER SERVICES"/>
    <s v="DRAINAGE"/>
  </r>
  <r>
    <x v="1"/>
    <s v="103610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89.25"/>
    <n v="0"/>
    <n v="-89.25"/>
    <s v="N/A"/>
    <n v="0"/>
    <n v="0"/>
    <n v="34"/>
    <n v="0"/>
    <n v="12.75"/>
    <n v="0"/>
    <n v="0"/>
    <n v="0"/>
    <n v="0"/>
    <n v="17"/>
    <n v="17"/>
    <n v="8.5"/>
    <n v="0"/>
    <s v="SURFACE WATER MGT FUND"/>
    <s v="WLSW F DR0525 11601 NE 143RD P"/>
    <s v="STORMWATER SERVICES"/>
    <s v="DRAINAGE"/>
  </r>
  <r>
    <x v="1"/>
    <s v="1036107"/>
    <s v="845022"/>
    <s v="82200"/>
    <x v="72"/>
    <s v="5315000"/>
    <n v="2012"/>
    <x v="4"/>
    <s v="PAID TIME OFF"/>
    <s v="50000-PROGRAM EXPENDITUR BUDGET"/>
    <s v="82000-APPLIED OVERHEAD"/>
    <m/>
    <n v="0"/>
    <n v="0"/>
    <n v="64.180000000000007"/>
    <n v="0"/>
    <n v="-64.180000000000007"/>
    <s v="N/A"/>
    <n v="0"/>
    <n v="0"/>
    <n v="24.44"/>
    <n v="0"/>
    <n v="9.18"/>
    <n v="0"/>
    <n v="0"/>
    <n v="0"/>
    <n v="0"/>
    <n v="12.22"/>
    <n v="12.22"/>
    <n v="6.12"/>
    <n v="0"/>
    <s v="SURFACE WATER MGT FUND"/>
    <s v="WLSW F DR0525 11601 NE 143RD P"/>
    <s v="STORMWATER SERVICES"/>
    <s v="DRAINAGE"/>
  </r>
  <r>
    <x v="1"/>
    <s v="1036107"/>
    <s v="845022"/>
    <s v="82300"/>
    <x v="73"/>
    <s v="5315000"/>
    <n v="2012"/>
    <x v="4"/>
    <s v="INDIRECT COSTS"/>
    <s v="50000-PROGRAM EXPENDITUR BUDGET"/>
    <s v="82000-APPLIED OVERHEAD"/>
    <m/>
    <n v="0"/>
    <n v="0"/>
    <n v="196.27"/>
    <n v="0"/>
    <n v="-196.27"/>
    <s v="N/A"/>
    <n v="0"/>
    <n v="0"/>
    <n v="74.760000000000005"/>
    <n v="0"/>
    <n v="28.05"/>
    <n v="0"/>
    <n v="0"/>
    <n v="0"/>
    <n v="0"/>
    <n v="37.380000000000003"/>
    <n v="37.380000000000003"/>
    <n v="18.7"/>
    <n v="0"/>
    <s v="SURFACE WATER MGT FUND"/>
    <s v="WLSW F DR0525 11601 NE 143RD P"/>
    <s v="STORMWATER SERVICES"/>
    <s v="DRAINAGE"/>
  </r>
  <r>
    <x v="1"/>
    <s v="103610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3.11"/>
    <n v="0"/>
    <n v="-53.11"/>
    <s v="N/A"/>
    <n v="53.11"/>
    <n v="0"/>
    <n v="0"/>
    <n v="0"/>
    <n v="0"/>
    <n v="0"/>
    <n v="0"/>
    <n v="0"/>
    <n v="0"/>
    <n v="0"/>
    <n v="0"/>
    <n v="0"/>
    <n v="0"/>
    <s v="SURFACE WATER MGT FUND"/>
    <s v="WLSW F DR0527 4200 308TH PL S"/>
    <s v="STORMWATER SERVICES"/>
    <s v="DRAINAGE"/>
  </r>
  <r>
    <x v="1"/>
    <s v="103610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8.59"/>
    <n v="0"/>
    <n v="-18.59"/>
    <s v="N/A"/>
    <n v="18.59"/>
    <n v="0"/>
    <n v="0"/>
    <n v="0"/>
    <n v="0"/>
    <n v="0"/>
    <n v="0"/>
    <n v="0"/>
    <n v="0"/>
    <n v="0"/>
    <n v="0"/>
    <n v="0"/>
    <n v="0"/>
    <s v="SURFACE WATER MGT FUND"/>
    <s v="WLSW F DR0527 4200 308TH PL S"/>
    <s v="STORMWATER SERVICES"/>
    <s v="DRAINAGE"/>
  </r>
  <r>
    <x v="1"/>
    <s v="1036108"/>
    <s v="845022"/>
    <s v="82200"/>
    <x v="72"/>
    <s v="5315000"/>
    <n v="2012"/>
    <x v="4"/>
    <s v="PAID TIME OFF"/>
    <s v="50000-PROGRAM EXPENDITUR BUDGET"/>
    <s v="82000-APPLIED OVERHEAD"/>
    <m/>
    <n v="0"/>
    <n v="0"/>
    <n v="14.34"/>
    <n v="0"/>
    <n v="-14.34"/>
    <s v="N/A"/>
    <n v="14.34"/>
    <n v="0"/>
    <n v="0"/>
    <n v="0"/>
    <n v="0"/>
    <n v="0"/>
    <n v="0"/>
    <n v="0"/>
    <n v="0"/>
    <n v="0"/>
    <n v="0"/>
    <n v="0"/>
    <n v="0"/>
    <s v="SURFACE WATER MGT FUND"/>
    <s v="WLSW F DR0527 4200 308TH PL S"/>
    <s v="STORMWATER SERVICES"/>
    <s v="DRAINAGE"/>
  </r>
  <r>
    <x v="1"/>
    <s v="1036108"/>
    <s v="845022"/>
    <s v="82300"/>
    <x v="73"/>
    <s v="5315000"/>
    <n v="2012"/>
    <x v="4"/>
    <s v="INDIRECT COSTS"/>
    <s v="50000-PROGRAM EXPENDITUR BUDGET"/>
    <s v="82000-APPLIED OVERHEAD"/>
    <m/>
    <n v="0"/>
    <n v="0"/>
    <n v="30.8"/>
    <n v="0"/>
    <n v="-30.8"/>
    <s v="N/A"/>
    <n v="30.8"/>
    <n v="0"/>
    <n v="0"/>
    <n v="0"/>
    <n v="0"/>
    <n v="0"/>
    <n v="0"/>
    <n v="0"/>
    <n v="0"/>
    <n v="0"/>
    <n v="0"/>
    <n v="0"/>
    <n v="0"/>
    <s v="SURFACE WATER MGT FUND"/>
    <s v="WLSW F DR0527 4200 308TH PL S"/>
    <s v="STORMWATER SERVICES"/>
    <s v="DRAINAGE"/>
  </r>
  <r>
    <x v="1"/>
    <s v="103610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0"/>
    <n v="0"/>
    <n v="0"/>
    <n v="141.64000000000001"/>
    <n v="0"/>
    <n v="0"/>
    <n v="0"/>
    <n v="0"/>
    <n v="0"/>
    <n v="0"/>
    <n v="0"/>
    <n v="0"/>
    <s v="SURFACE WATER MGT FUND"/>
    <s v="WLSW F D91324 43610 SE 143RD P"/>
    <s v="STORMWATER SERVICES"/>
    <s v="DRAINAGE"/>
  </r>
  <r>
    <x v="1"/>
    <s v="103610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14.72"/>
    <n v="0"/>
    <n v="0"/>
    <n v="0"/>
    <n v="0"/>
    <n v="0"/>
    <n v="0"/>
    <n v="0"/>
    <n v="0"/>
    <s v="SURFACE WATER MGT FUND"/>
    <s v="WLSW F D91324 43610 SE 143RD P"/>
    <s v="STORMWATER SERVICES"/>
    <s v="DRAINAGE"/>
  </r>
  <r>
    <x v="1"/>
    <s v="103610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8"/>
    <n v="0"/>
    <n v="-49.58"/>
    <s v="N/A"/>
    <n v="0"/>
    <n v="0"/>
    <n v="0"/>
    <n v="0"/>
    <n v="49.58"/>
    <n v="0"/>
    <n v="0"/>
    <n v="0"/>
    <n v="0"/>
    <n v="0"/>
    <n v="0"/>
    <n v="0"/>
    <n v="0"/>
    <s v="SURFACE WATER MGT FUND"/>
    <s v="WLSW F D91324 43610 SE 143RD P"/>
    <s v="STORMWATER SERVICES"/>
    <s v="DRAINAGE"/>
  </r>
  <r>
    <x v="1"/>
    <s v="1036109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38.24"/>
    <n v="0"/>
    <n v="0"/>
    <n v="0"/>
    <n v="0"/>
    <n v="0"/>
    <n v="0"/>
    <n v="0"/>
    <n v="0"/>
    <s v="SURFACE WATER MGT FUND"/>
    <s v="WLSW F D91324 43610 SE 143RD P"/>
    <s v="STORMWATER SERVICES"/>
    <s v="DRAINAGE"/>
  </r>
  <r>
    <x v="1"/>
    <s v="1036109"/>
    <s v="845022"/>
    <s v="82300"/>
    <x v="73"/>
    <s v="5315000"/>
    <n v="2012"/>
    <x v="4"/>
    <s v="INDIRECT COSTS"/>
    <s v="50000-PROGRAM EXPENDITUR BUDGET"/>
    <s v="82000-APPLIED OVERHEAD"/>
    <m/>
    <n v="0"/>
    <n v="0"/>
    <n v="82.16"/>
    <n v="0"/>
    <n v="-82.16"/>
    <s v="N/A"/>
    <n v="0"/>
    <n v="0"/>
    <n v="0"/>
    <n v="0"/>
    <n v="82.16"/>
    <n v="0"/>
    <n v="0"/>
    <n v="0"/>
    <n v="0"/>
    <n v="0"/>
    <n v="0"/>
    <n v="0"/>
    <n v="0"/>
    <s v="SURFACE WATER MGT FUND"/>
    <s v="WLSW F D91324 43610 SE 143RD P"/>
    <s v="STORMWATER SERVICES"/>
    <s v="DRAINAGE"/>
  </r>
  <r>
    <x v="1"/>
    <s v="1036110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150.5"/>
    <n v="0"/>
    <n v="-150.5"/>
    <s v="N/A"/>
    <n v="0"/>
    <n v="0"/>
    <n v="0"/>
    <n v="0"/>
    <n v="0"/>
    <n v="0"/>
    <n v="0"/>
    <n v="150.5"/>
    <n v="0"/>
    <n v="0"/>
    <n v="0"/>
    <n v="0"/>
    <n v="0"/>
    <s v="SURFACE WATER MGT FUND"/>
    <s v="WLSW F D91325 17741 174TH AVE"/>
    <s v="STORMWATER SERVICES"/>
    <s v="DRAINAGE"/>
  </r>
  <r>
    <x v="1"/>
    <s v="103611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33.3700000000001"/>
    <n v="0"/>
    <n v="-1033.3700000000001"/>
    <s v="N/A"/>
    <n v="0"/>
    <n v="0"/>
    <n v="176.12"/>
    <n v="511.04"/>
    <n v="346.21"/>
    <n v="0"/>
    <n v="0"/>
    <n v="0"/>
    <n v="0"/>
    <n v="0"/>
    <n v="0"/>
    <n v="0"/>
    <n v="0"/>
    <s v="SURFACE WATER MGT FUND"/>
    <s v="WLSW F D91326 3900 ISSQ-PINE L"/>
    <s v="STORMWATER SERVICES"/>
    <s v="DRAINAGE"/>
  </r>
  <r>
    <x v="1"/>
    <s v="1036111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85.8"/>
    <n v="0"/>
    <n v="-85.8"/>
    <s v="N/A"/>
    <n v="0"/>
    <n v="0"/>
    <n v="0"/>
    <n v="0"/>
    <n v="85.8"/>
    <n v="0"/>
    <n v="0"/>
    <n v="0"/>
    <n v="0"/>
    <n v="0"/>
    <n v="0"/>
    <n v="0"/>
    <n v="0"/>
    <s v="SURFACE WATER MGT FUND"/>
    <s v="WLSW F D91326 3900 ISSQ-PINE L"/>
    <s v="STORMWATER SERVICES"/>
    <s v="DRAINAGE"/>
  </r>
  <r>
    <x v="1"/>
    <s v="1036111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1.45"/>
    <n v="0"/>
    <n v="-1.45"/>
    <s v="N/A"/>
    <n v="0"/>
    <n v="0"/>
    <n v="1.45"/>
    <n v="0"/>
    <n v="0"/>
    <n v="0"/>
    <n v="0"/>
    <n v="0"/>
    <n v="0"/>
    <n v="0"/>
    <n v="0"/>
    <n v="0"/>
    <n v="0"/>
    <s v="SURFACE WATER MGT FUND"/>
    <s v="WLSW F D91326 3900 ISSQ-PINE L"/>
    <s v="STORMWATER SERVICES"/>
    <s v="DRAINAGE"/>
  </r>
  <r>
    <x v="1"/>
    <s v="103611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686.62"/>
    <n v="0"/>
    <n v="-686.62"/>
    <s v="N/A"/>
    <n v="193"/>
    <n v="0"/>
    <n v="0"/>
    <n v="0"/>
    <n v="493.62"/>
    <n v="0"/>
    <n v="0"/>
    <n v="0"/>
    <n v="0"/>
    <n v="0"/>
    <n v="0"/>
    <n v="0"/>
    <n v="0"/>
    <s v="SURFACE WATER MGT FUND"/>
    <s v="WLSW F D91326 3900 ISSQ-PINE L"/>
    <s v="STORMWATER SERVICES"/>
    <s v="DRAINAGE"/>
  </r>
  <r>
    <x v="1"/>
    <s v="1036111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602"/>
    <n v="0"/>
    <n v="-602"/>
    <s v="N/A"/>
    <n v="0"/>
    <n v="0"/>
    <n v="0"/>
    <n v="0"/>
    <n v="602"/>
    <n v="0"/>
    <n v="0"/>
    <n v="0"/>
    <n v="0"/>
    <n v="0"/>
    <n v="0"/>
    <n v="0"/>
    <n v="0"/>
    <s v="SURFACE WATER MGT FUND"/>
    <s v="WLSW F D91326 3900 ISSQ-PINE L"/>
    <s v="STORMWATER SERVICES"/>
    <s v="DRAINAGE"/>
  </r>
  <r>
    <x v="1"/>
    <s v="103611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69.92"/>
    <n v="0"/>
    <n v="-369.92"/>
    <s v="N/A"/>
    <n v="0"/>
    <n v="0"/>
    <n v="24.79"/>
    <n v="182.92000000000002"/>
    <n v="162.21"/>
    <n v="0"/>
    <n v="0"/>
    <n v="0"/>
    <n v="0"/>
    <n v="0"/>
    <n v="0"/>
    <n v="0"/>
    <n v="0"/>
    <s v="SURFACE WATER MGT FUND"/>
    <s v="WLSW F D91326 3900 ISSQ-PINE L"/>
    <s v="STORMWATER SERVICES"/>
    <s v="DRAINAGE"/>
  </r>
  <r>
    <x v="1"/>
    <s v="1036111"/>
    <s v="845022"/>
    <s v="82200"/>
    <x v="72"/>
    <s v="5315000"/>
    <n v="2012"/>
    <x v="4"/>
    <s v="PAID TIME OFF"/>
    <s v="50000-PROGRAM EXPENDITUR BUDGET"/>
    <s v="82000-APPLIED OVERHEAD"/>
    <m/>
    <n v="0"/>
    <n v="0"/>
    <n v="290.70999999999998"/>
    <n v="0"/>
    <n v="-290.70999999999998"/>
    <s v="N/A"/>
    <n v="0"/>
    <n v="0"/>
    <n v="19.12"/>
    <n v="132.82"/>
    <n v="138.77000000000001"/>
    <n v="0"/>
    <n v="0"/>
    <n v="0"/>
    <n v="0"/>
    <n v="0"/>
    <n v="0"/>
    <n v="0"/>
    <n v="0"/>
    <s v="SURFACE WATER MGT FUND"/>
    <s v="WLSW F D91326 3900 ISSQ-PINE L"/>
    <s v="STORMWATER SERVICES"/>
    <s v="DRAINAGE"/>
  </r>
  <r>
    <x v="1"/>
    <s v="1036111"/>
    <s v="845022"/>
    <s v="82300"/>
    <x v="73"/>
    <s v="5315000"/>
    <n v="2012"/>
    <x v="4"/>
    <s v="INDIRECT COSTS"/>
    <s v="50000-PROGRAM EXPENDITUR BUDGET"/>
    <s v="82000-APPLIED OVERHEAD"/>
    <m/>
    <n v="0"/>
    <n v="0"/>
    <n v="854.37"/>
    <n v="0"/>
    <n v="-854.37"/>
    <s v="N/A"/>
    <n v="0"/>
    <n v="0"/>
    <n v="41.08"/>
    <n v="388.84000000000003"/>
    <n v="424.45"/>
    <n v="0"/>
    <n v="0"/>
    <n v="0"/>
    <n v="0"/>
    <n v="0"/>
    <n v="0"/>
    <n v="0"/>
    <n v="0"/>
    <s v="SURFACE WATER MGT FUND"/>
    <s v="WLSW F D91326 3900 ISSQ-PINE L"/>
    <s v="STORMWATER SERVICES"/>
    <s v="DRAINAGE"/>
  </r>
  <r>
    <x v="1"/>
    <s v="1036111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10.08"/>
    <n v="0"/>
    <n v="-10.08"/>
    <s v="N/A"/>
    <n v="0"/>
    <n v="0"/>
    <n v="0"/>
    <n v="0"/>
    <n v="10.08"/>
    <n v="0"/>
    <n v="0"/>
    <n v="0"/>
    <n v="0"/>
    <n v="0"/>
    <n v="0"/>
    <n v="0"/>
    <n v="0"/>
    <s v="SURFACE WATER MGT FUND"/>
    <s v="WLSW F D91326 3900 ISSQ-PINE L"/>
    <s v="STORMWATER SERVICES"/>
    <s v="DRAINAGE"/>
  </r>
  <r>
    <x v="1"/>
    <s v="103611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7.75"/>
    <n v="0"/>
    <n v="-147.75"/>
    <s v="N/A"/>
    <n v="0"/>
    <n v="0"/>
    <n v="53.11"/>
    <n v="0"/>
    <n v="94.64"/>
    <n v="0"/>
    <n v="0"/>
    <n v="0"/>
    <n v="0"/>
    <n v="0"/>
    <n v="0"/>
    <n v="0"/>
    <n v="0"/>
    <s v="SURFACE WATER MGT FUND"/>
    <s v="WLSW F D91329 13724 176TH AVE"/>
    <s v="STORMWATER SERVICES"/>
    <s v="DRAINAGE"/>
  </r>
  <r>
    <x v="1"/>
    <s v="103611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4.72"/>
    <n v="0"/>
    <n v="-24.72"/>
    <s v="N/A"/>
    <n v="0"/>
    <n v="0"/>
    <n v="0"/>
    <n v="0"/>
    <n v="24.72"/>
    <n v="0"/>
    <n v="0"/>
    <n v="0"/>
    <n v="0"/>
    <n v="0"/>
    <n v="0"/>
    <n v="0"/>
    <n v="0"/>
    <s v="SURFACE WATER MGT FUND"/>
    <s v="WLSW F D91329 13724 176TH AVE"/>
    <s v="STORMWATER SERVICES"/>
    <s v="DRAINAGE"/>
  </r>
  <r>
    <x v="1"/>
    <s v="103611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52.59"/>
    <n v="0"/>
    <n v="-52.59"/>
    <s v="N/A"/>
    <n v="0"/>
    <n v="0"/>
    <n v="18.59"/>
    <n v="0"/>
    <n v="34"/>
    <n v="0"/>
    <n v="0"/>
    <n v="0"/>
    <n v="0"/>
    <n v="0"/>
    <n v="0"/>
    <n v="0"/>
    <n v="0"/>
    <s v="SURFACE WATER MGT FUND"/>
    <s v="WLSW F D91329 13724 176TH AVE"/>
    <s v="STORMWATER SERVICES"/>
    <s v="DRAINAGE"/>
  </r>
  <r>
    <x v="1"/>
    <s v="1036112"/>
    <s v="845022"/>
    <s v="82200"/>
    <x v="72"/>
    <s v="5315000"/>
    <n v="2012"/>
    <x v="4"/>
    <s v="PAID TIME OFF"/>
    <s v="50000-PROGRAM EXPENDITUR BUDGET"/>
    <s v="82000-APPLIED OVERHEAD"/>
    <m/>
    <n v="0"/>
    <n v="0"/>
    <n v="38.78"/>
    <n v="0"/>
    <n v="-38.78"/>
    <s v="N/A"/>
    <n v="0"/>
    <n v="0"/>
    <n v="14.34"/>
    <n v="0"/>
    <n v="24.44"/>
    <n v="0"/>
    <n v="0"/>
    <n v="0"/>
    <n v="0"/>
    <n v="0"/>
    <n v="0"/>
    <n v="0"/>
    <n v="0"/>
    <s v="SURFACE WATER MGT FUND"/>
    <s v="WLSW F D91329 13724 176TH AVE"/>
    <s v="STORMWATER SERVICES"/>
    <s v="DRAINAGE"/>
  </r>
  <r>
    <x v="1"/>
    <s v="1036112"/>
    <s v="845022"/>
    <s v="82300"/>
    <x v="73"/>
    <s v="5315000"/>
    <n v="2012"/>
    <x v="4"/>
    <s v="INDIRECT COSTS"/>
    <s v="50000-PROGRAM EXPENDITUR BUDGET"/>
    <s v="82000-APPLIED OVERHEAD"/>
    <m/>
    <n v="0"/>
    <n v="0"/>
    <n v="105.57000000000001"/>
    <n v="0"/>
    <n v="-105.57000000000001"/>
    <s v="N/A"/>
    <n v="0"/>
    <n v="0"/>
    <n v="30.810000000000002"/>
    <n v="0"/>
    <n v="74.760000000000005"/>
    <n v="0"/>
    <n v="0"/>
    <n v="0"/>
    <n v="0"/>
    <n v="0"/>
    <n v="0"/>
    <n v="0"/>
    <n v="0"/>
    <s v="SURFACE WATER MGT FUND"/>
    <s v="WLSW F D91329 13724 176TH AVE"/>
    <s v="STORMWATER SERVICES"/>
    <s v="DRAINAGE"/>
  </r>
  <r>
    <x v="1"/>
    <s v="103611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56.93"/>
    <n v="0"/>
    <n v="-156.93"/>
    <s v="N/A"/>
    <n v="0"/>
    <n v="0"/>
    <n v="0"/>
    <n v="0"/>
    <n v="0"/>
    <n v="156.93"/>
    <n v="0"/>
    <n v="0"/>
    <n v="0"/>
    <n v="0"/>
    <n v="0"/>
    <n v="0"/>
    <n v="0"/>
    <s v="SURFACE WATER MGT FUND"/>
    <s v="WLSW F D91333 21800 REDMND-FAL"/>
    <s v="STORMWATER SERVICES"/>
    <s v="DRAINAGE"/>
  </r>
  <r>
    <x v="1"/>
    <s v="1036114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0"/>
    <n v="42.9"/>
    <n v="0"/>
    <n v="0"/>
    <n v="0"/>
    <n v="0"/>
    <n v="0"/>
    <n v="0"/>
    <n v="0"/>
    <s v="SURFACE WATER MGT FUND"/>
    <s v="WLSW F D91333 21800 REDMND-FAL"/>
    <s v="STORMWATER SERVICES"/>
    <s v="DRAINAGE"/>
  </r>
  <r>
    <x v="1"/>
    <s v="103611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88.14"/>
    <n v="0"/>
    <n v="-88.14"/>
    <s v="N/A"/>
    <n v="0"/>
    <n v="0"/>
    <n v="0"/>
    <n v="0"/>
    <n v="0"/>
    <n v="88.14"/>
    <n v="0"/>
    <n v="0"/>
    <n v="0"/>
    <n v="0"/>
    <n v="0"/>
    <n v="0"/>
    <n v="0"/>
    <s v="SURFACE WATER MGT FUND"/>
    <s v="WLSW F D91333 21800 REDMND-FAL"/>
    <s v="STORMWATER SERVICES"/>
    <s v="DRAINAGE"/>
  </r>
  <r>
    <x v="1"/>
    <s v="103611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56.38"/>
    <n v="0"/>
    <n v="-56.38"/>
    <s v="N/A"/>
    <n v="0"/>
    <n v="0"/>
    <n v="0"/>
    <n v="0"/>
    <n v="0"/>
    <n v="56.38"/>
    <n v="0"/>
    <n v="0"/>
    <n v="0"/>
    <n v="0"/>
    <n v="0"/>
    <n v="0"/>
    <n v="0"/>
    <s v="SURFACE WATER MGT FUND"/>
    <s v="WLSW F D91333 21800 REDMND-FAL"/>
    <s v="STORMWATER SERVICES"/>
    <s v="DRAINAGE"/>
  </r>
  <r>
    <x v="1"/>
    <s v="1036114"/>
    <s v="845022"/>
    <s v="82200"/>
    <x v="72"/>
    <s v="5315000"/>
    <n v="2012"/>
    <x v="4"/>
    <s v="PAID TIME OFF"/>
    <s v="50000-PROGRAM EXPENDITUR BUDGET"/>
    <s v="82000-APPLIED OVERHEAD"/>
    <m/>
    <n v="0"/>
    <n v="0"/>
    <n v="51.61"/>
    <n v="0"/>
    <n v="-51.61"/>
    <s v="N/A"/>
    <n v="0"/>
    <n v="0"/>
    <n v="0"/>
    <n v="0"/>
    <n v="0"/>
    <n v="51.61"/>
    <n v="0"/>
    <n v="0"/>
    <n v="0"/>
    <n v="0"/>
    <n v="0"/>
    <n v="0"/>
    <n v="0"/>
    <s v="SURFACE WATER MGT FUND"/>
    <s v="WLSW F D91333 21800 REDMND-FAL"/>
    <s v="STORMWATER SERVICES"/>
    <s v="DRAINAGE"/>
  </r>
  <r>
    <x v="1"/>
    <s v="1036114"/>
    <s v="845022"/>
    <s v="82300"/>
    <x v="73"/>
    <s v="5315000"/>
    <n v="2012"/>
    <x v="4"/>
    <s v="INDIRECT COSTS"/>
    <s v="50000-PROGRAM EXPENDITUR BUDGET"/>
    <s v="82000-APPLIED OVERHEAD"/>
    <m/>
    <n v="0"/>
    <n v="0"/>
    <n v="157.86000000000001"/>
    <n v="0"/>
    <n v="-157.86000000000001"/>
    <s v="N/A"/>
    <n v="0"/>
    <n v="0"/>
    <n v="0"/>
    <n v="0"/>
    <n v="0"/>
    <n v="157.86000000000001"/>
    <n v="0"/>
    <n v="0"/>
    <n v="0"/>
    <n v="0"/>
    <n v="0"/>
    <n v="0"/>
    <n v="0"/>
    <s v="SURFACE WATER MGT FUND"/>
    <s v="WLSW F D91333 21800 REDMND-FAL"/>
    <s v="STORMWATER SERVICES"/>
    <s v="DRAINAGE"/>
  </r>
  <r>
    <x v="1"/>
    <s v="1036114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0"/>
    <n v="5.04"/>
    <n v="0"/>
    <n v="0"/>
    <n v="0"/>
    <n v="0"/>
    <n v="0"/>
    <n v="0"/>
    <n v="0"/>
    <s v="SURFACE WATER MGT FUND"/>
    <s v="WLSW F D91333 21800 REDMND-FAL"/>
    <s v="STORMWATER SERVICES"/>
    <s v="DRAINAGE"/>
  </r>
  <r>
    <x v="1"/>
    <s v="103611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94.64"/>
    <n v="0"/>
    <n v="-94.64"/>
    <s v="N/A"/>
    <n v="0"/>
    <n v="0"/>
    <n v="0"/>
    <n v="0"/>
    <n v="0"/>
    <n v="94.64"/>
    <n v="0"/>
    <n v="0"/>
    <n v="0"/>
    <n v="0"/>
    <n v="0"/>
    <n v="0"/>
    <n v="0"/>
    <s v="SURFACE WATER MGT FUND"/>
    <s v="WLSW F D91363 20331 191ST AVE"/>
    <s v="STORMWATER SERVICES"/>
    <s v="DRAINAGE"/>
  </r>
  <r>
    <x v="1"/>
    <s v="1036116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0"/>
    <n v="42.9"/>
    <n v="0"/>
    <n v="0"/>
    <n v="0"/>
    <n v="0"/>
    <n v="0"/>
    <n v="0"/>
    <n v="0"/>
    <s v="SURFACE WATER MGT FUND"/>
    <s v="WLSW F D91363 20331 191ST AVE"/>
    <s v="STORMWATER SERVICES"/>
    <s v="DRAINAGE"/>
  </r>
  <r>
    <x v="1"/>
    <s v="103611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87.74"/>
    <n v="0"/>
    <n v="-87.74"/>
    <s v="N/A"/>
    <n v="0"/>
    <n v="0"/>
    <n v="0"/>
    <n v="0"/>
    <n v="0"/>
    <n v="87.74"/>
    <n v="0"/>
    <n v="0"/>
    <n v="0"/>
    <n v="0"/>
    <n v="0"/>
    <n v="0"/>
    <n v="0"/>
    <s v="SURFACE WATER MGT FUND"/>
    <s v="WLSW F D91363 20331 191ST AVE"/>
    <s v="STORMWATER SERVICES"/>
    <s v="DRAINAGE"/>
  </r>
  <r>
    <x v="1"/>
    <s v="103611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4"/>
    <n v="0"/>
    <n v="-34"/>
    <s v="N/A"/>
    <n v="0"/>
    <n v="0"/>
    <n v="0"/>
    <n v="0"/>
    <n v="0"/>
    <n v="34"/>
    <n v="0"/>
    <n v="0"/>
    <n v="0"/>
    <n v="0"/>
    <n v="0"/>
    <n v="0"/>
    <n v="0"/>
    <s v="SURFACE WATER MGT FUND"/>
    <s v="WLSW F D91363 20331 191ST AVE"/>
    <s v="STORMWATER SERVICES"/>
    <s v="DRAINAGE"/>
  </r>
  <r>
    <x v="1"/>
    <s v="1036116"/>
    <s v="845022"/>
    <s v="82200"/>
    <x v="72"/>
    <s v="5315000"/>
    <n v="2012"/>
    <x v="4"/>
    <s v="PAID TIME OFF"/>
    <s v="50000-PROGRAM EXPENDITUR BUDGET"/>
    <s v="82000-APPLIED OVERHEAD"/>
    <m/>
    <n v="0"/>
    <n v="0"/>
    <n v="35.520000000000003"/>
    <n v="0"/>
    <n v="-35.520000000000003"/>
    <s v="N/A"/>
    <n v="0"/>
    <n v="0"/>
    <n v="0"/>
    <n v="0"/>
    <n v="0"/>
    <n v="35.520000000000003"/>
    <n v="0"/>
    <n v="0"/>
    <n v="0"/>
    <n v="0"/>
    <n v="0"/>
    <n v="0"/>
    <n v="0"/>
    <s v="SURFACE WATER MGT FUND"/>
    <s v="WLSW F D91363 20331 191ST AVE"/>
    <s v="STORMWATER SERVICES"/>
    <s v="DRAINAGE"/>
  </r>
  <r>
    <x v="1"/>
    <s v="1036116"/>
    <s v="845022"/>
    <s v="82300"/>
    <x v="73"/>
    <s v="5315000"/>
    <n v="2012"/>
    <x v="4"/>
    <s v="INDIRECT COSTS"/>
    <s v="50000-PROGRAM EXPENDITUR BUDGET"/>
    <s v="82000-APPLIED OVERHEAD"/>
    <m/>
    <n v="0"/>
    <n v="0"/>
    <n v="108.65"/>
    <n v="0"/>
    <n v="-108.65"/>
    <s v="N/A"/>
    <n v="0"/>
    <n v="0"/>
    <n v="0"/>
    <n v="0"/>
    <n v="0"/>
    <n v="108.65"/>
    <n v="0"/>
    <n v="0"/>
    <n v="0"/>
    <n v="0"/>
    <n v="0"/>
    <n v="0"/>
    <n v="0"/>
    <s v="SURFACE WATER MGT FUND"/>
    <s v="WLSW F D91363 20331 191ST AVE"/>
    <s v="STORMWATER SERVICES"/>
    <s v="DRAINAGE"/>
  </r>
  <r>
    <x v="1"/>
    <s v="1036116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0"/>
    <n v="5.04"/>
    <n v="0"/>
    <n v="0"/>
    <n v="0"/>
    <n v="0"/>
    <n v="0"/>
    <n v="0"/>
    <n v="0"/>
    <s v="SURFACE WATER MGT FUND"/>
    <s v="WLSW F D91363 20331 191ST AVE"/>
    <s v="STORMWATER SERVICES"/>
    <s v="DRAINAGE"/>
  </r>
  <r>
    <x v="1"/>
    <s v="103611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79.98"/>
    <n v="0"/>
    <n v="-279.98"/>
    <s v="N/A"/>
    <n v="0"/>
    <n v="0"/>
    <n v="0"/>
    <n v="0"/>
    <n v="0"/>
    <n v="88.52"/>
    <n v="0"/>
    <n v="191.46"/>
    <n v="0"/>
    <n v="0"/>
    <n v="0"/>
    <n v="0"/>
    <n v="0"/>
    <s v="SURFACE WATER MGT FUND"/>
    <s v="WLSW F D91371 16900 NE 124TH W"/>
    <s v="STORMWATER SERVICES"/>
    <s v="DRAINAGE"/>
  </r>
  <r>
    <x v="1"/>
    <s v="1036117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85.8"/>
    <n v="0"/>
    <n v="-85.8"/>
    <s v="N/A"/>
    <n v="0"/>
    <n v="0"/>
    <n v="0"/>
    <n v="0"/>
    <n v="0"/>
    <n v="0"/>
    <n v="0"/>
    <n v="85.8"/>
    <n v="0"/>
    <n v="0"/>
    <n v="0"/>
    <n v="0"/>
    <n v="0"/>
    <s v="SURFACE WATER MGT FUND"/>
    <s v="WLSW F D91371 16900 NE 124TH W"/>
    <s v="STORMWATER SERVICES"/>
    <s v="DRAINAGE"/>
  </r>
  <r>
    <x v="1"/>
    <s v="103611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80.31"/>
    <n v="0"/>
    <n v="-180.31"/>
    <s v="N/A"/>
    <n v="0"/>
    <n v="0"/>
    <n v="0"/>
    <n v="0"/>
    <n v="0"/>
    <n v="9.2000000000000011"/>
    <n v="0"/>
    <n v="171.11"/>
    <n v="0"/>
    <n v="0"/>
    <n v="0"/>
    <n v="0"/>
    <n v="0"/>
    <s v="SURFACE WATER MGT FUND"/>
    <s v="WLSW F D91371 16900 NE 124TH W"/>
    <s v="STORMWATER SERVICES"/>
    <s v="DRAINAGE"/>
  </r>
  <r>
    <x v="1"/>
    <s v="1036117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150.5"/>
    <n v="0"/>
    <n v="-150.5"/>
    <s v="N/A"/>
    <n v="0"/>
    <n v="0"/>
    <n v="0"/>
    <n v="0"/>
    <n v="0"/>
    <n v="0"/>
    <n v="0"/>
    <n v="0"/>
    <n v="150.5"/>
    <n v="0"/>
    <n v="0"/>
    <n v="0"/>
    <n v="0"/>
    <s v="SURFACE WATER MGT FUND"/>
    <s v="WLSW F D91371 16900 NE 124TH W"/>
    <s v="STORMWATER SERVICES"/>
    <s v="DRAINAGE"/>
  </r>
  <r>
    <x v="1"/>
    <s v="103611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99.75"/>
    <n v="0"/>
    <n v="-99.75"/>
    <s v="N/A"/>
    <n v="0"/>
    <n v="0"/>
    <n v="0"/>
    <n v="0"/>
    <n v="0"/>
    <n v="30.98"/>
    <n v="0"/>
    <n v="68.77"/>
    <n v="0"/>
    <n v="0"/>
    <n v="0"/>
    <n v="0"/>
    <n v="0"/>
    <s v="SURFACE WATER MGT FUND"/>
    <s v="WLSW F D91371 16900 NE 124TH W"/>
    <s v="STORMWATER SERVICES"/>
    <s v="DRAINAGE"/>
  </r>
  <r>
    <x v="1"/>
    <s v="1036117"/>
    <s v="845022"/>
    <s v="82200"/>
    <x v="72"/>
    <s v="5315000"/>
    <n v="2012"/>
    <x v="4"/>
    <s v="PAID TIME OFF"/>
    <s v="50000-PROGRAM EXPENDITUR BUDGET"/>
    <s v="82000-APPLIED OVERHEAD"/>
    <m/>
    <n v="0"/>
    <n v="0"/>
    <n v="95.52"/>
    <n v="0"/>
    <n v="-95.52"/>
    <s v="N/A"/>
    <n v="0"/>
    <n v="0"/>
    <n v="0"/>
    <n v="0"/>
    <n v="0"/>
    <n v="23.900000000000002"/>
    <n v="0"/>
    <n v="71.62"/>
    <n v="0"/>
    <n v="0"/>
    <n v="0"/>
    <n v="0"/>
    <n v="0"/>
    <s v="SURFACE WATER MGT FUND"/>
    <s v="WLSW F D91371 16900 NE 124TH W"/>
    <s v="STORMWATER SERVICES"/>
    <s v="DRAINAGE"/>
  </r>
  <r>
    <x v="1"/>
    <s v="1036117"/>
    <s v="845022"/>
    <s v="82300"/>
    <x v="73"/>
    <s v="5315000"/>
    <n v="2012"/>
    <x v="4"/>
    <s v="INDIRECT COSTS"/>
    <s v="50000-PROGRAM EXPENDITUR BUDGET"/>
    <s v="82000-APPLIED OVERHEAD"/>
    <m/>
    <n v="0"/>
    <n v="0"/>
    <n v="270.38"/>
    <n v="0"/>
    <n v="-270.38"/>
    <s v="N/A"/>
    <n v="0"/>
    <n v="0"/>
    <n v="0"/>
    <n v="0"/>
    <n v="0"/>
    <n v="51.34"/>
    <n v="0"/>
    <n v="219.04"/>
    <n v="0"/>
    <n v="0"/>
    <n v="0"/>
    <n v="0"/>
    <n v="0"/>
    <s v="SURFACE WATER MGT FUND"/>
    <s v="WLSW F D91371 16900 NE 124TH W"/>
    <s v="STORMWATER SERVICES"/>
    <s v="DRAINAGE"/>
  </r>
  <r>
    <x v="1"/>
    <s v="1036117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10.08"/>
    <n v="0"/>
    <n v="-10.08"/>
    <s v="N/A"/>
    <n v="0"/>
    <n v="0"/>
    <n v="0"/>
    <n v="0"/>
    <n v="0"/>
    <n v="0"/>
    <n v="0"/>
    <n v="10.08"/>
    <n v="0"/>
    <n v="0"/>
    <n v="0"/>
    <n v="0"/>
    <n v="0"/>
    <s v="SURFACE WATER MGT FUND"/>
    <s v="WLSW F D91371 16900 NE 124TH W"/>
    <s v="STORMWATER SERVICES"/>
    <s v="DRAINAGE"/>
  </r>
  <r>
    <x v="1"/>
    <s v="103611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9.59"/>
    <n v="0"/>
    <n v="-79.59"/>
    <s v="N/A"/>
    <n v="0"/>
    <n v="0"/>
    <n v="0"/>
    <n v="0"/>
    <n v="0"/>
    <n v="79.59"/>
    <n v="0"/>
    <n v="0"/>
    <n v="0"/>
    <n v="0"/>
    <n v="0"/>
    <n v="0"/>
    <n v="0"/>
    <s v="SURFACE WATER MGT FUND"/>
    <s v="WLSW F D91378 NE 45TH ST &amp; 243"/>
    <s v="STORMWATER SERVICES"/>
    <s v="DRAINAGE"/>
  </r>
  <r>
    <x v="1"/>
    <s v="1036118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21.45"/>
    <n v="0"/>
    <n v="-21.45"/>
    <s v="N/A"/>
    <n v="0"/>
    <n v="0"/>
    <n v="0"/>
    <n v="0"/>
    <n v="0"/>
    <n v="21.45"/>
    <n v="0"/>
    <n v="0"/>
    <n v="0"/>
    <n v="0"/>
    <n v="0"/>
    <n v="0"/>
    <n v="0"/>
    <s v="SURFACE WATER MGT FUND"/>
    <s v="WLSW F D91378 NE 45TH ST &amp; 243"/>
    <s v="STORMWATER SERVICES"/>
    <s v="DRAINAGE"/>
  </r>
  <r>
    <x v="1"/>
    <s v="103611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44.07"/>
    <n v="0"/>
    <n v="-44.07"/>
    <s v="N/A"/>
    <n v="0"/>
    <n v="0"/>
    <n v="0"/>
    <n v="0"/>
    <n v="0"/>
    <n v="44.07"/>
    <n v="0"/>
    <n v="0"/>
    <n v="0"/>
    <n v="0"/>
    <n v="0"/>
    <n v="0"/>
    <n v="0"/>
    <s v="SURFACE WATER MGT FUND"/>
    <s v="WLSW F D91378 NE 45TH ST &amp; 243"/>
    <s v="STORMWATER SERVICES"/>
    <s v="DRAINAGE"/>
  </r>
  <r>
    <x v="1"/>
    <s v="103611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8.59"/>
    <n v="0"/>
    <n v="-28.59"/>
    <s v="N/A"/>
    <n v="0"/>
    <n v="0"/>
    <n v="0"/>
    <n v="0"/>
    <n v="0"/>
    <n v="28.59"/>
    <n v="0"/>
    <n v="0"/>
    <n v="0"/>
    <n v="0"/>
    <n v="0"/>
    <n v="0"/>
    <n v="0"/>
    <s v="SURFACE WATER MGT FUND"/>
    <s v="WLSW F D91378 NE 45TH ST &amp; 243"/>
    <s v="STORMWATER SERVICES"/>
    <s v="DRAINAGE"/>
  </r>
  <r>
    <x v="1"/>
    <s v="1036118"/>
    <s v="845022"/>
    <s v="82200"/>
    <x v="72"/>
    <s v="5315000"/>
    <n v="2012"/>
    <x v="4"/>
    <s v="PAID TIME OFF"/>
    <s v="50000-PROGRAM EXPENDITUR BUDGET"/>
    <s v="82000-APPLIED OVERHEAD"/>
    <m/>
    <n v="0"/>
    <n v="0"/>
    <n v="26.1"/>
    <n v="0"/>
    <n v="-26.1"/>
    <s v="N/A"/>
    <n v="0"/>
    <n v="0"/>
    <n v="0"/>
    <n v="0"/>
    <n v="0"/>
    <n v="26.1"/>
    <n v="0"/>
    <n v="0"/>
    <n v="0"/>
    <n v="0"/>
    <n v="0"/>
    <n v="0"/>
    <n v="0"/>
    <s v="SURFACE WATER MGT FUND"/>
    <s v="WLSW F D91378 NE 45TH ST &amp; 243"/>
    <s v="STORMWATER SERVICES"/>
    <s v="DRAINAGE"/>
  </r>
  <r>
    <x v="1"/>
    <s v="1036118"/>
    <s v="845022"/>
    <s v="82300"/>
    <x v="73"/>
    <s v="5315000"/>
    <n v="2012"/>
    <x v="4"/>
    <s v="INDIRECT COSTS"/>
    <s v="50000-PROGRAM EXPENDITUR BUDGET"/>
    <s v="82000-APPLIED OVERHEAD"/>
    <m/>
    <n v="0"/>
    <n v="0"/>
    <n v="79.820000000000007"/>
    <n v="0"/>
    <n v="-79.820000000000007"/>
    <s v="N/A"/>
    <n v="0"/>
    <n v="0"/>
    <n v="0"/>
    <n v="0"/>
    <n v="0"/>
    <n v="79.820000000000007"/>
    <n v="0"/>
    <n v="0"/>
    <n v="0"/>
    <n v="0"/>
    <n v="0"/>
    <n v="0"/>
    <n v="0"/>
    <s v="SURFACE WATER MGT FUND"/>
    <s v="WLSW F D91378 NE 45TH ST &amp; 243"/>
    <s v="STORMWATER SERVICES"/>
    <s v="DRAINAGE"/>
  </r>
  <r>
    <x v="1"/>
    <s v="1036118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2.52"/>
    <n v="0"/>
    <n v="-2.52"/>
    <s v="N/A"/>
    <n v="0"/>
    <n v="0"/>
    <n v="0"/>
    <n v="0"/>
    <n v="0"/>
    <n v="2.52"/>
    <n v="0"/>
    <n v="0"/>
    <n v="0"/>
    <n v="0"/>
    <n v="0"/>
    <n v="0"/>
    <n v="0"/>
    <s v="SURFACE WATER MGT FUND"/>
    <s v="WLSW F D91378 NE 45TH ST &amp; 243"/>
    <s v="STORMWATER SERVICES"/>
    <s v="DRAINAGE"/>
  </r>
  <r>
    <x v="1"/>
    <s v="103611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07.42"/>
    <n v="0"/>
    <n v="-307.42"/>
    <s v="N/A"/>
    <n v="0"/>
    <n v="0"/>
    <n v="70.820000000000007"/>
    <n v="0"/>
    <n v="236.6"/>
    <n v="0"/>
    <n v="0"/>
    <n v="0"/>
    <n v="0"/>
    <n v="0"/>
    <n v="0"/>
    <n v="0"/>
    <n v="0"/>
    <s v="SURFACE WATER MGT FUND"/>
    <s v="WLSW F D91385 14711 NE 164TH S"/>
    <s v="STORMWATER SERVICES"/>
    <s v="DRAINAGE"/>
  </r>
  <r>
    <x v="1"/>
    <s v="1036119"/>
    <s v="845022"/>
    <s v="52391"/>
    <x v="184"/>
    <s v="5315000"/>
    <n v="2012"/>
    <x v="4"/>
    <s v="MAINTENANCE PARTS MATERIALS"/>
    <s v="50000-PROGRAM EXPENDITUR BUDGET"/>
    <s v="52000-SUPPLIES"/>
    <m/>
    <n v="0"/>
    <n v="0"/>
    <n v="31.27"/>
    <n v="0"/>
    <n v="-31.27"/>
    <s v="N/A"/>
    <n v="0"/>
    <n v="0"/>
    <n v="0"/>
    <n v="0"/>
    <n v="0"/>
    <n v="31.27"/>
    <n v="0"/>
    <n v="0"/>
    <n v="0"/>
    <n v="0"/>
    <n v="0"/>
    <n v="0"/>
    <n v="0"/>
    <s v="SURFACE WATER MGT FUND"/>
    <s v="WLSW F D91385 14711 NE 164TH S"/>
    <s v="STORMWATER SERVICES"/>
    <s v="DRAINAGE"/>
  </r>
  <r>
    <x v="1"/>
    <s v="103611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7.86"/>
    <n v="0"/>
    <n v="-27.86"/>
    <s v="N/A"/>
    <n v="0"/>
    <n v="0"/>
    <n v="0"/>
    <n v="0"/>
    <n v="27.86"/>
    <n v="0"/>
    <n v="0"/>
    <n v="0"/>
    <n v="0"/>
    <n v="0"/>
    <n v="0"/>
    <n v="0"/>
    <n v="0"/>
    <s v="SURFACE WATER MGT FUND"/>
    <s v="WLSW F D91385 14711 NE 164TH S"/>
    <s v="STORMWATER SERVICES"/>
    <s v="DRAINAGE"/>
  </r>
  <r>
    <x v="1"/>
    <s v="103611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09.78"/>
    <n v="0"/>
    <n v="-109.78"/>
    <s v="N/A"/>
    <n v="0"/>
    <n v="0"/>
    <n v="24.78"/>
    <n v="0"/>
    <n v="85"/>
    <n v="0"/>
    <n v="0"/>
    <n v="0"/>
    <n v="0"/>
    <n v="0"/>
    <n v="0"/>
    <n v="0"/>
    <n v="0"/>
    <s v="SURFACE WATER MGT FUND"/>
    <s v="WLSW F D91385 14711 NE 164TH S"/>
    <s v="STORMWATER SERVICES"/>
    <s v="DRAINAGE"/>
  </r>
  <r>
    <x v="1"/>
    <s v="1036119"/>
    <s v="845022"/>
    <s v="82200"/>
    <x v="72"/>
    <s v="5315000"/>
    <n v="2012"/>
    <x v="4"/>
    <s v="PAID TIME OFF"/>
    <s v="50000-PROGRAM EXPENDITUR BUDGET"/>
    <s v="82000-APPLIED OVERHEAD"/>
    <m/>
    <n v="0"/>
    <n v="0"/>
    <n v="80.239999999999995"/>
    <n v="0"/>
    <n v="-80.239999999999995"/>
    <s v="N/A"/>
    <n v="0"/>
    <n v="0"/>
    <n v="19.12"/>
    <n v="0"/>
    <n v="61.120000000000005"/>
    <n v="0"/>
    <n v="0"/>
    <n v="0"/>
    <n v="0"/>
    <n v="0"/>
    <n v="0"/>
    <n v="0"/>
    <n v="0"/>
    <s v="SURFACE WATER MGT FUND"/>
    <s v="WLSW F D91385 14711 NE 164TH S"/>
    <s v="STORMWATER SERVICES"/>
    <s v="DRAINAGE"/>
  </r>
  <r>
    <x v="1"/>
    <s v="1036119"/>
    <s v="845022"/>
    <s v="82300"/>
    <x v="73"/>
    <s v="5315000"/>
    <n v="2012"/>
    <x v="4"/>
    <s v="INDIRECT COSTS"/>
    <s v="50000-PROGRAM EXPENDITUR BUDGET"/>
    <s v="82000-APPLIED OVERHEAD"/>
    <m/>
    <n v="0"/>
    <n v="0"/>
    <n v="228"/>
    <n v="0"/>
    <n v="-228"/>
    <s v="N/A"/>
    <n v="0"/>
    <n v="0"/>
    <n v="41.08"/>
    <n v="0"/>
    <n v="186.92000000000002"/>
    <n v="0"/>
    <n v="0"/>
    <n v="0"/>
    <n v="0"/>
    <n v="0"/>
    <n v="0"/>
    <n v="0"/>
    <n v="0"/>
    <s v="SURFACE WATER MGT FUND"/>
    <s v="WLSW F D91385 14711 NE 164TH S"/>
    <s v="STORMWATER SERVICES"/>
    <s v="DRAINAGE"/>
  </r>
  <r>
    <x v="1"/>
    <s v="103612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8.52"/>
    <n v="0"/>
    <n v="-88.52"/>
    <s v="N/A"/>
    <n v="0"/>
    <n v="0"/>
    <n v="0"/>
    <n v="0"/>
    <n v="0"/>
    <n v="88.52"/>
    <n v="0"/>
    <n v="0"/>
    <n v="0"/>
    <n v="0"/>
    <n v="0"/>
    <n v="0"/>
    <n v="0"/>
    <s v="SURFACE WATER MGT FUND"/>
    <s v="WLSW F D91405 14134 194TH AVE"/>
    <s v="STORMWATER SERVICES"/>
    <s v="DRAINAGE"/>
  </r>
  <r>
    <x v="1"/>
    <s v="103612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9.2000000000000011"/>
    <n v="0"/>
    <n v="-9.2000000000000011"/>
    <s v="N/A"/>
    <n v="0"/>
    <n v="0"/>
    <n v="0"/>
    <n v="0"/>
    <n v="0"/>
    <n v="9.2000000000000011"/>
    <n v="0"/>
    <n v="0"/>
    <n v="0"/>
    <n v="0"/>
    <n v="0"/>
    <n v="0"/>
    <n v="0"/>
    <s v="SURFACE WATER MGT FUND"/>
    <s v="WLSW F D91405 14134 194TH AVE"/>
    <s v="STORMWATER SERVICES"/>
    <s v="DRAINAGE"/>
  </r>
  <r>
    <x v="1"/>
    <s v="103612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0.98"/>
    <n v="0"/>
    <n v="-30.98"/>
    <s v="N/A"/>
    <n v="0"/>
    <n v="0"/>
    <n v="0"/>
    <n v="0"/>
    <n v="0"/>
    <n v="30.98"/>
    <n v="0"/>
    <n v="0"/>
    <n v="0"/>
    <n v="0"/>
    <n v="0"/>
    <n v="0"/>
    <n v="0"/>
    <s v="SURFACE WATER MGT FUND"/>
    <s v="WLSW F D91405 14134 194TH AVE"/>
    <s v="STORMWATER SERVICES"/>
    <s v="DRAINAGE"/>
  </r>
  <r>
    <x v="1"/>
    <s v="1036120"/>
    <s v="845022"/>
    <s v="82200"/>
    <x v="72"/>
    <s v="5315000"/>
    <n v="2012"/>
    <x v="4"/>
    <s v="PAID TIME OFF"/>
    <s v="50000-PROGRAM EXPENDITUR BUDGET"/>
    <s v="82000-APPLIED OVERHEAD"/>
    <m/>
    <n v="0"/>
    <n v="0"/>
    <n v="23.900000000000002"/>
    <n v="0"/>
    <n v="-23.900000000000002"/>
    <s v="N/A"/>
    <n v="0"/>
    <n v="0"/>
    <n v="0"/>
    <n v="0"/>
    <n v="0"/>
    <n v="23.900000000000002"/>
    <n v="0"/>
    <n v="0"/>
    <n v="0"/>
    <n v="0"/>
    <n v="0"/>
    <n v="0"/>
    <n v="0"/>
    <s v="SURFACE WATER MGT FUND"/>
    <s v="WLSW F D91405 14134 194TH AVE"/>
    <s v="STORMWATER SERVICES"/>
    <s v="DRAINAGE"/>
  </r>
  <r>
    <x v="1"/>
    <s v="1036120"/>
    <s v="845022"/>
    <s v="82300"/>
    <x v="73"/>
    <s v="5315000"/>
    <n v="2012"/>
    <x v="4"/>
    <s v="INDIRECT COSTS"/>
    <s v="50000-PROGRAM EXPENDITUR BUDGET"/>
    <s v="82000-APPLIED OVERHEAD"/>
    <m/>
    <n v="0"/>
    <n v="0"/>
    <n v="51.34"/>
    <n v="0"/>
    <n v="-51.34"/>
    <s v="N/A"/>
    <n v="0"/>
    <n v="0"/>
    <n v="0"/>
    <n v="0"/>
    <n v="0"/>
    <n v="51.34"/>
    <n v="0"/>
    <n v="0"/>
    <n v="0"/>
    <n v="0"/>
    <n v="0"/>
    <n v="0"/>
    <n v="0"/>
    <s v="SURFACE WATER MGT FUND"/>
    <s v="WLSW F D91405 14134 194TH AVE"/>
    <s v="STORMWATER SERVICES"/>
    <s v="DRAINAGE"/>
  </r>
  <r>
    <x v="1"/>
    <s v="103612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53.54"/>
    <n v="0"/>
    <n v="-153.54"/>
    <s v="N/A"/>
    <n v="0"/>
    <n v="0"/>
    <n v="0"/>
    <n v="0"/>
    <n v="0"/>
    <n v="106.22"/>
    <n v="0"/>
    <n v="47.32"/>
    <n v="0"/>
    <n v="0"/>
    <n v="0"/>
    <n v="0"/>
    <n v="0"/>
    <s v="SURFACE WATER MGT FUND"/>
    <s v="WLSW F D91417 19959 NE 155TH S"/>
    <s v="STORMWATER SERVICES"/>
    <s v="DRAINAGE"/>
  </r>
  <r>
    <x v="1"/>
    <s v="1036121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0"/>
    <n v="0"/>
    <n v="0"/>
    <n v="42.9"/>
    <n v="0"/>
    <n v="0"/>
    <n v="0"/>
    <n v="0"/>
    <n v="0"/>
    <s v="SURFACE WATER MGT FUND"/>
    <s v="WLSW F D91417 19959 NE 155TH S"/>
    <s v="STORMWATER SERVICES"/>
    <s v="DRAINAGE"/>
  </r>
  <r>
    <x v="1"/>
    <s v="103612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6.2"/>
    <n v="0"/>
    <n v="-26.2"/>
    <s v="N/A"/>
    <n v="0"/>
    <n v="0"/>
    <n v="0"/>
    <n v="0"/>
    <n v="0"/>
    <n v="11.040000000000001"/>
    <n v="0"/>
    <n v="15.16"/>
    <n v="0"/>
    <n v="0"/>
    <n v="0"/>
    <n v="0"/>
    <n v="0"/>
    <s v="SURFACE WATER MGT FUND"/>
    <s v="WLSW F D91417 19959 NE 155TH S"/>
    <s v="STORMWATER SERVICES"/>
    <s v="DRAINAGE"/>
  </r>
  <r>
    <x v="1"/>
    <s v="103612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54.18"/>
    <n v="0"/>
    <n v="-54.18"/>
    <s v="N/A"/>
    <n v="0"/>
    <n v="0"/>
    <n v="0"/>
    <n v="0"/>
    <n v="0"/>
    <n v="37.18"/>
    <n v="0"/>
    <n v="17"/>
    <n v="0"/>
    <n v="0"/>
    <n v="0"/>
    <n v="0"/>
    <n v="0"/>
    <s v="SURFACE WATER MGT FUND"/>
    <s v="WLSW F D91417 19959 NE 155TH S"/>
    <s v="STORMWATER SERVICES"/>
    <s v="DRAINAGE"/>
  </r>
  <r>
    <x v="1"/>
    <s v="1036121"/>
    <s v="845022"/>
    <s v="82200"/>
    <x v="72"/>
    <s v="5315000"/>
    <n v="2012"/>
    <x v="4"/>
    <s v="PAID TIME OFF"/>
    <s v="50000-PROGRAM EXPENDITUR BUDGET"/>
    <s v="82000-APPLIED OVERHEAD"/>
    <m/>
    <n v="0"/>
    <n v="0"/>
    <n v="51.980000000000004"/>
    <n v="0"/>
    <n v="-51.980000000000004"/>
    <s v="N/A"/>
    <n v="0"/>
    <n v="0"/>
    <n v="0"/>
    <n v="0"/>
    <n v="0"/>
    <n v="28.68"/>
    <n v="0"/>
    <n v="23.3"/>
    <n v="0"/>
    <n v="0"/>
    <n v="0"/>
    <n v="0"/>
    <n v="0"/>
    <s v="SURFACE WATER MGT FUND"/>
    <s v="WLSW F D91417 19959 NE 155TH S"/>
    <s v="STORMWATER SERVICES"/>
    <s v="DRAINAGE"/>
  </r>
  <r>
    <x v="1"/>
    <s v="1036121"/>
    <s v="845022"/>
    <s v="82300"/>
    <x v="73"/>
    <s v="5315000"/>
    <n v="2012"/>
    <x v="4"/>
    <s v="INDIRECT COSTS"/>
    <s v="50000-PROGRAM EXPENDITUR BUDGET"/>
    <s v="82000-APPLIED OVERHEAD"/>
    <m/>
    <n v="0"/>
    <n v="0"/>
    <n v="132.88"/>
    <n v="0"/>
    <n v="-132.88"/>
    <s v="N/A"/>
    <n v="0"/>
    <n v="0"/>
    <n v="0"/>
    <n v="0"/>
    <n v="0"/>
    <n v="61.61"/>
    <n v="0"/>
    <n v="71.27"/>
    <n v="0"/>
    <n v="0"/>
    <n v="0"/>
    <n v="0"/>
    <n v="0"/>
    <s v="SURFACE WATER MGT FUND"/>
    <s v="WLSW F D91417 19959 NE 155TH S"/>
    <s v="STORMWATER SERVICES"/>
    <s v="DRAINAGE"/>
  </r>
  <r>
    <x v="1"/>
    <s v="1036121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0"/>
    <n v="0"/>
    <n v="0"/>
    <n v="5.04"/>
    <n v="0"/>
    <n v="0"/>
    <n v="0"/>
    <n v="0"/>
    <n v="0"/>
    <s v="SURFACE WATER MGT FUND"/>
    <s v="WLSW F D91417 19959 NE 155TH S"/>
    <s v="STORMWATER SERVICES"/>
    <s v="DRAINAGE"/>
  </r>
  <r>
    <x v="1"/>
    <s v="103612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47.86"/>
    <n v="0"/>
    <n v="-247.86"/>
    <s v="N/A"/>
    <n v="0"/>
    <n v="0"/>
    <n v="0"/>
    <n v="0"/>
    <n v="0"/>
    <n v="0"/>
    <n v="0"/>
    <n v="247.86"/>
    <n v="0"/>
    <n v="0"/>
    <n v="0"/>
    <n v="0"/>
    <n v="0"/>
    <s v="SURFACE WATER MGT FUND"/>
    <s v="WLSW F D97378 4248 S 288TH ST"/>
    <s v="STORMWATER SERVICES"/>
    <s v="DRAINAGE"/>
  </r>
  <r>
    <x v="1"/>
    <s v="103612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5.76"/>
    <n v="0"/>
    <n v="-25.76"/>
    <s v="N/A"/>
    <n v="0"/>
    <n v="0"/>
    <n v="0"/>
    <n v="0"/>
    <n v="0"/>
    <n v="0"/>
    <n v="0"/>
    <n v="25.76"/>
    <n v="0"/>
    <n v="0"/>
    <n v="0"/>
    <n v="0"/>
    <n v="0"/>
    <s v="SURFACE WATER MGT FUND"/>
    <s v="WLSW F D97378 4248 S 288TH ST"/>
    <s v="STORMWATER SERVICES"/>
    <s v="DRAINAGE"/>
  </r>
  <r>
    <x v="1"/>
    <s v="103612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86.75"/>
    <n v="0"/>
    <n v="-86.75"/>
    <s v="N/A"/>
    <n v="0"/>
    <n v="0"/>
    <n v="0"/>
    <n v="0"/>
    <n v="0"/>
    <n v="0"/>
    <n v="0"/>
    <n v="86.75"/>
    <n v="0"/>
    <n v="0"/>
    <n v="0"/>
    <n v="0"/>
    <n v="0"/>
    <s v="SURFACE WATER MGT FUND"/>
    <s v="WLSW F D97378 4248 S 288TH ST"/>
    <s v="STORMWATER SERVICES"/>
    <s v="DRAINAGE"/>
  </r>
  <r>
    <x v="1"/>
    <s v="1036122"/>
    <s v="845022"/>
    <s v="82200"/>
    <x v="72"/>
    <s v="5315000"/>
    <n v="2012"/>
    <x v="4"/>
    <s v="PAID TIME OFF"/>
    <s v="50000-PROGRAM EXPENDITUR BUDGET"/>
    <s v="82000-APPLIED OVERHEAD"/>
    <m/>
    <n v="0"/>
    <n v="0"/>
    <n v="66.92"/>
    <n v="0"/>
    <n v="-66.92"/>
    <s v="N/A"/>
    <n v="0"/>
    <n v="0"/>
    <n v="0"/>
    <n v="0"/>
    <n v="0"/>
    <n v="0"/>
    <n v="0"/>
    <n v="66.92"/>
    <n v="0"/>
    <n v="0"/>
    <n v="0"/>
    <n v="0"/>
    <n v="0"/>
    <s v="SURFACE WATER MGT FUND"/>
    <s v="WLSW F D97378 4248 S 288TH ST"/>
    <s v="STORMWATER SERVICES"/>
    <s v="DRAINAGE"/>
  </r>
  <r>
    <x v="1"/>
    <s v="1036122"/>
    <s v="845022"/>
    <s v="82300"/>
    <x v="73"/>
    <s v="5315000"/>
    <n v="2012"/>
    <x v="4"/>
    <s v="INDIRECT COSTS"/>
    <s v="50000-PROGRAM EXPENDITUR BUDGET"/>
    <s v="82000-APPLIED OVERHEAD"/>
    <m/>
    <n v="0"/>
    <n v="0"/>
    <n v="143.76"/>
    <n v="0"/>
    <n v="-143.76"/>
    <s v="N/A"/>
    <n v="0"/>
    <n v="0"/>
    <n v="0"/>
    <n v="0"/>
    <n v="0"/>
    <n v="0"/>
    <n v="0"/>
    <n v="143.76"/>
    <n v="0"/>
    <n v="0"/>
    <n v="0"/>
    <n v="0"/>
    <n v="0"/>
    <s v="SURFACE WATER MGT FUND"/>
    <s v="WLSW F D97378 4248 S 288TH ST"/>
    <s v="STORMWATER SERVICES"/>
    <s v="DRAINAGE"/>
  </r>
  <r>
    <x v="1"/>
    <s v="103612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820000000000007"/>
    <n v="0"/>
    <n v="-70.820000000000007"/>
    <s v="N/A"/>
    <n v="0"/>
    <n v="0"/>
    <n v="0"/>
    <n v="0"/>
    <n v="0"/>
    <n v="0"/>
    <n v="0"/>
    <n v="0"/>
    <n v="0"/>
    <n v="0"/>
    <n v="0"/>
    <n v="70.820000000000007"/>
    <n v="0"/>
    <s v="SURFACE WATER MGT FUND"/>
    <s v="WLSW F D97510 19107 SE LAKE HO"/>
    <s v="STORMWATER SERVICES"/>
    <s v="DRAINAGE"/>
  </r>
  <r>
    <x v="1"/>
    <s v="103612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0"/>
    <n v="0"/>
    <n v="0"/>
    <n v="0"/>
    <n v="0"/>
    <n v="0"/>
    <n v="0"/>
    <n v="7.36"/>
    <n v="0"/>
    <s v="SURFACE WATER MGT FUND"/>
    <s v="WLSW F D97510 19107 SE LAKE HO"/>
    <s v="STORMWATER SERVICES"/>
    <s v="DRAINAGE"/>
  </r>
  <r>
    <x v="1"/>
    <s v="103612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4.78"/>
    <n v="0"/>
    <n v="-24.78"/>
    <s v="N/A"/>
    <n v="0"/>
    <n v="0"/>
    <n v="0"/>
    <n v="0"/>
    <n v="0"/>
    <n v="0"/>
    <n v="0"/>
    <n v="0"/>
    <n v="0"/>
    <n v="0"/>
    <n v="0"/>
    <n v="24.78"/>
    <n v="0"/>
    <s v="SURFACE WATER MGT FUND"/>
    <s v="WLSW F D97510 19107 SE LAKE HO"/>
    <s v="STORMWATER SERVICES"/>
    <s v="DRAINAGE"/>
  </r>
  <r>
    <x v="1"/>
    <s v="1036124"/>
    <s v="845022"/>
    <s v="82200"/>
    <x v="72"/>
    <s v="5315000"/>
    <n v="2012"/>
    <x v="4"/>
    <s v="PAID TIME OFF"/>
    <s v="50000-PROGRAM EXPENDITUR BUDGET"/>
    <s v="82000-APPLIED OVERHEAD"/>
    <m/>
    <n v="0"/>
    <n v="0"/>
    <n v="19.12"/>
    <n v="0"/>
    <n v="-19.12"/>
    <s v="N/A"/>
    <n v="0"/>
    <n v="0"/>
    <n v="0"/>
    <n v="0"/>
    <n v="0"/>
    <n v="0"/>
    <n v="0"/>
    <n v="0"/>
    <n v="0"/>
    <n v="0"/>
    <n v="0"/>
    <n v="19.12"/>
    <n v="0"/>
    <s v="SURFACE WATER MGT FUND"/>
    <s v="WLSW F D97510 19107 SE LAKE HO"/>
    <s v="STORMWATER SERVICES"/>
    <s v="DRAINAGE"/>
  </r>
  <r>
    <x v="1"/>
    <s v="1036124"/>
    <s v="845022"/>
    <s v="82300"/>
    <x v="73"/>
    <s v="5315000"/>
    <n v="2012"/>
    <x v="4"/>
    <s v="INDIRECT COSTS"/>
    <s v="50000-PROGRAM EXPENDITUR BUDGET"/>
    <s v="82000-APPLIED OVERHEAD"/>
    <m/>
    <n v="0"/>
    <n v="0"/>
    <n v="41.08"/>
    <n v="0"/>
    <n v="-41.08"/>
    <s v="N/A"/>
    <n v="0"/>
    <n v="0"/>
    <n v="0"/>
    <n v="0"/>
    <n v="0"/>
    <n v="0"/>
    <n v="0"/>
    <n v="0"/>
    <n v="0"/>
    <n v="0"/>
    <n v="0"/>
    <n v="41.08"/>
    <n v="0"/>
    <s v="SURFACE WATER MGT FUND"/>
    <s v="WLSW F D97510 19107 SE LAKE HO"/>
    <s v="STORMWATER SERVICES"/>
    <s v="DRAINAGE"/>
  </r>
  <r>
    <x v="1"/>
    <s v="103612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820000000000007"/>
    <n v="0"/>
    <n v="-70.820000000000007"/>
    <s v="N/A"/>
    <n v="0"/>
    <n v="0"/>
    <n v="0"/>
    <n v="0"/>
    <n v="0"/>
    <n v="0"/>
    <n v="0"/>
    <n v="0"/>
    <n v="0"/>
    <n v="0"/>
    <n v="0"/>
    <n v="70.820000000000007"/>
    <n v="0"/>
    <s v="SURFACE WATER MGT FUND"/>
    <s v="WLSW F D97511 19107 SE LAKE HO"/>
    <s v="STORMWATER SERVICES"/>
    <s v="DRAINAGE"/>
  </r>
  <r>
    <x v="1"/>
    <s v="103612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0"/>
    <n v="0"/>
    <n v="0"/>
    <n v="0"/>
    <n v="0"/>
    <n v="0"/>
    <n v="0"/>
    <n v="7.36"/>
    <n v="0"/>
    <s v="SURFACE WATER MGT FUND"/>
    <s v="WLSW F D97511 19107 SE LAKE HO"/>
    <s v="STORMWATER SERVICES"/>
    <s v="DRAINAGE"/>
  </r>
  <r>
    <x v="1"/>
    <s v="103612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4.78"/>
    <n v="0"/>
    <n v="-24.78"/>
    <s v="N/A"/>
    <n v="0"/>
    <n v="0"/>
    <n v="0"/>
    <n v="0"/>
    <n v="0"/>
    <n v="0"/>
    <n v="0"/>
    <n v="0"/>
    <n v="0"/>
    <n v="0"/>
    <n v="0"/>
    <n v="24.78"/>
    <n v="0"/>
    <s v="SURFACE WATER MGT FUND"/>
    <s v="WLSW F D97511 19107 SE LAKE HO"/>
    <s v="STORMWATER SERVICES"/>
    <s v="DRAINAGE"/>
  </r>
  <r>
    <x v="1"/>
    <s v="1036125"/>
    <s v="845022"/>
    <s v="82200"/>
    <x v="72"/>
    <s v="5315000"/>
    <n v="2012"/>
    <x v="4"/>
    <s v="PAID TIME OFF"/>
    <s v="50000-PROGRAM EXPENDITUR BUDGET"/>
    <s v="82000-APPLIED OVERHEAD"/>
    <m/>
    <n v="0"/>
    <n v="0"/>
    <n v="19.12"/>
    <n v="0"/>
    <n v="-19.12"/>
    <s v="N/A"/>
    <n v="0"/>
    <n v="0"/>
    <n v="0"/>
    <n v="0"/>
    <n v="0"/>
    <n v="0"/>
    <n v="0"/>
    <n v="0"/>
    <n v="0"/>
    <n v="0"/>
    <n v="0"/>
    <n v="19.12"/>
    <n v="0"/>
    <s v="SURFACE WATER MGT FUND"/>
    <s v="WLSW F D97511 19107 SE LAKE HO"/>
    <s v="STORMWATER SERVICES"/>
    <s v="DRAINAGE"/>
  </r>
  <r>
    <x v="1"/>
    <s v="1036125"/>
    <s v="845022"/>
    <s v="82300"/>
    <x v="73"/>
    <s v="5315000"/>
    <n v="2012"/>
    <x v="4"/>
    <s v="INDIRECT COSTS"/>
    <s v="50000-PROGRAM EXPENDITUR BUDGET"/>
    <s v="82000-APPLIED OVERHEAD"/>
    <m/>
    <n v="0"/>
    <n v="0"/>
    <n v="41.08"/>
    <n v="0"/>
    <n v="-41.08"/>
    <s v="N/A"/>
    <n v="0"/>
    <n v="0"/>
    <n v="0"/>
    <n v="0"/>
    <n v="0"/>
    <n v="0"/>
    <n v="0"/>
    <n v="0"/>
    <n v="0"/>
    <n v="0"/>
    <n v="0"/>
    <n v="41.08"/>
    <n v="0"/>
    <s v="SURFACE WATER MGT FUND"/>
    <s v="WLSW F D97511 19107 SE LAKE HO"/>
    <s v="STORMWATER SERVICES"/>
    <s v="DRAINAGE"/>
  </r>
  <r>
    <x v="1"/>
    <s v="103612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3"/>
    <n v="0"/>
    <n v="-106.23"/>
    <s v="N/A"/>
    <n v="0"/>
    <n v="0"/>
    <n v="0"/>
    <n v="0"/>
    <n v="0"/>
    <n v="0"/>
    <n v="0"/>
    <n v="0"/>
    <n v="0"/>
    <n v="106.23"/>
    <n v="0"/>
    <n v="0"/>
    <n v="0"/>
    <s v="SURFACE WATER MGT FUND"/>
    <s v="WLSW F D98172 3015 S 368TH ST"/>
    <s v="STORMWATER SERVICES"/>
    <s v="DRAINAGE"/>
  </r>
  <r>
    <x v="1"/>
    <s v="103612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0"/>
    <n v="0"/>
    <n v="0"/>
    <n v="11.040000000000001"/>
    <n v="0"/>
    <n v="0"/>
    <n v="0"/>
    <s v="SURFACE WATER MGT FUND"/>
    <s v="WLSW F D98172 3015 S 368TH ST"/>
    <s v="STORMWATER SERVICES"/>
    <s v="DRAINAGE"/>
  </r>
  <r>
    <x v="1"/>
    <s v="103612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7.18"/>
    <n v="0"/>
    <n v="-37.18"/>
    <s v="N/A"/>
    <n v="0"/>
    <n v="0"/>
    <n v="0"/>
    <n v="0"/>
    <n v="0"/>
    <n v="0"/>
    <n v="0"/>
    <n v="0"/>
    <n v="0"/>
    <n v="37.18"/>
    <n v="0"/>
    <n v="0"/>
    <n v="0"/>
    <s v="SURFACE WATER MGT FUND"/>
    <s v="WLSW F D98172 3015 S 368TH ST"/>
    <s v="STORMWATER SERVICES"/>
    <s v="DRAINAGE"/>
  </r>
  <r>
    <x v="1"/>
    <s v="1036126"/>
    <s v="845022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0"/>
    <n v="0"/>
    <n v="0"/>
    <n v="0"/>
    <n v="0"/>
    <n v="0"/>
    <n v="0"/>
    <n v="0"/>
    <n v="0"/>
    <n v="28.68"/>
    <n v="0"/>
    <n v="0"/>
    <n v="0"/>
    <s v="SURFACE WATER MGT FUND"/>
    <s v="WLSW F D98172 3015 S 368TH ST"/>
    <s v="STORMWATER SERVICES"/>
    <s v="DRAINAGE"/>
  </r>
  <r>
    <x v="1"/>
    <s v="1036126"/>
    <s v="845022"/>
    <s v="82300"/>
    <x v="73"/>
    <s v="5315000"/>
    <n v="2012"/>
    <x v="4"/>
    <s v="INDIRECT COSTS"/>
    <s v="50000-PROGRAM EXPENDITUR BUDGET"/>
    <s v="82000-APPLIED OVERHEAD"/>
    <m/>
    <n v="0"/>
    <n v="0"/>
    <n v="61.61"/>
    <n v="0"/>
    <n v="-61.61"/>
    <s v="N/A"/>
    <n v="0"/>
    <n v="0"/>
    <n v="0"/>
    <n v="0"/>
    <n v="0"/>
    <n v="0"/>
    <n v="0"/>
    <n v="0"/>
    <n v="0"/>
    <n v="61.61"/>
    <n v="0"/>
    <n v="0"/>
    <n v="0"/>
    <s v="SURFACE WATER MGT FUND"/>
    <s v="WLSW F D98172 3015 S 368TH ST"/>
    <s v="STORMWATER SERVICES"/>
    <s v="DRAINAGE"/>
  </r>
  <r>
    <x v="1"/>
    <s v="103612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0"/>
    <n v="0"/>
    <n v="141.63"/>
    <n v="0"/>
    <n v="0"/>
    <n v="0"/>
    <s v="SURFACE WATER MGT FUND"/>
    <s v="WLSW F D98239 31135 228TH AVE"/>
    <s v="STORMWATER SERVICES"/>
    <s v="DRAINAGE"/>
  </r>
  <r>
    <x v="1"/>
    <s v="103612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0"/>
    <n v="14.72"/>
    <n v="0"/>
    <n v="0"/>
    <n v="0"/>
    <s v="SURFACE WATER MGT FUND"/>
    <s v="WLSW F D98239 31135 228TH AVE"/>
    <s v="STORMWATER SERVICES"/>
    <s v="DRAINAGE"/>
  </r>
  <r>
    <x v="1"/>
    <s v="103612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0"/>
    <n v="0"/>
    <n v="49.57"/>
    <n v="0"/>
    <n v="0"/>
    <n v="0"/>
    <s v="SURFACE WATER MGT FUND"/>
    <s v="WLSW F D98239 31135 228TH AVE"/>
    <s v="STORMWATER SERVICES"/>
    <s v="DRAINAGE"/>
  </r>
  <r>
    <x v="1"/>
    <s v="1036128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0"/>
    <n v="38.24"/>
    <n v="0"/>
    <n v="0"/>
    <n v="0"/>
    <s v="SURFACE WATER MGT FUND"/>
    <s v="WLSW F D98239 31135 228TH AVE"/>
    <s v="STORMWATER SERVICES"/>
    <s v="DRAINAGE"/>
  </r>
  <r>
    <x v="1"/>
    <s v="1036128"/>
    <s v="845022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0"/>
    <n v="0"/>
    <n v="82.15"/>
    <n v="0"/>
    <n v="0"/>
    <n v="0"/>
    <s v="SURFACE WATER MGT FUND"/>
    <s v="WLSW F D98239 31135 228TH AVE"/>
    <s v="STORMWATER SERVICES"/>
    <s v="DRAINAGE"/>
  </r>
  <r>
    <x v="1"/>
    <s v="103612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5.410000000000004"/>
    <n v="0"/>
    <n v="-35.410000000000004"/>
    <s v="N/A"/>
    <n v="0"/>
    <n v="0"/>
    <n v="0"/>
    <n v="0"/>
    <n v="0"/>
    <n v="0"/>
    <n v="0"/>
    <n v="0"/>
    <n v="0"/>
    <n v="0"/>
    <n v="0"/>
    <n v="35.410000000000004"/>
    <n v="0"/>
    <s v="SURFACE WATER MGT FUND"/>
    <s v="WLSW F D98320 18631 SE 300TH P"/>
    <s v="STORMWATER SERVICES"/>
    <s v="DRAINAGE"/>
  </r>
  <r>
    <x v="1"/>
    <s v="103612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.68"/>
    <n v="0"/>
    <n v="-3.68"/>
    <s v="N/A"/>
    <n v="0"/>
    <n v="0"/>
    <n v="0"/>
    <n v="0"/>
    <n v="0"/>
    <n v="0"/>
    <n v="0"/>
    <n v="0"/>
    <n v="0"/>
    <n v="0"/>
    <n v="0"/>
    <n v="3.68"/>
    <n v="0"/>
    <s v="SURFACE WATER MGT FUND"/>
    <s v="WLSW F D98320 18631 SE 300TH P"/>
    <s v="STORMWATER SERVICES"/>
    <s v="DRAINAGE"/>
  </r>
  <r>
    <x v="1"/>
    <s v="103612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2.39"/>
    <n v="0"/>
    <n v="-12.39"/>
    <s v="N/A"/>
    <n v="0"/>
    <n v="0"/>
    <n v="0"/>
    <n v="0"/>
    <n v="0"/>
    <n v="0"/>
    <n v="0"/>
    <n v="0"/>
    <n v="0"/>
    <n v="0"/>
    <n v="0"/>
    <n v="12.39"/>
    <n v="0"/>
    <s v="SURFACE WATER MGT FUND"/>
    <s v="WLSW F D98320 18631 SE 300TH P"/>
    <s v="STORMWATER SERVICES"/>
    <s v="DRAINAGE"/>
  </r>
  <r>
    <x v="1"/>
    <s v="1036129"/>
    <s v="845022"/>
    <s v="82200"/>
    <x v="72"/>
    <s v="5315000"/>
    <n v="2012"/>
    <x v="4"/>
    <s v="PAID TIME OFF"/>
    <s v="50000-PROGRAM EXPENDITUR BUDGET"/>
    <s v="82000-APPLIED OVERHEAD"/>
    <m/>
    <n v="0"/>
    <n v="0"/>
    <n v="9.56"/>
    <n v="0"/>
    <n v="-9.56"/>
    <s v="N/A"/>
    <n v="0"/>
    <n v="0"/>
    <n v="0"/>
    <n v="0"/>
    <n v="0"/>
    <n v="0"/>
    <n v="0"/>
    <n v="0"/>
    <n v="0"/>
    <n v="0"/>
    <n v="0"/>
    <n v="9.56"/>
    <n v="0"/>
    <s v="SURFACE WATER MGT FUND"/>
    <s v="WLSW F D98320 18631 SE 300TH P"/>
    <s v="STORMWATER SERVICES"/>
    <s v="DRAINAGE"/>
  </r>
  <r>
    <x v="1"/>
    <s v="1036129"/>
    <s v="845022"/>
    <s v="82300"/>
    <x v="73"/>
    <s v="5315000"/>
    <n v="2012"/>
    <x v="4"/>
    <s v="INDIRECT COSTS"/>
    <s v="50000-PROGRAM EXPENDITUR BUDGET"/>
    <s v="82000-APPLIED OVERHEAD"/>
    <m/>
    <n v="0"/>
    <n v="0"/>
    <n v="20.54"/>
    <n v="0"/>
    <n v="-20.54"/>
    <s v="N/A"/>
    <n v="0"/>
    <n v="0"/>
    <n v="0"/>
    <n v="0"/>
    <n v="0"/>
    <n v="0"/>
    <n v="0"/>
    <n v="0"/>
    <n v="0"/>
    <n v="0"/>
    <n v="0"/>
    <n v="20.54"/>
    <n v="0"/>
    <s v="SURFACE WATER MGT FUND"/>
    <s v="WLSW F D98320 18631 SE 300TH P"/>
    <s v="STORMWATER SERVICES"/>
    <s v="DRAINAGE"/>
  </r>
  <r>
    <x v="1"/>
    <s v="103613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0"/>
    <n v="0"/>
    <n v="0"/>
    <n v="0"/>
    <n v="141.63"/>
    <n v="0"/>
    <s v="SURFACE WATER MGT FUND"/>
    <s v="WLSW F D98342 A00BN468-4401 S"/>
    <s v="STORMWATER SERVICES"/>
    <s v="DRAINAGE"/>
  </r>
  <r>
    <x v="1"/>
    <s v="103613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0"/>
    <n v="0"/>
    <n v="0"/>
    <n v="14.72"/>
    <n v="0"/>
    <s v="SURFACE WATER MGT FUND"/>
    <s v="WLSW F D98342 A00BN468-4401 S"/>
    <s v="STORMWATER SERVICES"/>
    <s v="DRAINAGE"/>
  </r>
  <r>
    <x v="1"/>
    <s v="103613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0"/>
    <n v="0"/>
    <n v="0"/>
    <n v="0"/>
    <n v="49.57"/>
    <n v="0"/>
    <s v="SURFACE WATER MGT FUND"/>
    <s v="WLSW F D98342 A00BN468-4401 S"/>
    <s v="STORMWATER SERVICES"/>
    <s v="DRAINAGE"/>
  </r>
  <r>
    <x v="1"/>
    <s v="1036130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0"/>
    <n v="0"/>
    <n v="0"/>
    <n v="38.24"/>
    <n v="0"/>
    <s v="SURFACE WATER MGT FUND"/>
    <s v="WLSW F D98342 A00BN468-4401 S"/>
    <s v="STORMWATER SERVICES"/>
    <s v="DRAINAGE"/>
  </r>
  <r>
    <x v="1"/>
    <s v="1036130"/>
    <s v="845022"/>
    <s v="82300"/>
    <x v="73"/>
    <s v="5315000"/>
    <n v="2012"/>
    <x v="4"/>
    <s v="INDIRECT COSTS"/>
    <s v="50000-PROGRAM EXPENDITUR BUDGET"/>
    <s v="82000-APPLIED OVERHEAD"/>
    <m/>
    <n v="0"/>
    <n v="0"/>
    <n v="82.14"/>
    <n v="0"/>
    <n v="-82.14"/>
    <s v="N/A"/>
    <n v="0"/>
    <n v="0"/>
    <n v="0"/>
    <n v="0"/>
    <n v="0"/>
    <n v="0"/>
    <n v="0"/>
    <n v="0"/>
    <n v="0"/>
    <n v="0"/>
    <n v="0"/>
    <n v="82.14"/>
    <n v="0"/>
    <s v="SURFACE WATER MGT FUND"/>
    <s v="WLSW F D98342 A00BN468-4401 S"/>
    <s v="STORMWATER SERVICES"/>
    <s v="DRAINAGE"/>
  </r>
  <r>
    <x v="1"/>
    <s v="103613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0"/>
    <n v="0"/>
    <n v="0"/>
    <n v="0"/>
    <n v="141.63"/>
    <n v="0"/>
    <s v="SURFACE WATER MGT FUND"/>
    <s v="WLSW F D98730 32543 223RD AVE"/>
    <s v="STORMWATER SERVICES"/>
    <s v="DRAINAGE"/>
  </r>
  <r>
    <x v="1"/>
    <s v="103613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0"/>
    <n v="0"/>
    <n v="0"/>
    <n v="14.72"/>
    <n v="0"/>
    <s v="SURFACE WATER MGT FUND"/>
    <s v="WLSW F D98730 32543 223RD AVE"/>
    <s v="STORMWATER SERVICES"/>
    <s v="DRAINAGE"/>
  </r>
  <r>
    <x v="1"/>
    <s v="103613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0"/>
    <n v="0"/>
    <n v="0"/>
    <n v="0"/>
    <n v="49.57"/>
    <n v="0"/>
    <s v="SURFACE WATER MGT FUND"/>
    <s v="WLSW F D98730 32543 223RD AVE"/>
    <s v="STORMWATER SERVICES"/>
    <s v="DRAINAGE"/>
  </r>
  <r>
    <x v="1"/>
    <s v="1036131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0"/>
    <n v="0"/>
    <n v="0"/>
    <n v="38.24"/>
    <n v="0"/>
    <s v="SURFACE WATER MGT FUND"/>
    <s v="WLSW F D98730 32543 223RD AVE"/>
    <s v="STORMWATER SERVICES"/>
    <s v="DRAINAGE"/>
  </r>
  <r>
    <x v="1"/>
    <s v="1036131"/>
    <s v="845022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0"/>
    <n v="0"/>
    <n v="0"/>
    <n v="0"/>
    <n v="82.15"/>
    <n v="0"/>
    <s v="SURFACE WATER MGT FUND"/>
    <s v="WLSW F D98730 32543 223RD AVE"/>
    <s v="STORMWATER SERVICES"/>
    <s v="DRAINAGE"/>
  </r>
  <r>
    <x v="1"/>
    <s v="103614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8.52"/>
    <n v="0"/>
    <n v="-88.52"/>
    <s v="N/A"/>
    <n v="0"/>
    <n v="0"/>
    <n v="0"/>
    <n v="0"/>
    <n v="0"/>
    <n v="0"/>
    <n v="0"/>
    <n v="0"/>
    <n v="0"/>
    <n v="0"/>
    <n v="0"/>
    <n v="88.52"/>
    <n v="0"/>
    <s v="SURFACE WATER MGT FUND"/>
    <s v="WLSW F D97415 18631 SE 300TH S"/>
    <s v="STORMWATER SERVICES"/>
    <s v="DRAINAGE"/>
  </r>
  <r>
    <x v="1"/>
    <s v="103614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9.2000000000000011"/>
    <n v="0"/>
    <n v="-9.2000000000000011"/>
    <s v="N/A"/>
    <n v="0"/>
    <n v="0"/>
    <n v="0"/>
    <n v="0"/>
    <n v="0"/>
    <n v="0"/>
    <n v="0"/>
    <n v="0"/>
    <n v="0"/>
    <n v="0"/>
    <n v="0"/>
    <n v="9.2000000000000011"/>
    <n v="0"/>
    <s v="SURFACE WATER MGT FUND"/>
    <s v="WLSW F D97415 18631 SE 300TH S"/>
    <s v="STORMWATER SERVICES"/>
    <s v="DRAINAGE"/>
  </r>
  <r>
    <x v="1"/>
    <s v="103614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0.98"/>
    <n v="0"/>
    <n v="-30.98"/>
    <s v="N/A"/>
    <n v="0"/>
    <n v="0"/>
    <n v="0"/>
    <n v="0"/>
    <n v="0"/>
    <n v="0"/>
    <n v="0"/>
    <n v="0"/>
    <n v="0"/>
    <n v="0"/>
    <n v="0"/>
    <n v="30.98"/>
    <n v="0"/>
    <s v="SURFACE WATER MGT FUND"/>
    <s v="WLSW F D97415 18631 SE 300TH S"/>
    <s v="STORMWATER SERVICES"/>
    <s v="DRAINAGE"/>
  </r>
  <r>
    <x v="1"/>
    <s v="1036142"/>
    <s v="845022"/>
    <s v="82200"/>
    <x v="72"/>
    <s v="5315000"/>
    <n v="2012"/>
    <x v="4"/>
    <s v="PAID TIME OFF"/>
    <s v="50000-PROGRAM EXPENDITUR BUDGET"/>
    <s v="82000-APPLIED OVERHEAD"/>
    <m/>
    <n v="0"/>
    <n v="0"/>
    <n v="23.900000000000002"/>
    <n v="0"/>
    <n v="-23.900000000000002"/>
    <s v="N/A"/>
    <n v="0"/>
    <n v="0"/>
    <n v="0"/>
    <n v="0"/>
    <n v="0"/>
    <n v="0"/>
    <n v="0"/>
    <n v="0"/>
    <n v="0"/>
    <n v="0"/>
    <n v="0"/>
    <n v="23.900000000000002"/>
    <n v="0"/>
    <s v="SURFACE WATER MGT FUND"/>
    <s v="WLSW F D97415 18631 SE 300TH S"/>
    <s v="STORMWATER SERVICES"/>
    <s v="DRAINAGE"/>
  </r>
  <r>
    <x v="1"/>
    <s v="1036142"/>
    <s v="845022"/>
    <s v="82300"/>
    <x v="73"/>
    <s v="5315000"/>
    <n v="2012"/>
    <x v="4"/>
    <s v="INDIRECT COSTS"/>
    <s v="50000-PROGRAM EXPENDITUR BUDGET"/>
    <s v="82000-APPLIED OVERHEAD"/>
    <m/>
    <n v="0"/>
    <n v="0"/>
    <n v="51.34"/>
    <n v="0"/>
    <n v="-51.34"/>
    <s v="N/A"/>
    <n v="0"/>
    <n v="0"/>
    <n v="0"/>
    <n v="0"/>
    <n v="0"/>
    <n v="0"/>
    <n v="0"/>
    <n v="0"/>
    <n v="0"/>
    <n v="0"/>
    <n v="0"/>
    <n v="51.34"/>
    <n v="0"/>
    <s v="SURFACE WATER MGT FUND"/>
    <s v="WLSW F D97415 18631 SE 300TH S"/>
    <s v="STORMWATER SERVICES"/>
    <s v="DRAINAGE"/>
  </r>
  <r>
    <x v="1"/>
    <s v="103615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9.77"/>
    <n v="0"/>
    <n v="-89.77"/>
    <s v="N/A"/>
    <n v="0"/>
    <n v="0"/>
    <n v="0"/>
    <n v="0"/>
    <n v="0"/>
    <n v="0"/>
    <n v="0"/>
    <n v="89.77"/>
    <n v="0"/>
    <n v="0"/>
    <n v="0"/>
    <n v="0"/>
    <n v="0"/>
    <s v="SURFACE WATER MGT FUND"/>
    <s v="WLSW F DR0531 26404 SE 160TH S"/>
    <s v="STORMWATER SERVICES"/>
    <s v="DRAINAGE"/>
  </r>
  <r>
    <x v="1"/>
    <s v="103615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1.42"/>
    <n v="0"/>
    <n v="-31.42"/>
    <s v="N/A"/>
    <n v="0"/>
    <n v="0"/>
    <n v="0"/>
    <n v="0"/>
    <n v="0"/>
    <n v="0"/>
    <n v="0"/>
    <n v="31.42"/>
    <n v="0"/>
    <n v="0"/>
    <n v="0"/>
    <n v="0"/>
    <n v="0"/>
    <s v="SURFACE WATER MGT FUND"/>
    <s v="WLSW F DR0531 26404 SE 160TH S"/>
    <s v="STORMWATER SERVICES"/>
    <s v="DRAINAGE"/>
  </r>
  <r>
    <x v="1"/>
    <s v="1036150"/>
    <s v="845022"/>
    <s v="82200"/>
    <x v="72"/>
    <s v="5315000"/>
    <n v="2012"/>
    <x v="4"/>
    <s v="PAID TIME OFF"/>
    <s v="50000-PROGRAM EXPENDITUR BUDGET"/>
    <s v="82000-APPLIED OVERHEAD"/>
    <m/>
    <n v="0"/>
    <n v="0"/>
    <n v="24.240000000000002"/>
    <n v="0"/>
    <n v="-24.240000000000002"/>
    <s v="N/A"/>
    <n v="0"/>
    <n v="0"/>
    <n v="0"/>
    <n v="0"/>
    <n v="0"/>
    <n v="0"/>
    <n v="0"/>
    <n v="24.240000000000002"/>
    <n v="0"/>
    <n v="0"/>
    <n v="0"/>
    <n v="0"/>
    <n v="0"/>
    <s v="SURFACE WATER MGT FUND"/>
    <s v="WLSW F DR0531 26404 SE 160TH S"/>
    <s v="STORMWATER SERVICES"/>
    <s v="DRAINAGE"/>
  </r>
  <r>
    <x v="1"/>
    <s v="1036150"/>
    <s v="845022"/>
    <s v="82300"/>
    <x v="73"/>
    <s v="5315000"/>
    <n v="2012"/>
    <x v="4"/>
    <s v="INDIRECT COSTS"/>
    <s v="50000-PROGRAM EXPENDITUR BUDGET"/>
    <s v="82000-APPLIED OVERHEAD"/>
    <m/>
    <n v="0"/>
    <n v="0"/>
    <n v="52.07"/>
    <n v="0"/>
    <n v="-52.07"/>
    <s v="N/A"/>
    <n v="0"/>
    <n v="0"/>
    <n v="0"/>
    <n v="0"/>
    <n v="0"/>
    <n v="0"/>
    <n v="0"/>
    <n v="52.07"/>
    <n v="0"/>
    <n v="0"/>
    <n v="0"/>
    <n v="0"/>
    <n v="0"/>
    <s v="SURFACE WATER MGT FUND"/>
    <s v="WLSW F DR0531 26404 SE 160TH S"/>
    <s v="STORMWATER SERVICES"/>
    <s v="DRAINAGE"/>
  </r>
  <r>
    <x v="1"/>
    <s v="103615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66.77"/>
    <n v="0"/>
    <n v="-366.77"/>
    <s v="N/A"/>
    <n v="0"/>
    <n v="212.45000000000002"/>
    <n v="0"/>
    <n v="0"/>
    <n v="0"/>
    <n v="0"/>
    <n v="0"/>
    <n v="89.77"/>
    <n v="64.55"/>
    <n v="0"/>
    <n v="0"/>
    <n v="0"/>
    <n v="0"/>
    <s v="SURFACE WATER MGT FUND"/>
    <s v="WLSW F DR0533 MADSN BASN BPASS"/>
    <s v="STORMWATER SERVICES"/>
    <s v="DRAINAGE"/>
  </r>
  <r>
    <x v="1"/>
    <s v="103615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0.34"/>
    <n v="0"/>
    <n v="-10.34"/>
    <s v="N/A"/>
    <n v="0"/>
    <n v="0"/>
    <n v="0"/>
    <n v="0"/>
    <n v="0"/>
    <n v="0"/>
    <n v="0"/>
    <n v="0"/>
    <n v="10.34"/>
    <n v="0"/>
    <n v="0"/>
    <n v="0"/>
    <n v="0"/>
    <s v="SURFACE WATER MGT FUND"/>
    <s v="WLSW F DR0533 MADSN BASN BPASS"/>
    <s v="STORMWATER SERVICES"/>
    <s v="DRAINAGE"/>
  </r>
  <r>
    <x v="1"/>
    <s v="103615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28.97"/>
    <n v="0"/>
    <n v="-128.97"/>
    <s v="N/A"/>
    <n v="0"/>
    <n v="74.36"/>
    <n v="0"/>
    <n v="0"/>
    <n v="0"/>
    <n v="0"/>
    <n v="0"/>
    <n v="31.42"/>
    <n v="23.19"/>
    <n v="0"/>
    <n v="0"/>
    <n v="0"/>
    <n v="0"/>
    <s v="SURFACE WATER MGT FUND"/>
    <s v="WLSW F DR0533 MADSN BASN BPASS"/>
    <s v="STORMWATER SERVICES"/>
    <s v="DRAINAGE"/>
  </r>
  <r>
    <x v="1"/>
    <s v="1036152"/>
    <s v="845022"/>
    <s v="82200"/>
    <x v="72"/>
    <s v="5315000"/>
    <n v="2012"/>
    <x v="4"/>
    <s v="PAID TIME OFF"/>
    <s v="50000-PROGRAM EXPENDITUR BUDGET"/>
    <s v="82000-APPLIED OVERHEAD"/>
    <m/>
    <n v="0"/>
    <n v="0"/>
    <n v="98.27"/>
    <n v="0"/>
    <n v="-98.27"/>
    <s v="N/A"/>
    <n v="0"/>
    <n v="57.36"/>
    <n v="0"/>
    <n v="0"/>
    <n v="0"/>
    <n v="0"/>
    <n v="0"/>
    <n v="24.240000000000002"/>
    <n v="16.670000000000002"/>
    <n v="0"/>
    <n v="0"/>
    <n v="0"/>
    <n v="0"/>
    <s v="SURFACE WATER MGT FUND"/>
    <s v="WLSW F DR0533 MADSN BASN BPASS"/>
    <s v="STORMWATER SERVICES"/>
    <s v="DRAINAGE"/>
  </r>
  <r>
    <x v="1"/>
    <s v="1036152"/>
    <s v="845022"/>
    <s v="82300"/>
    <x v="73"/>
    <s v="5315000"/>
    <n v="2012"/>
    <x v="4"/>
    <s v="INDIRECT COSTS"/>
    <s v="50000-PROGRAM EXPENDITUR BUDGET"/>
    <s v="82000-APPLIED OVERHEAD"/>
    <m/>
    <n v="0"/>
    <n v="0"/>
    <n v="226.28"/>
    <n v="0"/>
    <n v="-226.28"/>
    <s v="N/A"/>
    <n v="0"/>
    <n v="123.22"/>
    <n v="0"/>
    <n v="0"/>
    <n v="0"/>
    <n v="0"/>
    <n v="0"/>
    <n v="52.07"/>
    <n v="50.99"/>
    <n v="0"/>
    <n v="0"/>
    <n v="0"/>
    <n v="0"/>
    <s v="SURFACE WATER MGT FUND"/>
    <s v="WLSW F DR0533 MADSN BASN BPASS"/>
    <s v="STORMWATER SERVICES"/>
    <s v="DRAINAGE"/>
  </r>
  <r>
    <x v="1"/>
    <s v="103615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45.44"/>
    <n v="0"/>
    <n v="-445.44"/>
    <s v="N/A"/>
    <n v="0"/>
    <n v="159.34"/>
    <n v="0"/>
    <n v="0"/>
    <n v="0"/>
    <n v="0"/>
    <n v="0"/>
    <n v="0"/>
    <n v="286.10000000000002"/>
    <n v="0"/>
    <n v="0"/>
    <n v="0"/>
    <n v="0"/>
    <s v="SURFACE WATER MGT FUND"/>
    <s v="WLSW F DR0535 14900 RENT-MPLE"/>
    <s v="STORMWATER SERVICES"/>
    <s v="DRAINAGE"/>
  </r>
  <r>
    <x v="1"/>
    <s v="1036153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600.63"/>
    <n v="0"/>
    <n v="-600.63"/>
    <s v="N/A"/>
    <n v="0"/>
    <n v="0"/>
    <n v="0"/>
    <n v="0"/>
    <n v="0"/>
    <n v="0"/>
    <n v="0"/>
    <n v="0"/>
    <n v="600.63"/>
    <n v="0"/>
    <n v="0"/>
    <n v="0"/>
    <n v="0"/>
    <s v="SURFACE WATER MGT FUND"/>
    <s v="WLSW F DR0535 14900 RENT-MPLE"/>
    <s v="STORMWATER SERVICES"/>
    <s v="DRAINAGE"/>
  </r>
  <r>
    <x v="1"/>
    <s v="103615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236.51"/>
    <n v="0"/>
    <n v="-1236.51"/>
    <s v="N/A"/>
    <n v="0"/>
    <n v="0"/>
    <n v="0"/>
    <n v="0"/>
    <n v="0"/>
    <n v="0"/>
    <n v="0"/>
    <n v="0"/>
    <n v="1236.51"/>
    <n v="0"/>
    <n v="0"/>
    <n v="0"/>
    <n v="0"/>
    <s v="SURFACE WATER MGT FUND"/>
    <s v="WLSW F DR0535 14900 RENT-MPLE"/>
    <s v="STORMWATER SERVICES"/>
    <s v="DRAINAGE"/>
  </r>
  <r>
    <x v="1"/>
    <s v="103615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58.55000000000001"/>
    <n v="0"/>
    <n v="-158.55000000000001"/>
    <s v="N/A"/>
    <n v="0"/>
    <n v="55.77"/>
    <n v="0"/>
    <n v="0"/>
    <n v="0"/>
    <n v="0"/>
    <n v="0"/>
    <n v="0"/>
    <n v="102.78"/>
    <n v="0"/>
    <n v="0"/>
    <n v="0"/>
    <n v="0"/>
    <s v="SURFACE WATER MGT FUND"/>
    <s v="WLSW F DR0535 14900 RENT-MPLE"/>
    <s v="STORMWATER SERVICES"/>
    <s v="DRAINAGE"/>
  </r>
  <r>
    <x v="1"/>
    <s v="1036153"/>
    <s v="845022"/>
    <s v="82200"/>
    <x v="72"/>
    <s v="5315000"/>
    <n v="2012"/>
    <x v="4"/>
    <s v="PAID TIME OFF"/>
    <s v="50000-PROGRAM EXPENDITUR BUDGET"/>
    <s v="82000-APPLIED OVERHEAD"/>
    <m/>
    <n v="0"/>
    <n v="0"/>
    <n v="272.06"/>
    <n v="0"/>
    <n v="-272.06"/>
    <s v="N/A"/>
    <n v="0"/>
    <n v="43.02"/>
    <n v="0"/>
    <n v="0"/>
    <n v="0"/>
    <n v="0"/>
    <n v="0"/>
    <n v="0"/>
    <n v="229.04"/>
    <n v="0"/>
    <n v="0"/>
    <n v="0"/>
    <n v="0"/>
    <s v="SURFACE WATER MGT FUND"/>
    <s v="WLSW F DR0535 14900 RENT-MPLE"/>
    <s v="STORMWATER SERVICES"/>
    <s v="DRAINAGE"/>
  </r>
  <r>
    <x v="1"/>
    <s v="1036153"/>
    <s v="845022"/>
    <s v="82300"/>
    <x v="73"/>
    <s v="5315000"/>
    <n v="2012"/>
    <x v="4"/>
    <s v="INDIRECT COSTS"/>
    <s v="50000-PROGRAM EXPENDITUR BUDGET"/>
    <s v="82000-APPLIED OVERHEAD"/>
    <m/>
    <n v="0"/>
    <n v="0"/>
    <n v="792.92000000000007"/>
    <n v="0"/>
    <n v="-792.92000000000007"/>
    <s v="N/A"/>
    <n v="0"/>
    <n v="92.42"/>
    <n v="0"/>
    <n v="0"/>
    <n v="0"/>
    <n v="0"/>
    <n v="0"/>
    <n v="0"/>
    <n v="700.5"/>
    <n v="0"/>
    <n v="0"/>
    <n v="0"/>
    <n v="0"/>
    <s v="SURFACE WATER MGT FUND"/>
    <s v="WLSW F DR0535 14900 RENT-MPLE"/>
    <s v="STORMWATER SERVICES"/>
    <s v="DRAINAGE"/>
  </r>
  <r>
    <x v="1"/>
    <s v="1036153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70.56"/>
    <n v="0"/>
    <n v="-70.56"/>
    <s v="N/A"/>
    <n v="0"/>
    <n v="0"/>
    <n v="0"/>
    <n v="0"/>
    <n v="0"/>
    <n v="0"/>
    <n v="0"/>
    <n v="0"/>
    <n v="70.56"/>
    <n v="0"/>
    <n v="0"/>
    <n v="0"/>
    <n v="0"/>
    <s v="SURFACE WATER MGT FUND"/>
    <s v="WLSW F DR0535 14900 RENT-MPLE"/>
    <s v="STORMWATER SERVICES"/>
    <s v="DRAINAGE"/>
  </r>
  <r>
    <x v="1"/>
    <s v="103615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9.77"/>
    <n v="0"/>
    <n v="-89.77"/>
    <s v="N/A"/>
    <n v="0"/>
    <n v="0"/>
    <n v="0"/>
    <n v="0"/>
    <n v="0"/>
    <n v="0"/>
    <n v="0"/>
    <n v="89.77"/>
    <n v="0"/>
    <n v="0"/>
    <n v="0"/>
    <n v="0"/>
    <n v="0"/>
    <s v="SURFACE WATER MGT FUND"/>
    <s v="WLSW F DR0540 15300 ISSAQH HOB"/>
    <s v="STORMWATER SERVICES"/>
    <s v="DRAINAGE"/>
  </r>
  <r>
    <x v="1"/>
    <s v="103615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1.42"/>
    <n v="0"/>
    <n v="-31.42"/>
    <s v="N/A"/>
    <n v="0"/>
    <n v="0"/>
    <n v="0"/>
    <n v="0"/>
    <n v="0"/>
    <n v="0"/>
    <n v="0"/>
    <n v="31.42"/>
    <n v="0"/>
    <n v="0"/>
    <n v="0"/>
    <n v="0"/>
    <n v="0"/>
    <s v="SURFACE WATER MGT FUND"/>
    <s v="WLSW F DR0540 15300 ISSAQH HOB"/>
    <s v="STORMWATER SERVICES"/>
    <s v="DRAINAGE"/>
  </r>
  <r>
    <x v="1"/>
    <s v="1036155"/>
    <s v="845022"/>
    <s v="82200"/>
    <x v="72"/>
    <s v="5315000"/>
    <n v="2012"/>
    <x v="4"/>
    <s v="PAID TIME OFF"/>
    <s v="50000-PROGRAM EXPENDITUR BUDGET"/>
    <s v="82000-APPLIED OVERHEAD"/>
    <m/>
    <n v="0"/>
    <n v="0"/>
    <n v="24.240000000000002"/>
    <n v="0"/>
    <n v="-24.240000000000002"/>
    <s v="N/A"/>
    <n v="0"/>
    <n v="0"/>
    <n v="0"/>
    <n v="0"/>
    <n v="0"/>
    <n v="0"/>
    <n v="0"/>
    <n v="24.240000000000002"/>
    <n v="0"/>
    <n v="0"/>
    <n v="0"/>
    <n v="0"/>
    <n v="0"/>
    <s v="SURFACE WATER MGT FUND"/>
    <s v="WLSW F DR0540 15300 ISSAQH HOB"/>
    <s v="STORMWATER SERVICES"/>
    <s v="DRAINAGE"/>
  </r>
  <r>
    <x v="1"/>
    <s v="1036155"/>
    <s v="845022"/>
    <s v="82300"/>
    <x v="73"/>
    <s v="5315000"/>
    <n v="2012"/>
    <x v="4"/>
    <s v="INDIRECT COSTS"/>
    <s v="50000-PROGRAM EXPENDITUR BUDGET"/>
    <s v="82000-APPLIED OVERHEAD"/>
    <m/>
    <n v="0"/>
    <n v="0"/>
    <n v="52.07"/>
    <n v="0"/>
    <n v="-52.07"/>
    <s v="N/A"/>
    <n v="0"/>
    <n v="0"/>
    <n v="0"/>
    <n v="0"/>
    <n v="0"/>
    <n v="0"/>
    <n v="0"/>
    <n v="52.07"/>
    <n v="0"/>
    <n v="0"/>
    <n v="0"/>
    <n v="0"/>
    <n v="0"/>
    <s v="SURFACE WATER MGT FUND"/>
    <s v="WLSW F DR0540 15300 ISSAQH HOB"/>
    <s v="STORMWATER SERVICES"/>
    <s v="DRAINAGE"/>
  </r>
  <r>
    <x v="1"/>
    <s v="103615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9.77"/>
    <n v="0"/>
    <n v="-89.77"/>
    <s v="N/A"/>
    <n v="0"/>
    <n v="0"/>
    <n v="0"/>
    <n v="0"/>
    <n v="0"/>
    <n v="0"/>
    <n v="0"/>
    <n v="89.77"/>
    <n v="0"/>
    <n v="0"/>
    <n v="0"/>
    <n v="0"/>
    <n v="0"/>
    <s v="SURFACE WATER MGT FUND"/>
    <s v="WLSW F DR0545 15200 260 AV SE"/>
    <s v="STORMWATER SERVICES"/>
    <s v="DRAINAGE"/>
  </r>
  <r>
    <x v="1"/>
    <s v="103615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1.42"/>
    <n v="0"/>
    <n v="-31.42"/>
    <s v="N/A"/>
    <n v="0"/>
    <n v="0"/>
    <n v="0"/>
    <n v="0"/>
    <n v="0"/>
    <n v="0"/>
    <n v="0"/>
    <n v="31.42"/>
    <n v="0"/>
    <n v="0"/>
    <n v="0"/>
    <n v="0"/>
    <n v="0"/>
    <s v="SURFACE WATER MGT FUND"/>
    <s v="WLSW F DR0545 15200 260 AV SE"/>
    <s v="STORMWATER SERVICES"/>
    <s v="DRAINAGE"/>
  </r>
  <r>
    <x v="1"/>
    <s v="1036157"/>
    <s v="845022"/>
    <s v="82200"/>
    <x v="72"/>
    <s v="5315000"/>
    <n v="2012"/>
    <x v="4"/>
    <s v="PAID TIME OFF"/>
    <s v="50000-PROGRAM EXPENDITUR BUDGET"/>
    <s v="82000-APPLIED OVERHEAD"/>
    <m/>
    <n v="0"/>
    <n v="0"/>
    <n v="24.240000000000002"/>
    <n v="0"/>
    <n v="-24.240000000000002"/>
    <s v="N/A"/>
    <n v="0"/>
    <n v="0"/>
    <n v="0"/>
    <n v="0"/>
    <n v="0"/>
    <n v="0"/>
    <n v="0"/>
    <n v="24.240000000000002"/>
    <n v="0"/>
    <n v="0"/>
    <n v="0"/>
    <n v="0"/>
    <n v="0"/>
    <s v="SURFACE WATER MGT FUND"/>
    <s v="WLSW F DR0545 15200 260 AV SE"/>
    <s v="STORMWATER SERVICES"/>
    <s v="DRAINAGE"/>
  </r>
  <r>
    <x v="1"/>
    <s v="1036157"/>
    <s v="845022"/>
    <s v="82300"/>
    <x v="73"/>
    <s v="5315000"/>
    <n v="2012"/>
    <x v="4"/>
    <s v="INDIRECT COSTS"/>
    <s v="50000-PROGRAM EXPENDITUR BUDGET"/>
    <s v="82000-APPLIED OVERHEAD"/>
    <m/>
    <n v="0"/>
    <n v="0"/>
    <n v="52.07"/>
    <n v="0"/>
    <n v="-52.07"/>
    <s v="N/A"/>
    <n v="0"/>
    <n v="0"/>
    <n v="0"/>
    <n v="0"/>
    <n v="0"/>
    <n v="0"/>
    <n v="0"/>
    <n v="52.07"/>
    <n v="0"/>
    <n v="0"/>
    <n v="0"/>
    <n v="0"/>
    <n v="0"/>
    <s v="SURFACE WATER MGT FUND"/>
    <s v="WLSW F DR0545 15200 260 AV SE"/>
    <s v="STORMWATER SERVICES"/>
    <s v="DRAINAGE"/>
  </r>
  <r>
    <x v="1"/>
    <s v="103615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52.45"/>
    <n v="0"/>
    <n v="-752.45"/>
    <s v="N/A"/>
    <n v="0"/>
    <n v="0"/>
    <n v="118.3"/>
    <n v="0"/>
    <n v="0"/>
    <n v="315.08"/>
    <n v="0"/>
    <n v="0"/>
    <n v="224.43"/>
    <n v="23.66"/>
    <n v="47.32"/>
    <n v="23.66"/>
    <n v="0"/>
    <s v="SURFACE WATER MGT FUND"/>
    <s v="WLSW F DR0551 152 PLACE NE &amp; N"/>
    <s v="STORMWATER SERVICES"/>
    <s v="DRAINAGE"/>
  </r>
  <r>
    <x v="1"/>
    <s v="1036158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107.26"/>
    <n v="0"/>
    <n v="-107.26"/>
    <s v="N/A"/>
    <n v="0"/>
    <n v="0"/>
    <n v="0"/>
    <n v="0"/>
    <n v="0"/>
    <n v="107.26"/>
    <n v="0"/>
    <n v="0"/>
    <n v="0"/>
    <n v="0"/>
    <n v="0"/>
    <n v="0"/>
    <n v="0"/>
    <s v="SURFACE WATER MGT FUND"/>
    <s v="WLSW F DR0551 152 PLACE NE &amp; N"/>
    <s v="STORMWATER SERVICES"/>
    <s v="DRAINAGE"/>
  </r>
  <r>
    <x v="1"/>
    <s v="103615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78.93"/>
    <n v="0"/>
    <n v="-278.93"/>
    <s v="N/A"/>
    <n v="7.58"/>
    <n v="0"/>
    <n v="3.49"/>
    <n v="0"/>
    <n v="3.49"/>
    <n v="248.88"/>
    <n v="0"/>
    <n v="0"/>
    <n v="0"/>
    <n v="0"/>
    <n v="12.9"/>
    <n v="2.59"/>
    <n v="0"/>
    <s v="SURFACE WATER MGT FUND"/>
    <s v="WLSW F DR0551 152 PLACE NE &amp; N"/>
    <s v="STORMWATER SERVICES"/>
    <s v="DRAINAGE"/>
  </r>
  <r>
    <x v="1"/>
    <s v="103615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67.89"/>
    <n v="0"/>
    <n v="-267.89"/>
    <s v="N/A"/>
    <n v="0"/>
    <n v="0"/>
    <n v="17"/>
    <n v="0"/>
    <n v="25.5"/>
    <n v="112.84"/>
    <n v="0"/>
    <n v="0"/>
    <n v="78.55"/>
    <n v="8.5"/>
    <n v="17"/>
    <n v="8.5"/>
    <n v="0"/>
    <s v="SURFACE WATER MGT FUND"/>
    <s v="WLSW F DR0551 152 PLACE NE &amp; N"/>
    <s v="STORMWATER SERVICES"/>
    <s v="DRAINAGE"/>
  </r>
  <r>
    <x v="1"/>
    <s v="1036158"/>
    <s v="845022"/>
    <s v="82200"/>
    <x v="72"/>
    <s v="5315000"/>
    <n v="2012"/>
    <x v="4"/>
    <s v="PAID TIME OFF"/>
    <s v="50000-PROGRAM EXPENDITUR BUDGET"/>
    <s v="82000-APPLIED OVERHEAD"/>
    <m/>
    <n v="0"/>
    <n v="0"/>
    <n v="225.14000000000001"/>
    <n v="0"/>
    <n v="-225.14000000000001"/>
    <s v="N/A"/>
    <n v="0"/>
    <n v="0"/>
    <n v="12.24"/>
    <n v="0"/>
    <n v="18.330000000000002"/>
    <n v="109.51"/>
    <n v="0"/>
    <n v="0"/>
    <n v="60.6"/>
    <n v="6.12"/>
    <n v="12.22"/>
    <n v="6.12"/>
    <n v="0"/>
    <s v="SURFACE WATER MGT FUND"/>
    <s v="WLSW F DR0551 152 PLACE NE &amp; N"/>
    <s v="STORMWATER SERVICES"/>
    <s v="DRAINAGE"/>
  </r>
  <r>
    <x v="1"/>
    <s v="1036158"/>
    <s v="845022"/>
    <s v="82300"/>
    <x v="73"/>
    <s v="5315000"/>
    <n v="2012"/>
    <x v="4"/>
    <s v="INDIRECT COSTS"/>
    <s v="50000-PROGRAM EXPENDITUR BUDGET"/>
    <s v="82000-APPLIED OVERHEAD"/>
    <m/>
    <n v="0"/>
    <n v="0"/>
    <n v="624.64"/>
    <n v="0"/>
    <n v="-624.64"/>
    <s v="N/A"/>
    <n v="0"/>
    <n v="0"/>
    <n v="37.4"/>
    <n v="0"/>
    <n v="56.07"/>
    <n v="326.22000000000003"/>
    <n v="0"/>
    <n v="0"/>
    <n v="130.17000000000002"/>
    <n v="18.7"/>
    <n v="37.380000000000003"/>
    <n v="18.7"/>
    <n v="0"/>
    <s v="SURFACE WATER MGT FUND"/>
    <s v="WLSW F DR0551 152 PLACE NE &amp; N"/>
    <s v="STORMWATER SERVICES"/>
    <s v="DRAINAGE"/>
  </r>
  <r>
    <x v="1"/>
    <s v="1036158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12.6"/>
    <n v="0"/>
    <n v="-12.6"/>
    <s v="N/A"/>
    <n v="0"/>
    <n v="0"/>
    <n v="0"/>
    <n v="0"/>
    <n v="0"/>
    <n v="12.6"/>
    <n v="0"/>
    <n v="0"/>
    <n v="0"/>
    <n v="0"/>
    <n v="0"/>
    <n v="0"/>
    <n v="0"/>
    <s v="SURFACE WATER MGT FUND"/>
    <s v="WLSW F DR0551 152 PLACE NE &amp; N"/>
    <s v="STORMWATER SERVICES"/>
    <s v="DRAINAGE"/>
  </r>
  <r>
    <x v="1"/>
    <s v="103616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23.93"/>
    <n v="0"/>
    <n v="-123.93"/>
    <s v="N/A"/>
    <n v="0"/>
    <n v="0"/>
    <n v="0"/>
    <n v="0"/>
    <n v="0"/>
    <n v="123.93"/>
    <n v="0"/>
    <n v="0"/>
    <n v="0"/>
    <n v="0"/>
    <n v="0"/>
    <n v="0"/>
    <n v="0"/>
    <s v="SURFACE WATER MGT FUND"/>
    <s v="WLSW F D91439 19515 NE 143RD S"/>
    <s v="STORMWATER SERVICES"/>
    <s v="DRAINAGE"/>
  </r>
  <r>
    <x v="1"/>
    <s v="103616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2.88"/>
    <n v="0"/>
    <n v="-12.88"/>
    <s v="N/A"/>
    <n v="0"/>
    <n v="0"/>
    <n v="0"/>
    <n v="0"/>
    <n v="0"/>
    <n v="12.88"/>
    <n v="0"/>
    <n v="0"/>
    <n v="0"/>
    <n v="0"/>
    <n v="0"/>
    <n v="0"/>
    <n v="0"/>
    <s v="SURFACE WATER MGT FUND"/>
    <s v="WLSW F D91439 19515 NE 143RD S"/>
    <s v="STORMWATER SERVICES"/>
    <s v="DRAINAGE"/>
  </r>
  <r>
    <x v="1"/>
    <s v="103616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3.38"/>
    <n v="0"/>
    <n v="-43.38"/>
    <s v="N/A"/>
    <n v="0"/>
    <n v="0"/>
    <n v="0"/>
    <n v="0"/>
    <n v="0"/>
    <n v="43.38"/>
    <n v="0"/>
    <n v="0"/>
    <n v="0"/>
    <n v="0"/>
    <n v="0"/>
    <n v="0"/>
    <n v="0"/>
    <s v="SURFACE WATER MGT FUND"/>
    <s v="WLSW F D91439 19515 NE 143RD S"/>
    <s v="STORMWATER SERVICES"/>
    <s v="DRAINAGE"/>
  </r>
  <r>
    <x v="1"/>
    <s v="1036161"/>
    <s v="845022"/>
    <s v="82200"/>
    <x v="72"/>
    <s v="5315000"/>
    <n v="2012"/>
    <x v="4"/>
    <s v="PAID TIME OFF"/>
    <s v="50000-PROGRAM EXPENDITUR BUDGET"/>
    <s v="82000-APPLIED OVERHEAD"/>
    <m/>
    <n v="0"/>
    <n v="0"/>
    <n v="33.46"/>
    <n v="0"/>
    <n v="-33.46"/>
    <s v="N/A"/>
    <n v="0"/>
    <n v="0"/>
    <n v="0"/>
    <n v="0"/>
    <n v="0"/>
    <n v="33.46"/>
    <n v="0"/>
    <n v="0"/>
    <n v="0"/>
    <n v="0"/>
    <n v="0"/>
    <n v="0"/>
    <n v="0"/>
    <s v="SURFACE WATER MGT FUND"/>
    <s v="WLSW F D91439 19515 NE 143RD S"/>
    <s v="STORMWATER SERVICES"/>
    <s v="DRAINAGE"/>
  </r>
  <r>
    <x v="1"/>
    <s v="1036161"/>
    <s v="845022"/>
    <s v="82300"/>
    <x v="73"/>
    <s v="5315000"/>
    <n v="2012"/>
    <x v="4"/>
    <s v="INDIRECT COSTS"/>
    <s v="50000-PROGRAM EXPENDITUR BUDGET"/>
    <s v="82000-APPLIED OVERHEAD"/>
    <m/>
    <n v="0"/>
    <n v="0"/>
    <n v="71.88"/>
    <n v="0"/>
    <n v="-71.88"/>
    <s v="N/A"/>
    <n v="0"/>
    <n v="0"/>
    <n v="0"/>
    <n v="0"/>
    <n v="0"/>
    <n v="71.88"/>
    <n v="0"/>
    <n v="0"/>
    <n v="0"/>
    <n v="0"/>
    <n v="0"/>
    <n v="0"/>
    <n v="0"/>
    <s v="SURFACE WATER MGT FUND"/>
    <s v="WLSW F D91439 19515 NE 143RD S"/>
    <s v="STORMWATER SERVICES"/>
    <s v="DRAINAGE"/>
  </r>
  <r>
    <x v="1"/>
    <s v="103616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8.52"/>
    <n v="0"/>
    <n v="-88.52"/>
    <s v="N/A"/>
    <n v="0"/>
    <n v="0"/>
    <n v="0"/>
    <n v="53.11"/>
    <n v="35.410000000000004"/>
    <n v="0"/>
    <n v="0"/>
    <n v="0"/>
    <n v="0"/>
    <n v="0"/>
    <n v="0"/>
    <n v="0"/>
    <n v="0"/>
    <s v="SURFACE WATER MGT FUND"/>
    <s v="WLSW F D91453 45200 SE 130TH S"/>
    <s v="STORMWATER SERVICES"/>
    <s v="DRAINAGE"/>
  </r>
  <r>
    <x v="1"/>
    <s v="103616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9.2000000000000011"/>
    <n v="0"/>
    <n v="-9.2000000000000011"/>
    <s v="N/A"/>
    <n v="0"/>
    <n v="0"/>
    <n v="0"/>
    <n v="0"/>
    <n v="9.2000000000000011"/>
    <n v="0"/>
    <n v="0"/>
    <n v="0"/>
    <n v="0"/>
    <n v="0"/>
    <n v="0"/>
    <n v="0"/>
    <n v="0"/>
    <s v="SURFACE WATER MGT FUND"/>
    <s v="WLSW F D91453 45200 SE 130TH S"/>
    <s v="STORMWATER SERVICES"/>
    <s v="DRAINAGE"/>
  </r>
  <r>
    <x v="1"/>
    <s v="103616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0.98"/>
    <n v="0"/>
    <n v="-30.98"/>
    <s v="N/A"/>
    <n v="0"/>
    <n v="0"/>
    <n v="0"/>
    <n v="18.59"/>
    <n v="12.39"/>
    <n v="0"/>
    <n v="0"/>
    <n v="0"/>
    <n v="0"/>
    <n v="0"/>
    <n v="0"/>
    <n v="0"/>
    <n v="0"/>
    <s v="SURFACE WATER MGT FUND"/>
    <s v="WLSW F D91453 45200 SE 130TH S"/>
    <s v="STORMWATER SERVICES"/>
    <s v="DRAINAGE"/>
  </r>
  <r>
    <x v="1"/>
    <s v="1036164"/>
    <s v="845022"/>
    <s v="82200"/>
    <x v="72"/>
    <s v="5315000"/>
    <n v="2012"/>
    <x v="4"/>
    <s v="PAID TIME OFF"/>
    <s v="50000-PROGRAM EXPENDITUR BUDGET"/>
    <s v="82000-APPLIED OVERHEAD"/>
    <m/>
    <n v="0"/>
    <n v="0"/>
    <n v="23.900000000000002"/>
    <n v="0"/>
    <n v="-23.900000000000002"/>
    <s v="N/A"/>
    <n v="0"/>
    <n v="0"/>
    <n v="0"/>
    <n v="14.34"/>
    <n v="9.56"/>
    <n v="0"/>
    <n v="0"/>
    <n v="0"/>
    <n v="0"/>
    <n v="0"/>
    <n v="0"/>
    <n v="0"/>
    <n v="0"/>
    <s v="SURFACE WATER MGT FUND"/>
    <s v="WLSW F D91453 45200 SE 130TH S"/>
    <s v="STORMWATER SERVICES"/>
    <s v="DRAINAGE"/>
  </r>
  <r>
    <x v="1"/>
    <s v="1036164"/>
    <s v="845022"/>
    <s v="82300"/>
    <x v="73"/>
    <s v="5315000"/>
    <n v="2012"/>
    <x v="4"/>
    <s v="INDIRECT COSTS"/>
    <s v="50000-PROGRAM EXPENDITUR BUDGET"/>
    <s v="82000-APPLIED OVERHEAD"/>
    <m/>
    <n v="0"/>
    <n v="0"/>
    <n v="51.34"/>
    <n v="0"/>
    <n v="-51.34"/>
    <s v="N/A"/>
    <n v="0"/>
    <n v="0"/>
    <n v="0"/>
    <n v="30.8"/>
    <n v="20.54"/>
    <n v="0"/>
    <n v="0"/>
    <n v="0"/>
    <n v="0"/>
    <n v="0"/>
    <n v="0"/>
    <n v="0"/>
    <n v="0"/>
    <s v="SURFACE WATER MGT FUND"/>
    <s v="WLSW F D91453 45200 SE 130TH S"/>
    <s v="STORMWATER SERVICES"/>
    <s v="DRAINAGE"/>
  </r>
  <r>
    <x v="1"/>
    <s v="103616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59.34"/>
    <n v="0"/>
    <n v="-159.34"/>
    <s v="N/A"/>
    <n v="0"/>
    <n v="0"/>
    <n v="0"/>
    <n v="53.11"/>
    <n v="106.23"/>
    <n v="0"/>
    <n v="0"/>
    <n v="0"/>
    <n v="0"/>
    <n v="0"/>
    <n v="0"/>
    <n v="0"/>
    <n v="0"/>
    <s v="SURFACE WATER MGT FUND"/>
    <s v="WLSW F D91461 4800 322ND AVE S"/>
    <s v="STORMWATER SERVICES"/>
    <s v="DRAINAGE"/>
  </r>
  <r>
    <x v="1"/>
    <s v="103616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6.559999999999999"/>
    <n v="0"/>
    <n v="-16.559999999999999"/>
    <s v="N/A"/>
    <n v="0"/>
    <n v="0"/>
    <n v="0"/>
    <n v="0"/>
    <n v="16.559999999999999"/>
    <n v="0"/>
    <n v="0"/>
    <n v="0"/>
    <n v="0"/>
    <n v="0"/>
    <n v="0"/>
    <n v="0"/>
    <n v="0"/>
    <s v="SURFACE WATER MGT FUND"/>
    <s v="WLSW F D91461 4800 322ND AVE S"/>
    <s v="STORMWATER SERVICES"/>
    <s v="DRAINAGE"/>
  </r>
  <r>
    <x v="1"/>
    <s v="103616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55.77"/>
    <n v="0"/>
    <n v="-55.77"/>
    <s v="N/A"/>
    <n v="0"/>
    <n v="0"/>
    <n v="0"/>
    <n v="18.59"/>
    <n v="37.18"/>
    <n v="0"/>
    <n v="0"/>
    <n v="0"/>
    <n v="0"/>
    <n v="0"/>
    <n v="0"/>
    <n v="0"/>
    <n v="0"/>
    <s v="SURFACE WATER MGT FUND"/>
    <s v="WLSW F D91461 4800 322ND AVE S"/>
    <s v="STORMWATER SERVICES"/>
    <s v="DRAINAGE"/>
  </r>
  <r>
    <x v="1"/>
    <s v="1036166"/>
    <s v="845022"/>
    <s v="82200"/>
    <x v="72"/>
    <s v="5315000"/>
    <n v="2012"/>
    <x v="4"/>
    <s v="PAID TIME OFF"/>
    <s v="50000-PROGRAM EXPENDITUR BUDGET"/>
    <s v="82000-APPLIED OVERHEAD"/>
    <m/>
    <n v="0"/>
    <n v="0"/>
    <n v="43.02"/>
    <n v="0"/>
    <n v="-43.02"/>
    <s v="N/A"/>
    <n v="0"/>
    <n v="0"/>
    <n v="0"/>
    <n v="14.34"/>
    <n v="28.68"/>
    <n v="0"/>
    <n v="0"/>
    <n v="0"/>
    <n v="0"/>
    <n v="0"/>
    <n v="0"/>
    <n v="0"/>
    <n v="0"/>
    <s v="SURFACE WATER MGT FUND"/>
    <s v="WLSW F D91461 4800 322ND AVE S"/>
    <s v="STORMWATER SERVICES"/>
    <s v="DRAINAGE"/>
  </r>
  <r>
    <x v="1"/>
    <s v="1036166"/>
    <s v="845022"/>
    <s v="82300"/>
    <x v="73"/>
    <s v="5315000"/>
    <n v="2012"/>
    <x v="4"/>
    <s v="INDIRECT COSTS"/>
    <s v="50000-PROGRAM EXPENDITUR BUDGET"/>
    <s v="82000-APPLIED OVERHEAD"/>
    <m/>
    <n v="0"/>
    <n v="0"/>
    <n v="92.42"/>
    <n v="0"/>
    <n v="-92.42"/>
    <s v="N/A"/>
    <n v="0"/>
    <n v="0"/>
    <n v="0"/>
    <n v="30.8"/>
    <n v="61.620000000000005"/>
    <n v="0"/>
    <n v="0"/>
    <n v="0"/>
    <n v="0"/>
    <n v="0"/>
    <n v="0"/>
    <n v="0"/>
    <n v="0"/>
    <s v="SURFACE WATER MGT FUND"/>
    <s v="WLSW F D91461 4800 322ND AVE S"/>
    <s v="STORMWATER SERVICES"/>
    <s v="DRAINAGE"/>
  </r>
  <r>
    <x v="1"/>
    <s v="103616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51.8"/>
    <n v="0"/>
    <n v="-451.8"/>
    <s v="N/A"/>
    <n v="0"/>
    <n v="0"/>
    <n v="0"/>
    <n v="141.63"/>
    <n v="137.57"/>
    <n v="0"/>
    <n v="0"/>
    <n v="0"/>
    <n v="0"/>
    <n v="0"/>
    <n v="172.6"/>
    <n v="0"/>
    <n v="0"/>
    <s v="SURFACE WATER MGT FUND"/>
    <s v="WLSW F D91481 4100 ISSQ-PINE L"/>
    <s v="STORMWATER SERVICES"/>
    <s v="DRAINAGE"/>
  </r>
  <r>
    <x v="1"/>
    <s v="1036167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3.86"/>
    <n v="0"/>
    <n v="-3.86"/>
    <s v="N/A"/>
    <n v="0"/>
    <n v="0"/>
    <n v="0"/>
    <n v="0"/>
    <n v="3.86"/>
    <n v="0"/>
    <n v="0"/>
    <n v="0"/>
    <n v="0"/>
    <n v="0"/>
    <n v="0"/>
    <n v="0"/>
    <n v="0"/>
    <s v="SURFACE WATER MGT FUND"/>
    <s v="WLSW F D91481 4100 ISSQ-PINE L"/>
    <s v="STORMWATER SERVICES"/>
    <s v="DRAINAGE"/>
  </r>
  <r>
    <x v="1"/>
    <s v="103616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12.78"/>
    <n v="0"/>
    <n v="-212.78"/>
    <s v="N/A"/>
    <n v="0"/>
    <n v="0"/>
    <n v="0"/>
    <n v="0"/>
    <n v="212.78"/>
    <n v="0"/>
    <n v="0"/>
    <n v="0"/>
    <n v="0"/>
    <n v="0"/>
    <n v="0"/>
    <n v="0"/>
    <n v="0"/>
    <s v="SURFACE WATER MGT FUND"/>
    <s v="WLSW F D91481 4100 ISSQ-PINE L"/>
    <s v="STORMWATER SERVICES"/>
    <s v="DRAINAGE"/>
  </r>
  <r>
    <x v="1"/>
    <s v="1036167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75.25"/>
    <n v="0"/>
    <n v="-75.25"/>
    <s v="N/A"/>
    <n v="0"/>
    <n v="0"/>
    <n v="0"/>
    <n v="0"/>
    <n v="75.25"/>
    <n v="0"/>
    <n v="0"/>
    <n v="0"/>
    <n v="0"/>
    <n v="0"/>
    <n v="0"/>
    <n v="0"/>
    <n v="0"/>
    <s v="SURFACE WATER MGT FUND"/>
    <s v="WLSW F D91481 4100 ISSQ-PINE L"/>
    <s v="STORMWATER SERVICES"/>
    <s v="DRAINAGE"/>
  </r>
  <r>
    <x v="1"/>
    <s v="103616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55.93"/>
    <n v="0"/>
    <n v="-155.93"/>
    <s v="N/A"/>
    <n v="0"/>
    <n v="0"/>
    <n v="0"/>
    <n v="49.57"/>
    <n v="49.410000000000004"/>
    <n v="0"/>
    <n v="0"/>
    <n v="0"/>
    <n v="0"/>
    <n v="0"/>
    <n v="56.95"/>
    <n v="0"/>
    <n v="0"/>
    <s v="SURFACE WATER MGT FUND"/>
    <s v="WLSW F D91481 4100 ISSQ-PINE L"/>
    <s v="STORMWATER SERVICES"/>
    <s v="DRAINAGE"/>
  </r>
  <r>
    <x v="1"/>
    <s v="1036167"/>
    <s v="845022"/>
    <s v="82200"/>
    <x v="72"/>
    <s v="5315000"/>
    <n v="2012"/>
    <x v="4"/>
    <s v="PAID TIME OFF"/>
    <s v="50000-PROGRAM EXPENDITUR BUDGET"/>
    <s v="82000-APPLIED OVERHEAD"/>
    <m/>
    <n v="0"/>
    <n v="0"/>
    <n v="115.2"/>
    <n v="0"/>
    <n v="-115.2"/>
    <s v="N/A"/>
    <n v="0"/>
    <n v="0"/>
    <n v="0"/>
    <n v="38.24"/>
    <n v="35.54"/>
    <n v="0"/>
    <n v="0"/>
    <n v="0"/>
    <n v="0"/>
    <n v="0"/>
    <n v="41.42"/>
    <n v="0"/>
    <n v="0"/>
    <s v="SURFACE WATER MGT FUND"/>
    <s v="WLSW F D91481 4100 ISSQ-PINE L"/>
    <s v="STORMWATER SERVICES"/>
    <s v="DRAINAGE"/>
  </r>
  <r>
    <x v="1"/>
    <s v="1036167"/>
    <s v="845022"/>
    <s v="82300"/>
    <x v="73"/>
    <s v="5315000"/>
    <n v="2012"/>
    <x v="4"/>
    <s v="INDIRECT COSTS"/>
    <s v="50000-PROGRAM EXPENDITUR BUDGET"/>
    <s v="82000-APPLIED OVERHEAD"/>
    <m/>
    <n v="0"/>
    <n v="0"/>
    <n v="190.82"/>
    <n v="0"/>
    <n v="-190.82"/>
    <s v="N/A"/>
    <n v="0"/>
    <n v="0"/>
    <n v="0"/>
    <n v="82.15"/>
    <n v="108.67"/>
    <n v="0"/>
    <n v="0"/>
    <n v="0"/>
    <n v="0"/>
    <n v="0"/>
    <n v="0"/>
    <n v="0"/>
    <n v="0"/>
    <s v="SURFACE WATER MGT FUND"/>
    <s v="WLSW F D91481 4100 ISSQ-PINE L"/>
    <s v="STORMWATER SERVICES"/>
    <s v="DRAINAGE"/>
  </r>
  <r>
    <x v="1"/>
    <s v="103616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51.16"/>
    <n v="0"/>
    <n v="-551.16"/>
    <s v="N/A"/>
    <n v="0"/>
    <n v="0"/>
    <n v="194.29"/>
    <n v="0"/>
    <n v="356.87"/>
    <n v="0"/>
    <n v="0"/>
    <n v="0"/>
    <n v="0"/>
    <n v="0"/>
    <n v="0"/>
    <n v="0"/>
    <n v="0"/>
    <s v="SURFACE WATER MGT FUND"/>
    <s v="WLSW F D91539 24600 NE 11TH ST"/>
    <s v="STORMWATER SERVICES"/>
    <s v="DRAINAGE"/>
  </r>
  <r>
    <x v="1"/>
    <s v="1036168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42.9"/>
    <n v="0"/>
    <n v="0"/>
    <n v="0"/>
    <n v="0"/>
    <n v="0"/>
    <n v="0"/>
    <n v="0"/>
    <n v="0"/>
    <s v="SURFACE WATER MGT FUND"/>
    <s v="WLSW F D91539 24600 NE 11TH ST"/>
    <s v="STORMWATER SERVICES"/>
    <s v="DRAINAGE"/>
  </r>
  <r>
    <x v="1"/>
    <s v="1036168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2.17"/>
    <n v="0"/>
    <n v="-2.17"/>
    <s v="N/A"/>
    <n v="0"/>
    <n v="0"/>
    <n v="0.72"/>
    <n v="0"/>
    <n v="1.45"/>
    <n v="0"/>
    <n v="0"/>
    <n v="0"/>
    <n v="0"/>
    <n v="0"/>
    <n v="0"/>
    <n v="0"/>
    <n v="0"/>
    <s v="SURFACE WATER MGT FUND"/>
    <s v="WLSW F D91539 24600 NE 11TH ST"/>
    <s v="STORMWATER SERVICES"/>
    <s v="DRAINAGE"/>
  </r>
  <r>
    <x v="1"/>
    <s v="103616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400.58"/>
    <n v="0"/>
    <n v="-400.58"/>
    <s v="N/A"/>
    <n v="96.5"/>
    <n v="0"/>
    <n v="0"/>
    <n v="0"/>
    <n v="304.08"/>
    <n v="0"/>
    <n v="0"/>
    <n v="0"/>
    <n v="0"/>
    <n v="0"/>
    <n v="0"/>
    <n v="0"/>
    <n v="0"/>
    <s v="SURFACE WATER MGT FUND"/>
    <s v="WLSW F D91539 24600 NE 11TH ST"/>
    <s v="STORMWATER SERVICES"/>
    <s v="DRAINAGE"/>
  </r>
  <r>
    <x v="1"/>
    <s v="1036168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451.5"/>
    <n v="0"/>
    <n v="-451.5"/>
    <s v="N/A"/>
    <n v="0"/>
    <n v="0"/>
    <n v="0"/>
    <n v="451.5"/>
    <n v="0"/>
    <n v="0"/>
    <n v="0"/>
    <n v="0"/>
    <n v="0"/>
    <n v="0"/>
    <n v="0"/>
    <n v="0"/>
    <n v="0"/>
    <s v="SURFACE WATER MGT FUND"/>
    <s v="WLSW F D91539 24600 NE 11TH ST"/>
    <s v="STORMWATER SERVICES"/>
    <s v="DRAINAGE"/>
  </r>
  <r>
    <x v="1"/>
    <s v="103616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96.70000000000002"/>
    <n v="0"/>
    <n v="-196.70000000000002"/>
    <s v="N/A"/>
    <n v="0"/>
    <n v="0"/>
    <n v="49.58"/>
    <n v="0"/>
    <n v="147.12"/>
    <n v="0"/>
    <n v="0"/>
    <n v="0"/>
    <n v="0"/>
    <n v="0"/>
    <n v="0"/>
    <n v="0"/>
    <n v="0"/>
    <s v="SURFACE WATER MGT FUND"/>
    <s v="WLSW F D91539 24600 NE 11TH ST"/>
    <s v="STORMWATER SERVICES"/>
    <s v="DRAINAGE"/>
  </r>
  <r>
    <x v="1"/>
    <s v="1036168"/>
    <s v="845022"/>
    <s v="82200"/>
    <x v="72"/>
    <s v="5315000"/>
    <n v="2012"/>
    <x v="4"/>
    <s v="PAID TIME OFF"/>
    <s v="50000-PROGRAM EXPENDITUR BUDGET"/>
    <s v="82000-APPLIED OVERHEAD"/>
    <m/>
    <n v="0"/>
    <n v="0"/>
    <n v="155.09"/>
    <n v="0"/>
    <n v="-155.09"/>
    <s v="N/A"/>
    <n v="0"/>
    <n v="0"/>
    <n v="38.24"/>
    <n v="0"/>
    <n v="116.85000000000001"/>
    <n v="0"/>
    <n v="0"/>
    <n v="0"/>
    <n v="0"/>
    <n v="0"/>
    <n v="0"/>
    <n v="0"/>
    <n v="0"/>
    <s v="SURFACE WATER MGT FUND"/>
    <s v="WLSW F D91539 24600 NE 11TH ST"/>
    <s v="STORMWATER SERVICES"/>
    <s v="DRAINAGE"/>
  </r>
  <r>
    <x v="1"/>
    <s v="1036168"/>
    <s v="845022"/>
    <s v="82300"/>
    <x v="73"/>
    <s v="5315000"/>
    <n v="2012"/>
    <x v="4"/>
    <s v="INDIRECT COSTS"/>
    <s v="50000-PROGRAM EXPENDITUR BUDGET"/>
    <s v="82000-APPLIED OVERHEAD"/>
    <m/>
    <n v="0"/>
    <n v="0"/>
    <n v="439.55"/>
    <n v="0"/>
    <n v="-439.55"/>
    <s v="N/A"/>
    <n v="0"/>
    <n v="0"/>
    <n v="82.16"/>
    <n v="0"/>
    <n v="357.39"/>
    <n v="0"/>
    <n v="0"/>
    <n v="0"/>
    <n v="0"/>
    <n v="0"/>
    <n v="0"/>
    <n v="0"/>
    <n v="0"/>
    <s v="SURFACE WATER MGT FUND"/>
    <s v="WLSW F D91539 24600 NE 11TH ST"/>
    <s v="STORMWATER SERVICES"/>
    <s v="DRAINAGE"/>
  </r>
  <r>
    <x v="1"/>
    <s v="1036168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5.04"/>
    <n v="0"/>
    <n v="0"/>
    <n v="0"/>
    <n v="0"/>
    <n v="0"/>
    <n v="0"/>
    <n v="0"/>
    <n v="0"/>
    <s v="SURFACE WATER MGT FUND"/>
    <s v="WLSW F D91539 24600 NE 11TH ST"/>
    <s v="STORMWATER SERVICES"/>
    <s v="DRAINAGE"/>
  </r>
  <r>
    <x v="1"/>
    <s v="103616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3.25"/>
    <n v="0"/>
    <n v="-103.25"/>
    <s v="N/A"/>
    <n v="0"/>
    <n v="0"/>
    <n v="0"/>
    <n v="0"/>
    <n v="0"/>
    <n v="0"/>
    <n v="0"/>
    <n v="0"/>
    <n v="103.25"/>
    <n v="0"/>
    <n v="0"/>
    <n v="0"/>
    <n v="0"/>
    <s v="SURFACE WATER MGT FUND"/>
    <s v="WLSW F D91552 21480 NE 133RD S"/>
    <s v="STORMWATER SERVICES"/>
    <s v="DRAINAGE"/>
  </r>
  <r>
    <x v="1"/>
    <s v="103616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44.07"/>
    <n v="0"/>
    <n v="-44.07"/>
    <s v="N/A"/>
    <n v="0"/>
    <n v="0"/>
    <n v="0"/>
    <n v="0"/>
    <n v="0"/>
    <n v="0"/>
    <n v="0"/>
    <n v="0"/>
    <n v="44.07"/>
    <n v="0"/>
    <n v="0"/>
    <n v="0"/>
    <n v="0"/>
    <s v="SURFACE WATER MGT FUND"/>
    <s v="WLSW F D91552 21480 NE 133RD S"/>
    <s v="STORMWATER SERVICES"/>
    <s v="DRAINAGE"/>
  </r>
  <r>
    <x v="1"/>
    <s v="103616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7.090000000000003"/>
    <n v="0"/>
    <n v="-37.090000000000003"/>
    <s v="N/A"/>
    <n v="0"/>
    <n v="0"/>
    <n v="0"/>
    <n v="0"/>
    <n v="0"/>
    <n v="0"/>
    <n v="0"/>
    <n v="0"/>
    <n v="37.090000000000003"/>
    <n v="0"/>
    <n v="0"/>
    <n v="0"/>
    <n v="0"/>
    <s v="SURFACE WATER MGT FUND"/>
    <s v="WLSW F D91552 21480 NE 133RD S"/>
    <s v="STORMWATER SERVICES"/>
    <s v="DRAINAGE"/>
  </r>
  <r>
    <x v="1"/>
    <s v="1036169"/>
    <s v="845022"/>
    <s v="82200"/>
    <x v="72"/>
    <s v="5315000"/>
    <n v="2012"/>
    <x v="4"/>
    <s v="PAID TIME OFF"/>
    <s v="50000-PROGRAM EXPENDITUR BUDGET"/>
    <s v="82000-APPLIED OVERHEAD"/>
    <m/>
    <n v="0"/>
    <n v="0"/>
    <n v="26.67"/>
    <n v="0"/>
    <n v="-26.67"/>
    <s v="N/A"/>
    <n v="0"/>
    <n v="0"/>
    <n v="0"/>
    <n v="0"/>
    <n v="0"/>
    <n v="0"/>
    <n v="0"/>
    <n v="0"/>
    <n v="26.67"/>
    <n v="0"/>
    <n v="0"/>
    <n v="0"/>
    <n v="0"/>
    <s v="SURFACE WATER MGT FUND"/>
    <s v="WLSW F D91552 21480 NE 133RD S"/>
    <s v="STORMWATER SERVICES"/>
    <s v="DRAINAGE"/>
  </r>
  <r>
    <x v="1"/>
    <s v="1036169"/>
    <s v="845022"/>
    <s v="82300"/>
    <x v="73"/>
    <s v="5315000"/>
    <n v="2012"/>
    <x v="4"/>
    <s v="INDIRECT COSTS"/>
    <s v="50000-PROGRAM EXPENDITUR BUDGET"/>
    <s v="82000-APPLIED OVERHEAD"/>
    <m/>
    <n v="0"/>
    <n v="0"/>
    <n v="81.56"/>
    <n v="0"/>
    <n v="-81.56"/>
    <s v="N/A"/>
    <n v="0"/>
    <n v="0"/>
    <n v="0"/>
    <n v="0"/>
    <n v="0"/>
    <n v="0"/>
    <n v="0"/>
    <n v="0"/>
    <n v="81.56"/>
    <n v="0"/>
    <n v="0"/>
    <n v="0"/>
    <n v="0"/>
    <s v="SURFACE WATER MGT FUND"/>
    <s v="WLSW F D91552 21480 NE 133RD S"/>
    <s v="STORMWATER SERVICES"/>
    <s v="DRAINAGE"/>
  </r>
  <r>
    <x v="1"/>
    <s v="103617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94.28"/>
    <n v="0"/>
    <n v="-194.28"/>
    <s v="N/A"/>
    <n v="0"/>
    <n v="0"/>
    <n v="0"/>
    <n v="0"/>
    <n v="141.63"/>
    <n v="52.65"/>
    <n v="0"/>
    <n v="0"/>
    <n v="0"/>
    <n v="0"/>
    <n v="0"/>
    <n v="0"/>
    <n v="0"/>
    <s v="SURFACE WATER MGT FUND"/>
    <s v="WLSW F D91615 24295 SE 47TH ST"/>
    <s v="STORMWATER SERVICES"/>
    <s v="DRAINAGE"/>
  </r>
  <r>
    <x v="1"/>
    <s v="1036171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0.72"/>
    <n v="0"/>
    <n v="-0.72"/>
    <s v="N/A"/>
    <n v="0"/>
    <n v="0"/>
    <n v="0"/>
    <n v="0"/>
    <n v="0"/>
    <n v="0.72"/>
    <n v="0"/>
    <n v="0"/>
    <n v="0"/>
    <n v="0"/>
    <n v="0"/>
    <n v="0"/>
    <n v="0"/>
    <s v="SURFACE WATER MGT FUND"/>
    <s v="WLSW F D91615 24295 SE 47TH ST"/>
    <s v="STORMWATER SERVICES"/>
    <s v="DRAINAGE"/>
  </r>
  <r>
    <x v="1"/>
    <s v="103617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11.22"/>
    <n v="0"/>
    <n v="-111.22"/>
    <s v="N/A"/>
    <n v="0"/>
    <n v="0"/>
    <n v="0"/>
    <n v="0"/>
    <n v="14.72"/>
    <n v="96.5"/>
    <n v="0"/>
    <n v="0"/>
    <n v="0"/>
    <n v="0"/>
    <n v="0"/>
    <n v="0"/>
    <n v="0"/>
    <s v="SURFACE WATER MGT FUND"/>
    <s v="WLSW F D91615 24295 SE 47TH ST"/>
    <s v="STORMWATER SERVICES"/>
    <s v="DRAINAGE"/>
  </r>
  <r>
    <x v="1"/>
    <s v="103617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68.48"/>
    <n v="0"/>
    <n v="-68.48"/>
    <s v="N/A"/>
    <n v="0"/>
    <n v="0"/>
    <n v="0"/>
    <n v="0"/>
    <n v="49.57"/>
    <n v="18.91"/>
    <n v="0"/>
    <n v="0"/>
    <n v="0"/>
    <n v="0"/>
    <n v="0"/>
    <n v="0"/>
    <n v="0"/>
    <s v="SURFACE WATER MGT FUND"/>
    <s v="WLSW F D91615 24295 SE 47TH ST"/>
    <s v="STORMWATER SERVICES"/>
    <s v="DRAINAGE"/>
  </r>
  <r>
    <x v="1"/>
    <s v="1036171"/>
    <s v="845022"/>
    <s v="82200"/>
    <x v="72"/>
    <s v="5315000"/>
    <n v="2012"/>
    <x v="4"/>
    <s v="PAID TIME OFF"/>
    <s v="50000-PROGRAM EXPENDITUR BUDGET"/>
    <s v="82000-APPLIED OVERHEAD"/>
    <m/>
    <n v="0"/>
    <n v="0"/>
    <n v="51.84"/>
    <n v="0"/>
    <n v="-51.84"/>
    <s v="N/A"/>
    <n v="0"/>
    <n v="0"/>
    <n v="0"/>
    <n v="0"/>
    <n v="38.24"/>
    <n v="13.6"/>
    <n v="0"/>
    <n v="0"/>
    <n v="0"/>
    <n v="0"/>
    <n v="0"/>
    <n v="0"/>
    <n v="0"/>
    <s v="SURFACE WATER MGT FUND"/>
    <s v="WLSW F D91615 24295 SE 47TH ST"/>
    <s v="STORMWATER SERVICES"/>
    <s v="DRAINAGE"/>
  </r>
  <r>
    <x v="1"/>
    <s v="1036171"/>
    <s v="845022"/>
    <s v="82300"/>
    <x v="73"/>
    <s v="5315000"/>
    <n v="2012"/>
    <x v="4"/>
    <s v="INDIRECT COSTS"/>
    <s v="50000-PROGRAM EXPENDITUR BUDGET"/>
    <s v="82000-APPLIED OVERHEAD"/>
    <m/>
    <n v="0"/>
    <n v="0"/>
    <n v="123.74000000000001"/>
    <n v="0"/>
    <n v="-123.74000000000001"/>
    <s v="N/A"/>
    <n v="0"/>
    <n v="0"/>
    <n v="0"/>
    <n v="0"/>
    <n v="82.15"/>
    <n v="41.59"/>
    <n v="0"/>
    <n v="0"/>
    <n v="0"/>
    <n v="0"/>
    <n v="0"/>
    <n v="0"/>
    <n v="0"/>
    <s v="SURFACE WATER MGT FUND"/>
    <s v="WLSW F D91615 24295 SE 47TH ST"/>
    <s v="STORMWATER SERVICES"/>
    <s v="DRAINAGE"/>
  </r>
  <r>
    <x v="1"/>
    <s v="103617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0"/>
    <n v="0"/>
    <n v="0"/>
    <n v="141.64000000000001"/>
    <n v="0"/>
    <n v="0"/>
    <n v="0"/>
    <n v="0"/>
    <n v="0"/>
    <n v="0"/>
    <n v="0"/>
    <n v="0"/>
    <s v="SURFACE WATER MGT FUND"/>
    <s v="WLSW F D91623 4709 319 PL SE ("/>
    <s v="STORMWATER SERVICES"/>
    <s v="DRAINAGE"/>
  </r>
  <r>
    <x v="1"/>
    <s v="103617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14.72"/>
    <n v="0"/>
    <n v="0"/>
    <n v="0"/>
    <n v="0"/>
    <n v="0"/>
    <n v="0"/>
    <n v="0"/>
    <n v="0"/>
    <s v="SURFACE WATER MGT FUND"/>
    <s v="WLSW F D91623 4709 319 PL SE ("/>
    <s v="STORMWATER SERVICES"/>
    <s v="DRAINAGE"/>
  </r>
  <r>
    <x v="1"/>
    <s v="103617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8"/>
    <n v="0"/>
    <n v="-49.58"/>
    <s v="N/A"/>
    <n v="0"/>
    <n v="0"/>
    <n v="0"/>
    <n v="0"/>
    <n v="49.58"/>
    <n v="0"/>
    <n v="0"/>
    <n v="0"/>
    <n v="0"/>
    <n v="0"/>
    <n v="0"/>
    <n v="0"/>
    <n v="0"/>
    <s v="SURFACE WATER MGT FUND"/>
    <s v="WLSW F D91623 4709 319 PL SE ("/>
    <s v="STORMWATER SERVICES"/>
    <s v="DRAINAGE"/>
  </r>
  <r>
    <x v="1"/>
    <s v="1036173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38.24"/>
    <n v="0"/>
    <n v="0"/>
    <n v="0"/>
    <n v="0"/>
    <n v="0"/>
    <n v="0"/>
    <n v="0"/>
    <n v="0"/>
    <s v="SURFACE WATER MGT FUND"/>
    <s v="WLSW F D91623 4709 319 PL SE ("/>
    <s v="STORMWATER SERVICES"/>
    <s v="DRAINAGE"/>
  </r>
  <r>
    <x v="1"/>
    <s v="1036173"/>
    <s v="845022"/>
    <s v="82300"/>
    <x v="73"/>
    <s v="5315000"/>
    <n v="2012"/>
    <x v="4"/>
    <s v="INDIRECT COSTS"/>
    <s v="50000-PROGRAM EXPENDITUR BUDGET"/>
    <s v="82000-APPLIED OVERHEAD"/>
    <m/>
    <n v="0"/>
    <n v="0"/>
    <n v="82.16"/>
    <n v="0"/>
    <n v="-82.16"/>
    <s v="N/A"/>
    <n v="0"/>
    <n v="0"/>
    <n v="0"/>
    <n v="0"/>
    <n v="82.16"/>
    <n v="0"/>
    <n v="0"/>
    <n v="0"/>
    <n v="0"/>
    <n v="0"/>
    <n v="0"/>
    <n v="0"/>
    <n v="0"/>
    <s v="SURFACE WATER MGT FUND"/>
    <s v="WLSW F D91623 4709 319 PL SE ("/>
    <s v="STORMWATER SERVICES"/>
    <s v="DRAINAGE"/>
  </r>
  <r>
    <x v="1"/>
    <s v="103618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3"/>
    <n v="0"/>
    <n v="-106.23"/>
    <s v="N/A"/>
    <n v="0"/>
    <n v="0"/>
    <n v="0"/>
    <n v="0"/>
    <n v="0"/>
    <n v="0"/>
    <n v="0"/>
    <n v="0"/>
    <n v="0"/>
    <n v="0"/>
    <n v="0"/>
    <n v="106.23"/>
    <n v="0"/>
    <s v="SURFACE WATER MGT FUND"/>
    <s v="WLSW F D98979 18631 SE 300TH P"/>
    <s v="STORMWATER SERVICES"/>
    <s v="DRAINAGE"/>
  </r>
  <r>
    <x v="1"/>
    <s v="103618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0"/>
    <n v="0"/>
    <n v="0"/>
    <n v="0"/>
    <n v="0"/>
    <n v="11.040000000000001"/>
    <n v="0"/>
    <s v="SURFACE WATER MGT FUND"/>
    <s v="WLSW F D98979 18631 SE 300TH P"/>
    <s v="STORMWATER SERVICES"/>
    <s v="DRAINAGE"/>
  </r>
  <r>
    <x v="1"/>
    <s v="103618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7.18"/>
    <n v="0"/>
    <n v="-37.18"/>
    <s v="N/A"/>
    <n v="0"/>
    <n v="0"/>
    <n v="0"/>
    <n v="0"/>
    <n v="0"/>
    <n v="0"/>
    <n v="0"/>
    <n v="0"/>
    <n v="0"/>
    <n v="0"/>
    <n v="0"/>
    <n v="37.18"/>
    <n v="0"/>
    <s v="SURFACE WATER MGT FUND"/>
    <s v="WLSW F D98979 18631 SE 300TH P"/>
    <s v="STORMWATER SERVICES"/>
    <s v="DRAINAGE"/>
  </r>
  <r>
    <x v="1"/>
    <s v="1036181"/>
    <s v="845022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0"/>
    <n v="0"/>
    <n v="0"/>
    <n v="0"/>
    <n v="0"/>
    <n v="0"/>
    <n v="0"/>
    <n v="0"/>
    <n v="0"/>
    <n v="0"/>
    <n v="0"/>
    <n v="28.68"/>
    <n v="0"/>
    <s v="SURFACE WATER MGT FUND"/>
    <s v="WLSW F D98979 18631 SE 300TH P"/>
    <s v="STORMWATER SERVICES"/>
    <s v="DRAINAGE"/>
  </r>
  <r>
    <x v="1"/>
    <s v="1036181"/>
    <s v="845022"/>
    <s v="82300"/>
    <x v="73"/>
    <s v="5315000"/>
    <n v="2012"/>
    <x v="4"/>
    <s v="INDIRECT COSTS"/>
    <s v="50000-PROGRAM EXPENDITUR BUDGET"/>
    <s v="82000-APPLIED OVERHEAD"/>
    <m/>
    <n v="0"/>
    <n v="0"/>
    <n v="61.620000000000005"/>
    <n v="0"/>
    <n v="-61.620000000000005"/>
    <s v="N/A"/>
    <n v="0"/>
    <n v="0"/>
    <n v="0"/>
    <n v="0"/>
    <n v="0"/>
    <n v="0"/>
    <n v="0"/>
    <n v="0"/>
    <n v="0"/>
    <n v="0"/>
    <n v="0"/>
    <n v="61.620000000000005"/>
    <n v="0"/>
    <s v="SURFACE WATER MGT FUND"/>
    <s v="WLSW F D98979 18631 SE 300TH P"/>
    <s v="STORMWATER SERVICES"/>
    <s v="DRAINAGE"/>
  </r>
  <r>
    <x v="1"/>
    <s v="103619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0"/>
    <n v="0"/>
    <n v="0"/>
    <n v="141.63"/>
    <n v="0"/>
    <n v="0"/>
    <s v="SURFACE WATER MGT FUND"/>
    <s v="WLSW F D98370 14210 SE PETROVI"/>
    <s v="STORMWATER SERVICES"/>
    <s v="DRAINAGE"/>
  </r>
  <r>
    <x v="1"/>
    <s v="103619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0"/>
    <n v="0"/>
    <n v="14.72"/>
    <n v="0"/>
    <n v="0"/>
    <s v="SURFACE WATER MGT FUND"/>
    <s v="WLSW F D98370 14210 SE PETROVI"/>
    <s v="STORMWATER SERVICES"/>
    <s v="DRAINAGE"/>
  </r>
  <r>
    <x v="1"/>
    <s v="103619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0"/>
    <n v="0"/>
    <n v="0"/>
    <n v="49.57"/>
    <n v="0"/>
    <n v="0"/>
    <s v="SURFACE WATER MGT FUND"/>
    <s v="WLSW F D98370 14210 SE PETROVI"/>
    <s v="STORMWATER SERVICES"/>
    <s v="DRAINAGE"/>
  </r>
  <r>
    <x v="1"/>
    <s v="1036196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0"/>
    <n v="0"/>
    <n v="38.24"/>
    <n v="0"/>
    <n v="0"/>
    <s v="SURFACE WATER MGT FUND"/>
    <s v="WLSW F D98370 14210 SE PETROVI"/>
    <s v="STORMWATER SERVICES"/>
    <s v="DRAINAGE"/>
  </r>
  <r>
    <x v="1"/>
    <s v="1036196"/>
    <s v="845022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0"/>
    <n v="0"/>
    <n v="0"/>
    <n v="82.15"/>
    <n v="0"/>
    <n v="0"/>
    <s v="SURFACE WATER MGT FUND"/>
    <s v="WLSW F D98370 14210 SE PETROVI"/>
    <s v="STORMWATER SERVICES"/>
    <s v="DRAINAGE"/>
  </r>
  <r>
    <x v="1"/>
    <s v="103620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12.94"/>
    <n v="0"/>
    <n v="-212.94"/>
    <s v="N/A"/>
    <n v="0"/>
    <n v="0"/>
    <n v="70.98"/>
    <n v="0"/>
    <n v="0"/>
    <n v="47.32"/>
    <n v="0"/>
    <n v="0"/>
    <n v="0"/>
    <n v="0"/>
    <n v="70.98"/>
    <n v="23.66"/>
    <n v="0"/>
    <s v="SURFACE WATER MGT FUND"/>
    <s v="WLSW F DR0556 13300 SE 168TH S"/>
    <s v="STORMWATER SERVICES"/>
    <s v="DRAINAGE"/>
  </r>
  <r>
    <x v="1"/>
    <s v="103620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4.89"/>
    <n v="0"/>
    <n v="-24.89"/>
    <s v="N/A"/>
    <n v="0"/>
    <n v="0"/>
    <n v="3.49"/>
    <n v="0"/>
    <n v="4.0999999999999996"/>
    <n v="4.0999999999999996"/>
    <n v="0"/>
    <n v="0"/>
    <n v="0"/>
    <n v="0"/>
    <n v="8.4"/>
    <n v="4.8"/>
    <n v="0"/>
    <s v="SURFACE WATER MGT FUND"/>
    <s v="WLSW F DR0556 13300 SE 168TH S"/>
    <s v="STORMWATER SERVICES"/>
    <s v="DRAINAGE"/>
  </r>
  <r>
    <x v="1"/>
    <s v="103620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76.5"/>
    <n v="0"/>
    <n v="-76.5"/>
    <s v="N/A"/>
    <n v="0"/>
    <n v="0"/>
    <n v="25.5"/>
    <n v="0"/>
    <n v="0"/>
    <n v="17"/>
    <n v="0"/>
    <n v="0"/>
    <n v="0"/>
    <n v="0"/>
    <n v="25.5"/>
    <n v="8.5"/>
    <n v="0"/>
    <s v="SURFACE WATER MGT FUND"/>
    <s v="WLSW F DR0556 13300 SE 168TH S"/>
    <s v="STORMWATER SERVICES"/>
    <s v="DRAINAGE"/>
  </r>
  <r>
    <x v="1"/>
    <s v="1036201"/>
    <s v="845022"/>
    <s v="82200"/>
    <x v="72"/>
    <s v="5315000"/>
    <n v="2012"/>
    <x v="4"/>
    <s v="PAID TIME OFF"/>
    <s v="50000-PROGRAM EXPENDITUR BUDGET"/>
    <s v="82000-APPLIED OVERHEAD"/>
    <m/>
    <n v="0"/>
    <n v="0"/>
    <n v="55.02"/>
    <n v="0"/>
    <n v="-55.02"/>
    <s v="N/A"/>
    <n v="0"/>
    <n v="0"/>
    <n v="18.34"/>
    <n v="0"/>
    <n v="0"/>
    <n v="12.22"/>
    <n v="0"/>
    <n v="0"/>
    <n v="0"/>
    <n v="0"/>
    <n v="18.34"/>
    <n v="6.12"/>
    <n v="0"/>
    <s v="SURFACE WATER MGT FUND"/>
    <s v="WLSW F DR0556 13300 SE 168TH S"/>
    <s v="STORMWATER SERVICES"/>
    <s v="DRAINAGE"/>
  </r>
  <r>
    <x v="1"/>
    <s v="1036201"/>
    <s v="845022"/>
    <s v="82300"/>
    <x v="73"/>
    <s v="5315000"/>
    <n v="2012"/>
    <x v="4"/>
    <s v="INDIRECT COSTS"/>
    <s v="50000-PROGRAM EXPENDITUR BUDGET"/>
    <s v="82000-APPLIED OVERHEAD"/>
    <m/>
    <n v="0"/>
    <n v="0"/>
    <n v="168.24"/>
    <n v="0"/>
    <n v="-168.24"/>
    <s v="N/A"/>
    <n v="0"/>
    <n v="0"/>
    <n v="56.08"/>
    <n v="0"/>
    <n v="0"/>
    <n v="37.380000000000003"/>
    <n v="0"/>
    <n v="0"/>
    <n v="0"/>
    <n v="0"/>
    <n v="56.08"/>
    <n v="18.7"/>
    <n v="0"/>
    <s v="SURFACE WATER MGT FUND"/>
    <s v="WLSW F DR0556 13300 SE 168TH S"/>
    <s v="STORMWATER SERVICES"/>
    <s v="DRAINAGE"/>
  </r>
  <r>
    <x v="1"/>
    <s v="103620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141.63"/>
    <n v="0"/>
    <n v="0"/>
    <n v="0"/>
    <n v="0"/>
    <n v="0"/>
    <n v="0"/>
    <n v="0"/>
    <n v="0"/>
    <n v="0"/>
    <n v="0"/>
    <n v="0"/>
    <s v="SURFACE WATER MGT FUND"/>
    <s v="WLSW F DR0557 14400 SE 192ND S"/>
    <s v="STORMWATER SERVICES"/>
    <s v="DRAINAGE"/>
  </r>
  <r>
    <x v="1"/>
    <s v="103620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49.57"/>
    <n v="0"/>
    <n v="0"/>
    <n v="0"/>
    <n v="0"/>
    <n v="0"/>
    <n v="0"/>
    <n v="0"/>
    <n v="0"/>
    <n v="0"/>
    <n v="0"/>
    <n v="0"/>
    <s v="SURFACE WATER MGT FUND"/>
    <s v="WLSW F DR0557 14400 SE 192ND S"/>
    <s v="STORMWATER SERVICES"/>
    <s v="DRAINAGE"/>
  </r>
  <r>
    <x v="1"/>
    <s v="1036202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38.24"/>
    <n v="0"/>
    <n v="0"/>
    <n v="0"/>
    <n v="0"/>
    <n v="0"/>
    <n v="0"/>
    <n v="0"/>
    <n v="0"/>
    <n v="0"/>
    <n v="0"/>
    <n v="0"/>
    <s v="SURFACE WATER MGT FUND"/>
    <s v="WLSW F DR0557 14400 SE 192ND S"/>
    <s v="STORMWATER SERVICES"/>
    <s v="DRAINAGE"/>
  </r>
  <r>
    <x v="1"/>
    <s v="1036202"/>
    <s v="845022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82.15"/>
    <n v="0"/>
    <n v="0"/>
    <n v="0"/>
    <n v="0"/>
    <n v="0"/>
    <n v="0"/>
    <n v="0"/>
    <n v="0"/>
    <n v="0"/>
    <n v="0"/>
    <n v="0"/>
    <s v="SURFACE WATER MGT FUND"/>
    <s v="WLSW F DR0557 14400 SE 192ND S"/>
    <s v="STORMWATER SERVICES"/>
    <s v="DRAINAGE"/>
  </r>
  <r>
    <x v="1"/>
    <s v="103620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5.410000000000004"/>
    <n v="0"/>
    <n v="-35.410000000000004"/>
    <s v="N/A"/>
    <n v="35.410000000000004"/>
    <n v="0"/>
    <n v="0"/>
    <n v="0"/>
    <n v="0"/>
    <n v="0"/>
    <n v="0"/>
    <n v="0"/>
    <n v="0"/>
    <n v="0"/>
    <n v="0"/>
    <n v="0"/>
    <n v="0"/>
    <s v="SURFACE WATER MGT FUND"/>
    <s v="WLSW F DR0558 19264 208TH AVE"/>
    <s v="STORMWATER SERVICES"/>
    <s v="DRAINAGE"/>
  </r>
  <r>
    <x v="1"/>
    <s v="103620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2.39"/>
    <n v="0"/>
    <n v="-12.39"/>
    <s v="N/A"/>
    <n v="12.39"/>
    <n v="0"/>
    <n v="0"/>
    <n v="0"/>
    <n v="0"/>
    <n v="0"/>
    <n v="0"/>
    <n v="0"/>
    <n v="0"/>
    <n v="0"/>
    <n v="0"/>
    <n v="0"/>
    <n v="0"/>
    <s v="SURFACE WATER MGT FUND"/>
    <s v="WLSW F DR0558 19264 208TH AVE"/>
    <s v="STORMWATER SERVICES"/>
    <s v="DRAINAGE"/>
  </r>
  <r>
    <x v="1"/>
    <s v="1036203"/>
    <s v="845022"/>
    <s v="82200"/>
    <x v="72"/>
    <s v="5315000"/>
    <n v="2012"/>
    <x v="4"/>
    <s v="PAID TIME OFF"/>
    <s v="50000-PROGRAM EXPENDITUR BUDGET"/>
    <s v="82000-APPLIED OVERHEAD"/>
    <m/>
    <n v="0"/>
    <n v="0"/>
    <n v="9.56"/>
    <n v="0"/>
    <n v="-9.56"/>
    <s v="N/A"/>
    <n v="9.56"/>
    <n v="0"/>
    <n v="0"/>
    <n v="0"/>
    <n v="0"/>
    <n v="0"/>
    <n v="0"/>
    <n v="0"/>
    <n v="0"/>
    <n v="0"/>
    <n v="0"/>
    <n v="0"/>
    <n v="0"/>
    <s v="SURFACE WATER MGT FUND"/>
    <s v="WLSW F DR0558 19264 208TH AVE"/>
    <s v="STORMWATER SERVICES"/>
    <s v="DRAINAGE"/>
  </r>
  <r>
    <x v="1"/>
    <s v="1036203"/>
    <s v="845022"/>
    <s v="82300"/>
    <x v="73"/>
    <s v="5315000"/>
    <n v="2012"/>
    <x v="4"/>
    <s v="INDIRECT COSTS"/>
    <s v="50000-PROGRAM EXPENDITUR BUDGET"/>
    <s v="82000-APPLIED OVERHEAD"/>
    <m/>
    <n v="0"/>
    <n v="0"/>
    <n v="20.54"/>
    <n v="0"/>
    <n v="-20.54"/>
    <s v="N/A"/>
    <n v="20.54"/>
    <n v="0"/>
    <n v="0"/>
    <n v="0"/>
    <n v="0"/>
    <n v="0"/>
    <n v="0"/>
    <n v="0"/>
    <n v="0"/>
    <n v="0"/>
    <n v="0"/>
    <n v="0"/>
    <n v="0"/>
    <s v="SURFACE WATER MGT FUND"/>
    <s v="WLSW F DR0558 19264 208TH AVE"/>
    <s v="STORMWATER SERVICES"/>
    <s v="DRAINAGE"/>
  </r>
  <r>
    <x v="1"/>
    <s v="103620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3.11"/>
    <n v="0"/>
    <n v="-53.11"/>
    <s v="N/A"/>
    <n v="53.11"/>
    <n v="0"/>
    <n v="0"/>
    <n v="0"/>
    <n v="0"/>
    <n v="0"/>
    <n v="0"/>
    <n v="0"/>
    <n v="0"/>
    <n v="0"/>
    <n v="0"/>
    <n v="0"/>
    <n v="0"/>
    <s v="SURFACE WATER MGT FUND"/>
    <s v="WLSW F DR0561 2100 S 360TH ST"/>
    <s v="STORMWATER SERVICES"/>
    <s v="DRAINAGE"/>
  </r>
  <r>
    <x v="1"/>
    <s v="103620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8.59"/>
    <n v="0"/>
    <n v="-18.59"/>
    <s v="N/A"/>
    <n v="18.59"/>
    <n v="0"/>
    <n v="0"/>
    <n v="0"/>
    <n v="0"/>
    <n v="0"/>
    <n v="0"/>
    <n v="0"/>
    <n v="0"/>
    <n v="0"/>
    <n v="0"/>
    <n v="0"/>
    <n v="0"/>
    <s v="SURFACE WATER MGT FUND"/>
    <s v="WLSW F DR0561 2100 S 360TH ST"/>
    <s v="STORMWATER SERVICES"/>
    <s v="DRAINAGE"/>
  </r>
  <r>
    <x v="1"/>
    <s v="1036204"/>
    <s v="845022"/>
    <s v="82200"/>
    <x v="72"/>
    <s v="5315000"/>
    <n v="2012"/>
    <x v="4"/>
    <s v="PAID TIME OFF"/>
    <s v="50000-PROGRAM EXPENDITUR BUDGET"/>
    <s v="82000-APPLIED OVERHEAD"/>
    <m/>
    <n v="0"/>
    <n v="0"/>
    <n v="14.34"/>
    <n v="0"/>
    <n v="-14.34"/>
    <s v="N/A"/>
    <n v="14.34"/>
    <n v="0"/>
    <n v="0"/>
    <n v="0"/>
    <n v="0"/>
    <n v="0"/>
    <n v="0"/>
    <n v="0"/>
    <n v="0"/>
    <n v="0"/>
    <n v="0"/>
    <n v="0"/>
    <n v="0"/>
    <s v="SURFACE WATER MGT FUND"/>
    <s v="WLSW F DR0561 2100 S 360TH ST"/>
    <s v="STORMWATER SERVICES"/>
    <s v="DRAINAGE"/>
  </r>
  <r>
    <x v="1"/>
    <s v="1036204"/>
    <s v="845022"/>
    <s v="82300"/>
    <x v="73"/>
    <s v="5315000"/>
    <n v="2012"/>
    <x v="4"/>
    <s v="INDIRECT COSTS"/>
    <s v="50000-PROGRAM EXPENDITUR BUDGET"/>
    <s v="82000-APPLIED OVERHEAD"/>
    <m/>
    <n v="0"/>
    <n v="0"/>
    <n v="30.8"/>
    <n v="0"/>
    <n v="-30.8"/>
    <s v="N/A"/>
    <n v="30.8"/>
    <n v="0"/>
    <n v="0"/>
    <n v="0"/>
    <n v="0"/>
    <n v="0"/>
    <n v="0"/>
    <n v="0"/>
    <n v="0"/>
    <n v="0"/>
    <n v="0"/>
    <n v="0"/>
    <n v="0"/>
    <s v="SURFACE WATER MGT FUND"/>
    <s v="WLSW F DR0561 2100 S 360TH ST"/>
    <s v="STORMWATER SERVICES"/>
    <s v="DRAINAGE"/>
  </r>
  <r>
    <x v="1"/>
    <s v="103620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76.29000000000002"/>
    <n v="0"/>
    <n v="-276.29000000000002"/>
    <s v="N/A"/>
    <n v="141.63"/>
    <n v="0"/>
    <n v="0"/>
    <n v="0"/>
    <n v="134.66"/>
    <n v="0"/>
    <n v="0"/>
    <n v="0"/>
    <n v="0"/>
    <n v="0"/>
    <n v="0"/>
    <n v="0"/>
    <n v="0"/>
    <s v="SURFACE WATER MGT FUND"/>
    <s v="WLSW F DR0563 20333 NE 50TH ST"/>
    <s v="STORMWATER SERVICES"/>
    <s v="DRAINAGE"/>
  </r>
  <r>
    <x v="1"/>
    <s v="103620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9.9"/>
    <n v="0"/>
    <n v="-9.9"/>
    <s v="N/A"/>
    <n v="0"/>
    <n v="0"/>
    <n v="0"/>
    <n v="0"/>
    <n v="9.9"/>
    <n v="0"/>
    <n v="0"/>
    <n v="0"/>
    <n v="0"/>
    <n v="0"/>
    <n v="0"/>
    <n v="0"/>
    <n v="0"/>
    <s v="SURFACE WATER MGT FUND"/>
    <s v="WLSW F DR0563 20333 NE 50TH ST"/>
    <s v="STORMWATER SERVICES"/>
    <s v="DRAINAGE"/>
  </r>
  <r>
    <x v="1"/>
    <s v="103620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96.7"/>
    <n v="0"/>
    <n v="-96.7"/>
    <s v="N/A"/>
    <n v="49.57"/>
    <n v="0"/>
    <n v="0"/>
    <n v="0"/>
    <n v="47.13"/>
    <n v="0"/>
    <n v="0"/>
    <n v="0"/>
    <n v="0"/>
    <n v="0"/>
    <n v="0"/>
    <n v="0"/>
    <n v="0"/>
    <s v="SURFACE WATER MGT FUND"/>
    <s v="WLSW F DR0563 20333 NE 50TH ST"/>
    <s v="STORMWATER SERVICES"/>
    <s v="DRAINAGE"/>
  </r>
  <r>
    <x v="1"/>
    <s v="1036205"/>
    <s v="845022"/>
    <s v="82200"/>
    <x v="72"/>
    <s v="5315000"/>
    <n v="2012"/>
    <x v="4"/>
    <s v="PAID TIME OFF"/>
    <s v="50000-PROGRAM EXPENDITUR BUDGET"/>
    <s v="82000-APPLIED OVERHEAD"/>
    <m/>
    <n v="0"/>
    <n v="0"/>
    <n v="74.600000000000009"/>
    <n v="0"/>
    <n v="-74.600000000000009"/>
    <s v="N/A"/>
    <n v="38.24"/>
    <n v="0"/>
    <n v="0"/>
    <n v="0"/>
    <n v="36.36"/>
    <n v="0"/>
    <n v="0"/>
    <n v="0"/>
    <n v="0"/>
    <n v="0"/>
    <n v="0"/>
    <n v="0"/>
    <n v="0"/>
    <s v="SURFACE WATER MGT FUND"/>
    <s v="WLSW F DR0563 20333 NE 50TH ST"/>
    <s v="STORMWATER SERVICES"/>
    <s v="DRAINAGE"/>
  </r>
  <r>
    <x v="1"/>
    <s v="1036205"/>
    <s v="845022"/>
    <s v="82300"/>
    <x v="73"/>
    <s v="5315000"/>
    <n v="2012"/>
    <x v="4"/>
    <s v="INDIRECT COSTS"/>
    <s v="50000-PROGRAM EXPENDITUR BUDGET"/>
    <s v="82000-APPLIED OVERHEAD"/>
    <m/>
    <n v="0"/>
    <n v="0"/>
    <n v="160.25"/>
    <n v="0"/>
    <n v="-160.25"/>
    <s v="N/A"/>
    <n v="82.15"/>
    <n v="0"/>
    <n v="0"/>
    <n v="0"/>
    <n v="78.100000000000009"/>
    <n v="0"/>
    <n v="0"/>
    <n v="0"/>
    <n v="0"/>
    <n v="0"/>
    <n v="0"/>
    <n v="0"/>
    <n v="0"/>
    <s v="SURFACE WATER MGT FUND"/>
    <s v="WLSW F DR0563 20333 NE 50TH ST"/>
    <s v="STORMWATER SERVICES"/>
    <s v="DRAINAGE"/>
  </r>
  <r>
    <x v="1"/>
    <s v="103620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24.77"/>
    <n v="0"/>
    <n v="-224.77"/>
    <s v="N/A"/>
    <n v="0"/>
    <n v="0"/>
    <n v="130.13"/>
    <n v="0"/>
    <n v="0"/>
    <n v="0"/>
    <n v="0"/>
    <n v="0"/>
    <n v="0"/>
    <n v="23.66"/>
    <n v="47.32"/>
    <n v="23.66"/>
    <n v="0"/>
    <s v="SURFACE WATER MGT FUND"/>
    <s v="WLSW F DR0564 100 AVE NE&amp; SIMO"/>
    <s v="STORMWATER SERVICES"/>
    <s v="DRAINAGE"/>
  </r>
  <r>
    <x v="1"/>
    <s v="103620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5.82"/>
    <n v="0"/>
    <n v="-35.82"/>
    <s v="N/A"/>
    <n v="3.79"/>
    <n v="0"/>
    <n v="6.98"/>
    <n v="0"/>
    <n v="6.98"/>
    <n v="0"/>
    <n v="0"/>
    <n v="0"/>
    <n v="0"/>
    <n v="0"/>
    <n v="12.9"/>
    <n v="5.17"/>
    <n v="0"/>
    <s v="SURFACE WATER MGT FUND"/>
    <s v="WLSW F DR0564 100 AVE NE&amp; SIMO"/>
    <s v="STORMWATER SERVICES"/>
    <s v="DRAINAGE"/>
  </r>
  <r>
    <x v="1"/>
    <s v="103620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80.75"/>
    <n v="0"/>
    <n v="-80.75"/>
    <s v="N/A"/>
    <n v="0"/>
    <n v="0"/>
    <n v="34"/>
    <n v="0"/>
    <n v="12.75"/>
    <n v="0"/>
    <n v="0"/>
    <n v="0"/>
    <n v="0"/>
    <n v="8.5"/>
    <n v="17"/>
    <n v="8.5"/>
    <n v="0"/>
    <s v="SURFACE WATER MGT FUND"/>
    <s v="WLSW F DR0564 100 AVE NE&amp; SIMO"/>
    <s v="STORMWATER SERVICES"/>
    <s v="DRAINAGE"/>
  </r>
  <r>
    <x v="1"/>
    <s v="1036206"/>
    <s v="845022"/>
    <s v="82200"/>
    <x v="72"/>
    <s v="5315000"/>
    <n v="2012"/>
    <x v="4"/>
    <s v="PAID TIME OFF"/>
    <s v="50000-PROGRAM EXPENDITUR BUDGET"/>
    <s v="82000-APPLIED OVERHEAD"/>
    <m/>
    <n v="0"/>
    <n v="0"/>
    <n v="58.08"/>
    <n v="0"/>
    <n v="-58.08"/>
    <s v="N/A"/>
    <n v="0"/>
    <n v="0"/>
    <n v="24.44"/>
    <n v="0"/>
    <n v="9.18"/>
    <n v="0"/>
    <n v="0"/>
    <n v="0"/>
    <n v="0"/>
    <n v="6.12"/>
    <n v="12.22"/>
    <n v="6.12"/>
    <n v="0"/>
    <s v="SURFACE WATER MGT FUND"/>
    <s v="WLSW F DR0564 100 AVE NE&amp; SIMO"/>
    <s v="STORMWATER SERVICES"/>
    <s v="DRAINAGE"/>
  </r>
  <r>
    <x v="1"/>
    <s v="1036206"/>
    <s v="845022"/>
    <s v="82300"/>
    <x v="73"/>
    <s v="5315000"/>
    <n v="2012"/>
    <x v="4"/>
    <s v="INDIRECT COSTS"/>
    <s v="50000-PROGRAM EXPENDITUR BUDGET"/>
    <s v="82000-APPLIED OVERHEAD"/>
    <m/>
    <n v="0"/>
    <n v="0"/>
    <n v="177.59"/>
    <n v="0"/>
    <n v="-177.59"/>
    <s v="N/A"/>
    <n v="0"/>
    <n v="0"/>
    <n v="74.760000000000005"/>
    <n v="0"/>
    <n v="28.05"/>
    <n v="0"/>
    <n v="0"/>
    <n v="0"/>
    <n v="0"/>
    <n v="18.7"/>
    <n v="37.380000000000003"/>
    <n v="18.7"/>
    <n v="0"/>
    <s v="SURFACE WATER MGT FUND"/>
    <s v="WLSW F DR0564 100 AVE NE&amp; SIMO"/>
    <s v="STORMWATER SERVICES"/>
    <s v="DRAINAGE"/>
  </r>
  <r>
    <x v="1"/>
    <s v="103620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141.63"/>
    <n v="0"/>
    <n v="0"/>
    <n v="0"/>
    <n v="0"/>
    <n v="0"/>
    <n v="0"/>
    <n v="0"/>
    <n v="0"/>
    <n v="0"/>
    <n v="0"/>
    <n v="0"/>
    <n v="0"/>
    <s v="SURFACE WATER MGT FUND"/>
    <s v="WLSW F DR0566 8400 S 123RD ST"/>
    <s v="STORMWATER SERVICES"/>
    <s v="DRAINAGE"/>
  </r>
  <r>
    <x v="1"/>
    <s v="103620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49.57"/>
    <n v="0"/>
    <n v="0"/>
    <n v="0"/>
    <n v="0"/>
    <n v="0"/>
    <n v="0"/>
    <n v="0"/>
    <n v="0"/>
    <n v="0"/>
    <n v="0"/>
    <n v="0"/>
    <n v="0"/>
    <s v="SURFACE WATER MGT FUND"/>
    <s v="WLSW F DR0566 8400 S 123RD ST"/>
    <s v="STORMWATER SERVICES"/>
    <s v="DRAINAGE"/>
  </r>
  <r>
    <x v="1"/>
    <s v="1036207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38.24"/>
    <n v="0"/>
    <n v="0"/>
    <n v="0"/>
    <n v="0"/>
    <n v="0"/>
    <n v="0"/>
    <n v="0"/>
    <n v="0"/>
    <n v="0"/>
    <n v="0"/>
    <n v="0"/>
    <n v="0"/>
    <s v="SURFACE WATER MGT FUND"/>
    <s v="WLSW F DR0566 8400 S 123RD ST"/>
    <s v="STORMWATER SERVICES"/>
    <s v="DRAINAGE"/>
  </r>
  <r>
    <x v="1"/>
    <s v="1036207"/>
    <s v="845022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82.15"/>
    <n v="0"/>
    <n v="0"/>
    <n v="0"/>
    <n v="0"/>
    <n v="0"/>
    <n v="0"/>
    <n v="0"/>
    <n v="0"/>
    <n v="0"/>
    <n v="0"/>
    <n v="0"/>
    <n v="0"/>
    <s v="SURFACE WATER MGT FUND"/>
    <s v="WLSW F DR0566 8400 S 123RD ST"/>
    <s v="STORMWATER SERVICES"/>
    <s v="DRAINAGE"/>
  </r>
  <r>
    <x v="1"/>
    <s v="103621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5.49"/>
    <n v="0"/>
    <n v="-35.49"/>
    <s v="N/A"/>
    <n v="0"/>
    <n v="0"/>
    <n v="0"/>
    <n v="0"/>
    <n v="35.49"/>
    <n v="0"/>
    <n v="0"/>
    <n v="0"/>
    <n v="0"/>
    <n v="0"/>
    <n v="0"/>
    <n v="0"/>
    <n v="0"/>
    <s v="SURFACE WATER MGT FUND"/>
    <s v="WLSW F DR0576 4600 S 292ND ST"/>
    <s v="STORMWATER SERVICES"/>
    <s v="DRAINAGE"/>
  </r>
  <r>
    <x v="1"/>
    <s v="1036212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10.73"/>
    <n v="0"/>
    <n v="-10.73"/>
    <s v="N/A"/>
    <n v="0"/>
    <n v="0"/>
    <n v="0"/>
    <n v="0"/>
    <n v="10.73"/>
    <n v="0"/>
    <n v="0"/>
    <n v="0"/>
    <n v="0"/>
    <n v="0"/>
    <n v="0"/>
    <n v="0"/>
    <n v="0"/>
    <s v="SURFACE WATER MGT FUND"/>
    <s v="WLSW F DR0576 4600 S 292ND ST"/>
    <s v="STORMWATER SERVICES"/>
    <s v="DRAINAGE"/>
  </r>
  <r>
    <x v="1"/>
    <s v="103621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1.94"/>
    <n v="0"/>
    <n v="-21.94"/>
    <s v="N/A"/>
    <n v="0"/>
    <n v="0"/>
    <n v="0"/>
    <n v="0"/>
    <n v="21.94"/>
    <n v="0"/>
    <n v="0"/>
    <n v="0"/>
    <n v="0"/>
    <n v="0"/>
    <n v="0"/>
    <n v="0"/>
    <n v="0"/>
    <s v="SURFACE WATER MGT FUND"/>
    <s v="WLSW F DR0576 4600 S 292ND ST"/>
    <s v="STORMWATER SERVICES"/>
    <s v="DRAINAGE"/>
  </r>
  <r>
    <x v="1"/>
    <s v="103621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2.75"/>
    <n v="0"/>
    <n v="-12.75"/>
    <s v="N/A"/>
    <n v="0"/>
    <n v="0"/>
    <n v="0"/>
    <n v="0"/>
    <n v="12.75"/>
    <n v="0"/>
    <n v="0"/>
    <n v="0"/>
    <n v="0"/>
    <n v="0"/>
    <n v="0"/>
    <n v="0"/>
    <n v="0"/>
    <s v="SURFACE WATER MGT FUND"/>
    <s v="WLSW F DR0576 4600 S 292ND ST"/>
    <s v="STORMWATER SERVICES"/>
    <s v="DRAINAGE"/>
  </r>
  <r>
    <x v="1"/>
    <s v="1036212"/>
    <s v="845022"/>
    <s v="82200"/>
    <x v="72"/>
    <s v="5315000"/>
    <n v="2012"/>
    <x v="4"/>
    <s v="PAID TIME OFF"/>
    <s v="50000-PROGRAM EXPENDITUR BUDGET"/>
    <s v="82000-APPLIED OVERHEAD"/>
    <m/>
    <n v="0"/>
    <n v="0"/>
    <n v="11.950000000000001"/>
    <n v="0"/>
    <n v="-11.950000000000001"/>
    <s v="N/A"/>
    <n v="0"/>
    <n v="0"/>
    <n v="0"/>
    <n v="0"/>
    <n v="11.950000000000001"/>
    <n v="0"/>
    <n v="0"/>
    <n v="0"/>
    <n v="0"/>
    <n v="0"/>
    <n v="0"/>
    <n v="0"/>
    <n v="0"/>
    <s v="SURFACE WATER MGT FUND"/>
    <s v="WLSW F DR0576 4600 S 292ND ST"/>
    <s v="STORMWATER SERVICES"/>
    <s v="DRAINAGE"/>
  </r>
  <r>
    <x v="1"/>
    <s v="1036212"/>
    <s v="845022"/>
    <s v="82300"/>
    <x v="73"/>
    <s v="5315000"/>
    <n v="2012"/>
    <x v="4"/>
    <s v="INDIRECT COSTS"/>
    <s v="50000-PROGRAM EXPENDITUR BUDGET"/>
    <s v="82000-APPLIED OVERHEAD"/>
    <m/>
    <n v="0"/>
    <n v="0"/>
    <n v="36.53"/>
    <n v="0"/>
    <n v="-36.53"/>
    <s v="N/A"/>
    <n v="0"/>
    <n v="0"/>
    <n v="0"/>
    <n v="0"/>
    <n v="36.53"/>
    <n v="0"/>
    <n v="0"/>
    <n v="0"/>
    <n v="0"/>
    <n v="0"/>
    <n v="0"/>
    <n v="0"/>
    <n v="0"/>
    <s v="SURFACE WATER MGT FUND"/>
    <s v="WLSW F DR0576 4600 S 292ND ST"/>
    <s v="STORMWATER SERVICES"/>
    <s v="DRAINAGE"/>
  </r>
  <r>
    <x v="1"/>
    <s v="1036212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1.26"/>
    <n v="0"/>
    <n v="-1.26"/>
    <s v="N/A"/>
    <n v="0"/>
    <n v="0"/>
    <n v="0"/>
    <n v="0"/>
    <n v="1.26"/>
    <n v="0"/>
    <n v="0"/>
    <n v="0"/>
    <n v="0"/>
    <n v="0"/>
    <n v="0"/>
    <n v="0"/>
    <n v="0"/>
    <s v="SURFACE WATER MGT FUND"/>
    <s v="WLSW F DR0576 4600 S 292ND ST"/>
    <s v="STORMWATER SERVICES"/>
    <s v="DRAINAGE"/>
  </r>
  <r>
    <x v="1"/>
    <s v="103621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23.74"/>
    <n v="0"/>
    <n v="-223.74"/>
    <s v="N/A"/>
    <n v="0"/>
    <n v="0"/>
    <n v="0"/>
    <n v="0"/>
    <n v="0"/>
    <n v="223.74"/>
    <n v="0"/>
    <n v="0"/>
    <n v="0"/>
    <n v="0"/>
    <n v="0"/>
    <n v="0"/>
    <n v="0"/>
    <s v="SURFACE WATER MGT FUND"/>
    <s v="WLSW F D91626 17815 NE 195TH S"/>
    <s v="STORMWATER SERVICES"/>
    <s v="DRAINAGE"/>
  </r>
  <r>
    <x v="1"/>
    <s v="1036213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85.8"/>
    <n v="0"/>
    <n v="-85.8"/>
    <s v="N/A"/>
    <n v="0"/>
    <n v="0"/>
    <n v="0"/>
    <n v="0"/>
    <n v="0"/>
    <n v="85.8"/>
    <n v="0"/>
    <n v="0"/>
    <n v="0"/>
    <n v="0"/>
    <n v="0"/>
    <n v="0"/>
    <n v="0"/>
    <s v="SURFACE WATER MGT FUND"/>
    <s v="WLSW F D91626 17815 NE 195TH S"/>
    <s v="STORMWATER SERVICES"/>
    <s v="DRAINAGE"/>
  </r>
  <r>
    <x v="1"/>
    <s v="103621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96.16"/>
    <n v="0"/>
    <n v="-196.16"/>
    <s v="N/A"/>
    <n v="0"/>
    <n v="0"/>
    <n v="0"/>
    <n v="0"/>
    <n v="0"/>
    <n v="196.16"/>
    <n v="0"/>
    <n v="0"/>
    <n v="0"/>
    <n v="0"/>
    <n v="0"/>
    <n v="0"/>
    <n v="0"/>
    <s v="SURFACE WATER MGT FUND"/>
    <s v="WLSW F D91626 17815 NE 195TH S"/>
    <s v="STORMWATER SERVICES"/>
    <s v="DRAINAGE"/>
  </r>
  <r>
    <x v="1"/>
    <s v="103621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80.36"/>
    <n v="0"/>
    <n v="-80.36"/>
    <s v="N/A"/>
    <n v="0"/>
    <n v="0"/>
    <n v="0"/>
    <n v="0"/>
    <n v="0"/>
    <n v="80.36"/>
    <n v="0"/>
    <n v="0"/>
    <n v="0"/>
    <n v="0"/>
    <n v="0"/>
    <n v="0"/>
    <n v="0"/>
    <s v="SURFACE WATER MGT FUND"/>
    <s v="WLSW F D91626 17815 NE 195TH S"/>
    <s v="STORMWATER SERVICES"/>
    <s v="DRAINAGE"/>
  </r>
  <r>
    <x v="1"/>
    <s v="1036213"/>
    <s v="845022"/>
    <s v="82200"/>
    <x v="72"/>
    <s v="5315000"/>
    <n v="2012"/>
    <x v="4"/>
    <s v="PAID TIME OFF"/>
    <s v="50000-PROGRAM EXPENDITUR BUDGET"/>
    <s v="82000-APPLIED OVERHEAD"/>
    <m/>
    <n v="0"/>
    <n v="0"/>
    <n v="79.960000000000008"/>
    <n v="0"/>
    <n v="-79.960000000000008"/>
    <s v="N/A"/>
    <n v="0"/>
    <n v="0"/>
    <n v="0"/>
    <n v="0"/>
    <n v="0"/>
    <n v="79.960000000000008"/>
    <n v="0"/>
    <n v="0"/>
    <n v="0"/>
    <n v="0"/>
    <n v="0"/>
    <n v="0"/>
    <n v="0"/>
    <s v="SURFACE WATER MGT FUND"/>
    <s v="WLSW F D91626 17815 NE 195TH S"/>
    <s v="STORMWATER SERVICES"/>
    <s v="DRAINAGE"/>
  </r>
  <r>
    <x v="1"/>
    <s v="1036213"/>
    <s v="845022"/>
    <s v="82300"/>
    <x v="73"/>
    <s v="5315000"/>
    <n v="2012"/>
    <x v="4"/>
    <s v="INDIRECT COSTS"/>
    <s v="50000-PROGRAM EXPENDITUR BUDGET"/>
    <s v="82000-APPLIED OVERHEAD"/>
    <m/>
    <n v="0"/>
    <n v="0"/>
    <n v="244.54"/>
    <n v="0"/>
    <n v="-244.54"/>
    <s v="N/A"/>
    <n v="0"/>
    <n v="0"/>
    <n v="0"/>
    <n v="0"/>
    <n v="0"/>
    <n v="244.54"/>
    <n v="0"/>
    <n v="0"/>
    <n v="0"/>
    <n v="0"/>
    <n v="0"/>
    <n v="0"/>
    <n v="0"/>
    <s v="SURFACE WATER MGT FUND"/>
    <s v="WLSW F D91626 17815 NE 195TH S"/>
    <s v="STORMWATER SERVICES"/>
    <s v="DRAINAGE"/>
  </r>
  <r>
    <x v="1"/>
    <s v="1036213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10.08"/>
    <n v="0"/>
    <n v="-10.08"/>
    <s v="N/A"/>
    <n v="0"/>
    <n v="0"/>
    <n v="0"/>
    <n v="0"/>
    <n v="0"/>
    <n v="10.08"/>
    <n v="0"/>
    <n v="0"/>
    <n v="0"/>
    <n v="0"/>
    <n v="0"/>
    <n v="0"/>
    <n v="0"/>
    <s v="SURFACE WATER MGT FUND"/>
    <s v="WLSW F D91626 17815 NE 195TH S"/>
    <s v="STORMWATER SERVICES"/>
    <s v="DRAINAGE"/>
  </r>
  <r>
    <x v="1"/>
    <s v="103621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90.37"/>
    <n v="0"/>
    <n v="-190.37"/>
    <s v="N/A"/>
    <n v="0"/>
    <n v="0"/>
    <n v="0"/>
    <n v="0"/>
    <n v="0"/>
    <n v="0"/>
    <n v="0"/>
    <n v="0"/>
    <n v="190.37"/>
    <n v="0"/>
    <n v="0"/>
    <n v="0"/>
    <n v="0"/>
    <s v="SURFACE WATER MGT FUND"/>
    <s v="WLSW F D91632 21387 NE 97TH PL"/>
    <s v="STORMWATER SERVICES"/>
    <s v="DRAINAGE"/>
  </r>
  <r>
    <x v="1"/>
    <s v="1036215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0"/>
    <n v="0"/>
    <n v="0"/>
    <n v="0"/>
    <n v="42.9"/>
    <n v="0"/>
    <n v="0"/>
    <n v="0"/>
    <n v="0"/>
    <s v="SURFACE WATER MGT FUND"/>
    <s v="WLSW F D91632 21387 NE 97TH PL"/>
    <s v="STORMWATER SERVICES"/>
    <s v="DRAINAGE"/>
  </r>
  <r>
    <x v="1"/>
    <s v="103621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77.8"/>
    <n v="0"/>
    <n v="-77.8"/>
    <s v="N/A"/>
    <n v="0"/>
    <n v="0"/>
    <n v="0"/>
    <n v="0"/>
    <n v="0"/>
    <n v="0"/>
    <n v="0"/>
    <n v="0"/>
    <n v="77.8"/>
    <n v="0"/>
    <n v="0"/>
    <n v="0"/>
    <n v="0"/>
    <s v="SURFACE WATER MGT FUND"/>
    <s v="WLSW F D91632 21387 NE 97TH PL"/>
    <s v="STORMWATER SERVICES"/>
    <s v="DRAINAGE"/>
  </r>
  <r>
    <x v="1"/>
    <s v="103621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68.39"/>
    <n v="0"/>
    <n v="-68.39"/>
    <s v="N/A"/>
    <n v="0"/>
    <n v="0"/>
    <n v="0"/>
    <n v="0"/>
    <n v="0"/>
    <n v="0"/>
    <n v="0"/>
    <n v="0"/>
    <n v="68.39"/>
    <n v="0"/>
    <n v="0"/>
    <n v="0"/>
    <n v="0"/>
    <s v="SURFACE WATER MGT FUND"/>
    <s v="WLSW F D91632 21387 NE 97TH PL"/>
    <s v="STORMWATER SERVICES"/>
    <s v="DRAINAGE"/>
  </r>
  <r>
    <x v="1"/>
    <s v="1036215"/>
    <s v="845022"/>
    <s v="82200"/>
    <x v="72"/>
    <s v="5315000"/>
    <n v="2012"/>
    <x v="4"/>
    <s v="PAID TIME OFF"/>
    <s v="50000-PROGRAM EXPENDITUR BUDGET"/>
    <s v="82000-APPLIED OVERHEAD"/>
    <m/>
    <n v="0"/>
    <n v="0"/>
    <n v="60.24"/>
    <n v="0"/>
    <n v="-60.24"/>
    <s v="N/A"/>
    <n v="0"/>
    <n v="0"/>
    <n v="0"/>
    <n v="0"/>
    <n v="0"/>
    <n v="0"/>
    <n v="0"/>
    <n v="0"/>
    <n v="60.24"/>
    <n v="0"/>
    <n v="0"/>
    <n v="0"/>
    <n v="0"/>
    <s v="SURFACE WATER MGT FUND"/>
    <s v="WLSW F D91632 21387 NE 97TH PL"/>
    <s v="STORMWATER SERVICES"/>
    <s v="DRAINAGE"/>
  </r>
  <r>
    <x v="1"/>
    <s v="1036215"/>
    <s v="845022"/>
    <s v="82300"/>
    <x v="73"/>
    <s v="5315000"/>
    <n v="2012"/>
    <x v="4"/>
    <s v="INDIRECT COSTS"/>
    <s v="50000-PROGRAM EXPENDITUR BUDGET"/>
    <s v="82000-APPLIED OVERHEAD"/>
    <m/>
    <n v="0"/>
    <n v="0"/>
    <n v="184.27"/>
    <n v="0"/>
    <n v="-184.27"/>
    <s v="N/A"/>
    <n v="0"/>
    <n v="0"/>
    <n v="0"/>
    <n v="0"/>
    <n v="0"/>
    <n v="0"/>
    <n v="0"/>
    <n v="0"/>
    <n v="184.27"/>
    <n v="0"/>
    <n v="0"/>
    <n v="0"/>
    <n v="0"/>
    <s v="SURFACE WATER MGT FUND"/>
    <s v="WLSW F D91632 21387 NE 97TH PL"/>
    <s v="STORMWATER SERVICES"/>
    <s v="DRAINAGE"/>
  </r>
  <r>
    <x v="1"/>
    <s v="1036215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0"/>
    <n v="0"/>
    <n v="0"/>
    <n v="0"/>
    <n v="5.04"/>
    <n v="0"/>
    <n v="0"/>
    <n v="0"/>
    <n v="0"/>
    <s v="SURFACE WATER MGT FUND"/>
    <s v="WLSW F D91632 21387 NE 97TH PL"/>
    <s v="STORMWATER SERVICES"/>
    <s v="DRAINAGE"/>
  </r>
  <r>
    <x v="1"/>
    <s v="103621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06.94"/>
    <n v="0"/>
    <n v="-306.94"/>
    <s v="N/A"/>
    <n v="47.32"/>
    <n v="0"/>
    <n v="0"/>
    <n v="0"/>
    <n v="0"/>
    <n v="53.11"/>
    <n v="0"/>
    <n v="0"/>
    <n v="206.51"/>
    <n v="0"/>
    <n v="0"/>
    <n v="0"/>
    <n v="0"/>
    <s v="SURFACE WATER MGT FUND"/>
    <s v="WLSW F D91638 16824 198TH AVE"/>
    <s v="STORMWATER SERVICES"/>
    <s v="DRAINAGE"/>
  </r>
  <r>
    <x v="1"/>
    <s v="103621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21.36"/>
    <n v="0"/>
    <n v="-121.36"/>
    <s v="N/A"/>
    <n v="13.700000000000001"/>
    <n v="0"/>
    <n v="0"/>
    <n v="0"/>
    <n v="0"/>
    <n v="5.5200000000000005"/>
    <n v="0"/>
    <n v="0"/>
    <n v="102.14"/>
    <n v="0"/>
    <n v="0"/>
    <n v="0"/>
    <n v="0"/>
    <s v="SURFACE WATER MGT FUND"/>
    <s v="WLSW F D91638 16824 198TH AVE"/>
    <s v="STORMWATER SERVICES"/>
    <s v="DRAINAGE"/>
  </r>
  <r>
    <x v="1"/>
    <s v="1036216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1505"/>
    <n v="0"/>
    <n v="-1505"/>
    <s v="N/A"/>
    <n v="0"/>
    <n v="0"/>
    <n v="0"/>
    <n v="0"/>
    <n v="0"/>
    <n v="0"/>
    <n v="0"/>
    <n v="0"/>
    <n v="1505"/>
    <n v="0"/>
    <n v="0"/>
    <n v="0"/>
    <n v="0"/>
    <s v="SURFACE WATER MGT FUND"/>
    <s v="WLSW F D91638 16824 198TH AVE"/>
    <s v="STORMWATER SERVICES"/>
    <s v="DRAINAGE"/>
  </r>
  <r>
    <x v="1"/>
    <s v="103621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09.78"/>
    <n v="0"/>
    <n v="-109.78"/>
    <s v="N/A"/>
    <n v="17"/>
    <n v="0"/>
    <n v="0"/>
    <n v="0"/>
    <n v="0"/>
    <n v="18.59"/>
    <n v="0"/>
    <n v="0"/>
    <n v="74.19"/>
    <n v="0"/>
    <n v="0"/>
    <n v="0"/>
    <n v="0"/>
    <s v="SURFACE WATER MGT FUND"/>
    <s v="WLSW F D91638 16824 198TH AVE"/>
    <s v="STORMWATER SERVICES"/>
    <s v="DRAINAGE"/>
  </r>
  <r>
    <x v="1"/>
    <s v="1036216"/>
    <s v="845022"/>
    <s v="82200"/>
    <x v="72"/>
    <s v="5315000"/>
    <n v="2012"/>
    <x v="4"/>
    <s v="PAID TIME OFF"/>
    <s v="50000-PROGRAM EXPENDITUR BUDGET"/>
    <s v="82000-APPLIED OVERHEAD"/>
    <m/>
    <n v="0"/>
    <n v="0"/>
    <n v="79.89"/>
    <n v="0"/>
    <n v="-79.89"/>
    <s v="N/A"/>
    <n v="12.22"/>
    <n v="0"/>
    <n v="0"/>
    <n v="0"/>
    <n v="0"/>
    <n v="14.34"/>
    <n v="0"/>
    <n v="0"/>
    <n v="53.33"/>
    <n v="0"/>
    <n v="0"/>
    <n v="0"/>
    <n v="0"/>
    <s v="SURFACE WATER MGT FUND"/>
    <s v="WLSW F D91638 16824 198TH AVE"/>
    <s v="STORMWATER SERVICES"/>
    <s v="DRAINAGE"/>
  </r>
  <r>
    <x v="1"/>
    <s v="1036216"/>
    <s v="845022"/>
    <s v="82300"/>
    <x v="73"/>
    <s v="5315000"/>
    <n v="2012"/>
    <x v="4"/>
    <s v="INDIRECT COSTS"/>
    <s v="50000-PROGRAM EXPENDITUR BUDGET"/>
    <s v="82000-APPLIED OVERHEAD"/>
    <m/>
    <n v="0"/>
    <n v="0"/>
    <n v="231.31"/>
    <n v="0"/>
    <n v="-231.31"/>
    <s v="N/A"/>
    <n v="37.380000000000003"/>
    <n v="0"/>
    <n v="0"/>
    <n v="0"/>
    <n v="0"/>
    <n v="30.8"/>
    <n v="0"/>
    <n v="0"/>
    <n v="163.13"/>
    <n v="0"/>
    <n v="0"/>
    <n v="0"/>
    <n v="0"/>
    <s v="SURFACE WATER MGT FUND"/>
    <s v="WLSW F D91638 16824 198TH AVE"/>
    <s v="STORMWATER SERVICES"/>
    <s v="DRAINAGE"/>
  </r>
  <r>
    <x v="1"/>
    <s v="103621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8.52"/>
    <n v="0"/>
    <n v="-88.52"/>
    <s v="N/A"/>
    <n v="0"/>
    <n v="0"/>
    <n v="53.11"/>
    <n v="35.410000000000004"/>
    <n v="0"/>
    <n v="0"/>
    <n v="0"/>
    <n v="0"/>
    <n v="0"/>
    <n v="0"/>
    <n v="0"/>
    <n v="0"/>
    <n v="0"/>
    <s v="SURFACE WATER MGT FUND"/>
    <s v="WLSW F D91639 19712 NE 167TH C"/>
    <s v="STORMWATER SERVICES"/>
    <s v="DRAINAGE"/>
  </r>
  <r>
    <x v="1"/>
    <s v="103621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9.2000000000000011"/>
    <n v="0"/>
    <n v="-9.2000000000000011"/>
    <s v="N/A"/>
    <n v="0"/>
    <n v="0"/>
    <n v="0"/>
    <n v="0"/>
    <n v="9.2000000000000011"/>
    <n v="0"/>
    <n v="0"/>
    <n v="0"/>
    <n v="0"/>
    <n v="0"/>
    <n v="0"/>
    <n v="0"/>
    <n v="0"/>
    <s v="SURFACE WATER MGT FUND"/>
    <s v="WLSW F D91639 19712 NE 167TH C"/>
    <s v="STORMWATER SERVICES"/>
    <s v="DRAINAGE"/>
  </r>
  <r>
    <x v="1"/>
    <s v="103621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0.98"/>
    <n v="0"/>
    <n v="-30.98"/>
    <s v="N/A"/>
    <n v="0"/>
    <n v="0"/>
    <n v="18.59"/>
    <n v="12.39"/>
    <n v="0"/>
    <n v="0"/>
    <n v="0"/>
    <n v="0"/>
    <n v="0"/>
    <n v="0"/>
    <n v="0"/>
    <n v="0"/>
    <n v="0"/>
    <s v="SURFACE WATER MGT FUND"/>
    <s v="WLSW F D91639 19712 NE 167TH C"/>
    <s v="STORMWATER SERVICES"/>
    <s v="DRAINAGE"/>
  </r>
  <r>
    <x v="1"/>
    <s v="1036217"/>
    <s v="845022"/>
    <s v="82200"/>
    <x v="72"/>
    <s v="5315000"/>
    <n v="2012"/>
    <x v="4"/>
    <s v="PAID TIME OFF"/>
    <s v="50000-PROGRAM EXPENDITUR BUDGET"/>
    <s v="82000-APPLIED OVERHEAD"/>
    <m/>
    <n v="0"/>
    <n v="0"/>
    <n v="23.900000000000002"/>
    <n v="0"/>
    <n v="-23.900000000000002"/>
    <s v="N/A"/>
    <n v="0"/>
    <n v="0"/>
    <n v="14.34"/>
    <n v="9.56"/>
    <n v="0"/>
    <n v="0"/>
    <n v="0"/>
    <n v="0"/>
    <n v="0"/>
    <n v="0"/>
    <n v="0"/>
    <n v="0"/>
    <n v="0"/>
    <s v="SURFACE WATER MGT FUND"/>
    <s v="WLSW F D91639 19712 NE 167TH C"/>
    <s v="STORMWATER SERVICES"/>
    <s v="DRAINAGE"/>
  </r>
  <r>
    <x v="1"/>
    <s v="1036217"/>
    <s v="845022"/>
    <s v="82300"/>
    <x v="73"/>
    <s v="5315000"/>
    <n v="2012"/>
    <x v="4"/>
    <s v="INDIRECT COSTS"/>
    <s v="50000-PROGRAM EXPENDITUR BUDGET"/>
    <s v="82000-APPLIED OVERHEAD"/>
    <m/>
    <n v="0"/>
    <n v="0"/>
    <n v="51.34"/>
    <n v="0"/>
    <n v="-51.34"/>
    <s v="N/A"/>
    <n v="0"/>
    <n v="0"/>
    <n v="30.8"/>
    <n v="20.54"/>
    <n v="0"/>
    <n v="0"/>
    <n v="0"/>
    <n v="0"/>
    <n v="0"/>
    <n v="0"/>
    <n v="0"/>
    <n v="0"/>
    <n v="0"/>
    <s v="SURFACE WATER MGT FUND"/>
    <s v="WLSW F D91639 19712 NE 167TH C"/>
    <s v="STORMWATER SERVICES"/>
    <s v="DRAINAGE"/>
  </r>
  <r>
    <x v="1"/>
    <s v="103621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94.3"/>
    <n v="0"/>
    <n v="-94.3"/>
    <s v="N/A"/>
    <n v="0"/>
    <n v="0"/>
    <n v="0"/>
    <n v="0"/>
    <n v="78.460000000000008"/>
    <n v="15.84"/>
    <n v="0"/>
    <n v="0"/>
    <n v="0"/>
    <n v="0"/>
    <n v="0"/>
    <n v="0"/>
    <n v="0"/>
    <s v="SURFACE WATER MGT FUND"/>
    <s v="WLSW F D91648 31040 NE 143RD S"/>
    <s v="STORMWATER SERVICES"/>
    <s v="DRAINAGE"/>
  </r>
  <r>
    <x v="1"/>
    <s v="1036218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21.45"/>
    <n v="0"/>
    <n v="-21.45"/>
    <s v="N/A"/>
    <n v="0"/>
    <n v="0"/>
    <n v="0"/>
    <n v="0"/>
    <n v="21.45"/>
    <n v="0"/>
    <n v="0"/>
    <n v="0"/>
    <n v="0"/>
    <n v="0"/>
    <n v="0"/>
    <n v="0"/>
    <n v="0"/>
    <s v="SURFACE WATER MGT FUND"/>
    <s v="WLSW F D91648 31040 NE 143RD S"/>
    <s v="STORMWATER SERVICES"/>
    <s v="DRAINAGE"/>
  </r>
  <r>
    <x v="1"/>
    <s v="1036218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2.42"/>
    <n v="0"/>
    <n v="-2.42"/>
    <s v="N/A"/>
    <n v="0"/>
    <n v="0"/>
    <n v="0"/>
    <n v="0"/>
    <n v="2.42"/>
    <n v="0"/>
    <n v="0"/>
    <n v="0"/>
    <n v="0"/>
    <n v="0"/>
    <n v="0"/>
    <n v="0"/>
    <n v="0"/>
    <s v="SURFACE WATER MGT FUND"/>
    <s v="WLSW F D91648 31040 NE 143RD S"/>
    <s v="STORMWATER SERVICES"/>
    <s v="DRAINAGE"/>
  </r>
  <r>
    <x v="1"/>
    <s v="103621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44.07"/>
    <n v="0"/>
    <n v="-44.07"/>
    <s v="N/A"/>
    <n v="0"/>
    <n v="0"/>
    <n v="0"/>
    <n v="0"/>
    <n v="44.07"/>
    <n v="0"/>
    <n v="0"/>
    <n v="0"/>
    <n v="0"/>
    <n v="0"/>
    <n v="0"/>
    <n v="0"/>
    <n v="0"/>
    <s v="SURFACE WATER MGT FUND"/>
    <s v="WLSW F D91648 31040 NE 143RD S"/>
    <s v="STORMWATER SERVICES"/>
    <s v="DRAINAGE"/>
  </r>
  <r>
    <x v="1"/>
    <s v="103621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3.880000000000003"/>
    <n v="0"/>
    <n v="-33.880000000000003"/>
    <s v="N/A"/>
    <n v="0"/>
    <n v="0"/>
    <n v="0"/>
    <n v="0"/>
    <n v="28.18"/>
    <n v="5.7"/>
    <n v="0"/>
    <n v="0"/>
    <n v="0"/>
    <n v="0"/>
    <n v="0"/>
    <n v="0"/>
    <n v="0"/>
    <s v="SURFACE WATER MGT FUND"/>
    <s v="WLSW F D91648 31040 NE 143RD S"/>
    <s v="STORMWATER SERVICES"/>
    <s v="DRAINAGE"/>
  </r>
  <r>
    <x v="1"/>
    <s v="1036218"/>
    <s v="845022"/>
    <s v="82200"/>
    <x v="72"/>
    <s v="5315000"/>
    <n v="2012"/>
    <x v="4"/>
    <s v="PAID TIME OFF"/>
    <s v="50000-PROGRAM EXPENDITUR BUDGET"/>
    <s v="82000-APPLIED OVERHEAD"/>
    <m/>
    <n v="0"/>
    <n v="0"/>
    <n v="29.93"/>
    <n v="0"/>
    <n v="-29.93"/>
    <s v="N/A"/>
    <n v="0"/>
    <n v="0"/>
    <n v="0"/>
    <n v="0"/>
    <n v="25.810000000000002"/>
    <n v="4.12"/>
    <n v="0"/>
    <n v="0"/>
    <n v="0"/>
    <n v="0"/>
    <n v="0"/>
    <n v="0"/>
    <n v="0"/>
    <s v="SURFACE WATER MGT FUND"/>
    <s v="WLSW F D91648 31040 NE 143RD S"/>
    <s v="STORMWATER SERVICES"/>
    <s v="DRAINAGE"/>
  </r>
  <r>
    <x v="1"/>
    <s v="1036218"/>
    <s v="845022"/>
    <s v="82300"/>
    <x v="73"/>
    <s v="5315000"/>
    <n v="2012"/>
    <x v="4"/>
    <s v="INDIRECT COSTS"/>
    <s v="50000-PROGRAM EXPENDITUR BUDGET"/>
    <s v="82000-APPLIED OVERHEAD"/>
    <m/>
    <n v="0"/>
    <n v="0"/>
    <n v="78.930000000000007"/>
    <n v="0"/>
    <n v="-78.930000000000007"/>
    <s v="N/A"/>
    <n v="0"/>
    <n v="0"/>
    <n v="0"/>
    <n v="0"/>
    <n v="78.930000000000007"/>
    <n v="0"/>
    <n v="0"/>
    <n v="0"/>
    <n v="0"/>
    <n v="0"/>
    <n v="0"/>
    <n v="0"/>
    <n v="0"/>
    <s v="SURFACE WATER MGT FUND"/>
    <s v="WLSW F D91648 31040 NE 143RD S"/>
    <s v="STORMWATER SERVICES"/>
    <s v="DRAINAGE"/>
  </r>
  <r>
    <x v="1"/>
    <s v="1036218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2.52"/>
    <n v="0"/>
    <n v="-2.52"/>
    <s v="N/A"/>
    <n v="0"/>
    <n v="0"/>
    <n v="0"/>
    <n v="0"/>
    <n v="2.52"/>
    <n v="0"/>
    <n v="0"/>
    <n v="0"/>
    <n v="0"/>
    <n v="0"/>
    <n v="0"/>
    <n v="0"/>
    <n v="0"/>
    <s v="SURFACE WATER MGT FUND"/>
    <s v="WLSW F D91648 31040 NE 143RD S"/>
    <s v="STORMWATER SERVICES"/>
    <s v="DRAINAGE"/>
  </r>
  <r>
    <x v="1"/>
    <s v="103622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0"/>
    <n v="0"/>
    <n v="141.64000000000001"/>
    <n v="0"/>
    <n v="0"/>
    <n v="0"/>
    <n v="0"/>
    <n v="0"/>
    <n v="0"/>
    <n v="0"/>
    <n v="0"/>
    <n v="0"/>
    <s v="SURFACE WATER MGT FUND"/>
    <s v="WLSW F D91667 NE 40TH ST &amp; 264"/>
    <s v="STORMWATER SERVICES"/>
    <s v="DRAINAGE"/>
  </r>
  <r>
    <x v="1"/>
    <s v="103622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14.72"/>
    <n v="0"/>
    <n v="0"/>
    <n v="0"/>
    <n v="0"/>
    <n v="0"/>
    <n v="0"/>
    <n v="0"/>
    <n v="0"/>
    <s v="SURFACE WATER MGT FUND"/>
    <s v="WLSW F D91667 NE 40TH ST &amp; 264"/>
    <s v="STORMWATER SERVICES"/>
    <s v="DRAINAGE"/>
  </r>
  <r>
    <x v="1"/>
    <s v="1036220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301"/>
    <n v="0"/>
    <n v="-301"/>
    <s v="N/A"/>
    <n v="0"/>
    <n v="0"/>
    <n v="0"/>
    <n v="0"/>
    <n v="0"/>
    <n v="301"/>
    <n v="0"/>
    <n v="0"/>
    <n v="0"/>
    <n v="0"/>
    <n v="0"/>
    <n v="0"/>
    <n v="0"/>
    <s v="SURFACE WATER MGT FUND"/>
    <s v="WLSW F D91667 NE 40TH ST &amp; 264"/>
    <s v="STORMWATER SERVICES"/>
    <s v="DRAINAGE"/>
  </r>
  <r>
    <x v="1"/>
    <s v="103622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8"/>
    <n v="0"/>
    <n v="-49.58"/>
    <s v="N/A"/>
    <n v="0"/>
    <n v="0"/>
    <n v="0"/>
    <n v="49.58"/>
    <n v="0"/>
    <n v="0"/>
    <n v="0"/>
    <n v="0"/>
    <n v="0"/>
    <n v="0"/>
    <n v="0"/>
    <n v="0"/>
    <n v="0"/>
    <s v="SURFACE WATER MGT FUND"/>
    <s v="WLSW F D91667 NE 40TH ST &amp; 264"/>
    <s v="STORMWATER SERVICES"/>
    <s v="DRAINAGE"/>
  </r>
  <r>
    <x v="1"/>
    <s v="1036220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38.24"/>
    <n v="0"/>
    <n v="0"/>
    <n v="0"/>
    <n v="0"/>
    <n v="0"/>
    <n v="0"/>
    <n v="0"/>
    <n v="0"/>
    <n v="0"/>
    <s v="SURFACE WATER MGT FUND"/>
    <s v="WLSW F D91667 NE 40TH ST &amp; 264"/>
    <s v="STORMWATER SERVICES"/>
    <s v="DRAINAGE"/>
  </r>
  <r>
    <x v="1"/>
    <s v="1036220"/>
    <s v="845022"/>
    <s v="82300"/>
    <x v="73"/>
    <s v="5315000"/>
    <n v="2012"/>
    <x v="4"/>
    <s v="INDIRECT COSTS"/>
    <s v="50000-PROGRAM EXPENDITUR BUDGET"/>
    <s v="82000-APPLIED OVERHEAD"/>
    <m/>
    <n v="0"/>
    <n v="0"/>
    <n v="82.16"/>
    <n v="0"/>
    <n v="-82.16"/>
    <s v="N/A"/>
    <n v="0"/>
    <n v="0"/>
    <n v="0"/>
    <n v="82.16"/>
    <n v="0"/>
    <n v="0"/>
    <n v="0"/>
    <n v="0"/>
    <n v="0"/>
    <n v="0"/>
    <n v="0"/>
    <n v="0"/>
    <n v="0"/>
    <s v="SURFACE WATER MGT FUND"/>
    <s v="WLSW F D91667 NE 40TH ST &amp; 264"/>
    <s v="STORMWATER SERVICES"/>
    <s v="DRAINAGE"/>
  </r>
  <r>
    <x v="1"/>
    <s v="103622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94.26"/>
    <n v="0"/>
    <n v="-294.26"/>
    <s v="N/A"/>
    <n v="0"/>
    <n v="0"/>
    <n v="0"/>
    <n v="141.64000000000001"/>
    <n v="0"/>
    <n v="0"/>
    <n v="152.62"/>
    <n v="0"/>
    <n v="0"/>
    <n v="0"/>
    <n v="0"/>
    <n v="0"/>
    <n v="0"/>
    <s v="SURFACE WATER MGT FUND"/>
    <s v="WLSW F D91668 3001 264 AVE NE"/>
    <s v="STORMWATER SERVICES"/>
    <s v="DRAINAGE"/>
  </r>
  <r>
    <x v="1"/>
    <s v="1036221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1.44"/>
    <n v="0"/>
    <n v="-1.44"/>
    <s v="N/A"/>
    <n v="0"/>
    <n v="0"/>
    <n v="0"/>
    <n v="0"/>
    <n v="0"/>
    <n v="0"/>
    <n v="1.44"/>
    <n v="0"/>
    <n v="0"/>
    <n v="0"/>
    <n v="0"/>
    <n v="0"/>
    <n v="0"/>
    <s v="SURFACE WATER MGT FUND"/>
    <s v="WLSW F D91668 3001 264 AVE NE"/>
    <s v="STORMWATER SERVICES"/>
    <s v="DRAINAGE"/>
  </r>
  <r>
    <x v="1"/>
    <s v="103622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25.60000000000002"/>
    <n v="0"/>
    <n v="-325.60000000000002"/>
    <s v="N/A"/>
    <n v="0"/>
    <n v="0"/>
    <n v="0"/>
    <n v="0"/>
    <n v="14.72"/>
    <n v="109.68"/>
    <n v="201.20000000000002"/>
    <n v="0"/>
    <n v="0"/>
    <n v="0"/>
    <n v="0"/>
    <n v="0"/>
    <n v="0"/>
    <s v="SURFACE WATER MGT FUND"/>
    <s v="WLSW F D91668 3001 264 AVE NE"/>
    <s v="STORMWATER SERVICES"/>
    <s v="DRAINAGE"/>
  </r>
  <r>
    <x v="1"/>
    <s v="1036221"/>
    <s v="845022"/>
    <s v="55303"/>
    <x v="250"/>
    <s v="5315000"/>
    <n v="2012"/>
    <x v="4"/>
    <s v="ROADS DECANT FEES SOLID"/>
    <s v="50000-PROGRAM EXPENDITUR BUDGET"/>
    <s v="55000-INTRAGOVERNMENTAL SERVICES"/>
    <m/>
    <n v="0"/>
    <n v="0"/>
    <n v="72.570000000000007"/>
    <n v="0"/>
    <n v="-72.570000000000007"/>
    <s v="N/A"/>
    <n v="0"/>
    <n v="0"/>
    <n v="0"/>
    <n v="0"/>
    <n v="0"/>
    <n v="0"/>
    <n v="0"/>
    <n v="0"/>
    <n v="72.570000000000007"/>
    <n v="0"/>
    <n v="0"/>
    <n v="0"/>
    <n v="0"/>
    <s v="SURFACE WATER MGT FUND"/>
    <s v="WLSW F D91668 3001 264 AVE NE"/>
    <s v="STORMWATER SERVICES"/>
    <s v="DRAINAGE"/>
  </r>
  <r>
    <x v="1"/>
    <s v="1036221"/>
    <s v="845022"/>
    <s v="55304"/>
    <x v="251"/>
    <s v="5315000"/>
    <n v="2012"/>
    <x v="4"/>
    <s v="ROADS DECANT FEES LIQUID"/>
    <s v="50000-PROGRAM EXPENDITUR BUDGET"/>
    <s v="55000-INTRAGOVERNMENTAL SERVICES"/>
    <m/>
    <n v="0"/>
    <n v="0"/>
    <n v="81"/>
    <n v="0"/>
    <n v="-81"/>
    <s v="N/A"/>
    <n v="0"/>
    <n v="0"/>
    <n v="0"/>
    <n v="0"/>
    <n v="0"/>
    <n v="0"/>
    <n v="0"/>
    <n v="0"/>
    <n v="81"/>
    <n v="0"/>
    <n v="0"/>
    <n v="0"/>
    <n v="0"/>
    <s v="SURFACE WATER MGT FUND"/>
    <s v="WLSW F D91668 3001 264 AVE NE"/>
    <s v="STORMWATER SERVICES"/>
    <s v="DRAINAGE"/>
  </r>
  <r>
    <x v="1"/>
    <s v="103622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04.4"/>
    <n v="0"/>
    <n v="-104.4"/>
    <s v="N/A"/>
    <n v="0"/>
    <n v="0"/>
    <n v="0"/>
    <n v="49.58"/>
    <n v="0"/>
    <n v="0"/>
    <n v="54.82"/>
    <n v="0"/>
    <n v="0"/>
    <n v="0"/>
    <n v="0"/>
    <n v="0"/>
    <n v="0"/>
    <s v="SURFACE WATER MGT FUND"/>
    <s v="WLSW F D91668 3001 264 AVE NE"/>
    <s v="STORMWATER SERVICES"/>
    <s v="DRAINAGE"/>
  </r>
  <r>
    <x v="1"/>
    <s v="1036221"/>
    <s v="845022"/>
    <s v="82200"/>
    <x v="72"/>
    <s v="5315000"/>
    <n v="2012"/>
    <x v="4"/>
    <s v="PAID TIME OFF"/>
    <s v="50000-PROGRAM EXPENDITUR BUDGET"/>
    <s v="82000-APPLIED OVERHEAD"/>
    <m/>
    <n v="0"/>
    <n v="0"/>
    <n v="77.66"/>
    <n v="0"/>
    <n v="-77.66"/>
    <s v="N/A"/>
    <n v="0"/>
    <n v="0"/>
    <n v="0"/>
    <n v="38.24"/>
    <n v="0"/>
    <n v="0"/>
    <n v="39.42"/>
    <n v="0"/>
    <n v="0"/>
    <n v="0"/>
    <n v="0"/>
    <n v="0"/>
    <n v="0"/>
    <s v="SURFACE WATER MGT FUND"/>
    <s v="WLSW F D91668 3001 264 AVE NE"/>
    <s v="STORMWATER SERVICES"/>
    <s v="DRAINAGE"/>
  </r>
  <r>
    <x v="1"/>
    <s v="1036221"/>
    <s v="845022"/>
    <s v="82300"/>
    <x v="73"/>
    <s v="5315000"/>
    <n v="2012"/>
    <x v="4"/>
    <s v="INDIRECT COSTS"/>
    <s v="50000-PROGRAM EXPENDITUR BUDGET"/>
    <s v="82000-APPLIED OVERHEAD"/>
    <m/>
    <n v="0"/>
    <n v="0"/>
    <n v="202.72"/>
    <n v="0"/>
    <n v="-202.72"/>
    <s v="N/A"/>
    <n v="0"/>
    <n v="0"/>
    <n v="0"/>
    <n v="82.16"/>
    <n v="0"/>
    <n v="0"/>
    <n v="120.56"/>
    <n v="0"/>
    <n v="0"/>
    <n v="0"/>
    <n v="0"/>
    <n v="0"/>
    <n v="0"/>
    <s v="SURFACE WATER MGT FUND"/>
    <s v="WLSW F D91668 3001 264 AVE NE"/>
    <s v="STORMWATER SERVICES"/>
    <s v="DRAINAGE"/>
  </r>
  <r>
    <x v="1"/>
    <s v="103622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93.51"/>
    <n v="0"/>
    <n v="-93.51"/>
    <s v="N/A"/>
    <n v="0"/>
    <n v="0"/>
    <n v="0"/>
    <n v="0"/>
    <n v="0"/>
    <n v="93.51"/>
    <n v="0"/>
    <n v="0"/>
    <n v="0"/>
    <n v="0"/>
    <n v="0"/>
    <n v="0"/>
    <n v="0"/>
    <s v="SURFACE WATER MGT FUND"/>
    <s v="WLSW F D91693 224TH AVE NE &amp; N"/>
    <s v="STORMWATER SERVICES"/>
    <s v="DRAINAGE"/>
  </r>
  <r>
    <x v="1"/>
    <s v="1036223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21.45"/>
    <n v="0"/>
    <n v="-21.45"/>
    <s v="N/A"/>
    <n v="0"/>
    <n v="0"/>
    <n v="0"/>
    <n v="0"/>
    <n v="0"/>
    <n v="21.45"/>
    <n v="0"/>
    <n v="0"/>
    <n v="0"/>
    <n v="0"/>
    <n v="0"/>
    <n v="0"/>
    <n v="0"/>
    <s v="SURFACE WATER MGT FUND"/>
    <s v="WLSW F D91693 224TH AVE NE &amp; N"/>
    <s v="STORMWATER SERVICES"/>
    <s v="DRAINAGE"/>
  </r>
  <r>
    <x v="1"/>
    <s v="103622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8.9"/>
    <n v="0"/>
    <n v="-38.9"/>
    <s v="N/A"/>
    <n v="0"/>
    <n v="0"/>
    <n v="0"/>
    <n v="0"/>
    <n v="0"/>
    <n v="38.9"/>
    <n v="0"/>
    <n v="0"/>
    <n v="0"/>
    <n v="0"/>
    <n v="0"/>
    <n v="0"/>
    <n v="0"/>
    <s v="SURFACE WATER MGT FUND"/>
    <s v="WLSW F D91693 224TH AVE NE &amp; N"/>
    <s v="STORMWATER SERVICES"/>
    <s v="DRAINAGE"/>
  </r>
  <r>
    <x v="1"/>
    <s v="103622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3.590000000000003"/>
    <n v="0"/>
    <n v="-33.590000000000003"/>
    <s v="N/A"/>
    <n v="0"/>
    <n v="0"/>
    <n v="0"/>
    <n v="0"/>
    <n v="0"/>
    <n v="33.590000000000003"/>
    <n v="0"/>
    <n v="0"/>
    <n v="0"/>
    <n v="0"/>
    <n v="0"/>
    <n v="0"/>
    <n v="0"/>
    <s v="SURFACE WATER MGT FUND"/>
    <s v="WLSW F D91693 224TH AVE NE &amp; N"/>
    <s v="STORMWATER SERVICES"/>
    <s v="DRAINAGE"/>
  </r>
  <r>
    <x v="1"/>
    <s v="1036223"/>
    <s v="845022"/>
    <s v="82200"/>
    <x v="72"/>
    <s v="5315000"/>
    <n v="2012"/>
    <x v="4"/>
    <s v="PAID TIME OFF"/>
    <s v="50000-PROGRAM EXPENDITUR BUDGET"/>
    <s v="82000-APPLIED OVERHEAD"/>
    <m/>
    <n v="0"/>
    <n v="0"/>
    <n v="29.69"/>
    <n v="0"/>
    <n v="-29.69"/>
    <s v="N/A"/>
    <n v="0"/>
    <n v="0"/>
    <n v="0"/>
    <n v="0"/>
    <n v="0"/>
    <n v="29.69"/>
    <n v="0"/>
    <n v="0"/>
    <n v="0"/>
    <n v="0"/>
    <n v="0"/>
    <n v="0"/>
    <n v="0"/>
    <s v="SURFACE WATER MGT FUND"/>
    <s v="WLSW F D91693 224TH AVE NE &amp; N"/>
    <s v="STORMWATER SERVICES"/>
    <s v="DRAINAGE"/>
  </r>
  <r>
    <x v="1"/>
    <s v="1036223"/>
    <s v="845022"/>
    <s v="82300"/>
    <x v="73"/>
    <s v="5315000"/>
    <n v="2012"/>
    <x v="4"/>
    <s v="INDIRECT COSTS"/>
    <s v="50000-PROGRAM EXPENDITUR BUDGET"/>
    <s v="82000-APPLIED OVERHEAD"/>
    <m/>
    <n v="0"/>
    <n v="0"/>
    <n v="90.820000000000007"/>
    <n v="0"/>
    <n v="-90.820000000000007"/>
    <s v="N/A"/>
    <n v="0"/>
    <n v="0"/>
    <n v="0"/>
    <n v="0"/>
    <n v="0"/>
    <n v="90.820000000000007"/>
    <n v="0"/>
    <n v="0"/>
    <n v="0"/>
    <n v="0"/>
    <n v="0"/>
    <n v="0"/>
    <n v="0"/>
    <s v="SURFACE WATER MGT FUND"/>
    <s v="WLSW F D91693 224TH AVE NE &amp; N"/>
    <s v="STORMWATER SERVICES"/>
    <s v="DRAINAGE"/>
  </r>
  <r>
    <x v="1"/>
    <s v="1036223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2.52"/>
    <n v="0"/>
    <n v="-2.52"/>
    <s v="N/A"/>
    <n v="0"/>
    <n v="0"/>
    <n v="0"/>
    <n v="0"/>
    <n v="0"/>
    <n v="2.52"/>
    <n v="0"/>
    <n v="0"/>
    <n v="0"/>
    <n v="0"/>
    <n v="0"/>
    <n v="0"/>
    <n v="0"/>
    <s v="SURFACE WATER MGT FUND"/>
    <s v="WLSW F D91693 224TH AVE NE &amp; N"/>
    <s v="STORMWATER SERVICES"/>
    <s v="DRAINAGE"/>
  </r>
  <r>
    <x v="1"/>
    <s v="103622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698.43"/>
    <n v="0"/>
    <n v="-1698.43"/>
    <s v="N/A"/>
    <n v="0"/>
    <n v="0"/>
    <n v="0"/>
    <n v="0"/>
    <n v="0"/>
    <n v="0"/>
    <n v="1450.08"/>
    <n v="248.35"/>
    <n v="0"/>
    <n v="0"/>
    <n v="0"/>
    <n v="0"/>
    <n v="0"/>
    <s v="SURFACE WATER MGT FUND"/>
    <s v="WLSW F D91703 19313 218TH PL N"/>
    <s v="STORMWATER SERVICES"/>
    <s v="DRAINAGE"/>
  </r>
  <r>
    <x v="1"/>
    <s v="1036224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64.349999999999994"/>
    <n v="0"/>
    <n v="-64.349999999999994"/>
    <s v="N/A"/>
    <n v="0"/>
    <n v="0"/>
    <n v="0"/>
    <n v="0"/>
    <n v="0"/>
    <n v="0"/>
    <n v="0"/>
    <n v="64.349999999999994"/>
    <n v="0"/>
    <n v="0"/>
    <n v="0"/>
    <n v="0"/>
    <n v="0"/>
    <s v="SURFACE WATER MGT FUND"/>
    <s v="WLSW F D91703 19313 218TH PL N"/>
    <s v="STORMWATER SERVICES"/>
    <s v="DRAINAGE"/>
  </r>
  <r>
    <x v="1"/>
    <s v="1036224"/>
    <s v="845022"/>
    <s v="52391"/>
    <x v="184"/>
    <s v="5315000"/>
    <n v="2012"/>
    <x v="4"/>
    <s v="MAINTENANCE PARTS MATERIALS"/>
    <s v="50000-PROGRAM EXPENDITUR BUDGET"/>
    <s v="52000-SUPPLIES"/>
    <m/>
    <n v="0"/>
    <n v="0"/>
    <n v="241.28"/>
    <n v="0"/>
    <n v="-241.28"/>
    <s v="N/A"/>
    <n v="0"/>
    <n v="0"/>
    <n v="0"/>
    <n v="0"/>
    <n v="0"/>
    <n v="0"/>
    <n v="241.28"/>
    <n v="0"/>
    <n v="0"/>
    <n v="0"/>
    <n v="0"/>
    <n v="0"/>
    <n v="0"/>
    <s v="SURFACE WATER MGT FUND"/>
    <s v="WLSW F D91703 19313 218TH PL N"/>
    <s v="STORMWATER SERVICES"/>
    <s v="DRAINAGE"/>
  </r>
  <r>
    <x v="1"/>
    <s v="1036224"/>
    <s v="845022"/>
    <s v="53710"/>
    <x v="136"/>
    <s v="5315000"/>
    <n v="2012"/>
    <x v="4"/>
    <s v="RENT LEASE"/>
    <s v="50000-PROGRAM EXPENDITUR BUDGET"/>
    <s v="53000-SERVICES-OTHER CHARGES"/>
    <m/>
    <n v="0"/>
    <n v="0"/>
    <n v="184.62"/>
    <n v="0"/>
    <n v="-184.62"/>
    <s v="N/A"/>
    <n v="0"/>
    <n v="0"/>
    <n v="0"/>
    <n v="0"/>
    <n v="0"/>
    <n v="0"/>
    <n v="0"/>
    <n v="184.62"/>
    <n v="0"/>
    <n v="0"/>
    <n v="0"/>
    <n v="0"/>
    <n v="0"/>
    <s v="SURFACE WATER MGT FUND"/>
    <s v="WLSW F D91703 19313 218TH PL N"/>
    <s v="STORMWATER SERVICES"/>
    <s v="DRAINAGE"/>
  </r>
  <r>
    <x v="1"/>
    <s v="103622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290.02"/>
    <n v="0"/>
    <n v="-1290.02"/>
    <s v="N/A"/>
    <n v="0"/>
    <n v="0"/>
    <n v="0"/>
    <n v="0"/>
    <n v="0"/>
    <n v="0"/>
    <n v="927"/>
    <n v="363.02"/>
    <n v="0"/>
    <n v="0"/>
    <n v="0"/>
    <n v="0"/>
    <n v="0"/>
    <s v="SURFACE WATER MGT FUND"/>
    <s v="WLSW F D91703 19313 218TH PL N"/>
    <s v="STORMWATER SERVICES"/>
    <s v="DRAINAGE"/>
  </r>
  <r>
    <x v="1"/>
    <s v="103622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609.77"/>
    <n v="0"/>
    <n v="-609.77"/>
    <s v="N/A"/>
    <n v="0"/>
    <n v="0"/>
    <n v="0"/>
    <n v="0"/>
    <n v="0"/>
    <n v="0"/>
    <n v="520.88"/>
    <n v="88.89"/>
    <n v="0"/>
    <n v="0"/>
    <n v="0"/>
    <n v="0"/>
    <n v="0"/>
    <s v="SURFACE WATER MGT FUND"/>
    <s v="WLSW F D91703 19313 218TH PL N"/>
    <s v="STORMWATER SERVICES"/>
    <s v="DRAINAGE"/>
  </r>
  <r>
    <x v="1"/>
    <s v="1036224"/>
    <s v="845022"/>
    <s v="82200"/>
    <x v="72"/>
    <s v="5315000"/>
    <n v="2012"/>
    <x v="4"/>
    <s v="PAID TIME OFF"/>
    <s v="50000-PROGRAM EXPENDITUR BUDGET"/>
    <s v="82000-APPLIED OVERHEAD"/>
    <m/>
    <n v="0"/>
    <n v="0"/>
    <n v="455.73"/>
    <n v="0"/>
    <n v="-455.73"/>
    <s v="N/A"/>
    <n v="0"/>
    <n v="0"/>
    <n v="0"/>
    <n v="0"/>
    <n v="0"/>
    <n v="0"/>
    <n v="374.56"/>
    <n v="81.17"/>
    <n v="0"/>
    <n v="0"/>
    <n v="0"/>
    <n v="0"/>
    <n v="0"/>
    <s v="SURFACE WATER MGT FUND"/>
    <s v="WLSW F D91703 19313 218TH PL N"/>
    <s v="STORMWATER SERVICES"/>
    <s v="DRAINAGE"/>
  </r>
  <r>
    <x v="1"/>
    <s v="1036224"/>
    <s v="845022"/>
    <s v="82300"/>
    <x v="73"/>
    <s v="5315000"/>
    <n v="2012"/>
    <x v="4"/>
    <s v="INDIRECT COSTS"/>
    <s v="50000-PROGRAM EXPENDITUR BUDGET"/>
    <s v="82000-APPLIED OVERHEAD"/>
    <m/>
    <n v="0"/>
    <n v="0"/>
    <n v="1385.15"/>
    <n v="0"/>
    <n v="-1385.15"/>
    <s v="N/A"/>
    <n v="0"/>
    <n v="0"/>
    <n v="0"/>
    <n v="0"/>
    <n v="0"/>
    <n v="0"/>
    <n v="1145.56"/>
    <n v="239.59"/>
    <n v="0"/>
    <n v="0"/>
    <n v="0"/>
    <n v="0"/>
    <n v="0"/>
    <s v="SURFACE WATER MGT FUND"/>
    <s v="WLSW F D91703 19313 218TH PL N"/>
    <s v="STORMWATER SERVICES"/>
    <s v="DRAINAGE"/>
  </r>
  <r>
    <x v="1"/>
    <s v="1036224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7.5600000000000005"/>
    <n v="0"/>
    <n v="-7.5600000000000005"/>
    <s v="N/A"/>
    <n v="0"/>
    <n v="0"/>
    <n v="0"/>
    <n v="0"/>
    <n v="0"/>
    <n v="0"/>
    <n v="0"/>
    <n v="7.5600000000000005"/>
    <n v="0"/>
    <n v="0"/>
    <n v="0"/>
    <n v="0"/>
    <n v="0"/>
    <s v="SURFACE WATER MGT FUND"/>
    <s v="WLSW F D91703 19313 218TH PL N"/>
    <s v="STORMWATER SERVICES"/>
    <s v="DRAINAGE"/>
  </r>
  <r>
    <x v="1"/>
    <s v="103622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6.18000000000006"/>
    <n v="0"/>
    <n v="-706.18000000000006"/>
    <s v="N/A"/>
    <n v="0"/>
    <n v="0"/>
    <n v="0"/>
    <n v="0"/>
    <n v="0"/>
    <n v="141.64000000000001"/>
    <n v="174.23"/>
    <n v="390.31"/>
    <n v="0"/>
    <n v="0"/>
    <n v="0"/>
    <n v="0"/>
    <n v="0"/>
    <s v="SURFACE WATER MGT FUND"/>
    <s v="WLSW F D91705 22240 NE 187TH S"/>
    <s v="STORMWATER SERVICES"/>
    <s v="DRAINAGE"/>
  </r>
  <r>
    <x v="1"/>
    <s v="1036225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107.26"/>
    <n v="0"/>
    <n v="-107.26"/>
    <s v="N/A"/>
    <n v="0"/>
    <n v="0"/>
    <n v="0"/>
    <n v="0"/>
    <n v="0"/>
    <n v="0"/>
    <n v="0"/>
    <n v="107.26"/>
    <n v="0"/>
    <n v="0"/>
    <n v="0"/>
    <n v="0"/>
    <n v="0"/>
    <s v="SURFACE WATER MGT FUND"/>
    <s v="WLSW F D91705 22240 NE 187TH S"/>
    <s v="STORMWATER SERVICES"/>
    <s v="DRAINAGE"/>
  </r>
  <r>
    <x v="1"/>
    <s v="1036225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821.25"/>
    <n v="0"/>
    <n v="-821.25"/>
    <s v="N/A"/>
    <n v="0"/>
    <n v="0"/>
    <n v="0"/>
    <n v="0"/>
    <n v="0"/>
    <n v="0"/>
    <n v="0"/>
    <n v="0"/>
    <n v="0"/>
    <n v="821.25"/>
    <n v="0"/>
    <n v="0"/>
    <n v="0"/>
    <s v="SURFACE WATER MGT FUND"/>
    <s v="WLSW F D91705 22240 NE 187TH S"/>
    <s v="STORMWATER SERVICES"/>
    <s v="DRAINAGE"/>
  </r>
  <r>
    <x v="1"/>
    <s v="103622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634.66"/>
    <n v="0"/>
    <n v="-634.66"/>
    <s v="N/A"/>
    <n v="0"/>
    <n v="0"/>
    <n v="0"/>
    <n v="0"/>
    <n v="0"/>
    <n v="14.72"/>
    <n v="17.36"/>
    <n v="602.58000000000004"/>
    <n v="0"/>
    <n v="0"/>
    <n v="0"/>
    <n v="0"/>
    <n v="0"/>
    <s v="SURFACE WATER MGT FUND"/>
    <s v="WLSW F D91705 22240 NE 187TH S"/>
    <s v="STORMWATER SERVICES"/>
    <s v="DRAINAGE"/>
  </r>
  <r>
    <x v="1"/>
    <s v="1036225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150.5"/>
    <n v="0"/>
    <n v="-150.5"/>
    <s v="N/A"/>
    <n v="0"/>
    <n v="0"/>
    <n v="0"/>
    <n v="0"/>
    <n v="0"/>
    <n v="0"/>
    <n v="0"/>
    <n v="0"/>
    <n v="150.5"/>
    <n v="0"/>
    <n v="0"/>
    <n v="0"/>
    <n v="0"/>
    <s v="SURFACE WATER MGT FUND"/>
    <s v="WLSW F D91705 22240 NE 187TH S"/>
    <s v="STORMWATER SERVICES"/>
    <s v="DRAINAGE"/>
  </r>
  <r>
    <x v="1"/>
    <s v="103622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52.06"/>
    <n v="0"/>
    <n v="-252.06"/>
    <s v="N/A"/>
    <n v="0"/>
    <n v="0"/>
    <n v="0"/>
    <n v="0"/>
    <n v="0"/>
    <n v="49.58"/>
    <n v="62.59"/>
    <n v="139.89000000000001"/>
    <n v="0"/>
    <n v="0"/>
    <n v="0"/>
    <n v="0"/>
    <n v="0"/>
    <s v="SURFACE WATER MGT FUND"/>
    <s v="WLSW F D91705 22240 NE 187TH S"/>
    <s v="STORMWATER SERVICES"/>
    <s v="DRAINAGE"/>
  </r>
  <r>
    <x v="1"/>
    <s v="1036225"/>
    <s v="845022"/>
    <s v="82200"/>
    <x v="72"/>
    <s v="5315000"/>
    <n v="2012"/>
    <x v="4"/>
    <s v="PAID TIME OFF"/>
    <s v="50000-PROGRAM EXPENDITUR BUDGET"/>
    <s v="82000-APPLIED OVERHEAD"/>
    <m/>
    <n v="0"/>
    <n v="0"/>
    <n v="212.15"/>
    <n v="0"/>
    <n v="-212.15"/>
    <s v="N/A"/>
    <n v="0"/>
    <n v="0"/>
    <n v="0"/>
    <n v="0"/>
    <n v="0"/>
    <n v="38.24"/>
    <n v="45"/>
    <n v="128.91"/>
    <n v="0"/>
    <n v="0"/>
    <n v="0"/>
    <n v="0"/>
    <n v="0"/>
    <s v="SURFACE WATER MGT FUND"/>
    <s v="WLSW F D91705 22240 NE 187TH S"/>
    <s v="STORMWATER SERVICES"/>
    <s v="DRAINAGE"/>
  </r>
  <r>
    <x v="1"/>
    <s v="1036225"/>
    <s v="845022"/>
    <s v="82300"/>
    <x v="73"/>
    <s v="5315000"/>
    <n v="2012"/>
    <x v="4"/>
    <s v="INDIRECT COSTS"/>
    <s v="50000-PROGRAM EXPENDITUR BUDGET"/>
    <s v="82000-APPLIED OVERHEAD"/>
    <m/>
    <n v="0"/>
    <n v="0"/>
    <n v="605.41"/>
    <n v="0"/>
    <n v="-605.41"/>
    <s v="N/A"/>
    <n v="0"/>
    <n v="0"/>
    <n v="0"/>
    <n v="0"/>
    <n v="0"/>
    <n v="82.16"/>
    <n v="137.63"/>
    <n v="385.62"/>
    <n v="0"/>
    <n v="0"/>
    <n v="0"/>
    <n v="0"/>
    <n v="0"/>
    <s v="SURFACE WATER MGT FUND"/>
    <s v="WLSW F D91705 22240 NE 187TH S"/>
    <s v="STORMWATER SERVICES"/>
    <s v="DRAINAGE"/>
  </r>
  <r>
    <x v="1"/>
    <s v="1036225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12.6"/>
    <n v="0"/>
    <n v="-12.6"/>
    <s v="N/A"/>
    <n v="0"/>
    <n v="0"/>
    <n v="0"/>
    <n v="0"/>
    <n v="0"/>
    <n v="0"/>
    <n v="0"/>
    <n v="12.6"/>
    <n v="0"/>
    <n v="0"/>
    <n v="0"/>
    <n v="0"/>
    <n v="0"/>
    <s v="SURFACE WATER MGT FUND"/>
    <s v="WLSW F D91705 22240 NE 187TH S"/>
    <s v="STORMWATER SERVICES"/>
    <s v="DRAINAGE"/>
  </r>
  <r>
    <x v="1"/>
    <s v="103624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3"/>
    <n v="0"/>
    <n v="-106.23"/>
    <s v="N/A"/>
    <n v="0"/>
    <n v="0"/>
    <n v="0"/>
    <n v="0"/>
    <n v="0"/>
    <n v="0"/>
    <n v="0"/>
    <n v="0"/>
    <n v="0"/>
    <n v="0"/>
    <n v="0"/>
    <n v="106.23"/>
    <n v="0"/>
    <s v="SURFACE WATER MGT FUND"/>
    <s v="WLSW F D98382 37603 28TH AVE S"/>
    <s v="STORMWATER SERVICES"/>
    <s v="DRAINAGE"/>
  </r>
  <r>
    <x v="1"/>
    <s v="103624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0"/>
    <n v="0"/>
    <n v="0"/>
    <n v="0"/>
    <n v="0"/>
    <n v="11.040000000000001"/>
    <n v="0"/>
    <s v="SURFACE WATER MGT FUND"/>
    <s v="WLSW F D98382 37603 28TH AVE S"/>
    <s v="STORMWATER SERVICES"/>
    <s v="DRAINAGE"/>
  </r>
  <r>
    <x v="1"/>
    <s v="103624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7.18"/>
    <n v="0"/>
    <n v="-37.18"/>
    <s v="N/A"/>
    <n v="0"/>
    <n v="0"/>
    <n v="0"/>
    <n v="0"/>
    <n v="0"/>
    <n v="0"/>
    <n v="0"/>
    <n v="0"/>
    <n v="0"/>
    <n v="0"/>
    <n v="0"/>
    <n v="37.18"/>
    <n v="0"/>
    <s v="SURFACE WATER MGT FUND"/>
    <s v="WLSW F D98382 37603 28TH AVE S"/>
    <s v="STORMWATER SERVICES"/>
    <s v="DRAINAGE"/>
  </r>
  <r>
    <x v="1"/>
    <s v="1036240"/>
    <s v="845022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0"/>
    <n v="0"/>
    <n v="0"/>
    <n v="0"/>
    <n v="0"/>
    <n v="0"/>
    <n v="0"/>
    <n v="0"/>
    <n v="0"/>
    <n v="0"/>
    <n v="0"/>
    <n v="28.68"/>
    <n v="0"/>
    <s v="SURFACE WATER MGT FUND"/>
    <s v="WLSW F D98382 37603 28TH AVE S"/>
    <s v="STORMWATER SERVICES"/>
    <s v="DRAINAGE"/>
  </r>
  <r>
    <x v="1"/>
    <s v="1036240"/>
    <s v="845022"/>
    <s v="82300"/>
    <x v="73"/>
    <s v="5315000"/>
    <n v="2012"/>
    <x v="4"/>
    <s v="INDIRECT COSTS"/>
    <s v="50000-PROGRAM EXPENDITUR BUDGET"/>
    <s v="82000-APPLIED OVERHEAD"/>
    <m/>
    <n v="0"/>
    <n v="0"/>
    <n v="61.620000000000005"/>
    <n v="0"/>
    <n v="-61.620000000000005"/>
    <s v="N/A"/>
    <n v="0"/>
    <n v="0"/>
    <n v="0"/>
    <n v="0"/>
    <n v="0"/>
    <n v="0"/>
    <n v="0"/>
    <n v="0"/>
    <n v="0"/>
    <n v="0"/>
    <n v="0"/>
    <n v="61.620000000000005"/>
    <n v="0"/>
    <s v="SURFACE WATER MGT FUND"/>
    <s v="WLSW F D98382 37603 28TH AVE S"/>
    <s v="STORMWATER SERVICES"/>
    <s v="DRAINAGE"/>
  </r>
  <r>
    <x v="1"/>
    <s v="103624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77.05"/>
    <n v="0"/>
    <n v="-177.05"/>
    <s v="N/A"/>
    <n v="0"/>
    <n v="0"/>
    <n v="0"/>
    <n v="0"/>
    <n v="0"/>
    <n v="0"/>
    <n v="0"/>
    <n v="106.23"/>
    <n v="70.820000000000007"/>
    <n v="0"/>
    <n v="0"/>
    <n v="0"/>
    <n v="0"/>
    <s v="SURFACE WATER MGT FUND"/>
    <s v="WLSW F D98384 16600 148TH AVE"/>
    <s v="STORMWATER SERVICES"/>
    <s v="DRAINAGE"/>
  </r>
  <r>
    <x v="1"/>
    <s v="103624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8.400000000000002"/>
    <n v="0"/>
    <n v="-18.400000000000002"/>
    <s v="N/A"/>
    <n v="0"/>
    <n v="0"/>
    <n v="0"/>
    <n v="0"/>
    <n v="0"/>
    <n v="0"/>
    <n v="0"/>
    <n v="11.040000000000001"/>
    <n v="7.36"/>
    <n v="0"/>
    <n v="0"/>
    <n v="0"/>
    <n v="0"/>
    <s v="SURFACE WATER MGT FUND"/>
    <s v="WLSW F D98384 16600 148TH AVE"/>
    <s v="STORMWATER SERVICES"/>
    <s v="DRAINAGE"/>
  </r>
  <r>
    <x v="1"/>
    <s v="103624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61.96"/>
    <n v="0"/>
    <n v="-61.96"/>
    <s v="N/A"/>
    <n v="0"/>
    <n v="0"/>
    <n v="0"/>
    <n v="0"/>
    <n v="0"/>
    <n v="0"/>
    <n v="0"/>
    <n v="37.18"/>
    <n v="24.78"/>
    <n v="0"/>
    <n v="0"/>
    <n v="0"/>
    <n v="0"/>
    <s v="SURFACE WATER MGT FUND"/>
    <s v="WLSW F D98384 16600 148TH AVE"/>
    <s v="STORMWATER SERVICES"/>
    <s v="DRAINAGE"/>
  </r>
  <r>
    <x v="1"/>
    <s v="1036242"/>
    <s v="845022"/>
    <s v="82200"/>
    <x v="72"/>
    <s v="5315000"/>
    <n v="2012"/>
    <x v="4"/>
    <s v="PAID TIME OFF"/>
    <s v="50000-PROGRAM EXPENDITUR BUDGET"/>
    <s v="82000-APPLIED OVERHEAD"/>
    <m/>
    <n v="0"/>
    <n v="0"/>
    <n v="47.800000000000004"/>
    <n v="0"/>
    <n v="-47.800000000000004"/>
    <s v="N/A"/>
    <n v="0"/>
    <n v="0"/>
    <n v="0"/>
    <n v="0"/>
    <n v="0"/>
    <n v="0"/>
    <n v="0"/>
    <n v="28.68"/>
    <n v="19.12"/>
    <n v="0"/>
    <n v="0"/>
    <n v="0"/>
    <n v="0"/>
    <s v="SURFACE WATER MGT FUND"/>
    <s v="WLSW F D98384 16600 148TH AVE"/>
    <s v="STORMWATER SERVICES"/>
    <s v="DRAINAGE"/>
  </r>
  <r>
    <x v="1"/>
    <s v="1036242"/>
    <s v="845022"/>
    <s v="82300"/>
    <x v="73"/>
    <s v="5315000"/>
    <n v="2012"/>
    <x v="4"/>
    <s v="INDIRECT COSTS"/>
    <s v="50000-PROGRAM EXPENDITUR BUDGET"/>
    <s v="82000-APPLIED OVERHEAD"/>
    <m/>
    <n v="0"/>
    <n v="0"/>
    <n v="102.69"/>
    <n v="0"/>
    <n v="-102.69"/>
    <s v="N/A"/>
    <n v="0"/>
    <n v="0"/>
    <n v="0"/>
    <n v="0"/>
    <n v="0"/>
    <n v="0"/>
    <n v="0"/>
    <n v="61.61"/>
    <n v="41.08"/>
    <n v="0"/>
    <n v="0"/>
    <n v="0"/>
    <n v="0"/>
    <s v="SURFACE WATER MGT FUND"/>
    <s v="WLSW F D98384 16600 148TH AVE"/>
    <s v="STORMWATER SERVICES"/>
    <s v="DRAINAGE"/>
  </r>
  <r>
    <x v="1"/>
    <s v="103624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5.410000000000004"/>
    <n v="0"/>
    <n v="-35.410000000000004"/>
    <s v="N/A"/>
    <n v="0"/>
    <n v="0"/>
    <n v="0"/>
    <n v="0"/>
    <n v="0"/>
    <n v="0"/>
    <n v="0"/>
    <n v="0"/>
    <n v="0"/>
    <n v="0"/>
    <n v="0"/>
    <n v="35.410000000000004"/>
    <n v="0"/>
    <s v="SURFACE WATER MGT FUND"/>
    <s v="WLSW F D98400 20410 SE 304TH S"/>
    <s v="STORMWATER SERVICES"/>
    <s v="DRAINAGE"/>
  </r>
  <r>
    <x v="1"/>
    <s v="103624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.68"/>
    <n v="0"/>
    <n v="-3.68"/>
    <s v="N/A"/>
    <n v="0"/>
    <n v="0"/>
    <n v="0"/>
    <n v="0"/>
    <n v="0"/>
    <n v="0"/>
    <n v="0"/>
    <n v="0"/>
    <n v="0"/>
    <n v="0"/>
    <n v="0"/>
    <n v="3.68"/>
    <n v="0"/>
    <s v="SURFACE WATER MGT FUND"/>
    <s v="WLSW F D98400 20410 SE 304TH S"/>
    <s v="STORMWATER SERVICES"/>
    <s v="DRAINAGE"/>
  </r>
  <r>
    <x v="1"/>
    <s v="103624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2.39"/>
    <n v="0"/>
    <n v="-12.39"/>
    <s v="N/A"/>
    <n v="0"/>
    <n v="0"/>
    <n v="0"/>
    <n v="0"/>
    <n v="0"/>
    <n v="0"/>
    <n v="0"/>
    <n v="0"/>
    <n v="0"/>
    <n v="0"/>
    <n v="0"/>
    <n v="12.39"/>
    <n v="0"/>
    <s v="SURFACE WATER MGT FUND"/>
    <s v="WLSW F D98400 20410 SE 304TH S"/>
    <s v="STORMWATER SERVICES"/>
    <s v="DRAINAGE"/>
  </r>
  <r>
    <x v="1"/>
    <s v="1036246"/>
    <s v="845022"/>
    <s v="82200"/>
    <x v="72"/>
    <s v="5315000"/>
    <n v="2012"/>
    <x v="4"/>
    <s v="PAID TIME OFF"/>
    <s v="50000-PROGRAM EXPENDITUR BUDGET"/>
    <s v="82000-APPLIED OVERHEAD"/>
    <m/>
    <n v="0"/>
    <n v="0"/>
    <n v="9.56"/>
    <n v="0"/>
    <n v="-9.56"/>
    <s v="N/A"/>
    <n v="0"/>
    <n v="0"/>
    <n v="0"/>
    <n v="0"/>
    <n v="0"/>
    <n v="0"/>
    <n v="0"/>
    <n v="0"/>
    <n v="0"/>
    <n v="0"/>
    <n v="0"/>
    <n v="9.56"/>
    <n v="0"/>
    <s v="SURFACE WATER MGT FUND"/>
    <s v="WLSW F D98400 20410 SE 304TH S"/>
    <s v="STORMWATER SERVICES"/>
    <s v="DRAINAGE"/>
  </r>
  <r>
    <x v="1"/>
    <s v="1036246"/>
    <s v="845022"/>
    <s v="82300"/>
    <x v="73"/>
    <s v="5315000"/>
    <n v="2012"/>
    <x v="4"/>
    <s v="INDIRECT COSTS"/>
    <s v="50000-PROGRAM EXPENDITUR BUDGET"/>
    <s v="82000-APPLIED OVERHEAD"/>
    <m/>
    <n v="0"/>
    <n v="0"/>
    <n v="20.54"/>
    <n v="0"/>
    <n v="-20.54"/>
    <s v="N/A"/>
    <n v="0"/>
    <n v="0"/>
    <n v="0"/>
    <n v="0"/>
    <n v="0"/>
    <n v="0"/>
    <n v="0"/>
    <n v="0"/>
    <n v="0"/>
    <n v="0"/>
    <n v="0"/>
    <n v="20.54"/>
    <n v="0"/>
    <s v="SURFACE WATER MGT FUND"/>
    <s v="WLSW F D98400 20410 SE 304TH S"/>
    <s v="STORMWATER SERVICES"/>
    <s v="DRAINAGE"/>
  </r>
  <r>
    <x v="1"/>
    <s v="103624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820000000000007"/>
    <n v="0"/>
    <n v="-70.820000000000007"/>
    <s v="N/A"/>
    <n v="0"/>
    <n v="0"/>
    <n v="0"/>
    <n v="0"/>
    <n v="0"/>
    <n v="0"/>
    <n v="0"/>
    <n v="0"/>
    <n v="0"/>
    <n v="0"/>
    <n v="0"/>
    <n v="70.820000000000007"/>
    <n v="0"/>
    <s v="SURFACE WATER MGT FUND"/>
    <s v="WLSW F D98401 20410 SE 304TH S"/>
    <s v="STORMWATER SERVICES"/>
    <s v="DRAINAGE"/>
  </r>
  <r>
    <x v="1"/>
    <s v="103624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0"/>
    <n v="0"/>
    <n v="0"/>
    <n v="0"/>
    <n v="0"/>
    <n v="0"/>
    <n v="0"/>
    <n v="7.36"/>
    <n v="0"/>
    <s v="SURFACE WATER MGT FUND"/>
    <s v="WLSW F D98401 20410 SE 304TH S"/>
    <s v="STORMWATER SERVICES"/>
    <s v="DRAINAGE"/>
  </r>
  <r>
    <x v="1"/>
    <s v="103624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4.78"/>
    <n v="0"/>
    <n v="-24.78"/>
    <s v="N/A"/>
    <n v="0"/>
    <n v="0"/>
    <n v="0"/>
    <n v="0"/>
    <n v="0"/>
    <n v="0"/>
    <n v="0"/>
    <n v="0"/>
    <n v="0"/>
    <n v="0"/>
    <n v="0"/>
    <n v="24.78"/>
    <n v="0"/>
    <s v="SURFACE WATER MGT FUND"/>
    <s v="WLSW F D98401 20410 SE 304TH S"/>
    <s v="STORMWATER SERVICES"/>
    <s v="DRAINAGE"/>
  </r>
  <r>
    <x v="1"/>
    <s v="1036247"/>
    <s v="845022"/>
    <s v="82200"/>
    <x v="72"/>
    <s v="5315000"/>
    <n v="2012"/>
    <x v="4"/>
    <s v="PAID TIME OFF"/>
    <s v="50000-PROGRAM EXPENDITUR BUDGET"/>
    <s v="82000-APPLIED OVERHEAD"/>
    <m/>
    <n v="0"/>
    <n v="0"/>
    <n v="19.12"/>
    <n v="0"/>
    <n v="-19.12"/>
    <s v="N/A"/>
    <n v="0"/>
    <n v="0"/>
    <n v="0"/>
    <n v="0"/>
    <n v="0"/>
    <n v="0"/>
    <n v="0"/>
    <n v="0"/>
    <n v="0"/>
    <n v="0"/>
    <n v="0"/>
    <n v="19.12"/>
    <n v="0"/>
    <s v="SURFACE WATER MGT FUND"/>
    <s v="WLSW F D98401 20410 SE 304TH S"/>
    <s v="STORMWATER SERVICES"/>
    <s v="DRAINAGE"/>
  </r>
  <r>
    <x v="1"/>
    <s v="1036247"/>
    <s v="845022"/>
    <s v="82300"/>
    <x v="73"/>
    <s v="5315000"/>
    <n v="2012"/>
    <x v="4"/>
    <s v="INDIRECT COSTS"/>
    <s v="50000-PROGRAM EXPENDITUR BUDGET"/>
    <s v="82000-APPLIED OVERHEAD"/>
    <m/>
    <n v="0"/>
    <n v="0"/>
    <n v="41.08"/>
    <n v="0"/>
    <n v="-41.08"/>
    <s v="N/A"/>
    <n v="0"/>
    <n v="0"/>
    <n v="0"/>
    <n v="0"/>
    <n v="0"/>
    <n v="0"/>
    <n v="0"/>
    <n v="0"/>
    <n v="0"/>
    <n v="0"/>
    <n v="0"/>
    <n v="41.08"/>
    <n v="0"/>
    <s v="SURFACE WATER MGT FUND"/>
    <s v="WLSW F D98401 20410 SE 304TH S"/>
    <s v="STORMWATER SERVICES"/>
    <s v="DRAINAGE"/>
  </r>
  <r>
    <x v="1"/>
    <s v="103624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820000000000007"/>
    <n v="0"/>
    <n v="-70.820000000000007"/>
    <s v="N/A"/>
    <n v="0"/>
    <n v="0"/>
    <n v="0"/>
    <n v="0"/>
    <n v="0"/>
    <n v="0"/>
    <n v="0"/>
    <n v="0"/>
    <n v="0"/>
    <n v="0"/>
    <n v="0"/>
    <n v="70.820000000000007"/>
    <n v="0"/>
    <s v="SURFACE WATER MGT FUND"/>
    <s v="WLSW F D98403 20410 SE 304TH S"/>
    <s v="STORMWATER SERVICES"/>
    <s v="DRAINAGE"/>
  </r>
  <r>
    <x v="1"/>
    <s v="103624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0"/>
    <n v="0"/>
    <n v="0"/>
    <n v="0"/>
    <n v="0"/>
    <n v="0"/>
    <n v="0"/>
    <n v="7.36"/>
    <n v="0"/>
    <s v="SURFACE WATER MGT FUND"/>
    <s v="WLSW F D98403 20410 SE 304TH S"/>
    <s v="STORMWATER SERVICES"/>
    <s v="DRAINAGE"/>
  </r>
  <r>
    <x v="1"/>
    <s v="103624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4.78"/>
    <n v="0"/>
    <n v="-24.78"/>
    <s v="N/A"/>
    <n v="0"/>
    <n v="0"/>
    <n v="0"/>
    <n v="0"/>
    <n v="0"/>
    <n v="0"/>
    <n v="0"/>
    <n v="0"/>
    <n v="0"/>
    <n v="0"/>
    <n v="0"/>
    <n v="24.78"/>
    <n v="0"/>
    <s v="SURFACE WATER MGT FUND"/>
    <s v="WLSW F D98403 20410 SE 304TH S"/>
    <s v="STORMWATER SERVICES"/>
    <s v="DRAINAGE"/>
  </r>
  <r>
    <x v="1"/>
    <s v="1036248"/>
    <s v="845022"/>
    <s v="82200"/>
    <x v="72"/>
    <s v="5315000"/>
    <n v="2012"/>
    <x v="4"/>
    <s v="PAID TIME OFF"/>
    <s v="50000-PROGRAM EXPENDITUR BUDGET"/>
    <s v="82000-APPLIED OVERHEAD"/>
    <m/>
    <n v="0"/>
    <n v="0"/>
    <n v="19.12"/>
    <n v="0"/>
    <n v="-19.12"/>
    <s v="N/A"/>
    <n v="0"/>
    <n v="0"/>
    <n v="0"/>
    <n v="0"/>
    <n v="0"/>
    <n v="0"/>
    <n v="0"/>
    <n v="0"/>
    <n v="0"/>
    <n v="0"/>
    <n v="0"/>
    <n v="19.12"/>
    <n v="0"/>
    <s v="SURFACE WATER MGT FUND"/>
    <s v="WLSW F D98403 20410 SE 304TH S"/>
    <s v="STORMWATER SERVICES"/>
    <s v="DRAINAGE"/>
  </r>
  <r>
    <x v="1"/>
    <s v="1036248"/>
    <s v="845022"/>
    <s v="82300"/>
    <x v="73"/>
    <s v="5315000"/>
    <n v="2012"/>
    <x v="4"/>
    <s v="INDIRECT COSTS"/>
    <s v="50000-PROGRAM EXPENDITUR BUDGET"/>
    <s v="82000-APPLIED OVERHEAD"/>
    <m/>
    <n v="0"/>
    <n v="0"/>
    <n v="41.08"/>
    <n v="0"/>
    <n v="-41.08"/>
    <s v="N/A"/>
    <n v="0"/>
    <n v="0"/>
    <n v="0"/>
    <n v="0"/>
    <n v="0"/>
    <n v="0"/>
    <n v="0"/>
    <n v="0"/>
    <n v="0"/>
    <n v="0"/>
    <n v="0"/>
    <n v="41.08"/>
    <n v="0"/>
    <s v="SURFACE WATER MGT FUND"/>
    <s v="WLSW F D98403 20410 SE 304TH S"/>
    <s v="STORMWATER SERVICES"/>
    <s v="DRAINAGE"/>
  </r>
  <r>
    <x v="1"/>
    <s v="103624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8.52"/>
    <n v="0"/>
    <n v="-88.52"/>
    <s v="N/A"/>
    <n v="0"/>
    <n v="0"/>
    <n v="0"/>
    <n v="0"/>
    <n v="0"/>
    <n v="0"/>
    <n v="0"/>
    <n v="0"/>
    <n v="0"/>
    <n v="0"/>
    <n v="0"/>
    <n v="88.52"/>
    <n v="0"/>
    <s v="SURFACE WATER MGT FUND"/>
    <s v="WLSW F D98408 19901 CEDAR FALL"/>
    <s v="STORMWATER SERVICES"/>
    <s v="DRAINAGE"/>
  </r>
  <r>
    <x v="1"/>
    <s v="103624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9.2000000000000011"/>
    <n v="0"/>
    <n v="-9.2000000000000011"/>
    <s v="N/A"/>
    <n v="0"/>
    <n v="0"/>
    <n v="0"/>
    <n v="0"/>
    <n v="0"/>
    <n v="0"/>
    <n v="0"/>
    <n v="0"/>
    <n v="0"/>
    <n v="0"/>
    <n v="0"/>
    <n v="9.2000000000000011"/>
    <n v="0"/>
    <s v="SURFACE WATER MGT FUND"/>
    <s v="WLSW F D98408 19901 CEDAR FALL"/>
    <s v="STORMWATER SERVICES"/>
    <s v="DRAINAGE"/>
  </r>
  <r>
    <x v="1"/>
    <s v="103624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0.98"/>
    <n v="0"/>
    <n v="-30.98"/>
    <s v="N/A"/>
    <n v="0"/>
    <n v="0"/>
    <n v="0"/>
    <n v="0"/>
    <n v="0"/>
    <n v="0"/>
    <n v="0"/>
    <n v="0"/>
    <n v="0"/>
    <n v="0"/>
    <n v="0"/>
    <n v="30.98"/>
    <n v="0"/>
    <s v="SURFACE WATER MGT FUND"/>
    <s v="WLSW F D98408 19901 CEDAR FALL"/>
    <s v="STORMWATER SERVICES"/>
    <s v="DRAINAGE"/>
  </r>
  <r>
    <x v="1"/>
    <s v="1036249"/>
    <s v="845022"/>
    <s v="82200"/>
    <x v="72"/>
    <s v="5315000"/>
    <n v="2012"/>
    <x v="4"/>
    <s v="PAID TIME OFF"/>
    <s v="50000-PROGRAM EXPENDITUR BUDGET"/>
    <s v="82000-APPLIED OVERHEAD"/>
    <m/>
    <n v="0"/>
    <n v="0"/>
    <n v="23.900000000000002"/>
    <n v="0"/>
    <n v="-23.900000000000002"/>
    <s v="N/A"/>
    <n v="0"/>
    <n v="0"/>
    <n v="0"/>
    <n v="0"/>
    <n v="0"/>
    <n v="0"/>
    <n v="0"/>
    <n v="0"/>
    <n v="0"/>
    <n v="0"/>
    <n v="0"/>
    <n v="23.900000000000002"/>
    <n v="0"/>
    <s v="SURFACE WATER MGT FUND"/>
    <s v="WLSW F D98408 19901 CEDAR FALL"/>
    <s v="STORMWATER SERVICES"/>
    <s v="DRAINAGE"/>
  </r>
  <r>
    <x v="1"/>
    <s v="1036249"/>
    <s v="845022"/>
    <s v="82300"/>
    <x v="73"/>
    <s v="5315000"/>
    <n v="2012"/>
    <x v="4"/>
    <s v="INDIRECT COSTS"/>
    <s v="50000-PROGRAM EXPENDITUR BUDGET"/>
    <s v="82000-APPLIED OVERHEAD"/>
    <m/>
    <n v="0"/>
    <n v="0"/>
    <n v="51.34"/>
    <n v="0"/>
    <n v="-51.34"/>
    <s v="N/A"/>
    <n v="0"/>
    <n v="0"/>
    <n v="0"/>
    <n v="0"/>
    <n v="0"/>
    <n v="0"/>
    <n v="0"/>
    <n v="0"/>
    <n v="0"/>
    <n v="0"/>
    <n v="0"/>
    <n v="51.34"/>
    <n v="0"/>
    <s v="SURFACE WATER MGT FUND"/>
    <s v="WLSW F D98408 19901 CEDAR FALL"/>
    <s v="STORMWATER SERVICES"/>
    <s v="DRAINAGE"/>
  </r>
  <r>
    <x v="1"/>
    <s v="103625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0"/>
    <n v="0"/>
    <n v="0"/>
    <n v="0"/>
    <n v="141.63"/>
    <n v="0"/>
    <s v="SURFACE WATER MGT FUND"/>
    <s v="WLSW F D98409 143XX SE DIAMOND"/>
    <s v="STORMWATER SERVICES"/>
    <s v="DRAINAGE"/>
  </r>
  <r>
    <x v="1"/>
    <s v="103625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0"/>
    <n v="0"/>
    <n v="0"/>
    <n v="14.72"/>
    <n v="0"/>
    <s v="SURFACE WATER MGT FUND"/>
    <s v="WLSW F D98409 143XX SE DIAMOND"/>
    <s v="STORMWATER SERVICES"/>
    <s v="DRAINAGE"/>
  </r>
  <r>
    <x v="1"/>
    <s v="103625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0"/>
    <n v="0"/>
    <n v="0"/>
    <n v="0"/>
    <n v="49.57"/>
    <n v="0"/>
    <s v="SURFACE WATER MGT FUND"/>
    <s v="WLSW F D98409 143XX SE DIAMOND"/>
    <s v="STORMWATER SERVICES"/>
    <s v="DRAINAGE"/>
  </r>
  <r>
    <x v="1"/>
    <s v="1036250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0"/>
    <n v="0"/>
    <n v="0"/>
    <n v="38.24"/>
    <n v="0"/>
    <s v="SURFACE WATER MGT FUND"/>
    <s v="WLSW F D98409 143XX SE DIAMOND"/>
    <s v="STORMWATER SERVICES"/>
    <s v="DRAINAGE"/>
  </r>
  <r>
    <x v="1"/>
    <s v="1036250"/>
    <s v="845022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0"/>
    <n v="0"/>
    <n v="0"/>
    <n v="0"/>
    <n v="82.15"/>
    <n v="0"/>
    <s v="SURFACE WATER MGT FUND"/>
    <s v="WLSW F D98409 143XX SE DIAMOND"/>
    <s v="STORMWATER SERVICES"/>
    <s v="DRAINAGE"/>
  </r>
  <r>
    <x v="1"/>
    <s v="103625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63.18"/>
    <n v="0"/>
    <n v="-363.18"/>
    <s v="N/A"/>
    <n v="141.63"/>
    <n v="0"/>
    <n v="150.57"/>
    <n v="0"/>
    <n v="0"/>
    <n v="0"/>
    <n v="0"/>
    <n v="0"/>
    <n v="0"/>
    <n v="23.66"/>
    <n v="23.66"/>
    <n v="23.66"/>
    <n v="0"/>
    <s v="SURFACE WATER MGT FUND"/>
    <s v="WLSW F DR0578 20409 NE 50TH ST"/>
    <s v="STORMWATER SERVICES"/>
    <s v="DRAINAGE"/>
  </r>
  <r>
    <x v="1"/>
    <s v="103625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2.33"/>
    <n v="0"/>
    <n v="-32.33"/>
    <s v="N/A"/>
    <n v="14.16"/>
    <n v="0"/>
    <n v="3.49"/>
    <n v="0"/>
    <n v="3.49"/>
    <n v="0"/>
    <n v="0"/>
    <n v="0"/>
    <n v="0"/>
    <n v="0"/>
    <n v="8.6"/>
    <n v="2.59"/>
    <n v="0"/>
    <s v="SURFACE WATER MGT FUND"/>
    <s v="WLSW F DR0578 20409 NE 50TH ST"/>
    <s v="STORMWATER SERVICES"/>
    <s v="DRAINAGE"/>
  </r>
  <r>
    <x v="1"/>
    <s v="103625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29.16"/>
    <n v="0"/>
    <n v="-129.16"/>
    <s v="N/A"/>
    <n v="49.57"/>
    <n v="0"/>
    <n v="17"/>
    <n v="0"/>
    <n v="37.090000000000003"/>
    <n v="0"/>
    <n v="0"/>
    <n v="0"/>
    <n v="0"/>
    <n v="8.5"/>
    <n v="8.5"/>
    <n v="8.5"/>
    <n v="0"/>
    <s v="SURFACE WATER MGT FUND"/>
    <s v="WLSW F DR0578 20409 NE 50TH ST"/>
    <s v="STORMWATER SERVICES"/>
    <s v="DRAINAGE"/>
  </r>
  <r>
    <x v="1"/>
    <s v="1036252"/>
    <s v="845022"/>
    <s v="82200"/>
    <x v="72"/>
    <s v="5315000"/>
    <n v="2012"/>
    <x v="4"/>
    <s v="PAID TIME OFF"/>
    <s v="50000-PROGRAM EXPENDITUR BUDGET"/>
    <s v="82000-APPLIED OVERHEAD"/>
    <m/>
    <n v="0"/>
    <n v="0"/>
    <n v="95.51"/>
    <n v="0"/>
    <n v="-95.51"/>
    <s v="N/A"/>
    <n v="38.24"/>
    <n v="0"/>
    <n v="12.24"/>
    <n v="0"/>
    <n v="26.67"/>
    <n v="0"/>
    <n v="0"/>
    <n v="0"/>
    <n v="0"/>
    <n v="6.12"/>
    <n v="6.12"/>
    <n v="6.12"/>
    <n v="0"/>
    <s v="SURFACE WATER MGT FUND"/>
    <s v="WLSW F DR0578 20409 NE 50TH ST"/>
    <s v="STORMWATER SERVICES"/>
    <s v="DRAINAGE"/>
  </r>
  <r>
    <x v="1"/>
    <s v="1036252"/>
    <s v="845022"/>
    <s v="82300"/>
    <x v="73"/>
    <s v="5315000"/>
    <n v="2012"/>
    <x v="4"/>
    <s v="INDIRECT COSTS"/>
    <s v="50000-PROGRAM EXPENDITUR BUDGET"/>
    <s v="82000-APPLIED OVERHEAD"/>
    <m/>
    <n v="0"/>
    <n v="0"/>
    <n v="257.20999999999998"/>
    <n v="0"/>
    <n v="-257.20999999999998"/>
    <s v="N/A"/>
    <n v="82.15"/>
    <n v="0"/>
    <n v="37.4"/>
    <n v="0"/>
    <n v="81.56"/>
    <n v="0"/>
    <n v="0"/>
    <n v="0"/>
    <n v="0"/>
    <n v="18.7"/>
    <n v="18.7"/>
    <n v="18.7"/>
    <n v="0"/>
    <s v="SURFACE WATER MGT FUND"/>
    <s v="WLSW F DR0578 20409 NE 50TH ST"/>
    <s v="STORMWATER SERVICES"/>
    <s v="DRAINAGE"/>
  </r>
  <r>
    <x v="1"/>
    <s v="103625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04.23"/>
    <n v="0"/>
    <n v="-404.23"/>
    <s v="N/A"/>
    <n v="0"/>
    <n v="70.820000000000007"/>
    <n v="230.16"/>
    <n v="0"/>
    <n v="0"/>
    <n v="0"/>
    <n v="0"/>
    <n v="0"/>
    <n v="0"/>
    <n v="0"/>
    <n v="23.66"/>
    <n v="79.59"/>
    <n v="0"/>
    <s v="SURFACE WATER MGT FUND"/>
    <s v="WLSW F DR0581 15431 SE 42 ST-O"/>
    <s v="STORMWATER SERVICES"/>
    <s v="DRAINAGE"/>
  </r>
  <r>
    <x v="1"/>
    <s v="103625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42.65"/>
    <n v="0"/>
    <n v="-42.65"/>
    <s v="N/A"/>
    <n v="14.16"/>
    <n v="0"/>
    <n v="6.98"/>
    <n v="0"/>
    <n v="6.98"/>
    <n v="0"/>
    <n v="0"/>
    <n v="0"/>
    <n v="0"/>
    <n v="0"/>
    <n v="4.3"/>
    <n v="10.23"/>
    <n v="0"/>
    <s v="SURFACE WATER MGT FUND"/>
    <s v="WLSW F DR0581 15431 SE 42 ST-O"/>
    <s v="STORMWATER SERVICES"/>
    <s v="DRAINAGE"/>
  </r>
  <r>
    <x v="1"/>
    <s v="103625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44.56"/>
    <n v="0"/>
    <n v="-144.56"/>
    <s v="N/A"/>
    <n v="0"/>
    <n v="24.79"/>
    <n v="45.59"/>
    <n v="0"/>
    <n v="37.090000000000003"/>
    <n v="0"/>
    <n v="0"/>
    <n v="0"/>
    <n v="0"/>
    <n v="0"/>
    <n v="8.5"/>
    <n v="28.59"/>
    <n v="0"/>
    <s v="SURFACE WATER MGT FUND"/>
    <s v="WLSW F DR0581 15431 SE 42 ST-O"/>
    <s v="STORMWATER SERVICES"/>
    <s v="DRAINAGE"/>
  </r>
  <r>
    <x v="1"/>
    <s v="1036255"/>
    <s v="845022"/>
    <s v="82200"/>
    <x v="72"/>
    <s v="5315000"/>
    <n v="2012"/>
    <x v="4"/>
    <s v="PAID TIME OFF"/>
    <s v="50000-PROGRAM EXPENDITUR BUDGET"/>
    <s v="82000-APPLIED OVERHEAD"/>
    <m/>
    <n v="0"/>
    <n v="0"/>
    <n v="105.25"/>
    <n v="0"/>
    <n v="-105.25"/>
    <s v="N/A"/>
    <n v="0"/>
    <n v="19.12"/>
    <n v="32.78"/>
    <n v="0"/>
    <n v="26.67"/>
    <n v="0"/>
    <n v="0"/>
    <n v="0"/>
    <n v="0"/>
    <n v="0"/>
    <n v="6.12"/>
    <n v="20.56"/>
    <n v="0"/>
    <s v="SURFACE WATER MGT FUND"/>
    <s v="WLSW F DR0581 15431 SE 42 ST-O"/>
    <s v="STORMWATER SERVICES"/>
    <s v="DRAINAGE"/>
  </r>
  <r>
    <x v="1"/>
    <s v="1036255"/>
    <s v="845022"/>
    <s v="82300"/>
    <x v="73"/>
    <s v="5315000"/>
    <n v="2012"/>
    <x v="4"/>
    <s v="INDIRECT COSTS"/>
    <s v="50000-PROGRAM EXPENDITUR BUDGET"/>
    <s v="82000-APPLIED OVERHEAD"/>
    <m/>
    <n v="0"/>
    <n v="0"/>
    <n v="304.45999999999998"/>
    <n v="0"/>
    <n v="-304.45999999999998"/>
    <s v="N/A"/>
    <n v="0"/>
    <n v="41.08"/>
    <n v="100.25"/>
    <n v="0"/>
    <n v="81.56"/>
    <n v="0"/>
    <n v="0"/>
    <n v="0"/>
    <n v="0"/>
    <n v="0"/>
    <n v="18.7"/>
    <n v="62.870000000000005"/>
    <n v="0"/>
    <s v="SURFACE WATER MGT FUND"/>
    <s v="WLSW F DR0581 15431 SE 42 ST-O"/>
    <s v="STORMWATER SERVICES"/>
    <s v="DRAINAGE"/>
  </r>
  <r>
    <x v="1"/>
    <s v="103625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23.94"/>
    <n v="0"/>
    <n v="-323.94"/>
    <s v="N/A"/>
    <n v="0"/>
    <n v="0"/>
    <n v="47.32"/>
    <n v="0"/>
    <n v="0"/>
    <n v="47.32"/>
    <n v="0"/>
    <n v="0"/>
    <n v="0"/>
    <n v="134.66"/>
    <n v="47.32"/>
    <n v="47.32"/>
    <n v="0"/>
    <s v="SURFACE WATER MGT FUND"/>
    <s v="WLSW F DR0586 SW 102ND ST &amp; 13"/>
    <s v="STORMWATER SERVICES"/>
    <s v="DRAINAGE"/>
  </r>
  <r>
    <x v="1"/>
    <s v="103625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7.64"/>
    <n v="0"/>
    <n v="-27.64"/>
    <s v="N/A"/>
    <n v="0"/>
    <n v="0"/>
    <n v="3.49"/>
    <n v="0"/>
    <n v="2.0499999999999998"/>
    <n v="4.0999999999999996"/>
    <n v="0"/>
    <n v="0"/>
    <n v="0"/>
    <n v="0"/>
    <n v="8.4"/>
    <n v="9.6"/>
    <n v="0"/>
    <s v="SURFACE WATER MGT FUND"/>
    <s v="WLSW F DR0586 SW 102ND ST &amp; 13"/>
    <s v="STORMWATER SERVICES"/>
    <s v="DRAINAGE"/>
  </r>
  <r>
    <x v="1"/>
    <s v="103625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15.13"/>
    <n v="0"/>
    <n v="-115.13"/>
    <s v="N/A"/>
    <n v="0"/>
    <n v="0"/>
    <n v="17"/>
    <n v="0"/>
    <n v="0"/>
    <n v="17"/>
    <n v="0"/>
    <n v="0"/>
    <n v="0"/>
    <n v="47.13"/>
    <n v="17"/>
    <n v="17"/>
    <n v="0"/>
    <s v="SURFACE WATER MGT FUND"/>
    <s v="WLSW F DR0586 SW 102ND ST &amp; 13"/>
    <s v="STORMWATER SERVICES"/>
    <s v="DRAINAGE"/>
  </r>
  <r>
    <x v="1"/>
    <s v="1036257"/>
    <s v="845022"/>
    <s v="82200"/>
    <x v="72"/>
    <s v="5315000"/>
    <n v="2012"/>
    <x v="4"/>
    <s v="PAID TIME OFF"/>
    <s v="50000-PROGRAM EXPENDITUR BUDGET"/>
    <s v="82000-APPLIED OVERHEAD"/>
    <m/>
    <n v="0"/>
    <n v="0"/>
    <n v="85.27"/>
    <n v="0"/>
    <n v="-85.27"/>
    <s v="N/A"/>
    <n v="0"/>
    <n v="0"/>
    <n v="12.24"/>
    <n v="0"/>
    <n v="0"/>
    <n v="12.22"/>
    <n v="0"/>
    <n v="0"/>
    <n v="0"/>
    <n v="36.36"/>
    <n v="12.23"/>
    <n v="12.22"/>
    <n v="0"/>
    <s v="SURFACE WATER MGT FUND"/>
    <s v="WLSW F DR0586 SW 102ND ST &amp; 13"/>
    <s v="STORMWATER SERVICES"/>
    <s v="DRAINAGE"/>
  </r>
  <r>
    <x v="1"/>
    <s v="1036257"/>
    <s v="845022"/>
    <s v="82300"/>
    <x v="73"/>
    <s v="5315000"/>
    <n v="2012"/>
    <x v="4"/>
    <s v="INDIRECT COSTS"/>
    <s v="50000-PROGRAM EXPENDITUR BUDGET"/>
    <s v="82000-APPLIED OVERHEAD"/>
    <m/>
    <n v="0"/>
    <n v="0"/>
    <n v="227.66"/>
    <n v="0"/>
    <n v="-227.66"/>
    <s v="N/A"/>
    <n v="0"/>
    <n v="0"/>
    <n v="37.4"/>
    <n v="0"/>
    <n v="0"/>
    <n v="37.380000000000003"/>
    <n v="0"/>
    <n v="0"/>
    <n v="0"/>
    <n v="78.11"/>
    <n v="37.39"/>
    <n v="37.380000000000003"/>
    <n v="0"/>
    <s v="SURFACE WATER MGT FUND"/>
    <s v="WLSW F DR0586 SW 102ND ST &amp; 13"/>
    <s v="STORMWATER SERVICES"/>
    <s v="DRAINAGE"/>
  </r>
  <r>
    <x v="1"/>
    <s v="103625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551.59"/>
    <n v="0"/>
    <n v="-3551.59"/>
    <s v="N/A"/>
    <n v="0"/>
    <n v="0"/>
    <n v="1139.02"/>
    <n v="0"/>
    <n v="0"/>
    <n v="0"/>
    <n v="0"/>
    <n v="0"/>
    <n v="11.83"/>
    <n v="184.41"/>
    <n v="2216.33"/>
    <n v="0"/>
    <n v="0"/>
    <s v="SURFACE WATER MGT FUND"/>
    <s v="WLSW F DR0587 SW 108TH ST &amp; 10"/>
    <s v="STORMWATER SERVICES"/>
    <s v="DRAINAGE"/>
  </r>
  <r>
    <x v="1"/>
    <s v="1036258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21.46"/>
    <n v="0"/>
    <n v="-21.46"/>
    <s v="N/A"/>
    <n v="0"/>
    <n v="0"/>
    <n v="0"/>
    <n v="0"/>
    <n v="0"/>
    <n v="0"/>
    <n v="0"/>
    <n v="0"/>
    <n v="21.46"/>
    <n v="0"/>
    <n v="0"/>
    <n v="0"/>
    <n v="0"/>
    <s v="SURFACE WATER MGT FUND"/>
    <s v="WLSW F DR0587 SW 108TH ST &amp; 10"/>
    <s v="STORMWATER SERVICES"/>
    <s v="DRAINAGE"/>
  </r>
  <r>
    <x v="1"/>
    <s v="1036258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5.8"/>
    <n v="0"/>
    <n v="-5.8"/>
    <s v="N/A"/>
    <n v="0"/>
    <n v="0"/>
    <n v="0"/>
    <n v="0"/>
    <n v="0"/>
    <n v="0"/>
    <n v="0"/>
    <n v="0"/>
    <n v="0"/>
    <n v="0"/>
    <n v="5.8"/>
    <n v="0"/>
    <n v="0"/>
    <s v="SURFACE WATER MGT FUND"/>
    <s v="WLSW F DR0587 SW 108TH ST &amp; 10"/>
    <s v="STORMWATER SERVICES"/>
    <s v="DRAINAGE"/>
  </r>
  <r>
    <x v="1"/>
    <s v="1036258"/>
    <s v="845022"/>
    <s v="52391"/>
    <x v="184"/>
    <s v="5315000"/>
    <n v="2012"/>
    <x v="4"/>
    <s v="MAINTENANCE PARTS MATERIALS"/>
    <s v="50000-PROGRAM EXPENDITUR BUDGET"/>
    <s v="52000-SUPPLIES"/>
    <m/>
    <n v="0"/>
    <n v="0"/>
    <n v="42.230000000000004"/>
    <n v="0"/>
    <n v="-42.230000000000004"/>
    <s v="N/A"/>
    <n v="0"/>
    <n v="0"/>
    <n v="0"/>
    <n v="15.6"/>
    <n v="0"/>
    <n v="26.64"/>
    <n v="0"/>
    <n v="0"/>
    <n v="-0.01"/>
    <n v="0"/>
    <n v="0"/>
    <n v="0"/>
    <n v="0"/>
    <s v="SURFACE WATER MGT FUND"/>
    <s v="WLSW F DR0587 SW 108TH ST &amp; 10"/>
    <s v="STORMWATER SERVICES"/>
    <s v="DRAINAGE"/>
  </r>
  <r>
    <x v="1"/>
    <s v="1036258"/>
    <s v="845022"/>
    <s v="53540"/>
    <x v="171"/>
    <s v="5315000"/>
    <n v="2012"/>
    <x v="4"/>
    <s v="DISPOSAL"/>
    <s v="50000-PROGRAM EXPENDITUR BUDGET"/>
    <s v="53000-SERVICES-OTHER CHARGES"/>
    <m/>
    <n v="0"/>
    <n v="0"/>
    <n v="523.97"/>
    <n v="0"/>
    <n v="-523.97"/>
    <s v="N/A"/>
    <n v="0"/>
    <n v="0"/>
    <n v="0"/>
    <n v="0"/>
    <n v="0"/>
    <n v="0"/>
    <n v="0"/>
    <n v="0"/>
    <n v="0"/>
    <n v="0"/>
    <n v="0"/>
    <n v="523.97"/>
    <n v="0"/>
    <s v="SURFACE WATER MGT FUND"/>
    <s v="WLSW F DR0587 SW 108TH ST &amp; 10"/>
    <s v="STORMWATER SERVICES"/>
    <s v="DRAINAGE"/>
  </r>
  <r>
    <x v="1"/>
    <s v="1036258"/>
    <s v="845022"/>
    <s v="53710"/>
    <x v="136"/>
    <s v="5315000"/>
    <n v="2012"/>
    <x v="4"/>
    <s v="RENT LEASE"/>
    <s v="50000-PROGRAM EXPENDITUR BUDGET"/>
    <s v="53000-SERVICES-OTHER CHARGES"/>
    <m/>
    <n v="0"/>
    <n v="0"/>
    <n v="355.88"/>
    <n v="0.01"/>
    <n v="-355.89"/>
    <s v="N/A"/>
    <n v="0"/>
    <n v="0"/>
    <n v="0"/>
    <n v="0"/>
    <n v="0"/>
    <n v="0"/>
    <n v="0"/>
    <n v="0"/>
    <n v="0"/>
    <n v="0"/>
    <n v="0"/>
    <n v="355.88"/>
    <n v="0"/>
    <s v="SURFACE WATER MGT FUND"/>
    <s v="WLSW F DR0587 SW 108TH ST &amp; 10"/>
    <s v="STORMWATER SERVICES"/>
    <s v="DRAINAGE"/>
  </r>
  <r>
    <x v="1"/>
    <s v="103625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740.53"/>
    <n v="0"/>
    <n v="-1740.53"/>
    <s v="N/A"/>
    <n v="0"/>
    <n v="0"/>
    <n v="36.270000000000003"/>
    <n v="0"/>
    <n v="232.04"/>
    <n v="0"/>
    <n v="0"/>
    <n v="0"/>
    <n v="3.79"/>
    <n v="0"/>
    <n v="1468.43"/>
    <n v="0"/>
    <n v="0"/>
    <s v="SURFACE WATER MGT FUND"/>
    <s v="WLSW F DR0587 SW 108TH ST &amp; 10"/>
    <s v="STORMWATER SERVICES"/>
    <s v="DRAINAGE"/>
  </r>
  <r>
    <x v="1"/>
    <s v="103625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274.92"/>
    <n v="0"/>
    <n v="-1274.92"/>
    <s v="N/A"/>
    <n v="0"/>
    <n v="0"/>
    <n v="409.15000000000003"/>
    <n v="0"/>
    <n v="0"/>
    <n v="0"/>
    <n v="0"/>
    <n v="0"/>
    <n v="4.25"/>
    <n v="65.42"/>
    <n v="796.1"/>
    <n v="0"/>
    <n v="0"/>
    <s v="SURFACE WATER MGT FUND"/>
    <s v="WLSW F DR0587 SW 108TH ST &amp; 10"/>
    <s v="STORMWATER SERVICES"/>
    <s v="DRAINAGE"/>
  </r>
  <r>
    <x v="1"/>
    <s v="1036258"/>
    <s v="845022"/>
    <s v="82200"/>
    <x v="72"/>
    <s v="5315000"/>
    <n v="2012"/>
    <x v="4"/>
    <s v="PAID TIME OFF"/>
    <s v="50000-PROGRAM EXPENDITUR BUDGET"/>
    <s v="82000-APPLIED OVERHEAD"/>
    <m/>
    <n v="0"/>
    <n v="0"/>
    <n v="923.96"/>
    <n v="0"/>
    <n v="-923.96"/>
    <s v="N/A"/>
    <n v="0"/>
    <n v="0"/>
    <n v="294.20999999999998"/>
    <n v="0"/>
    <n v="0"/>
    <n v="0"/>
    <n v="0"/>
    <n v="0"/>
    <n v="8.6"/>
    <n v="48.68"/>
    <n v="572.47"/>
    <n v="0"/>
    <n v="0"/>
    <s v="SURFACE WATER MGT FUND"/>
    <s v="WLSW F DR0587 SW 108TH ST &amp; 10"/>
    <s v="STORMWATER SERVICES"/>
    <s v="DRAINAGE"/>
  </r>
  <r>
    <x v="1"/>
    <s v="1036258"/>
    <s v="845022"/>
    <s v="82300"/>
    <x v="73"/>
    <s v="5315000"/>
    <n v="2012"/>
    <x v="4"/>
    <s v="INDIRECT COSTS"/>
    <s v="50000-PROGRAM EXPENDITUR BUDGET"/>
    <s v="82000-APPLIED OVERHEAD"/>
    <m/>
    <n v="0"/>
    <n v="0"/>
    <n v="2803.85"/>
    <n v="0"/>
    <n v="-2803.85"/>
    <s v="N/A"/>
    <n v="0"/>
    <n v="0"/>
    <n v="899.82"/>
    <n v="0"/>
    <n v="0"/>
    <n v="0"/>
    <n v="0"/>
    <n v="0"/>
    <n v="26.310000000000002"/>
    <n v="126.83"/>
    <n v="1750.89"/>
    <n v="0"/>
    <n v="0"/>
    <s v="SURFACE WATER MGT FUND"/>
    <s v="WLSW F DR0587 SW 108TH ST &amp; 10"/>
    <s v="STORMWATER SERVICES"/>
    <s v="DRAINAGE"/>
  </r>
  <r>
    <x v="1"/>
    <s v="1036258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2.52"/>
    <n v="0"/>
    <n v="-2.52"/>
    <s v="N/A"/>
    <n v="0"/>
    <n v="0"/>
    <n v="0"/>
    <n v="0"/>
    <n v="0"/>
    <n v="0"/>
    <n v="0"/>
    <n v="0"/>
    <n v="2.52"/>
    <n v="0"/>
    <n v="0"/>
    <n v="0"/>
    <n v="0"/>
    <s v="SURFACE WATER MGT FUND"/>
    <s v="WLSW F DR0587 SW 108TH ST &amp; 10"/>
    <s v="STORMWATER SERVICES"/>
    <s v="DRAINAGE"/>
  </r>
  <r>
    <x v="1"/>
    <s v="103626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83.26"/>
    <n v="0"/>
    <n v="-283.26"/>
    <s v="N/A"/>
    <n v="0"/>
    <n v="0"/>
    <n v="283.26"/>
    <n v="0"/>
    <n v="0"/>
    <n v="0"/>
    <n v="0"/>
    <n v="0"/>
    <n v="0"/>
    <n v="0"/>
    <n v="0"/>
    <n v="0"/>
    <n v="0"/>
    <s v="SURFACE WATER MGT FUND"/>
    <s v="WLSW F DR0590 18800 140TH AVE"/>
    <s v="STORMWATER SERVICES"/>
    <s v="DRAINAGE"/>
  </r>
  <r>
    <x v="1"/>
    <s v="103626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14.72"/>
    <n v="0"/>
    <n v="0"/>
    <n v="0"/>
    <n v="0"/>
    <n v="0"/>
    <n v="0"/>
    <n v="0"/>
    <n v="0"/>
    <n v="0"/>
    <n v="0"/>
    <s v="SURFACE WATER MGT FUND"/>
    <s v="WLSW F DR0590 18800 140TH AVE"/>
    <s v="STORMWATER SERVICES"/>
    <s v="DRAINAGE"/>
  </r>
  <r>
    <x v="1"/>
    <s v="103626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99.14"/>
    <n v="0"/>
    <n v="-99.14"/>
    <s v="N/A"/>
    <n v="0"/>
    <n v="0"/>
    <n v="99.14"/>
    <n v="0"/>
    <n v="0"/>
    <n v="0"/>
    <n v="0"/>
    <n v="0"/>
    <n v="0"/>
    <n v="0"/>
    <n v="0"/>
    <n v="0"/>
    <n v="0"/>
    <s v="SURFACE WATER MGT FUND"/>
    <s v="WLSW F DR0590 18800 140TH AVE"/>
    <s v="STORMWATER SERVICES"/>
    <s v="DRAINAGE"/>
  </r>
  <r>
    <x v="1"/>
    <s v="1036260"/>
    <s v="845022"/>
    <s v="82200"/>
    <x v="72"/>
    <s v="5315000"/>
    <n v="2012"/>
    <x v="4"/>
    <s v="PAID TIME OFF"/>
    <s v="50000-PROGRAM EXPENDITUR BUDGET"/>
    <s v="82000-APPLIED OVERHEAD"/>
    <m/>
    <n v="0"/>
    <n v="0"/>
    <n v="76.48"/>
    <n v="0"/>
    <n v="-76.48"/>
    <s v="N/A"/>
    <n v="0"/>
    <n v="0"/>
    <n v="76.48"/>
    <n v="0"/>
    <n v="0"/>
    <n v="0"/>
    <n v="0"/>
    <n v="0"/>
    <n v="0"/>
    <n v="0"/>
    <n v="0"/>
    <n v="0"/>
    <n v="0"/>
    <s v="SURFACE WATER MGT FUND"/>
    <s v="WLSW F DR0590 18800 140TH AVE"/>
    <s v="STORMWATER SERVICES"/>
    <s v="DRAINAGE"/>
  </r>
  <r>
    <x v="1"/>
    <s v="1036260"/>
    <s v="845022"/>
    <s v="82300"/>
    <x v="73"/>
    <s v="5315000"/>
    <n v="2012"/>
    <x v="4"/>
    <s v="INDIRECT COSTS"/>
    <s v="50000-PROGRAM EXPENDITUR BUDGET"/>
    <s v="82000-APPLIED OVERHEAD"/>
    <m/>
    <n v="0"/>
    <n v="0"/>
    <n v="164.3"/>
    <n v="0"/>
    <n v="-164.3"/>
    <s v="N/A"/>
    <n v="0"/>
    <n v="0"/>
    <n v="164.3"/>
    <n v="0"/>
    <n v="0"/>
    <n v="0"/>
    <n v="0"/>
    <n v="0"/>
    <n v="0"/>
    <n v="0"/>
    <n v="0"/>
    <n v="0"/>
    <n v="0"/>
    <s v="SURFACE WATER MGT FUND"/>
    <s v="WLSW F DR0590 18800 140TH AVE"/>
    <s v="STORMWATER SERVICES"/>
    <s v="DRAINAGE"/>
  </r>
  <r>
    <x v="1"/>
    <s v="103626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3.11"/>
    <n v="0"/>
    <n v="-53.11"/>
    <s v="N/A"/>
    <n v="53.11"/>
    <n v="0"/>
    <n v="0"/>
    <n v="0"/>
    <n v="0"/>
    <n v="0"/>
    <n v="0"/>
    <n v="0"/>
    <n v="0"/>
    <n v="0"/>
    <n v="0"/>
    <n v="0"/>
    <n v="0"/>
    <s v="SURFACE WATER MGT FUND"/>
    <s v="WLSW F DR0596 37934 23 PL S"/>
    <s v="STORMWATER SERVICES"/>
    <s v="DRAINAGE"/>
  </r>
  <r>
    <x v="1"/>
    <s v="103626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8.59"/>
    <n v="0"/>
    <n v="-18.59"/>
    <s v="N/A"/>
    <n v="18.59"/>
    <n v="0"/>
    <n v="0"/>
    <n v="0"/>
    <n v="0"/>
    <n v="0"/>
    <n v="0"/>
    <n v="0"/>
    <n v="0"/>
    <n v="0"/>
    <n v="0"/>
    <n v="0"/>
    <n v="0"/>
    <s v="SURFACE WATER MGT FUND"/>
    <s v="WLSW F DR0596 37934 23 PL S"/>
    <s v="STORMWATER SERVICES"/>
    <s v="DRAINAGE"/>
  </r>
  <r>
    <x v="1"/>
    <s v="1036263"/>
    <s v="845022"/>
    <s v="82200"/>
    <x v="72"/>
    <s v="5315000"/>
    <n v="2012"/>
    <x v="4"/>
    <s v="PAID TIME OFF"/>
    <s v="50000-PROGRAM EXPENDITUR BUDGET"/>
    <s v="82000-APPLIED OVERHEAD"/>
    <m/>
    <n v="0"/>
    <n v="0"/>
    <n v="14.34"/>
    <n v="0"/>
    <n v="-14.34"/>
    <s v="N/A"/>
    <n v="14.34"/>
    <n v="0"/>
    <n v="0"/>
    <n v="0"/>
    <n v="0"/>
    <n v="0"/>
    <n v="0"/>
    <n v="0"/>
    <n v="0"/>
    <n v="0"/>
    <n v="0"/>
    <n v="0"/>
    <n v="0"/>
    <s v="SURFACE WATER MGT FUND"/>
    <s v="WLSW F DR0596 37934 23 PL S"/>
    <s v="STORMWATER SERVICES"/>
    <s v="DRAINAGE"/>
  </r>
  <r>
    <x v="1"/>
    <s v="1036263"/>
    <s v="845022"/>
    <s v="82300"/>
    <x v="73"/>
    <s v="5315000"/>
    <n v="2012"/>
    <x v="4"/>
    <s v="INDIRECT COSTS"/>
    <s v="50000-PROGRAM EXPENDITUR BUDGET"/>
    <s v="82000-APPLIED OVERHEAD"/>
    <m/>
    <n v="0"/>
    <n v="0"/>
    <n v="30.8"/>
    <n v="0"/>
    <n v="-30.8"/>
    <s v="N/A"/>
    <n v="30.8"/>
    <n v="0"/>
    <n v="0"/>
    <n v="0"/>
    <n v="0"/>
    <n v="0"/>
    <n v="0"/>
    <n v="0"/>
    <n v="0"/>
    <n v="0"/>
    <n v="0"/>
    <n v="0"/>
    <n v="0"/>
    <s v="SURFACE WATER MGT FUND"/>
    <s v="WLSW F DR0596 37934 23 PL S"/>
    <s v="STORMWATER SERVICES"/>
    <s v="DRAINAGE"/>
  </r>
  <r>
    <x v="1"/>
    <s v="103626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0"/>
    <n v="141.64000000000001"/>
    <n v="0"/>
    <n v="0"/>
    <n v="0"/>
    <n v="0"/>
    <n v="0"/>
    <n v="0"/>
    <n v="0"/>
    <n v="0"/>
    <n v="0"/>
    <n v="0"/>
    <s v="SURFACE WATER MGT FUND"/>
    <s v="WLSW F DR0602 15600 160TH PL S"/>
    <s v="STORMWATER SERVICES"/>
    <s v="DRAINAGE"/>
  </r>
  <r>
    <x v="1"/>
    <s v="103626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7.36"/>
    <n v="0"/>
    <n v="0"/>
    <n v="0"/>
    <n v="0"/>
    <n v="0"/>
    <n v="0"/>
    <n v="0"/>
    <n v="0"/>
    <n v="0"/>
    <n v="0"/>
    <s v="SURFACE WATER MGT FUND"/>
    <s v="WLSW F DR0602 15600 160TH PL S"/>
    <s v="STORMWATER SERVICES"/>
    <s v="DRAINAGE"/>
  </r>
  <r>
    <x v="1"/>
    <s v="103626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49.57"/>
    <n v="0"/>
    <n v="0"/>
    <n v="0"/>
    <n v="0"/>
    <n v="0"/>
    <n v="0"/>
    <n v="0"/>
    <n v="0"/>
    <n v="0"/>
    <n v="0"/>
    <s v="SURFACE WATER MGT FUND"/>
    <s v="WLSW F DR0602 15600 160TH PL S"/>
    <s v="STORMWATER SERVICES"/>
    <s v="DRAINAGE"/>
  </r>
  <r>
    <x v="1"/>
    <s v="1036264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38.24"/>
    <n v="0"/>
    <n v="0"/>
    <n v="0"/>
    <n v="0"/>
    <n v="0"/>
    <n v="0"/>
    <n v="0"/>
    <n v="0"/>
    <n v="0"/>
    <n v="0"/>
    <s v="SURFACE WATER MGT FUND"/>
    <s v="WLSW F DR0602 15600 160TH PL S"/>
    <s v="STORMWATER SERVICES"/>
    <s v="DRAINAGE"/>
  </r>
  <r>
    <x v="1"/>
    <s v="1036264"/>
    <s v="845022"/>
    <s v="82300"/>
    <x v="73"/>
    <s v="5315000"/>
    <n v="2012"/>
    <x v="4"/>
    <s v="INDIRECT COSTS"/>
    <s v="50000-PROGRAM EXPENDITUR BUDGET"/>
    <s v="82000-APPLIED OVERHEAD"/>
    <m/>
    <n v="0"/>
    <n v="0"/>
    <n v="82.16"/>
    <n v="0"/>
    <n v="-82.16"/>
    <s v="N/A"/>
    <n v="0"/>
    <n v="0"/>
    <n v="82.16"/>
    <n v="0"/>
    <n v="0"/>
    <n v="0"/>
    <n v="0"/>
    <n v="0"/>
    <n v="0"/>
    <n v="0"/>
    <n v="0"/>
    <n v="0"/>
    <n v="0"/>
    <s v="SURFACE WATER MGT FUND"/>
    <s v="WLSW F DR0602 15600 160TH PL S"/>
    <s v="STORMWATER SERVICES"/>
    <s v="DRAINAGE"/>
  </r>
  <r>
    <x v="1"/>
    <s v="103626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78.2"/>
    <n v="0"/>
    <n v="-478.2"/>
    <s v="N/A"/>
    <n v="0"/>
    <n v="0"/>
    <n v="0"/>
    <n v="0"/>
    <n v="0"/>
    <n v="141.64000000000001"/>
    <n v="159.19"/>
    <n v="177.37"/>
    <n v="0"/>
    <n v="0"/>
    <n v="0"/>
    <n v="0"/>
    <n v="0"/>
    <s v="SURFACE WATER MGT FUND"/>
    <s v="WLSW F D91706 22225 NE 189TH C"/>
    <s v="STORMWATER SERVICES"/>
    <s v="DRAINAGE"/>
  </r>
  <r>
    <x v="1"/>
    <s v="1036265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0"/>
    <n v="0"/>
    <n v="0"/>
    <n v="42.9"/>
    <n v="0"/>
    <n v="0"/>
    <n v="0"/>
    <n v="0"/>
    <n v="0"/>
    <s v="SURFACE WATER MGT FUND"/>
    <s v="WLSW F D91706 22225 NE 189TH C"/>
    <s v="STORMWATER SERVICES"/>
    <s v="DRAINAGE"/>
  </r>
  <r>
    <x v="1"/>
    <s v="103626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76.28000000000003"/>
    <n v="0"/>
    <n v="-276.28000000000003"/>
    <s v="N/A"/>
    <n v="0"/>
    <n v="0"/>
    <n v="0"/>
    <n v="0"/>
    <n v="0"/>
    <n v="14.72"/>
    <n v="18.32"/>
    <n v="243.24"/>
    <n v="0"/>
    <n v="0"/>
    <n v="0"/>
    <n v="0"/>
    <n v="0"/>
    <s v="SURFACE WATER MGT FUND"/>
    <s v="WLSW F D91706 22225 NE 189TH C"/>
    <s v="STORMWATER SERVICES"/>
    <s v="DRAINAGE"/>
  </r>
  <r>
    <x v="1"/>
    <s v="1036265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301"/>
    <n v="0"/>
    <n v="-301"/>
    <s v="N/A"/>
    <n v="0"/>
    <n v="0"/>
    <n v="0"/>
    <n v="0"/>
    <n v="0"/>
    <n v="0"/>
    <n v="0"/>
    <n v="0"/>
    <n v="301"/>
    <n v="0"/>
    <n v="0"/>
    <n v="0"/>
    <n v="0"/>
    <s v="SURFACE WATER MGT FUND"/>
    <s v="WLSW F D91706 22225 NE 189TH C"/>
    <s v="STORMWATER SERVICES"/>
    <s v="DRAINAGE"/>
  </r>
  <r>
    <x v="1"/>
    <s v="103626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70.16"/>
    <n v="0"/>
    <n v="-170.16"/>
    <s v="N/A"/>
    <n v="0"/>
    <n v="0"/>
    <n v="0"/>
    <n v="0"/>
    <n v="0"/>
    <n v="49.58"/>
    <n v="57.19"/>
    <n v="63.39"/>
    <n v="0"/>
    <n v="0"/>
    <n v="0"/>
    <n v="0"/>
    <n v="0"/>
    <s v="SURFACE WATER MGT FUND"/>
    <s v="WLSW F D91706 22225 NE 189TH C"/>
    <s v="STORMWATER SERVICES"/>
    <s v="DRAINAGE"/>
  </r>
  <r>
    <x v="1"/>
    <s v="1036265"/>
    <s v="845022"/>
    <s v="82200"/>
    <x v="72"/>
    <s v="5315000"/>
    <n v="2012"/>
    <x v="4"/>
    <s v="PAID TIME OFF"/>
    <s v="50000-PROGRAM EXPENDITUR BUDGET"/>
    <s v="82000-APPLIED OVERHEAD"/>
    <m/>
    <n v="0"/>
    <n v="0"/>
    <n v="136.65"/>
    <n v="0"/>
    <n v="-136.65"/>
    <s v="N/A"/>
    <n v="0"/>
    <n v="0"/>
    <n v="0"/>
    <n v="0"/>
    <n v="0"/>
    <n v="38.24"/>
    <n v="41.11"/>
    <n v="57.300000000000004"/>
    <n v="0"/>
    <n v="0"/>
    <n v="0"/>
    <n v="0"/>
    <n v="0"/>
    <s v="SURFACE WATER MGT FUND"/>
    <s v="WLSW F D91706 22225 NE 189TH C"/>
    <s v="STORMWATER SERVICES"/>
    <s v="DRAINAGE"/>
  </r>
  <r>
    <x v="1"/>
    <s v="1036265"/>
    <s v="845022"/>
    <s v="82300"/>
    <x v="73"/>
    <s v="5315000"/>
    <n v="2012"/>
    <x v="4"/>
    <s v="INDIRECT COSTS"/>
    <s v="50000-PROGRAM EXPENDITUR BUDGET"/>
    <s v="82000-APPLIED OVERHEAD"/>
    <m/>
    <n v="0"/>
    <n v="0"/>
    <n v="374.48"/>
    <n v="0"/>
    <n v="-374.48"/>
    <s v="N/A"/>
    <n v="0"/>
    <n v="0"/>
    <n v="0"/>
    <n v="0"/>
    <n v="0"/>
    <n v="82.16"/>
    <n v="125.75"/>
    <n v="166.57"/>
    <n v="0"/>
    <n v="0"/>
    <n v="0"/>
    <n v="0"/>
    <n v="0"/>
    <s v="SURFACE WATER MGT FUND"/>
    <s v="WLSW F D91706 22225 NE 189TH C"/>
    <s v="STORMWATER SERVICES"/>
    <s v="DRAINAGE"/>
  </r>
  <r>
    <x v="1"/>
    <s v="1036265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0"/>
    <n v="0"/>
    <n v="0"/>
    <n v="5.04"/>
    <n v="0"/>
    <n v="0"/>
    <n v="0"/>
    <n v="0"/>
    <n v="0"/>
    <s v="SURFACE WATER MGT FUND"/>
    <s v="WLSW F D91706 22225 NE 189TH C"/>
    <s v="STORMWATER SERVICES"/>
    <s v="DRAINAGE"/>
  </r>
  <r>
    <x v="1"/>
    <s v="103626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239.53"/>
    <n v="0"/>
    <n v="-1239.53"/>
    <s v="N/A"/>
    <n v="0"/>
    <n v="0"/>
    <n v="433.39"/>
    <n v="0"/>
    <n v="0"/>
    <n v="141.64000000000001"/>
    <n v="0"/>
    <n v="664.5"/>
    <n v="0"/>
    <n v="0"/>
    <n v="0"/>
    <n v="0"/>
    <n v="0"/>
    <s v="SURFACE WATER MGT FUND"/>
    <s v="WLSW F D91707 22232 NE 192ND S"/>
    <s v="STORMWATER SERVICES"/>
    <s v="DRAINAGE"/>
  </r>
  <r>
    <x v="1"/>
    <s v="1036266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150.16"/>
    <n v="0"/>
    <n v="-150.16"/>
    <s v="N/A"/>
    <n v="0"/>
    <n v="0"/>
    <n v="0"/>
    <n v="0"/>
    <n v="0"/>
    <n v="0"/>
    <n v="0"/>
    <n v="150.16"/>
    <n v="0"/>
    <n v="0"/>
    <n v="0"/>
    <n v="0"/>
    <n v="0"/>
    <s v="SURFACE WATER MGT FUND"/>
    <s v="WLSW F D91707 22232 NE 192ND S"/>
    <s v="STORMWATER SERVICES"/>
    <s v="DRAINAGE"/>
  </r>
  <r>
    <x v="1"/>
    <s v="1036266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7.98"/>
    <n v="0"/>
    <n v="-7.98"/>
    <s v="N/A"/>
    <n v="0"/>
    <n v="0"/>
    <n v="7.98"/>
    <n v="0"/>
    <n v="0"/>
    <n v="0"/>
    <n v="0"/>
    <n v="0"/>
    <n v="0"/>
    <n v="0"/>
    <n v="0"/>
    <n v="0"/>
    <n v="0"/>
    <s v="SURFACE WATER MGT FUND"/>
    <s v="WLSW F D91707 22232 NE 192ND S"/>
    <s v="STORMWATER SERVICES"/>
    <s v="DRAINAGE"/>
  </r>
  <r>
    <x v="1"/>
    <s v="103626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012.33"/>
    <n v="0"/>
    <n v="-1012.33"/>
    <s v="N/A"/>
    <n v="96.5"/>
    <n v="0"/>
    <n v="0"/>
    <n v="0"/>
    <n v="39.78"/>
    <n v="14.72"/>
    <n v="0"/>
    <n v="861.33"/>
    <n v="0"/>
    <n v="0"/>
    <n v="0"/>
    <n v="0"/>
    <n v="0"/>
    <s v="SURFACE WATER MGT FUND"/>
    <s v="WLSW F D91707 22232 NE 192ND S"/>
    <s v="STORMWATER SERVICES"/>
    <s v="DRAINAGE"/>
  </r>
  <r>
    <x v="1"/>
    <s v="1036266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301"/>
    <n v="0"/>
    <n v="-301"/>
    <s v="N/A"/>
    <n v="0"/>
    <n v="0"/>
    <n v="0"/>
    <n v="0"/>
    <n v="0"/>
    <n v="0"/>
    <n v="0"/>
    <n v="0"/>
    <n v="301"/>
    <n v="0"/>
    <n v="0"/>
    <n v="0"/>
    <n v="0"/>
    <s v="SURFACE WATER MGT FUND"/>
    <s v="WLSW F D91707 22232 NE 192ND S"/>
    <s v="STORMWATER SERVICES"/>
    <s v="DRAINAGE"/>
  </r>
  <r>
    <x v="1"/>
    <s v="103626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43.28000000000003"/>
    <n v="0"/>
    <n v="-443.28000000000003"/>
    <s v="N/A"/>
    <n v="0"/>
    <n v="0"/>
    <n v="136.76"/>
    <n v="0"/>
    <n v="18.91"/>
    <n v="49.58"/>
    <n v="0"/>
    <n v="238.03"/>
    <n v="0"/>
    <n v="0"/>
    <n v="0"/>
    <n v="0"/>
    <n v="0"/>
    <s v="SURFACE WATER MGT FUND"/>
    <s v="WLSW F D91707 22232 NE 192ND S"/>
    <s v="STORMWATER SERVICES"/>
    <s v="DRAINAGE"/>
  </r>
  <r>
    <x v="1"/>
    <s v="1036266"/>
    <s v="845022"/>
    <s v="82200"/>
    <x v="72"/>
    <s v="5315000"/>
    <n v="2012"/>
    <x v="4"/>
    <s v="PAID TIME OFF"/>
    <s v="50000-PROGRAM EXPENDITUR BUDGET"/>
    <s v="82000-APPLIED OVERHEAD"/>
    <m/>
    <n v="0"/>
    <n v="0"/>
    <n v="361.45"/>
    <n v="0"/>
    <n v="-361.45"/>
    <s v="N/A"/>
    <n v="0"/>
    <n v="0"/>
    <n v="98.350000000000009"/>
    <n v="0"/>
    <n v="13.6"/>
    <n v="38.24"/>
    <n v="0"/>
    <n v="211.26"/>
    <n v="0"/>
    <n v="0"/>
    <n v="0"/>
    <n v="0"/>
    <n v="0"/>
    <s v="SURFACE WATER MGT FUND"/>
    <s v="WLSW F D91707 22232 NE 192ND S"/>
    <s v="STORMWATER SERVICES"/>
    <s v="DRAINAGE"/>
  </r>
  <r>
    <x v="1"/>
    <s v="1036266"/>
    <s v="845022"/>
    <s v="82300"/>
    <x v="73"/>
    <s v="5315000"/>
    <n v="2012"/>
    <x v="4"/>
    <s v="INDIRECT COSTS"/>
    <s v="50000-PROGRAM EXPENDITUR BUDGET"/>
    <s v="82000-APPLIED OVERHEAD"/>
    <m/>
    <n v="0"/>
    <n v="0"/>
    <n v="1053.26"/>
    <n v="0"/>
    <n v="-1053.26"/>
    <s v="N/A"/>
    <n v="0"/>
    <n v="0"/>
    <n v="300.79000000000002"/>
    <n v="0"/>
    <n v="41.59"/>
    <n v="82.16"/>
    <n v="0"/>
    <n v="628.72"/>
    <n v="0"/>
    <n v="0"/>
    <n v="0"/>
    <n v="0"/>
    <n v="0"/>
    <s v="SURFACE WATER MGT FUND"/>
    <s v="WLSW F D91707 22232 NE 192ND S"/>
    <s v="STORMWATER SERVICES"/>
    <s v="DRAINAGE"/>
  </r>
  <r>
    <x v="1"/>
    <s v="1036266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17.64"/>
    <n v="0"/>
    <n v="-17.64"/>
    <s v="N/A"/>
    <n v="0"/>
    <n v="0"/>
    <n v="0"/>
    <n v="0"/>
    <n v="0"/>
    <n v="0"/>
    <n v="0"/>
    <n v="17.64"/>
    <n v="0"/>
    <n v="0"/>
    <n v="0"/>
    <n v="0"/>
    <n v="0"/>
    <s v="SURFACE WATER MGT FUND"/>
    <s v="WLSW F D91707 22232 NE 192ND S"/>
    <s v="STORMWATER SERVICES"/>
    <s v="DRAINAGE"/>
  </r>
  <r>
    <x v="1"/>
    <s v="103626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125.19"/>
    <n v="0"/>
    <n v="-1125.19"/>
    <s v="N/A"/>
    <n v="0"/>
    <n v="0"/>
    <n v="535.12"/>
    <n v="0"/>
    <n v="0"/>
    <n v="141.64000000000001"/>
    <n v="0"/>
    <n v="448.43"/>
    <n v="0"/>
    <n v="0"/>
    <n v="0"/>
    <n v="0"/>
    <n v="0"/>
    <s v="SURFACE WATER MGT FUND"/>
    <s v="WLSW F D91708 19422 222ND AVE"/>
    <s v="STORMWATER SERVICES"/>
    <s v="DRAINAGE"/>
  </r>
  <r>
    <x v="1"/>
    <s v="1036267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128.71"/>
    <n v="0"/>
    <n v="-128.71"/>
    <s v="N/A"/>
    <n v="0"/>
    <n v="0"/>
    <n v="0"/>
    <n v="0"/>
    <n v="0"/>
    <n v="0"/>
    <n v="0"/>
    <n v="128.71"/>
    <n v="0"/>
    <n v="0"/>
    <n v="0"/>
    <n v="0"/>
    <n v="0"/>
    <s v="SURFACE WATER MGT FUND"/>
    <s v="WLSW F D91708 19422 222ND AVE"/>
    <s v="STORMWATER SERVICES"/>
    <s v="DRAINAGE"/>
  </r>
  <r>
    <x v="1"/>
    <s v="1036267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8.83"/>
    <n v="0"/>
    <n v="-8.83"/>
    <s v="N/A"/>
    <n v="0"/>
    <n v="0"/>
    <n v="8.83"/>
    <n v="0"/>
    <n v="0"/>
    <n v="0"/>
    <n v="0"/>
    <n v="0"/>
    <n v="0"/>
    <n v="0"/>
    <n v="0"/>
    <n v="0"/>
    <n v="0"/>
    <s v="SURFACE WATER MGT FUND"/>
    <s v="WLSW F D91708 19422 222ND AVE"/>
    <s v="STORMWATER SERVICES"/>
    <s v="DRAINAGE"/>
  </r>
  <r>
    <x v="1"/>
    <s v="103626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313.54"/>
    <n v="0"/>
    <n v="-1313.54"/>
    <s v="N/A"/>
    <n v="0"/>
    <n v="0"/>
    <n v="0"/>
    <n v="0"/>
    <n v="555.78"/>
    <n v="14.72"/>
    <n v="0"/>
    <n v="743.04"/>
    <n v="0"/>
    <n v="0"/>
    <n v="0"/>
    <n v="0"/>
    <n v="0"/>
    <s v="SURFACE WATER MGT FUND"/>
    <s v="WLSW F D91708 19422 222ND AVE"/>
    <s v="STORMWATER SERVICES"/>
    <s v="DRAINAGE"/>
  </r>
  <r>
    <x v="1"/>
    <s v="1036267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301"/>
    <n v="0"/>
    <n v="-301"/>
    <s v="N/A"/>
    <n v="0"/>
    <n v="0"/>
    <n v="0"/>
    <n v="0"/>
    <n v="0"/>
    <n v="0"/>
    <n v="0"/>
    <n v="0"/>
    <n v="301"/>
    <n v="0"/>
    <n v="0"/>
    <n v="0"/>
    <n v="0"/>
    <s v="SURFACE WATER MGT FUND"/>
    <s v="WLSW F D91708 19422 222ND AVE"/>
    <s v="STORMWATER SERVICES"/>
    <s v="DRAINAGE"/>
  </r>
  <r>
    <x v="1"/>
    <s v="103626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02.54"/>
    <n v="0"/>
    <n v="-402.54"/>
    <s v="N/A"/>
    <n v="0"/>
    <n v="0"/>
    <n v="192.22"/>
    <n v="0"/>
    <n v="0"/>
    <n v="49.58"/>
    <n v="0"/>
    <n v="160.74"/>
    <n v="0"/>
    <n v="0"/>
    <n v="0"/>
    <n v="0"/>
    <n v="0"/>
    <s v="SURFACE WATER MGT FUND"/>
    <s v="WLSW F D91708 19422 222ND AVE"/>
    <s v="STORMWATER SERVICES"/>
    <s v="DRAINAGE"/>
  </r>
  <r>
    <x v="1"/>
    <s v="1036267"/>
    <s v="845022"/>
    <s v="82200"/>
    <x v="72"/>
    <s v="5315000"/>
    <n v="2012"/>
    <x v="4"/>
    <s v="PAID TIME OFF"/>
    <s v="50000-PROGRAM EXPENDITUR BUDGET"/>
    <s v="82000-APPLIED OVERHEAD"/>
    <m/>
    <n v="0"/>
    <n v="0"/>
    <n v="325.95"/>
    <n v="0"/>
    <n v="-325.95"/>
    <s v="N/A"/>
    <n v="0"/>
    <n v="0"/>
    <n v="138.21"/>
    <n v="0"/>
    <n v="0"/>
    <n v="38.24"/>
    <n v="0"/>
    <n v="149.5"/>
    <n v="0"/>
    <n v="0"/>
    <n v="0"/>
    <n v="0"/>
    <n v="0"/>
    <s v="SURFACE WATER MGT FUND"/>
    <s v="WLSW F D91708 19422 222ND AVE"/>
    <s v="STORMWATER SERVICES"/>
    <s v="DRAINAGE"/>
  </r>
  <r>
    <x v="1"/>
    <s v="1036267"/>
    <s v="845022"/>
    <s v="82300"/>
    <x v="73"/>
    <s v="5315000"/>
    <n v="2012"/>
    <x v="4"/>
    <s v="INDIRECT COSTS"/>
    <s v="50000-PROGRAM EXPENDITUR BUDGET"/>
    <s v="82000-APPLIED OVERHEAD"/>
    <m/>
    <n v="0"/>
    <n v="0"/>
    <n v="953.41"/>
    <n v="0"/>
    <n v="-953.41"/>
    <s v="N/A"/>
    <n v="0"/>
    <n v="0"/>
    <n v="422.74"/>
    <n v="0"/>
    <n v="0"/>
    <n v="82.16"/>
    <n v="0"/>
    <n v="448.51"/>
    <n v="0"/>
    <n v="0"/>
    <n v="0"/>
    <n v="0"/>
    <n v="0"/>
    <s v="SURFACE WATER MGT FUND"/>
    <s v="WLSW F D91708 19422 222ND AVE"/>
    <s v="STORMWATER SERVICES"/>
    <s v="DRAINAGE"/>
  </r>
  <r>
    <x v="1"/>
    <s v="1036267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15.120000000000001"/>
    <n v="0"/>
    <n v="-15.120000000000001"/>
    <s v="N/A"/>
    <n v="0"/>
    <n v="0"/>
    <n v="0"/>
    <n v="0"/>
    <n v="0"/>
    <n v="0"/>
    <n v="0"/>
    <n v="15.120000000000001"/>
    <n v="0"/>
    <n v="0"/>
    <n v="0"/>
    <n v="0"/>
    <n v="0"/>
    <s v="SURFACE WATER MGT FUND"/>
    <s v="WLSW F D91708 19422 222ND AVE"/>
    <s v="STORMWATER SERVICES"/>
    <s v="DRAINAGE"/>
  </r>
  <r>
    <x v="1"/>
    <s v="103626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88.52"/>
    <n v="53.11"/>
    <n v="0"/>
    <n v="0"/>
    <n v="0"/>
    <n v="0"/>
    <n v="0"/>
    <n v="0"/>
    <n v="0"/>
    <s v="SURFACE WATER MGT FUND"/>
    <s v="WLSW F D91716 NE 172ND ST &amp; 16"/>
    <s v="STORMWATER SERVICES"/>
    <s v="DRAINAGE"/>
  </r>
  <r>
    <x v="1"/>
    <s v="103626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9.2000000000000011"/>
    <n v="5.5200000000000005"/>
    <n v="0"/>
    <n v="0"/>
    <n v="0"/>
    <n v="0"/>
    <n v="0"/>
    <n v="0"/>
    <n v="0"/>
    <s v="SURFACE WATER MGT FUND"/>
    <s v="WLSW F D91716 NE 172ND ST &amp; 16"/>
    <s v="STORMWATER SERVICES"/>
    <s v="DRAINAGE"/>
  </r>
  <r>
    <x v="1"/>
    <s v="1036268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602"/>
    <n v="0"/>
    <n v="-602"/>
    <s v="N/A"/>
    <n v="0"/>
    <n v="0"/>
    <n v="0"/>
    <n v="0"/>
    <n v="0"/>
    <n v="0"/>
    <n v="0"/>
    <n v="602"/>
    <n v="0"/>
    <n v="0"/>
    <n v="0"/>
    <n v="0"/>
    <n v="0"/>
    <s v="SURFACE WATER MGT FUND"/>
    <s v="WLSW F D91716 NE 172ND ST &amp; 16"/>
    <s v="STORMWATER SERVICES"/>
    <s v="DRAINAGE"/>
  </r>
  <r>
    <x v="1"/>
    <s v="103626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8"/>
    <n v="0"/>
    <n v="-49.58"/>
    <s v="N/A"/>
    <n v="0"/>
    <n v="0"/>
    <n v="0"/>
    <n v="0"/>
    <n v="30.990000000000002"/>
    <n v="18.59"/>
    <n v="0"/>
    <n v="0"/>
    <n v="0"/>
    <n v="0"/>
    <n v="0"/>
    <n v="0"/>
    <n v="0"/>
    <s v="SURFACE WATER MGT FUND"/>
    <s v="WLSW F D91716 NE 172ND ST &amp; 16"/>
    <s v="STORMWATER SERVICES"/>
    <s v="DRAINAGE"/>
  </r>
  <r>
    <x v="1"/>
    <s v="1036268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23.900000000000002"/>
    <n v="14.34"/>
    <n v="0"/>
    <n v="0"/>
    <n v="0"/>
    <n v="0"/>
    <n v="0"/>
    <n v="0"/>
    <n v="0"/>
    <s v="SURFACE WATER MGT FUND"/>
    <s v="WLSW F D91716 NE 172ND ST &amp; 16"/>
    <s v="STORMWATER SERVICES"/>
    <s v="DRAINAGE"/>
  </r>
  <r>
    <x v="1"/>
    <s v="1036268"/>
    <s v="845022"/>
    <s v="82300"/>
    <x v="73"/>
    <s v="5315000"/>
    <n v="2012"/>
    <x v="4"/>
    <s v="INDIRECT COSTS"/>
    <s v="50000-PROGRAM EXPENDITUR BUDGET"/>
    <s v="82000-APPLIED OVERHEAD"/>
    <m/>
    <n v="0"/>
    <n v="0"/>
    <n v="82.14"/>
    <n v="0"/>
    <n v="-82.14"/>
    <s v="N/A"/>
    <n v="0"/>
    <n v="0"/>
    <n v="0"/>
    <n v="0"/>
    <n v="51.34"/>
    <n v="30.8"/>
    <n v="0"/>
    <n v="0"/>
    <n v="0"/>
    <n v="0"/>
    <n v="0"/>
    <n v="0"/>
    <n v="0"/>
    <s v="SURFACE WATER MGT FUND"/>
    <s v="WLSW F D91716 NE 172ND ST &amp; 16"/>
    <s v="STORMWATER SERVICES"/>
    <s v="DRAINAGE"/>
  </r>
  <r>
    <x v="1"/>
    <s v="103626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12.47"/>
    <n v="0"/>
    <n v="-212.47"/>
    <s v="N/A"/>
    <n v="0"/>
    <n v="159.36000000000001"/>
    <n v="0"/>
    <n v="0"/>
    <n v="53.11"/>
    <n v="0"/>
    <n v="0"/>
    <n v="0"/>
    <n v="0"/>
    <n v="0"/>
    <n v="0"/>
    <n v="0"/>
    <n v="0"/>
    <s v="SURFACE WATER MGT FUND"/>
    <s v="WLSW F D91717 17121 161ST AVE"/>
    <s v="STORMWATER SERVICES"/>
    <s v="DRAINAGE"/>
  </r>
  <r>
    <x v="1"/>
    <s v="1036269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1.0900000000000001"/>
    <n v="0"/>
    <n v="-1.0900000000000001"/>
    <s v="N/A"/>
    <n v="0"/>
    <n v="1.0900000000000001"/>
    <n v="0"/>
    <n v="0"/>
    <n v="0"/>
    <n v="0"/>
    <n v="0"/>
    <n v="0"/>
    <n v="0"/>
    <n v="0"/>
    <n v="0"/>
    <n v="0"/>
    <n v="0"/>
    <s v="SURFACE WATER MGT FUND"/>
    <s v="WLSW F D91717 17121 161ST AVE"/>
    <s v="STORMWATER SERVICES"/>
    <s v="DRAINAGE"/>
  </r>
  <r>
    <x v="1"/>
    <s v="103626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59.42000000000002"/>
    <n v="0"/>
    <n v="-159.42000000000002"/>
    <s v="N/A"/>
    <n v="0"/>
    <n v="150.9"/>
    <n v="3"/>
    <n v="0"/>
    <n v="5.5200000000000005"/>
    <n v="0"/>
    <n v="0"/>
    <n v="0"/>
    <n v="0"/>
    <n v="0"/>
    <n v="0"/>
    <n v="0"/>
    <n v="0"/>
    <s v="SURFACE WATER MGT FUND"/>
    <s v="WLSW F D91717 17121 161ST AVE"/>
    <s v="STORMWATER SERVICES"/>
    <s v="DRAINAGE"/>
  </r>
  <r>
    <x v="1"/>
    <s v="103626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75.83"/>
    <n v="0"/>
    <n v="-75.83"/>
    <s v="N/A"/>
    <n v="0"/>
    <n v="57.24"/>
    <n v="0"/>
    <n v="0"/>
    <n v="18.59"/>
    <n v="0"/>
    <n v="0"/>
    <n v="0"/>
    <n v="0"/>
    <n v="0"/>
    <n v="0"/>
    <n v="0"/>
    <n v="0"/>
    <s v="SURFACE WATER MGT FUND"/>
    <s v="WLSW F D91717 17121 161ST AVE"/>
    <s v="STORMWATER SERVICES"/>
    <s v="DRAINAGE"/>
  </r>
  <r>
    <x v="1"/>
    <s v="1036269"/>
    <s v="845022"/>
    <s v="82200"/>
    <x v="72"/>
    <s v="5315000"/>
    <n v="2012"/>
    <x v="4"/>
    <s v="PAID TIME OFF"/>
    <s v="50000-PROGRAM EXPENDITUR BUDGET"/>
    <s v="82000-APPLIED OVERHEAD"/>
    <m/>
    <n v="0"/>
    <n v="0"/>
    <n v="55.51"/>
    <n v="0"/>
    <n v="-55.51"/>
    <s v="N/A"/>
    <n v="0"/>
    <n v="41.17"/>
    <n v="0"/>
    <n v="0"/>
    <n v="14.34"/>
    <n v="0"/>
    <n v="0"/>
    <n v="0"/>
    <n v="0"/>
    <n v="0"/>
    <n v="0"/>
    <n v="0"/>
    <n v="0"/>
    <s v="SURFACE WATER MGT FUND"/>
    <s v="WLSW F D91717 17121 161ST AVE"/>
    <s v="STORMWATER SERVICES"/>
    <s v="DRAINAGE"/>
  </r>
  <r>
    <x v="1"/>
    <s v="1036269"/>
    <s v="845022"/>
    <s v="82300"/>
    <x v="73"/>
    <s v="5315000"/>
    <n v="2012"/>
    <x v="4"/>
    <s v="INDIRECT COSTS"/>
    <s v="50000-PROGRAM EXPENDITUR BUDGET"/>
    <s v="82000-APPLIED OVERHEAD"/>
    <m/>
    <n v="0"/>
    <n v="0"/>
    <n v="156.71"/>
    <n v="0"/>
    <n v="-156.71"/>
    <s v="N/A"/>
    <n v="0"/>
    <n v="125.9"/>
    <n v="0"/>
    <n v="0"/>
    <n v="30.810000000000002"/>
    <n v="0"/>
    <n v="0"/>
    <n v="0"/>
    <n v="0"/>
    <n v="0"/>
    <n v="0"/>
    <n v="0"/>
    <n v="0"/>
    <s v="SURFACE WATER MGT FUND"/>
    <s v="WLSW F D91717 17121 161ST AVE"/>
    <s v="STORMWATER SERVICES"/>
    <s v="DRAINAGE"/>
  </r>
  <r>
    <x v="1"/>
    <s v="103627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39.12"/>
    <n v="0"/>
    <n v="-739.12"/>
    <s v="N/A"/>
    <n v="0"/>
    <n v="0"/>
    <n v="141.64000000000001"/>
    <n v="505.1"/>
    <n v="0"/>
    <n v="92.38"/>
    <n v="0"/>
    <n v="0"/>
    <n v="0"/>
    <n v="0"/>
    <n v="0"/>
    <n v="0"/>
    <n v="0"/>
    <s v="SURFACE WATER MGT FUND"/>
    <s v="WLSW F D91729 25609 NE 39TH WA"/>
    <s v="STORMWATER SERVICES"/>
    <s v="DRAINAGE"/>
  </r>
  <r>
    <x v="1"/>
    <s v="1036270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0"/>
    <n v="42.9"/>
    <n v="0"/>
    <n v="0"/>
    <n v="0"/>
    <n v="0"/>
    <n v="0"/>
    <n v="0"/>
    <n v="0"/>
    <s v="SURFACE WATER MGT FUND"/>
    <s v="WLSW F D91729 25609 NE 39TH WA"/>
    <s v="STORMWATER SERVICES"/>
    <s v="DRAINAGE"/>
  </r>
  <r>
    <x v="1"/>
    <s v="1036270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0.72"/>
    <n v="0"/>
    <n v="-0.72"/>
    <s v="N/A"/>
    <n v="0"/>
    <n v="0"/>
    <n v="0"/>
    <n v="0.72"/>
    <n v="0"/>
    <n v="0"/>
    <n v="0"/>
    <n v="0"/>
    <n v="0"/>
    <n v="0"/>
    <n v="0"/>
    <n v="0"/>
    <n v="0"/>
    <s v="SURFACE WATER MGT FUND"/>
    <s v="WLSW F D91729 25609 NE 39TH WA"/>
    <s v="STORMWATER SERVICES"/>
    <s v="DRAINAGE"/>
  </r>
  <r>
    <x v="1"/>
    <s v="1036270"/>
    <s v="845022"/>
    <s v="53540"/>
    <x v="171"/>
    <s v="5315000"/>
    <n v="2012"/>
    <x v="4"/>
    <s v="DISPOSAL"/>
    <s v="50000-PROGRAM EXPENDITUR BUDGET"/>
    <s v="53000-SERVICES-OTHER CHARGES"/>
    <m/>
    <n v="0"/>
    <n v="0"/>
    <n v="50"/>
    <n v="0"/>
    <n v="-50"/>
    <s v="N/A"/>
    <n v="0"/>
    <n v="0"/>
    <n v="0"/>
    <n v="0"/>
    <n v="0"/>
    <n v="50"/>
    <n v="0"/>
    <n v="0"/>
    <n v="0"/>
    <n v="0"/>
    <n v="0"/>
    <n v="0"/>
    <n v="0"/>
    <s v="SURFACE WATER MGT FUND"/>
    <s v="WLSW F D91729 25609 NE 39TH WA"/>
    <s v="STORMWATER SERVICES"/>
    <s v="DRAINAGE"/>
  </r>
  <r>
    <x v="1"/>
    <s v="103627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676.09"/>
    <n v="0"/>
    <n v="-676.09"/>
    <s v="N/A"/>
    <n v="0"/>
    <n v="0"/>
    <n v="0"/>
    <n v="0"/>
    <n v="598.29"/>
    <n v="77.8"/>
    <n v="0"/>
    <n v="0"/>
    <n v="0"/>
    <n v="0"/>
    <n v="0"/>
    <n v="0"/>
    <n v="0"/>
    <s v="SURFACE WATER MGT FUND"/>
    <s v="WLSW F D91729 25609 NE 39TH WA"/>
    <s v="STORMWATER SERVICES"/>
    <s v="DRAINAGE"/>
  </r>
  <r>
    <x v="1"/>
    <s v="1036270"/>
    <s v="845022"/>
    <s v="55307"/>
    <x v="252"/>
    <s v="5315000"/>
    <n v="2012"/>
    <x v="4"/>
    <s v="ROADS CONST DEBRIS DISPOSAL"/>
    <s v="50000-PROGRAM EXPENDITUR BUDGET"/>
    <s v="55000-INTRAGOVERNMENTAL SERVICES"/>
    <m/>
    <n v="0"/>
    <n v="0"/>
    <n v="10.84"/>
    <n v="0"/>
    <n v="-10.84"/>
    <s v="N/A"/>
    <n v="0"/>
    <n v="0"/>
    <n v="0"/>
    <n v="0"/>
    <n v="0"/>
    <n v="0"/>
    <n v="0"/>
    <n v="0"/>
    <n v="10.84"/>
    <n v="0"/>
    <n v="0"/>
    <n v="0"/>
    <n v="0"/>
    <s v="SURFACE WATER MGT FUND"/>
    <s v="WLSW F D91729 25609 NE 39TH WA"/>
    <s v="STORMWATER SERVICES"/>
    <s v="DRAINAGE"/>
  </r>
  <r>
    <x v="1"/>
    <s v="103627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64.2"/>
    <n v="0"/>
    <n v="-264.2"/>
    <s v="N/A"/>
    <n v="0"/>
    <n v="0"/>
    <n v="49.58"/>
    <n v="181.43"/>
    <n v="0"/>
    <n v="33.19"/>
    <n v="0"/>
    <n v="0"/>
    <n v="0"/>
    <n v="0"/>
    <n v="0"/>
    <n v="0"/>
    <n v="0"/>
    <s v="SURFACE WATER MGT FUND"/>
    <s v="WLSW F D91729 25609 NE 39TH WA"/>
    <s v="STORMWATER SERVICES"/>
    <s v="DRAINAGE"/>
  </r>
  <r>
    <x v="1"/>
    <s v="1036270"/>
    <s v="845022"/>
    <s v="82200"/>
    <x v="72"/>
    <s v="5315000"/>
    <n v="2012"/>
    <x v="4"/>
    <s v="PAID TIME OFF"/>
    <s v="50000-PROGRAM EXPENDITUR BUDGET"/>
    <s v="82000-APPLIED OVERHEAD"/>
    <m/>
    <n v="0"/>
    <n v="0"/>
    <n v="203.66"/>
    <n v="0"/>
    <n v="-203.66"/>
    <s v="N/A"/>
    <n v="0"/>
    <n v="0"/>
    <n v="38.24"/>
    <n v="130.47999999999999"/>
    <n v="0"/>
    <n v="34.94"/>
    <n v="0"/>
    <n v="0"/>
    <n v="0"/>
    <n v="0"/>
    <n v="0"/>
    <n v="0"/>
    <n v="0"/>
    <s v="SURFACE WATER MGT FUND"/>
    <s v="WLSW F D91729 25609 NE 39TH WA"/>
    <s v="STORMWATER SERVICES"/>
    <s v="DRAINAGE"/>
  </r>
  <r>
    <x v="1"/>
    <s v="1036270"/>
    <s v="845022"/>
    <s v="82300"/>
    <x v="73"/>
    <s v="5315000"/>
    <n v="2012"/>
    <x v="4"/>
    <s v="INDIRECT COSTS"/>
    <s v="50000-PROGRAM EXPENDITUR BUDGET"/>
    <s v="82000-APPLIED OVERHEAD"/>
    <m/>
    <n v="0"/>
    <n v="0"/>
    <n v="588.07000000000005"/>
    <n v="0"/>
    <n v="-588.07000000000005"/>
    <s v="N/A"/>
    <n v="0"/>
    <n v="0"/>
    <n v="82.16"/>
    <n v="399.04"/>
    <n v="0"/>
    <n v="106.87"/>
    <n v="0"/>
    <n v="0"/>
    <n v="0"/>
    <n v="0"/>
    <n v="0"/>
    <n v="0"/>
    <n v="0"/>
    <s v="SURFACE WATER MGT FUND"/>
    <s v="WLSW F D91729 25609 NE 39TH WA"/>
    <s v="STORMWATER SERVICES"/>
    <s v="DRAINAGE"/>
  </r>
  <r>
    <x v="1"/>
    <s v="1036270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0"/>
    <n v="5.04"/>
    <n v="0"/>
    <n v="0"/>
    <n v="0"/>
    <n v="0"/>
    <n v="0"/>
    <n v="0"/>
    <n v="0"/>
    <s v="SURFACE WATER MGT FUND"/>
    <s v="WLSW F D91729 25609 NE 39TH WA"/>
    <s v="STORMWATER SERVICES"/>
    <s v="DRAINAGE"/>
  </r>
  <r>
    <x v="1"/>
    <s v="1036274"/>
    <s v="845022"/>
    <s v="51130"/>
    <x v="122"/>
    <s v="5315000"/>
    <n v="2012"/>
    <x v="4"/>
    <s v="OVERTIME"/>
    <s v="50000-PROGRAM EXPENDITUR BUDGET"/>
    <s v="51000-WAGES AND BENEFITS"/>
    <s v="51100-SALARIES/WAGES"/>
    <n v="0"/>
    <n v="0"/>
    <n v="451.72"/>
    <n v="0"/>
    <n v="-451.72"/>
    <s v="N/A"/>
    <n v="0"/>
    <n v="0"/>
    <n v="0"/>
    <n v="0"/>
    <n v="0"/>
    <n v="0"/>
    <n v="0"/>
    <n v="0"/>
    <n v="451.72"/>
    <n v="0"/>
    <n v="0"/>
    <n v="0"/>
    <n v="0"/>
    <s v="SURFACE WATER MGT FUND"/>
    <s v="WLSW F D91746 17417 NE 126TH P"/>
    <s v="STORMWATER SERVICES"/>
    <s v="DRAINAGE"/>
  </r>
  <r>
    <x v="1"/>
    <s v="103627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96.76"/>
    <n v="0"/>
    <n v="-96.76"/>
    <s v="N/A"/>
    <n v="0"/>
    <n v="0"/>
    <n v="0"/>
    <n v="0"/>
    <n v="0"/>
    <n v="0"/>
    <n v="0"/>
    <n v="0"/>
    <n v="96.76"/>
    <n v="0"/>
    <n v="0"/>
    <n v="0"/>
    <n v="0"/>
    <s v="SURFACE WATER MGT FUND"/>
    <s v="WLSW F D91746 17417 NE 126TH P"/>
    <s v="STORMWATER SERVICES"/>
    <s v="DRAINAGE"/>
  </r>
  <r>
    <x v="1"/>
    <s v="1036274"/>
    <s v="845022"/>
    <s v="82200"/>
    <x v="72"/>
    <s v="5315000"/>
    <n v="2012"/>
    <x v="4"/>
    <s v="PAID TIME OFF"/>
    <s v="50000-PROGRAM EXPENDITUR BUDGET"/>
    <s v="82000-APPLIED OVERHEAD"/>
    <m/>
    <n v="0"/>
    <n v="0"/>
    <n v="116.66"/>
    <n v="0"/>
    <n v="-116.66"/>
    <s v="N/A"/>
    <n v="0"/>
    <n v="0"/>
    <n v="0"/>
    <n v="0"/>
    <n v="0"/>
    <n v="0"/>
    <n v="0"/>
    <n v="0"/>
    <n v="116.66"/>
    <n v="0"/>
    <n v="0"/>
    <n v="0"/>
    <n v="0"/>
    <s v="SURFACE WATER MGT FUND"/>
    <s v="WLSW F D91746 17417 NE 126TH P"/>
    <s v="STORMWATER SERVICES"/>
    <s v="DRAINAGE"/>
  </r>
  <r>
    <x v="1"/>
    <s v="1036274"/>
    <s v="845022"/>
    <s v="82300"/>
    <x v="73"/>
    <s v="5315000"/>
    <n v="2012"/>
    <x v="4"/>
    <s v="INDIRECT COSTS"/>
    <s v="50000-PROGRAM EXPENDITUR BUDGET"/>
    <s v="82000-APPLIED OVERHEAD"/>
    <m/>
    <n v="0"/>
    <n v="0"/>
    <n v="356.84000000000003"/>
    <n v="0"/>
    <n v="-356.84000000000003"/>
    <s v="N/A"/>
    <n v="0"/>
    <n v="0"/>
    <n v="0"/>
    <n v="0"/>
    <n v="0"/>
    <n v="0"/>
    <n v="0"/>
    <n v="0"/>
    <n v="356.84000000000003"/>
    <n v="0"/>
    <n v="0"/>
    <n v="0"/>
    <n v="0"/>
    <s v="SURFACE WATER MGT FUND"/>
    <s v="WLSW F D91746 17417 NE 126TH P"/>
    <s v="STORMWATER SERVICES"/>
    <s v="DRAINAGE"/>
  </r>
  <r>
    <x v="1"/>
    <s v="1036274"/>
    <s v="845022"/>
    <s v="82500"/>
    <x v="140"/>
    <s v="5315000"/>
    <n v="2012"/>
    <x v="4"/>
    <s v="OVERTIME BENEFITS"/>
    <s v="50000-PROGRAM EXPENDITUR BUDGET"/>
    <s v="82000-APPLIED OVERHEAD"/>
    <m/>
    <n v="0"/>
    <n v="0"/>
    <n v="90.12"/>
    <n v="0"/>
    <n v="-90.12"/>
    <s v="N/A"/>
    <n v="0"/>
    <n v="0"/>
    <n v="0"/>
    <n v="0"/>
    <n v="0"/>
    <n v="0"/>
    <n v="0"/>
    <n v="0"/>
    <n v="90.12"/>
    <n v="0"/>
    <n v="0"/>
    <n v="0"/>
    <n v="0"/>
    <s v="SURFACE WATER MGT FUND"/>
    <s v="WLSW F D91746 17417 NE 126TH P"/>
    <s v="STORMWATER SERVICES"/>
    <s v="DRAINAGE"/>
  </r>
  <r>
    <x v="1"/>
    <s v="103627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48.02"/>
    <n v="0"/>
    <n v="-248.02"/>
    <s v="N/A"/>
    <n v="0"/>
    <n v="0"/>
    <n v="0"/>
    <n v="0"/>
    <n v="88.52"/>
    <n v="159.5"/>
    <n v="0"/>
    <n v="0"/>
    <n v="0"/>
    <n v="0"/>
    <n v="0"/>
    <n v="0"/>
    <n v="0"/>
    <s v="SURFACE WATER MGT FUND"/>
    <s v="WLSW F D91753 19000 181ST AVE"/>
    <s v="STORMWATER SERVICES"/>
    <s v="DRAINAGE"/>
  </r>
  <r>
    <x v="1"/>
    <s v="103627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9.77"/>
    <n v="0"/>
    <n v="-29.77"/>
    <s v="N/A"/>
    <n v="0"/>
    <n v="0"/>
    <n v="0"/>
    <n v="0"/>
    <n v="9.2000000000000011"/>
    <n v="20.57"/>
    <n v="0"/>
    <n v="0"/>
    <n v="0"/>
    <n v="0"/>
    <n v="0"/>
    <n v="0"/>
    <n v="0"/>
    <s v="SURFACE WATER MGT FUND"/>
    <s v="WLSW F D91753 19000 181ST AVE"/>
    <s v="STORMWATER SERVICES"/>
    <s v="DRAINAGE"/>
  </r>
  <r>
    <x v="1"/>
    <s v="103627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87.460000000000008"/>
    <n v="0"/>
    <n v="-87.460000000000008"/>
    <s v="N/A"/>
    <n v="0"/>
    <n v="0"/>
    <n v="0"/>
    <n v="0"/>
    <n v="30.98"/>
    <n v="56.480000000000004"/>
    <n v="0"/>
    <n v="0"/>
    <n v="0"/>
    <n v="0"/>
    <n v="0"/>
    <n v="0"/>
    <n v="0"/>
    <s v="SURFACE WATER MGT FUND"/>
    <s v="WLSW F D91753 19000 181ST AVE"/>
    <s v="STORMWATER SERVICES"/>
    <s v="DRAINAGE"/>
  </r>
  <r>
    <x v="1"/>
    <s v="1036276"/>
    <s v="845022"/>
    <s v="82200"/>
    <x v="72"/>
    <s v="5315000"/>
    <n v="2012"/>
    <x v="4"/>
    <s v="PAID TIME OFF"/>
    <s v="50000-PROGRAM EXPENDITUR BUDGET"/>
    <s v="82000-APPLIED OVERHEAD"/>
    <m/>
    <n v="0"/>
    <n v="0"/>
    <n v="66.14"/>
    <n v="0"/>
    <n v="-66.14"/>
    <s v="N/A"/>
    <n v="0"/>
    <n v="0"/>
    <n v="0"/>
    <n v="0"/>
    <n v="23.900000000000002"/>
    <n v="42.24"/>
    <n v="0"/>
    <n v="0"/>
    <n v="0"/>
    <n v="0"/>
    <n v="0"/>
    <n v="0"/>
    <n v="0"/>
    <s v="SURFACE WATER MGT FUND"/>
    <s v="WLSW F D91753 19000 181ST AVE"/>
    <s v="STORMWATER SERVICES"/>
    <s v="DRAINAGE"/>
  </r>
  <r>
    <x v="1"/>
    <s v="1036276"/>
    <s v="845022"/>
    <s v="82300"/>
    <x v="73"/>
    <s v="5315000"/>
    <n v="2012"/>
    <x v="4"/>
    <s v="INDIRECT COSTS"/>
    <s v="50000-PROGRAM EXPENDITUR BUDGET"/>
    <s v="82000-APPLIED OVERHEAD"/>
    <m/>
    <n v="0"/>
    <n v="0"/>
    <n v="158.76"/>
    <n v="0"/>
    <n v="-158.76"/>
    <s v="N/A"/>
    <n v="0"/>
    <n v="0"/>
    <n v="0"/>
    <n v="0"/>
    <n v="51.34"/>
    <n v="107.42"/>
    <n v="0"/>
    <n v="0"/>
    <n v="0"/>
    <n v="0"/>
    <n v="0"/>
    <n v="0"/>
    <n v="0"/>
    <s v="SURFACE WATER MGT FUND"/>
    <s v="WLSW F D91753 19000 181ST AVE"/>
    <s v="STORMWATER SERVICES"/>
    <s v="DRAINAGE"/>
  </r>
  <r>
    <x v="1"/>
    <s v="103627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8.52"/>
    <n v="0"/>
    <n v="-88.52"/>
    <s v="N/A"/>
    <n v="0"/>
    <n v="0"/>
    <n v="0"/>
    <n v="0"/>
    <n v="88.52"/>
    <n v="0"/>
    <n v="0"/>
    <n v="0"/>
    <n v="0"/>
    <n v="0"/>
    <n v="0"/>
    <n v="0"/>
    <n v="0"/>
    <s v="SURFACE WATER MGT FUND"/>
    <s v="WLSW F D91755 19417 181ST AVE"/>
    <s v="STORMWATER SERVICES"/>
    <s v="DRAINAGE"/>
  </r>
  <r>
    <x v="1"/>
    <s v="103627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9.2000000000000011"/>
    <n v="0"/>
    <n v="-9.2000000000000011"/>
    <s v="N/A"/>
    <n v="0"/>
    <n v="0"/>
    <n v="0"/>
    <n v="0"/>
    <n v="9.2000000000000011"/>
    <n v="0"/>
    <n v="0"/>
    <n v="0"/>
    <n v="0"/>
    <n v="0"/>
    <n v="0"/>
    <n v="0"/>
    <n v="0"/>
    <s v="SURFACE WATER MGT FUND"/>
    <s v="WLSW F D91755 19417 181ST AVE"/>
    <s v="STORMWATER SERVICES"/>
    <s v="DRAINAGE"/>
  </r>
  <r>
    <x v="1"/>
    <s v="103627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0.98"/>
    <n v="0"/>
    <n v="-30.98"/>
    <s v="N/A"/>
    <n v="0"/>
    <n v="0"/>
    <n v="0"/>
    <n v="0"/>
    <n v="30.98"/>
    <n v="0"/>
    <n v="0"/>
    <n v="0"/>
    <n v="0"/>
    <n v="0"/>
    <n v="0"/>
    <n v="0"/>
    <n v="0"/>
    <s v="SURFACE WATER MGT FUND"/>
    <s v="WLSW F D91755 19417 181ST AVE"/>
    <s v="STORMWATER SERVICES"/>
    <s v="DRAINAGE"/>
  </r>
  <r>
    <x v="1"/>
    <s v="1036277"/>
    <s v="845022"/>
    <s v="82200"/>
    <x v="72"/>
    <s v="5315000"/>
    <n v="2012"/>
    <x v="4"/>
    <s v="PAID TIME OFF"/>
    <s v="50000-PROGRAM EXPENDITUR BUDGET"/>
    <s v="82000-APPLIED OVERHEAD"/>
    <m/>
    <n v="0"/>
    <n v="0"/>
    <n v="23.900000000000002"/>
    <n v="0"/>
    <n v="-23.900000000000002"/>
    <s v="N/A"/>
    <n v="0"/>
    <n v="0"/>
    <n v="0"/>
    <n v="0"/>
    <n v="23.900000000000002"/>
    <n v="0"/>
    <n v="0"/>
    <n v="0"/>
    <n v="0"/>
    <n v="0"/>
    <n v="0"/>
    <n v="0"/>
    <n v="0"/>
    <s v="SURFACE WATER MGT FUND"/>
    <s v="WLSW F D91755 19417 181ST AVE"/>
    <s v="STORMWATER SERVICES"/>
    <s v="DRAINAGE"/>
  </r>
  <r>
    <x v="1"/>
    <s v="1036277"/>
    <s v="845022"/>
    <s v="82300"/>
    <x v="73"/>
    <s v="5315000"/>
    <n v="2012"/>
    <x v="4"/>
    <s v="INDIRECT COSTS"/>
    <s v="50000-PROGRAM EXPENDITUR BUDGET"/>
    <s v="82000-APPLIED OVERHEAD"/>
    <m/>
    <n v="0"/>
    <n v="0"/>
    <n v="51.34"/>
    <n v="0"/>
    <n v="-51.34"/>
    <s v="N/A"/>
    <n v="0"/>
    <n v="0"/>
    <n v="0"/>
    <n v="0"/>
    <n v="51.34"/>
    <n v="0"/>
    <n v="0"/>
    <n v="0"/>
    <n v="0"/>
    <n v="0"/>
    <n v="0"/>
    <n v="0"/>
    <n v="0"/>
    <s v="SURFACE WATER MGT FUND"/>
    <s v="WLSW F D91755 19417 181ST AVE"/>
    <s v="STORMWATER SERVICES"/>
    <s v="DRAINAGE"/>
  </r>
  <r>
    <x v="1"/>
    <s v="103627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94.75"/>
    <n v="0"/>
    <n v="-194.75"/>
    <s v="N/A"/>
    <n v="0"/>
    <n v="0"/>
    <n v="0"/>
    <n v="0"/>
    <n v="0"/>
    <n v="0"/>
    <n v="0"/>
    <n v="0"/>
    <n v="0"/>
    <n v="0"/>
    <n v="88.52"/>
    <n v="106.23"/>
    <n v="0"/>
    <s v="SURFACE WATER MGT FUND"/>
    <s v="WLSW F D95586 50810 SE GROUSE"/>
    <s v="STORMWATER SERVICES"/>
    <s v="DRAINAGE"/>
  </r>
  <r>
    <x v="1"/>
    <s v="103627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0.240000000000002"/>
    <n v="0"/>
    <n v="-20.240000000000002"/>
    <s v="N/A"/>
    <n v="0"/>
    <n v="0"/>
    <n v="0"/>
    <n v="0"/>
    <n v="0"/>
    <n v="0"/>
    <n v="0"/>
    <n v="0"/>
    <n v="0"/>
    <n v="0"/>
    <n v="9.2000000000000011"/>
    <n v="11.040000000000001"/>
    <n v="0"/>
    <s v="SURFACE WATER MGT FUND"/>
    <s v="WLSW F D95586 50810 SE GROUSE"/>
    <s v="STORMWATER SERVICES"/>
    <s v="DRAINAGE"/>
  </r>
  <r>
    <x v="1"/>
    <s v="103627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68.16"/>
    <n v="0"/>
    <n v="-68.16"/>
    <s v="N/A"/>
    <n v="0"/>
    <n v="0"/>
    <n v="0"/>
    <n v="0"/>
    <n v="0"/>
    <n v="0"/>
    <n v="0"/>
    <n v="0"/>
    <n v="0"/>
    <n v="0"/>
    <n v="30.98"/>
    <n v="37.18"/>
    <n v="0"/>
    <s v="SURFACE WATER MGT FUND"/>
    <s v="WLSW F D95586 50810 SE GROUSE"/>
    <s v="STORMWATER SERVICES"/>
    <s v="DRAINAGE"/>
  </r>
  <r>
    <x v="1"/>
    <s v="1036278"/>
    <s v="845022"/>
    <s v="82200"/>
    <x v="72"/>
    <s v="5315000"/>
    <n v="2012"/>
    <x v="4"/>
    <s v="PAID TIME OFF"/>
    <s v="50000-PROGRAM EXPENDITUR BUDGET"/>
    <s v="82000-APPLIED OVERHEAD"/>
    <m/>
    <n v="0"/>
    <n v="0"/>
    <n v="52.58"/>
    <n v="0"/>
    <n v="-52.58"/>
    <s v="N/A"/>
    <n v="0"/>
    <n v="0"/>
    <n v="0"/>
    <n v="0"/>
    <n v="0"/>
    <n v="0"/>
    <n v="0"/>
    <n v="0"/>
    <n v="0"/>
    <n v="0"/>
    <n v="23.900000000000002"/>
    <n v="28.68"/>
    <n v="0"/>
    <s v="SURFACE WATER MGT FUND"/>
    <s v="WLSW F D95586 50810 SE GROUSE"/>
    <s v="STORMWATER SERVICES"/>
    <s v="DRAINAGE"/>
  </r>
  <r>
    <x v="1"/>
    <s v="1036278"/>
    <s v="845022"/>
    <s v="82300"/>
    <x v="73"/>
    <s v="5315000"/>
    <n v="2012"/>
    <x v="4"/>
    <s v="INDIRECT COSTS"/>
    <s v="50000-PROGRAM EXPENDITUR BUDGET"/>
    <s v="82000-APPLIED OVERHEAD"/>
    <m/>
    <n v="0"/>
    <n v="0"/>
    <n v="112.96000000000001"/>
    <n v="0"/>
    <n v="-112.96000000000001"/>
    <s v="N/A"/>
    <n v="0"/>
    <n v="0"/>
    <n v="0"/>
    <n v="0"/>
    <n v="0"/>
    <n v="0"/>
    <n v="0"/>
    <n v="0"/>
    <n v="0"/>
    <n v="0"/>
    <n v="51.34"/>
    <n v="61.620000000000005"/>
    <n v="0"/>
    <s v="SURFACE WATER MGT FUND"/>
    <s v="WLSW F D95586 50810 SE GROUSE"/>
    <s v="STORMWATER SERVICES"/>
    <s v="DRAINAGE"/>
  </r>
  <r>
    <x v="1"/>
    <s v="103629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820000000000007"/>
    <n v="0"/>
    <n v="-70.820000000000007"/>
    <s v="N/A"/>
    <n v="0"/>
    <n v="0"/>
    <n v="0"/>
    <n v="0"/>
    <n v="0"/>
    <n v="0"/>
    <n v="0"/>
    <n v="0"/>
    <n v="0"/>
    <n v="0"/>
    <n v="70.820000000000007"/>
    <n v="0"/>
    <n v="0"/>
    <s v="SURFACE WATER MGT FUND"/>
    <s v="WLSW F D98427 16655 SE 136TH S"/>
    <s v="STORMWATER SERVICES"/>
    <s v="DRAINAGE"/>
  </r>
  <r>
    <x v="1"/>
    <s v="103629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0"/>
    <n v="0"/>
    <n v="0"/>
    <n v="0"/>
    <n v="0"/>
    <n v="0"/>
    <n v="7.36"/>
    <n v="0"/>
    <n v="0"/>
    <s v="SURFACE WATER MGT FUND"/>
    <s v="WLSW F D98427 16655 SE 136TH S"/>
    <s v="STORMWATER SERVICES"/>
    <s v="DRAINAGE"/>
  </r>
  <r>
    <x v="1"/>
    <s v="103629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4.79"/>
    <n v="0"/>
    <n v="-24.79"/>
    <s v="N/A"/>
    <n v="0"/>
    <n v="0"/>
    <n v="0"/>
    <n v="0"/>
    <n v="0"/>
    <n v="0"/>
    <n v="0"/>
    <n v="0"/>
    <n v="0"/>
    <n v="0"/>
    <n v="24.79"/>
    <n v="0"/>
    <n v="0"/>
    <s v="SURFACE WATER MGT FUND"/>
    <s v="WLSW F D98427 16655 SE 136TH S"/>
    <s v="STORMWATER SERVICES"/>
    <s v="DRAINAGE"/>
  </r>
  <r>
    <x v="1"/>
    <s v="1036296"/>
    <s v="845022"/>
    <s v="82200"/>
    <x v="72"/>
    <s v="5315000"/>
    <n v="2012"/>
    <x v="4"/>
    <s v="PAID TIME OFF"/>
    <s v="50000-PROGRAM EXPENDITUR BUDGET"/>
    <s v="82000-APPLIED OVERHEAD"/>
    <m/>
    <n v="0"/>
    <n v="0"/>
    <n v="19.12"/>
    <n v="0"/>
    <n v="-19.12"/>
    <s v="N/A"/>
    <n v="0"/>
    <n v="0"/>
    <n v="0"/>
    <n v="0"/>
    <n v="0"/>
    <n v="0"/>
    <n v="0"/>
    <n v="0"/>
    <n v="0"/>
    <n v="0"/>
    <n v="19.12"/>
    <n v="0"/>
    <n v="0"/>
    <s v="SURFACE WATER MGT FUND"/>
    <s v="WLSW F D98427 16655 SE 136TH S"/>
    <s v="STORMWATER SERVICES"/>
    <s v="DRAINAGE"/>
  </r>
  <r>
    <x v="1"/>
    <s v="1036296"/>
    <s v="845022"/>
    <s v="82300"/>
    <x v="73"/>
    <s v="5315000"/>
    <n v="2012"/>
    <x v="4"/>
    <s v="INDIRECT COSTS"/>
    <s v="50000-PROGRAM EXPENDITUR BUDGET"/>
    <s v="82000-APPLIED OVERHEAD"/>
    <m/>
    <n v="0"/>
    <n v="0"/>
    <n v="41.08"/>
    <n v="0"/>
    <n v="-41.08"/>
    <s v="N/A"/>
    <n v="0"/>
    <n v="0"/>
    <n v="0"/>
    <n v="0"/>
    <n v="0"/>
    <n v="0"/>
    <n v="0"/>
    <n v="0"/>
    <n v="0"/>
    <n v="0"/>
    <n v="41.08"/>
    <n v="0"/>
    <n v="0"/>
    <s v="SURFACE WATER MGT FUND"/>
    <s v="WLSW F D98427 16655 SE 136TH S"/>
    <s v="STORMWATER SERVICES"/>
    <s v="DRAINAGE"/>
  </r>
  <r>
    <x v="1"/>
    <s v="103629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0"/>
    <n v="141.63"/>
    <n v="0"/>
    <n v="0"/>
    <n v="0"/>
    <n v="0"/>
    <s v="SURFACE WATER MGT FUND"/>
    <s v="WLSW F D98436 27847 42ND AVE S"/>
    <s v="STORMWATER SERVICES"/>
    <s v="DRAINAGE"/>
  </r>
  <r>
    <x v="1"/>
    <s v="103629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14.72"/>
    <n v="0"/>
    <n v="0"/>
    <n v="0"/>
    <n v="0"/>
    <s v="SURFACE WATER MGT FUND"/>
    <s v="WLSW F D98436 27847 42ND AVE S"/>
    <s v="STORMWATER SERVICES"/>
    <s v="DRAINAGE"/>
  </r>
  <r>
    <x v="1"/>
    <s v="103629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0"/>
    <n v="49.57"/>
    <n v="0"/>
    <n v="0"/>
    <n v="0"/>
    <n v="0"/>
    <s v="SURFACE WATER MGT FUND"/>
    <s v="WLSW F D98436 27847 42ND AVE S"/>
    <s v="STORMWATER SERVICES"/>
    <s v="DRAINAGE"/>
  </r>
  <r>
    <x v="1"/>
    <s v="1036297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38.24"/>
    <n v="0"/>
    <n v="0"/>
    <n v="0"/>
    <n v="0"/>
    <s v="SURFACE WATER MGT FUND"/>
    <s v="WLSW F D98436 27847 42ND AVE S"/>
    <s v="STORMWATER SERVICES"/>
    <s v="DRAINAGE"/>
  </r>
  <r>
    <x v="1"/>
    <s v="1036297"/>
    <s v="845022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0"/>
    <n v="82.15"/>
    <n v="0"/>
    <n v="0"/>
    <n v="0"/>
    <n v="0"/>
    <s v="SURFACE WATER MGT FUND"/>
    <s v="WLSW F D98436 27847 42ND AVE S"/>
    <s v="STORMWATER SERVICES"/>
    <s v="DRAINAGE"/>
  </r>
  <r>
    <x v="1"/>
    <s v="103629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0"/>
    <n v="0"/>
    <n v="0"/>
    <n v="0"/>
    <n v="141.63"/>
    <n v="0"/>
    <s v="SURFACE WATER MGT FUND"/>
    <s v="WLSW F D98452 12620 164TH AVE"/>
    <s v="STORMWATER SERVICES"/>
    <s v="DRAINAGE"/>
  </r>
  <r>
    <x v="1"/>
    <s v="103629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0"/>
    <n v="0"/>
    <n v="0"/>
    <n v="14.72"/>
    <n v="0"/>
    <s v="SURFACE WATER MGT FUND"/>
    <s v="WLSW F D98452 12620 164TH AVE"/>
    <s v="STORMWATER SERVICES"/>
    <s v="DRAINAGE"/>
  </r>
  <r>
    <x v="1"/>
    <s v="103629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0"/>
    <n v="0"/>
    <n v="0"/>
    <n v="0"/>
    <n v="49.57"/>
    <n v="0"/>
    <s v="SURFACE WATER MGT FUND"/>
    <s v="WLSW F D98452 12620 164TH AVE"/>
    <s v="STORMWATER SERVICES"/>
    <s v="DRAINAGE"/>
  </r>
  <r>
    <x v="1"/>
    <s v="1036299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0"/>
    <n v="0"/>
    <n v="0"/>
    <n v="38.24"/>
    <n v="0"/>
    <s v="SURFACE WATER MGT FUND"/>
    <s v="WLSW F D98452 12620 164TH AVE"/>
    <s v="STORMWATER SERVICES"/>
    <s v="DRAINAGE"/>
  </r>
  <r>
    <x v="1"/>
    <s v="1036299"/>
    <s v="845022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0"/>
    <n v="0"/>
    <n v="0"/>
    <n v="0"/>
    <n v="82.15"/>
    <n v="0"/>
    <s v="SURFACE WATER MGT FUND"/>
    <s v="WLSW F D98452 12620 164TH AVE"/>
    <s v="STORMWATER SERVICES"/>
    <s v="DRAINAGE"/>
  </r>
  <r>
    <x v="1"/>
    <s v="103630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3"/>
    <n v="0"/>
    <n v="-106.23"/>
    <s v="N/A"/>
    <n v="0"/>
    <n v="0"/>
    <n v="0"/>
    <n v="0"/>
    <n v="0"/>
    <n v="0"/>
    <n v="0"/>
    <n v="0"/>
    <n v="0"/>
    <n v="0"/>
    <n v="0"/>
    <n v="106.23"/>
    <n v="0"/>
    <s v="SURFACE WATER MGT FUND"/>
    <s v="WLSW F D98463 35375 MILITARY R"/>
    <s v="STORMWATER SERVICES"/>
    <s v="DRAINAGE"/>
  </r>
  <r>
    <x v="1"/>
    <s v="103630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0"/>
    <n v="0"/>
    <n v="0"/>
    <n v="0"/>
    <n v="0"/>
    <n v="11.040000000000001"/>
    <n v="0"/>
    <s v="SURFACE WATER MGT FUND"/>
    <s v="WLSW F D98463 35375 MILITARY R"/>
    <s v="STORMWATER SERVICES"/>
    <s v="DRAINAGE"/>
  </r>
  <r>
    <x v="1"/>
    <s v="103630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7.18"/>
    <n v="0"/>
    <n v="-37.18"/>
    <s v="N/A"/>
    <n v="0"/>
    <n v="0"/>
    <n v="0"/>
    <n v="0"/>
    <n v="0"/>
    <n v="0"/>
    <n v="0"/>
    <n v="0"/>
    <n v="0"/>
    <n v="0"/>
    <n v="0"/>
    <n v="37.18"/>
    <n v="0"/>
    <s v="SURFACE WATER MGT FUND"/>
    <s v="WLSW F D98463 35375 MILITARY R"/>
    <s v="STORMWATER SERVICES"/>
    <s v="DRAINAGE"/>
  </r>
  <r>
    <x v="1"/>
    <s v="1036301"/>
    <s v="845022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0"/>
    <n v="0"/>
    <n v="0"/>
    <n v="0"/>
    <n v="0"/>
    <n v="0"/>
    <n v="0"/>
    <n v="0"/>
    <n v="0"/>
    <n v="0"/>
    <n v="0"/>
    <n v="28.68"/>
    <n v="0"/>
    <s v="SURFACE WATER MGT FUND"/>
    <s v="WLSW F D98463 35375 MILITARY R"/>
    <s v="STORMWATER SERVICES"/>
    <s v="DRAINAGE"/>
  </r>
  <r>
    <x v="1"/>
    <s v="1036301"/>
    <s v="845022"/>
    <s v="82300"/>
    <x v="73"/>
    <s v="5315000"/>
    <n v="2012"/>
    <x v="4"/>
    <s v="INDIRECT COSTS"/>
    <s v="50000-PROGRAM EXPENDITUR BUDGET"/>
    <s v="82000-APPLIED OVERHEAD"/>
    <m/>
    <n v="0"/>
    <n v="0"/>
    <n v="61.620000000000005"/>
    <n v="0"/>
    <n v="-61.620000000000005"/>
    <s v="N/A"/>
    <n v="0"/>
    <n v="0"/>
    <n v="0"/>
    <n v="0"/>
    <n v="0"/>
    <n v="0"/>
    <n v="0"/>
    <n v="0"/>
    <n v="0"/>
    <n v="0"/>
    <n v="0"/>
    <n v="61.620000000000005"/>
    <n v="0"/>
    <s v="SURFACE WATER MGT FUND"/>
    <s v="WLSW F D98463 35375 MILITARY R"/>
    <s v="STORMWATER SERVICES"/>
    <s v="DRAINAGE"/>
  </r>
  <r>
    <x v="1"/>
    <s v="103630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0"/>
    <n v="0"/>
    <n v="0"/>
    <n v="141.63"/>
    <n v="0"/>
    <n v="0"/>
    <s v="SURFACE WATER MGT FUND"/>
    <s v="WLSW F D98488 10430 RENTON-ISS"/>
    <s v="STORMWATER SERVICES"/>
    <s v="DRAINAGE"/>
  </r>
  <r>
    <x v="1"/>
    <s v="103630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0"/>
    <n v="0"/>
    <n v="14.72"/>
    <n v="0"/>
    <n v="0"/>
    <s v="SURFACE WATER MGT FUND"/>
    <s v="WLSW F D98488 10430 RENTON-ISS"/>
    <s v="STORMWATER SERVICES"/>
    <s v="DRAINAGE"/>
  </r>
  <r>
    <x v="1"/>
    <s v="103630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0"/>
    <n v="0"/>
    <n v="0"/>
    <n v="49.57"/>
    <n v="0"/>
    <n v="0"/>
    <s v="SURFACE WATER MGT FUND"/>
    <s v="WLSW F D98488 10430 RENTON-ISS"/>
    <s v="STORMWATER SERVICES"/>
    <s v="DRAINAGE"/>
  </r>
  <r>
    <x v="1"/>
    <s v="1036302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0"/>
    <n v="0"/>
    <n v="38.24"/>
    <n v="0"/>
    <n v="0"/>
    <s v="SURFACE WATER MGT FUND"/>
    <s v="WLSW F D98488 10430 RENTON-ISS"/>
    <s v="STORMWATER SERVICES"/>
    <s v="DRAINAGE"/>
  </r>
  <r>
    <x v="1"/>
    <s v="1036302"/>
    <s v="845022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0"/>
    <n v="0"/>
    <n v="0"/>
    <n v="82.15"/>
    <n v="0"/>
    <n v="0"/>
    <s v="SURFACE WATER MGT FUND"/>
    <s v="WLSW F D98488 10430 RENTON-ISS"/>
    <s v="STORMWATER SERVICES"/>
    <s v="DRAINAGE"/>
  </r>
  <r>
    <x v="1"/>
    <s v="103630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3"/>
    <n v="0"/>
    <n v="-106.23"/>
    <s v="N/A"/>
    <n v="0"/>
    <n v="106.23"/>
    <n v="0"/>
    <n v="0"/>
    <n v="0"/>
    <n v="0"/>
    <n v="0"/>
    <n v="0"/>
    <n v="0"/>
    <n v="0"/>
    <n v="0"/>
    <n v="0"/>
    <n v="0"/>
    <s v="SURFACE WATER MGT FUND"/>
    <s v="WLSW F DR0603 15800 NE AMES LA"/>
    <s v="STORMWATER SERVICES"/>
    <s v="DRAINAGE"/>
  </r>
  <r>
    <x v="1"/>
    <s v="103630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7.18"/>
    <n v="0"/>
    <n v="-37.18"/>
    <s v="N/A"/>
    <n v="0"/>
    <n v="37.18"/>
    <n v="0"/>
    <n v="0"/>
    <n v="0"/>
    <n v="0"/>
    <n v="0"/>
    <n v="0"/>
    <n v="0"/>
    <n v="0"/>
    <n v="0"/>
    <n v="0"/>
    <n v="0"/>
    <s v="SURFACE WATER MGT FUND"/>
    <s v="WLSW F DR0603 15800 NE AMES LA"/>
    <s v="STORMWATER SERVICES"/>
    <s v="DRAINAGE"/>
  </r>
  <r>
    <x v="1"/>
    <s v="1036304"/>
    <s v="845022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0"/>
    <n v="28.68"/>
    <n v="0"/>
    <n v="0"/>
    <n v="0"/>
    <n v="0"/>
    <n v="0"/>
    <n v="0"/>
    <n v="0"/>
    <n v="0"/>
    <n v="0"/>
    <n v="0"/>
    <n v="0"/>
    <s v="SURFACE WATER MGT FUND"/>
    <s v="WLSW F DR0603 15800 NE AMES LA"/>
    <s v="STORMWATER SERVICES"/>
    <s v="DRAINAGE"/>
  </r>
  <r>
    <x v="1"/>
    <s v="1036304"/>
    <s v="845022"/>
    <s v="82300"/>
    <x v="73"/>
    <s v="5315000"/>
    <n v="2012"/>
    <x v="4"/>
    <s v="INDIRECT COSTS"/>
    <s v="50000-PROGRAM EXPENDITUR BUDGET"/>
    <s v="82000-APPLIED OVERHEAD"/>
    <m/>
    <n v="0"/>
    <n v="0"/>
    <n v="61.61"/>
    <n v="0"/>
    <n v="-61.61"/>
    <s v="N/A"/>
    <n v="0"/>
    <n v="61.61"/>
    <n v="0"/>
    <n v="0"/>
    <n v="0"/>
    <n v="0"/>
    <n v="0"/>
    <n v="0"/>
    <n v="0"/>
    <n v="0"/>
    <n v="0"/>
    <n v="0"/>
    <n v="0"/>
    <s v="SURFACE WATER MGT FUND"/>
    <s v="WLSW F DR0603 15800 NE AMES LA"/>
    <s v="STORMWATER SERVICES"/>
    <s v="DRAINAGE"/>
  </r>
  <r>
    <x v="1"/>
    <s v="103630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83.52"/>
    <n v="0"/>
    <n v="-583.52"/>
    <s v="N/A"/>
    <n v="0"/>
    <n v="0"/>
    <n v="0"/>
    <n v="0"/>
    <n v="0"/>
    <n v="0"/>
    <n v="0"/>
    <n v="0"/>
    <n v="0"/>
    <n v="0"/>
    <n v="0"/>
    <n v="583.52"/>
    <n v="0"/>
    <s v="SURFACE WATER MGT FUND"/>
    <s v="WLSW F DR0604 12100 268TH PL N"/>
    <s v="STORMWATER SERVICES"/>
    <s v="DRAINAGE"/>
  </r>
  <r>
    <x v="1"/>
    <s v="103630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04.23000000000002"/>
    <n v="0"/>
    <n v="-204.23000000000002"/>
    <s v="N/A"/>
    <n v="0"/>
    <n v="0"/>
    <n v="0"/>
    <n v="0"/>
    <n v="0"/>
    <n v="0"/>
    <n v="0"/>
    <n v="0"/>
    <n v="0"/>
    <n v="0"/>
    <n v="0"/>
    <n v="204.23000000000002"/>
    <n v="0"/>
    <s v="SURFACE WATER MGT FUND"/>
    <s v="WLSW F DR0604 12100 268TH PL N"/>
    <s v="STORMWATER SERVICES"/>
    <s v="DRAINAGE"/>
  </r>
  <r>
    <x v="1"/>
    <s v="1036305"/>
    <s v="845022"/>
    <s v="82200"/>
    <x v="72"/>
    <s v="5315000"/>
    <n v="2012"/>
    <x v="4"/>
    <s v="PAID TIME OFF"/>
    <s v="50000-PROGRAM EXPENDITUR BUDGET"/>
    <s v="82000-APPLIED OVERHEAD"/>
    <m/>
    <n v="0"/>
    <n v="0"/>
    <n v="157.56"/>
    <n v="0"/>
    <n v="-157.56"/>
    <s v="N/A"/>
    <n v="0"/>
    <n v="0"/>
    <n v="0"/>
    <n v="0"/>
    <n v="0"/>
    <n v="0"/>
    <n v="0"/>
    <n v="0"/>
    <n v="0"/>
    <n v="0"/>
    <n v="0"/>
    <n v="157.56"/>
    <n v="0"/>
    <s v="SURFACE WATER MGT FUND"/>
    <s v="WLSW F DR0604 12100 268TH PL N"/>
    <s v="STORMWATER SERVICES"/>
    <s v="DRAINAGE"/>
  </r>
  <r>
    <x v="1"/>
    <s v="1036305"/>
    <s v="845022"/>
    <s v="82300"/>
    <x v="73"/>
    <s v="5315000"/>
    <n v="2012"/>
    <x v="4"/>
    <s v="INDIRECT COSTS"/>
    <s v="50000-PROGRAM EXPENDITUR BUDGET"/>
    <s v="82000-APPLIED OVERHEAD"/>
    <m/>
    <n v="0"/>
    <n v="0"/>
    <n v="338.45"/>
    <n v="0"/>
    <n v="-338.45"/>
    <s v="N/A"/>
    <n v="0"/>
    <n v="0"/>
    <n v="0"/>
    <n v="0"/>
    <n v="0"/>
    <n v="0"/>
    <n v="0"/>
    <n v="0"/>
    <n v="0"/>
    <n v="0"/>
    <n v="0"/>
    <n v="338.45"/>
    <n v="0"/>
    <s v="SURFACE WATER MGT FUND"/>
    <s v="WLSW F DR0604 12100 268TH PL N"/>
    <s v="STORMWATER SERVICES"/>
    <s v="DRAINAGE"/>
  </r>
  <r>
    <x v="1"/>
    <s v="103630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92.97000000000003"/>
    <n v="0"/>
    <n v="-292.97000000000003"/>
    <s v="N/A"/>
    <n v="0"/>
    <n v="0"/>
    <n v="0"/>
    <n v="0"/>
    <n v="251.17000000000002"/>
    <n v="41.800000000000004"/>
    <n v="0"/>
    <n v="0"/>
    <n v="0"/>
    <n v="0"/>
    <n v="0"/>
    <n v="0"/>
    <n v="0"/>
    <s v="SURFACE WATER MGT FUND"/>
    <s v="WLSW F DR0609 QUEENS BOG DAM"/>
    <s v="STORMWATER SERVICES"/>
    <s v="DRAINAGE"/>
  </r>
  <r>
    <x v="1"/>
    <s v="103630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4.95"/>
    <n v="0"/>
    <n v="-4.95"/>
    <s v="N/A"/>
    <n v="0"/>
    <n v="0"/>
    <n v="0"/>
    <n v="0"/>
    <n v="4.95"/>
    <n v="0"/>
    <n v="0"/>
    <n v="0"/>
    <n v="0"/>
    <n v="0"/>
    <n v="0"/>
    <n v="0"/>
    <n v="0"/>
    <s v="SURFACE WATER MGT FUND"/>
    <s v="WLSW F DR0609 QUEENS BOG DAM"/>
    <s v="STORMWATER SERVICES"/>
    <s v="DRAINAGE"/>
  </r>
  <r>
    <x v="1"/>
    <s v="103630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02.54"/>
    <n v="0"/>
    <n v="-102.54"/>
    <s v="N/A"/>
    <n v="0"/>
    <n v="0"/>
    <n v="0"/>
    <n v="0"/>
    <n v="87.91"/>
    <n v="14.63"/>
    <n v="0"/>
    <n v="0"/>
    <n v="0"/>
    <n v="0"/>
    <n v="0"/>
    <n v="0"/>
    <n v="0"/>
    <s v="SURFACE WATER MGT FUND"/>
    <s v="WLSW F DR0609 QUEENS BOG DAM"/>
    <s v="STORMWATER SERVICES"/>
    <s v="DRAINAGE"/>
  </r>
  <r>
    <x v="1"/>
    <s v="1036307"/>
    <s v="845022"/>
    <s v="82200"/>
    <x v="72"/>
    <s v="5315000"/>
    <n v="2012"/>
    <x v="4"/>
    <s v="PAID TIME OFF"/>
    <s v="50000-PROGRAM EXPENDITUR BUDGET"/>
    <s v="82000-APPLIED OVERHEAD"/>
    <m/>
    <n v="0"/>
    <n v="0"/>
    <n v="79.11"/>
    <n v="0"/>
    <n v="-79.11"/>
    <s v="N/A"/>
    <n v="0"/>
    <n v="0"/>
    <n v="0"/>
    <n v="0"/>
    <n v="67.820000000000007"/>
    <n v="11.290000000000001"/>
    <n v="0"/>
    <n v="0"/>
    <n v="0"/>
    <n v="0"/>
    <n v="0"/>
    <n v="0"/>
    <n v="0"/>
    <s v="SURFACE WATER MGT FUND"/>
    <s v="WLSW F DR0609 QUEENS BOG DAM"/>
    <s v="STORMWATER SERVICES"/>
    <s v="DRAINAGE"/>
  </r>
  <r>
    <x v="1"/>
    <s v="1036307"/>
    <s v="845022"/>
    <s v="82300"/>
    <x v="73"/>
    <s v="5315000"/>
    <n v="2012"/>
    <x v="4"/>
    <s v="INDIRECT COSTS"/>
    <s v="50000-PROGRAM EXPENDITUR BUDGET"/>
    <s v="82000-APPLIED OVERHEAD"/>
    <m/>
    <n v="0"/>
    <n v="0"/>
    <n v="169.91"/>
    <n v="0"/>
    <n v="-169.91"/>
    <s v="N/A"/>
    <n v="0"/>
    <n v="0"/>
    <n v="0"/>
    <n v="0"/>
    <n v="145.67000000000002"/>
    <n v="24.240000000000002"/>
    <n v="0"/>
    <n v="0"/>
    <n v="0"/>
    <n v="0"/>
    <n v="0"/>
    <n v="0"/>
    <n v="0"/>
    <s v="SURFACE WATER MGT FUND"/>
    <s v="WLSW F DR0609 QUEENS BOG DAM"/>
    <s v="STORMWATER SERVICES"/>
    <s v="DRAINAGE"/>
  </r>
  <r>
    <x v="1"/>
    <s v="103630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367.06"/>
    <n v="0"/>
    <n v="-1367.06"/>
    <s v="N/A"/>
    <n v="0"/>
    <n v="0"/>
    <n v="141.63"/>
    <n v="0"/>
    <n v="271.98"/>
    <n v="41.800000000000004"/>
    <n v="0"/>
    <n v="0"/>
    <n v="0"/>
    <n v="911.65"/>
    <n v="0"/>
    <n v="0"/>
    <n v="0"/>
    <s v="SURFACE WATER MGT FUND"/>
    <s v="WLSW F DR0613 YELLOW LAKE DAM"/>
    <s v="STORMWATER SERVICES"/>
    <s v="DRAINAGE"/>
  </r>
  <r>
    <x v="1"/>
    <s v="1036309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85.8"/>
    <n v="0"/>
    <n v="-85.8"/>
    <s v="N/A"/>
    <n v="0"/>
    <n v="0"/>
    <n v="0"/>
    <n v="0"/>
    <n v="85.8"/>
    <n v="0"/>
    <n v="0"/>
    <n v="0"/>
    <n v="0"/>
    <n v="0"/>
    <n v="0"/>
    <n v="0"/>
    <n v="0"/>
    <s v="SURFACE WATER MGT FUND"/>
    <s v="WLSW F DR0613 YELLOW LAKE DAM"/>
    <s v="STORMWATER SERVICES"/>
    <s v="DRAINAGE"/>
  </r>
  <r>
    <x v="1"/>
    <s v="1036309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5.79"/>
    <n v="0"/>
    <n v="-5.79"/>
    <s v="N/A"/>
    <n v="0"/>
    <n v="0"/>
    <n v="0"/>
    <n v="0"/>
    <n v="0"/>
    <n v="0"/>
    <n v="0"/>
    <n v="0"/>
    <n v="0"/>
    <n v="5.79"/>
    <n v="0"/>
    <n v="0"/>
    <n v="0"/>
    <s v="SURFACE WATER MGT FUND"/>
    <s v="WLSW F DR0613 YELLOW LAKE DAM"/>
    <s v="STORMWATER SERVICES"/>
    <s v="DRAINAGE"/>
  </r>
  <r>
    <x v="1"/>
    <s v="1036309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1208"/>
    <n v="0"/>
    <n v="-1208"/>
    <s v="N/A"/>
    <n v="0"/>
    <n v="0"/>
    <n v="0"/>
    <n v="0"/>
    <n v="0"/>
    <n v="0"/>
    <n v="0"/>
    <n v="0"/>
    <n v="1208"/>
    <n v="0"/>
    <n v="0"/>
    <n v="0"/>
    <n v="0"/>
    <s v="SURFACE WATER MGT FUND"/>
    <s v="WLSW F DR0613 YELLOW LAKE DAM"/>
    <s v="STORMWATER SERVICES"/>
    <s v="DRAINAGE"/>
  </r>
  <r>
    <x v="1"/>
    <s v="103630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997.95"/>
    <n v="0"/>
    <n v="-997.95"/>
    <s v="N/A"/>
    <n v="0"/>
    <n v="0"/>
    <n v="0"/>
    <n v="0"/>
    <n v="104.68"/>
    <n v="0"/>
    <n v="0"/>
    <n v="0"/>
    <n v="0"/>
    <n v="0"/>
    <n v="893.27"/>
    <n v="0"/>
    <n v="0"/>
    <s v="SURFACE WATER MGT FUND"/>
    <s v="WLSW F DR0613 YELLOW LAKE DAM"/>
    <s v="STORMWATER SERVICES"/>
    <s v="DRAINAGE"/>
  </r>
  <r>
    <x v="1"/>
    <s v="1036309"/>
    <s v="845022"/>
    <s v="55303"/>
    <x v="250"/>
    <s v="5315000"/>
    <n v="2012"/>
    <x v="4"/>
    <s v="ROADS DECANT FEES SOLID"/>
    <s v="50000-PROGRAM EXPENDITUR BUDGET"/>
    <s v="55000-INTRAGOVERNMENTAL SERVICES"/>
    <m/>
    <n v="0"/>
    <n v="0"/>
    <n v="33.630000000000003"/>
    <n v="0"/>
    <n v="-33.630000000000003"/>
    <s v="N/A"/>
    <n v="0"/>
    <n v="0"/>
    <n v="0"/>
    <n v="0"/>
    <n v="0"/>
    <n v="0"/>
    <n v="0"/>
    <n v="0"/>
    <n v="0"/>
    <n v="33.630000000000003"/>
    <n v="0"/>
    <n v="0"/>
    <n v="0"/>
    <s v="SURFACE WATER MGT FUND"/>
    <s v="WLSW F DR0613 YELLOW LAKE DAM"/>
    <s v="STORMWATER SERVICES"/>
    <s v="DRAINAGE"/>
  </r>
  <r>
    <x v="1"/>
    <s v="1036309"/>
    <s v="845022"/>
    <s v="55304"/>
    <x v="251"/>
    <s v="5315000"/>
    <n v="2012"/>
    <x v="4"/>
    <s v="ROADS DECANT FEES LIQUID"/>
    <s v="50000-PROGRAM EXPENDITUR BUDGET"/>
    <s v="55000-INTRAGOVERNMENTAL SERVICES"/>
    <m/>
    <n v="0"/>
    <n v="0"/>
    <n v="81"/>
    <n v="0"/>
    <n v="-81"/>
    <s v="N/A"/>
    <n v="0"/>
    <n v="0"/>
    <n v="0"/>
    <n v="0"/>
    <n v="0"/>
    <n v="0"/>
    <n v="0"/>
    <n v="0"/>
    <n v="0"/>
    <n v="81"/>
    <n v="0"/>
    <n v="0"/>
    <n v="0"/>
    <s v="SURFACE WATER MGT FUND"/>
    <s v="WLSW F DR0613 YELLOW LAKE DAM"/>
    <s v="STORMWATER SERVICES"/>
    <s v="DRAINAGE"/>
  </r>
  <r>
    <x v="1"/>
    <s v="103630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87.90000000000003"/>
    <n v="0"/>
    <n v="-487.90000000000003"/>
    <s v="N/A"/>
    <n v="0"/>
    <n v="0"/>
    <n v="49.57"/>
    <n v="0"/>
    <n v="96.22"/>
    <n v="14.63"/>
    <n v="0"/>
    <n v="0"/>
    <n v="0"/>
    <n v="327.48"/>
    <n v="0"/>
    <n v="0"/>
    <n v="0"/>
    <s v="SURFACE WATER MGT FUND"/>
    <s v="WLSW F DR0613 YELLOW LAKE DAM"/>
    <s v="STORMWATER SERVICES"/>
    <s v="DRAINAGE"/>
  </r>
  <r>
    <x v="1"/>
    <s v="1036309"/>
    <s v="845022"/>
    <s v="82200"/>
    <x v="72"/>
    <s v="5315000"/>
    <n v="2012"/>
    <x v="4"/>
    <s v="PAID TIME OFF"/>
    <s v="50000-PROGRAM EXPENDITUR BUDGET"/>
    <s v="82000-APPLIED OVERHEAD"/>
    <m/>
    <n v="0"/>
    <n v="0"/>
    <n v="379.31"/>
    <n v="0"/>
    <n v="-379.31"/>
    <s v="N/A"/>
    <n v="0"/>
    <n v="0"/>
    <n v="38.24"/>
    <n v="0"/>
    <n v="94.31"/>
    <n v="11.290000000000001"/>
    <n v="0"/>
    <n v="0"/>
    <n v="0"/>
    <n v="235.47"/>
    <n v="0"/>
    <n v="0"/>
    <n v="0"/>
    <s v="SURFACE WATER MGT FUND"/>
    <s v="WLSW F DR0613 YELLOW LAKE DAM"/>
    <s v="STORMWATER SERVICES"/>
    <s v="DRAINAGE"/>
  </r>
  <r>
    <x v="1"/>
    <s v="1036309"/>
    <s v="845022"/>
    <s v="82300"/>
    <x v="73"/>
    <s v="5315000"/>
    <n v="2012"/>
    <x v="4"/>
    <s v="INDIRECT COSTS"/>
    <s v="50000-PROGRAM EXPENDITUR BUDGET"/>
    <s v="82000-APPLIED OVERHEAD"/>
    <m/>
    <n v="0"/>
    <n v="0"/>
    <n v="1075.1200000000001"/>
    <n v="0"/>
    <n v="-1075.1200000000001"/>
    <s v="N/A"/>
    <n v="0"/>
    <n v="0"/>
    <n v="82.15"/>
    <n v="0"/>
    <n v="248.54"/>
    <n v="24.240000000000002"/>
    <n v="0"/>
    <n v="0"/>
    <n v="0"/>
    <n v="720.19"/>
    <n v="0"/>
    <n v="0"/>
    <n v="0"/>
    <s v="SURFACE WATER MGT FUND"/>
    <s v="WLSW F DR0613 YELLOW LAKE DAM"/>
    <s v="STORMWATER SERVICES"/>
    <s v="DRAINAGE"/>
  </r>
  <r>
    <x v="1"/>
    <s v="1036309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10.08"/>
    <n v="0"/>
    <n v="-10.08"/>
    <s v="N/A"/>
    <n v="0"/>
    <n v="0"/>
    <n v="0"/>
    <n v="0"/>
    <n v="10.08"/>
    <n v="0"/>
    <n v="0"/>
    <n v="0"/>
    <n v="0"/>
    <n v="0"/>
    <n v="0"/>
    <n v="0"/>
    <n v="0"/>
    <s v="SURFACE WATER MGT FUND"/>
    <s v="WLSW F DR0613 YELLOW LAKE DAM"/>
    <s v="STORMWATER SERVICES"/>
    <s v="DRAINAGE"/>
  </r>
  <r>
    <x v="1"/>
    <s v="103631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62.43"/>
    <n v="0"/>
    <n v="-362.43"/>
    <s v="N/A"/>
    <n v="70.820000000000007"/>
    <n v="106.22"/>
    <n v="0"/>
    <n v="0"/>
    <n v="164.49"/>
    <n v="20.900000000000002"/>
    <n v="0"/>
    <n v="0"/>
    <n v="0"/>
    <n v="0"/>
    <n v="0"/>
    <n v="0"/>
    <n v="0"/>
    <s v="SURFACE WATER MGT FUND"/>
    <s v="WLSW F DR0614 KLAHANIE NORTH D"/>
    <s v="STORMWATER SERVICES"/>
    <s v="DRAINAGE"/>
  </r>
  <r>
    <x v="1"/>
    <s v="1036310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881"/>
    <n v="0"/>
    <n v="-881"/>
    <s v="N/A"/>
    <n v="0"/>
    <n v="0"/>
    <n v="0"/>
    <n v="0"/>
    <n v="0"/>
    <n v="0"/>
    <n v="0"/>
    <n v="0"/>
    <n v="881"/>
    <n v="0"/>
    <n v="0"/>
    <n v="0"/>
    <n v="0"/>
    <s v="SURFACE WATER MGT FUND"/>
    <s v="WLSW F DR0614 KLAHANIE NORTH D"/>
    <s v="STORMWATER SERVICES"/>
    <s v="DRAINAGE"/>
  </r>
  <r>
    <x v="1"/>
    <s v="103631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4.95"/>
    <n v="0"/>
    <n v="-4.95"/>
    <s v="N/A"/>
    <n v="0"/>
    <n v="0"/>
    <n v="0"/>
    <n v="0"/>
    <n v="4.95"/>
    <n v="0"/>
    <n v="0"/>
    <n v="0"/>
    <n v="0"/>
    <n v="0"/>
    <n v="0"/>
    <n v="0"/>
    <n v="0"/>
    <s v="SURFACE WATER MGT FUND"/>
    <s v="WLSW F DR0614 KLAHANIE NORTH D"/>
    <s v="STORMWATER SERVICES"/>
    <s v="DRAINAGE"/>
  </r>
  <r>
    <x v="1"/>
    <s v="103631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26.86"/>
    <n v="0"/>
    <n v="-126.86"/>
    <s v="N/A"/>
    <n v="24.79"/>
    <n v="37.18"/>
    <n v="0"/>
    <n v="0"/>
    <n v="57.57"/>
    <n v="7.32"/>
    <n v="0"/>
    <n v="0"/>
    <n v="0"/>
    <n v="0"/>
    <n v="0"/>
    <n v="0"/>
    <n v="0"/>
    <s v="SURFACE WATER MGT FUND"/>
    <s v="WLSW F DR0614 KLAHANIE NORTH D"/>
    <s v="STORMWATER SERVICES"/>
    <s v="DRAINAGE"/>
  </r>
  <r>
    <x v="1"/>
    <s v="1036310"/>
    <s v="845022"/>
    <s v="82200"/>
    <x v="72"/>
    <s v="5315000"/>
    <n v="2012"/>
    <x v="4"/>
    <s v="PAID TIME OFF"/>
    <s v="50000-PROGRAM EXPENDITUR BUDGET"/>
    <s v="82000-APPLIED OVERHEAD"/>
    <m/>
    <n v="0"/>
    <n v="0"/>
    <n v="97.850000000000009"/>
    <n v="0"/>
    <n v="-97.850000000000009"/>
    <s v="N/A"/>
    <n v="19.12"/>
    <n v="28.68"/>
    <n v="0"/>
    <n v="0"/>
    <n v="44.410000000000004"/>
    <n v="5.64"/>
    <n v="0"/>
    <n v="0"/>
    <n v="0"/>
    <n v="0"/>
    <n v="0"/>
    <n v="0"/>
    <n v="0"/>
    <s v="SURFACE WATER MGT FUND"/>
    <s v="WLSW F DR0614 KLAHANIE NORTH D"/>
    <s v="STORMWATER SERVICES"/>
    <s v="DRAINAGE"/>
  </r>
  <r>
    <x v="1"/>
    <s v="1036310"/>
    <s v="845022"/>
    <s v="82300"/>
    <x v="73"/>
    <s v="5315000"/>
    <n v="2012"/>
    <x v="4"/>
    <s v="INDIRECT COSTS"/>
    <s v="50000-PROGRAM EXPENDITUR BUDGET"/>
    <s v="82000-APPLIED OVERHEAD"/>
    <m/>
    <n v="0"/>
    <n v="0"/>
    <n v="210.21"/>
    <n v="0"/>
    <n v="-210.21"/>
    <s v="N/A"/>
    <n v="41.08"/>
    <n v="61.61"/>
    <n v="0"/>
    <n v="0"/>
    <n v="95.4"/>
    <n v="12.120000000000001"/>
    <n v="0"/>
    <n v="0"/>
    <n v="0"/>
    <n v="0"/>
    <n v="0"/>
    <n v="0"/>
    <n v="0"/>
    <s v="SURFACE WATER MGT FUND"/>
    <s v="WLSW F DR0614 KLAHANIE NORTH D"/>
    <s v="STORMWATER SERVICES"/>
    <s v="DRAINAGE"/>
  </r>
  <r>
    <x v="1"/>
    <s v="103631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77.04"/>
    <n v="0"/>
    <n v="-177.04"/>
    <s v="N/A"/>
    <n v="70.820000000000007"/>
    <n v="106.22"/>
    <n v="0"/>
    <n v="0"/>
    <n v="0"/>
    <n v="0"/>
    <n v="0"/>
    <n v="0"/>
    <n v="0"/>
    <n v="0"/>
    <n v="0"/>
    <n v="0"/>
    <n v="0"/>
    <s v="SURFACE WATER MGT FUND"/>
    <s v="WLSW F DR0622 6100 S 129TH ST"/>
    <s v="STORMWATER SERVICES"/>
    <s v="DRAINAGE"/>
  </r>
  <r>
    <x v="1"/>
    <s v="103631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61.97"/>
    <n v="0"/>
    <n v="-61.97"/>
    <s v="N/A"/>
    <n v="24.79"/>
    <n v="37.18"/>
    <n v="0"/>
    <n v="0"/>
    <n v="0"/>
    <n v="0"/>
    <n v="0"/>
    <n v="0"/>
    <n v="0"/>
    <n v="0"/>
    <n v="0"/>
    <n v="0"/>
    <n v="0"/>
    <s v="SURFACE WATER MGT FUND"/>
    <s v="WLSW F DR0622 6100 S 129TH ST"/>
    <s v="STORMWATER SERVICES"/>
    <s v="DRAINAGE"/>
  </r>
  <r>
    <x v="1"/>
    <s v="1036315"/>
    <s v="845022"/>
    <s v="82200"/>
    <x v="72"/>
    <s v="5315000"/>
    <n v="2012"/>
    <x v="4"/>
    <s v="PAID TIME OFF"/>
    <s v="50000-PROGRAM EXPENDITUR BUDGET"/>
    <s v="82000-APPLIED OVERHEAD"/>
    <m/>
    <n v="0"/>
    <n v="0"/>
    <n v="47.800000000000004"/>
    <n v="0"/>
    <n v="-47.800000000000004"/>
    <s v="N/A"/>
    <n v="19.12"/>
    <n v="28.68"/>
    <n v="0"/>
    <n v="0"/>
    <n v="0"/>
    <n v="0"/>
    <n v="0"/>
    <n v="0"/>
    <n v="0"/>
    <n v="0"/>
    <n v="0"/>
    <n v="0"/>
    <n v="0"/>
    <s v="SURFACE WATER MGT FUND"/>
    <s v="WLSW F DR0622 6100 S 129TH ST"/>
    <s v="STORMWATER SERVICES"/>
    <s v="DRAINAGE"/>
  </r>
  <r>
    <x v="1"/>
    <s v="1036315"/>
    <s v="845022"/>
    <s v="82300"/>
    <x v="73"/>
    <s v="5315000"/>
    <n v="2012"/>
    <x v="4"/>
    <s v="INDIRECT COSTS"/>
    <s v="50000-PROGRAM EXPENDITUR BUDGET"/>
    <s v="82000-APPLIED OVERHEAD"/>
    <m/>
    <n v="0"/>
    <n v="0"/>
    <n v="102.69"/>
    <n v="0"/>
    <n v="-102.69"/>
    <s v="N/A"/>
    <n v="41.08"/>
    <n v="61.61"/>
    <n v="0"/>
    <n v="0"/>
    <n v="0"/>
    <n v="0"/>
    <n v="0"/>
    <n v="0"/>
    <n v="0"/>
    <n v="0"/>
    <n v="0"/>
    <n v="0"/>
    <n v="0"/>
    <s v="SURFACE WATER MGT FUND"/>
    <s v="WLSW F DR0622 6100 S 129TH ST"/>
    <s v="STORMWATER SERVICES"/>
    <s v="DRAINAGE"/>
  </r>
  <r>
    <x v="1"/>
    <s v="103631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34.66"/>
    <n v="0"/>
    <n v="-134.66"/>
    <s v="N/A"/>
    <n v="0"/>
    <n v="0"/>
    <n v="0"/>
    <n v="0"/>
    <n v="134.66"/>
    <n v="0"/>
    <n v="0"/>
    <n v="0"/>
    <n v="0"/>
    <n v="0"/>
    <n v="0"/>
    <n v="0"/>
    <n v="0"/>
    <s v="SURFACE WATER MGT FUND"/>
    <s v="WLSW F DR0624 22100 NE 54TH ST"/>
    <s v="STORMWATER SERVICES"/>
    <s v="DRAINAGE"/>
  </r>
  <r>
    <x v="1"/>
    <s v="103631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2.6"/>
    <n v="0"/>
    <n v="-12.6"/>
    <s v="N/A"/>
    <n v="0"/>
    <n v="0"/>
    <n v="0"/>
    <n v="0"/>
    <n v="12.6"/>
    <n v="0"/>
    <n v="0"/>
    <n v="0"/>
    <n v="0"/>
    <n v="0"/>
    <n v="0"/>
    <n v="0"/>
    <n v="0"/>
    <s v="SURFACE WATER MGT FUND"/>
    <s v="WLSW F DR0624 22100 NE 54TH ST"/>
    <s v="STORMWATER SERVICES"/>
    <s v="DRAINAGE"/>
  </r>
  <r>
    <x v="1"/>
    <s v="103631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7.13"/>
    <n v="0"/>
    <n v="-47.13"/>
    <s v="N/A"/>
    <n v="0"/>
    <n v="0"/>
    <n v="0"/>
    <n v="0"/>
    <n v="47.13"/>
    <n v="0"/>
    <n v="0"/>
    <n v="0"/>
    <n v="0"/>
    <n v="0"/>
    <n v="0"/>
    <n v="0"/>
    <n v="0"/>
    <s v="SURFACE WATER MGT FUND"/>
    <s v="WLSW F DR0624 22100 NE 54TH ST"/>
    <s v="STORMWATER SERVICES"/>
    <s v="DRAINAGE"/>
  </r>
  <r>
    <x v="1"/>
    <s v="1036316"/>
    <s v="845022"/>
    <s v="82200"/>
    <x v="72"/>
    <s v="5315000"/>
    <n v="2012"/>
    <x v="4"/>
    <s v="PAID TIME OFF"/>
    <s v="50000-PROGRAM EXPENDITUR BUDGET"/>
    <s v="82000-APPLIED OVERHEAD"/>
    <m/>
    <n v="0"/>
    <n v="0"/>
    <n v="36.36"/>
    <n v="0"/>
    <n v="-36.36"/>
    <s v="N/A"/>
    <n v="0"/>
    <n v="0"/>
    <n v="0"/>
    <n v="0"/>
    <n v="36.36"/>
    <n v="0"/>
    <n v="0"/>
    <n v="0"/>
    <n v="0"/>
    <n v="0"/>
    <n v="0"/>
    <n v="0"/>
    <n v="0"/>
    <s v="SURFACE WATER MGT FUND"/>
    <s v="WLSW F DR0624 22100 NE 54TH ST"/>
    <s v="STORMWATER SERVICES"/>
    <s v="DRAINAGE"/>
  </r>
  <r>
    <x v="1"/>
    <s v="1036316"/>
    <s v="845022"/>
    <s v="82300"/>
    <x v="73"/>
    <s v="5315000"/>
    <n v="2012"/>
    <x v="4"/>
    <s v="INDIRECT COSTS"/>
    <s v="50000-PROGRAM EXPENDITUR BUDGET"/>
    <s v="82000-APPLIED OVERHEAD"/>
    <m/>
    <n v="0"/>
    <n v="0"/>
    <n v="78.100000000000009"/>
    <n v="0"/>
    <n v="-78.100000000000009"/>
    <s v="N/A"/>
    <n v="0"/>
    <n v="0"/>
    <n v="0"/>
    <n v="0"/>
    <n v="78.100000000000009"/>
    <n v="0"/>
    <n v="0"/>
    <n v="0"/>
    <n v="0"/>
    <n v="0"/>
    <n v="0"/>
    <n v="0"/>
    <n v="0"/>
    <s v="SURFACE WATER MGT FUND"/>
    <s v="WLSW F DR0624 22100 NE 54TH ST"/>
    <s v="STORMWATER SERVICES"/>
    <s v="DRAINAGE"/>
  </r>
  <r>
    <x v="1"/>
    <s v="103631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88.75"/>
    <n v="0"/>
    <n v="-288.75"/>
    <s v="N/A"/>
    <n v="0"/>
    <n v="0"/>
    <n v="0"/>
    <n v="0"/>
    <n v="26.330000000000002"/>
    <n v="262.42"/>
    <n v="0"/>
    <n v="0"/>
    <n v="0"/>
    <n v="0"/>
    <n v="0"/>
    <n v="0"/>
    <n v="0"/>
    <s v="SURFACE WATER MGT FUND"/>
    <s v="WLSW F D91757 18127 NE 197TH P"/>
    <s v="STORMWATER SERVICES"/>
    <s v="DRAINAGE"/>
  </r>
  <r>
    <x v="1"/>
    <s v="1036317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21.45"/>
    <n v="0"/>
    <n v="-21.45"/>
    <s v="N/A"/>
    <n v="0"/>
    <n v="0"/>
    <n v="0"/>
    <n v="0"/>
    <n v="0"/>
    <n v="21.45"/>
    <n v="0"/>
    <n v="0"/>
    <n v="0"/>
    <n v="0"/>
    <n v="0"/>
    <n v="0"/>
    <n v="0"/>
    <s v="SURFACE WATER MGT FUND"/>
    <s v="WLSW F D91757 18127 NE 197TH P"/>
    <s v="STORMWATER SERVICES"/>
    <s v="DRAINAGE"/>
  </r>
  <r>
    <x v="1"/>
    <s v="1036317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0.36"/>
    <n v="0"/>
    <n v="-0.36"/>
    <s v="N/A"/>
    <n v="0"/>
    <n v="0"/>
    <n v="0"/>
    <n v="0"/>
    <n v="0.36"/>
    <n v="0"/>
    <n v="0"/>
    <n v="0"/>
    <n v="0"/>
    <n v="0"/>
    <n v="0"/>
    <n v="0"/>
    <n v="0"/>
    <s v="SURFACE WATER MGT FUND"/>
    <s v="WLSW F D91757 18127 NE 197TH P"/>
    <s v="STORMWATER SERVICES"/>
    <s v="DRAINAGE"/>
  </r>
  <r>
    <x v="1"/>
    <s v="1036317"/>
    <s v="845022"/>
    <s v="52391"/>
    <x v="184"/>
    <s v="5315000"/>
    <n v="2012"/>
    <x v="4"/>
    <s v="MAINTENANCE PARTS MATERIALS"/>
    <s v="50000-PROGRAM EXPENDITUR BUDGET"/>
    <s v="52000-SUPPLIES"/>
    <m/>
    <n v="0"/>
    <n v="0"/>
    <n v="104.15"/>
    <n v="0"/>
    <n v="-104.15"/>
    <s v="N/A"/>
    <n v="0"/>
    <n v="0"/>
    <n v="0"/>
    <n v="0"/>
    <n v="105.01"/>
    <n v="-0.86"/>
    <n v="0"/>
    <n v="0"/>
    <n v="0"/>
    <n v="0"/>
    <n v="0"/>
    <n v="0"/>
    <n v="0"/>
    <s v="SURFACE WATER MGT FUND"/>
    <s v="WLSW F D91757 18127 NE 197TH P"/>
    <s v="STORMWATER SERVICES"/>
    <s v="DRAINAGE"/>
  </r>
  <r>
    <x v="1"/>
    <s v="1036317"/>
    <s v="845022"/>
    <s v="53540"/>
    <x v="171"/>
    <s v="5315000"/>
    <n v="2012"/>
    <x v="4"/>
    <s v="DISPOSAL"/>
    <s v="50000-PROGRAM EXPENDITUR BUDGET"/>
    <s v="53000-SERVICES-OTHER CHARGES"/>
    <m/>
    <n v="0"/>
    <n v="0"/>
    <n v="30"/>
    <n v="0"/>
    <n v="-30"/>
    <s v="N/A"/>
    <n v="0"/>
    <n v="0"/>
    <n v="0"/>
    <n v="0"/>
    <n v="0"/>
    <n v="30"/>
    <n v="0"/>
    <n v="0"/>
    <n v="0"/>
    <n v="0"/>
    <n v="0"/>
    <n v="0"/>
    <n v="0"/>
    <s v="SURFACE WATER MGT FUND"/>
    <s v="WLSW F D91757 18127 NE 197TH P"/>
    <s v="STORMWATER SERVICES"/>
    <s v="DRAINAGE"/>
  </r>
  <r>
    <x v="1"/>
    <s v="103631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21.21000000000001"/>
    <n v="0"/>
    <n v="-121.21000000000001"/>
    <s v="N/A"/>
    <n v="0"/>
    <n v="0"/>
    <n v="0"/>
    <n v="0"/>
    <n v="48.25"/>
    <n v="72.960000000000008"/>
    <n v="0"/>
    <n v="0"/>
    <n v="0"/>
    <n v="0"/>
    <n v="0"/>
    <n v="0"/>
    <n v="0"/>
    <s v="SURFACE WATER MGT FUND"/>
    <s v="WLSW F D91757 18127 NE 197TH P"/>
    <s v="STORMWATER SERVICES"/>
    <s v="DRAINAGE"/>
  </r>
  <r>
    <x v="1"/>
    <s v="103631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01.61"/>
    <n v="0"/>
    <n v="-101.61"/>
    <s v="N/A"/>
    <n v="0"/>
    <n v="0"/>
    <n v="0"/>
    <n v="0"/>
    <n v="9.4600000000000009"/>
    <n v="92.15"/>
    <n v="0"/>
    <n v="0"/>
    <n v="0"/>
    <n v="0"/>
    <n v="0"/>
    <n v="0"/>
    <n v="0"/>
    <s v="SURFACE WATER MGT FUND"/>
    <s v="WLSW F D91757 18127 NE 197TH P"/>
    <s v="STORMWATER SERVICES"/>
    <s v="DRAINAGE"/>
  </r>
  <r>
    <x v="1"/>
    <s v="1036317"/>
    <s v="845022"/>
    <s v="82200"/>
    <x v="72"/>
    <s v="5315000"/>
    <n v="2012"/>
    <x v="4"/>
    <s v="PAID TIME OFF"/>
    <s v="50000-PROGRAM EXPENDITUR BUDGET"/>
    <s v="82000-APPLIED OVERHEAD"/>
    <m/>
    <n v="0"/>
    <n v="0"/>
    <n v="82.83"/>
    <n v="0"/>
    <n v="-82.83"/>
    <s v="N/A"/>
    <n v="0"/>
    <n v="0"/>
    <n v="0"/>
    <n v="0"/>
    <n v="6.8100000000000005"/>
    <n v="76.02"/>
    <n v="0"/>
    <n v="0"/>
    <n v="0"/>
    <n v="0"/>
    <n v="0"/>
    <n v="0"/>
    <n v="0"/>
    <s v="SURFACE WATER MGT FUND"/>
    <s v="WLSW F D91757 18127 NE 197TH P"/>
    <s v="STORMWATER SERVICES"/>
    <s v="DRAINAGE"/>
  </r>
  <r>
    <x v="1"/>
    <s v="1036317"/>
    <s v="845022"/>
    <s v="82300"/>
    <x v="73"/>
    <s v="5315000"/>
    <n v="2012"/>
    <x v="4"/>
    <s v="INDIRECT COSTS"/>
    <s v="50000-PROGRAM EXPENDITUR BUDGET"/>
    <s v="82000-APPLIED OVERHEAD"/>
    <m/>
    <n v="0"/>
    <n v="0"/>
    <n v="196.74"/>
    <n v="0"/>
    <n v="-196.74"/>
    <s v="N/A"/>
    <n v="0"/>
    <n v="0"/>
    <n v="0"/>
    <n v="0"/>
    <n v="20.81"/>
    <n v="175.93"/>
    <n v="0"/>
    <n v="0"/>
    <n v="0"/>
    <n v="0"/>
    <n v="0"/>
    <n v="0"/>
    <n v="0"/>
    <s v="SURFACE WATER MGT FUND"/>
    <s v="WLSW F D91757 18127 NE 197TH P"/>
    <s v="STORMWATER SERVICES"/>
    <s v="DRAINAGE"/>
  </r>
  <r>
    <x v="1"/>
    <s v="1036317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2.52"/>
    <n v="0"/>
    <n v="-2.52"/>
    <s v="N/A"/>
    <n v="0"/>
    <n v="0"/>
    <n v="0"/>
    <n v="0"/>
    <n v="0"/>
    <n v="2.52"/>
    <n v="0"/>
    <n v="0"/>
    <n v="0"/>
    <n v="0"/>
    <n v="0"/>
    <n v="0"/>
    <n v="0"/>
    <s v="SURFACE WATER MGT FUND"/>
    <s v="WLSW F D91757 18127 NE 197TH P"/>
    <s v="STORMWATER SERVICES"/>
    <s v="DRAINAGE"/>
  </r>
  <r>
    <x v="1"/>
    <s v="103631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56.32"/>
    <n v="0"/>
    <n v="-256.32"/>
    <s v="N/A"/>
    <n v="0"/>
    <n v="0"/>
    <n v="0"/>
    <n v="0"/>
    <n v="0"/>
    <n v="256.32"/>
    <n v="0"/>
    <n v="0"/>
    <n v="0"/>
    <n v="0"/>
    <n v="0"/>
    <n v="0"/>
    <n v="0"/>
    <s v="SURFACE WATER MGT FUND"/>
    <s v="WLSW F D91758 18245 NE 196TH C"/>
    <s v="STORMWATER SERVICES"/>
    <s v="DRAINAGE"/>
  </r>
  <r>
    <x v="1"/>
    <s v="1036318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64.349999999999994"/>
    <n v="0"/>
    <n v="-64.349999999999994"/>
    <s v="N/A"/>
    <n v="0"/>
    <n v="0"/>
    <n v="0"/>
    <n v="0"/>
    <n v="0"/>
    <n v="64.349999999999994"/>
    <n v="0"/>
    <n v="0"/>
    <n v="0"/>
    <n v="0"/>
    <n v="0"/>
    <n v="0"/>
    <n v="0"/>
    <s v="SURFACE WATER MGT FUND"/>
    <s v="WLSW F D91758 18245 NE 196TH C"/>
    <s v="STORMWATER SERVICES"/>
    <s v="DRAINAGE"/>
  </r>
  <r>
    <x v="1"/>
    <s v="103631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8.58000000000001"/>
    <n v="0"/>
    <n v="-148.58000000000001"/>
    <s v="N/A"/>
    <n v="0"/>
    <n v="0"/>
    <n v="0"/>
    <n v="0"/>
    <n v="0"/>
    <n v="148.58000000000001"/>
    <n v="0"/>
    <n v="0"/>
    <n v="0"/>
    <n v="0"/>
    <n v="0"/>
    <n v="0"/>
    <n v="0"/>
    <s v="SURFACE WATER MGT FUND"/>
    <s v="WLSW F D91758 18245 NE 196TH C"/>
    <s v="STORMWATER SERVICES"/>
    <s v="DRAINAGE"/>
  </r>
  <r>
    <x v="1"/>
    <s v="103631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91.26"/>
    <n v="0"/>
    <n v="-91.26"/>
    <s v="N/A"/>
    <n v="0"/>
    <n v="0"/>
    <n v="0"/>
    <n v="0"/>
    <n v="0"/>
    <n v="91.26"/>
    <n v="0"/>
    <n v="0"/>
    <n v="0"/>
    <n v="0"/>
    <n v="0"/>
    <n v="0"/>
    <n v="0"/>
    <s v="SURFACE WATER MGT FUND"/>
    <s v="WLSW F D91758 18245 NE 196TH C"/>
    <s v="STORMWATER SERVICES"/>
    <s v="DRAINAGE"/>
  </r>
  <r>
    <x v="1"/>
    <s v="1036318"/>
    <s v="845022"/>
    <s v="82200"/>
    <x v="72"/>
    <s v="5315000"/>
    <n v="2012"/>
    <x v="4"/>
    <s v="PAID TIME OFF"/>
    <s v="50000-PROGRAM EXPENDITUR BUDGET"/>
    <s v="82000-APPLIED OVERHEAD"/>
    <m/>
    <n v="0"/>
    <n v="0"/>
    <n v="83.86"/>
    <n v="0"/>
    <n v="-83.86"/>
    <s v="N/A"/>
    <n v="0"/>
    <n v="0"/>
    <n v="0"/>
    <n v="0"/>
    <n v="0"/>
    <n v="83.86"/>
    <n v="0"/>
    <n v="0"/>
    <n v="0"/>
    <n v="0"/>
    <n v="0"/>
    <n v="0"/>
    <n v="0"/>
    <s v="SURFACE WATER MGT FUND"/>
    <s v="WLSW F D91758 18245 NE 196TH C"/>
    <s v="STORMWATER SERVICES"/>
    <s v="DRAINAGE"/>
  </r>
  <r>
    <x v="1"/>
    <s v="1036318"/>
    <s v="845022"/>
    <s v="82300"/>
    <x v="73"/>
    <s v="5315000"/>
    <n v="2012"/>
    <x v="4"/>
    <s v="INDIRECT COSTS"/>
    <s v="50000-PROGRAM EXPENDITUR BUDGET"/>
    <s v="82000-APPLIED OVERHEAD"/>
    <m/>
    <n v="0"/>
    <n v="0"/>
    <n v="234.74"/>
    <n v="0"/>
    <n v="-234.74"/>
    <s v="N/A"/>
    <n v="0"/>
    <n v="0"/>
    <n v="0"/>
    <n v="0"/>
    <n v="0"/>
    <n v="234.74"/>
    <n v="0"/>
    <n v="0"/>
    <n v="0"/>
    <n v="0"/>
    <n v="0"/>
    <n v="0"/>
    <n v="0"/>
    <s v="SURFACE WATER MGT FUND"/>
    <s v="WLSW F D91758 18245 NE 196TH C"/>
    <s v="STORMWATER SERVICES"/>
    <s v="DRAINAGE"/>
  </r>
  <r>
    <x v="1"/>
    <s v="1036318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7.5600000000000005"/>
    <n v="0"/>
    <n v="-7.5600000000000005"/>
    <s v="N/A"/>
    <n v="0"/>
    <n v="0"/>
    <n v="0"/>
    <n v="0"/>
    <n v="0"/>
    <n v="7.5600000000000005"/>
    <n v="0"/>
    <n v="0"/>
    <n v="0"/>
    <n v="0"/>
    <n v="0"/>
    <n v="0"/>
    <n v="0"/>
    <s v="SURFACE WATER MGT FUND"/>
    <s v="WLSW F D91758 18245 NE 196TH C"/>
    <s v="STORMWATER SERVICES"/>
    <s v="DRAINAGE"/>
  </r>
  <r>
    <x v="1"/>
    <s v="103631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28.78"/>
    <n v="0"/>
    <n v="-228.78"/>
    <s v="N/A"/>
    <n v="0"/>
    <n v="0"/>
    <n v="0"/>
    <n v="0"/>
    <n v="88.52"/>
    <n v="140.26"/>
    <n v="0"/>
    <n v="0"/>
    <n v="0"/>
    <n v="0"/>
    <n v="0"/>
    <n v="0"/>
    <n v="0"/>
    <s v="SURFACE WATER MGT FUND"/>
    <s v="WLSW F D91759 204TH AVE NE &amp; N"/>
    <s v="STORMWATER SERVICES"/>
    <s v="DRAINAGE"/>
  </r>
  <r>
    <x v="1"/>
    <s v="1036319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32.18"/>
    <n v="0"/>
    <n v="-32.18"/>
    <s v="N/A"/>
    <n v="0"/>
    <n v="0"/>
    <n v="0"/>
    <n v="0"/>
    <n v="0"/>
    <n v="32.18"/>
    <n v="0"/>
    <n v="0"/>
    <n v="0"/>
    <n v="0"/>
    <n v="0"/>
    <n v="0"/>
    <n v="0"/>
    <s v="SURFACE WATER MGT FUND"/>
    <s v="WLSW F D91759 204TH AVE NE &amp; N"/>
    <s v="STORMWATER SERVICES"/>
    <s v="DRAINAGE"/>
  </r>
  <r>
    <x v="1"/>
    <s v="103631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67.55"/>
    <n v="0"/>
    <n v="-67.55"/>
    <s v="N/A"/>
    <n v="0"/>
    <n v="0"/>
    <n v="0"/>
    <n v="0"/>
    <n v="9.2000000000000011"/>
    <n v="58.35"/>
    <n v="0"/>
    <n v="0"/>
    <n v="0"/>
    <n v="0"/>
    <n v="0"/>
    <n v="0"/>
    <n v="0"/>
    <s v="SURFACE WATER MGT FUND"/>
    <s v="WLSW F D91759 204TH AVE NE &amp; N"/>
    <s v="STORMWATER SERVICES"/>
    <s v="DRAINAGE"/>
  </r>
  <r>
    <x v="1"/>
    <s v="103631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81.37"/>
    <n v="0"/>
    <n v="-81.37"/>
    <s v="N/A"/>
    <n v="0"/>
    <n v="0"/>
    <n v="0"/>
    <n v="0"/>
    <n v="30.98"/>
    <n v="50.39"/>
    <n v="0"/>
    <n v="0"/>
    <n v="0"/>
    <n v="0"/>
    <n v="0"/>
    <n v="0"/>
    <n v="0"/>
    <s v="SURFACE WATER MGT FUND"/>
    <s v="WLSW F D91759 204TH AVE NE &amp; N"/>
    <s v="STORMWATER SERVICES"/>
    <s v="DRAINAGE"/>
  </r>
  <r>
    <x v="1"/>
    <s v="1036319"/>
    <s v="845022"/>
    <s v="82200"/>
    <x v="72"/>
    <s v="5315000"/>
    <n v="2012"/>
    <x v="4"/>
    <s v="PAID TIME OFF"/>
    <s v="50000-PROGRAM EXPENDITUR BUDGET"/>
    <s v="82000-APPLIED OVERHEAD"/>
    <m/>
    <n v="0"/>
    <n v="0"/>
    <n v="68.45"/>
    <n v="0"/>
    <n v="-68.45"/>
    <s v="N/A"/>
    <n v="0"/>
    <n v="0"/>
    <n v="0"/>
    <n v="0"/>
    <n v="23.900000000000002"/>
    <n v="44.550000000000004"/>
    <n v="0"/>
    <n v="0"/>
    <n v="0"/>
    <n v="0"/>
    <n v="0"/>
    <n v="0"/>
    <n v="0"/>
    <s v="SURFACE WATER MGT FUND"/>
    <s v="WLSW F D91759 204TH AVE NE &amp; N"/>
    <s v="STORMWATER SERVICES"/>
    <s v="DRAINAGE"/>
  </r>
  <r>
    <x v="1"/>
    <s v="1036319"/>
    <s v="845022"/>
    <s v="82300"/>
    <x v="73"/>
    <s v="5315000"/>
    <n v="2012"/>
    <x v="4"/>
    <s v="INDIRECT COSTS"/>
    <s v="50000-PROGRAM EXPENDITUR BUDGET"/>
    <s v="82000-APPLIED OVERHEAD"/>
    <m/>
    <n v="0"/>
    <n v="0"/>
    <n v="187.57"/>
    <n v="0"/>
    <n v="-187.57"/>
    <s v="N/A"/>
    <n v="0"/>
    <n v="0"/>
    <n v="0"/>
    <n v="0"/>
    <n v="51.34"/>
    <n v="136.22999999999999"/>
    <n v="0"/>
    <n v="0"/>
    <n v="0"/>
    <n v="0"/>
    <n v="0"/>
    <n v="0"/>
    <n v="0"/>
    <s v="SURFACE WATER MGT FUND"/>
    <s v="WLSW F D91759 204TH AVE NE &amp; N"/>
    <s v="STORMWATER SERVICES"/>
    <s v="DRAINAGE"/>
  </r>
  <r>
    <x v="1"/>
    <s v="1036319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3.7800000000000002"/>
    <n v="0"/>
    <n v="-3.7800000000000002"/>
    <s v="N/A"/>
    <n v="0"/>
    <n v="0"/>
    <n v="0"/>
    <n v="0"/>
    <n v="0"/>
    <n v="3.7800000000000002"/>
    <n v="0"/>
    <n v="0"/>
    <n v="0"/>
    <n v="0"/>
    <n v="0"/>
    <n v="0"/>
    <n v="0"/>
    <s v="SURFACE WATER MGT FUND"/>
    <s v="WLSW F D91759 204TH AVE NE &amp; N"/>
    <s v="STORMWATER SERVICES"/>
    <s v="DRAINAGE"/>
  </r>
  <r>
    <x v="1"/>
    <s v="103632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777.8500000000001"/>
    <n v="0"/>
    <n v="-1777.8500000000001"/>
    <s v="N/A"/>
    <n v="1543.83"/>
    <n v="0"/>
    <n v="141.64000000000001"/>
    <n v="0"/>
    <n v="0"/>
    <n v="92.38"/>
    <n v="0"/>
    <n v="0"/>
    <n v="0"/>
    <n v="0"/>
    <n v="0"/>
    <n v="0"/>
    <n v="0"/>
    <s v="SURFACE WATER MGT FUND"/>
    <s v="WLSW F D91763 3600 259TH WY NE"/>
    <s v="STORMWATER SERVICES"/>
    <s v="DRAINAGE"/>
  </r>
  <r>
    <x v="1"/>
    <s v="1036320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0"/>
    <n v="42.9"/>
    <n v="0"/>
    <n v="0"/>
    <n v="0"/>
    <n v="0"/>
    <n v="0"/>
    <n v="0"/>
    <n v="0"/>
    <s v="SURFACE WATER MGT FUND"/>
    <s v="WLSW F D91763 3600 259TH WY NE"/>
    <s v="STORMWATER SERVICES"/>
    <s v="DRAINAGE"/>
  </r>
  <r>
    <x v="1"/>
    <s v="1036320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2.9"/>
    <n v="0"/>
    <n v="-2.9"/>
    <s v="N/A"/>
    <n v="2.9"/>
    <n v="0"/>
    <n v="0"/>
    <n v="0"/>
    <n v="0"/>
    <n v="0"/>
    <n v="0"/>
    <n v="0"/>
    <n v="0"/>
    <n v="0"/>
    <n v="0"/>
    <n v="0"/>
    <n v="0"/>
    <s v="SURFACE WATER MGT FUND"/>
    <s v="WLSW F D91763 3600 259TH WY NE"/>
    <s v="STORMWATER SERVICES"/>
    <s v="DRAINAGE"/>
  </r>
  <r>
    <x v="1"/>
    <s v="1036320"/>
    <s v="845022"/>
    <s v="52391"/>
    <x v="184"/>
    <s v="5315000"/>
    <n v="2012"/>
    <x v="4"/>
    <s v="MAINTENANCE PARTS MATERIALS"/>
    <s v="50000-PROGRAM EXPENDITUR BUDGET"/>
    <s v="52000-SUPPLIES"/>
    <m/>
    <n v="0"/>
    <n v="0"/>
    <n v="1223.81"/>
    <n v="0"/>
    <n v="-1223.81"/>
    <s v="N/A"/>
    <n v="0"/>
    <n v="0"/>
    <n v="1223.81"/>
    <n v="0"/>
    <n v="0"/>
    <n v="0"/>
    <n v="0"/>
    <n v="0"/>
    <n v="0"/>
    <n v="0"/>
    <n v="0"/>
    <n v="0"/>
    <n v="0"/>
    <s v="SURFACE WATER MGT FUND"/>
    <s v="WLSW F D91763 3600 259TH WY NE"/>
    <s v="STORMWATER SERVICES"/>
    <s v="DRAINAGE"/>
  </r>
  <r>
    <x v="1"/>
    <s v="1036320"/>
    <s v="845022"/>
    <s v="53710"/>
    <x v="136"/>
    <s v="5315000"/>
    <n v="2012"/>
    <x v="4"/>
    <s v="RENT LEASE"/>
    <s v="50000-PROGRAM EXPENDITUR BUDGET"/>
    <s v="53000-SERVICES-OTHER CHARGES"/>
    <m/>
    <n v="0"/>
    <n v="0"/>
    <n v="531.91999999999996"/>
    <n v="0"/>
    <n v="-531.91999999999996"/>
    <s v="N/A"/>
    <n v="0"/>
    <n v="0"/>
    <n v="265.95999999999998"/>
    <n v="0"/>
    <n v="0"/>
    <n v="0"/>
    <n v="0"/>
    <n v="0"/>
    <n v="0"/>
    <n v="0"/>
    <n v="0"/>
    <n v="265.95999999999998"/>
    <n v="0"/>
    <s v="SURFACE WATER MGT FUND"/>
    <s v="WLSW F D91763 3600 259TH WY NE"/>
    <s v="STORMWATER SERVICES"/>
    <s v="DRAINAGE"/>
  </r>
  <r>
    <x v="1"/>
    <s v="103632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506.6000000000001"/>
    <n v="0"/>
    <n v="-1506.6000000000001"/>
    <s v="N/A"/>
    <n v="1051.08"/>
    <n v="0"/>
    <n v="6"/>
    <n v="0"/>
    <n v="371.72"/>
    <n v="77.8"/>
    <n v="0"/>
    <n v="0"/>
    <n v="0"/>
    <n v="0"/>
    <n v="0"/>
    <n v="0"/>
    <n v="0"/>
    <s v="SURFACE WATER MGT FUND"/>
    <s v="WLSW F D91763 3600 259TH WY NE"/>
    <s v="STORMWATER SERVICES"/>
    <s v="DRAINAGE"/>
  </r>
  <r>
    <x v="1"/>
    <s v="1036320"/>
    <s v="845022"/>
    <s v="55303"/>
    <x v="250"/>
    <s v="5315000"/>
    <n v="2012"/>
    <x v="4"/>
    <s v="ROADS DECANT FEES SOLID"/>
    <s v="50000-PROGRAM EXPENDITUR BUDGET"/>
    <s v="55000-INTRAGOVERNMENTAL SERVICES"/>
    <m/>
    <n v="0"/>
    <n v="0"/>
    <n v="67.849999999999994"/>
    <n v="0"/>
    <n v="-67.849999999999994"/>
    <s v="N/A"/>
    <n v="0"/>
    <n v="0"/>
    <n v="0"/>
    <n v="0"/>
    <n v="0"/>
    <n v="0"/>
    <n v="0"/>
    <n v="0"/>
    <n v="67.849999999999994"/>
    <n v="0"/>
    <n v="0"/>
    <n v="0"/>
    <n v="0"/>
    <s v="SURFACE WATER MGT FUND"/>
    <s v="WLSW F D91763 3600 259TH WY NE"/>
    <s v="STORMWATER SERVICES"/>
    <s v="DRAINAGE"/>
  </r>
  <r>
    <x v="1"/>
    <s v="1036320"/>
    <s v="845022"/>
    <s v="55304"/>
    <x v="251"/>
    <s v="5315000"/>
    <n v="2012"/>
    <x v="4"/>
    <s v="ROADS DECANT FEES LIQUID"/>
    <s v="50000-PROGRAM EXPENDITUR BUDGET"/>
    <s v="55000-INTRAGOVERNMENTAL SERVICES"/>
    <m/>
    <n v="0"/>
    <n v="0"/>
    <n v="81"/>
    <n v="0"/>
    <n v="-81"/>
    <s v="N/A"/>
    <n v="0"/>
    <n v="0"/>
    <n v="0"/>
    <n v="0"/>
    <n v="0"/>
    <n v="0"/>
    <n v="0"/>
    <n v="0"/>
    <n v="81"/>
    <n v="0"/>
    <n v="0"/>
    <n v="0"/>
    <n v="0"/>
    <s v="SURFACE WATER MGT FUND"/>
    <s v="WLSW F D91763 3600 259TH WY NE"/>
    <s v="STORMWATER SERVICES"/>
    <s v="DRAINAGE"/>
  </r>
  <r>
    <x v="1"/>
    <s v="1036320"/>
    <s v="845022"/>
    <s v="55307"/>
    <x v="252"/>
    <s v="5315000"/>
    <n v="2012"/>
    <x v="4"/>
    <s v="ROADS CONST DEBRIS DISPOSAL"/>
    <s v="50000-PROGRAM EXPENDITUR BUDGET"/>
    <s v="55000-INTRAGOVERNMENTAL SERVICES"/>
    <m/>
    <n v="0"/>
    <n v="0"/>
    <n v="235.67000000000002"/>
    <n v="0"/>
    <n v="-235.67000000000002"/>
    <s v="N/A"/>
    <n v="0"/>
    <n v="0"/>
    <n v="0"/>
    <n v="0"/>
    <n v="0"/>
    <n v="0"/>
    <n v="0"/>
    <n v="0"/>
    <n v="235.67000000000002"/>
    <n v="0"/>
    <n v="0"/>
    <n v="0"/>
    <n v="0"/>
    <s v="SURFACE WATER MGT FUND"/>
    <s v="WLSW F D91763 3600 259TH WY NE"/>
    <s v="STORMWATER SERVICES"/>
    <s v="DRAINAGE"/>
  </r>
  <r>
    <x v="1"/>
    <s v="103632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637.31000000000006"/>
    <n v="0"/>
    <n v="-637.31000000000006"/>
    <s v="N/A"/>
    <n v="554.54"/>
    <n v="0"/>
    <n v="49.58"/>
    <n v="0"/>
    <n v="0"/>
    <n v="33.19"/>
    <n v="0"/>
    <n v="0"/>
    <n v="0"/>
    <n v="0"/>
    <n v="0"/>
    <n v="0"/>
    <n v="0"/>
    <s v="SURFACE WATER MGT FUND"/>
    <s v="WLSW F D91763 3600 259TH WY NE"/>
    <s v="STORMWATER SERVICES"/>
    <s v="DRAINAGE"/>
  </r>
  <r>
    <x v="1"/>
    <s v="1036320"/>
    <s v="845022"/>
    <s v="82200"/>
    <x v="72"/>
    <s v="5315000"/>
    <n v="2012"/>
    <x v="4"/>
    <s v="PAID TIME OFF"/>
    <s v="50000-PROGRAM EXPENDITUR BUDGET"/>
    <s v="82000-APPLIED OVERHEAD"/>
    <m/>
    <n v="0"/>
    <n v="0"/>
    <n v="471.96000000000004"/>
    <n v="0"/>
    <n v="-471.96000000000004"/>
    <s v="N/A"/>
    <n v="398.78000000000003"/>
    <n v="0"/>
    <n v="38.24"/>
    <n v="0"/>
    <n v="0"/>
    <n v="34.94"/>
    <n v="0"/>
    <n v="0"/>
    <n v="0"/>
    <n v="0"/>
    <n v="0"/>
    <n v="0"/>
    <n v="0"/>
    <s v="SURFACE WATER MGT FUND"/>
    <s v="WLSW F D91763 3600 259TH WY NE"/>
    <s v="STORMWATER SERVICES"/>
    <s v="DRAINAGE"/>
  </r>
  <r>
    <x v="1"/>
    <s v="1036320"/>
    <s v="845022"/>
    <s v="82300"/>
    <x v="73"/>
    <s v="5315000"/>
    <n v="2012"/>
    <x v="4"/>
    <s v="INDIRECT COSTS"/>
    <s v="50000-PROGRAM EXPENDITUR BUDGET"/>
    <s v="82000-APPLIED OVERHEAD"/>
    <m/>
    <n v="0"/>
    <n v="0"/>
    <n v="1408.64"/>
    <n v="0"/>
    <n v="-1408.64"/>
    <s v="N/A"/>
    <n v="1219.6100000000001"/>
    <n v="0"/>
    <n v="82.16"/>
    <n v="0"/>
    <n v="0"/>
    <n v="106.87"/>
    <n v="0"/>
    <n v="0"/>
    <n v="0"/>
    <n v="0"/>
    <n v="0"/>
    <n v="0"/>
    <n v="0"/>
    <s v="SURFACE WATER MGT FUND"/>
    <s v="WLSW F D91763 3600 259TH WY NE"/>
    <s v="STORMWATER SERVICES"/>
    <s v="DRAINAGE"/>
  </r>
  <r>
    <x v="1"/>
    <s v="1036320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0"/>
    <n v="5.04"/>
    <n v="0"/>
    <n v="0"/>
    <n v="0"/>
    <n v="0"/>
    <n v="0"/>
    <n v="0"/>
    <n v="0"/>
    <s v="SURFACE WATER MGT FUND"/>
    <s v="WLSW F D91763 3600 259TH WY NE"/>
    <s v="STORMWATER SERVICES"/>
    <s v="DRAINAGE"/>
  </r>
  <r>
    <x v="1"/>
    <s v="103632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41.58"/>
    <n v="0"/>
    <n v="-341.58"/>
    <s v="N/A"/>
    <n v="0"/>
    <n v="0"/>
    <n v="141.64000000000001"/>
    <n v="199.94"/>
    <n v="0"/>
    <n v="0"/>
    <n v="0"/>
    <n v="0"/>
    <n v="0"/>
    <n v="0"/>
    <n v="0"/>
    <n v="0"/>
    <n v="0"/>
    <s v="SURFACE WATER MGT FUND"/>
    <s v="WLSW F D91764 3233 259TH AVE N"/>
    <s v="STORMWATER SERVICES"/>
    <s v="DRAINAGE"/>
  </r>
  <r>
    <x v="1"/>
    <s v="1036321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1.45"/>
    <n v="0"/>
    <n v="-1.45"/>
    <s v="N/A"/>
    <n v="0"/>
    <n v="0"/>
    <n v="0"/>
    <n v="1.45"/>
    <n v="0"/>
    <n v="0"/>
    <n v="0"/>
    <n v="0"/>
    <n v="0"/>
    <n v="0"/>
    <n v="0"/>
    <n v="0"/>
    <n v="0"/>
    <s v="SURFACE WATER MGT FUND"/>
    <s v="WLSW F D91764 3233 259TH AVE N"/>
    <s v="STORMWATER SERVICES"/>
    <s v="DRAINAGE"/>
  </r>
  <r>
    <x v="1"/>
    <s v="103632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37.26"/>
    <n v="0"/>
    <n v="-237.26"/>
    <s v="N/A"/>
    <n v="0"/>
    <n v="0"/>
    <n v="0"/>
    <n v="0"/>
    <n v="237.26"/>
    <n v="0"/>
    <n v="0"/>
    <n v="0"/>
    <n v="0"/>
    <n v="0"/>
    <n v="0"/>
    <n v="0"/>
    <n v="0"/>
    <s v="SURFACE WATER MGT FUND"/>
    <s v="WLSW F D91764 3233 259TH AVE N"/>
    <s v="STORMWATER SERVICES"/>
    <s v="DRAINAGE"/>
  </r>
  <r>
    <x v="1"/>
    <s v="1036321"/>
    <s v="845022"/>
    <s v="55303"/>
    <x v="250"/>
    <s v="5315000"/>
    <n v="2012"/>
    <x v="4"/>
    <s v="ROADS DECANT FEES SOLID"/>
    <s v="50000-PROGRAM EXPENDITUR BUDGET"/>
    <s v="55000-INTRAGOVERNMENTAL SERVICES"/>
    <m/>
    <n v="0"/>
    <n v="0"/>
    <n v="51.33"/>
    <n v="0"/>
    <n v="-51.33"/>
    <s v="N/A"/>
    <n v="0"/>
    <n v="0"/>
    <n v="0"/>
    <n v="0"/>
    <n v="0"/>
    <n v="0"/>
    <n v="0"/>
    <n v="0"/>
    <n v="51.33"/>
    <n v="0"/>
    <n v="0"/>
    <n v="0"/>
    <n v="0"/>
    <s v="SURFACE WATER MGT FUND"/>
    <s v="WLSW F D91764 3233 259TH AVE N"/>
    <s v="STORMWATER SERVICES"/>
    <s v="DRAINAGE"/>
  </r>
  <r>
    <x v="1"/>
    <s v="1036321"/>
    <s v="845022"/>
    <s v="55304"/>
    <x v="251"/>
    <s v="5315000"/>
    <n v="2012"/>
    <x v="4"/>
    <s v="ROADS DECANT FEES LIQUID"/>
    <s v="50000-PROGRAM EXPENDITUR BUDGET"/>
    <s v="55000-INTRAGOVERNMENTAL SERVICES"/>
    <m/>
    <n v="0"/>
    <n v="0"/>
    <n v="81"/>
    <n v="0"/>
    <n v="-81"/>
    <s v="N/A"/>
    <n v="0"/>
    <n v="0"/>
    <n v="0"/>
    <n v="0"/>
    <n v="0"/>
    <n v="0"/>
    <n v="0"/>
    <n v="0"/>
    <n v="81"/>
    <n v="0"/>
    <n v="0"/>
    <n v="0"/>
    <n v="0"/>
    <s v="SURFACE WATER MGT FUND"/>
    <s v="WLSW F D91764 3233 259TH AVE N"/>
    <s v="STORMWATER SERVICES"/>
    <s v="DRAINAGE"/>
  </r>
  <r>
    <x v="1"/>
    <s v="103632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21.41"/>
    <n v="0"/>
    <n v="-121.41"/>
    <s v="N/A"/>
    <n v="0"/>
    <n v="0"/>
    <n v="49.58"/>
    <n v="71.83"/>
    <n v="0"/>
    <n v="0"/>
    <n v="0"/>
    <n v="0"/>
    <n v="0"/>
    <n v="0"/>
    <n v="0"/>
    <n v="0"/>
    <n v="0"/>
    <s v="SURFACE WATER MGT FUND"/>
    <s v="WLSW F D91764 3233 259TH AVE N"/>
    <s v="STORMWATER SERVICES"/>
    <s v="DRAINAGE"/>
  </r>
  <r>
    <x v="1"/>
    <s v="1036321"/>
    <s v="845022"/>
    <s v="82200"/>
    <x v="72"/>
    <s v="5315000"/>
    <n v="2012"/>
    <x v="4"/>
    <s v="PAID TIME OFF"/>
    <s v="50000-PROGRAM EXPENDITUR BUDGET"/>
    <s v="82000-APPLIED OVERHEAD"/>
    <m/>
    <n v="0"/>
    <n v="0"/>
    <n v="89.88"/>
    <n v="0"/>
    <n v="-89.88"/>
    <s v="N/A"/>
    <n v="0"/>
    <n v="0"/>
    <n v="38.24"/>
    <n v="51.64"/>
    <n v="0"/>
    <n v="0"/>
    <n v="0"/>
    <n v="0"/>
    <n v="0"/>
    <n v="0"/>
    <n v="0"/>
    <n v="0"/>
    <n v="0"/>
    <s v="SURFACE WATER MGT FUND"/>
    <s v="WLSW F D91764 3233 259TH AVE N"/>
    <s v="STORMWATER SERVICES"/>
    <s v="DRAINAGE"/>
  </r>
  <r>
    <x v="1"/>
    <s v="1036321"/>
    <s v="845022"/>
    <s v="82300"/>
    <x v="73"/>
    <s v="5315000"/>
    <n v="2012"/>
    <x v="4"/>
    <s v="INDIRECT COSTS"/>
    <s v="50000-PROGRAM EXPENDITUR BUDGET"/>
    <s v="82000-APPLIED OVERHEAD"/>
    <m/>
    <n v="0"/>
    <n v="0"/>
    <n v="240.1"/>
    <n v="0"/>
    <n v="-240.1"/>
    <s v="N/A"/>
    <n v="0"/>
    <n v="0"/>
    <n v="82.16"/>
    <n v="157.94"/>
    <n v="0"/>
    <n v="0"/>
    <n v="0"/>
    <n v="0"/>
    <n v="0"/>
    <n v="0"/>
    <n v="0"/>
    <n v="0"/>
    <n v="0"/>
    <s v="SURFACE WATER MGT FUND"/>
    <s v="WLSW F D91764 3233 259TH AVE N"/>
    <s v="STORMWATER SERVICES"/>
    <s v="DRAINAGE"/>
  </r>
  <r>
    <x v="1"/>
    <s v="103632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3.66"/>
    <n v="0"/>
    <n v="-23.66"/>
    <s v="N/A"/>
    <n v="0"/>
    <n v="0"/>
    <n v="0"/>
    <n v="0"/>
    <n v="0"/>
    <n v="0"/>
    <n v="0"/>
    <n v="23.66"/>
    <n v="0"/>
    <n v="0"/>
    <n v="0"/>
    <n v="0"/>
    <n v="0"/>
    <s v="SURFACE WATER MGT FUND"/>
    <s v="WLSW F D91774 14814 163RD CT N"/>
    <s v="STORMWATER SERVICES"/>
    <s v="DRAINAGE"/>
  </r>
  <r>
    <x v="1"/>
    <s v="1036322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10.73"/>
    <n v="0"/>
    <n v="-10.73"/>
    <s v="N/A"/>
    <n v="0"/>
    <n v="0"/>
    <n v="0"/>
    <n v="0"/>
    <n v="0"/>
    <n v="0"/>
    <n v="0"/>
    <n v="10.73"/>
    <n v="0"/>
    <n v="0"/>
    <n v="0"/>
    <n v="0"/>
    <n v="0"/>
    <s v="SURFACE WATER MGT FUND"/>
    <s v="WLSW F D91774 14814 163RD CT N"/>
    <s v="STORMWATER SERVICES"/>
    <s v="DRAINAGE"/>
  </r>
  <r>
    <x v="1"/>
    <s v="103632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9.45"/>
    <n v="0"/>
    <n v="-19.45"/>
    <s v="N/A"/>
    <n v="0"/>
    <n v="0"/>
    <n v="0"/>
    <n v="0"/>
    <n v="0"/>
    <n v="0"/>
    <n v="0"/>
    <n v="19.45"/>
    <n v="0"/>
    <n v="0"/>
    <n v="0"/>
    <n v="0"/>
    <n v="0"/>
    <s v="SURFACE WATER MGT FUND"/>
    <s v="WLSW F D91774 14814 163RD CT N"/>
    <s v="STORMWATER SERVICES"/>
    <s v="DRAINAGE"/>
  </r>
  <r>
    <x v="1"/>
    <s v="103632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8.5"/>
    <n v="0"/>
    <n v="-8.5"/>
    <s v="N/A"/>
    <n v="0"/>
    <n v="0"/>
    <n v="0"/>
    <n v="0"/>
    <n v="0"/>
    <n v="0"/>
    <n v="0"/>
    <n v="8.5"/>
    <n v="0"/>
    <n v="0"/>
    <n v="0"/>
    <n v="0"/>
    <n v="0"/>
    <s v="SURFACE WATER MGT FUND"/>
    <s v="WLSW F D91774 14814 163RD CT N"/>
    <s v="STORMWATER SERVICES"/>
    <s v="DRAINAGE"/>
  </r>
  <r>
    <x v="1"/>
    <s v="1036322"/>
    <s v="845022"/>
    <s v="82200"/>
    <x v="72"/>
    <s v="5315000"/>
    <n v="2012"/>
    <x v="4"/>
    <s v="PAID TIME OFF"/>
    <s v="50000-PROGRAM EXPENDITUR BUDGET"/>
    <s v="82000-APPLIED OVERHEAD"/>
    <m/>
    <n v="0"/>
    <n v="0"/>
    <n v="8.89"/>
    <n v="0"/>
    <n v="-8.89"/>
    <s v="N/A"/>
    <n v="0"/>
    <n v="0"/>
    <n v="0"/>
    <n v="0"/>
    <n v="0"/>
    <n v="0"/>
    <n v="0"/>
    <n v="8.89"/>
    <n v="0"/>
    <n v="0"/>
    <n v="0"/>
    <n v="0"/>
    <n v="0"/>
    <s v="SURFACE WATER MGT FUND"/>
    <s v="WLSW F D91774 14814 163RD CT N"/>
    <s v="STORMWATER SERVICES"/>
    <s v="DRAINAGE"/>
  </r>
  <r>
    <x v="1"/>
    <s v="1036322"/>
    <s v="845022"/>
    <s v="82300"/>
    <x v="73"/>
    <s v="5315000"/>
    <n v="2012"/>
    <x v="4"/>
    <s v="INDIRECT COSTS"/>
    <s v="50000-PROGRAM EXPENDITUR BUDGET"/>
    <s v="82000-APPLIED OVERHEAD"/>
    <m/>
    <n v="0"/>
    <n v="0"/>
    <n v="27.18"/>
    <n v="0"/>
    <n v="-27.18"/>
    <s v="N/A"/>
    <n v="0"/>
    <n v="0"/>
    <n v="0"/>
    <n v="0"/>
    <n v="0"/>
    <n v="0"/>
    <n v="0"/>
    <n v="27.18"/>
    <n v="0"/>
    <n v="0"/>
    <n v="0"/>
    <n v="0"/>
    <n v="0"/>
    <s v="SURFACE WATER MGT FUND"/>
    <s v="WLSW F D91774 14814 163RD CT N"/>
    <s v="STORMWATER SERVICES"/>
    <s v="DRAINAGE"/>
  </r>
  <r>
    <x v="1"/>
    <s v="1036322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1.26"/>
    <n v="0"/>
    <n v="-1.26"/>
    <s v="N/A"/>
    <n v="0"/>
    <n v="0"/>
    <n v="0"/>
    <n v="0"/>
    <n v="0"/>
    <n v="0"/>
    <n v="0"/>
    <n v="1.26"/>
    <n v="0"/>
    <n v="0"/>
    <n v="0"/>
    <n v="0"/>
    <n v="0"/>
    <s v="SURFACE WATER MGT FUND"/>
    <s v="WLSW F D91774 14814 163RD CT N"/>
    <s v="STORMWATER SERVICES"/>
    <s v="DRAINAGE"/>
  </r>
  <r>
    <x v="1"/>
    <s v="103632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83.59000000000003"/>
    <n v="0"/>
    <n v="-283.59000000000003"/>
    <s v="N/A"/>
    <n v="0"/>
    <n v="0"/>
    <n v="0"/>
    <n v="0"/>
    <n v="0"/>
    <n v="141.63"/>
    <n v="0"/>
    <n v="141.96"/>
    <n v="0"/>
    <n v="0"/>
    <n v="0"/>
    <n v="0"/>
    <n v="0"/>
    <s v="SURFACE WATER MGT FUND"/>
    <s v="WLSW F D91778 16900 SAYBROOK D"/>
    <s v="STORMWATER SERVICES"/>
    <s v="DRAINAGE"/>
  </r>
  <r>
    <x v="1"/>
    <s v="1036324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128.69999999999999"/>
    <n v="0"/>
    <n v="-128.69999999999999"/>
    <s v="N/A"/>
    <n v="0"/>
    <n v="0"/>
    <n v="0"/>
    <n v="0"/>
    <n v="0"/>
    <n v="0"/>
    <n v="0"/>
    <n v="128.69999999999999"/>
    <n v="0"/>
    <n v="0"/>
    <n v="0"/>
    <n v="0"/>
    <n v="0"/>
    <s v="SURFACE WATER MGT FUND"/>
    <s v="WLSW F D91778 16900 SAYBROOK D"/>
    <s v="STORMWATER SERVICES"/>
    <s v="DRAINAGE"/>
  </r>
  <r>
    <x v="1"/>
    <s v="103632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54.16"/>
    <n v="0"/>
    <n v="-154.16"/>
    <s v="N/A"/>
    <n v="0"/>
    <n v="0"/>
    <n v="0"/>
    <n v="0"/>
    <n v="0"/>
    <n v="14.72"/>
    <n v="0"/>
    <n v="139.44"/>
    <n v="0"/>
    <n v="0"/>
    <n v="0"/>
    <n v="0"/>
    <n v="0"/>
    <s v="SURFACE WATER MGT FUND"/>
    <s v="WLSW F D91778 16900 SAYBROOK D"/>
    <s v="STORMWATER SERVICES"/>
    <s v="DRAINAGE"/>
  </r>
  <r>
    <x v="1"/>
    <s v="103632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00.57000000000001"/>
    <n v="0"/>
    <n v="-100.57000000000001"/>
    <s v="N/A"/>
    <n v="0"/>
    <n v="0"/>
    <n v="0"/>
    <n v="0"/>
    <n v="0"/>
    <n v="49.57"/>
    <n v="0"/>
    <n v="51"/>
    <n v="0"/>
    <n v="0"/>
    <n v="0"/>
    <n v="0"/>
    <n v="0"/>
    <s v="SURFACE WATER MGT FUND"/>
    <s v="WLSW F D91778 16900 SAYBROOK D"/>
    <s v="STORMWATER SERVICES"/>
    <s v="DRAINAGE"/>
  </r>
  <r>
    <x v="1"/>
    <s v="1036324"/>
    <s v="845022"/>
    <s v="82200"/>
    <x v="72"/>
    <s v="5315000"/>
    <n v="2012"/>
    <x v="4"/>
    <s v="PAID TIME OFF"/>
    <s v="50000-PROGRAM EXPENDITUR BUDGET"/>
    <s v="82000-APPLIED OVERHEAD"/>
    <m/>
    <n v="0"/>
    <n v="0"/>
    <n v="108.14"/>
    <n v="0"/>
    <n v="-108.14"/>
    <s v="N/A"/>
    <n v="0"/>
    <n v="0"/>
    <n v="0"/>
    <n v="0"/>
    <n v="0"/>
    <n v="38.24"/>
    <n v="0"/>
    <n v="69.900000000000006"/>
    <n v="0"/>
    <n v="0"/>
    <n v="0"/>
    <n v="0"/>
    <n v="0"/>
    <s v="SURFACE WATER MGT FUND"/>
    <s v="WLSW F D91778 16900 SAYBROOK D"/>
    <s v="STORMWATER SERVICES"/>
    <s v="DRAINAGE"/>
  </r>
  <r>
    <x v="1"/>
    <s v="1036324"/>
    <s v="845022"/>
    <s v="82300"/>
    <x v="73"/>
    <s v="5315000"/>
    <n v="2012"/>
    <x v="4"/>
    <s v="INDIRECT COSTS"/>
    <s v="50000-PROGRAM EXPENDITUR BUDGET"/>
    <s v="82000-APPLIED OVERHEAD"/>
    <m/>
    <n v="0"/>
    <n v="0"/>
    <n v="295.97000000000003"/>
    <n v="0"/>
    <n v="-295.97000000000003"/>
    <s v="N/A"/>
    <n v="0"/>
    <n v="0"/>
    <n v="0"/>
    <n v="0"/>
    <n v="0"/>
    <n v="82.15"/>
    <n v="0"/>
    <n v="213.82"/>
    <n v="0"/>
    <n v="0"/>
    <n v="0"/>
    <n v="0"/>
    <n v="0"/>
    <s v="SURFACE WATER MGT FUND"/>
    <s v="WLSW F D91778 16900 SAYBROOK D"/>
    <s v="STORMWATER SERVICES"/>
    <s v="DRAINAGE"/>
  </r>
  <r>
    <x v="1"/>
    <s v="1036324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15.120000000000001"/>
    <n v="0"/>
    <n v="-15.120000000000001"/>
    <s v="N/A"/>
    <n v="0"/>
    <n v="0"/>
    <n v="0"/>
    <n v="0"/>
    <n v="0"/>
    <n v="0"/>
    <n v="0"/>
    <n v="15.120000000000001"/>
    <n v="0"/>
    <n v="0"/>
    <n v="0"/>
    <n v="0"/>
    <n v="0"/>
    <s v="SURFACE WATER MGT FUND"/>
    <s v="WLSW F D91778 16900 SAYBROOK D"/>
    <s v="STORMWATER SERVICES"/>
    <s v="DRAINAGE"/>
  </r>
  <r>
    <x v="1"/>
    <s v="103632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75.28"/>
    <n v="0"/>
    <n v="-175.28"/>
    <s v="N/A"/>
    <n v="0"/>
    <n v="0"/>
    <n v="0"/>
    <n v="0"/>
    <n v="78.460000000000008"/>
    <n v="0"/>
    <n v="0"/>
    <n v="96.820000000000007"/>
    <n v="0"/>
    <n v="0"/>
    <n v="0"/>
    <n v="0"/>
    <n v="0"/>
    <s v="SURFACE WATER MGT FUND"/>
    <s v="WLSW F D91791 12000 269TH WY N"/>
    <s v="STORMWATER SERVICES"/>
    <s v="DRAINAGE"/>
  </r>
  <r>
    <x v="1"/>
    <s v="1036327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21.45"/>
    <n v="0"/>
    <n v="-21.45"/>
    <s v="N/A"/>
    <n v="0"/>
    <n v="0"/>
    <n v="0"/>
    <n v="0"/>
    <n v="21.45"/>
    <n v="0"/>
    <n v="0"/>
    <n v="0"/>
    <n v="0"/>
    <n v="0"/>
    <n v="0"/>
    <n v="0"/>
    <n v="0"/>
    <s v="SURFACE WATER MGT FUND"/>
    <s v="WLSW F D91791 12000 269TH WY N"/>
    <s v="STORMWATER SERVICES"/>
    <s v="DRAINAGE"/>
  </r>
  <r>
    <x v="1"/>
    <s v="1036327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2.42"/>
    <n v="0"/>
    <n v="-2.42"/>
    <s v="N/A"/>
    <n v="0"/>
    <n v="0"/>
    <n v="0"/>
    <n v="0"/>
    <n v="2.42"/>
    <n v="0"/>
    <n v="0"/>
    <n v="0"/>
    <n v="0"/>
    <n v="0"/>
    <n v="0"/>
    <n v="0"/>
    <n v="0"/>
    <s v="SURFACE WATER MGT FUND"/>
    <s v="WLSW F D91791 12000 269TH WY N"/>
    <s v="STORMWATER SERVICES"/>
    <s v="DRAINAGE"/>
  </r>
  <r>
    <x v="1"/>
    <s v="103632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59.58"/>
    <n v="0"/>
    <n v="-59.58"/>
    <s v="N/A"/>
    <n v="0"/>
    <n v="0"/>
    <n v="0"/>
    <n v="0"/>
    <n v="44.07"/>
    <n v="0"/>
    <n v="0"/>
    <n v="15.51"/>
    <n v="0"/>
    <n v="0"/>
    <n v="0"/>
    <n v="0"/>
    <n v="0"/>
    <s v="SURFACE WATER MGT FUND"/>
    <s v="WLSW F D91791 12000 269TH WY N"/>
    <s v="STORMWATER SERVICES"/>
    <s v="DRAINAGE"/>
  </r>
  <r>
    <x v="1"/>
    <s v="103632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62.96"/>
    <n v="0"/>
    <n v="-62.96"/>
    <s v="N/A"/>
    <n v="0"/>
    <n v="0"/>
    <n v="0"/>
    <n v="0"/>
    <n v="28.18"/>
    <n v="0"/>
    <n v="0"/>
    <n v="34.78"/>
    <n v="0"/>
    <n v="0"/>
    <n v="0"/>
    <n v="0"/>
    <n v="0"/>
    <s v="SURFACE WATER MGT FUND"/>
    <s v="WLSW F D91791 12000 269TH WY N"/>
    <s v="STORMWATER SERVICES"/>
    <s v="DRAINAGE"/>
  </r>
  <r>
    <x v="1"/>
    <s v="1036327"/>
    <s v="845022"/>
    <s v="82200"/>
    <x v="72"/>
    <s v="5315000"/>
    <n v="2012"/>
    <x v="4"/>
    <s v="PAID TIME OFF"/>
    <s v="50000-PROGRAM EXPENDITUR BUDGET"/>
    <s v="82000-APPLIED OVERHEAD"/>
    <m/>
    <n v="0"/>
    <n v="0"/>
    <n v="50.82"/>
    <n v="0"/>
    <n v="-50.82"/>
    <s v="N/A"/>
    <n v="0"/>
    <n v="0"/>
    <n v="0"/>
    <n v="0"/>
    <n v="25.810000000000002"/>
    <n v="0"/>
    <n v="0"/>
    <n v="25.01"/>
    <n v="0"/>
    <n v="0"/>
    <n v="0"/>
    <n v="0"/>
    <n v="0"/>
    <s v="SURFACE WATER MGT FUND"/>
    <s v="WLSW F D91791 12000 269TH WY N"/>
    <s v="STORMWATER SERVICES"/>
    <s v="DRAINAGE"/>
  </r>
  <r>
    <x v="1"/>
    <s v="1036327"/>
    <s v="845022"/>
    <s v="82300"/>
    <x v="73"/>
    <s v="5315000"/>
    <n v="2012"/>
    <x v="4"/>
    <s v="INDIRECT COSTS"/>
    <s v="50000-PROGRAM EXPENDITUR BUDGET"/>
    <s v="82000-APPLIED OVERHEAD"/>
    <m/>
    <n v="0"/>
    <n v="0"/>
    <n v="155.42000000000002"/>
    <n v="0"/>
    <n v="-155.42000000000002"/>
    <s v="N/A"/>
    <n v="0"/>
    <n v="0"/>
    <n v="0"/>
    <n v="0"/>
    <n v="78.930000000000007"/>
    <n v="0"/>
    <n v="0"/>
    <n v="76.489999999999995"/>
    <n v="0"/>
    <n v="0"/>
    <n v="0"/>
    <n v="0"/>
    <n v="0"/>
    <s v="SURFACE WATER MGT FUND"/>
    <s v="WLSW F D91791 12000 269TH WY N"/>
    <s v="STORMWATER SERVICES"/>
    <s v="DRAINAGE"/>
  </r>
  <r>
    <x v="1"/>
    <s v="1036327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2.52"/>
    <n v="0"/>
    <n v="-2.52"/>
    <s v="N/A"/>
    <n v="0"/>
    <n v="0"/>
    <n v="0"/>
    <n v="0"/>
    <n v="2.52"/>
    <n v="0"/>
    <n v="0"/>
    <n v="0"/>
    <n v="0"/>
    <n v="0"/>
    <n v="0"/>
    <n v="0"/>
    <n v="0"/>
    <s v="SURFACE WATER MGT FUND"/>
    <s v="WLSW F D91791 12000 269TH WY N"/>
    <s v="STORMWATER SERVICES"/>
    <s v="DRAINAGE"/>
  </r>
  <r>
    <x v="1"/>
    <s v="103632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18.13"/>
    <n v="0"/>
    <n v="-118.13"/>
    <s v="N/A"/>
    <n v="0"/>
    <n v="0"/>
    <n v="0"/>
    <n v="70.81"/>
    <n v="0"/>
    <n v="0"/>
    <n v="47.32"/>
    <n v="0"/>
    <n v="0"/>
    <n v="0"/>
    <n v="0"/>
    <n v="0"/>
    <n v="0"/>
    <s v="SURFACE WATER MGT FUND"/>
    <s v="WLSW F D91804 17430 NE 166TH P"/>
    <s v="STORMWATER SERVICES"/>
    <s v="DRAINAGE"/>
  </r>
  <r>
    <x v="1"/>
    <s v="103632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1.46"/>
    <n v="0"/>
    <n v="-11.46"/>
    <s v="N/A"/>
    <n v="0"/>
    <n v="0"/>
    <n v="0"/>
    <n v="0"/>
    <n v="7.36"/>
    <n v="0"/>
    <n v="4.0999999999999996"/>
    <n v="0"/>
    <n v="0"/>
    <n v="0"/>
    <n v="0"/>
    <n v="0"/>
    <n v="0"/>
    <s v="SURFACE WATER MGT FUND"/>
    <s v="WLSW F D91804 17430 NE 166TH P"/>
    <s v="STORMWATER SERVICES"/>
    <s v="DRAINAGE"/>
  </r>
  <r>
    <x v="1"/>
    <s v="103632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1.79"/>
    <n v="0"/>
    <n v="-41.79"/>
    <s v="N/A"/>
    <n v="0"/>
    <n v="0"/>
    <n v="0"/>
    <n v="24.79"/>
    <n v="0"/>
    <n v="0"/>
    <n v="17"/>
    <n v="0"/>
    <n v="0"/>
    <n v="0"/>
    <n v="0"/>
    <n v="0"/>
    <n v="0"/>
    <s v="SURFACE WATER MGT FUND"/>
    <s v="WLSW F D91804 17430 NE 166TH P"/>
    <s v="STORMWATER SERVICES"/>
    <s v="DRAINAGE"/>
  </r>
  <r>
    <x v="1"/>
    <s v="1036329"/>
    <s v="845022"/>
    <s v="82200"/>
    <x v="72"/>
    <s v="5315000"/>
    <n v="2012"/>
    <x v="4"/>
    <s v="PAID TIME OFF"/>
    <s v="50000-PROGRAM EXPENDITUR BUDGET"/>
    <s v="82000-APPLIED OVERHEAD"/>
    <m/>
    <n v="0"/>
    <n v="0"/>
    <n v="31.34"/>
    <n v="0"/>
    <n v="-31.34"/>
    <s v="N/A"/>
    <n v="0"/>
    <n v="0"/>
    <n v="0"/>
    <n v="19.12"/>
    <n v="0"/>
    <n v="0"/>
    <n v="12.22"/>
    <n v="0"/>
    <n v="0"/>
    <n v="0"/>
    <n v="0"/>
    <n v="0"/>
    <n v="0"/>
    <s v="SURFACE WATER MGT FUND"/>
    <s v="WLSW F D91804 17430 NE 166TH P"/>
    <s v="STORMWATER SERVICES"/>
    <s v="DRAINAGE"/>
  </r>
  <r>
    <x v="1"/>
    <s v="1036329"/>
    <s v="845022"/>
    <s v="82300"/>
    <x v="73"/>
    <s v="5315000"/>
    <n v="2012"/>
    <x v="4"/>
    <s v="INDIRECT COSTS"/>
    <s v="50000-PROGRAM EXPENDITUR BUDGET"/>
    <s v="82000-APPLIED OVERHEAD"/>
    <m/>
    <n v="0"/>
    <n v="0"/>
    <n v="78.45"/>
    <n v="0"/>
    <n v="-78.45"/>
    <s v="N/A"/>
    <n v="0"/>
    <n v="0"/>
    <n v="0"/>
    <n v="41.07"/>
    <n v="0"/>
    <n v="0"/>
    <n v="37.380000000000003"/>
    <n v="0"/>
    <n v="0"/>
    <n v="0"/>
    <n v="0"/>
    <n v="0"/>
    <n v="0"/>
    <s v="SURFACE WATER MGT FUND"/>
    <s v="WLSW F D91804 17430 NE 166TH P"/>
    <s v="STORMWATER SERVICES"/>
    <s v="DRAINAGE"/>
  </r>
  <r>
    <x v="1"/>
    <s v="103634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0"/>
    <n v="0"/>
    <n v="0"/>
    <n v="0"/>
    <n v="141.63"/>
    <n v="0"/>
    <s v="SURFACE WATER MGT FUND"/>
    <s v="WLSW F D98507 SE 308TH ST &amp; 15"/>
    <s v="STORMWATER SERVICES"/>
    <s v="DRAINAGE"/>
  </r>
  <r>
    <x v="1"/>
    <s v="103634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0"/>
    <n v="0"/>
    <n v="0"/>
    <n v="14.72"/>
    <n v="0"/>
    <s v="SURFACE WATER MGT FUND"/>
    <s v="WLSW F D98507 SE 308TH ST &amp; 15"/>
    <s v="STORMWATER SERVICES"/>
    <s v="DRAINAGE"/>
  </r>
  <r>
    <x v="1"/>
    <s v="103634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0"/>
    <n v="0"/>
    <n v="0"/>
    <n v="0"/>
    <n v="49.57"/>
    <n v="0"/>
    <s v="SURFACE WATER MGT FUND"/>
    <s v="WLSW F D98507 SE 308TH ST &amp; 15"/>
    <s v="STORMWATER SERVICES"/>
    <s v="DRAINAGE"/>
  </r>
  <r>
    <x v="1"/>
    <s v="1036349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0"/>
    <n v="0"/>
    <n v="0"/>
    <n v="38.24"/>
    <n v="0"/>
    <s v="SURFACE WATER MGT FUND"/>
    <s v="WLSW F D98507 SE 308TH ST &amp; 15"/>
    <s v="STORMWATER SERVICES"/>
    <s v="DRAINAGE"/>
  </r>
  <r>
    <x v="1"/>
    <s v="1036349"/>
    <s v="845022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0"/>
    <n v="0"/>
    <n v="0"/>
    <n v="0"/>
    <n v="82.15"/>
    <n v="0"/>
    <s v="SURFACE WATER MGT FUND"/>
    <s v="WLSW F D98507 SE 308TH ST &amp; 15"/>
    <s v="STORMWATER SERVICES"/>
    <s v="DRAINAGE"/>
  </r>
  <r>
    <x v="1"/>
    <s v="103635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0"/>
    <n v="0"/>
    <n v="0"/>
    <n v="0"/>
    <n v="141.63"/>
    <n v="0"/>
    <s v="SURFACE WATER MGT FUND"/>
    <s v="WLSW F D98508 SE 308TH ST &amp; 15"/>
    <s v="STORMWATER SERVICES"/>
    <s v="DRAINAGE"/>
  </r>
  <r>
    <x v="1"/>
    <s v="103635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0"/>
    <n v="0"/>
    <n v="0"/>
    <n v="14.72"/>
    <n v="0"/>
    <s v="SURFACE WATER MGT FUND"/>
    <s v="WLSW F D98508 SE 308TH ST &amp; 15"/>
    <s v="STORMWATER SERVICES"/>
    <s v="DRAINAGE"/>
  </r>
  <r>
    <x v="1"/>
    <s v="103635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0"/>
    <n v="0"/>
    <n v="0"/>
    <n v="0"/>
    <n v="49.57"/>
    <n v="0"/>
    <s v="SURFACE WATER MGT FUND"/>
    <s v="WLSW F D98508 SE 308TH ST &amp; 15"/>
    <s v="STORMWATER SERVICES"/>
    <s v="DRAINAGE"/>
  </r>
  <r>
    <x v="1"/>
    <s v="1036350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0"/>
    <n v="0"/>
    <n v="0"/>
    <n v="38.24"/>
    <n v="0"/>
    <s v="SURFACE WATER MGT FUND"/>
    <s v="WLSW F D98508 SE 308TH ST &amp; 15"/>
    <s v="STORMWATER SERVICES"/>
    <s v="DRAINAGE"/>
  </r>
  <r>
    <x v="1"/>
    <s v="1036350"/>
    <s v="845022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0"/>
    <n v="0"/>
    <n v="0"/>
    <n v="0"/>
    <n v="82.15"/>
    <n v="0"/>
    <s v="SURFACE WATER MGT FUND"/>
    <s v="WLSW F D98508 SE 308TH ST &amp; 15"/>
    <s v="STORMWATER SERVICES"/>
    <s v="DRAINAGE"/>
  </r>
  <r>
    <x v="1"/>
    <s v="103635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141.63"/>
    <n v="0"/>
    <n v="0"/>
    <n v="0"/>
    <n v="0"/>
    <n v="0"/>
    <n v="0"/>
    <n v="0"/>
    <n v="0"/>
    <n v="0"/>
    <n v="0"/>
    <s v="SURFACE WATER MGT FUND"/>
    <s v="WLSW F DR0625 17925 - 244TH AV"/>
    <s v="STORMWATER SERVICES"/>
    <s v="DRAINAGE"/>
  </r>
  <r>
    <x v="1"/>
    <s v="103635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14.72"/>
    <n v="0"/>
    <n v="0"/>
    <n v="0"/>
    <n v="0"/>
    <n v="0"/>
    <n v="0"/>
    <n v="0"/>
    <n v="0"/>
    <n v="0"/>
    <n v="0"/>
    <s v="SURFACE WATER MGT FUND"/>
    <s v="WLSW F DR0625 17925 - 244TH AV"/>
    <s v="STORMWATER SERVICES"/>
    <s v="DRAINAGE"/>
  </r>
  <r>
    <x v="1"/>
    <s v="103635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49.57"/>
    <n v="0"/>
    <n v="0"/>
    <n v="0"/>
    <n v="0"/>
    <n v="0"/>
    <n v="0"/>
    <n v="0"/>
    <n v="0"/>
    <n v="0"/>
    <n v="0"/>
    <s v="SURFACE WATER MGT FUND"/>
    <s v="WLSW F DR0625 17925 - 244TH AV"/>
    <s v="STORMWATER SERVICES"/>
    <s v="DRAINAGE"/>
  </r>
  <r>
    <x v="1"/>
    <s v="1036355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38.24"/>
    <n v="0"/>
    <n v="0"/>
    <n v="0"/>
    <n v="0"/>
    <n v="0"/>
    <n v="0"/>
    <n v="0"/>
    <n v="0"/>
    <n v="0"/>
    <n v="0"/>
    <s v="SURFACE WATER MGT FUND"/>
    <s v="WLSW F DR0625 17925 - 244TH AV"/>
    <s v="STORMWATER SERVICES"/>
    <s v="DRAINAGE"/>
  </r>
  <r>
    <x v="1"/>
    <s v="1036355"/>
    <s v="845022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82.15"/>
    <n v="0"/>
    <n v="0"/>
    <n v="0"/>
    <n v="0"/>
    <n v="0"/>
    <n v="0"/>
    <n v="0"/>
    <n v="0"/>
    <n v="0"/>
    <n v="0"/>
    <s v="SURFACE WATER MGT FUND"/>
    <s v="WLSW F DR0625 17925 - 244TH AV"/>
    <s v="STORMWATER SERVICES"/>
    <s v="DRAINAGE"/>
  </r>
  <r>
    <x v="1"/>
    <s v="103635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141.63"/>
    <n v="0"/>
    <n v="0"/>
    <n v="0"/>
    <n v="0"/>
    <n v="0"/>
    <n v="0"/>
    <n v="0"/>
    <n v="0"/>
    <n v="0"/>
    <n v="0"/>
    <s v="SURFACE WATER MGT FUND"/>
    <s v="WLSW F DR0626 17303 - 244TH AV"/>
    <s v="STORMWATER SERVICES"/>
    <s v="DRAINAGE"/>
  </r>
  <r>
    <x v="1"/>
    <s v="103635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14.72"/>
    <n v="0"/>
    <n v="0"/>
    <n v="0"/>
    <n v="0"/>
    <n v="0"/>
    <n v="0"/>
    <n v="0"/>
    <n v="0"/>
    <n v="0"/>
    <n v="0"/>
    <s v="SURFACE WATER MGT FUND"/>
    <s v="WLSW F DR0626 17303 - 244TH AV"/>
    <s v="STORMWATER SERVICES"/>
    <s v="DRAINAGE"/>
  </r>
  <r>
    <x v="1"/>
    <s v="103635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49.57"/>
    <n v="0"/>
    <n v="0"/>
    <n v="0"/>
    <n v="0"/>
    <n v="0"/>
    <n v="0"/>
    <n v="0"/>
    <n v="0"/>
    <n v="0"/>
    <n v="0"/>
    <s v="SURFACE WATER MGT FUND"/>
    <s v="WLSW F DR0626 17303 - 244TH AV"/>
    <s v="STORMWATER SERVICES"/>
    <s v="DRAINAGE"/>
  </r>
  <r>
    <x v="1"/>
    <s v="1036356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38.24"/>
    <n v="0"/>
    <n v="0"/>
    <n v="0"/>
    <n v="0"/>
    <n v="0"/>
    <n v="0"/>
    <n v="0"/>
    <n v="0"/>
    <n v="0"/>
    <n v="0"/>
    <s v="SURFACE WATER MGT FUND"/>
    <s v="WLSW F DR0626 17303 - 244TH AV"/>
    <s v="STORMWATER SERVICES"/>
    <s v="DRAINAGE"/>
  </r>
  <r>
    <x v="1"/>
    <s v="1036356"/>
    <s v="845022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82.15"/>
    <n v="0"/>
    <n v="0"/>
    <n v="0"/>
    <n v="0"/>
    <n v="0"/>
    <n v="0"/>
    <n v="0"/>
    <n v="0"/>
    <n v="0"/>
    <n v="0"/>
    <s v="SURFACE WATER MGT FUND"/>
    <s v="WLSW F DR0626 17303 - 244TH AV"/>
    <s v="STORMWATER SERVICES"/>
    <s v="DRAINAGE"/>
  </r>
  <r>
    <x v="1"/>
    <s v="103635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141.63"/>
    <n v="0"/>
    <n v="0"/>
    <n v="0"/>
    <n v="0"/>
    <n v="0"/>
    <n v="0"/>
    <n v="0"/>
    <n v="0"/>
    <n v="0"/>
    <n v="0"/>
    <n v="0"/>
    <n v="0"/>
    <s v="SURFACE WATER MGT FUND"/>
    <s v="WLSW F DR0628 25055 NE 42ND PL"/>
    <s v="STORMWATER SERVICES"/>
    <s v="DRAINAGE"/>
  </r>
  <r>
    <x v="1"/>
    <s v="103635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49.57"/>
    <n v="0"/>
    <n v="0"/>
    <n v="0"/>
    <n v="0"/>
    <n v="0"/>
    <n v="0"/>
    <n v="0"/>
    <n v="0"/>
    <n v="0"/>
    <n v="0"/>
    <n v="0"/>
    <n v="0"/>
    <s v="SURFACE WATER MGT FUND"/>
    <s v="WLSW F DR0628 25055 NE 42ND PL"/>
    <s v="STORMWATER SERVICES"/>
    <s v="DRAINAGE"/>
  </r>
  <r>
    <x v="1"/>
    <s v="1036358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38.24"/>
    <n v="0"/>
    <n v="0"/>
    <n v="0"/>
    <n v="0"/>
    <n v="0"/>
    <n v="0"/>
    <n v="0"/>
    <n v="0"/>
    <n v="0"/>
    <n v="0"/>
    <n v="0"/>
    <n v="0"/>
    <s v="SURFACE WATER MGT FUND"/>
    <s v="WLSW F DR0628 25055 NE 42ND PL"/>
    <s v="STORMWATER SERVICES"/>
    <s v="DRAINAGE"/>
  </r>
  <r>
    <x v="1"/>
    <s v="1036358"/>
    <s v="845022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82.15"/>
    <n v="0"/>
    <n v="0"/>
    <n v="0"/>
    <n v="0"/>
    <n v="0"/>
    <n v="0"/>
    <n v="0"/>
    <n v="0"/>
    <n v="0"/>
    <n v="0"/>
    <n v="0"/>
    <n v="0"/>
    <s v="SURFACE WATER MGT FUND"/>
    <s v="WLSW F DR0628 25055 NE 42ND PL"/>
    <s v="STORMWATER SERVICES"/>
    <s v="DRAINAGE"/>
  </r>
  <r>
    <x v="1"/>
    <s v="103636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141.63"/>
    <n v="0"/>
    <n v="0"/>
    <n v="0"/>
    <n v="0"/>
    <n v="0"/>
    <n v="0"/>
    <n v="0"/>
    <n v="0"/>
    <n v="0"/>
    <n v="0"/>
    <n v="0"/>
    <s v="SURFACE WATER MGT FUND"/>
    <s v="WLSW F DR0631 16954 SE LICORIC"/>
    <s v="STORMWATER SERVICES"/>
    <s v="DRAINAGE"/>
  </r>
  <r>
    <x v="1"/>
    <s v="103636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49.57"/>
    <n v="0"/>
    <n v="0"/>
    <n v="0"/>
    <n v="0"/>
    <n v="0"/>
    <n v="0"/>
    <n v="0"/>
    <n v="0"/>
    <n v="0"/>
    <n v="0"/>
    <n v="0"/>
    <s v="SURFACE WATER MGT FUND"/>
    <s v="WLSW F DR0631 16954 SE LICORIC"/>
    <s v="STORMWATER SERVICES"/>
    <s v="DRAINAGE"/>
  </r>
  <r>
    <x v="1"/>
    <s v="1036360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38.24"/>
    <n v="0"/>
    <n v="0"/>
    <n v="0"/>
    <n v="0"/>
    <n v="0"/>
    <n v="0"/>
    <n v="0"/>
    <n v="0"/>
    <n v="0"/>
    <n v="0"/>
    <n v="0"/>
    <s v="SURFACE WATER MGT FUND"/>
    <s v="WLSW F DR0631 16954 SE LICORIC"/>
    <s v="STORMWATER SERVICES"/>
    <s v="DRAINAGE"/>
  </r>
  <r>
    <x v="1"/>
    <s v="1036360"/>
    <s v="845022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82.15"/>
    <n v="0"/>
    <n v="0"/>
    <n v="0"/>
    <n v="0"/>
    <n v="0"/>
    <n v="0"/>
    <n v="0"/>
    <n v="0"/>
    <n v="0"/>
    <n v="0"/>
    <n v="0"/>
    <s v="SURFACE WATER MGT FUND"/>
    <s v="WLSW F DR0631 16954 SE LICORIC"/>
    <s v="STORMWATER SERVICES"/>
    <s v="DRAINAGE"/>
  </r>
  <r>
    <x v="1"/>
    <s v="103636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38.6500000000001"/>
    <n v="0"/>
    <n v="-1038.6500000000001"/>
    <s v="N/A"/>
    <n v="0"/>
    <n v="141.64000000000001"/>
    <n v="182.85"/>
    <n v="0"/>
    <n v="0"/>
    <n v="0"/>
    <n v="0"/>
    <n v="0"/>
    <n v="0"/>
    <n v="714.16"/>
    <n v="0"/>
    <n v="0"/>
    <n v="0"/>
    <s v="SURFACE WATER MGT FUND"/>
    <s v="WLSW F DR0632 15208 - 451ST AV"/>
    <s v="STORMWATER SERVICES"/>
    <s v="DRAINAGE"/>
  </r>
  <r>
    <x v="1"/>
    <s v="103636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01.91"/>
    <n v="0"/>
    <n v="-101.91"/>
    <s v="N/A"/>
    <n v="0"/>
    <n v="0"/>
    <n v="0"/>
    <n v="0"/>
    <n v="10.25"/>
    <n v="0"/>
    <n v="0"/>
    <n v="0"/>
    <n v="0"/>
    <n v="0"/>
    <n v="91.66"/>
    <n v="0"/>
    <n v="0"/>
    <s v="SURFACE WATER MGT FUND"/>
    <s v="WLSW F DR0632 15208 - 451ST AV"/>
    <s v="STORMWATER SERVICES"/>
    <s v="DRAINAGE"/>
  </r>
  <r>
    <x v="1"/>
    <s v="103636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71.8"/>
    <n v="0"/>
    <n v="-371.8"/>
    <s v="N/A"/>
    <n v="0"/>
    <n v="49.58"/>
    <n v="65.69"/>
    <n v="0"/>
    <n v="0"/>
    <n v="0"/>
    <n v="0"/>
    <n v="0"/>
    <n v="0"/>
    <n v="256.53000000000003"/>
    <n v="0"/>
    <n v="0"/>
    <n v="0"/>
    <s v="SURFACE WATER MGT FUND"/>
    <s v="WLSW F DR0632 15208 - 451ST AV"/>
    <s v="STORMWATER SERVICES"/>
    <s v="DRAINAGE"/>
  </r>
  <r>
    <x v="1"/>
    <s v="1036361"/>
    <s v="845022"/>
    <s v="82200"/>
    <x v="72"/>
    <s v="5315000"/>
    <n v="2012"/>
    <x v="4"/>
    <s v="PAID TIME OFF"/>
    <s v="50000-PROGRAM EXPENDITUR BUDGET"/>
    <s v="82000-APPLIED OVERHEAD"/>
    <m/>
    <n v="0"/>
    <n v="0"/>
    <n v="269.93"/>
    <n v="0"/>
    <n v="-269.93"/>
    <s v="N/A"/>
    <n v="0"/>
    <n v="38.24"/>
    <n v="47.230000000000004"/>
    <n v="0"/>
    <n v="0"/>
    <n v="0"/>
    <n v="0"/>
    <n v="0"/>
    <n v="0"/>
    <n v="184.46"/>
    <n v="0"/>
    <n v="0"/>
    <n v="0"/>
    <s v="SURFACE WATER MGT FUND"/>
    <s v="WLSW F DR0632 15208 - 451ST AV"/>
    <s v="STORMWATER SERVICES"/>
    <s v="DRAINAGE"/>
  </r>
  <r>
    <x v="1"/>
    <s v="1036361"/>
    <s v="845022"/>
    <s v="82300"/>
    <x v="73"/>
    <s v="5315000"/>
    <n v="2012"/>
    <x v="4"/>
    <s v="INDIRECT COSTS"/>
    <s v="50000-PROGRAM EXPENDITUR BUDGET"/>
    <s v="82000-APPLIED OVERHEAD"/>
    <m/>
    <n v="0"/>
    <n v="0"/>
    <n v="790.79"/>
    <n v="0"/>
    <n v="-790.79"/>
    <s v="N/A"/>
    <n v="0"/>
    <n v="82.16"/>
    <n v="144.45000000000002"/>
    <n v="0"/>
    <n v="0"/>
    <n v="0"/>
    <n v="0"/>
    <n v="0"/>
    <n v="0"/>
    <n v="564.18000000000006"/>
    <n v="0"/>
    <n v="0"/>
    <n v="0"/>
    <s v="SURFACE WATER MGT FUND"/>
    <s v="WLSW F DR0632 15208 - 451ST AV"/>
    <s v="STORMWATER SERVICES"/>
    <s v="DRAINAGE"/>
  </r>
  <r>
    <x v="1"/>
    <s v="103636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6856.43"/>
    <n v="0"/>
    <n v="-6856.43"/>
    <s v="N/A"/>
    <n v="0"/>
    <n v="141.63"/>
    <n v="0"/>
    <n v="0"/>
    <n v="0"/>
    <n v="0"/>
    <n v="0"/>
    <n v="0"/>
    <n v="0"/>
    <n v="5906.86"/>
    <n v="807.94"/>
    <n v="0"/>
    <n v="0"/>
    <s v="SURFACE WATER MGT FUND"/>
    <s v="WLSW F DR0634 42500 SE 175TH P"/>
    <s v="STORMWATER SERVICES"/>
    <s v="DRAINAGE"/>
  </r>
  <r>
    <x v="1"/>
    <s v="1036362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5.07"/>
    <n v="0"/>
    <n v="-5.07"/>
    <s v="N/A"/>
    <n v="0"/>
    <n v="0"/>
    <n v="0"/>
    <n v="0"/>
    <n v="0"/>
    <n v="0"/>
    <n v="0"/>
    <n v="0"/>
    <n v="0"/>
    <n v="5.07"/>
    <n v="0"/>
    <n v="0"/>
    <n v="0"/>
    <s v="SURFACE WATER MGT FUND"/>
    <s v="WLSW F DR0634 42500 SE 175TH P"/>
    <s v="STORMWATER SERVICES"/>
    <s v="DRAINAGE"/>
  </r>
  <r>
    <x v="1"/>
    <s v="103636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4591.55"/>
    <n v="0"/>
    <n v="-4591.55"/>
    <s v="N/A"/>
    <n v="0"/>
    <n v="0"/>
    <n v="0"/>
    <n v="0"/>
    <n v="0"/>
    <n v="0"/>
    <n v="0"/>
    <n v="0"/>
    <n v="0"/>
    <n v="0"/>
    <n v="4591.55"/>
    <n v="0"/>
    <n v="0"/>
    <s v="SURFACE WATER MGT FUND"/>
    <s v="WLSW F DR0634 42500 SE 175TH P"/>
    <s v="STORMWATER SERVICES"/>
    <s v="DRAINAGE"/>
  </r>
  <r>
    <x v="1"/>
    <s v="103636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454.0700000000002"/>
    <n v="0"/>
    <n v="-2454.0700000000002"/>
    <s v="N/A"/>
    <n v="0"/>
    <n v="49.57"/>
    <n v="0"/>
    <n v="0"/>
    <n v="0"/>
    <n v="0"/>
    <n v="0"/>
    <n v="0"/>
    <n v="0"/>
    <n v="2121.7200000000003"/>
    <n v="282.78000000000003"/>
    <n v="0"/>
    <n v="0"/>
    <s v="SURFACE WATER MGT FUND"/>
    <s v="WLSW F DR0634 42500 SE 175TH P"/>
    <s v="STORMWATER SERVICES"/>
    <s v="DRAINAGE"/>
  </r>
  <r>
    <x v="1"/>
    <s v="1036362"/>
    <s v="845022"/>
    <s v="82200"/>
    <x v="72"/>
    <s v="5315000"/>
    <n v="2012"/>
    <x v="4"/>
    <s v="PAID TIME OFF"/>
    <s v="50000-PROGRAM EXPENDITUR BUDGET"/>
    <s v="82000-APPLIED OVERHEAD"/>
    <m/>
    <n v="0"/>
    <n v="0"/>
    <n v="1782.17"/>
    <n v="0"/>
    <n v="-1782.17"/>
    <s v="N/A"/>
    <n v="0"/>
    <n v="38.24"/>
    <n v="0"/>
    <n v="0"/>
    <n v="0"/>
    <n v="0"/>
    <n v="0"/>
    <n v="0"/>
    <n v="0"/>
    <n v="1525.77"/>
    <n v="218.16"/>
    <n v="0"/>
    <n v="0"/>
    <s v="SURFACE WATER MGT FUND"/>
    <s v="WLSW F DR0634 42500 SE 175TH P"/>
    <s v="STORMWATER SERVICES"/>
    <s v="DRAINAGE"/>
  </r>
  <r>
    <x v="1"/>
    <s v="1036362"/>
    <s v="845022"/>
    <s v="82300"/>
    <x v="73"/>
    <s v="5315000"/>
    <n v="2012"/>
    <x v="4"/>
    <s v="INDIRECT COSTS"/>
    <s v="50000-PROGRAM EXPENDITUR BUDGET"/>
    <s v="82000-APPLIED OVERHEAD"/>
    <m/>
    <n v="0"/>
    <n v="0"/>
    <n v="5217.21"/>
    <n v="0"/>
    <n v="-5217.21"/>
    <s v="N/A"/>
    <n v="0"/>
    <n v="82.15"/>
    <n v="0"/>
    <n v="0"/>
    <n v="0"/>
    <n v="0"/>
    <n v="0"/>
    <n v="0"/>
    <n v="0"/>
    <n v="4666.4400000000005"/>
    <n v="468.62"/>
    <n v="0"/>
    <n v="0"/>
    <s v="SURFACE WATER MGT FUND"/>
    <s v="WLSW F DR0634 42500 SE 175TH P"/>
    <s v="STORMWATER SERVICES"/>
    <s v="DRAINAGE"/>
  </r>
  <r>
    <x v="1"/>
    <s v="103636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02.11"/>
    <n v="0"/>
    <n v="-1002.11"/>
    <s v="N/A"/>
    <n v="0"/>
    <n v="190.78"/>
    <n v="732.35"/>
    <n v="78.98"/>
    <n v="0"/>
    <n v="0"/>
    <n v="0"/>
    <n v="0"/>
    <n v="0"/>
    <n v="0"/>
    <n v="0"/>
    <n v="0"/>
    <n v="0"/>
    <s v="SURFACE WATER MGT FUND"/>
    <s v="WLSW F D90211 15328 107TH PL N"/>
    <s v="STORMWATER SERVICES"/>
    <s v="DRAINAGE"/>
  </r>
  <r>
    <x v="1"/>
    <s v="1036367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12.58"/>
    <n v="0"/>
    <n v="-12.58"/>
    <s v="N/A"/>
    <n v="0"/>
    <n v="1.81"/>
    <n v="9.68"/>
    <n v="1.0900000000000001"/>
    <n v="0"/>
    <n v="0"/>
    <n v="0"/>
    <n v="0"/>
    <n v="0"/>
    <n v="0"/>
    <n v="0"/>
    <n v="0"/>
    <n v="0"/>
    <s v="SURFACE WATER MGT FUND"/>
    <s v="WLSW F D90211 15328 107TH PL N"/>
    <s v="STORMWATER SERVICES"/>
    <s v="DRAINAGE"/>
  </r>
  <r>
    <x v="1"/>
    <s v="1036367"/>
    <s v="845022"/>
    <s v="52290"/>
    <x v="63"/>
    <s v="5315000"/>
    <n v="2012"/>
    <x v="4"/>
    <s v="MISC OPERATING SUPPLIES"/>
    <s v="50000-PROGRAM EXPENDITUR BUDGET"/>
    <s v="52000-SUPPLIES"/>
    <m/>
    <n v="0"/>
    <n v="0"/>
    <n v="6.43"/>
    <n v="0"/>
    <n v="-6.43"/>
    <s v="N/A"/>
    <n v="0"/>
    <n v="0"/>
    <n v="0"/>
    <n v="0"/>
    <n v="0"/>
    <n v="6.43"/>
    <n v="0"/>
    <n v="0"/>
    <n v="0"/>
    <n v="0"/>
    <n v="0"/>
    <n v="0"/>
    <n v="0"/>
    <s v="SURFACE WATER MGT FUND"/>
    <s v="WLSW F D90211 15328 107TH PL N"/>
    <s v="STORMWATER SERVICES"/>
    <s v="DRAINAGE"/>
  </r>
  <r>
    <x v="1"/>
    <s v="1036367"/>
    <s v="845022"/>
    <s v="52391"/>
    <x v="184"/>
    <s v="5315000"/>
    <n v="2012"/>
    <x v="4"/>
    <s v="MAINTENANCE PARTS MATERIALS"/>
    <s v="50000-PROGRAM EXPENDITUR BUDGET"/>
    <s v="52000-SUPPLIES"/>
    <m/>
    <n v="0"/>
    <n v="0"/>
    <n v="141.6"/>
    <n v="0"/>
    <n v="-141.6"/>
    <s v="N/A"/>
    <n v="0"/>
    <n v="0"/>
    <n v="0"/>
    <n v="0"/>
    <n v="0"/>
    <n v="113.28"/>
    <n v="0"/>
    <n v="28.32"/>
    <n v="0"/>
    <n v="0"/>
    <n v="0"/>
    <n v="0"/>
    <n v="0"/>
    <s v="SURFACE WATER MGT FUND"/>
    <s v="WLSW F D90211 15328 107TH PL N"/>
    <s v="STORMWATER SERVICES"/>
    <s v="DRAINAGE"/>
  </r>
  <r>
    <x v="1"/>
    <s v="103636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473.69"/>
    <n v="0"/>
    <n v="-473.69"/>
    <s v="N/A"/>
    <n v="0"/>
    <n v="251.5"/>
    <n v="14.15"/>
    <n v="0"/>
    <n v="208.04"/>
    <n v="0"/>
    <n v="0"/>
    <n v="0"/>
    <n v="0"/>
    <n v="0"/>
    <n v="0"/>
    <n v="0"/>
    <n v="0"/>
    <s v="SURFACE WATER MGT FUND"/>
    <s v="WLSW F D90211 15328 107TH PL N"/>
    <s v="STORMWATER SERVICES"/>
    <s v="DRAINAGE"/>
  </r>
  <r>
    <x v="1"/>
    <s v="1036367"/>
    <s v="845022"/>
    <s v="55303"/>
    <x v="250"/>
    <s v="5315000"/>
    <n v="2012"/>
    <x v="4"/>
    <s v="ROADS DECANT FEES SOLID"/>
    <s v="50000-PROGRAM EXPENDITUR BUDGET"/>
    <s v="55000-INTRAGOVERNMENTAL SERVICES"/>
    <m/>
    <n v="0"/>
    <n v="0"/>
    <n v="31.86"/>
    <n v="0"/>
    <n v="-31.86"/>
    <s v="N/A"/>
    <n v="0"/>
    <n v="0"/>
    <n v="0"/>
    <n v="0"/>
    <n v="0"/>
    <n v="0"/>
    <n v="0"/>
    <n v="0"/>
    <n v="31.86"/>
    <n v="0"/>
    <n v="0"/>
    <n v="0"/>
    <n v="0"/>
    <s v="SURFACE WATER MGT FUND"/>
    <s v="WLSW F D90211 15328 107TH PL N"/>
    <s v="STORMWATER SERVICES"/>
    <s v="DRAINAGE"/>
  </r>
  <r>
    <x v="1"/>
    <s v="1036367"/>
    <s v="845022"/>
    <s v="55304"/>
    <x v="251"/>
    <s v="5315000"/>
    <n v="2012"/>
    <x v="4"/>
    <s v="ROADS DECANT FEES LIQUID"/>
    <s v="50000-PROGRAM EXPENDITUR BUDGET"/>
    <s v="55000-INTRAGOVERNMENTAL SERVICES"/>
    <m/>
    <n v="0"/>
    <n v="0"/>
    <n v="81"/>
    <n v="0"/>
    <n v="-81"/>
    <s v="N/A"/>
    <n v="0"/>
    <n v="0"/>
    <n v="0"/>
    <n v="0"/>
    <n v="0"/>
    <n v="0"/>
    <n v="0"/>
    <n v="0"/>
    <n v="81"/>
    <n v="0"/>
    <n v="0"/>
    <n v="0"/>
    <n v="0"/>
    <s v="SURFACE WATER MGT FUND"/>
    <s v="WLSW F D90211 15328 107TH PL N"/>
    <s v="STORMWATER SERVICES"/>
    <s v="DRAINAGE"/>
  </r>
  <r>
    <x v="1"/>
    <s v="103636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59.65000000000003"/>
    <n v="0"/>
    <n v="-359.65000000000003"/>
    <s v="N/A"/>
    <n v="0"/>
    <n v="68.53"/>
    <n v="262.75"/>
    <n v="28.37"/>
    <n v="0"/>
    <n v="0"/>
    <n v="0"/>
    <n v="0"/>
    <n v="0"/>
    <n v="0"/>
    <n v="0"/>
    <n v="0"/>
    <n v="0"/>
    <s v="SURFACE WATER MGT FUND"/>
    <s v="WLSW F D90211 15328 107TH PL N"/>
    <s v="STORMWATER SERVICES"/>
    <s v="DRAINAGE"/>
  </r>
  <r>
    <x v="1"/>
    <s v="1036367"/>
    <s v="845022"/>
    <s v="82200"/>
    <x v="72"/>
    <s v="5315000"/>
    <n v="2012"/>
    <x v="4"/>
    <s v="PAID TIME OFF"/>
    <s v="50000-PROGRAM EXPENDITUR BUDGET"/>
    <s v="82000-APPLIED OVERHEAD"/>
    <m/>
    <n v="0"/>
    <n v="0"/>
    <n v="259.26"/>
    <n v="0"/>
    <n v="-259.26"/>
    <s v="N/A"/>
    <n v="0"/>
    <n v="49.28"/>
    <n v="189.58"/>
    <n v="20.400000000000002"/>
    <n v="0"/>
    <n v="0"/>
    <n v="0"/>
    <n v="0"/>
    <n v="0"/>
    <n v="0"/>
    <n v="0"/>
    <n v="0"/>
    <n v="0"/>
    <s v="SURFACE WATER MGT FUND"/>
    <s v="WLSW F D90211 15328 107TH PL N"/>
    <s v="STORMWATER SERVICES"/>
    <s v="DRAINAGE"/>
  </r>
  <r>
    <x v="1"/>
    <s v="1036367"/>
    <s v="845022"/>
    <s v="82300"/>
    <x v="73"/>
    <s v="5315000"/>
    <n v="2012"/>
    <x v="4"/>
    <s v="INDIRECT COSTS"/>
    <s v="50000-PROGRAM EXPENDITUR BUDGET"/>
    <s v="82000-APPLIED OVERHEAD"/>
    <m/>
    <n v="0"/>
    <n v="0"/>
    <n v="784.24"/>
    <n v="0"/>
    <n v="-784.24"/>
    <s v="N/A"/>
    <n v="0"/>
    <n v="150.72"/>
    <n v="571.12"/>
    <n v="62.4"/>
    <n v="0"/>
    <n v="0"/>
    <n v="0"/>
    <n v="0"/>
    <n v="0"/>
    <n v="0"/>
    <n v="0"/>
    <n v="0"/>
    <n v="0"/>
    <s v="SURFACE WATER MGT FUND"/>
    <s v="WLSW F D90211 15328 107TH PL N"/>
    <s v="STORMWATER SERVICES"/>
    <s v="DRAINAGE"/>
  </r>
  <r>
    <x v="1"/>
    <s v="103637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16.27"/>
    <n v="0"/>
    <n v="-516.27"/>
    <s v="N/A"/>
    <n v="0"/>
    <n v="0"/>
    <n v="0"/>
    <n v="0"/>
    <n v="0"/>
    <n v="0"/>
    <n v="0"/>
    <n v="0"/>
    <n v="516.27"/>
    <n v="0"/>
    <n v="0"/>
    <n v="0"/>
    <n v="0"/>
    <s v="SURFACE WATER MGT FUND"/>
    <s v="WLSW F D91824 12200 198TH AVE"/>
    <s v="STORMWATER SERVICES"/>
    <s v="DRAINAGE"/>
  </r>
  <r>
    <x v="1"/>
    <s v="1036373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3202.88"/>
    <n v="0.01"/>
    <n v="-3202.89"/>
    <s v="N/A"/>
    <n v="0"/>
    <n v="0"/>
    <n v="0"/>
    <n v="0"/>
    <n v="0"/>
    <n v="0"/>
    <n v="0"/>
    <n v="0"/>
    <n v="0"/>
    <n v="3202.88"/>
    <n v="0"/>
    <n v="0"/>
    <n v="0"/>
    <s v="SURFACE WATER MGT FUND"/>
    <s v="WLSW F D91824 12200 198TH AVE"/>
    <s v="STORMWATER SERVICES"/>
    <s v="DRAINAGE"/>
  </r>
  <r>
    <x v="1"/>
    <s v="103637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20.35"/>
    <n v="0"/>
    <n v="-220.35"/>
    <s v="N/A"/>
    <n v="0"/>
    <n v="0"/>
    <n v="0"/>
    <n v="0"/>
    <n v="0"/>
    <n v="0"/>
    <n v="0"/>
    <n v="0"/>
    <n v="220.35"/>
    <n v="0"/>
    <n v="0"/>
    <n v="0"/>
    <n v="0"/>
    <s v="SURFACE WATER MGT FUND"/>
    <s v="WLSW F D91824 12200 198TH AVE"/>
    <s v="STORMWATER SERVICES"/>
    <s v="DRAINAGE"/>
  </r>
  <r>
    <x v="1"/>
    <s v="1036373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376.25"/>
    <n v="0"/>
    <n v="-376.25"/>
    <s v="N/A"/>
    <n v="0"/>
    <n v="0"/>
    <n v="0"/>
    <n v="0"/>
    <n v="0"/>
    <n v="0"/>
    <n v="0"/>
    <n v="376.25"/>
    <n v="0"/>
    <n v="0"/>
    <n v="0"/>
    <n v="0"/>
    <n v="0"/>
    <s v="SURFACE WATER MGT FUND"/>
    <s v="WLSW F D91824 12200 198TH AVE"/>
    <s v="STORMWATER SERVICES"/>
    <s v="DRAINAGE"/>
  </r>
  <r>
    <x v="1"/>
    <s v="103637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85.43"/>
    <n v="0"/>
    <n v="-185.43"/>
    <s v="N/A"/>
    <n v="0"/>
    <n v="0"/>
    <n v="0"/>
    <n v="0"/>
    <n v="0"/>
    <n v="0"/>
    <n v="0"/>
    <n v="0"/>
    <n v="185.43"/>
    <n v="0"/>
    <n v="0"/>
    <n v="0"/>
    <n v="0"/>
    <s v="SURFACE WATER MGT FUND"/>
    <s v="WLSW F D91824 12200 198TH AVE"/>
    <s v="STORMWATER SERVICES"/>
    <s v="DRAINAGE"/>
  </r>
  <r>
    <x v="1"/>
    <s v="1036373"/>
    <s v="845022"/>
    <s v="82200"/>
    <x v="72"/>
    <s v="5315000"/>
    <n v="2012"/>
    <x v="4"/>
    <s v="PAID TIME OFF"/>
    <s v="50000-PROGRAM EXPENDITUR BUDGET"/>
    <s v="82000-APPLIED OVERHEAD"/>
    <m/>
    <n v="0"/>
    <n v="0"/>
    <n v="133.36000000000001"/>
    <n v="0"/>
    <n v="-133.36000000000001"/>
    <s v="N/A"/>
    <n v="0"/>
    <n v="0"/>
    <n v="0"/>
    <n v="0"/>
    <n v="0"/>
    <n v="0"/>
    <n v="0"/>
    <n v="0"/>
    <n v="133.36000000000001"/>
    <n v="0"/>
    <n v="0"/>
    <n v="0"/>
    <n v="0"/>
    <s v="SURFACE WATER MGT FUND"/>
    <s v="WLSW F D91824 12200 198TH AVE"/>
    <s v="STORMWATER SERVICES"/>
    <s v="DRAINAGE"/>
  </r>
  <r>
    <x v="1"/>
    <s v="1036373"/>
    <s v="845022"/>
    <s v="82300"/>
    <x v="73"/>
    <s v="5315000"/>
    <n v="2012"/>
    <x v="4"/>
    <s v="INDIRECT COSTS"/>
    <s v="50000-PROGRAM EXPENDITUR BUDGET"/>
    <s v="82000-APPLIED OVERHEAD"/>
    <m/>
    <n v="0"/>
    <n v="0"/>
    <n v="407.86"/>
    <n v="0"/>
    <n v="-407.86"/>
    <s v="N/A"/>
    <n v="0"/>
    <n v="0"/>
    <n v="0"/>
    <n v="0"/>
    <n v="0"/>
    <n v="0"/>
    <n v="0"/>
    <n v="0"/>
    <n v="407.86"/>
    <n v="0"/>
    <n v="0"/>
    <n v="0"/>
    <n v="0"/>
    <s v="SURFACE WATER MGT FUND"/>
    <s v="WLSW F D91824 12200 198TH AVE"/>
    <s v="STORMWATER SERVICES"/>
    <s v="DRAINAGE"/>
  </r>
  <r>
    <x v="1"/>
    <s v="103637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3.25"/>
    <n v="0"/>
    <n v="-103.25"/>
    <s v="N/A"/>
    <n v="0"/>
    <n v="0"/>
    <n v="0"/>
    <n v="0"/>
    <n v="0"/>
    <n v="0"/>
    <n v="0"/>
    <n v="0"/>
    <n v="103.25"/>
    <n v="0"/>
    <n v="0"/>
    <n v="0"/>
    <n v="0"/>
    <s v="SURFACE WATER MGT FUND"/>
    <s v="WLSW F D91825 12014 198TH CT N"/>
    <s v="STORMWATER SERVICES"/>
    <s v="DRAINAGE"/>
  </r>
  <r>
    <x v="1"/>
    <s v="103637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44.07"/>
    <n v="0"/>
    <n v="-44.07"/>
    <s v="N/A"/>
    <n v="0"/>
    <n v="0"/>
    <n v="0"/>
    <n v="0"/>
    <n v="0"/>
    <n v="0"/>
    <n v="0"/>
    <n v="0"/>
    <n v="44.07"/>
    <n v="0"/>
    <n v="0"/>
    <n v="0"/>
    <n v="0"/>
    <s v="SURFACE WATER MGT FUND"/>
    <s v="WLSW F D91825 12014 198TH CT N"/>
    <s v="STORMWATER SERVICES"/>
    <s v="DRAINAGE"/>
  </r>
  <r>
    <x v="1"/>
    <s v="1036374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225.75"/>
    <n v="0"/>
    <n v="-225.75"/>
    <s v="N/A"/>
    <n v="0"/>
    <n v="0"/>
    <n v="0"/>
    <n v="0"/>
    <n v="0"/>
    <n v="0"/>
    <n v="0"/>
    <n v="225.75"/>
    <n v="0"/>
    <n v="0"/>
    <n v="0"/>
    <n v="0"/>
    <n v="0"/>
    <s v="SURFACE WATER MGT FUND"/>
    <s v="WLSW F D91825 12014 198TH CT N"/>
    <s v="STORMWATER SERVICES"/>
    <s v="DRAINAGE"/>
  </r>
  <r>
    <x v="1"/>
    <s v="103637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7.090000000000003"/>
    <n v="0"/>
    <n v="-37.090000000000003"/>
    <s v="N/A"/>
    <n v="0"/>
    <n v="0"/>
    <n v="0"/>
    <n v="0"/>
    <n v="0"/>
    <n v="0"/>
    <n v="0"/>
    <n v="0"/>
    <n v="37.090000000000003"/>
    <n v="0"/>
    <n v="0"/>
    <n v="0"/>
    <n v="0"/>
    <s v="SURFACE WATER MGT FUND"/>
    <s v="WLSW F D91825 12014 198TH CT N"/>
    <s v="STORMWATER SERVICES"/>
    <s v="DRAINAGE"/>
  </r>
  <r>
    <x v="1"/>
    <s v="1036374"/>
    <s v="845022"/>
    <s v="82200"/>
    <x v="72"/>
    <s v="5315000"/>
    <n v="2012"/>
    <x v="4"/>
    <s v="PAID TIME OFF"/>
    <s v="50000-PROGRAM EXPENDITUR BUDGET"/>
    <s v="82000-APPLIED OVERHEAD"/>
    <m/>
    <n v="0"/>
    <n v="0"/>
    <n v="26.67"/>
    <n v="0"/>
    <n v="-26.67"/>
    <s v="N/A"/>
    <n v="0"/>
    <n v="0"/>
    <n v="0"/>
    <n v="0"/>
    <n v="0"/>
    <n v="0"/>
    <n v="0"/>
    <n v="0"/>
    <n v="26.67"/>
    <n v="0"/>
    <n v="0"/>
    <n v="0"/>
    <n v="0"/>
    <s v="SURFACE WATER MGT FUND"/>
    <s v="WLSW F D91825 12014 198TH CT N"/>
    <s v="STORMWATER SERVICES"/>
    <s v="DRAINAGE"/>
  </r>
  <r>
    <x v="1"/>
    <s v="1036374"/>
    <s v="845022"/>
    <s v="82300"/>
    <x v="73"/>
    <s v="5315000"/>
    <n v="2012"/>
    <x v="4"/>
    <s v="INDIRECT COSTS"/>
    <s v="50000-PROGRAM EXPENDITUR BUDGET"/>
    <s v="82000-APPLIED OVERHEAD"/>
    <m/>
    <n v="0"/>
    <n v="0"/>
    <n v="81.56"/>
    <n v="0"/>
    <n v="-81.56"/>
    <s v="N/A"/>
    <n v="0"/>
    <n v="0"/>
    <n v="0"/>
    <n v="0"/>
    <n v="0"/>
    <n v="0"/>
    <n v="0"/>
    <n v="0"/>
    <n v="81.56"/>
    <n v="0"/>
    <n v="0"/>
    <n v="0"/>
    <n v="0"/>
    <s v="SURFACE WATER MGT FUND"/>
    <s v="WLSW F D91825 12014 198TH CT N"/>
    <s v="STORMWATER SERVICES"/>
    <s v="DRAINAGE"/>
  </r>
  <r>
    <x v="1"/>
    <s v="103637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141.63"/>
    <n v="0"/>
    <n v="0"/>
    <n v="0"/>
    <n v="0"/>
    <n v="0"/>
    <n v="0"/>
    <n v="0"/>
    <n v="0"/>
    <s v="SURFACE WATER MGT FUND"/>
    <s v="WLSW F D91831 21816 NE 104TH P"/>
    <s v="STORMWATER SERVICES"/>
    <s v="DRAINAGE"/>
  </r>
  <r>
    <x v="1"/>
    <s v="103637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14.72"/>
    <n v="0"/>
    <n v="0"/>
    <n v="0"/>
    <n v="0"/>
    <n v="0"/>
    <n v="0"/>
    <n v="0"/>
    <n v="0"/>
    <s v="SURFACE WATER MGT FUND"/>
    <s v="WLSW F D91831 21816 NE 104TH P"/>
    <s v="STORMWATER SERVICES"/>
    <s v="DRAINAGE"/>
  </r>
  <r>
    <x v="1"/>
    <s v="103637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49.57"/>
    <n v="0"/>
    <n v="0"/>
    <n v="0"/>
    <n v="0"/>
    <n v="0"/>
    <n v="0"/>
    <n v="0"/>
    <n v="0"/>
    <s v="SURFACE WATER MGT FUND"/>
    <s v="WLSW F D91831 21816 NE 104TH P"/>
    <s v="STORMWATER SERVICES"/>
    <s v="DRAINAGE"/>
  </r>
  <r>
    <x v="1"/>
    <s v="1036375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38.24"/>
    <n v="0"/>
    <n v="0"/>
    <n v="0"/>
    <n v="0"/>
    <n v="0"/>
    <n v="0"/>
    <n v="0"/>
    <n v="0"/>
    <s v="SURFACE WATER MGT FUND"/>
    <s v="WLSW F D91831 21816 NE 104TH P"/>
    <s v="STORMWATER SERVICES"/>
    <s v="DRAINAGE"/>
  </r>
  <r>
    <x v="1"/>
    <s v="1036375"/>
    <s v="845022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82.15"/>
    <n v="0"/>
    <n v="0"/>
    <n v="0"/>
    <n v="0"/>
    <n v="0"/>
    <n v="0"/>
    <n v="0"/>
    <n v="0"/>
    <s v="SURFACE WATER MGT FUND"/>
    <s v="WLSW F D91831 21816 NE 104TH P"/>
    <s v="STORMWATER SERVICES"/>
    <s v="DRAINAGE"/>
  </r>
  <r>
    <x v="1"/>
    <s v="103637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51.41"/>
    <n v="0"/>
    <n v="-351.41"/>
    <s v="N/A"/>
    <n v="94.64"/>
    <n v="0"/>
    <n v="0"/>
    <n v="0"/>
    <n v="141.63"/>
    <n v="79.73"/>
    <n v="35.410000000000004"/>
    <n v="0"/>
    <n v="0"/>
    <n v="0"/>
    <n v="0"/>
    <n v="0"/>
    <n v="0"/>
    <s v="SURFACE WATER MGT FUND"/>
    <s v="WLSW F D91832 21501 NOVELTY HI"/>
    <s v="STORMWATER SERVICES"/>
    <s v="DRAINAGE"/>
  </r>
  <r>
    <x v="1"/>
    <s v="103637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72.960000000000008"/>
    <n v="0"/>
    <n v="-72.960000000000008"/>
    <s v="N/A"/>
    <n v="19.2"/>
    <n v="0"/>
    <n v="0"/>
    <n v="0"/>
    <n v="14.72"/>
    <n v="7.36"/>
    <n v="3.68"/>
    <n v="0"/>
    <n v="28"/>
    <n v="0"/>
    <n v="0"/>
    <n v="0"/>
    <n v="0"/>
    <s v="SURFACE WATER MGT FUND"/>
    <s v="WLSW F D91832 21501 NOVELTY HI"/>
    <s v="STORMWATER SERVICES"/>
    <s v="DRAINAGE"/>
  </r>
  <r>
    <x v="1"/>
    <s v="103637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23.87"/>
    <n v="0"/>
    <n v="-123.87"/>
    <s v="N/A"/>
    <n v="34"/>
    <n v="0"/>
    <n v="0"/>
    <n v="0"/>
    <n v="49.57"/>
    <n v="27.91"/>
    <n v="12.39"/>
    <n v="0"/>
    <n v="0"/>
    <n v="0"/>
    <n v="0"/>
    <n v="0"/>
    <n v="0"/>
    <s v="SURFACE WATER MGT FUND"/>
    <s v="WLSW F D91832 21501 NOVELTY HI"/>
    <s v="STORMWATER SERVICES"/>
    <s v="DRAINAGE"/>
  </r>
  <r>
    <x v="1"/>
    <s v="1036376"/>
    <s v="845022"/>
    <s v="82200"/>
    <x v="72"/>
    <s v="5315000"/>
    <n v="2012"/>
    <x v="4"/>
    <s v="PAID TIME OFF"/>
    <s v="50000-PROGRAM EXPENDITUR BUDGET"/>
    <s v="82000-APPLIED OVERHEAD"/>
    <m/>
    <n v="0"/>
    <n v="0"/>
    <n v="93.77"/>
    <n v="0"/>
    <n v="-93.77"/>
    <s v="N/A"/>
    <n v="24.44"/>
    <n v="0"/>
    <n v="0"/>
    <n v="0"/>
    <n v="38.24"/>
    <n v="21.53"/>
    <n v="9.56"/>
    <n v="0"/>
    <n v="0"/>
    <n v="0"/>
    <n v="0"/>
    <n v="0"/>
    <n v="0"/>
    <s v="SURFACE WATER MGT FUND"/>
    <s v="WLSW F D91832 21501 NOVELTY HI"/>
    <s v="STORMWATER SERVICES"/>
    <s v="DRAINAGE"/>
  </r>
  <r>
    <x v="1"/>
    <s v="1036376"/>
    <s v="845022"/>
    <s v="82300"/>
    <x v="73"/>
    <s v="5315000"/>
    <n v="2012"/>
    <x v="4"/>
    <s v="INDIRECT COSTS"/>
    <s v="50000-PROGRAM EXPENDITUR BUDGET"/>
    <s v="82000-APPLIED OVERHEAD"/>
    <m/>
    <n v="0"/>
    <n v="0"/>
    <n v="223.69"/>
    <n v="0"/>
    <n v="-223.69"/>
    <s v="N/A"/>
    <n v="74.760000000000005"/>
    <n v="0"/>
    <n v="0"/>
    <n v="0"/>
    <n v="82.15"/>
    <n v="46.24"/>
    <n v="20.54"/>
    <n v="0"/>
    <n v="0"/>
    <n v="0"/>
    <n v="0"/>
    <n v="0"/>
    <n v="0"/>
    <s v="SURFACE WATER MGT FUND"/>
    <s v="WLSW F D91832 21501 NOVELTY HI"/>
    <s v="STORMWATER SERVICES"/>
    <s v="DRAINAGE"/>
  </r>
  <r>
    <x v="1"/>
    <s v="103637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8.460000000000008"/>
    <n v="0"/>
    <n v="-78.460000000000008"/>
    <s v="N/A"/>
    <n v="0"/>
    <n v="0"/>
    <n v="0"/>
    <n v="0"/>
    <n v="54.800000000000004"/>
    <n v="23.66"/>
    <n v="0"/>
    <n v="0"/>
    <n v="0"/>
    <n v="0"/>
    <n v="0"/>
    <n v="0"/>
    <n v="0"/>
    <s v="SURFACE WATER MGT FUND"/>
    <s v="WLSW F D91834 33201NE 118PL-OF"/>
    <s v="STORMWATER SERVICES"/>
    <s v="DRAINAGE"/>
  </r>
  <r>
    <x v="1"/>
    <s v="1036377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21.45"/>
    <n v="0"/>
    <n v="-21.45"/>
    <s v="N/A"/>
    <n v="0"/>
    <n v="0"/>
    <n v="0"/>
    <n v="0"/>
    <n v="21.45"/>
    <n v="0"/>
    <n v="0"/>
    <n v="0"/>
    <n v="0"/>
    <n v="0"/>
    <n v="0"/>
    <n v="0"/>
    <n v="0"/>
    <s v="SURFACE WATER MGT FUND"/>
    <s v="WLSW F D91834 33201NE 118PL-OF"/>
    <s v="STORMWATER SERVICES"/>
    <s v="DRAINAGE"/>
  </r>
  <r>
    <x v="1"/>
    <s v="1036377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295.65000000000003"/>
    <n v="0"/>
    <n v="-295.65000000000003"/>
    <s v="N/A"/>
    <n v="0"/>
    <n v="0"/>
    <n v="0"/>
    <n v="0"/>
    <n v="0"/>
    <n v="295.65000000000003"/>
    <n v="0"/>
    <n v="0"/>
    <n v="0"/>
    <n v="0"/>
    <n v="0"/>
    <n v="0"/>
    <n v="0"/>
    <s v="SURFACE WATER MGT FUND"/>
    <s v="WLSW F D91834 33201NE 118PL-OF"/>
    <s v="STORMWATER SERVICES"/>
    <s v="DRAINAGE"/>
  </r>
  <r>
    <x v="1"/>
    <s v="103637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44.07"/>
    <n v="0"/>
    <n v="-44.07"/>
    <s v="N/A"/>
    <n v="0"/>
    <n v="0"/>
    <n v="0"/>
    <n v="0"/>
    <n v="44.07"/>
    <n v="0"/>
    <n v="0"/>
    <n v="0"/>
    <n v="0"/>
    <n v="0"/>
    <n v="0"/>
    <n v="0"/>
    <n v="0"/>
    <s v="SURFACE WATER MGT FUND"/>
    <s v="WLSW F D91834 33201NE 118PL-OF"/>
    <s v="STORMWATER SERVICES"/>
    <s v="DRAINAGE"/>
  </r>
  <r>
    <x v="1"/>
    <s v="103637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8.18"/>
    <n v="0"/>
    <n v="-28.18"/>
    <s v="N/A"/>
    <n v="0"/>
    <n v="0"/>
    <n v="0"/>
    <n v="0"/>
    <n v="19.68"/>
    <n v="8.5"/>
    <n v="0"/>
    <n v="0"/>
    <n v="0"/>
    <n v="0"/>
    <n v="0"/>
    <n v="0"/>
    <n v="0"/>
    <s v="SURFACE WATER MGT FUND"/>
    <s v="WLSW F D91834 33201NE 118PL-OF"/>
    <s v="STORMWATER SERVICES"/>
    <s v="DRAINAGE"/>
  </r>
  <r>
    <x v="1"/>
    <s v="1036377"/>
    <s v="845022"/>
    <s v="82200"/>
    <x v="72"/>
    <s v="5315000"/>
    <n v="2012"/>
    <x v="4"/>
    <s v="PAID TIME OFF"/>
    <s v="50000-PROGRAM EXPENDITUR BUDGET"/>
    <s v="82000-APPLIED OVERHEAD"/>
    <m/>
    <n v="0"/>
    <n v="0"/>
    <n v="25.810000000000002"/>
    <n v="0"/>
    <n v="-25.810000000000002"/>
    <s v="N/A"/>
    <n v="0"/>
    <n v="0"/>
    <n v="0"/>
    <n v="0"/>
    <n v="19.7"/>
    <n v="6.11"/>
    <n v="0"/>
    <n v="0"/>
    <n v="0"/>
    <n v="0"/>
    <n v="0"/>
    <n v="0"/>
    <n v="0"/>
    <s v="SURFACE WATER MGT FUND"/>
    <s v="WLSW F D91834 33201NE 118PL-OF"/>
    <s v="STORMWATER SERVICES"/>
    <s v="DRAINAGE"/>
  </r>
  <r>
    <x v="1"/>
    <s v="1036377"/>
    <s v="845022"/>
    <s v="82300"/>
    <x v="73"/>
    <s v="5315000"/>
    <n v="2012"/>
    <x v="4"/>
    <s v="INDIRECT COSTS"/>
    <s v="50000-PROGRAM EXPENDITUR BUDGET"/>
    <s v="82000-APPLIED OVERHEAD"/>
    <m/>
    <n v="0"/>
    <n v="0"/>
    <n v="78.930000000000007"/>
    <n v="0"/>
    <n v="-78.930000000000007"/>
    <s v="N/A"/>
    <n v="0"/>
    <n v="0"/>
    <n v="0"/>
    <n v="0"/>
    <n v="60.24"/>
    <n v="18.690000000000001"/>
    <n v="0"/>
    <n v="0"/>
    <n v="0"/>
    <n v="0"/>
    <n v="0"/>
    <n v="0"/>
    <n v="0"/>
    <s v="SURFACE WATER MGT FUND"/>
    <s v="WLSW F D91834 33201NE 118PL-OF"/>
    <s v="STORMWATER SERVICES"/>
    <s v="DRAINAGE"/>
  </r>
  <r>
    <x v="1"/>
    <s v="1036377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2.52"/>
    <n v="0"/>
    <n v="-2.52"/>
    <s v="N/A"/>
    <n v="0"/>
    <n v="0"/>
    <n v="0"/>
    <n v="0"/>
    <n v="2.52"/>
    <n v="0"/>
    <n v="0"/>
    <n v="0"/>
    <n v="0"/>
    <n v="0"/>
    <n v="0"/>
    <n v="0"/>
    <n v="0"/>
    <s v="SURFACE WATER MGT FUND"/>
    <s v="WLSW F D91834 33201NE 118PL-OF"/>
    <s v="STORMWATER SERVICES"/>
    <s v="DRAINAGE"/>
  </r>
  <r>
    <x v="1"/>
    <s v="103637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8.52"/>
    <n v="0"/>
    <n v="-88.52"/>
    <s v="N/A"/>
    <n v="0"/>
    <n v="0"/>
    <n v="0"/>
    <n v="0"/>
    <n v="88.52"/>
    <n v="0"/>
    <n v="0"/>
    <n v="0"/>
    <n v="0"/>
    <n v="0"/>
    <n v="0"/>
    <n v="0"/>
    <n v="0"/>
    <s v="SURFACE WATER MGT FUND"/>
    <s v="WLSW F D91842 29300 SE 5TH ST"/>
    <s v="STORMWATER SERVICES"/>
    <s v="DRAINAGE"/>
  </r>
  <r>
    <x v="1"/>
    <s v="103637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9.2000000000000011"/>
    <n v="0"/>
    <n v="-9.2000000000000011"/>
    <s v="N/A"/>
    <n v="0"/>
    <n v="0"/>
    <n v="0"/>
    <n v="0"/>
    <n v="9.2000000000000011"/>
    <n v="0"/>
    <n v="0"/>
    <n v="0"/>
    <n v="0"/>
    <n v="0"/>
    <n v="0"/>
    <n v="0"/>
    <n v="0"/>
    <s v="SURFACE WATER MGT FUND"/>
    <s v="WLSW F D91842 29300 SE 5TH ST"/>
    <s v="STORMWATER SERVICES"/>
    <s v="DRAINAGE"/>
  </r>
  <r>
    <x v="1"/>
    <s v="103637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0.98"/>
    <n v="0"/>
    <n v="-30.98"/>
    <s v="N/A"/>
    <n v="0"/>
    <n v="0"/>
    <n v="0"/>
    <n v="0"/>
    <n v="30.98"/>
    <n v="0"/>
    <n v="0"/>
    <n v="0"/>
    <n v="0"/>
    <n v="0"/>
    <n v="0"/>
    <n v="0"/>
    <n v="0"/>
    <s v="SURFACE WATER MGT FUND"/>
    <s v="WLSW F D91842 29300 SE 5TH ST"/>
    <s v="STORMWATER SERVICES"/>
    <s v="DRAINAGE"/>
  </r>
  <r>
    <x v="1"/>
    <s v="1036378"/>
    <s v="845022"/>
    <s v="82200"/>
    <x v="72"/>
    <s v="5315000"/>
    <n v="2012"/>
    <x v="4"/>
    <s v="PAID TIME OFF"/>
    <s v="50000-PROGRAM EXPENDITUR BUDGET"/>
    <s v="82000-APPLIED OVERHEAD"/>
    <m/>
    <n v="0"/>
    <n v="0"/>
    <n v="23.900000000000002"/>
    <n v="0"/>
    <n v="-23.900000000000002"/>
    <s v="N/A"/>
    <n v="0"/>
    <n v="0"/>
    <n v="0"/>
    <n v="0"/>
    <n v="23.900000000000002"/>
    <n v="0"/>
    <n v="0"/>
    <n v="0"/>
    <n v="0"/>
    <n v="0"/>
    <n v="0"/>
    <n v="0"/>
    <n v="0"/>
    <s v="SURFACE WATER MGT FUND"/>
    <s v="WLSW F D91842 29300 SE 5TH ST"/>
    <s v="STORMWATER SERVICES"/>
    <s v="DRAINAGE"/>
  </r>
  <r>
    <x v="1"/>
    <s v="1036378"/>
    <s v="845022"/>
    <s v="82300"/>
    <x v="73"/>
    <s v="5315000"/>
    <n v="2012"/>
    <x v="4"/>
    <s v="INDIRECT COSTS"/>
    <s v="50000-PROGRAM EXPENDITUR BUDGET"/>
    <s v="82000-APPLIED OVERHEAD"/>
    <m/>
    <n v="0"/>
    <n v="0"/>
    <n v="51.34"/>
    <n v="0"/>
    <n v="-51.34"/>
    <s v="N/A"/>
    <n v="0"/>
    <n v="0"/>
    <n v="0"/>
    <n v="0"/>
    <n v="51.34"/>
    <n v="0"/>
    <n v="0"/>
    <n v="0"/>
    <n v="0"/>
    <n v="0"/>
    <n v="0"/>
    <n v="0"/>
    <n v="0"/>
    <s v="SURFACE WATER MGT FUND"/>
    <s v="WLSW F D91842 29300 SE 5TH ST"/>
    <s v="STORMWATER SERVICES"/>
    <s v="DRAINAGE"/>
  </r>
  <r>
    <x v="1"/>
    <s v="103637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26.82"/>
    <n v="0"/>
    <n v="-326.82"/>
    <s v="N/A"/>
    <n v="0"/>
    <n v="0"/>
    <n v="0"/>
    <n v="0"/>
    <n v="326.82"/>
    <n v="0"/>
    <n v="0"/>
    <n v="0"/>
    <n v="0"/>
    <n v="0"/>
    <n v="0"/>
    <n v="0"/>
    <n v="0"/>
    <s v="SURFACE WATER MGT FUND"/>
    <s v="WLSW F D91843 200 292ND AVE NE"/>
    <s v="STORMWATER SERVICES"/>
    <s v="DRAINAGE"/>
  </r>
  <r>
    <x v="1"/>
    <s v="1036379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42.9"/>
    <n v="0"/>
    <n v="0"/>
    <n v="0"/>
    <n v="0"/>
    <n v="0"/>
    <n v="0"/>
    <n v="0"/>
    <n v="0"/>
    <s v="SURFACE WATER MGT FUND"/>
    <s v="WLSW F D91843 200 292ND AVE NE"/>
    <s v="STORMWATER SERVICES"/>
    <s v="DRAINAGE"/>
  </r>
  <r>
    <x v="1"/>
    <s v="103637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85.16"/>
    <n v="0"/>
    <n v="-85.16"/>
    <s v="N/A"/>
    <n v="0"/>
    <n v="0"/>
    <n v="0"/>
    <n v="0"/>
    <n v="85.16"/>
    <n v="0"/>
    <n v="0"/>
    <n v="0"/>
    <n v="0"/>
    <n v="0"/>
    <n v="0"/>
    <n v="0"/>
    <n v="0"/>
    <s v="SURFACE WATER MGT FUND"/>
    <s v="WLSW F D91843 200 292ND AVE NE"/>
    <s v="STORMWATER SERVICES"/>
    <s v="DRAINAGE"/>
  </r>
  <r>
    <x v="1"/>
    <s v="103637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16.75"/>
    <n v="0"/>
    <n v="-116.75"/>
    <s v="N/A"/>
    <n v="0"/>
    <n v="0"/>
    <n v="0"/>
    <n v="0"/>
    <n v="116.75"/>
    <n v="0"/>
    <n v="0"/>
    <n v="0"/>
    <n v="0"/>
    <n v="0"/>
    <n v="0"/>
    <n v="0"/>
    <n v="0"/>
    <s v="SURFACE WATER MGT FUND"/>
    <s v="WLSW F D91843 200 292ND AVE NE"/>
    <s v="STORMWATER SERVICES"/>
    <s v="DRAINAGE"/>
  </r>
  <r>
    <x v="1"/>
    <s v="1036379"/>
    <s v="845022"/>
    <s v="82200"/>
    <x v="72"/>
    <s v="5315000"/>
    <n v="2012"/>
    <x v="4"/>
    <s v="PAID TIME OFF"/>
    <s v="50000-PROGRAM EXPENDITUR BUDGET"/>
    <s v="82000-APPLIED OVERHEAD"/>
    <m/>
    <n v="0"/>
    <n v="0"/>
    <n v="96.320000000000007"/>
    <n v="0"/>
    <n v="-96.320000000000007"/>
    <s v="N/A"/>
    <n v="0"/>
    <n v="0"/>
    <n v="0"/>
    <n v="0"/>
    <n v="96.320000000000007"/>
    <n v="0"/>
    <n v="0"/>
    <n v="0"/>
    <n v="0"/>
    <n v="0"/>
    <n v="0"/>
    <n v="0"/>
    <n v="0"/>
    <s v="SURFACE WATER MGT FUND"/>
    <s v="WLSW F D91843 200 292ND AVE NE"/>
    <s v="STORMWATER SERVICES"/>
    <s v="DRAINAGE"/>
  </r>
  <r>
    <x v="1"/>
    <s v="1036379"/>
    <s v="845022"/>
    <s v="82300"/>
    <x v="73"/>
    <s v="5315000"/>
    <n v="2012"/>
    <x v="4"/>
    <s v="INDIRECT COSTS"/>
    <s v="50000-PROGRAM EXPENDITUR BUDGET"/>
    <s v="82000-APPLIED OVERHEAD"/>
    <m/>
    <n v="0"/>
    <n v="0"/>
    <n v="277.2"/>
    <n v="0"/>
    <n v="-277.2"/>
    <s v="N/A"/>
    <n v="0"/>
    <n v="0"/>
    <n v="0"/>
    <n v="0"/>
    <n v="277.2"/>
    <n v="0"/>
    <n v="0"/>
    <n v="0"/>
    <n v="0"/>
    <n v="0"/>
    <n v="0"/>
    <n v="0"/>
    <n v="0"/>
    <s v="SURFACE WATER MGT FUND"/>
    <s v="WLSW F D91843 200 292ND AVE NE"/>
    <s v="STORMWATER SERVICES"/>
    <s v="DRAINAGE"/>
  </r>
  <r>
    <x v="1"/>
    <s v="1036379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5.04"/>
    <n v="0"/>
    <n v="0"/>
    <n v="0"/>
    <n v="0"/>
    <n v="0"/>
    <n v="0"/>
    <n v="0"/>
    <n v="0"/>
    <s v="SURFACE WATER MGT FUND"/>
    <s v="WLSW F D91843 200 292ND AVE NE"/>
    <s v="STORMWATER SERVICES"/>
    <s v="DRAINAGE"/>
  </r>
  <r>
    <x v="1"/>
    <s v="103638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34.02"/>
    <n v="0"/>
    <n v="-234.02"/>
    <s v="N/A"/>
    <n v="0"/>
    <n v="0"/>
    <n v="141.64000000000001"/>
    <n v="0"/>
    <n v="0"/>
    <n v="92.38"/>
    <n v="0"/>
    <n v="0"/>
    <n v="0"/>
    <n v="0"/>
    <n v="0"/>
    <n v="0"/>
    <n v="0"/>
    <s v="SURFACE WATER MGT FUND"/>
    <s v="WLSW F D91850 275 WY NE&amp;NE AME"/>
    <s v="STORMWATER SERVICES"/>
    <s v="DRAINAGE"/>
  </r>
  <r>
    <x v="1"/>
    <s v="1036380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0"/>
    <n v="42.9"/>
    <n v="0"/>
    <n v="0"/>
    <n v="0"/>
    <n v="0"/>
    <n v="0"/>
    <n v="0"/>
    <n v="0"/>
    <s v="SURFACE WATER MGT FUND"/>
    <s v="WLSW F D91850 275 WY NE&amp;NE AME"/>
    <s v="STORMWATER SERVICES"/>
    <s v="DRAINAGE"/>
  </r>
  <r>
    <x v="1"/>
    <s v="103638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92.52"/>
    <n v="0"/>
    <n v="-92.52"/>
    <s v="N/A"/>
    <n v="0"/>
    <n v="0"/>
    <n v="0"/>
    <n v="0"/>
    <n v="14.72"/>
    <n v="77.8"/>
    <n v="0"/>
    <n v="0"/>
    <n v="0"/>
    <n v="0"/>
    <n v="0"/>
    <n v="0"/>
    <n v="0"/>
    <s v="SURFACE WATER MGT FUND"/>
    <s v="WLSW F D91850 275 WY NE&amp;NE AME"/>
    <s v="STORMWATER SERVICES"/>
    <s v="DRAINAGE"/>
  </r>
  <r>
    <x v="1"/>
    <s v="1036380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376.25"/>
    <n v="0"/>
    <n v="-376.25"/>
    <s v="N/A"/>
    <n v="0"/>
    <n v="0"/>
    <n v="0"/>
    <n v="0"/>
    <n v="376.25"/>
    <n v="0"/>
    <n v="0"/>
    <n v="0"/>
    <n v="0"/>
    <n v="0"/>
    <n v="0"/>
    <n v="0"/>
    <n v="0"/>
    <s v="SURFACE WATER MGT FUND"/>
    <s v="WLSW F D91850 275 WY NE&amp;NE AME"/>
    <s v="STORMWATER SERVICES"/>
    <s v="DRAINAGE"/>
  </r>
  <r>
    <x v="1"/>
    <s v="103638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82.77"/>
    <n v="0"/>
    <n v="-82.77"/>
    <s v="N/A"/>
    <n v="0"/>
    <n v="0"/>
    <n v="49.58"/>
    <n v="0"/>
    <n v="0"/>
    <n v="33.19"/>
    <n v="0"/>
    <n v="0"/>
    <n v="0"/>
    <n v="0"/>
    <n v="0"/>
    <n v="0"/>
    <n v="0"/>
    <s v="SURFACE WATER MGT FUND"/>
    <s v="WLSW F D91850 275 WY NE&amp;NE AME"/>
    <s v="STORMWATER SERVICES"/>
    <s v="DRAINAGE"/>
  </r>
  <r>
    <x v="1"/>
    <s v="1036380"/>
    <s v="845022"/>
    <s v="82200"/>
    <x v="72"/>
    <s v="5315000"/>
    <n v="2012"/>
    <x v="4"/>
    <s v="PAID TIME OFF"/>
    <s v="50000-PROGRAM EXPENDITUR BUDGET"/>
    <s v="82000-APPLIED OVERHEAD"/>
    <m/>
    <n v="0"/>
    <n v="0"/>
    <n v="73.180000000000007"/>
    <n v="0"/>
    <n v="-73.180000000000007"/>
    <s v="N/A"/>
    <n v="0"/>
    <n v="0"/>
    <n v="38.24"/>
    <n v="0"/>
    <n v="0"/>
    <n v="34.94"/>
    <n v="0"/>
    <n v="0"/>
    <n v="0"/>
    <n v="0"/>
    <n v="0"/>
    <n v="0"/>
    <n v="0"/>
    <s v="SURFACE WATER MGT FUND"/>
    <s v="WLSW F D91850 275 WY NE&amp;NE AME"/>
    <s v="STORMWATER SERVICES"/>
    <s v="DRAINAGE"/>
  </r>
  <r>
    <x v="1"/>
    <s v="1036380"/>
    <s v="845022"/>
    <s v="82300"/>
    <x v="73"/>
    <s v="5315000"/>
    <n v="2012"/>
    <x v="4"/>
    <s v="INDIRECT COSTS"/>
    <s v="50000-PROGRAM EXPENDITUR BUDGET"/>
    <s v="82000-APPLIED OVERHEAD"/>
    <m/>
    <n v="0"/>
    <n v="0"/>
    <n v="189.03"/>
    <n v="0"/>
    <n v="-189.03"/>
    <s v="N/A"/>
    <n v="0"/>
    <n v="0"/>
    <n v="82.16"/>
    <n v="0"/>
    <n v="0"/>
    <n v="106.87"/>
    <n v="0"/>
    <n v="0"/>
    <n v="0"/>
    <n v="0"/>
    <n v="0"/>
    <n v="0"/>
    <n v="0"/>
    <s v="SURFACE WATER MGT FUND"/>
    <s v="WLSW F D91850 275 WY NE&amp;NE AME"/>
    <s v="STORMWATER SERVICES"/>
    <s v="DRAINAGE"/>
  </r>
  <r>
    <x v="1"/>
    <s v="1036380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0"/>
    <n v="5.04"/>
    <n v="0"/>
    <n v="0"/>
    <n v="0"/>
    <n v="0"/>
    <n v="0"/>
    <n v="0"/>
    <n v="0"/>
    <s v="SURFACE WATER MGT FUND"/>
    <s v="WLSW F D91850 275 WY NE&amp;NE AME"/>
    <s v="STORMWATER SERVICES"/>
    <s v="DRAINAGE"/>
  </r>
  <r>
    <x v="1"/>
    <s v="103638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72.52"/>
    <n v="0"/>
    <n v="-172.52"/>
    <s v="N/A"/>
    <n v="0"/>
    <n v="0"/>
    <n v="0"/>
    <n v="0"/>
    <n v="0"/>
    <n v="172.52"/>
    <n v="0"/>
    <n v="0"/>
    <n v="0"/>
    <n v="0"/>
    <n v="0"/>
    <n v="0"/>
    <n v="0"/>
    <s v="SURFACE WATER MGT FUND"/>
    <s v="WLSW F D96822 5700 S 129TH ST"/>
    <s v="STORMWATER SERVICES"/>
    <s v="DRAINAGE"/>
  </r>
  <r>
    <x v="1"/>
    <s v="103638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62.11"/>
    <n v="0"/>
    <n v="-62.11"/>
    <s v="N/A"/>
    <n v="0"/>
    <n v="0"/>
    <n v="0"/>
    <n v="0"/>
    <n v="0"/>
    <n v="62.11"/>
    <n v="0"/>
    <n v="0"/>
    <n v="0"/>
    <n v="0"/>
    <n v="0"/>
    <n v="0"/>
    <n v="0"/>
    <s v="SURFACE WATER MGT FUND"/>
    <s v="WLSW F D96822 5700 S 129TH ST"/>
    <s v="STORMWATER SERVICES"/>
    <s v="DRAINAGE"/>
  </r>
  <r>
    <x v="1"/>
    <s v="1036382"/>
    <s v="845022"/>
    <s v="82200"/>
    <x v="72"/>
    <s v="5315000"/>
    <n v="2012"/>
    <x v="4"/>
    <s v="PAID TIME OFF"/>
    <s v="50000-PROGRAM EXPENDITUR BUDGET"/>
    <s v="82000-APPLIED OVERHEAD"/>
    <m/>
    <n v="0"/>
    <n v="0"/>
    <n v="44.85"/>
    <n v="0"/>
    <n v="-44.85"/>
    <s v="N/A"/>
    <n v="0"/>
    <n v="0"/>
    <n v="0"/>
    <n v="0"/>
    <n v="0"/>
    <n v="44.85"/>
    <n v="0"/>
    <n v="0"/>
    <n v="0"/>
    <n v="0"/>
    <n v="0"/>
    <n v="0"/>
    <n v="0"/>
    <s v="SURFACE WATER MGT FUND"/>
    <s v="WLSW F D96822 5700 S 129TH ST"/>
    <s v="STORMWATER SERVICES"/>
    <s v="DRAINAGE"/>
  </r>
  <r>
    <x v="1"/>
    <s v="103638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820000000000007"/>
    <n v="0"/>
    <n v="-70.820000000000007"/>
    <s v="N/A"/>
    <n v="0"/>
    <n v="0"/>
    <n v="0"/>
    <n v="0"/>
    <n v="0"/>
    <n v="0"/>
    <n v="70.820000000000007"/>
    <n v="0"/>
    <n v="0"/>
    <n v="0"/>
    <n v="0"/>
    <n v="0"/>
    <n v="0"/>
    <s v="SURFACE WATER MGT FUND"/>
    <s v="WLSW F D96837 17320 97TH PL SW"/>
    <s v="STORMWATER SERVICES"/>
    <s v="DRAINAGE"/>
  </r>
  <r>
    <x v="1"/>
    <s v="103638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0"/>
    <n v="0"/>
    <n v="7.36"/>
    <n v="0"/>
    <n v="0"/>
    <n v="0"/>
    <n v="0"/>
    <n v="0"/>
    <n v="0"/>
    <s v="SURFACE WATER MGT FUND"/>
    <s v="WLSW F D96837 17320 97TH PL SW"/>
    <s v="STORMWATER SERVICES"/>
    <s v="DRAINAGE"/>
  </r>
  <r>
    <x v="1"/>
    <s v="103638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4.79"/>
    <n v="0"/>
    <n v="-24.79"/>
    <s v="N/A"/>
    <n v="0"/>
    <n v="0"/>
    <n v="0"/>
    <n v="0"/>
    <n v="0"/>
    <n v="0"/>
    <n v="24.79"/>
    <n v="0"/>
    <n v="0"/>
    <n v="0"/>
    <n v="0"/>
    <n v="0"/>
    <n v="0"/>
    <s v="SURFACE WATER MGT FUND"/>
    <s v="WLSW F D96837 17320 97TH PL SW"/>
    <s v="STORMWATER SERVICES"/>
    <s v="DRAINAGE"/>
  </r>
  <r>
    <x v="1"/>
    <s v="1036383"/>
    <s v="845022"/>
    <s v="82200"/>
    <x v="72"/>
    <s v="5315000"/>
    <n v="2012"/>
    <x v="4"/>
    <s v="PAID TIME OFF"/>
    <s v="50000-PROGRAM EXPENDITUR BUDGET"/>
    <s v="82000-APPLIED OVERHEAD"/>
    <m/>
    <n v="0"/>
    <n v="0"/>
    <n v="19.12"/>
    <n v="0"/>
    <n v="-19.12"/>
    <s v="N/A"/>
    <n v="0"/>
    <n v="0"/>
    <n v="0"/>
    <n v="0"/>
    <n v="0"/>
    <n v="0"/>
    <n v="19.12"/>
    <n v="0"/>
    <n v="0"/>
    <n v="0"/>
    <n v="0"/>
    <n v="0"/>
    <n v="0"/>
    <s v="SURFACE WATER MGT FUND"/>
    <s v="WLSW F D96837 17320 97TH PL SW"/>
    <s v="STORMWATER SERVICES"/>
    <s v="DRAINAGE"/>
  </r>
  <r>
    <x v="1"/>
    <s v="1036383"/>
    <s v="845022"/>
    <s v="82300"/>
    <x v="73"/>
    <s v="5315000"/>
    <n v="2012"/>
    <x v="4"/>
    <s v="INDIRECT COSTS"/>
    <s v="50000-PROGRAM EXPENDITUR BUDGET"/>
    <s v="82000-APPLIED OVERHEAD"/>
    <m/>
    <n v="0"/>
    <n v="0"/>
    <n v="41.08"/>
    <n v="0"/>
    <n v="-41.08"/>
    <s v="N/A"/>
    <n v="0"/>
    <n v="0"/>
    <n v="0"/>
    <n v="0"/>
    <n v="0"/>
    <n v="0"/>
    <n v="41.08"/>
    <n v="0"/>
    <n v="0"/>
    <n v="0"/>
    <n v="0"/>
    <n v="0"/>
    <n v="0"/>
    <s v="SURFACE WATER MGT FUND"/>
    <s v="WLSW F D96837 17320 97TH PL SW"/>
    <s v="STORMWATER SERVICES"/>
    <s v="DRAINAGE"/>
  </r>
  <r>
    <x v="1"/>
    <s v="103639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0"/>
    <n v="0"/>
    <n v="0"/>
    <n v="0"/>
    <n v="141.63"/>
    <n v="0"/>
    <s v="SURFACE WATER MGT FUND"/>
    <s v="WLSW F D98559 37805 265TH PL S"/>
    <s v="STORMWATER SERVICES"/>
    <s v="DRAINAGE"/>
  </r>
  <r>
    <x v="1"/>
    <s v="103639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0"/>
    <n v="0"/>
    <n v="0"/>
    <n v="14.72"/>
    <n v="0"/>
    <s v="SURFACE WATER MGT FUND"/>
    <s v="WLSW F D98559 37805 265TH PL S"/>
    <s v="STORMWATER SERVICES"/>
    <s v="DRAINAGE"/>
  </r>
  <r>
    <x v="1"/>
    <s v="103639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0"/>
    <n v="0"/>
    <n v="0"/>
    <n v="0"/>
    <n v="49.57"/>
    <n v="0"/>
    <s v="SURFACE WATER MGT FUND"/>
    <s v="WLSW F D98559 37805 265TH PL S"/>
    <s v="STORMWATER SERVICES"/>
    <s v="DRAINAGE"/>
  </r>
  <r>
    <x v="1"/>
    <s v="1036394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0"/>
    <n v="0"/>
    <n v="0"/>
    <n v="38.24"/>
    <n v="0"/>
    <s v="SURFACE WATER MGT FUND"/>
    <s v="WLSW F D98559 37805 265TH PL S"/>
    <s v="STORMWATER SERVICES"/>
    <s v="DRAINAGE"/>
  </r>
  <r>
    <x v="1"/>
    <s v="1036394"/>
    <s v="845022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0"/>
    <n v="0"/>
    <n v="0"/>
    <n v="0"/>
    <n v="82.15"/>
    <n v="0"/>
    <s v="SURFACE WATER MGT FUND"/>
    <s v="WLSW F D98559 37805 265TH PL S"/>
    <s v="STORMWATER SERVICES"/>
    <s v="DRAINAGE"/>
  </r>
  <r>
    <x v="1"/>
    <s v="103639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5.410000000000004"/>
    <n v="0"/>
    <n v="-35.410000000000004"/>
    <s v="N/A"/>
    <n v="0"/>
    <n v="0"/>
    <n v="0"/>
    <n v="0"/>
    <n v="0"/>
    <n v="0"/>
    <n v="0"/>
    <n v="0"/>
    <n v="0"/>
    <n v="0"/>
    <n v="0"/>
    <n v="35.410000000000004"/>
    <n v="0"/>
    <s v="SURFACE WATER MGT FUND"/>
    <s v="WLSW F D98587 44021 SE TANNER"/>
    <s v="STORMWATER SERVICES"/>
    <s v="DRAINAGE"/>
  </r>
  <r>
    <x v="1"/>
    <s v="103639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.68"/>
    <n v="0"/>
    <n v="-3.68"/>
    <s v="N/A"/>
    <n v="0"/>
    <n v="0"/>
    <n v="0"/>
    <n v="0"/>
    <n v="0"/>
    <n v="0"/>
    <n v="0"/>
    <n v="0"/>
    <n v="0"/>
    <n v="0"/>
    <n v="0"/>
    <n v="3.68"/>
    <n v="0"/>
    <s v="SURFACE WATER MGT FUND"/>
    <s v="WLSW F D98587 44021 SE TANNER"/>
    <s v="STORMWATER SERVICES"/>
    <s v="DRAINAGE"/>
  </r>
  <r>
    <x v="1"/>
    <s v="103639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2.39"/>
    <n v="0"/>
    <n v="-12.39"/>
    <s v="N/A"/>
    <n v="0"/>
    <n v="0"/>
    <n v="0"/>
    <n v="0"/>
    <n v="0"/>
    <n v="0"/>
    <n v="0"/>
    <n v="0"/>
    <n v="0"/>
    <n v="0"/>
    <n v="0"/>
    <n v="12.39"/>
    <n v="0"/>
    <s v="SURFACE WATER MGT FUND"/>
    <s v="WLSW F D98587 44021 SE TANNER"/>
    <s v="STORMWATER SERVICES"/>
    <s v="DRAINAGE"/>
  </r>
  <r>
    <x v="1"/>
    <s v="1036395"/>
    <s v="845022"/>
    <s v="82200"/>
    <x v="72"/>
    <s v="5315000"/>
    <n v="2012"/>
    <x v="4"/>
    <s v="PAID TIME OFF"/>
    <s v="50000-PROGRAM EXPENDITUR BUDGET"/>
    <s v="82000-APPLIED OVERHEAD"/>
    <m/>
    <n v="0"/>
    <n v="0"/>
    <n v="9.56"/>
    <n v="0"/>
    <n v="-9.56"/>
    <s v="N/A"/>
    <n v="0"/>
    <n v="0"/>
    <n v="0"/>
    <n v="0"/>
    <n v="0"/>
    <n v="0"/>
    <n v="0"/>
    <n v="0"/>
    <n v="0"/>
    <n v="0"/>
    <n v="0"/>
    <n v="9.56"/>
    <n v="0"/>
    <s v="SURFACE WATER MGT FUND"/>
    <s v="WLSW F D98587 44021 SE TANNER"/>
    <s v="STORMWATER SERVICES"/>
    <s v="DRAINAGE"/>
  </r>
  <r>
    <x v="1"/>
    <s v="1036395"/>
    <s v="845022"/>
    <s v="82300"/>
    <x v="73"/>
    <s v="5315000"/>
    <n v="2012"/>
    <x v="4"/>
    <s v="INDIRECT COSTS"/>
    <s v="50000-PROGRAM EXPENDITUR BUDGET"/>
    <s v="82000-APPLIED OVERHEAD"/>
    <m/>
    <n v="0"/>
    <n v="0"/>
    <n v="20.54"/>
    <n v="0"/>
    <n v="-20.54"/>
    <s v="N/A"/>
    <n v="0"/>
    <n v="0"/>
    <n v="0"/>
    <n v="0"/>
    <n v="0"/>
    <n v="0"/>
    <n v="0"/>
    <n v="0"/>
    <n v="0"/>
    <n v="0"/>
    <n v="0"/>
    <n v="20.54"/>
    <n v="0"/>
    <s v="SURFACE WATER MGT FUND"/>
    <s v="WLSW F D98587 44021 SE TANNER"/>
    <s v="STORMWATER SERVICES"/>
    <s v="DRAINAGE"/>
  </r>
  <r>
    <x v="1"/>
    <s v="103639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820000000000007"/>
    <n v="0"/>
    <n v="-70.820000000000007"/>
    <s v="N/A"/>
    <n v="0"/>
    <n v="0"/>
    <n v="0"/>
    <n v="0"/>
    <n v="0"/>
    <n v="0"/>
    <n v="0"/>
    <n v="0"/>
    <n v="0"/>
    <n v="0"/>
    <n v="0"/>
    <n v="70.820000000000007"/>
    <n v="0"/>
    <s v="SURFACE WATER MGT FUND"/>
    <s v="WLSW F D98596 12754 SE GREEN V"/>
    <s v="STORMWATER SERVICES"/>
    <s v="DRAINAGE"/>
  </r>
  <r>
    <x v="1"/>
    <s v="103639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0"/>
    <n v="0"/>
    <n v="0"/>
    <n v="0"/>
    <n v="0"/>
    <n v="0"/>
    <n v="0"/>
    <n v="7.36"/>
    <n v="0"/>
    <s v="SURFACE WATER MGT FUND"/>
    <s v="WLSW F D98596 12754 SE GREEN V"/>
    <s v="STORMWATER SERVICES"/>
    <s v="DRAINAGE"/>
  </r>
  <r>
    <x v="1"/>
    <s v="103639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4.79"/>
    <n v="0"/>
    <n v="-24.79"/>
    <s v="N/A"/>
    <n v="0"/>
    <n v="0"/>
    <n v="0"/>
    <n v="0"/>
    <n v="0"/>
    <n v="0"/>
    <n v="0"/>
    <n v="0"/>
    <n v="0"/>
    <n v="0"/>
    <n v="0"/>
    <n v="24.79"/>
    <n v="0"/>
    <s v="SURFACE WATER MGT FUND"/>
    <s v="WLSW F D98596 12754 SE GREEN V"/>
    <s v="STORMWATER SERVICES"/>
    <s v="DRAINAGE"/>
  </r>
  <r>
    <x v="1"/>
    <s v="1036396"/>
    <s v="845022"/>
    <s v="82200"/>
    <x v="72"/>
    <s v="5315000"/>
    <n v="2012"/>
    <x v="4"/>
    <s v="PAID TIME OFF"/>
    <s v="50000-PROGRAM EXPENDITUR BUDGET"/>
    <s v="82000-APPLIED OVERHEAD"/>
    <m/>
    <n v="0"/>
    <n v="0"/>
    <n v="19.12"/>
    <n v="0"/>
    <n v="-19.12"/>
    <s v="N/A"/>
    <n v="0"/>
    <n v="0"/>
    <n v="0"/>
    <n v="0"/>
    <n v="0"/>
    <n v="0"/>
    <n v="0"/>
    <n v="0"/>
    <n v="0"/>
    <n v="0"/>
    <n v="0"/>
    <n v="19.12"/>
    <n v="0"/>
    <s v="SURFACE WATER MGT FUND"/>
    <s v="WLSW F D98596 12754 SE GREEN V"/>
    <s v="STORMWATER SERVICES"/>
    <s v="DRAINAGE"/>
  </r>
  <r>
    <x v="1"/>
    <s v="1036396"/>
    <s v="845022"/>
    <s v="82300"/>
    <x v="73"/>
    <s v="5315000"/>
    <n v="2012"/>
    <x v="4"/>
    <s v="INDIRECT COSTS"/>
    <s v="50000-PROGRAM EXPENDITUR BUDGET"/>
    <s v="82000-APPLIED OVERHEAD"/>
    <m/>
    <n v="0"/>
    <n v="0"/>
    <n v="41.08"/>
    <n v="0"/>
    <n v="-41.08"/>
    <s v="N/A"/>
    <n v="0"/>
    <n v="0"/>
    <n v="0"/>
    <n v="0"/>
    <n v="0"/>
    <n v="0"/>
    <n v="0"/>
    <n v="0"/>
    <n v="0"/>
    <n v="0"/>
    <n v="0"/>
    <n v="41.08"/>
    <n v="0"/>
    <s v="SURFACE WATER MGT FUND"/>
    <s v="WLSW F D98596 12754 SE GREEN V"/>
    <s v="STORMWATER SERVICES"/>
    <s v="DRAINAGE"/>
  </r>
  <r>
    <x v="1"/>
    <s v="103639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5.410000000000004"/>
    <n v="0"/>
    <n v="-35.410000000000004"/>
    <s v="N/A"/>
    <n v="0"/>
    <n v="0"/>
    <n v="0"/>
    <n v="0"/>
    <n v="0"/>
    <n v="0"/>
    <n v="0"/>
    <n v="0"/>
    <n v="35.410000000000004"/>
    <n v="0"/>
    <n v="0"/>
    <n v="0"/>
    <n v="0"/>
    <s v="SURFACE WATER MGT FUND"/>
    <s v="WLSW F D98598 17300 96TH PL SW"/>
    <s v="STORMWATER SERVICES"/>
    <s v="DRAINAGE"/>
  </r>
  <r>
    <x v="1"/>
    <s v="103639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.68"/>
    <n v="0"/>
    <n v="-3.68"/>
    <s v="N/A"/>
    <n v="0"/>
    <n v="0"/>
    <n v="0"/>
    <n v="0"/>
    <n v="0"/>
    <n v="0"/>
    <n v="0"/>
    <n v="0"/>
    <n v="3.68"/>
    <n v="0"/>
    <n v="0"/>
    <n v="0"/>
    <n v="0"/>
    <s v="SURFACE WATER MGT FUND"/>
    <s v="WLSW F D98598 17300 96TH PL SW"/>
    <s v="STORMWATER SERVICES"/>
    <s v="DRAINAGE"/>
  </r>
  <r>
    <x v="1"/>
    <s v="103639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2.39"/>
    <n v="0"/>
    <n v="-12.39"/>
    <s v="N/A"/>
    <n v="0"/>
    <n v="0"/>
    <n v="0"/>
    <n v="0"/>
    <n v="0"/>
    <n v="0"/>
    <n v="0"/>
    <n v="0"/>
    <n v="12.39"/>
    <n v="0"/>
    <n v="0"/>
    <n v="0"/>
    <n v="0"/>
    <s v="SURFACE WATER MGT FUND"/>
    <s v="WLSW F D98598 17300 96TH PL SW"/>
    <s v="STORMWATER SERVICES"/>
    <s v="DRAINAGE"/>
  </r>
  <r>
    <x v="1"/>
    <s v="1036397"/>
    <s v="845022"/>
    <s v="82200"/>
    <x v="72"/>
    <s v="5315000"/>
    <n v="2012"/>
    <x v="4"/>
    <s v="PAID TIME OFF"/>
    <s v="50000-PROGRAM EXPENDITUR BUDGET"/>
    <s v="82000-APPLIED OVERHEAD"/>
    <m/>
    <n v="0"/>
    <n v="0"/>
    <n v="9.56"/>
    <n v="0"/>
    <n v="-9.56"/>
    <s v="N/A"/>
    <n v="0"/>
    <n v="0"/>
    <n v="0"/>
    <n v="0"/>
    <n v="0"/>
    <n v="0"/>
    <n v="0"/>
    <n v="0"/>
    <n v="9.56"/>
    <n v="0"/>
    <n v="0"/>
    <n v="0"/>
    <n v="0"/>
    <s v="SURFACE WATER MGT FUND"/>
    <s v="WLSW F D98598 17300 96TH PL SW"/>
    <s v="STORMWATER SERVICES"/>
    <s v="DRAINAGE"/>
  </r>
  <r>
    <x v="1"/>
    <s v="1036397"/>
    <s v="845022"/>
    <s v="82300"/>
    <x v="73"/>
    <s v="5315000"/>
    <n v="2012"/>
    <x v="4"/>
    <s v="INDIRECT COSTS"/>
    <s v="50000-PROGRAM EXPENDITUR BUDGET"/>
    <s v="82000-APPLIED OVERHEAD"/>
    <m/>
    <n v="0"/>
    <n v="0"/>
    <n v="20.54"/>
    <n v="0"/>
    <n v="-20.54"/>
    <s v="N/A"/>
    <n v="0"/>
    <n v="0"/>
    <n v="0"/>
    <n v="0"/>
    <n v="0"/>
    <n v="0"/>
    <n v="0"/>
    <n v="0"/>
    <n v="20.54"/>
    <n v="0"/>
    <n v="0"/>
    <n v="0"/>
    <n v="0"/>
    <s v="SURFACE WATER MGT FUND"/>
    <s v="WLSW F D98598 17300 96TH PL SW"/>
    <s v="STORMWATER SERVICES"/>
    <s v="DRAINAGE"/>
  </r>
  <r>
    <x v="1"/>
    <s v="103640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0"/>
    <n v="0"/>
    <n v="0"/>
    <n v="0"/>
    <n v="141.63"/>
    <n v="0"/>
    <s v="SURFACE WATER MGT FUND"/>
    <s v="WLSW F D98668 9725 26TH AVE SW"/>
    <s v="STORMWATER SERVICES"/>
    <s v="DRAINAGE"/>
  </r>
  <r>
    <x v="1"/>
    <s v="103640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0"/>
    <n v="0"/>
    <n v="0"/>
    <n v="14.72"/>
    <n v="0"/>
    <s v="SURFACE WATER MGT FUND"/>
    <s v="WLSW F D98668 9725 26TH AVE SW"/>
    <s v="STORMWATER SERVICES"/>
    <s v="DRAINAGE"/>
  </r>
  <r>
    <x v="1"/>
    <s v="103640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0"/>
    <n v="0"/>
    <n v="0"/>
    <n v="0"/>
    <n v="49.57"/>
    <n v="0"/>
    <s v="SURFACE WATER MGT FUND"/>
    <s v="WLSW F D98668 9725 26TH AVE SW"/>
    <s v="STORMWATER SERVICES"/>
    <s v="DRAINAGE"/>
  </r>
  <r>
    <x v="1"/>
    <s v="1036405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0"/>
    <n v="0"/>
    <n v="0"/>
    <n v="38.24"/>
    <n v="0"/>
    <s v="SURFACE WATER MGT FUND"/>
    <s v="WLSW F D98668 9725 26TH AVE SW"/>
    <s v="STORMWATER SERVICES"/>
    <s v="DRAINAGE"/>
  </r>
  <r>
    <x v="1"/>
    <s v="1036405"/>
    <s v="845022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0"/>
    <n v="0"/>
    <n v="0"/>
    <n v="0"/>
    <n v="82.15"/>
    <n v="0"/>
    <s v="SURFACE WATER MGT FUND"/>
    <s v="WLSW F D98668 9725 26TH AVE SW"/>
    <s v="STORMWATER SERVICES"/>
    <s v="DRAINAGE"/>
  </r>
  <r>
    <x v="1"/>
    <s v="103640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8.52"/>
    <n v="0"/>
    <n v="-88.52"/>
    <s v="N/A"/>
    <n v="0"/>
    <n v="0"/>
    <n v="0"/>
    <n v="0"/>
    <n v="0"/>
    <n v="0"/>
    <n v="0"/>
    <n v="0"/>
    <n v="0"/>
    <n v="0"/>
    <n v="88.52"/>
    <n v="0"/>
    <n v="0"/>
    <s v="SURFACE WATER MGT FUND"/>
    <s v="WLSW F D98680 25929 SE 235TH W"/>
    <s v="STORMWATER SERVICES"/>
    <s v="DRAINAGE"/>
  </r>
  <r>
    <x v="1"/>
    <s v="103640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9.2000000000000011"/>
    <n v="0"/>
    <n v="-9.2000000000000011"/>
    <s v="N/A"/>
    <n v="0"/>
    <n v="0"/>
    <n v="0"/>
    <n v="0"/>
    <n v="0"/>
    <n v="0"/>
    <n v="0"/>
    <n v="0"/>
    <n v="0"/>
    <n v="0"/>
    <n v="9.2000000000000011"/>
    <n v="0"/>
    <n v="0"/>
    <s v="SURFACE WATER MGT FUND"/>
    <s v="WLSW F D98680 25929 SE 235TH W"/>
    <s v="STORMWATER SERVICES"/>
    <s v="DRAINAGE"/>
  </r>
  <r>
    <x v="1"/>
    <s v="103640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0.98"/>
    <n v="0"/>
    <n v="-30.98"/>
    <s v="N/A"/>
    <n v="0"/>
    <n v="0"/>
    <n v="0"/>
    <n v="0"/>
    <n v="0"/>
    <n v="0"/>
    <n v="0"/>
    <n v="0"/>
    <n v="0"/>
    <n v="0"/>
    <n v="30.98"/>
    <n v="0"/>
    <n v="0"/>
    <s v="SURFACE WATER MGT FUND"/>
    <s v="WLSW F D98680 25929 SE 235TH W"/>
    <s v="STORMWATER SERVICES"/>
    <s v="DRAINAGE"/>
  </r>
  <r>
    <x v="1"/>
    <s v="1036406"/>
    <s v="845022"/>
    <s v="82200"/>
    <x v="72"/>
    <s v="5315000"/>
    <n v="2012"/>
    <x v="4"/>
    <s v="PAID TIME OFF"/>
    <s v="50000-PROGRAM EXPENDITUR BUDGET"/>
    <s v="82000-APPLIED OVERHEAD"/>
    <m/>
    <n v="0"/>
    <n v="0"/>
    <n v="23.900000000000002"/>
    <n v="0"/>
    <n v="-23.900000000000002"/>
    <s v="N/A"/>
    <n v="0"/>
    <n v="0"/>
    <n v="0"/>
    <n v="0"/>
    <n v="0"/>
    <n v="0"/>
    <n v="0"/>
    <n v="0"/>
    <n v="0"/>
    <n v="0"/>
    <n v="23.900000000000002"/>
    <n v="0"/>
    <n v="0"/>
    <s v="SURFACE WATER MGT FUND"/>
    <s v="WLSW F D98680 25929 SE 235TH W"/>
    <s v="STORMWATER SERVICES"/>
    <s v="DRAINAGE"/>
  </r>
  <r>
    <x v="1"/>
    <s v="1036406"/>
    <s v="845022"/>
    <s v="82300"/>
    <x v="73"/>
    <s v="5315000"/>
    <n v="2012"/>
    <x v="4"/>
    <s v="INDIRECT COSTS"/>
    <s v="50000-PROGRAM EXPENDITUR BUDGET"/>
    <s v="82000-APPLIED OVERHEAD"/>
    <m/>
    <n v="0"/>
    <n v="0"/>
    <n v="51.34"/>
    <n v="0"/>
    <n v="-51.34"/>
    <s v="N/A"/>
    <n v="0"/>
    <n v="0"/>
    <n v="0"/>
    <n v="0"/>
    <n v="0"/>
    <n v="0"/>
    <n v="0"/>
    <n v="0"/>
    <n v="0"/>
    <n v="0"/>
    <n v="51.34"/>
    <n v="0"/>
    <n v="0"/>
    <s v="SURFACE WATER MGT FUND"/>
    <s v="WLSW F D98680 25929 SE 235TH W"/>
    <s v="STORMWATER SERVICES"/>
    <s v="DRAINAGE"/>
  </r>
  <r>
    <x v="1"/>
    <s v="103641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59.19"/>
    <n v="0"/>
    <n v="-159.19"/>
    <s v="N/A"/>
    <n v="0"/>
    <n v="0"/>
    <n v="0"/>
    <n v="0"/>
    <n v="0"/>
    <n v="0"/>
    <n v="0"/>
    <n v="159.19"/>
    <n v="0"/>
    <n v="0"/>
    <n v="0"/>
    <n v="0"/>
    <n v="0"/>
    <s v="SURFACE WATER MGT FUND"/>
    <s v="WLSW F D91088 10398 NE 145TH S"/>
    <s v="STORMWATER SERVICES"/>
    <s v="DRAINAGE"/>
  </r>
  <r>
    <x v="1"/>
    <s v="1036410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85.8"/>
    <n v="0"/>
    <n v="-85.8"/>
    <s v="N/A"/>
    <n v="0"/>
    <n v="0"/>
    <n v="0"/>
    <n v="0"/>
    <n v="0"/>
    <n v="0"/>
    <n v="0"/>
    <n v="85.8"/>
    <n v="0"/>
    <n v="0"/>
    <n v="0"/>
    <n v="0"/>
    <n v="0"/>
    <s v="SURFACE WATER MGT FUND"/>
    <s v="WLSW F D91088 10398 NE 145TH S"/>
    <s v="STORMWATER SERVICES"/>
    <s v="DRAINAGE"/>
  </r>
  <r>
    <x v="1"/>
    <s v="103641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49.9"/>
    <n v="0"/>
    <n v="-249.9"/>
    <s v="N/A"/>
    <n v="0"/>
    <n v="0"/>
    <n v="0"/>
    <n v="0"/>
    <n v="0"/>
    <n v="0"/>
    <n v="0"/>
    <n v="249.9"/>
    <n v="0"/>
    <n v="0"/>
    <n v="0"/>
    <n v="0"/>
    <n v="0"/>
    <s v="SURFACE WATER MGT FUND"/>
    <s v="WLSW F D91088 10398 NE 145TH S"/>
    <s v="STORMWATER SERVICES"/>
    <s v="DRAINAGE"/>
  </r>
  <r>
    <x v="1"/>
    <s v="103641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57.19"/>
    <n v="0"/>
    <n v="-57.19"/>
    <s v="N/A"/>
    <n v="0"/>
    <n v="0"/>
    <n v="0"/>
    <n v="0"/>
    <n v="0"/>
    <n v="0"/>
    <n v="0"/>
    <n v="57.19"/>
    <n v="0"/>
    <n v="0"/>
    <n v="0"/>
    <n v="0"/>
    <n v="0"/>
    <s v="SURFACE WATER MGT FUND"/>
    <s v="WLSW F D91088 10398 NE 145TH S"/>
    <s v="STORMWATER SERVICES"/>
    <s v="DRAINAGE"/>
  </r>
  <r>
    <x v="1"/>
    <s v="1036410"/>
    <s v="845022"/>
    <s v="82200"/>
    <x v="72"/>
    <s v="5315000"/>
    <n v="2012"/>
    <x v="4"/>
    <s v="PAID TIME OFF"/>
    <s v="50000-PROGRAM EXPENDITUR BUDGET"/>
    <s v="82000-APPLIED OVERHEAD"/>
    <m/>
    <n v="0"/>
    <n v="0"/>
    <n v="63.27"/>
    <n v="0"/>
    <n v="-63.27"/>
    <s v="N/A"/>
    <n v="0"/>
    <n v="0"/>
    <n v="0"/>
    <n v="0"/>
    <n v="0"/>
    <n v="0"/>
    <n v="0"/>
    <n v="63.27"/>
    <n v="0"/>
    <n v="0"/>
    <n v="0"/>
    <n v="0"/>
    <n v="0"/>
    <s v="SURFACE WATER MGT FUND"/>
    <s v="WLSW F D91088 10398 NE 145TH S"/>
    <s v="STORMWATER SERVICES"/>
    <s v="DRAINAGE"/>
  </r>
  <r>
    <x v="1"/>
    <s v="1036410"/>
    <s v="845022"/>
    <s v="82300"/>
    <x v="73"/>
    <s v="5315000"/>
    <n v="2012"/>
    <x v="4"/>
    <s v="INDIRECT COSTS"/>
    <s v="50000-PROGRAM EXPENDITUR BUDGET"/>
    <s v="82000-APPLIED OVERHEAD"/>
    <m/>
    <n v="0"/>
    <n v="0"/>
    <n v="193.53"/>
    <n v="0"/>
    <n v="-193.53"/>
    <s v="N/A"/>
    <n v="0"/>
    <n v="0"/>
    <n v="0"/>
    <n v="0"/>
    <n v="0"/>
    <n v="0"/>
    <n v="0"/>
    <n v="193.53"/>
    <n v="0"/>
    <n v="0"/>
    <n v="0"/>
    <n v="0"/>
    <n v="0"/>
    <s v="SURFACE WATER MGT FUND"/>
    <s v="WLSW F D91088 10398 NE 145TH S"/>
    <s v="STORMWATER SERVICES"/>
    <s v="DRAINAGE"/>
  </r>
  <r>
    <x v="1"/>
    <s v="1036410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10.08"/>
    <n v="0"/>
    <n v="-10.08"/>
    <s v="N/A"/>
    <n v="0"/>
    <n v="0"/>
    <n v="0"/>
    <n v="0"/>
    <n v="0"/>
    <n v="0"/>
    <n v="0"/>
    <n v="10.08"/>
    <n v="0"/>
    <n v="0"/>
    <n v="0"/>
    <n v="0"/>
    <n v="0"/>
    <s v="SURFACE WATER MGT FUND"/>
    <s v="WLSW F D91088 10398 NE 145TH S"/>
    <s v="STORMWATER SERVICES"/>
    <s v="DRAINAGE"/>
  </r>
  <r>
    <x v="1"/>
    <s v="103641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286.1100000000001"/>
    <n v="0"/>
    <n v="-1286.1100000000001"/>
    <s v="N/A"/>
    <n v="0"/>
    <n v="0"/>
    <n v="53.11"/>
    <n v="1138.3600000000001"/>
    <n v="0"/>
    <n v="94.64"/>
    <n v="0"/>
    <n v="0"/>
    <n v="0"/>
    <n v="0"/>
    <n v="0"/>
    <n v="0"/>
    <n v="0"/>
    <s v="SURFACE WATER MGT FUND"/>
    <s v="WLSW F D91172 17806 83RD PL NE"/>
    <s v="STORMWATER SERVICES"/>
    <s v="DRAINAGE"/>
  </r>
  <r>
    <x v="1"/>
    <s v="1036411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1.44"/>
    <n v="0"/>
    <n v="-1.44"/>
    <s v="N/A"/>
    <n v="0"/>
    <n v="0"/>
    <n v="0"/>
    <n v="1.44"/>
    <n v="0"/>
    <n v="0"/>
    <n v="0"/>
    <n v="0"/>
    <n v="0"/>
    <n v="0"/>
    <n v="0"/>
    <n v="0"/>
    <n v="0"/>
    <s v="SURFACE WATER MGT FUND"/>
    <s v="WLSW F D91172 17806 83RD PL NE"/>
    <s v="STORMWATER SERVICES"/>
    <s v="DRAINAGE"/>
  </r>
  <r>
    <x v="1"/>
    <s v="1036411"/>
    <s v="845022"/>
    <s v="52391"/>
    <x v="184"/>
    <s v="5315000"/>
    <n v="2012"/>
    <x v="4"/>
    <s v="MAINTENANCE PARTS MATERIALS"/>
    <s v="50000-PROGRAM EXPENDITUR BUDGET"/>
    <s v="52000-SUPPLIES"/>
    <m/>
    <n v="0"/>
    <n v="0"/>
    <n v="142.1"/>
    <n v="0"/>
    <n v="-142.1"/>
    <s v="N/A"/>
    <n v="0"/>
    <n v="0"/>
    <n v="0"/>
    <n v="0"/>
    <n v="0"/>
    <n v="142.1"/>
    <n v="0"/>
    <n v="0"/>
    <n v="0"/>
    <n v="0"/>
    <n v="0"/>
    <n v="0"/>
    <n v="0"/>
    <s v="SURFACE WATER MGT FUND"/>
    <s v="WLSW F D91172 17806 83RD PL NE"/>
    <s v="STORMWATER SERVICES"/>
    <s v="DRAINAGE"/>
  </r>
  <r>
    <x v="1"/>
    <s v="1036411"/>
    <s v="845022"/>
    <s v="53540"/>
    <x v="171"/>
    <s v="5315000"/>
    <n v="2012"/>
    <x v="4"/>
    <s v="DISPOSAL"/>
    <s v="50000-PROGRAM EXPENDITUR BUDGET"/>
    <s v="53000-SERVICES-OTHER CHARGES"/>
    <m/>
    <n v="0"/>
    <n v="0"/>
    <n v="80"/>
    <n v="0"/>
    <n v="-80"/>
    <s v="N/A"/>
    <n v="0"/>
    <n v="0"/>
    <n v="0"/>
    <n v="0"/>
    <n v="0"/>
    <n v="0"/>
    <n v="0"/>
    <n v="80"/>
    <n v="0"/>
    <n v="0"/>
    <n v="0"/>
    <n v="0"/>
    <n v="0"/>
    <s v="SURFACE WATER MGT FUND"/>
    <s v="WLSW F D91172 17806 83RD PL NE"/>
    <s v="STORMWATER SERVICES"/>
    <s v="DRAINAGE"/>
  </r>
  <r>
    <x v="1"/>
    <s v="103641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057.18"/>
    <n v="0"/>
    <n v="-1057.18"/>
    <s v="N/A"/>
    <n v="0"/>
    <n v="0"/>
    <n v="0"/>
    <n v="0"/>
    <n v="1057.18"/>
    <n v="0"/>
    <n v="0"/>
    <n v="0"/>
    <n v="0"/>
    <n v="0"/>
    <n v="0"/>
    <n v="0"/>
    <n v="0"/>
    <s v="SURFACE WATER MGT FUND"/>
    <s v="WLSW F D91172 17806 83RD PL NE"/>
    <s v="STORMWATER SERVICES"/>
    <s v="DRAINAGE"/>
  </r>
  <r>
    <x v="1"/>
    <s v="103641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61.48"/>
    <n v="0"/>
    <n v="-461.48"/>
    <s v="N/A"/>
    <n v="0"/>
    <n v="0"/>
    <n v="18.59"/>
    <n v="408.89"/>
    <n v="0"/>
    <n v="34"/>
    <n v="0"/>
    <n v="0"/>
    <n v="0"/>
    <n v="0"/>
    <n v="0"/>
    <n v="0"/>
    <n v="0"/>
    <s v="SURFACE WATER MGT FUND"/>
    <s v="WLSW F D91172 17806 83RD PL NE"/>
    <s v="STORMWATER SERVICES"/>
    <s v="DRAINAGE"/>
  </r>
  <r>
    <x v="1"/>
    <s v="1036411"/>
    <s v="845022"/>
    <s v="82200"/>
    <x v="72"/>
    <s v="5315000"/>
    <n v="2012"/>
    <x v="4"/>
    <s v="PAID TIME OFF"/>
    <s v="50000-PROGRAM EXPENDITUR BUDGET"/>
    <s v="82000-APPLIED OVERHEAD"/>
    <m/>
    <n v="0"/>
    <n v="0"/>
    <n v="332.86"/>
    <n v="0"/>
    <n v="-332.86"/>
    <s v="N/A"/>
    <n v="0"/>
    <n v="0"/>
    <n v="14.34"/>
    <n v="294.08"/>
    <n v="0"/>
    <n v="24.44"/>
    <n v="0"/>
    <n v="0"/>
    <n v="0"/>
    <n v="0"/>
    <n v="0"/>
    <n v="0"/>
    <n v="0"/>
    <s v="SURFACE WATER MGT FUND"/>
    <s v="WLSW F D91172 17806 83RD PL NE"/>
    <s v="STORMWATER SERVICES"/>
    <s v="DRAINAGE"/>
  </r>
  <r>
    <x v="1"/>
    <s v="1036411"/>
    <s v="845022"/>
    <s v="82300"/>
    <x v="73"/>
    <s v="5315000"/>
    <n v="2012"/>
    <x v="4"/>
    <s v="INDIRECT COSTS"/>
    <s v="50000-PROGRAM EXPENDITUR BUDGET"/>
    <s v="82000-APPLIED OVERHEAD"/>
    <m/>
    <n v="0"/>
    <n v="0"/>
    <n v="1004.9"/>
    <n v="0"/>
    <n v="-1004.9"/>
    <s v="N/A"/>
    <n v="0"/>
    <n v="0"/>
    <n v="30.810000000000002"/>
    <n v="899.33"/>
    <n v="0"/>
    <n v="74.760000000000005"/>
    <n v="0"/>
    <n v="0"/>
    <n v="0"/>
    <n v="0"/>
    <n v="0"/>
    <n v="0"/>
    <n v="0"/>
    <s v="SURFACE WATER MGT FUND"/>
    <s v="WLSW F D91172 17806 83RD PL NE"/>
    <s v="STORMWATER SERVICES"/>
    <s v="DRAINAGE"/>
  </r>
  <r>
    <x v="1"/>
    <s v="103641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33.42"/>
    <n v="0"/>
    <n v="-433.42"/>
    <s v="N/A"/>
    <n v="0"/>
    <n v="17.7"/>
    <n v="0"/>
    <n v="0"/>
    <n v="43.75"/>
    <n v="0"/>
    <n v="0"/>
    <n v="0"/>
    <n v="70.820000000000007"/>
    <n v="301.15000000000003"/>
    <n v="0"/>
    <n v="0"/>
    <n v="0"/>
    <s v="SURFACE WATER MGT FUND"/>
    <s v="WLSW F D91380 12132 NE 163RD S"/>
    <s v="STORMWATER SERVICES"/>
    <s v="DRAINAGE"/>
  </r>
  <r>
    <x v="1"/>
    <s v="1036413"/>
    <s v="845022"/>
    <s v="52290"/>
    <x v="63"/>
    <s v="5315000"/>
    <n v="2012"/>
    <x v="4"/>
    <s v="MISC OPERATING SUPPLIES"/>
    <s v="50000-PROGRAM EXPENDITUR BUDGET"/>
    <s v="52000-SUPPLIES"/>
    <m/>
    <n v="0"/>
    <n v="0"/>
    <n v="87.36"/>
    <n v="0"/>
    <n v="-87.36"/>
    <s v="N/A"/>
    <n v="0"/>
    <n v="0"/>
    <n v="0"/>
    <n v="0"/>
    <n v="0"/>
    <n v="87.36"/>
    <n v="0"/>
    <n v="0"/>
    <n v="0"/>
    <n v="0"/>
    <n v="0"/>
    <n v="0"/>
    <n v="0"/>
    <s v="SURFACE WATER MGT FUND"/>
    <s v="WLSW F D91380 12132 NE 163RD S"/>
    <s v="STORMWATER SERVICES"/>
    <s v="DRAINAGE"/>
  </r>
  <r>
    <x v="1"/>
    <s v="103641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09.29"/>
    <n v="0"/>
    <n v="-109.29"/>
    <s v="N/A"/>
    <n v="0"/>
    <n v="0"/>
    <n v="0"/>
    <n v="0"/>
    <n v="5.17"/>
    <n v="0"/>
    <n v="0"/>
    <n v="0"/>
    <n v="7.36"/>
    <n v="96.76"/>
    <n v="0"/>
    <n v="0"/>
    <n v="0"/>
    <s v="SURFACE WATER MGT FUND"/>
    <s v="WLSW F D91380 12132 NE 163RD S"/>
    <s v="STORMWATER SERVICES"/>
    <s v="DRAINAGE"/>
  </r>
  <r>
    <x v="1"/>
    <s v="103641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54.88"/>
    <n v="0"/>
    <n v="-154.88"/>
    <s v="N/A"/>
    <n v="0"/>
    <n v="6.2"/>
    <n v="0"/>
    <n v="0"/>
    <n v="15.71"/>
    <n v="0"/>
    <n v="0"/>
    <n v="0"/>
    <n v="24.78"/>
    <n v="108.19"/>
    <n v="0"/>
    <n v="0"/>
    <n v="0"/>
    <s v="SURFACE WATER MGT FUND"/>
    <s v="WLSW F D91380 12132 NE 163RD S"/>
    <s v="STORMWATER SERVICES"/>
    <s v="DRAINAGE"/>
  </r>
  <r>
    <x v="1"/>
    <s v="1036413"/>
    <s v="845022"/>
    <s v="82200"/>
    <x v="72"/>
    <s v="5315000"/>
    <n v="2012"/>
    <x v="4"/>
    <s v="PAID TIME OFF"/>
    <s v="50000-PROGRAM EXPENDITUR BUDGET"/>
    <s v="82000-APPLIED OVERHEAD"/>
    <m/>
    <n v="0"/>
    <n v="0"/>
    <n v="112.97"/>
    <n v="0"/>
    <n v="-112.97"/>
    <s v="N/A"/>
    <n v="0"/>
    <n v="4.78"/>
    <n v="0"/>
    <n v="0"/>
    <n v="11.3"/>
    <n v="0"/>
    <n v="0"/>
    <n v="0"/>
    <n v="19.12"/>
    <n v="77.77"/>
    <n v="0"/>
    <n v="0"/>
    <n v="0"/>
    <s v="SURFACE WATER MGT FUND"/>
    <s v="WLSW F D91380 12132 NE 163RD S"/>
    <s v="STORMWATER SERVICES"/>
    <s v="DRAINAGE"/>
  </r>
  <r>
    <x v="1"/>
    <s v="1036413"/>
    <s v="845022"/>
    <s v="82300"/>
    <x v="73"/>
    <s v="5315000"/>
    <n v="2012"/>
    <x v="4"/>
    <s v="INDIRECT COSTS"/>
    <s v="50000-PROGRAM EXPENDITUR BUDGET"/>
    <s v="82000-APPLIED OVERHEAD"/>
    <m/>
    <n v="0"/>
    <n v="0"/>
    <n v="323.8"/>
    <n v="0"/>
    <n v="-323.8"/>
    <s v="N/A"/>
    <n v="0"/>
    <n v="10.27"/>
    <n v="0"/>
    <n v="0"/>
    <n v="34.56"/>
    <n v="0"/>
    <n v="0"/>
    <n v="0"/>
    <n v="41.08"/>
    <n v="237.89000000000001"/>
    <n v="0"/>
    <n v="0"/>
    <n v="0"/>
    <s v="SURFACE WATER MGT FUND"/>
    <s v="WLSW F D91380 12132 NE 163RD S"/>
    <s v="STORMWATER SERVICES"/>
    <s v="DRAINAGE"/>
  </r>
  <r>
    <x v="1"/>
    <s v="103641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3.11"/>
    <n v="0"/>
    <n v="-53.11"/>
    <s v="N/A"/>
    <n v="0"/>
    <n v="0"/>
    <n v="53.11"/>
    <n v="0"/>
    <n v="0"/>
    <n v="0"/>
    <n v="0"/>
    <n v="0"/>
    <n v="0"/>
    <n v="0"/>
    <n v="0"/>
    <n v="0"/>
    <n v="0"/>
    <s v="SURFACE WATER MGT FUND"/>
    <s v="WLSW F D91952 12999 NE 203RD C"/>
    <s v="STORMWATER SERVICES"/>
    <s v="DRAINAGE"/>
  </r>
  <r>
    <x v="1"/>
    <s v="103641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5.5200000000000005"/>
    <n v="0"/>
    <n v="-5.5200000000000005"/>
    <s v="N/A"/>
    <n v="0"/>
    <n v="0"/>
    <n v="0"/>
    <n v="0"/>
    <n v="5.5200000000000005"/>
    <n v="0"/>
    <n v="0"/>
    <n v="0"/>
    <n v="0"/>
    <n v="0"/>
    <n v="0"/>
    <n v="0"/>
    <n v="0"/>
    <s v="SURFACE WATER MGT FUND"/>
    <s v="WLSW F D91952 12999 NE 203RD C"/>
    <s v="STORMWATER SERVICES"/>
    <s v="DRAINAGE"/>
  </r>
  <r>
    <x v="1"/>
    <s v="103641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8.59"/>
    <n v="0"/>
    <n v="-18.59"/>
    <s v="N/A"/>
    <n v="0"/>
    <n v="0"/>
    <n v="18.59"/>
    <n v="0"/>
    <n v="0"/>
    <n v="0"/>
    <n v="0"/>
    <n v="0"/>
    <n v="0"/>
    <n v="0"/>
    <n v="0"/>
    <n v="0"/>
    <n v="0"/>
    <s v="SURFACE WATER MGT FUND"/>
    <s v="WLSW F D91952 12999 NE 203RD C"/>
    <s v="STORMWATER SERVICES"/>
    <s v="DRAINAGE"/>
  </r>
  <r>
    <x v="1"/>
    <s v="1036416"/>
    <s v="845022"/>
    <s v="82200"/>
    <x v="72"/>
    <s v="5315000"/>
    <n v="2012"/>
    <x v="4"/>
    <s v="PAID TIME OFF"/>
    <s v="50000-PROGRAM EXPENDITUR BUDGET"/>
    <s v="82000-APPLIED OVERHEAD"/>
    <m/>
    <n v="0"/>
    <n v="0"/>
    <n v="14.34"/>
    <n v="0"/>
    <n v="-14.34"/>
    <s v="N/A"/>
    <n v="0"/>
    <n v="0"/>
    <n v="14.34"/>
    <n v="0"/>
    <n v="0"/>
    <n v="0"/>
    <n v="0"/>
    <n v="0"/>
    <n v="0"/>
    <n v="0"/>
    <n v="0"/>
    <n v="0"/>
    <n v="0"/>
    <s v="SURFACE WATER MGT FUND"/>
    <s v="WLSW F D91952 12999 NE 203RD C"/>
    <s v="STORMWATER SERVICES"/>
    <s v="DRAINAGE"/>
  </r>
  <r>
    <x v="1"/>
    <s v="1036416"/>
    <s v="845022"/>
    <s v="82300"/>
    <x v="73"/>
    <s v="5315000"/>
    <n v="2012"/>
    <x v="4"/>
    <s v="INDIRECT COSTS"/>
    <s v="50000-PROGRAM EXPENDITUR BUDGET"/>
    <s v="82000-APPLIED OVERHEAD"/>
    <m/>
    <n v="0"/>
    <n v="0"/>
    <n v="30.810000000000002"/>
    <n v="0"/>
    <n v="-30.810000000000002"/>
    <s v="N/A"/>
    <n v="0"/>
    <n v="0"/>
    <n v="30.810000000000002"/>
    <n v="0"/>
    <n v="0"/>
    <n v="0"/>
    <n v="0"/>
    <n v="0"/>
    <n v="0"/>
    <n v="0"/>
    <n v="0"/>
    <n v="0"/>
    <n v="0"/>
    <s v="SURFACE WATER MGT FUND"/>
    <s v="WLSW F D91952 12999 NE 203RD C"/>
    <s v="STORMWATER SERVICES"/>
    <s v="DRAINAGE"/>
  </r>
  <r>
    <x v="1"/>
    <s v="103641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67.8"/>
    <n v="0"/>
    <n v="-167.8"/>
    <s v="N/A"/>
    <n v="0"/>
    <n v="0"/>
    <n v="0"/>
    <n v="0"/>
    <n v="0"/>
    <n v="0"/>
    <n v="0"/>
    <n v="167.8"/>
    <n v="0"/>
    <n v="0"/>
    <n v="0"/>
    <n v="0"/>
    <n v="0"/>
    <s v="SURFACE WATER MGT FUND"/>
    <s v="WLSW F D92093 16041 111TH AVE"/>
    <s v="STORMWATER SERVICES"/>
    <s v="DRAINAGE"/>
  </r>
  <r>
    <x v="1"/>
    <s v="1036417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64.349999999999994"/>
    <n v="0"/>
    <n v="-64.349999999999994"/>
    <s v="N/A"/>
    <n v="0"/>
    <n v="0"/>
    <n v="0"/>
    <n v="0"/>
    <n v="0"/>
    <n v="0"/>
    <n v="0"/>
    <n v="64.349999999999994"/>
    <n v="0"/>
    <n v="0"/>
    <n v="0"/>
    <n v="0"/>
    <n v="0"/>
    <s v="SURFACE WATER MGT FUND"/>
    <s v="WLSW F D92093 16041 111TH AVE"/>
    <s v="STORMWATER SERVICES"/>
    <s v="DRAINAGE"/>
  </r>
  <r>
    <x v="1"/>
    <s v="1036417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328.5"/>
    <n v="0"/>
    <n v="-328.5"/>
    <s v="N/A"/>
    <n v="0"/>
    <n v="0"/>
    <n v="0"/>
    <n v="0"/>
    <n v="0"/>
    <n v="0"/>
    <n v="0"/>
    <n v="0"/>
    <n v="0"/>
    <n v="328.5"/>
    <n v="0"/>
    <n v="0"/>
    <n v="0"/>
    <s v="SURFACE WATER MGT FUND"/>
    <s v="WLSW F D92093 16041 111TH AVE"/>
    <s v="STORMWATER SERVICES"/>
    <s v="DRAINAGE"/>
  </r>
  <r>
    <x v="1"/>
    <s v="103641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74.85"/>
    <n v="0"/>
    <n v="-374.85"/>
    <s v="N/A"/>
    <n v="0"/>
    <n v="0"/>
    <n v="0"/>
    <n v="0"/>
    <n v="0"/>
    <n v="0"/>
    <n v="0"/>
    <n v="374.85"/>
    <n v="0"/>
    <n v="0"/>
    <n v="0"/>
    <n v="0"/>
    <n v="0"/>
    <s v="SURFACE WATER MGT FUND"/>
    <s v="WLSW F D92093 16041 111TH AVE"/>
    <s v="STORMWATER SERVICES"/>
    <s v="DRAINAGE"/>
  </r>
  <r>
    <x v="1"/>
    <s v="103641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60.28"/>
    <n v="0"/>
    <n v="-60.28"/>
    <s v="N/A"/>
    <n v="0"/>
    <n v="0"/>
    <n v="0"/>
    <n v="0"/>
    <n v="0"/>
    <n v="0"/>
    <n v="0"/>
    <n v="60.28"/>
    <n v="0"/>
    <n v="0"/>
    <n v="0"/>
    <n v="0"/>
    <n v="0"/>
    <s v="SURFACE WATER MGT FUND"/>
    <s v="WLSW F D92093 16041 111TH AVE"/>
    <s v="STORMWATER SERVICES"/>
    <s v="DRAINAGE"/>
  </r>
  <r>
    <x v="1"/>
    <s v="1036417"/>
    <s v="845022"/>
    <s v="82200"/>
    <x v="72"/>
    <s v="5315000"/>
    <n v="2012"/>
    <x v="4"/>
    <s v="PAID TIME OFF"/>
    <s v="50000-PROGRAM EXPENDITUR BUDGET"/>
    <s v="82000-APPLIED OVERHEAD"/>
    <m/>
    <n v="0"/>
    <n v="0"/>
    <n v="59.96"/>
    <n v="0"/>
    <n v="-59.96"/>
    <s v="N/A"/>
    <n v="0"/>
    <n v="0"/>
    <n v="0"/>
    <n v="0"/>
    <n v="0"/>
    <n v="0"/>
    <n v="0"/>
    <n v="59.96"/>
    <n v="0"/>
    <n v="0"/>
    <n v="0"/>
    <n v="0"/>
    <n v="0"/>
    <s v="SURFACE WATER MGT FUND"/>
    <s v="WLSW F D92093 16041 111TH AVE"/>
    <s v="STORMWATER SERVICES"/>
    <s v="DRAINAGE"/>
  </r>
  <r>
    <x v="1"/>
    <s v="1036417"/>
    <s v="845022"/>
    <s v="82300"/>
    <x v="73"/>
    <s v="5315000"/>
    <n v="2012"/>
    <x v="4"/>
    <s v="INDIRECT COSTS"/>
    <s v="50000-PROGRAM EXPENDITUR BUDGET"/>
    <s v="82000-APPLIED OVERHEAD"/>
    <m/>
    <n v="0"/>
    <n v="0"/>
    <n v="183.4"/>
    <n v="0"/>
    <n v="-183.4"/>
    <s v="N/A"/>
    <n v="0"/>
    <n v="0"/>
    <n v="0"/>
    <n v="0"/>
    <n v="0"/>
    <n v="0"/>
    <n v="0"/>
    <n v="183.4"/>
    <n v="0"/>
    <n v="0"/>
    <n v="0"/>
    <n v="0"/>
    <n v="0"/>
    <s v="SURFACE WATER MGT FUND"/>
    <s v="WLSW F D92093 16041 111TH AVE"/>
    <s v="STORMWATER SERVICES"/>
    <s v="DRAINAGE"/>
  </r>
  <r>
    <x v="1"/>
    <s v="1036417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7.5600000000000005"/>
    <n v="0"/>
    <n v="-7.5600000000000005"/>
    <s v="N/A"/>
    <n v="0"/>
    <n v="0"/>
    <n v="0"/>
    <n v="0"/>
    <n v="0"/>
    <n v="0"/>
    <n v="0"/>
    <n v="7.5600000000000005"/>
    <n v="0"/>
    <n v="0"/>
    <n v="0"/>
    <n v="0"/>
    <n v="0"/>
    <s v="SURFACE WATER MGT FUND"/>
    <s v="WLSW F D92093 16041 111TH AVE"/>
    <s v="STORMWATER SERVICES"/>
    <s v="DRAINAGE"/>
  </r>
  <r>
    <x v="1"/>
    <s v="103641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92.38"/>
    <n v="0"/>
    <n v="-292.38"/>
    <s v="N/A"/>
    <n v="221.4"/>
    <n v="0"/>
    <n v="0"/>
    <n v="0"/>
    <n v="0"/>
    <n v="70.98"/>
    <n v="0"/>
    <n v="0"/>
    <n v="0"/>
    <n v="0"/>
    <n v="0"/>
    <n v="0"/>
    <n v="0"/>
    <s v="SURFACE WATER MGT FUND"/>
    <s v="WLSW F D92187 17519 86TH AVE N"/>
    <s v="STORMWATER SERVICES"/>
    <s v="DRAINAGE"/>
  </r>
  <r>
    <x v="1"/>
    <s v="1036418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1.81"/>
    <n v="0"/>
    <n v="-1.81"/>
    <s v="N/A"/>
    <n v="1.81"/>
    <n v="0"/>
    <n v="0"/>
    <n v="0"/>
    <n v="0"/>
    <n v="0"/>
    <n v="0"/>
    <n v="0"/>
    <n v="0"/>
    <n v="0"/>
    <n v="0"/>
    <n v="0"/>
    <n v="0"/>
    <s v="SURFACE WATER MGT FUND"/>
    <s v="WLSW F D92187 17519 86TH AVE N"/>
    <s v="STORMWATER SERVICES"/>
    <s v="DRAINAGE"/>
  </r>
  <r>
    <x v="1"/>
    <s v="103641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58.62"/>
    <n v="0"/>
    <n v="-258.62"/>
    <s v="N/A"/>
    <n v="241.25"/>
    <n v="0"/>
    <n v="6"/>
    <n v="0"/>
    <n v="11.370000000000001"/>
    <n v="0"/>
    <n v="0"/>
    <n v="0"/>
    <n v="0"/>
    <n v="0"/>
    <n v="0"/>
    <n v="0"/>
    <n v="0"/>
    <s v="SURFACE WATER MGT FUND"/>
    <s v="WLSW F D92187 17519 86TH AVE N"/>
    <s v="STORMWATER SERVICES"/>
    <s v="DRAINAGE"/>
  </r>
  <r>
    <x v="1"/>
    <s v="103641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05.03"/>
    <n v="0"/>
    <n v="-105.03"/>
    <s v="N/A"/>
    <n v="79.53"/>
    <n v="0"/>
    <n v="0"/>
    <n v="0"/>
    <n v="0"/>
    <n v="25.5"/>
    <n v="0"/>
    <n v="0"/>
    <n v="0"/>
    <n v="0"/>
    <n v="0"/>
    <n v="0"/>
    <n v="0"/>
    <s v="SURFACE WATER MGT FUND"/>
    <s v="WLSW F D92187 17519 86TH AVE N"/>
    <s v="STORMWATER SERVICES"/>
    <s v="DRAINAGE"/>
  </r>
  <r>
    <x v="1"/>
    <s v="1036418"/>
    <s v="845022"/>
    <s v="82200"/>
    <x v="72"/>
    <s v="5315000"/>
    <n v="2012"/>
    <x v="4"/>
    <s v="PAID TIME OFF"/>
    <s v="50000-PROGRAM EXPENDITUR BUDGET"/>
    <s v="82000-APPLIED OVERHEAD"/>
    <m/>
    <n v="0"/>
    <n v="0"/>
    <n v="75.53"/>
    <n v="0"/>
    <n v="-75.53"/>
    <s v="N/A"/>
    <n v="57.19"/>
    <n v="0"/>
    <n v="0"/>
    <n v="0"/>
    <n v="0"/>
    <n v="18.34"/>
    <n v="0"/>
    <n v="0"/>
    <n v="0"/>
    <n v="0"/>
    <n v="0"/>
    <n v="0"/>
    <n v="0"/>
    <s v="SURFACE WATER MGT FUND"/>
    <s v="WLSW F D92187 17519 86TH AVE N"/>
    <s v="STORMWATER SERVICES"/>
    <s v="DRAINAGE"/>
  </r>
  <r>
    <x v="1"/>
    <s v="1036418"/>
    <s v="845022"/>
    <s v="82300"/>
    <x v="73"/>
    <s v="5315000"/>
    <n v="2012"/>
    <x v="4"/>
    <s v="INDIRECT COSTS"/>
    <s v="50000-PROGRAM EXPENDITUR BUDGET"/>
    <s v="82000-APPLIED OVERHEAD"/>
    <m/>
    <n v="0"/>
    <n v="0"/>
    <n v="230.99"/>
    <n v="0"/>
    <n v="-230.99"/>
    <s v="N/A"/>
    <n v="174.91"/>
    <n v="0"/>
    <n v="0"/>
    <n v="0"/>
    <n v="0"/>
    <n v="56.08"/>
    <n v="0"/>
    <n v="0"/>
    <n v="0"/>
    <n v="0"/>
    <n v="0"/>
    <n v="0"/>
    <n v="0"/>
    <s v="SURFACE WATER MGT FUND"/>
    <s v="WLSW F D92187 17519 86TH AVE N"/>
    <s v="STORMWATER SERVICES"/>
    <s v="DRAINAGE"/>
  </r>
  <r>
    <x v="1"/>
    <s v="103642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12.62"/>
    <n v="0"/>
    <n v="-212.62"/>
    <s v="N/A"/>
    <n v="0"/>
    <n v="0"/>
    <n v="141.64000000000001"/>
    <n v="0"/>
    <n v="70.98"/>
    <n v="0"/>
    <n v="0"/>
    <n v="0"/>
    <n v="0"/>
    <n v="0"/>
    <n v="0"/>
    <n v="0"/>
    <n v="0"/>
    <s v="SURFACE WATER MGT FUND"/>
    <s v="WLSW F D91851 275 WY NE&amp;NE AME"/>
    <s v="STORMWATER SERVICES"/>
    <s v="DRAINAGE"/>
  </r>
  <r>
    <x v="1"/>
    <s v="103642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9.12"/>
    <n v="0"/>
    <n v="-29.12"/>
    <s v="N/A"/>
    <n v="0"/>
    <n v="0"/>
    <n v="0"/>
    <n v="0"/>
    <n v="29.12"/>
    <n v="0"/>
    <n v="0"/>
    <n v="0"/>
    <n v="0"/>
    <n v="0"/>
    <n v="0"/>
    <n v="0"/>
    <n v="0"/>
    <s v="SURFACE WATER MGT FUND"/>
    <s v="WLSW F D91851 275 WY NE&amp;NE AME"/>
    <s v="STORMWATER SERVICES"/>
    <s v="DRAINAGE"/>
  </r>
  <r>
    <x v="1"/>
    <s v="103642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75.08"/>
    <n v="0"/>
    <n v="-75.08"/>
    <s v="N/A"/>
    <n v="0"/>
    <n v="0"/>
    <n v="49.58"/>
    <n v="0"/>
    <n v="25.5"/>
    <n v="0"/>
    <n v="0"/>
    <n v="0"/>
    <n v="0"/>
    <n v="0"/>
    <n v="0"/>
    <n v="0"/>
    <n v="0"/>
    <s v="SURFACE WATER MGT FUND"/>
    <s v="WLSW F D91851 275 WY NE&amp;NE AME"/>
    <s v="STORMWATER SERVICES"/>
    <s v="DRAINAGE"/>
  </r>
  <r>
    <x v="1"/>
    <s v="1036420"/>
    <s v="845022"/>
    <s v="82200"/>
    <x v="72"/>
    <s v="5315000"/>
    <n v="2012"/>
    <x v="4"/>
    <s v="PAID TIME OFF"/>
    <s v="50000-PROGRAM EXPENDITUR BUDGET"/>
    <s v="82000-APPLIED OVERHEAD"/>
    <m/>
    <n v="0"/>
    <n v="0"/>
    <n v="56.58"/>
    <n v="0"/>
    <n v="-56.58"/>
    <s v="N/A"/>
    <n v="0"/>
    <n v="0"/>
    <n v="38.24"/>
    <n v="0"/>
    <n v="18.34"/>
    <n v="0"/>
    <n v="0"/>
    <n v="0"/>
    <n v="0"/>
    <n v="0"/>
    <n v="0"/>
    <n v="0"/>
    <n v="0"/>
    <s v="SURFACE WATER MGT FUND"/>
    <s v="WLSW F D91851 275 WY NE&amp;NE AME"/>
    <s v="STORMWATER SERVICES"/>
    <s v="DRAINAGE"/>
  </r>
  <r>
    <x v="1"/>
    <s v="1036420"/>
    <s v="845022"/>
    <s v="82300"/>
    <x v="73"/>
    <s v="5315000"/>
    <n v="2012"/>
    <x v="4"/>
    <s v="INDIRECT COSTS"/>
    <s v="50000-PROGRAM EXPENDITUR BUDGET"/>
    <s v="82000-APPLIED OVERHEAD"/>
    <m/>
    <n v="0"/>
    <n v="0"/>
    <n v="138.24"/>
    <n v="0"/>
    <n v="-138.24"/>
    <s v="N/A"/>
    <n v="0"/>
    <n v="0"/>
    <n v="82.16"/>
    <n v="0"/>
    <n v="56.08"/>
    <n v="0"/>
    <n v="0"/>
    <n v="0"/>
    <n v="0"/>
    <n v="0"/>
    <n v="0"/>
    <n v="0"/>
    <n v="0"/>
    <s v="SURFACE WATER MGT FUND"/>
    <s v="WLSW F D91851 275 WY NE&amp;NE AME"/>
    <s v="STORMWATER SERVICES"/>
    <s v="DRAINAGE"/>
  </r>
  <r>
    <x v="1"/>
    <s v="103642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94.91"/>
    <n v="0"/>
    <n v="-194.91"/>
    <s v="N/A"/>
    <n v="0"/>
    <n v="0"/>
    <n v="35.410000000000004"/>
    <n v="35.410000000000004"/>
    <n v="0"/>
    <n v="124.09"/>
    <n v="0"/>
    <n v="0"/>
    <n v="0"/>
    <n v="0"/>
    <n v="0"/>
    <n v="0"/>
    <n v="0"/>
    <s v="SURFACE WATER MGT FUND"/>
    <s v="WLSW F D91861 15402 468TH AVE"/>
    <s v="STORMWATER SERVICES"/>
    <s v="DRAINAGE"/>
  </r>
  <r>
    <x v="1"/>
    <s v="103642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4.25"/>
    <n v="0"/>
    <n v="-24.25"/>
    <s v="N/A"/>
    <n v="0"/>
    <n v="0"/>
    <n v="0"/>
    <n v="0"/>
    <n v="18.73"/>
    <n v="5.5200000000000005"/>
    <n v="0"/>
    <n v="0"/>
    <n v="0"/>
    <n v="0"/>
    <n v="0"/>
    <n v="0"/>
    <n v="0"/>
    <s v="SURFACE WATER MGT FUND"/>
    <s v="WLSW F D91861 15402 468TH AVE"/>
    <s v="STORMWATER SERVICES"/>
    <s v="DRAINAGE"/>
  </r>
  <r>
    <x v="1"/>
    <s v="1036421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830.76"/>
    <n v="0"/>
    <n v="-830.76"/>
    <s v="N/A"/>
    <n v="0"/>
    <n v="0"/>
    <n v="0"/>
    <n v="0"/>
    <n v="0"/>
    <n v="0"/>
    <n v="0"/>
    <n v="0"/>
    <n v="830.76"/>
    <n v="0"/>
    <n v="0"/>
    <n v="0"/>
    <n v="0"/>
    <s v="SURFACE WATER MGT FUND"/>
    <s v="WLSW F D91861 15402 468TH AVE"/>
    <s v="STORMWATER SERVICES"/>
    <s v="DRAINAGE"/>
  </r>
  <r>
    <x v="1"/>
    <s v="103642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68.87"/>
    <n v="0"/>
    <n v="-68.87"/>
    <s v="N/A"/>
    <n v="0"/>
    <n v="0"/>
    <n v="12.39"/>
    <n v="12.39"/>
    <n v="0"/>
    <n v="44.09"/>
    <n v="0"/>
    <n v="0"/>
    <n v="0"/>
    <n v="0"/>
    <n v="0"/>
    <n v="0"/>
    <n v="0"/>
    <s v="SURFACE WATER MGT FUND"/>
    <s v="WLSW F D91861 15402 468TH AVE"/>
    <s v="STORMWATER SERVICES"/>
    <s v="DRAINAGE"/>
  </r>
  <r>
    <x v="1"/>
    <s v="1036421"/>
    <s v="845022"/>
    <s v="82200"/>
    <x v="72"/>
    <s v="5315000"/>
    <n v="2012"/>
    <x v="4"/>
    <s v="PAID TIME OFF"/>
    <s v="50000-PROGRAM EXPENDITUR BUDGET"/>
    <s v="82000-APPLIED OVERHEAD"/>
    <m/>
    <n v="0"/>
    <n v="0"/>
    <n v="51.800000000000004"/>
    <n v="0"/>
    <n v="-51.800000000000004"/>
    <s v="N/A"/>
    <n v="0"/>
    <n v="0"/>
    <n v="9.56"/>
    <n v="9.56"/>
    <n v="0"/>
    <n v="32.68"/>
    <n v="0"/>
    <n v="0"/>
    <n v="0"/>
    <n v="0"/>
    <n v="0"/>
    <n v="0"/>
    <n v="0"/>
    <s v="SURFACE WATER MGT FUND"/>
    <s v="WLSW F D91861 15402 468TH AVE"/>
    <s v="STORMWATER SERVICES"/>
    <s v="DRAINAGE"/>
  </r>
  <r>
    <x v="1"/>
    <s v="1036421"/>
    <s v="845022"/>
    <s v="82300"/>
    <x v="73"/>
    <s v="5315000"/>
    <n v="2012"/>
    <x v="4"/>
    <s v="INDIRECT COSTS"/>
    <s v="50000-PROGRAM EXPENDITUR BUDGET"/>
    <s v="82000-APPLIED OVERHEAD"/>
    <m/>
    <n v="0"/>
    <n v="0"/>
    <n v="127.96000000000001"/>
    <n v="0"/>
    <n v="-127.96000000000001"/>
    <s v="N/A"/>
    <n v="0"/>
    <n v="0"/>
    <n v="20.54"/>
    <n v="20.54"/>
    <n v="0"/>
    <n v="86.88"/>
    <n v="0"/>
    <n v="0"/>
    <n v="0"/>
    <n v="0"/>
    <n v="0"/>
    <n v="0"/>
    <n v="0"/>
    <s v="SURFACE WATER MGT FUND"/>
    <s v="WLSW F D91861 15402 468TH AVE"/>
    <s v="STORMWATER SERVICES"/>
    <s v="DRAINAGE"/>
  </r>
  <r>
    <x v="1"/>
    <s v="103642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41.81"/>
    <n v="0"/>
    <n v="-241.81"/>
    <s v="N/A"/>
    <n v="0"/>
    <n v="0"/>
    <n v="0"/>
    <n v="0"/>
    <n v="0"/>
    <n v="241.81"/>
    <n v="0"/>
    <n v="0"/>
    <n v="0"/>
    <n v="0"/>
    <n v="0"/>
    <n v="0"/>
    <n v="0"/>
    <s v="SURFACE WATER MGT FUND"/>
    <s v="WLSW F D91880 13428 135TH AVE"/>
    <s v="STORMWATER SERVICES"/>
    <s v="DRAINAGE"/>
  </r>
  <r>
    <x v="1"/>
    <s v="103642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20.91"/>
    <n v="0"/>
    <n v="-120.91"/>
    <s v="N/A"/>
    <n v="0"/>
    <n v="0"/>
    <n v="0"/>
    <n v="0"/>
    <n v="0"/>
    <n v="120.91"/>
    <n v="0"/>
    <n v="0"/>
    <n v="0"/>
    <n v="0"/>
    <n v="0"/>
    <n v="0"/>
    <n v="0"/>
    <s v="SURFACE WATER MGT FUND"/>
    <s v="WLSW F D91880 13428 135TH AVE"/>
    <s v="STORMWATER SERVICES"/>
    <s v="DRAINAGE"/>
  </r>
  <r>
    <x v="1"/>
    <s v="1036423"/>
    <s v="845022"/>
    <s v="82200"/>
    <x v="72"/>
    <s v="5315000"/>
    <n v="2012"/>
    <x v="4"/>
    <s v="PAID TIME OFF"/>
    <s v="50000-PROGRAM EXPENDITUR BUDGET"/>
    <s v="82000-APPLIED OVERHEAD"/>
    <m/>
    <n v="0"/>
    <n v="0"/>
    <n v="62.870000000000005"/>
    <n v="0"/>
    <n v="-62.870000000000005"/>
    <s v="N/A"/>
    <n v="0"/>
    <n v="0"/>
    <n v="0"/>
    <n v="0"/>
    <n v="0"/>
    <n v="62.870000000000005"/>
    <n v="0"/>
    <n v="0"/>
    <n v="0"/>
    <n v="0"/>
    <n v="0"/>
    <n v="0"/>
    <n v="0"/>
    <s v="SURFACE WATER MGT FUND"/>
    <s v="WLSW F D91880 13428 135TH AVE"/>
    <s v="STORMWATER SERVICES"/>
    <s v="DRAINAGE"/>
  </r>
  <r>
    <x v="1"/>
    <s v="103642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81"/>
    <n v="0"/>
    <n v="-70.81"/>
    <s v="N/A"/>
    <n v="0"/>
    <n v="0"/>
    <n v="0"/>
    <n v="0"/>
    <n v="0"/>
    <n v="70.81"/>
    <n v="0"/>
    <n v="0"/>
    <n v="0"/>
    <n v="0"/>
    <n v="0"/>
    <n v="0"/>
    <n v="0"/>
    <s v="SURFACE WATER MGT FUND"/>
    <s v="WLSW F D91901 18033 NE 132ND S"/>
    <s v="STORMWATER SERVICES"/>
    <s v="DRAINAGE"/>
  </r>
  <r>
    <x v="1"/>
    <s v="103642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0"/>
    <n v="7.36"/>
    <n v="0"/>
    <n v="0"/>
    <n v="0"/>
    <n v="0"/>
    <n v="0"/>
    <n v="0"/>
    <n v="0"/>
    <s v="SURFACE WATER MGT FUND"/>
    <s v="WLSW F D91901 18033 NE 132ND S"/>
    <s v="STORMWATER SERVICES"/>
    <s v="DRAINAGE"/>
  </r>
  <r>
    <x v="1"/>
    <s v="103642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4.79"/>
    <n v="0"/>
    <n v="-24.79"/>
    <s v="N/A"/>
    <n v="0"/>
    <n v="0"/>
    <n v="0"/>
    <n v="0"/>
    <n v="0"/>
    <n v="24.79"/>
    <n v="0"/>
    <n v="0"/>
    <n v="0"/>
    <n v="0"/>
    <n v="0"/>
    <n v="0"/>
    <n v="0"/>
    <s v="SURFACE WATER MGT FUND"/>
    <s v="WLSW F D91901 18033 NE 132ND S"/>
    <s v="STORMWATER SERVICES"/>
    <s v="DRAINAGE"/>
  </r>
  <r>
    <x v="1"/>
    <s v="1036425"/>
    <s v="845022"/>
    <s v="82200"/>
    <x v="72"/>
    <s v="5315000"/>
    <n v="2012"/>
    <x v="4"/>
    <s v="PAID TIME OFF"/>
    <s v="50000-PROGRAM EXPENDITUR BUDGET"/>
    <s v="82000-APPLIED OVERHEAD"/>
    <m/>
    <n v="0"/>
    <n v="0"/>
    <n v="19.12"/>
    <n v="0"/>
    <n v="-19.12"/>
    <s v="N/A"/>
    <n v="0"/>
    <n v="0"/>
    <n v="0"/>
    <n v="0"/>
    <n v="0"/>
    <n v="19.12"/>
    <n v="0"/>
    <n v="0"/>
    <n v="0"/>
    <n v="0"/>
    <n v="0"/>
    <n v="0"/>
    <n v="0"/>
    <s v="SURFACE WATER MGT FUND"/>
    <s v="WLSW F D91901 18033 NE 132ND S"/>
    <s v="STORMWATER SERVICES"/>
    <s v="DRAINAGE"/>
  </r>
  <r>
    <x v="1"/>
    <s v="1036425"/>
    <s v="845022"/>
    <s v="82300"/>
    <x v="73"/>
    <s v="5315000"/>
    <n v="2012"/>
    <x v="4"/>
    <s v="INDIRECT COSTS"/>
    <s v="50000-PROGRAM EXPENDITUR BUDGET"/>
    <s v="82000-APPLIED OVERHEAD"/>
    <m/>
    <n v="0"/>
    <n v="0"/>
    <n v="41.07"/>
    <n v="0"/>
    <n v="-41.07"/>
    <s v="N/A"/>
    <n v="0"/>
    <n v="0"/>
    <n v="0"/>
    <n v="0"/>
    <n v="0"/>
    <n v="41.07"/>
    <n v="0"/>
    <n v="0"/>
    <n v="0"/>
    <n v="0"/>
    <n v="0"/>
    <n v="0"/>
    <n v="0"/>
    <s v="SURFACE WATER MGT FUND"/>
    <s v="WLSW F D91901 18033 NE 132ND S"/>
    <s v="STORMWATER SERVICES"/>
    <s v="DRAINAGE"/>
  </r>
  <r>
    <x v="1"/>
    <s v="103642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99.94"/>
    <n v="0"/>
    <n v="-199.94"/>
    <s v="N/A"/>
    <n v="199.94"/>
    <n v="0"/>
    <n v="0"/>
    <n v="0"/>
    <n v="0"/>
    <n v="0"/>
    <n v="0"/>
    <n v="0"/>
    <n v="0"/>
    <n v="0"/>
    <n v="0"/>
    <n v="0"/>
    <n v="0"/>
    <s v="SURFACE WATER MGT FUND"/>
    <s v="WLSW F D91948 23701 NE 192ND S"/>
    <s v="STORMWATER SERVICES"/>
    <s v="DRAINAGE"/>
  </r>
  <r>
    <x v="1"/>
    <s v="1036427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1.44"/>
    <n v="0"/>
    <n v="-1.44"/>
    <s v="N/A"/>
    <n v="1.44"/>
    <n v="0"/>
    <n v="0"/>
    <n v="0"/>
    <n v="0"/>
    <n v="0"/>
    <n v="0"/>
    <n v="0"/>
    <n v="0"/>
    <n v="0"/>
    <n v="0"/>
    <n v="0"/>
    <n v="0"/>
    <s v="SURFACE WATER MGT FUND"/>
    <s v="WLSW F D91948 23701 NE 192ND S"/>
    <s v="STORMWATER SERVICES"/>
    <s v="DRAINAGE"/>
  </r>
  <r>
    <x v="1"/>
    <s v="103642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01.20000000000002"/>
    <n v="0"/>
    <n v="-201.20000000000002"/>
    <s v="N/A"/>
    <n v="201.20000000000002"/>
    <n v="0"/>
    <n v="0"/>
    <n v="0"/>
    <n v="0"/>
    <n v="0"/>
    <n v="0"/>
    <n v="0"/>
    <n v="0"/>
    <n v="0"/>
    <n v="0"/>
    <n v="0"/>
    <n v="0"/>
    <s v="SURFACE WATER MGT FUND"/>
    <s v="WLSW F D91948 23701 NE 192ND S"/>
    <s v="STORMWATER SERVICES"/>
    <s v="DRAINAGE"/>
  </r>
  <r>
    <x v="1"/>
    <s v="103642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71.820000000000007"/>
    <n v="0"/>
    <n v="-71.820000000000007"/>
    <s v="N/A"/>
    <n v="71.820000000000007"/>
    <n v="0"/>
    <n v="0"/>
    <n v="0"/>
    <n v="0"/>
    <n v="0"/>
    <n v="0"/>
    <n v="0"/>
    <n v="0"/>
    <n v="0"/>
    <n v="0"/>
    <n v="0"/>
    <n v="0"/>
    <s v="SURFACE WATER MGT FUND"/>
    <s v="WLSW F D91948 23701 NE 192ND S"/>
    <s v="STORMWATER SERVICES"/>
    <s v="DRAINAGE"/>
  </r>
  <r>
    <x v="1"/>
    <s v="1036427"/>
    <s v="845022"/>
    <s v="82200"/>
    <x v="72"/>
    <s v="5315000"/>
    <n v="2012"/>
    <x v="4"/>
    <s v="PAID TIME OFF"/>
    <s v="50000-PROGRAM EXPENDITUR BUDGET"/>
    <s v="82000-APPLIED OVERHEAD"/>
    <m/>
    <n v="0"/>
    <n v="0"/>
    <n v="51.64"/>
    <n v="0"/>
    <n v="-51.64"/>
    <s v="N/A"/>
    <n v="51.64"/>
    <n v="0"/>
    <n v="0"/>
    <n v="0"/>
    <n v="0"/>
    <n v="0"/>
    <n v="0"/>
    <n v="0"/>
    <n v="0"/>
    <n v="0"/>
    <n v="0"/>
    <n v="0"/>
    <n v="0"/>
    <s v="SURFACE WATER MGT FUND"/>
    <s v="WLSW F D91948 23701 NE 192ND S"/>
    <s v="STORMWATER SERVICES"/>
    <s v="DRAINAGE"/>
  </r>
  <r>
    <x v="1"/>
    <s v="1036427"/>
    <s v="845022"/>
    <s v="82300"/>
    <x v="73"/>
    <s v="5315000"/>
    <n v="2012"/>
    <x v="4"/>
    <s v="INDIRECT COSTS"/>
    <s v="50000-PROGRAM EXPENDITUR BUDGET"/>
    <s v="82000-APPLIED OVERHEAD"/>
    <m/>
    <n v="0"/>
    <n v="0"/>
    <n v="157.94"/>
    <n v="0"/>
    <n v="-157.94"/>
    <s v="N/A"/>
    <n v="157.94"/>
    <n v="0"/>
    <n v="0"/>
    <n v="0"/>
    <n v="0"/>
    <n v="0"/>
    <n v="0"/>
    <n v="0"/>
    <n v="0"/>
    <n v="0"/>
    <n v="0"/>
    <n v="0"/>
    <n v="0"/>
    <s v="SURFACE WATER MGT FUND"/>
    <s v="WLSW F D91948 23701 NE 192ND S"/>
    <s v="STORMWATER SERVICES"/>
    <s v="DRAINAGE"/>
  </r>
  <r>
    <x v="1"/>
    <s v="103642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12.78"/>
    <n v="0"/>
    <n v="-212.78"/>
    <s v="N/A"/>
    <n v="0"/>
    <n v="0"/>
    <n v="0"/>
    <n v="0"/>
    <n v="0"/>
    <n v="70.820000000000007"/>
    <n v="0"/>
    <n v="141.96"/>
    <n v="0"/>
    <n v="0"/>
    <n v="0"/>
    <n v="0"/>
    <n v="0"/>
    <s v="SURFACE WATER MGT FUND"/>
    <s v="WLSW F D91955 18610 215TH WY N"/>
    <s v="STORMWATER SERVICES"/>
    <s v="DRAINAGE"/>
  </r>
  <r>
    <x v="1"/>
    <s v="1036428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128.69999999999999"/>
    <n v="0"/>
    <n v="-128.69999999999999"/>
    <s v="N/A"/>
    <n v="0"/>
    <n v="0"/>
    <n v="0"/>
    <n v="0"/>
    <n v="0"/>
    <n v="0"/>
    <n v="0"/>
    <n v="128.69999999999999"/>
    <n v="0"/>
    <n v="0"/>
    <n v="0"/>
    <n v="0"/>
    <n v="0"/>
    <s v="SURFACE WATER MGT FUND"/>
    <s v="WLSW F D91955 18610 215TH WY N"/>
    <s v="STORMWATER SERVICES"/>
    <s v="DRAINAGE"/>
  </r>
  <r>
    <x v="1"/>
    <s v="103642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66.7"/>
    <n v="0"/>
    <n v="-366.7"/>
    <s v="N/A"/>
    <n v="0"/>
    <n v="0"/>
    <n v="0"/>
    <n v="0"/>
    <n v="0"/>
    <n v="7.36"/>
    <n v="0"/>
    <n v="359.34000000000003"/>
    <n v="0"/>
    <n v="0"/>
    <n v="0"/>
    <n v="0"/>
    <n v="0"/>
    <s v="SURFACE WATER MGT FUND"/>
    <s v="WLSW F D91955 18610 215TH WY N"/>
    <s v="STORMWATER SERVICES"/>
    <s v="DRAINAGE"/>
  </r>
  <r>
    <x v="1"/>
    <s v="1036428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451.5"/>
    <n v="0"/>
    <n v="-451.5"/>
    <s v="N/A"/>
    <n v="0"/>
    <n v="0"/>
    <n v="0"/>
    <n v="0"/>
    <n v="0"/>
    <n v="0"/>
    <n v="0"/>
    <n v="451.5"/>
    <n v="0"/>
    <n v="0"/>
    <n v="0"/>
    <n v="0"/>
    <n v="0"/>
    <s v="SURFACE WATER MGT FUND"/>
    <s v="WLSW F D91955 18610 215TH WY N"/>
    <s v="STORMWATER SERVICES"/>
    <s v="DRAINAGE"/>
  </r>
  <r>
    <x v="1"/>
    <s v="103642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75.790000000000006"/>
    <n v="0"/>
    <n v="-75.790000000000006"/>
    <s v="N/A"/>
    <n v="0"/>
    <n v="0"/>
    <n v="0"/>
    <n v="0"/>
    <n v="0"/>
    <n v="24.79"/>
    <n v="0"/>
    <n v="51"/>
    <n v="0"/>
    <n v="0"/>
    <n v="0"/>
    <n v="0"/>
    <n v="0"/>
    <s v="SURFACE WATER MGT FUND"/>
    <s v="WLSW F D91955 18610 215TH WY N"/>
    <s v="STORMWATER SERVICES"/>
    <s v="DRAINAGE"/>
  </r>
  <r>
    <x v="1"/>
    <s v="1036428"/>
    <s v="845022"/>
    <s v="82200"/>
    <x v="72"/>
    <s v="5315000"/>
    <n v="2012"/>
    <x v="4"/>
    <s v="PAID TIME OFF"/>
    <s v="50000-PROGRAM EXPENDITUR BUDGET"/>
    <s v="82000-APPLIED OVERHEAD"/>
    <m/>
    <n v="0"/>
    <n v="0"/>
    <n v="89.02"/>
    <n v="0"/>
    <n v="-89.02"/>
    <s v="N/A"/>
    <n v="0"/>
    <n v="0"/>
    <n v="0"/>
    <n v="0"/>
    <n v="0"/>
    <n v="19.12"/>
    <n v="0"/>
    <n v="69.900000000000006"/>
    <n v="0"/>
    <n v="0"/>
    <n v="0"/>
    <n v="0"/>
    <n v="0"/>
    <s v="SURFACE WATER MGT FUND"/>
    <s v="WLSW F D91955 18610 215TH WY N"/>
    <s v="STORMWATER SERVICES"/>
    <s v="DRAINAGE"/>
  </r>
  <r>
    <x v="1"/>
    <s v="1036428"/>
    <s v="845022"/>
    <s v="82300"/>
    <x v="73"/>
    <s v="5315000"/>
    <n v="2012"/>
    <x v="4"/>
    <s v="INDIRECT COSTS"/>
    <s v="50000-PROGRAM EXPENDITUR BUDGET"/>
    <s v="82000-APPLIED OVERHEAD"/>
    <m/>
    <n v="0"/>
    <n v="0"/>
    <n v="254.9"/>
    <n v="0"/>
    <n v="-254.9"/>
    <s v="N/A"/>
    <n v="0"/>
    <n v="0"/>
    <n v="0"/>
    <n v="0"/>
    <n v="0"/>
    <n v="41.08"/>
    <n v="0"/>
    <n v="213.82"/>
    <n v="0"/>
    <n v="0"/>
    <n v="0"/>
    <n v="0"/>
    <n v="0"/>
    <s v="SURFACE WATER MGT FUND"/>
    <s v="WLSW F D91955 18610 215TH WY N"/>
    <s v="STORMWATER SERVICES"/>
    <s v="DRAINAGE"/>
  </r>
  <r>
    <x v="1"/>
    <s v="1036428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15.120000000000001"/>
    <n v="0"/>
    <n v="-15.120000000000001"/>
    <s v="N/A"/>
    <n v="0"/>
    <n v="0"/>
    <n v="0"/>
    <n v="0"/>
    <n v="0"/>
    <n v="0"/>
    <n v="0"/>
    <n v="15.120000000000001"/>
    <n v="0"/>
    <n v="0"/>
    <n v="0"/>
    <n v="0"/>
    <n v="0"/>
    <s v="SURFACE WATER MGT FUND"/>
    <s v="WLSW F D91955 18610 215TH WY N"/>
    <s v="STORMWATER SERVICES"/>
    <s v="DRAINAGE"/>
  </r>
  <r>
    <x v="1"/>
    <s v="103642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60.10000000000002"/>
    <n v="0"/>
    <n v="-260.10000000000002"/>
    <s v="N/A"/>
    <n v="0"/>
    <n v="0"/>
    <n v="0"/>
    <n v="0"/>
    <n v="0"/>
    <n v="70.820000000000007"/>
    <n v="0"/>
    <n v="0"/>
    <n v="189.28"/>
    <n v="0"/>
    <n v="0"/>
    <n v="0"/>
    <n v="0"/>
    <s v="SURFACE WATER MGT FUND"/>
    <s v="WLSW F D91957 18401 218TH AVE"/>
    <s v="STORMWATER SERVICES"/>
    <s v="DRAINAGE"/>
  </r>
  <r>
    <x v="1"/>
    <s v="1036429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85.8"/>
    <n v="0"/>
    <n v="-85.8"/>
    <s v="N/A"/>
    <n v="0"/>
    <n v="0"/>
    <n v="0"/>
    <n v="0"/>
    <n v="0"/>
    <n v="0"/>
    <n v="0"/>
    <n v="0"/>
    <n v="85.8"/>
    <n v="0"/>
    <n v="0"/>
    <n v="0"/>
    <n v="0"/>
    <s v="SURFACE WATER MGT FUND"/>
    <s v="WLSW F D91957 18401 218TH AVE"/>
    <s v="STORMWATER SERVICES"/>
    <s v="DRAINAGE"/>
  </r>
  <r>
    <x v="1"/>
    <s v="103642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7.68"/>
    <n v="0"/>
    <n v="-37.68"/>
    <s v="N/A"/>
    <n v="0"/>
    <n v="0"/>
    <n v="0"/>
    <n v="0"/>
    <n v="0"/>
    <n v="7.36"/>
    <n v="0"/>
    <n v="0"/>
    <n v="30.32"/>
    <n v="0"/>
    <n v="0"/>
    <n v="0"/>
    <n v="0"/>
    <s v="SURFACE WATER MGT FUND"/>
    <s v="WLSW F D91957 18401 218TH AVE"/>
    <s v="STORMWATER SERVICES"/>
    <s v="DRAINAGE"/>
  </r>
  <r>
    <x v="1"/>
    <s v="103642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92.77"/>
    <n v="0"/>
    <n v="-92.77"/>
    <s v="N/A"/>
    <n v="0"/>
    <n v="0"/>
    <n v="0"/>
    <n v="0"/>
    <n v="0"/>
    <n v="24.79"/>
    <n v="0"/>
    <n v="0"/>
    <n v="67.98"/>
    <n v="0"/>
    <n v="0"/>
    <n v="0"/>
    <n v="0"/>
    <s v="SURFACE WATER MGT FUND"/>
    <s v="WLSW F D91957 18401 218TH AVE"/>
    <s v="STORMWATER SERVICES"/>
    <s v="DRAINAGE"/>
  </r>
  <r>
    <x v="1"/>
    <s v="1036429"/>
    <s v="845022"/>
    <s v="82200"/>
    <x v="72"/>
    <s v="5315000"/>
    <n v="2012"/>
    <x v="4"/>
    <s v="PAID TIME OFF"/>
    <s v="50000-PROGRAM EXPENDITUR BUDGET"/>
    <s v="82000-APPLIED OVERHEAD"/>
    <m/>
    <n v="0"/>
    <n v="0"/>
    <n v="90.18"/>
    <n v="0"/>
    <n v="-90.18"/>
    <s v="N/A"/>
    <n v="0"/>
    <n v="0"/>
    <n v="0"/>
    <n v="0"/>
    <n v="0"/>
    <n v="19.12"/>
    <n v="0"/>
    <n v="0"/>
    <n v="71.06"/>
    <n v="0"/>
    <n v="0"/>
    <n v="0"/>
    <n v="0"/>
    <s v="SURFACE WATER MGT FUND"/>
    <s v="WLSW F D91957 18401 218TH AVE"/>
    <s v="STORMWATER SERVICES"/>
    <s v="DRAINAGE"/>
  </r>
  <r>
    <x v="1"/>
    <s v="1036429"/>
    <s v="845022"/>
    <s v="82300"/>
    <x v="73"/>
    <s v="5315000"/>
    <n v="2012"/>
    <x v="4"/>
    <s v="INDIRECT COSTS"/>
    <s v="50000-PROGRAM EXPENDITUR BUDGET"/>
    <s v="82000-APPLIED OVERHEAD"/>
    <m/>
    <n v="0"/>
    <n v="0"/>
    <n v="258.39999999999998"/>
    <n v="0"/>
    <n v="-258.39999999999998"/>
    <s v="N/A"/>
    <n v="0"/>
    <n v="0"/>
    <n v="0"/>
    <n v="0"/>
    <n v="0"/>
    <n v="41.08"/>
    <n v="0"/>
    <n v="0"/>
    <n v="217.32"/>
    <n v="0"/>
    <n v="0"/>
    <n v="0"/>
    <n v="0"/>
    <s v="SURFACE WATER MGT FUND"/>
    <s v="WLSW F D91957 18401 218TH AVE"/>
    <s v="STORMWATER SERVICES"/>
    <s v="DRAINAGE"/>
  </r>
  <r>
    <x v="1"/>
    <s v="1036429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10.08"/>
    <n v="0"/>
    <n v="-10.08"/>
    <s v="N/A"/>
    <n v="0"/>
    <n v="0"/>
    <n v="0"/>
    <n v="0"/>
    <n v="0"/>
    <n v="0"/>
    <n v="0"/>
    <n v="0"/>
    <n v="10.08"/>
    <n v="0"/>
    <n v="0"/>
    <n v="0"/>
    <n v="0"/>
    <s v="SURFACE WATER MGT FUND"/>
    <s v="WLSW F D91957 18401 218TH AVE"/>
    <s v="STORMWATER SERVICES"/>
    <s v="DRAINAGE"/>
  </r>
  <r>
    <x v="1"/>
    <s v="103643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48.95"/>
    <n v="0"/>
    <n v="-348.95"/>
    <s v="N/A"/>
    <n v="0"/>
    <n v="0"/>
    <n v="0"/>
    <n v="0"/>
    <n v="348.95"/>
    <n v="0"/>
    <n v="0"/>
    <n v="0"/>
    <n v="0"/>
    <n v="0"/>
    <n v="0"/>
    <n v="0"/>
    <n v="0"/>
    <s v="SURFACE WATER MGT FUND"/>
    <s v="WLSW F D97660 501 SW 108TH ST"/>
    <s v="STORMWATER SERVICES"/>
    <s v="DRAINAGE"/>
  </r>
  <r>
    <x v="1"/>
    <s v="103644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77.05"/>
    <n v="0"/>
    <n v="-177.05"/>
    <s v="N/A"/>
    <n v="0"/>
    <n v="0"/>
    <n v="0"/>
    <n v="0"/>
    <n v="0"/>
    <n v="0"/>
    <n v="0"/>
    <n v="177.05"/>
    <n v="0"/>
    <n v="0"/>
    <n v="0"/>
    <n v="0"/>
    <n v="0"/>
    <s v="SURFACE WATER MGT FUND"/>
    <s v="WLSW F D98041 1201 S 140TH ST"/>
    <s v="STORMWATER SERVICES"/>
    <s v="DRAINAGE"/>
  </r>
  <r>
    <x v="1"/>
    <s v="103644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8.400000000000002"/>
    <n v="0"/>
    <n v="-18.400000000000002"/>
    <s v="N/A"/>
    <n v="0"/>
    <n v="0"/>
    <n v="0"/>
    <n v="0"/>
    <n v="0"/>
    <n v="0"/>
    <n v="0"/>
    <n v="18.400000000000002"/>
    <n v="0"/>
    <n v="0"/>
    <n v="0"/>
    <n v="0"/>
    <n v="0"/>
    <s v="SURFACE WATER MGT FUND"/>
    <s v="WLSW F D98041 1201 S 140TH ST"/>
    <s v="STORMWATER SERVICES"/>
    <s v="DRAINAGE"/>
  </r>
  <r>
    <x v="1"/>
    <s v="103644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61.97"/>
    <n v="0"/>
    <n v="-61.97"/>
    <s v="N/A"/>
    <n v="0"/>
    <n v="0"/>
    <n v="0"/>
    <n v="0"/>
    <n v="0"/>
    <n v="0"/>
    <n v="0"/>
    <n v="61.97"/>
    <n v="0"/>
    <n v="0"/>
    <n v="0"/>
    <n v="0"/>
    <n v="0"/>
    <s v="SURFACE WATER MGT FUND"/>
    <s v="WLSW F D98041 1201 S 140TH ST"/>
    <s v="STORMWATER SERVICES"/>
    <s v="DRAINAGE"/>
  </r>
  <r>
    <x v="1"/>
    <s v="1036441"/>
    <s v="845022"/>
    <s v="82200"/>
    <x v="72"/>
    <s v="5315000"/>
    <n v="2012"/>
    <x v="4"/>
    <s v="PAID TIME OFF"/>
    <s v="50000-PROGRAM EXPENDITUR BUDGET"/>
    <s v="82000-APPLIED OVERHEAD"/>
    <m/>
    <n v="0"/>
    <n v="0"/>
    <n v="47.800000000000004"/>
    <n v="0"/>
    <n v="-47.800000000000004"/>
    <s v="N/A"/>
    <n v="0"/>
    <n v="0"/>
    <n v="0"/>
    <n v="0"/>
    <n v="0"/>
    <n v="0"/>
    <n v="0"/>
    <n v="47.800000000000004"/>
    <n v="0"/>
    <n v="0"/>
    <n v="0"/>
    <n v="0"/>
    <n v="0"/>
    <s v="SURFACE WATER MGT FUND"/>
    <s v="WLSW F D98041 1201 S 140TH ST"/>
    <s v="STORMWATER SERVICES"/>
    <s v="DRAINAGE"/>
  </r>
  <r>
    <x v="1"/>
    <s v="1036441"/>
    <s v="845022"/>
    <s v="82300"/>
    <x v="73"/>
    <s v="5315000"/>
    <n v="2012"/>
    <x v="4"/>
    <s v="INDIRECT COSTS"/>
    <s v="50000-PROGRAM EXPENDITUR BUDGET"/>
    <s v="82000-APPLIED OVERHEAD"/>
    <m/>
    <n v="0"/>
    <n v="0"/>
    <n v="102.69"/>
    <n v="0"/>
    <n v="-102.69"/>
    <s v="N/A"/>
    <n v="0"/>
    <n v="0"/>
    <n v="0"/>
    <n v="0"/>
    <n v="0"/>
    <n v="0"/>
    <n v="0"/>
    <n v="102.69"/>
    <n v="0"/>
    <n v="0"/>
    <n v="0"/>
    <n v="0"/>
    <n v="0"/>
    <s v="SURFACE WATER MGT FUND"/>
    <s v="WLSW F D98041 1201 S 140TH ST"/>
    <s v="STORMWATER SERVICES"/>
    <s v="DRAINAGE"/>
  </r>
  <r>
    <x v="1"/>
    <s v="103644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31.13"/>
    <n v="0"/>
    <n v="-531.13"/>
    <s v="N/A"/>
    <n v="0"/>
    <n v="0"/>
    <n v="0"/>
    <n v="0"/>
    <n v="0"/>
    <n v="0"/>
    <n v="0"/>
    <n v="0"/>
    <n v="159.34"/>
    <n v="371.79"/>
    <n v="0"/>
    <n v="0"/>
    <n v="0"/>
    <s v="SURFACE WATER MGT FUND"/>
    <s v="WLSW F D98052 9309 SW CEMETERY"/>
    <s v="STORMWATER SERVICES"/>
    <s v="DRAINAGE"/>
  </r>
  <r>
    <x v="1"/>
    <s v="1036443"/>
    <s v="845022"/>
    <s v="53330"/>
    <x v="146"/>
    <s v="5315000"/>
    <n v="2012"/>
    <x v="4"/>
    <s v="PURCHASED TRANSPORTATION"/>
    <s v="50000-PROGRAM EXPENDITUR BUDGET"/>
    <s v="53000-SERVICES-OTHER CHARGES"/>
    <m/>
    <n v="0"/>
    <n v="0"/>
    <n v="10.450000000000001"/>
    <n v="0"/>
    <n v="-10.450000000000001"/>
    <s v="N/A"/>
    <n v="0"/>
    <n v="0"/>
    <n v="0"/>
    <n v="0"/>
    <n v="0"/>
    <n v="0"/>
    <n v="0"/>
    <n v="0"/>
    <n v="0"/>
    <n v="10.450000000000001"/>
    <n v="0"/>
    <n v="0"/>
    <n v="0"/>
    <s v="SURFACE WATER MGT FUND"/>
    <s v="WLSW F D98052 9309 SW CEMETERY"/>
    <s v="STORMWATER SERVICES"/>
    <s v="DRAINAGE"/>
  </r>
  <r>
    <x v="1"/>
    <s v="103644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55.2"/>
    <n v="0"/>
    <n v="-55.2"/>
    <s v="N/A"/>
    <n v="0"/>
    <n v="0"/>
    <n v="0"/>
    <n v="0"/>
    <n v="0"/>
    <n v="0"/>
    <n v="0"/>
    <n v="0"/>
    <n v="16.559999999999999"/>
    <n v="38.64"/>
    <n v="0"/>
    <n v="0"/>
    <n v="0"/>
    <s v="SURFACE WATER MGT FUND"/>
    <s v="WLSW F D98052 9309 SW CEMETERY"/>
    <s v="STORMWATER SERVICES"/>
    <s v="DRAINAGE"/>
  </r>
  <r>
    <x v="1"/>
    <s v="103644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85.9"/>
    <n v="0"/>
    <n v="-185.9"/>
    <s v="N/A"/>
    <n v="0"/>
    <n v="0"/>
    <n v="0"/>
    <n v="0"/>
    <n v="0"/>
    <n v="0"/>
    <n v="0"/>
    <n v="0"/>
    <n v="55.77"/>
    <n v="130.13"/>
    <n v="0"/>
    <n v="0"/>
    <n v="0"/>
    <s v="SURFACE WATER MGT FUND"/>
    <s v="WLSW F D98052 9309 SW CEMETERY"/>
    <s v="STORMWATER SERVICES"/>
    <s v="DRAINAGE"/>
  </r>
  <r>
    <x v="1"/>
    <s v="1036443"/>
    <s v="845022"/>
    <s v="82200"/>
    <x v="72"/>
    <s v="5315000"/>
    <n v="2012"/>
    <x v="4"/>
    <s v="PAID TIME OFF"/>
    <s v="50000-PROGRAM EXPENDITUR BUDGET"/>
    <s v="82000-APPLIED OVERHEAD"/>
    <m/>
    <n v="0"/>
    <n v="0"/>
    <n v="143.4"/>
    <n v="0"/>
    <n v="-143.4"/>
    <s v="N/A"/>
    <n v="0"/>
    <n v="0"/>
    <n v="0"/>
    <n v="0"/>
    <n v="0"/>
    <n v="0"/>
    <n v="0"/>
    <n v="0"/>
    <n v="43.02"/>
    <n v="100.38"/>
    <n v="0"/>
    <n v="0"/>
    <n v="0"/>
    <s v="SURFACE WATER MGT FUND"/>
    <s v="WLSW F D98052 9309 SW CEMETERY"/>
    <s v="STORMWATER SERVICES"/>
    <s v="DRAINAGE"/>
  </r>
  <r>
    <x v="1"/>
    <s v="1036443"/>
    <s v="845022"/>
    <s v="82300"/>
    <x v="73"/>
    <s v="5315000"/>
    <n v="2012"/>
    <x v="4"/>
    <s v="INDIRECT COSTS"/>
    <s v="50000-PROGRAM EXPENDITUR BUDGET"/>
    <s v="82000-APPLIED OVERHEAD"/>
    <m/>
    <n v="0"/>
    <n v="0"/>
    <n v="308.06"/>
    <n v="0"/>
    <n v="-308.06"/>
    <s v="N/A"/>
    <n v="0"/>
    <n v="0"/>
    <n v="0"/>
    <n v="0"/>
    <n v="0"/>
    <n v="0"/>
    <n v="0"/>
    <n v="0"/>
    <n v="92.42"/>
    <n v="215.64000000000001"/>
    <n v="0"/>
    <n v="0"/>
    <n v="0"/>
    <s v="SURFACE WATER MGT FUND"/>
    <s v="WLSW F D98052 9309 SW CEMETERY"/>
    <s v="STORMWATER SERVICES"/>
    <s v="DRAINAGE"/>
  </r>
  <r>
    <x v="1"/>
    <s v="103644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57.27"/>
    <n v="0"/>
    <n v="-257.27"/>
    <s v="N/A"/>
    <n v="0"/>
    <n v="0"/>
    <n v="0"/>
    <n v="0"/>
    <n v="0"/>
    <n v="0"/>
    <n v="0"/>
    <n v="62.52"/>
    <n v="0"/>
    <n v="0"/>
    <n v="159.34"/>
    <n v="35.410000000000004"/>
    <n v="0"/>
    <s v="SURFACE WATER MGT FUND"/>
    <s v="WLSW F D98681 25929 SE 235TH W"/>
    <s v="STORMWATER SERVICES"/>
    <s v="DRAINAGE"/>
  </r>
  <r>
    <x v="1"/>
    <s v="103644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0.240000000000002"/>
    <n v="0"/>
    <n v="-20.240000000000002"/>
    <s v="N/A"/>
    <n v="0"/>
    <n v="0"/>
    <n v="0"/>
    <n v="0"/>
    <n v="0"/>
    <n v="0"/>
    <n v="0"/>
    <n v="0"/>
    <n v="0"/>
    <n v="0"/>
    <n v="16.559999999999999"/>
    <n v="3.68"/>
    <n v="0"/>
    <s v="SURFACE WATER MGT FUND"/>
    <s v="WLSW F D98681 25929 SE 235TH W"/>
    <s v="STORMWATER SERVICES"/>
    <s v="DRAINAGE"/>
  </r>
  <r>
    <x v="1"/>
    <s v="103644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99.42"/>
    <n v="0"/>
    <n v="-99.42"/>
    <s v="N/A"/>
    <n v="0"/>
    <n v="0"/>
    <n v="0"/>
    <n v="0"/>
    <n v="0"/>
    <n v="0"/>
    <n v="0"/>
    <n v="31.26"/>
    <n v="0"/>
    <n v="0"/>
    <n v="55.77"/>
    <n v="12.39"/>
    <n v="0"/>
    <s v="SURFACE WATER MGT FUND"/>
    <s v="WLSW F D98681 25929 SE 235TH W"/>
    <s v="STORMWATER SERVICES"/>
    <s v="DRAINAGE"/>
  </r>
  <r>
    <x v="1"/>
    <s v="1036446"/>
    <s v="845022"/>
    <s v="82200"/>
    <x v="72"/>
    <s v="5315000"/>
    <n v="2012"/>
    <x v="4"/>
    <s v="PAID TIME OFF"/>
    <s v="50000-PROGRAM EXPENDITUR BUDGET"/>
    <s v="82000-APPLIED OVERHEAD"/>
    <m/>
    <n v="0"/>
    <n v="0"/>
    <n v="68.84"/>
    <n v="0"/>
    <n v="-68.84"/>
    <s v="N/A"/>
    <n v="0"/>
    <n v="0"/>
    <n v="0"/>
    <n v="0"/>
    <n v="0"/>
    <n v="0"/>
    <n v="0"/>
    <n v="16.260000000000002"/>
    <n v="0"/>
    <n v="0"/>
    <n v="43.02"/>
    <n v="9.56"/>
    <n v="0"/>
    <s v="SURFACE WATER MGT FUND"/>
    <s v="WLSW F D98681 25929 SE 235TH W"/>
    <s v="STORMWATER SERVICES"/>
    <s v="DRAINAGE"/>
  </r>
  <r>
    <x v="1"/>
    <s v="1036446"/>
    <s v="845022"/>
    <s v="82300"/>
    <x v="73"/>
    <s v="5315000"/>
    <n v="2012"/>
    <x v="4"/>
    <s v="INDIRECT COSTS"/>
    <s v="50000-PROGRAM EXPENDITUR BUDGET"/>
    <s v="82000-APPLIED OVERHEAD"/>
    <m/>
    <n v="0"/>
    <n v="0"/>
    <n v="112.96000000000001"/>
    <n v="0"/>
    <n v="-112.96000000000001"/>
    <s v="N/A"/>
    <n v="0"/>
    <n v="0"/>
    <n v="0"/>
    <n v="0"/>
    <n v="0"/>
    <n v="0"/>
    <n v="0"/>
    <n v="0"/>
    <n v="0"/>
    <n v="0"/>
    <n v="92.42"/>
    <n v="20.54"/>
    <n v="0"/>
    <s v="SURFACE WATER MGT FUND"/>
    <s v="WLSW F D98681 25929 SE 235TH W"/>
    <s v="STORMWATER SERVICES"/>
    <s v="DRAINAGE"/>
  </r>
  <r>
    <x v="1"/>
    <s v="103644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94.75"/>
    <n v="0"/>
    <n v="-194.75"/>
    <s v="N/A"/>
    <n v="0"/>
    <n v="0"/>
    <n v="0"/>
    <n v="0"/>
    <n v="0"/>
    <n v="0"/>
    <n v="0"/>
    <n v="0"/>
    <n v="0"/>
    <n v="0"/>
    <n v="159.34"/>
    <n v="35.410000000000004"/>
    <n v="0"/>
    <s v="SURFACE WATER MGT FUND"/>
    <s v="WLSW F D98682 25929 SE 235TH W"/>
    <s v="STORMWATER SERVICES"/>
    <s v="DRAINAGE"/>
  </r>
  <r>
    <x v="1"/>
    <s v="103644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0.240000000000002"/>
    <n v="0"/>
    <n v="-20.240000000000002"/>
    <s v="N/A"/>
    <n v="0"/>
    <n v="0"/>
    <n v="0"/>
    <n v="0"/>
    <n v="0"/>
    <n v="0"/>
    <n v="0"/>
    <n v="0"/>
    <n v="0"/>
    <n v="0"/>
    <n v="16.559999999999999"/>
    <n v="3.68"/>
    <n v="0"/>
    <s v="SURFACE WATER MGT FUND"/>
    <s v="WLSW F D98682 25929 SE 235TH W"/>
    <s v="STORMWATER SERVICES"/>
    <s v="DRAINAGE"/>
  </r>
  <r>
    <x v="1"/>
    <s v="103644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68.16"/>
    <n v="0"/>
    <n v="-68.16"/>
    <s v="N/A"/>
    <n v="0"/>
    <n v="0"/>
    <n v="0"/>
    <n v="0"/>
    <n v="0"/>
    <n v="0"/>
    <n v="0"/>
    <n v="0"/>
    <n v="0"/>
    <n v="0"/>
    <n v="55.77"/>
    <n v="12.39"/>
    <n v="0"/>
    <s v="SURFACE WATER MGT FUND"/>
    <s v="WLSW F D98682 25929 SE 235TH W"/>
    <s v="STORMWATER SERVICES"/>
    <s v="DRAINAGE"/>
  </r>
  <r>
    <x v="1"/>
    <s v="1036447"/>
    <s v="845022"/>
    <s v="82200"/>
    <x v="72"/>
    <s v="5315000"/>
    <n v="2012"/>
    <x v="4"/>
    <s v="PAID TIME OFF"/>
    <s v="50000-PROGRAM EXPENDITUR BUDGET"/>
    <s v="82000-APPLIED OVERHEAD"/>
    <m/>
    <n v="0"/>
    <n v="0"/>
    <n v="52.58"/>
    <n v="0"/>
    <n v="-52.58"/>
    <s v="N/A"/>
    <n v="0"/>
    <n v="0"/>
    <n v="0"/>
    <n v="0"/>
    <n v="0"/>
    <n v="0"/>
    <n v="0"/>
    <n v="0"/>
    <n v="0"/>
    <n v="0"/>
    <n v="43.02"/>
    <n v="9.56"/>
    <n v="0"/>
    <s v="SURFACE WATER MGT FUND"/>
    <s v="WLSW F D98682 25929 SE 235TH W"/>
    <s v="STORMWATER SERVICES"/>
    <s v="DRAINAGE"/>
  </r>
  <r>
    <x v="1"/>
    <s v="1036447"/>
    <s v="845022"/>
    <s v="82300"/>
    <x v="73"/>
    <s v="5315000"/>
    <n v="2012"/>
    <x v="4"/>
    <s v="INDIRECT COSTS"/>
    <s v="50000-PROGRAM EXPENDITUR BUDGET"/>
    <s v="82000-APPLIED OVERHEAD"/>
    <m/>
    <n v="0"/>
    <n v="0"/>
    <n v="112.96000000000001"/>
    <n v="0"/>
    <n v="-112.96000000000001"/>
    <s v="N/A"/>
    <n v="0"/>
    <n v="0"/>
    <n v="0"/>
    <n v="0"/>
    <n v="0"/>
    <n v="0"/>
    <n v="0"/>
    <n v="0"/>
    <n v="0"/>
    <n v="0"/>
    <n v="92.42"/>
    <n v="20.54"/>
    <n v="0"/>
    <s v="SURFACE WATER MGT FUND"/>
    <s v="WLSW F D98682 25929 SE 235TH W"/>
    <s v="STORMWATER SERVICES"/>
    <s v="DRAINAGE"/>
  </r>
  <r>
    <x v="1"/>
    <s v="103644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8.52"/>
    <n v="0"/>
    <n v="-88.52"/>
    <s v="N/A"/>
    <n v="0"/>
    <n v="0"/>
    <n v="0"/>
    <n v="0"/>
    <n v="0"/>
    <n v="0"/>
    <n v="0"/>
    <n v="0"/>
    <n v="0"/>
    <n v="0"/>
    <n v="88.52"/>
    <n v="0"/>
    <n v="0"/>
    <s v="SURFACE WATER MGT FUND"/>
    <s v="WLSW F D98683 25929 SE 235TH W"/>
    <s v="STORMWATER SERVICES"/>
    <s v="DRAINAGE"/>
  </r>
  <r>
    <x v="1"/>
    <s v="103644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9.2000000000000011"/>
    <n v="0"/>
    <n v="-9.2000000000000011"/>
    <s v="N/A"/>
    <n v="0"/>
    <n v="0"/>
    <n v="0"/>
    <n v="0"/>
    <n v="0"/>
    <n v="0"/>
    <n v="0"/>
    <n v="0"/>
    <n v="0"/>
    <n v="0"/>
    <n v="9.2000000000000011"/>
    <n v="0"/>
    <n v="0"/>
    <s v="SURFACE WATER MGT FUND"/>
    <s v="WLSW F D98683 25929 SE 235TH W"/>
    <s v="STORMWATER SERVICES"/>
    <s v="DRAINAGE"/>
  </r>
  <r>
    <x v="1"/>
    <s v="103644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0.98"/>
    <n v="0"/>
    <n v="-30.98"/>
    <s v="N/A"/>
    <n v="0"/>
    <n v="0"/>
    <n v="0"/>
    <n v="0"/>
    <n v="0"/>
    <n v="0"/>
    <n v="0"/>
    <n v="0"/>
    <n v="0"/>
    <n v="0"/>
    <n v="30.98"/>
    <n v="0"/>
    <n v="0"/>
    <s v="SURFACE WATER MGT FUND"/>
    <s v="WLSW F D98683 25929 SE 235TH W"/>
    <s v="STORMWATER SERVICES"/>
    <s v="DRAINAGE"/>
  </r>
  <r>
    <x v="1"/>
    <s v="1036448"/>
    <s v="845022"/>
    <s v="82200"/>
    <x v="72"/>
    <s v="5315000"/>
    <n v="2012"/>
    <x v="4"/>
    <s v="PAID TIME OFF"/>
    <s v="50000-PROGRAM EXPENDITUR BUDGET"/>
    <s v="82000-APPLIED OVERHEAD"/>
    <m/>
    <n v="0"/>
    <n v="0"/>
    <n v="23.900000000000002"/>
    <n v="0"/>
    <n v="-23.900000000000002"/>
    <s v="N/A"/>
    <n v="0"/>
    <n v="0"/>
    <n v="0"/>
    <n v="0"/>
    <n v="0"/>
    <n v="0"/>
    <n v="0"/>
    <n v="0"/>
    <n v="0"/>
    <n v="0"/>
    <n v="23.900000000000002"/>
    <n v="0"/>
    <n v="0"/>
    <s v="SURFACE WATER MGT FUND"/>
    <s v="WLSW F D98683 25929 SE 235TH W"/>
    <s v="STORMWATER SERVICES"/>
    <s v="DRAINAGE"/>
  </r>
  <r>
    <x v="1"/>
    <s v="1036448"/>
    <s v="845022"/>
    <s v="82300"/>
    <x v="73"/>
    <s v="5315000"/>
    <n v="2012"/>
    <x v="4"/>
    <s v="INDIRECT COSTS"/>
    <s v="50000-PROGRAM EXPENDITUR BUDGET"/>
    <s v="82000-APPLIED OVERHEAD"/>
    <m/>
    <n v="0"/>
    <n v="0"/>
    <n v="51.34"/>
    <n v="0"/>
    <n v="-51.34"/>
    <s v="N/A"/>
    <n v="0"/>
    <n v="0"/>
    <n v="0"/>
    <n v="0"/>
    <n v="0"/>
    <n v="0"/>
    <n v="0"/>
    <n v="0"/>
    <n v="0"/>
    <n v="0"/>
    <n v="51.34"/>
    <n v="0"/>
    <n v="0"/>
    <s v="SURFACE WATER MGT FUND"/>
    <s v="WLSW F D98683 25929 SE 235TH W"/>
    <s v="STORMWATER SERVICES"/>
    <s v="DRAINAGE"/>
  </r>
  <r>
    <x v="1"/>
    <s v="103645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88.45999999999998"/>
    <n v="0"/>
    <n v="-288.45999999999998"/>
    <s v="N/A"/>
    <n v="199.94"/>
    <n v="0"/>
    <n v="53.11"/>
    <n v="35.410000000000004"/>
    <n v="0"/>
    <n v="0"/>
    <n v="0"/>
    <n v="0"/>
    <n v="0"/>
    <n v="0"/>
    <n v="0"/>
    <n v="0"/>
    <n v="0"/>
    <s v="SURFACE WATER MGT FUND"/>
    <s v="WLSW F D92444 16511 124TH AVE"/>
    <s v="STORMWATER SERVICES"/>
    <s v="DRAINAGE"/>
  </r>
  <r>
    <x v="1"/>
    <s v="1036459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1.44"/>
    <n v="0"/>
    <n v="-1.44"/>
    <s v="N/A"/>
    <n v="1.44"/>
    <n v="0"/>
    <n v="0"/>
    <n v="0"/>
    <n v="0"/>
    <n v="0"/>
    <n v="0"/>
    <n v="0"/>
    <n v="0"/>
    <n v="0"/>
    <n v="0"/>
    <n v="0"/>
    <n v="0"/>
    <s v="SURFACE WATER MGT FUND"/>
    <s v="WLSW F D92444 16511 124TH AVE"/>
    <s v="STORMWATER SERVICES"/>
    <s v="DRAINAGE"/>
  </r>
  <r>
    <x v="1"/>
    <s v="103645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10.4"/>
    <n v="0"/>
    <n v="-210.4"/>
    <s v="N/A"/>
    <n v="201.20000000000002"/>
    <n v="0"/>
    <n v="0"/>
    <n v="0"/>
    <n v="9.2000000000000011"/>
    <n v="0"/>
    <n v="0"/>
    <n v="0"/>
    <n v="0"/>
    <n v="0"/>
    <n v="0"/>
    <n v="0"/>
    <n v="0"/>
    <s v="SURFACE WATER MGT FUND"/>
    <s v="WLSW F D92444 16511 124TH AVE"/>
    <s v="STORMWATER SERVICES"/>
    <s v="DRAINAGE"/>
  </r>
  <r>
    <x v="1"/>
    <s v="103645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02.8"/>
    <n v="0"/>
    <n v="-102.8"/>
    <s v="N/A"/>
    <n v="71.820000000000007"/>
    <n v="0"/>
    <n v="18.59"/>
    <n v="12.39"/>
    <n v="0"/>
    <n v="0"/>
    <n v="0"/>
    <n v="0"/>
    <n v="0"/>
    <n v="0"/>
    <n v="0"/>
    <n v="0"/>
    <n v="0"/>
    <s v="SURFACE WATER MGT FUND"/>
    <s v="WLSW F D92444 16511 124TH AVE"/>
    <s v="STORMWATER SERVICES"/>
    <s v="DRAINAGE"/>
  </r>
  <r>
    <x v="1"/>
    <s v="1036459"/>
    <s v="845022"/>
    <s v="82200"/>
    <x v="72"/>
    <s v="5315000"/>
    <n v="2012"/>
    <x v="4"/>
    <s v="PAID TIME OFF"/>
    <s v="50000-PROGRAM EXPENDITUR BUDGET"/>
    <s v="82000-APPLIED OVERHEAD"/>
    <m/>
    <n v="0"/>
    <n v="0"/>
    <n v="75.540000000000006"/>
    <n v="0"/>
    <n v="-75.540000000000006"/>
    <s v="N/A"/>
    <n v="51.64"/>
    <n v="0"/>
    <n v="14.34"/>
    <n v="9.56"/>
    <n v="0"/>
    <n v="0"/>
    <n v="0"/>
    <n v="0"/>
    <n v="0"/>
    <n v="0"/>
    <n v="0"/>
    <n v="0"/>
    <n v="0"/>
    <s v="SURFACE WATER MGT FUND"/>
    <s v="WLSW F D92444 16511 124TH AVE"/>
    <s v="STORMWATER SERVICES"/>
    <s v="DRAINAGE"/>
  </r>
  <r>
    <x v="1"/>
    <s v="1036459"/>
    <s v="845022"/>
    <s v="82300"/>
    <x v="73"/>
    <s v="5315000"/>
    <n v="2012"/>
    <x v="4"/>
    <s v="INDIRECT COSTS"/>
    <s v="50000-PROGRAM EXPENDITUR BUDGET"/>
    <s v="82000-APPLIED OVERHEAD"/>
    <m/>
    <n v="0"/>
    <n v="0"/>
    <n v="209.28"/>
    <n v="0"/>
    <n v="-209.28"/>
    <s v="N/A"/>
    <n v="157.94"/>
    <n v="0"/>
    <n v="30.8"/>
    <n v="20.54"/>
    <n v="0"/>
    <n v="0"/>
    <n v="0"/>
    <n v="0"/>
    <n v="0"/>
    <n v="0"/>
    <n v="0"/>
    <n v="0"/>
    <n v="0"/>
    <s v="SURFACE WATER MGT FUND"/>
    <s v="WLSW F D92444 16511 124TH AVE"/>
    <s v="STORMWATER SERVICES"/>
    <s v="DRAINAGE"/>
  </r>
  <r>
    <x v="1"/>
    <s v="103646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3.11"/>
    <n v="0"/>
    <n v="-53.11"/>
    <s v="N/A"/>
    <n v="0"/>
    <n v="0"/>
    <n v="0"/>
    <n v="35.410000000000004"/>
    <n v="17.7"/>
    <n v="0"/>
    <n v="0"/>
    <n v="0"/>
    <n v="0"/>
    <n v="0"/>
    <n v="0"/>
    <n v="0"/>
    <n v="0"/>
    <s v="SURFACE WATER MGT FUND"/>
    <s v="WLSW F D92631 A01BN489-17826 8"/>
    <s v="STORMWATER SERVICES"/>
    <s v="DRAINAGE"/>
  </r>
  <r>
    <x v="1"/>
    <s v="103646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5.5200000000000005"/>
    <n v="0"/>
    <n v="-5.5200000000000005"/>
    <s v="N/A"/>
    <n v="0"/>
    <n v="0"/>
    <n v="0"/>
    <n v="0"/>
    <n v="5.5200000000000005"/>
    <n v="0"/>
    <n v="0"/>
    <n v="0"/>
    <n v="0"/>
    <n v="0"/>
    <n v="0"/>
    <n v="0"/>
    <n v="0"/>
    <s v="SURFACE WATER MGT FUND"/>
    <s v="WLSW F D92631 A01BN489-17826 8"/>
    <s v="STORMWATER SERVICES"/>
    <s v="DRAINAGE"/>
  </r>
  <r>
    <x v="1"/>
    <s v="103646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8.59"/>
    <n v="0"/>
    <n v="-18.59"/>
    <s v="N/A"/>
    <n v="0"/>
    <n v="0"/>
    <n v="0"/>
    <n v="12.39"/>
    <n v="6.2"/>
    <n v="0"/>
    <n v="0"/>
    <n v="0"/>
    <n v="0"/>
    <n v="0"/>
    <n v="0"/>
    <n v="0"/>
    <n v="0"/>
    <s v="SURFACE WATER MGT FUND"/>
    <s v="WLSW F D92631 A01BN489-17826 8"/>
    <s v="STORMWATER SERVICES"/>
    <s v="DRAINAGE"/>
  </r>
  <r>
    <x v="1"/>
    <s v="1036460"/>
    <s v="845022"/>
    <s v="82200"/>
    <x v="72"/>
    <s v="5315000"/>
    <n v="2012"/>
    <x v="4"/>
    <s v="PAID TIME OFF"/>
    <s v="50000-PROGRAM EXPENDITUR BUDGET"/>
    <s v="82000-APPLIED OVERHEAD"/>
    <m/>
    <n v="0"/>
    <n v="0"/>
    <n v="14.34"/>
    <n v="0"/>
    <n v="-14.34"/>
    <s v="N/A"/>
    <n v="0"/>
    <n v="0"/>
    <n v="0"/>
    <n v="9.56"/>
    <n v="4.78"/>
    <n v="0"/>
    <n v="0"/>
    <n v="0"/>
    <n v="0"/>
    <n v="0"/>
    <n v="0"/>
    <n v="0"/>
    <n v="0"/>
    <s v="SURFACE WATER MGT FUND"/>
    <s v="WLSW F D92631 A01BN489-17826 8"/>
    <s v="STORMWATER SERVICES"/>
    <s v="DRAINAGE"/>
  </r>
  <r>
    <x v="1"/>
    <s v="1036460"/>
    <s v="845022"/>
    <s v="82300"/>
    <x v="73"/>
    <s v="5315000"/>
    <n v="2012"/>
    <x v="4"/>
    <s v="INDIRECT COSTS"/>
    <s v="50000-PROGRAM EXPENDITUR BUDGET"/>
    <s v="82000-APPLIED OVERHEAD"/>
    <m/>
    <n v="0"/>
    <n v="0"/>
    <n v="30.810000000000002"/>
    <n v="0"/>
    <n v="-30.810000000000002"/>
    <s v="N/A"/>
    <n v="0"/>
    <n v="0"/>
    <n v="0"/>
    <n v="20.54"/>
    <n v="10.27"/>
    <n v="0"/>
    <n v="0"/>
    <n v="0"/>
    <n v="0"/>
    <n v="0"/>
    <n v="0"/>
    <n v="0"/>
    <n v="0"/>
    <s v="SURFACE WATER MGT FUND"/>
    <s v="WLSW F D92631 A01BN489-17826 8"/>
    <s v="STORMWATER SERVICES"/>
    <s v="DRAINAGE"/>
  </r>
  <r>
    <x v="1"/>
    <s v="103646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96"/>
    <n v="0"/>
    <n v="-141.96"/>
    <s v="N/A"/>
    <n v="0"/>
    <n v="0"/>
    <n v="0"/>
    <n v="0"/>
    <n v="70.98"/>
    <n v="70.98"/>
    <n v="0"/>
    <n v="0"/>
    <n v="0"/>
    <n v="0"/>
    <n v="0"/>
    <n v="0"/>
    <n v="0"/>
    <s v="SURFACE WATER MGT FUND"/>
    <s v="WLSW F D92733 A02BN292-12999 N"/>
    <s v="STORMWATER SERVICES"/>
    <s v="DRAINAGE"/>
  </r>
  <r>
    <x v="1"/>
    <s v="1036462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64.349999999999994"/>
    <n v="0"/>
    <n v="-64.349999999999994"/>
    <s v="N/A"/>
    <n v="0"/>
    <n v="0"/>
    <n v="0"/>
    <n v="0"/>
    <n v="64.349999999999994"/>
    <n v="0"/>
    <n v="0"/>
    <n v="0"/>
    <n v="0"/>
    <n v="0"/>
    <n v="0"/>
    <n v="0"/>
    <n v="0"/>
    <s v="SURFACE WATER MGT FUND"/>
    <s v="WLSW F D92733 A02BN292-12999 N"/>
    <s v="STORMWATER SERVICES"/>
    <s v="DRAINAGE"/>
  </r>
  <r>
    <x v="1"/>
    <s v="103646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81.900000000000006"/>
    <n v="0"/>
    <n v="-81.900000000000006"/>
    <s v="N/A"/>
    <n v="0"/>
    <n v="0"/>
    <n v="0"/>
    <n v="0"/>
    <n v="0"/>
    <n v="0"/>
    <n v="81.900000000000006"/>
    <n v="0"/>
    <n v="0"/>
    <n v="0"/>
    <n v="0"/>
    <n v="0"/>
    <n v="0"/>
    <s v="SURFACE WATER MGT FUND"/>
    <s v="WLSW F D92733 A02BN292-12999 N"/>
    <s v="STORMWATER SERVICES"/>
    <s v="DRAINAGE"/>
  </r>
  <r>
    <x v="1"/>
    <s v="103646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51"/>
    <n v="0"/>
    <n v="-51"/>
    <s v="N/A"/>
    <n v="0"/>
    <n v="0"/>
    <n v="0"/>
    <n v="0"/>
    <n v="25.5"/>
    <n v="25.5"/>
    <n v="0"/>
    <n v="0"/>
    <n v="0"/>
    <n v="0"/>
    <n v="0"/>
    <n v="0"/>
    <n v="0"/>
    <s v="SURFACE WATER MGT FUND"/>
    <s v="WLSW F D92733 A02BN292-12999 N"/>
    <s v="STORMWATER SERVICES"/>
    <s v="DRAINAGE"/>
  </r>
  <r>
    <x v="1"/>
    <s v="1036462"/>
    <s v="845022"/>
    <s v="82200"/>
    <x v="72"/>
    <s v="5315000"/>
    <n v="2012"/>
    <x v="4"/>
    <s v="PAID TIME OFF"/>
    <s v="50000-PROGRAM EXPENDITUR BUDGET"/>
    <s v="82000-APPLIED OVERHEAD"/>
    <m/>
    <n v="0"/>
    <n v="0"/>
    <n v="53.28"/>
    <n v="0"/>
    <n v="-53.28"/>
    <s v="N/A"/>
    <n v="0"/>
    <n v="0"/>
    <n v="0"/>
    <n v="0"/>
    <n v="34.950000000000003"/>
    <n v="18.330000000000002"/>
    <n v="0"/>
    <n v="0"/>
    <n v="0"/>
    <n v="0"/>
    <n v="0"/>
    <n v="0"/>
    <n v="0"/>
    <s v="SURFACE WATER MGT FUND"/>
    <s v="WLSW F D92733 A02BN292-12999 N"/>
    <s v="STORMWATER SERVICES"/>
    <s v="DRAINAGE"/>
  </r>
  <r>
    <x v="1"/>
    <s v="1036462"/>
    <s v="845022"/>
    <s v="82300"/>
    <x v="73"/>
    <s v="5315000"/>
    <n v="2012"/>
    <x v="4"/>
    <s v="INDIRECT COSTS"/>
    <s v="50000-PROGRAM EXPENDITUR BUDGET"/>
    <s v="82000-APPLIED OVERHEAD"/>
    <m/>
    <n v="0"/>
    <n v="0"/>
    <n v="162.97999999999999"/>
    <n v="0"/>
    <n v="-162.97999999999999"/>
    <s v="N/A"/>
    <n v="0"/>
    <n v="0"/>
    <n v="0"/>
    <n v="0"/>
    <n v="106.91"/>
    <n v="56.07"/>
    <n v="0"/>
    <n v="0"/>
    <n v="0"/>
    <n v="0"/>
    <n v="0"/>
    <n v="0"/>
    <n v="0"/>
    <s v="SURFACE WATER MGT FUND"/>
    <s v="WLSW F D92733 A02BN292-12999 N"/>
    <s v="STORMWATER SERVICES"/>
    <s v="DRAINAGE"/>
  </r>
  <r>
    <x v="1"/>
    <s v="1036462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7.5600000000000005"/>
    <n v="0"/>
    <n v="-7.5600000000000005"/>
    <s v="N/A"/>
    <n v="0"/>
    <n v="0"/>
    <n v="0"/>
    <n v="0"/>
    <n v="7.5600000000000005"/>
    <n v="0"/>
    <n v="0"/>
    <n v="0"/>
    <n v="0"/>
    <n v="0"/>
    <n v="0"/>
    <n v="0"/>
    <n v="0"/>
    <s v="SURFACE WATER MGT FUND"/>
    <s v="WLSW F D92733 A02BN292-12999 N"/>
    <s v="STORMWATER SERVICES"/>
    <s v="DRAINAGE"/>
  </r>
  <r>
    <x v="1"/>
    <s v="103646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877.8700000000001"/>
    <n v="0"/>
    <n v="-1877.8700000000001"/>
    <s v="N/A"/>
    <n v="0"/>
    <n v="0"/>
    <n v="88.52"/>
    <n v="1410.79"/>
    <n v="378.56"/>
    <n v="0"/>
    <n v="0"/>
    <n v="0"/>
    <n v="0"/>
    <n v="0"/>
    <n v="0"/>
    <n v="0"/>
    <n v="0"/>
    <s v="SURFACE WATER MGT FUND"/>
    <s v="WLSW F D93048 15503 112TH AVE"/>
    <s v="STORMWATER SERVICES"/>
    <s v="DRAINAGE"/>
  </r>
  <r>
    <x v="1"/>
    <s v="1036468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1.0900000000000001"/>
    <n v="0"/>
    <n v="-1.0900000000000001"/>
    <s v="N/A"/>
    <n v="0"/>
    <n v="0"/>
    <n v="0"/>
    <n v="1.0900000000000001"/>
    <n v="0"/>
    <n v="0"/>
    <n v="0"/>
    <n v="0"/>
    <n v="0"/>
    <n v="0"/>
    <n v="0"/>
    <n v="0"/>
    <n v="0"/>
    <s v="SURFACE WATER MGT FUND"/>
    <s v="WLSW F D93048 15503 112TH AVE"/>
    <s v="STORMWATER SERVICES"/>
    <s v="DRAINAGE"/>
  </r>
  <r>
    <x v="1"/>
    <s v="1036468"/>
    <s v="845022"/>
    <s v="52391"/>
    <x v="184"/>
    <s v="5315000"/>
    <n v="2012"/>
    <x v="4"/>
    <s v="MAINTENANCE PARTS MATERIALS"/>
    <s v="50000-PROGRAM EXPENDITUR BUDGET"/>
    <s v="52000-SUPPLIES"/>
    <m/>
    <n v="0"/>
    <n v="0"/>
    <n v="269.7"/>
    <n v="0"/>
    <n v="-269.7"/>
    <s v="N/A"/>
    <n v="0"/>
    <n v="0"/>
    <n v="0"/>
    <n v="95.72"/>
    <n v="0"/>
    <n v="175.42000000000002"/>
    <n v="-1.44"/>
    <n v="0"/>
    <n v="0"/>
    <n v="0"/>
    <n v="0"/>
    <n v="0"/>
    <n v="0"/>
    <s v="SURFACE WATER MGT FUND"/>
    <s v="WLSW F D93048 15503 112TH AVE"/>
    <s v="STORMWATER SERVICES"/>
    <s v="DRAINAGE"/>
  </r>
  <r>
    <x v="1"/>
    <s v="103646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436.04"/>
    <n v="0"/>
    <n v="-436.04"/>
    <s v="N/A"/>
    <n v="0"/>
    <n v="0"/>
    <n v="9.2000000000000011"/>
    <n v="0"/>
    <n v="426.84000000000003"/>
    <n v="0"/>
    <n v="0"/>
    <n v="0"/>
    <n v="0"/>
    <n v="0"/>
    <n v="0"/>
    <n v="0"/>
    <n v="0"/>
    <s v="SURFACE WATER MGT FUND"/>
    <s v="WLSW F D93048 15503 112TH AVE"/>
    <s v="STORMWATER SERVICES"/>
    <s v="DRAINAGE"/>
  </r>
  <r>
    <x v="1"/>
    <s v="1036468"/>
    <s v="845022"/>
    <s v="55307"/>
    <x v="252"/>
    <s v="5315000"/>
    <n v="2012"/>
    <x v="4"/>
    <s v="ROADS CONST DEBRIS DISPOSAL"/>
    <s v="50000-PROGRAM EXPENDITUR BUDGET"/>
    <s v="55000-INTRAGOVERNMENTAL SERVICES"/>
    <m/>
    <n v="0"/>
    <n v="0"/>
    <n v="13.76"/>
    <n v="0"/>
    <n v="-13.76"/>
    <s v="N/A"/>
    <n v="0"/>
    <n v="0"/>
    <n v="0"/>
    <n v="0"/>
    <n v="0"/>
    <n v="0"/>
    <n v="0"/>
    <n v="0"/>
    <n v="13.76"/>
    <n v="0"/>
    <n v="0"/>
    <n v="0"/>
    <n v="0"/>
    <s v="SURFACE WATER MGT FUND"/>
    <s v="WLSW F D93048 15503 112TH AVE"/>
    <s v="STORMWATER SERVICES"/>
    <s v="DRAINAGE"/>
  </r>
  <r>
    <x v="1"/>
    <s v="103646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673.72"/>
    <n v="0"/>
    <n v="-673.72"/>
    <s v="N/A"/>
    <n v="0"/>
    <n v="0"/>
    <n v="30.98"/>
    <n v="506.76"/>
    <n v="135.97999999999999"/>
    <n v="0"/>
    <n v="0"/>
    <n v="0"/>
    <n v="0"/>
    <n v="0"/>
    <n v="0"/>
    <n v="0"/>
    <n v="0"/>
    <s v="SURFACE WATER MGT FUND"/>
    <s v="WLSW F D93048 15503 112TH AVE"/>
    <s v="STORMWATER SERVICES"/>
    <s v="DRAINAGE"/>
  </r>
  <r>
    <x v="1"/>
    <s v="1036468"/>
    <s v="845022"/>
    <s v="82200"/>
    <x v="72"/>
    <s v="5315000"/>
    <n v="2012"/>
    <x v="4"/>
    <s v="PAID TIME OFF"/>
    <s v="50000-PROGRAM EXPENDITUR BUDGET"/>
    <s v="82000-APPLIED OVERHEAD"/>
    <m/>
    <n v="0"/>
    <n v="0"/>
    <n v="486.09000000000003"/>
    <n v="0"/>
    <n v="-486.09000000000003"/>
    <s v="N/A"/>
    <n v="0"/>
    <n v="0"/>
    <n v="23.900000000000002"/>
    <n v="364.41"/>
    <n v="97.78"/>
    <n v="0"/>
    <n v="0"/>
    <n v="0"/>
    <n v="0"/>
    <n v="0"/>
    <n v="0"/>
    <n v="0"/>
    <n v="0"/>
    <s v="SURFACE WATER MGT FUND"/>
    <s v="WLSW F D93048 15503 112TH AVE"/>
    <s v="STORMWATER SERVICES"/>
    <s v="DRAINAGE"/>
  </r>
  <r>
    <x v="1"/>
    <s v="1036468"/>
    <s v="845022"/>
    <s v="82300"/>
    <x v="73"/>
    <s v="5315000"/>
    <n v="2012"/>
    <x v="4"/>
    <s v="INDIRECT COSTS"/>
    <s v="50000-PROGRAM EXPENDITUR BUDGET"/>
    <s v="82000-APPLIED OVERHEAD"/>
    <m/>
    <n v="0"/>
    <n v="0"/>
    <n v="1464.92"/>
    <n v="0"/>
    <n v="-1464.92"/>
    <s v="N/A"/>
    <n v="0"/>
    <n v="0"/>
    <n v="51.34"/>
    <n v="1114.52"/>
    <n v="299.06"/>
    <n v="0"/>
    <n v="0"/>
    <n v="0"/>
    <n v="0"/>
    <n v="0"/>
    <n v="0"/>
    <n v="0"/>
    <n v="0"/>
    <s v="SURFACE WATER MGT FUND"/>
    <s v="WLSW F D93048 15503 112TH AVE"/>
    <s v="STORMWATER SERVICES"/>
    <s v="DRAINAGE"/>
  </r>
  <r>
    <x v="1"/>
    <s v="103647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83.60000000000002"/>
    <n v="0"/>
    <n v="-283.60000000000002"/>
    <s v="N/A"/>
    <n v="0"/>
    <n v="0"/>
    <n v="141.64000000000001"/>
    <n v="0"/>
    <n v="141.96"/>
    <n v="0"/>
    <n v="0"/>
    <n v="0"/>
    <n v="0"/>
    <n v="0"/>
    <n v="0"/>
    <n v="0"/>
    <n v="0"/>
    <s v="SURFACE WATER MGT FUND"/>
    <s v="WLSW F D91973 NE 25TH ST &amp; 259"/>
    <s v="STORMWATER SERVICES"/>
    <s v="DRAINAGE"/>
  </r>
  <r>
    <x v="1"/>
    <s v="1036474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21.45"/>
    <n v="0"/>
    <n v="-21.45"/>
    <s v="N/A"/>
    <n v="0"/>
    <n v="0"/>
    <n v="0"/>
    <n v="0"/>
    <n v="21.45"/>
    <n v="0"/>
    <n v="0"/>
    <n v="0"/>
    <n v="0"/>
    <n v="0"/>
    <n v="0"/>
    <n v="0"/>
    <n v="0"/>
    <s v="SURFACE WATER MGT FUND"/>
    <s v="WLSW F D91973 NE 25TH ST &amp; 259"/>
    <s v="STORMWATER SERVICES"/>
    <s v="DRAINAGE"/>
  </r>
  <r>
    <x v="1"/>
    <s v="1036474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328.5"/>
    <n v="0"/>
    <n v="-328.5"/>
    <s v="N/A"/>
    <n v="0"/>
    <n v="0"/>
    <n v="0"/>
    <n v="0"/>
    <n v="0"/>
    <n v="328.5"/>
    <n v="0"/>
    <n v="0"/>
    <n v="0"/>
    <n v="0"/>
    <n v="0"/>
    <n v="0"/>
    <n v="0"/>
    <s v="SURFACE WATER MGT FUND"/>
    <s v="WLSW F D91973 NE 25TH ST &amp; 259"/>
    <s v="STORMWATER SERVICES"/>
    <s v="DRAINAGE"/>
  </r>
  <r>
    <x v="1"/>
    <s v="103647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68.02"/>
    <n v="0"/>
    <n v="-68.02"/>
    <s v="N/A"/>
    <n v="0"/>
    <n v="0"/>
    <n v="0"/>
    <n v="0"/>
    <n v="68.02"/>
    <n v="0"/>
    <n v="0"/>
    <n v="0"/>
    <n v="0"/>
    <n v="0"/>
    <n v="0"/>
    <n v="0"/>
    <n v="0"/>
    <s v="SURFACE WATER MGT FUND"/>
    <s v="WLSW F D91973 NE 25TH ST &amp; 259"/>
    <s v="STORMWATER SERVICES"/>
    <s v="DRAINAGE"/>
  </r>
  <r>
    <x v="1"/>
    <s v="1036474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602"/>
    <n v="0"/>
    <n v="-602"/>
    <s v="N/A"/>
    <n v="0"/>
    <n v="0"/>
    <n v="0"/>
    <n v="0"/>
    <n v="602"/>
    <n v="0"/>
    <n v="0"/>
    <n v="0"/>
    <n v="0"/>
    <n v="0"/>
    <n v="0"/>
    <n v="0"/>
    <n v="0"/>
    <s v="SURFACE WATER MGT FUND"/>
    <s v="WLSW F D91973 NE 25TH ST &amp; 259"/>
    <s v="STORMWATER SERVICES"/>
    <s v="DRAINAGE"/>
  </r>
  <r>
    <x v="1"/>
    <s v="103647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00.58"/>
    <n v="0"/>
    <n v="-100.58"/>
    <s v="N/A"/>
    <n v="0"/>
    <n v="0"/>
    <n v="49.58"/>
    <n v="0"/>
    <n v="51"/>
    <n v="0"/>
    <n v="0"/>
    <n v="0"/>
    <n v="0"/>
    <n v="0"/>
    <n v="0"/>
    <n v="0"/>
    <n v="0"/>
    <s v="SURFACE WATER MGT FUND"/>
    <s v="WLSW F D91973 NE 25TH ST &amp; 259"/>
    <s v="STORMWATER SERVICES"/>
    <s v="DRAINAGE"/>
  </r>
  <r>
    <x v="1"/>
    <s v="1036474"/>
    <s v="845022"/>
    <s v="82200"/>
    <x v="72"/>
    <s v="5315000"/>
    <n v="2012"/>
    <x v="4"/>
    <s v="PAID TIME OFF"/>
    <s v="50000-PROGRAM EXPENDITUR BUDGET"/>
    <s v="82000-APPLIED OVERHEAD"/>
    <m/>
    <n v="0"/>
    <n v="0"/>
    <n v="80.45"/>
    <n v="0"/>
    <n v="-80.45"/>
    <s v="N/A"/>
    <n v="0"/>
    <n v="0"/>
    <n v="38.24"/>
    <n v="0"/>
    <n v="42.21"/>
    <n v="0"/>
    <n v="0"/>
    <n v="0"/>
    <n v="0"/>
    <n v="0"/>
    <n v="0"/>
    <n v="0"/>
    <n v="0"/>
    <s v="SURFACE WATER MGT FUND"/>
    <s v="WLSW F D91973 NE 25TH ST &amp; 259"/>
    <s v="STORMWATER SERVICES"/>
    <s v="DRAINAGE"/>
  </r>
  <r>
    <x v="1"/>
    <s v="1036474"/>
    <s v="845022"/>
    <s v="82300"/>
    <x v="73"/>
    <s v="5315000"/>
    <n v="2012"/>
    <x v="4"/>
    <s v="INDIRECT COSTS"/>
    <s v="50000-PROGRAM EXPENDITUR BUDGET"/>
    <s v="82000-APPLIED OVERHEAD"/>
    <m/>
    <n v="0"/>
    <n v="0"/>
    <n v="211.26"/>
    <n v="0"/>
    <n v="-211.26"/>
    <s v="N/A"/>
    <n v="0"/>
    <n v="0"/>
    <n v="82.16"/>
    <n v="0"/>
    <n v="129.1"/>
    <n v="0"/>
    <n v="0"/>
    <n v="0"/>
    <n v="0"/>
    <n v="0"/>
    <n v="0"/>
    <n v="0"/>
    <n v="0"/>
    <s v="SURFACE WATER MGT FUND"/>
    <s v="WLSW F D91973 NE 25TH ST &amp; 259"/>
    <s v="STORMWATER SERVICES"/>
    <s v="DRAINAGE"/>
  </r>
  <r>
    <x v="1"/>
    <s v="1036474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2.52"/>
    <n v="0"/>
    <n v="-2.52"/>
    <s v="N/A"/>
    <n v="0"/>
    <n v="0"/>
    <n v="0"/>
    <n v="0"/>
    <n v="2.52"/>
    <n v="0"/>
    <n v="0"/>
    <n v="0"/>
    <n v="0"/>
    <n v="0"/>
    <n v="0"/>
    <n v="0"/>
    <n v="0"/>
    <s v="SURFACE WATER MGT FUND"/>
    <s v="WLSW F D91973 NE 25TH ST &amp; 259"/>
    <s v="STORMWATER SERVICES"/>
    <s v="DRAINAGE"/>
  </r>
  <r>
    <x v="1"/>
    <s v="103647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90.81"/>
    <n v="0"/>
    <n v="-490.81"/>
    <s v="N/A"/>
    <n v="0"/>
    <n v="0"/>
    <n v="141.64000000000001"/>
    <n v="0"/>
    <n v="207.53"/>
    <n v="0"/>
    <n v="70.820000000000007"/>
    <n v="70.820000000000007"/>
    <n v="0"/>
    <n v="0"/>
    <n v="0"/>
    <n v="0"/>
    <n v="0"/>
    <s v="SURFACE WATER MGT FUND"/>
    <s v="WLSW F D91974 NE 27TH DR &amp; 264"/>
    <s v="STORMWATER SERVICES"/>
    <s v="DRAINAGE"/>
  </r>
  <r>
    <x v="1"/>
    <s v="1036475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32.18"/>
    <n v="0"/>
    <n v="-32.18"/>
    <s v="N/A"/>
    <n v="0"/>
    <n v="0"/>
    <n v="0"/>
    <n v="0"/>
    <n v="32.18"/>
    <n v="0"/>
    <n v="0"/>
    <n v="0"/>
    <n v="0"/>
    <n v="0"/>
    <n v="0"/>
    <n v="0"/>
    <n v="0"/>
    <s v="SURFACE WATER MGT FUND"/>
    <s v="WLSW F D91974 NE 27TH DR &amp; 264"/>
    <s v="STORMWATER SERVICES"/>
    <s v="DRAINAGE"/>
  </r>
  <r>
    <x v="1"/>
    <s v="1036475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0.72"/>
    <n v="0"/>
    <n v="-0.72"/>
    <s v="N/A"/>
    <n v="0"/>
    <n v="0"/>
    <n v="0"/>
    <n v="0"/>
    <n v="0.72"/>
    <n v="0"/>
    <n v="0"/>
    <n v="0"/>
    <n v="0"/>
    <n v="0"/>
    <n v="0"/>
    <n v="0"/>
    <n v="0"/>
    <s v="SURFACE WATER MGT FUND"/>
    <s v="WLSW F D91974 NE 27TH DR &amp; 264"/>
    <s v="STORMWATER SERVICES"/>
    <s v="DRAINAGE"/>
  </r>
  <r>
    <x v="1"/>
    <s v="103647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92.05"/>
    <n v="0"/>
    <n v="-192.05"/>
    <s v="N/A"/>
    <n v="0"/>
    <n v="0"/>
    <n v="0"/>
    <n v="0"/>
    <n v="177.33"/>
    <n v="0"/>
    <n v="7.36"/>
    <n v="7.36"/>
    <n v="0"/>
    <n v="0"/>
    <n v="0"/>
    <n v="0"/>
    <n v="0"/>
    <s v="SURFACE WATER MGT FUND"/>
    <s v="WLSW F D91974 NE 27TH DR &amp; 264"/>
    <s v="STORMWATER SERVICES"/>
    <s v="DRAINAGE"/>
  </r>
  <r>
    <x v="1"/>
    <s v="1036475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301"/>
    <n v="0"/>
    <n v="-301"/>
    <s v="N/A"/>
    <n v="0"/>
    <n v="0"/>
    <n v="0"/>
    <n v="0"/>
    <n v="301"/>
    <n v="0"/>
    <n v="0"/>
    <n v="0"/>
    <n v="0"/>
    <n v="0"/>
    <n v="0"/>
    <n v="0"/>
    <n v="0"/>
    <s v="SURFACE WATER MGT FUND"/>
    <s v="WLSW F D91974 NE 27TH DR &amp; 264"/>
    <s v="STORMWATER SERVICES"/>
    <s v="DRAINAGE"/>
  </r>
  <r>
    <x v="1"/>
    <s v="103647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73.71"/>
    <n v="0"/>
    <n v="-173.71"/>
    <s v="N/A"/>
    <n v="0"/>
    <n v="0"/>
    <n v="49.58"/>
    <n v="0"/>
    <n v="74.55"/>
    <n v="0"/>
    <n v="24.79"/>
    <n v="24.79"/>
    <n v="0"/>
    <n v="0"/>
    <n v="0"/>
    <n v="0"/>
    <n v="0"/>
    <s v="SURFACE WATER MGT FUND"/>
    <s v="WLSW F D91974 NE 27TH DR &amp; 264"/>
    <s v="STORMWATER SERVICES"/>
    <s v="DRAINAGE"/>
  </r>
  <r>
    <x v="1"/>
    <s v="1036475"/>
    <s v="845022"/>
    <s v="82200"/>
    <x v="72"/>
    <s v="5315000"/>
    <n v="2012"/>
    <x v="4"/>
    <s v="PAID TIME OFF"/>
    <s v="50000-PROGRAM EXPENDITUR BUDGET"/>
    <s v="82000-APPLIED OVERHEAD"/>
    <m/>
    <n v="0"/>
    <n v="0"/>
    <n v="138.4"/>
    <n v="0"/>
    <n v="-138.4"/>
    <s v="N/A"/>
    <n v="0"/>
    <n v="0"/>
    <n v="38.24"/>
    <n v="0"/>
    <n v="61.92"/>
    <n v="0"/>
    <n v="19.12"/>
    <n v="19.12"/>
    <n v="0"/>
    <n v="0"/>
    <n v="0"/>
    <n v="0"/>
    <n v="0"/>
    <s v="SURFACE WATER MGT FUND"/>
    <s v="WLSW F D91974 NE 27TH DR &amp; 264"/>
    <s v="STORMWATER SERVICES"/>
    <s v="DRAINAGE"/>
  </r>
  <r>
    <x v="1"/>
    <s v="1036475"/>
    <s v="845022"/>
    <s v="82300"/>
    <x v="73"/>
    <s v="5315000"/>
    <n v="2012"/>
    <x v="4"/>
    <s v="INDIRECT COSTS"/>
    <s v="50000-PROGRAM EXPENDITUR BUDGET"/>
    <s v="82000-APPLIED OVERHEAD"/>
    <m/>
    <n v="0"/>
    <n v="0"/>
    <n v="353.69"/>
    <n v="0"/>
    <n v="-353.69"/>
    <s v="N/A"/>
    <n v="0"/>
    <n v="0"/>
    <n v="82.16"/>
    <n v="0"/>
    <n v="189.37"/>
    <n v="0"/>
    <n v="41.08"/>
    <n v="41.08"/>
    <n v="0"/>
    <n v="0"/>
    <n v="0"/>
    <n v="0"/>
    <n v="0"/>
    <s v="SURFACE WATER MGT FUND"/>
    <s v="WLSW F D91974 NE 27TH DR &amp; 264"/>
    <s v="STORMWATER SERVICES"/>
    <s v="DRAINAGE"/>
  </r>
  <r>
    <x v="1"/>
    <s v="1036475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3.7800000000000002"/>
    <n v="0"/>
    <n v="-3.7800000000000002"/>
    <s v="N/A"/>
    <n v="0"/>
    <n v="0"/>
    <n v="0"/>
    <n v="0"/>
    <n v="3.7800000000000002"/>
    <n v="0"/>
    <n v="0"/>
    <n v="0"/>
    <n v="0"/>
    <n v="0"/>
    <n v="0"/>
    <n v="0"/>
    <n v="0"/>
    <s v="SURFACE WATER MGT FUND"/>
    <s v="WLSW F D91974 NE 27TH DR &amp; 264"/>
    <s v="STORMWATER SERVICES"/>
    <s v="DRAINAGE"/>
  </r>
  <r>
    <x v="1"/>
    <s v="103647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2.65"/>
    <n v="0"/>
    <n v="-52.65"/>
    <s v="N/A"/>
    <n v="52.65"/>
    <n v="0"/>
    <n v="0"/>
    <n v="0"/>
    <n v="0"/>
    <n v="0"/>
    <n v="0"/>
    <n v="0"/>
    <n v="0"/>
    <n v="0"/>
    <n v="0"/>
    <n v="0"/>
    <n v="0"/>
    <s v="SURFACE WATER MGT FUND"/>
    <s v="WLSW F D91976 NE STILLWATER RD"/>
    <s v="STORMWATER SERVICES"/>
    <s v="DRAINAGE"/>
  </r>
  <r>
    <x v="1"/>
    <s v="1036476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0.72"/>
    <n v="0"/>
    <n v="-0.72"/>
    <s v="N/A"/>
    <n v="0.72"/>
    <n v="0"/>
    <n v="0"/>
    <n v="0"/>
    <n v="0"/>
    <n v="0"/>
    <n v="0"/>
    <n v="0"/>
    <n v="0"/>
    <n v="0"/>
    <n v="0"/>
    <n v="0"/>
    <n v="0"/>
    <s v="SURFACE WATER MGT FUND"/>
    <s v="WLSW F D91976 NE STILLWATER RD"/>
    <s v="STORMWATER SERVICES"/>
    <s v="DRAINAGE"/>
  </r>
  <r>
    <x v="1"/>
    <s v="103647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00.81"/>
    <n v="0"/>
    <n v="-100.81"/>
    <s v="N/A"/>
    <n v="100.81"/>
    <n v="0"/>
    <n v="0"/>
    <n v="0"/>
    <n v="0"/>
    <n v="0"/>
    <n v="0"/>
    <n v="0"/>
    <n v="0"/>
    <n v="0"/>
    <n v="0"/>
    <n v="0"/>
    <n v="0"/>
    <s v="SURFACE WATER MGT FUND"/>
    <s v="WLSW F D91976 NE STILLWATER RD"/>
    <s v="STORMWATER SERVICES"/>
    <s v="DRAINAGE"/>
  </r>
  <r>
    <x v="1"/>
    <s v="103647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8.91"/>
    <n v="0"/>
    <n v="-18.91"/>
    <s v="N/A"/>
    <n v="18.91"/>
    <n v="0"/>
    <n v="0"/>
    <n v="0"/>
    <n v="0"/>
    <n v="0"/>
    <n v="0"/>
    <n v="0"/>
    <n v="0"/>
    <n v="0"/>
    <n v="0"/>
    <n v="0"/>
    <n v="0"/>
    <s v="SURFACE WATER MGT FUND"/>
    <s v="WLSW F D91976 NE STILLWATER RD"/>
    <s v="STORMWATER SERVICES"/>
    <s v="DRAINAGE"/>
  </r>
  <r>
    <x v="1"/>
    <s v="1036476"/>
    <s v="845022"/>
    <s v="82200"/>
    <x v="72"/>
    <s v="5315000"/>
    <n v="2012"/>
    <x v="4"/>
    <s v="PAID TIME OFF"/>
    <s v="50000-PROGRAM EXPENDITUR BUDGET"/>
    <s v="82000-APPLIED OVERHEAD"/>
    <m/>
    <n v="0"/>
    <n v="0"/>
    <n v="13.6"/>
    <n v="0"/>
    <n v="-13.6"/>
    <s v="N/A"/>
    <n v="13.6"/>
    <n v="0"/>
    <n v="0"/>
    <n v="0"/>
    <n v="0"/>
    <n v="0"/>
    <n v="0"/>
    <n v="0"/>
    <n v="0"/>
    <n v="0"/>
    <n v="0"/>
    <n v="0"/>
    <n v="0"/>
    <s v="SURFACE WATER MGT FUND"/>
    <s v="WLSW F D91976 NE STILLWATER RD"/>
    <s v="STORMWATER SERVICES"/>
    <s v="DRAINAGE"/>
  </r>
  <r>
    <x v="1"/>
    <s v="1036476"/>
    <s v="845022"/>
    <s v="82300"/>
    <x v="73"/>
    <s v="5315000"/>
    <n v="2012"/>
    <x v="4"/>
    <s v="INDIRECT COSTS"/>
    <s v="50000-PROGRAM EXPENDITUR BUDGET"/>
    <s v="82000-APPLIED OVERHEAD"/>
    <m/>
    <n v="0"/>
    <n v="0"/>
    <n v="41.59"/>
    <n v="0"/>
    <n v="-41.59"/>
    <s v="N/A"/>
    <n v="41.59"/>
    <n v="0"/>
    <n v="0"/>
    <n v="0"/>
    <n v="0"/>
    <n v="0"/>
    <n v="0"/>
    <n v="0"/>
    <n v="0"/>
    <n v="0"/>
    <n v="0"/>
    <n v="0"/>
    <n v="0"/>
    <s v="SURFACE WATER MGT FUND"/>
    <s v="WLSW F D91976 NE STILLWATER RD"/>
    <s v="STORMWATER SERVICES"/>
    <s v="DRAINAGE"/>
  </r>
  <r>
    <x v="1"/>
    <s v="103647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67.8"/>
    <n v="0"/>
    <n v="-167.8"/>
    <s v="N/A"/>
    <n v="0"/>
    <n v="0"/>
    <n v="0"/>
    <n v="0"/>
    <n v="0"/>
    <n v="167.8"/>
    <n v="0"/>
    <n v="0"/>
    <n v="0"/>
    <n v="0"/>
    <n v="0"/>
    <n v="0"/>
    <n v="0"/>
    <s v="SURFACE WATER MGT FUND"/>
    <s v="WLSW F D91977 18201 189TH PL N"/>
    <s v="STORMWATER SERVICES"/>
    <s v="DRAINAGE"/>
  </r>
  <r>
    <x v="1"/>
    <s v="1036477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64.349999999999994"/>
    <n v="0"/>
    <n v="-64.349999999999994"/>
    <s v="N/A"/>
    <n v="0"/>
    <n v="0"/>
    <n v="0"/>
    <n v="0"/>
    <n v="0"/>
    <n v="64.349999999999994"/>
    <n v="0"/>
    <n v="0"/>
    <n v="0"/>
    <n v="0"/>
    <n v="0"/>
    <n v="0"/>
    <n v="0"/>
    <s v="SURFACE WATER MGT FUND"/>
    <s v="WLSW F D91977 18201 189TH PL N"/>
    <s v="STORMWATER SERVICES"/>
    <s v="DRAINAGE"/>
  </r>
  <r>
    <x v="1"/>
    <s v="103647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7.12"/>
    <n v="0"/>
    <n v="-147.12"/>
    <s v="N/A"/>
    <n v="0"/>
    <n v="0"/>
    <n v="0"/>
    <n v="0"/>
    <n v="0"/>
    <n v="147.12"/>
    <n v="0"/>
    <n v="0"/>
    <n v="0"/>
    <n v="0"/>
    <n v="0"/>
    <n v="0"/>
    <n v="0"/>
    <s v="SURFACE WATER MGT FUND"/>
    <s v="WLSW F D91977 18201 189TH PL N"/>
    <s v="STORMWATER SERVICES"/>
    <s v="DRAINAGE"/>
  </r>
  <r>
    <x v="1"/>
    <s v="103647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60.28"/>
    <n v="0"/>
    <n v="-60.28"/>
    <s v="N/A"/>
    <n v="0"/>
    <n v="0"/>
    <n v="0"/>
    <n v="0"/>
    <n v="0"/>
    <n v="60.28"/>
    <n v="0"/>
    <n v="0"/>
    <n v="0"/>
    <n v="0"/>
    <n v="0"/>
    <n v="0"/>
    <n v="0"/>
    <s v="SURFACE WATER MGT FUND"/>
    <s v="WLSW F D91977 18201 189TH PL N"/>
    <s v="STORMWATER SERVICES"/>
    <s v="DRAINAGE"/>
  </r>
  <r>
    <x v="1"/>
    <s v="1036477"/>
    <s v="845022"/>
    <s v="82200"/>
    <x v="72"/>
    <s v="5315000"/>
    <n v="2012"/>
    <x v="4"/>
    <s v="PAID TIME OFF"/>
    <s v="50000-PROGRAM EXPENDITUR BUDGET"/>
    <s v="82000-APPLIED OVERHEAD"/>
    <m/>
    <n v="0"/>
    <n v="0"/>
    <n v="59.96"/>
    <n v="0"/>
    <n v="-59.96"/>
    <s v="N/A"/>
    <n v="0"/>
    <n v="0"/>
    <n v="0"/>
    <n v="0"/>
    <n v="0"/>
    <n v="59.96"/>
    <n v="0"/>
    <n v="0"/>
    <n v="0"/>
    <n v="0"/>
    <n v="0"/>
    <n v="0"/>
    <n v="0"/>
    <s v="SURFACE WATER MGT FUND"/>
    <s v="WLSW F D91977 18201 189TH PL N"/>
    <s v="STORMWATER SERVICES"/>
    <s v="DRAINAGE"/>
  </r>
  <r>
    <x v="1"/>
    <s v="1036477"/>
    <s v="845022"/>
    <s v="82300"/>
    <x v="73"/>
    <s v="5315000"/>
    <n v="2012"/>
    <x v="4"/>
    <s v="INDIRECT COSTS"/>
    <s v="50000-PROGRAM EXPENDITUR BUDGET"/>
    <s v="82000-APPLIED OVERHEAD"/>
    <m/>
    <n v="0"/>
    <n v="0"/>
    <n v="183.4"/>
    <n v="0"/>
    <n v="-183.4"/>
    <s v="N/A"/>
    <n v="0"/>
    <n v="0"/>
    <n v="0"/>
    <n v="0"/>
    <n v="0"/>
    <n v="183.4"/>
    <n v="0"/>
    <n v="0"/>
    <n v="0"/>
    <n v="0"/>
    <n v="0"/>
    <n v="0"/>
    <n v="0"/>
    <s v="SURFACE WATER MGT FUND"/>
    <s v="WLSW F D91977 18201 189TH PL N"/>
    <s v="STORMWATER SERVICES"/>
    <s v="DRAINAGE"/>
  </r>
  <r>
    <x v="1"/>
    <s v="1036477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7.5600000000000005"/>
    <n v="0"/>
    <n v="-7.5600000000000005"/>
    <s v="N/A"/>
    <n v="0"/>
    <n v="0"/>
    <n v="0"/>
    <n v="0"/>
    <n v="0"/>
    <n v="7.5600000000000005"/>
    <n v="0"/>
    <n v="0"/>
    <n v="0"/>
    <n v="0"/>
    <n v="0"/>
    <n v="0"/>
    <n v="0"/>
    <s v="SURFACE WATER MGT FUND"/>
    <s v="WLSW F D91977 18201 189TH PL N"/>
    <s v="STORMWATER SERVICES"/>
    <s v="DRAINAGE"/>
  </r>
  <r>
    <x v="1"/>
    <s v="103647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80000000000001"/>
    <n v="0"/>
    <n v="-141.80000000000001"/>
    <s v="N/A"/>
    <n v="0"/>
    <n v="0"/>
    <n v="35.410000000000004"/>
    <n v="35.410000000000004"/>
    <n v="0"/>
    <n v="0"/>
    <n v="0"/>
    <n v="0"/>
    <n v="70.98"/>
    <n v="0"/>
    <n v="0"/>
    <n v="0"/>
    <n v="0"/>
    <s v="SURFACE WATER MGT FUND"/>
    <s v="WLSW F D91983 14403-221ST AVE"/>
    <s v="STORMWATER SERVICES"/>
    <s v="DRAINAGE"/>
  </r>
  <r>
    <x v="1"/>
    <s v="1036478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21.45"/>
    <n v="0"/>
    <n v="-21.45"/>
    <s v="N/A"/>
    <n v="0"/>
    <n v="0"/>
    <n v="0"/>
    <n v="0"/>
    <n v="0"/>
    <n v="0"/>
    <n v="0"/>
    <n v="0"/>
    <n v="21.45"/>
    <n v="0"/>
    <n v="0"/>
    <n v="0"/>
    <n v="0"/>
    <s v="SURFACE WATER MGT FUND"/>
    <s v="WLSW F D91983 14403-221ST AVE"/>
    <s v="STORMWATER SERVICES"/>
    <s v="DRAINAGE"/>
  </r>
  <r>
    <x v="1"/>
    <s v="103647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31.44999999999999"/>
    <n v="0"/>
    <n v="-131.44999999999999"/>
    <s v="N/A"/>
    <n v="0"/>
    <n v="0"/>
    <n v="0"/>
    <n v="0"/>
    <n v="7.36"/>
    <n v="0"/>
    <n v="0"/>
    <n v="0"/>
    <n v="124.09"/>
    <n v="0"/>
    <n v="0"/>
    <n v="0"/>
    <n v="0"/>
    <s v="SURFACE WATER MGT FUND"/>
    <s v="WLSW F D91983 14403-221ST AVE"/>
    <s v="STORMWATER SERVICES"/>
    <s v="DRAINAGE"/>
  </r>
  <r>
    <x v="1"/>
    <s v="103647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50.28"/>
    <n v="0"/>
    <n v="-50.28"/>
    <s v="N/A"/>
    <n v="0"/>
    <n v="0"/>
    <n v="12.39"/>
    <n v="12.39"/>
    <n v="0"/>
    <n v="0"/>
    <n v="0"/>
    <n v="0"/>
    <n v="25.5"/>
    <n v="0"/>
    <n v="0"/>
    <n v="0"/>
    <n v="0"/>
    <s v="SURFACE WATER MGT FUND"/>
    <s v="WLSW F D91983 14403-221ST AVE"/>
    <s v="STORMWATER SERVICES"/>
    <s v="DRAINAGE"/>
  </r>
  <r>
    <x v="1"/>
    <s v="1036478"/>
    <s v="845022"/>
    <s v="82200"/>
    <x v="72"/>
    <s v="5315000"/>
    <n v="2012"/>
    <x v="4"/>
    <s v="PAID TIME OFF"/>
    <s v="50000-PROGRAM EXPENDITUR BUDGET"/>
    <s v="82000-APPLIED OVERHEAD"/>
    <m/>
    <n v="0"/>
    <n v="0"/>
    <n v="42.99"/>
    <n v="0"/>
    <n v="-42.99"/>
    <s v="N/A"/>
    <n v="0"/>
    <n v="0"/>
    <n v="9.56"/>
    <n v="9.56"/>
    <n v="0"/>
    <n v="0"/>
    <n v="0"/>
    <n v="0"/>
    <n v="23.87"/>
    <n v="0"/>
    <n v="0"/>
    <n v="0"/>
    <n v="0"/>
    <s v="SURFACE WATER MGT FUND"/>
    <s v="WLSW F D91983 14403-221ST AVE"/>
    <s v="STORMWATER SERVICES"/>
    <s v="DRAINAGE"/>
  </r>
  <r>
    <x v="1"/>
    <s v="1036478"/>
    <s v="845022"/>
    <s v="82300"/>
    <x v="73"/>
    <s v="5315000"/>
    <n v="2012"/>
    <x v="4"/>
    <s v="INDIRECT COSTS"/>
    <s v="50000-PROGRAM EXPENDITUR BUDGET"/>
    <s v="82000-APPLIED OVERHEAD"/>
    <m/>
    <n v="0"/>
    <n v="0"/>
    <n v="114.10000000000001"/>
    <n v="0"/>
    <n v="-114.10000000000001"/>
    <s v="N/A"/>
    <n v="0"/>
    <n v="0"/>
    <n v="20.54"/>
    <n v="20.54"/>
    <n v="0"/>
    <n v="0"/>
    <n v="0"/>
    <n v="0"/>
    <n v="73.02"/>
    <n v="0"/>
    <n v="0"/>
    <n v="0"/>
    <n v="0"/>
    <s v="SURFACE WATER MGT FUND"/>
    <s v="WLSW F D91983 14403-221ST AVE"/>
    <s v="STORMWATER SERVICES"/>
    <s v="DRAINAGE"/>
  </r>
  <r>
    <x v="1"/>
    <s v="1036478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2.52"/>
    <n v="0"/>
    <n v="-2.52"/>
    <s v="N/A"/>
    <n v="0"/>
    <n v="0"/>
    <n v="0"/>
    <n v="0"/>
    <n v="0"/>
    <n v="0"/>
    <n v="0"/>
    <n v="0"/>
    <n v="2.52"/>
    <n v="0"/>
    <n v="0"/>
    <n v="0"/>
    <n v="0"/>
    <s v="SURFACE WATER MGT FUND"/>
    <s v="WLSW F D91983 14403-221ST AVE"/>
    <s v="STORMWATER SERVICES"/>
    <s v="DRAINAGE"/>
  </r>
  <r>
    <x v="1"/>
    <s v="103647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9.800000000000004"/>
    <n v="0"/>
    <n v="-39.800000000000004"/>
    <s v="N/A"/>
    <n v="0"/>
    <n v="0"/>
    <n v="0"/>
    <n v="0"/>
    <n v="0"/>
    <n v="0"/>
    <n v="0"/>
    <n v="0"/>
    <n v="39.800000000000004"/>
    <n v="0"/>
    <n v="0"/>
    <n v="0"/>
    <n v="0"/>
    <s v="SURFACE WATER MGT FUND"/>
    <s v="WLSW F D91984 14000 217TH PL N"/>
    <s v="STORMWATER SERVICES"/>
    <s v="DRAINAGE"/>
  </r>
  <r>
    <x v="1"/>
    <s v="1036479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21.46"/>
    <n v="0"/>
    <n v="-21.46"/>
    <s v="N/A"/>
    <n v="0"/>
    <n v="0"/>
    <n v="0"/>
    <n v="0"/>
    <n v="0"/>
    <n v="0"/>
    <n v="0"/>
    <n v="0"/>
    <n v="21.46"/>
    <n v="0"/>
    <n v="0"/>
    <n v="0"/>
    <n v="0"/>
    <s v="SURFACE WATER MGT FUND"/>
    <s v="WLSW F D91984 14000 217TH PL N"/>
    <s v="STORMWATER SERVICES"/>
    <s v="DRAINAGE"/>
  </r>
  <r>
    <x v="1"/>
    <s v="103647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2.04"/>
    <n v="0"/>
    <n v="-22.04"/>
    <s v="N/A"/>
    <n v="0"/>
    <n v="0"/>
    <n v="0"/>
    <n v="0"/>
    <n v="0"/>
    <n v="0"/>
    <n v="0"/>
    <n v="0"/>
    <n v="22.04"/>
    <n v="0"/>
    <n v="0"/>
    <n v="0"/>
    <n v="0"/>
    <s v="SURFACE WATER MGT FUND"/>
    <s v="WLSW F D91984 14000 217TH PL N"/>
    <s v="STORMWATER SERVICES"/>
    <s v="DRAINAGE"/>
  </r>
  <r>
    <x v="1"/>
    <s v="103647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4.3"/>
    <n v="0"/>
    <n v="-14.3"/>
    <s v="N/A"/>
    <n v="0"/>
    <n v="0"/>
    <n v="0"/>
    <n v="0"/>
    <n v="0"/>
    <n v="0"/>
    <n v="0"/>
    <n v="0"/>
    <n v="14.3"/>
    <n v="0"/>
    <n v="0"/>
    <n v="0"/>
    <n v="0"/>
    <s v="SURFACE WATER MGT FUND"/>
    <s v="WLSW F D91984 14000 217TH PL N"/>
    <s v="STORMWATER SERVICES"/>
    <s v="DRAINAGE"/>
  </r>
  <r>
    <x v="1"/>
    <s v="1036479"/>
    <s v="845022"/>
    <s v="82200"/>
    <x v="72"/>
    <s v="5315000"/>
    <n v="2012"/>
    <x v="4"/>
    <s v="PAID TIME OFF"/>
    <s v="50000-PROGRAM EXPENDITUR BUDGET"/>
    <s v="82000-APPLIED OVERHEAD"/>
    <m/>
    <n v="0"/>
    <n v="0"/>
    <n v="15.83"/>
    <n v="0"/>
    <n v="-15.83"/>
    <s v="N/A"/>
    <n v="0"/>
    <n v="0"/>
    <n v="0"/>
    <n v="0"/>
    <n v="0"/>
    <n v="0"/>
    <n v="0"/>
    <n v="0"/>
    <n v="15.83"/>
    <n v="0"/>
    <n v="0"/>
    <n v="0"/>
    <n v="0"/>
    <s v="SURFACE WATER MGT FUND"/>
    <s v="WLSW F D91984 14000 217TH PL N"/>
    <s v="STORMWATER SERVICES"/>
    <s v="DRAINAGE"/>
  </r>
  <r>
    <x v="1"/>
    <s v="1036479"/>
    <s v="845022"/>
    <s v="82300"/>
    <x v="73"/>
    <s v="5315000"/>
    <n v="2012"/>
    <x v="4"/>
    <s v="INDIRECT COSTS"/>
    <s v="50000-PROGRAM EXPENDITUR BUDGET"/>
    <s v="82000-APPLIED OVERHEAD"/>
    <m/>
    <n v="0"/>
    <n v="0"/>
    <n v="48.410000000000004"/>
    <n v="0"/>
    <n v="-48.410000000000004"/>
    <s v="N/A"/>
    <n v="0"/>
    <n v="0"/>
    <n v="0"/>
    <n v="0"/>
    <n v="0"/>
    <n v="0"/>
    <n v="0"/>
    <n v="0"/>
    <n v="48.410000000000004"/>
    <n v="0"/>
    <n v="0"/>
    <n v="0"/>
    <n v="0"/>
    <s v="SURFACE WATER MGT FUND"/>
    <s v="WLSW F D91984 14000 217TH PL N"/>
    <s v="STORMWATER SERVICES"/>
    <s v="DRAINAGE"/>
  </r>
  <r>
    <x v="1"/>
    <s v="1036479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2.52"/>
    <n v="0"/>
    <n v="-2.52"/>
    <s v="N/A"/>
    <n v="0"/>
    <n v="0"/>
    <n v="0"/>
    <n v="0"/>
    <n v="0"/>
    <n v="0"/>
    <n v="0"/>
    <n v="0"/>
    <n v="2.52"/>
    <n v="0"/>
    <n v="0"/>
    <n v="0"/>
    <n v="0"/>
    <s v="SURFACE WATER MGT FUND"/>
    <s v="WLSW F D91984 14000 217TH PL N"/>
    <s v="STORMWATER SERVICES"/>
    <s v="DRAINAGE"/>
  </r>
  <r>
    <x v="1"/>
    <s v="103648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78.56"/>
    <n v="0"/>
    <n v="-378.56"/>
    <s v="N/A"/>
    <n v="0"/>
    <n v="0"/>
    <n v="0"/>
    <n v="0"/>
    <n v="0"/>
    <n v="0"/>
    <n v="0"/>
    <n v="189.28"/>
    <n v="189.28"/>
    <n v="0"/>
    <n v="0"/>
    <n v="0"/>
    <n v="0"/>
    <s v="SURFACE WATER MGT FUND"/>
    <s v="WLSW F D92000 21523 NE 144TH P"/>
    <s v="STORMWATER SERVICES"/>
    <s v="DRAINAGE"/>
  </r>
  <r>
    <x v="1"/>
    <s v="1036481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107.25"/>
    <n v="0"/>
    <n v="-107.25"/>
    <s v="N/A"/>
    <n v="0"/>
    <n v="0"/>
    <n v="0"/>
    <n v="0"/>
    <n v="0"/>
    <n v="0"/>
    <n v="0"/>
    <n v="42.9"/>
    <n v="64.349999999999994"/>
    <n v="0"/>
    <n v="0"/>
    <n v="0"/>
    <n v="0"/>
    <s v="SURFACE WATER MGT FUND"/>
    <s v="WLSW F D92000 21523 NE 144TH P"/>
    <s v="STORMWATER SERVICES"/>
    <s v="DRAINAGE"/>
  </r>
  <r>
    <x v="1"/>
    <s v="103648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855.7"/>
    <n v="0"/>
    <n v="-855.7"/>
    <s v="N/A"/>
    <n v="0"/>
    <n v="0"/>
    <n v="0"/>
    <n v="0"/>
    <n v="0"/>
    <n v="0"/>
    <n v="0"/>
    <n v="487.74"/>
    <n v="367.96"/>
    <n v="0"/>
    <n v="0"/>
    <n v="0"/>
    <n v="0"/>
    <s v="SURFACE WATER MGT FUND"/>
    <s v="WLSW F D92000 21523 NE 144TH P"/>
    <s v="STORMWATER SERVICES"/>
    <s v="DRAINAGE"/>
  </r>
  <r>
    <x v="1"/>
    <s v="103648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35.97999999999999"/>
    <n v="0"/>
    <n v="-135.97999999999999"/>
    <s v="N/A"/>
    <n v="0"/>
    <n v="0"/>
    <n v="0"/>
    <n v="0"/>
    <n v="0"/>
    <n v="0"/>
    <n v="0"/>
    <n v="67.98"/>
    <n v="68"/>
    <n v="0"/>
    <n v="0"/>
    <n v="0"/>
    <n v="0"/>
    <s v="SURFACE WATER MGT FUND"/>
    <s v="WLSW F D92000 21523 NE 144TH P"/>
    <s v="STORMWATER SERVICES"/>
    <s v="DRAINAGE"/>
  </r>
  <r>
    <x v="1"/>
    <s v="1036481"/>
    <s v="845022"/>
    <s v="82200"/>
    <x v="72"/>
    <s v="5315000"/>
    <n v="2012"/>
    <x v="4"/>
    <s v="PAID TIME OFF"/>
    <s v="50000-PROGRAM EXPENDITUR BUDGET"/>
    <s v="82000-APPLIED OVERHEAD"/>
    <m/>
    <n v="0"/>
    <n v="0"/>
    <n v="125.48"/>
    <n v="0"/>
    <n v="-125.48"/>
    <s v="N/A"/>
    <n v="0"/>
    <n v="0"/>
    <n v="0"/>
    <n v="0"/>
    <n v="0"/>
    <n v="0"/>
    <n v="0"/>
    <n v="59.980000000000004"/>
    <n v="65.5"/>
    <n v="0"/>
    <n v="0"/>
    <n v="0"/>
    <n v="0"/>
    <s v="SURFACE WATER MGT FUND"/>
    <s v="WLSW F D92000 21523 NE 144TH P"/>
    <s v="STORMWATER SERVICES"/>
    <s v="DRAINAGE"/>
  </r>
  <r>
    <x v="1"/>
    <s v="1036481"/>
    <s v="845022"/>
    <s v="82300"/>
    <x v="73"/>
    <s v="5315000"/>
    <n v="2012"/>
    <x v="4"/>
    <s v="INDIRECT COSTS"/>
    <s v="50000-PROGRAM EXPENDITUR BUDGET"/>
    <s v="82000-APPLIED OVERHEAD"/>
    <m/>
    <n v="0"/>
    <n v="0"/>
    <n v="383.79"/>
    <n v="0"/>
    <n v="-383.79"/>
    <s v="N/A"/>
    <n v="0"/>
    <n v="0"/>
    <n v="0"/>
    <n v="0"/>
    <n v="0"/>
    <n v="0"/>
    <n v="0"/>
    <n v="183.43"/>
    <n v="200.36"/>
    <n v="0"/>
    <n v="0"/>
    <n v="0"/>
    <n v="0"/>
    <s v="SURFACE WATER MGT FUND"/>
    <s v="WLSW F D92000 21523 NE 144TH P"/>
    <s v="STORMWATER SERVICES"/>
    <s v="DRAINAGE"/>
  </r>
  <r>
    <x v="1"/>
    <s v="1036481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12.6"/>
    <n v="0"/>
    <n v="-12.6"/>
    <s v="N/A"/>
    <n v="0"/>
    <n v="0"/>
    <n v="0"/>
    <n v="0"/>
    <n v="0"/>
    <n v="0"/>
    <n v="0"/>
    <n v="5.04"/>
    <n v="7.5600000000000005"/>
    <n v="0"/>
    <n v="0"/>
    <n v="0"/>
    <n v="0"/>
    <s v="SURFACE WATER MGT FUND"/>
    <s v="WLSW F D92000 21523 NE 144TH P"/>
    <s v="STORMWATER SERVICES"/>
    <s v="DRAINAGE"/>
  </r>
  <r>
    <x v="1"/>
    <s v="103648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98"/>
    <n v="0"/>
    <n v="-70.98"/>
    <s v="N/A"/>
    <n v="0"/>
    <n v="0"/>
    <n v="0"/>
    <n v="0"/>
    <n v="0"/>
    <n v="0"/>
    <n v="0"/>
    <n v="0"/>
    <n v="70.98"/>
    <n v="0"/>
    <n v="0"/>
    <n v="0"/>
    <n v="0"/>
    <s v="SURFACE WATER MGT FUND"/>
    <s v="WLSW F D92001 216 WY NE &amp; 216T"/>
    <s v="STORMWATER SERVICES"/>
    <s v="DRAINAGE"/>
  </r>
  <r>
    <x v="1"/>
    <s v="1036482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128.69999999999999"/>
    <n v="0"/>
    <n v="-128.69999999999999"/>
    <s v="N/A"/>
    <n v="0"/>
    <n v="0"/>
    <n v="0"/>
    <n v="0"/>
    <n v="0"/>
    <n v="0"/>
    <n v="0"/>
    <n v="0"/>
    <n v="128.69999999999999"/>
    <n v="0"/>
    <n v="0"/>
    <n v="0"/>
    <n v="0"/>
    <s v="SURFACE WATER MGT FUND"/>
    <s v="WLSW F D92001 216 WY NE &amp; 216T"/>
    <s v="STORMWATER SERVICES"/>
    <s v="DRAINAGE"/>
  </r>
  <r>
    <x v="1"/>
    <s v="103648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59.34000000000003"/>
    <n v="0"/>
    <n v="-359.34000000000003"/>
    <s v="N/A"/>
    <n v="0"/>
    <n v="0"/>
    <n v="0"/>
    <n v="0"/>
    <n v="0"/>
    <n v="0"/>
    <n v="0"/>
    <n v="0"/>
    <n v="359.34000000000003"/>
    <n v="0"/>
    <n v="0"/>
    <n v="0"/>
    <n v="0"/>
    <s v="SURFACE WATER MGT FUND"/>
    <s v="WLSW F D92001 216 WY NE &amp; 216T"/>
    <s v="STORMWATER SERVICES"/>
    <s v="DRAINAGE"/>
  </r>
  <r>
    <x v="1"/>
    <s v="1036482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150.5"/>
    <n v="0"/>
    <n v="-150.5"/>
    <s v="N/A"/>
    <n v="0"/>
    <n v="0"/>
    <n v="0"/>
    <n v="0"/>
    <n v="0"/>
    <n v="0"/>
    <n v="0"/>
    <n v="0"/>
    <n v="150.5"/>
    <n v="0"/>
    <n v="0"/>
    <n v="0"/>
    <n v="0"/>
    <s v="SURFACE WATER MGT FUND"/>
    <s v="WLSW F D92001 216 WY NE &amp; 216T"/>
    <s v="STORMWATER SERVICES"/>
    <s v="DRAINAGE"/>
  </r>
  <r>
    <x v="1"/>
    <s v="103648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5.5"/>
    <n v="0"/>
    <n v="-25.5"/>
    <s v="N/A"/>
    <n v="0"/>
    <n v="0"/>
    <n v="0"/>
    <n v="0"/>
    <n v="0"/>
    <n v="0"/>
    <n v="0"/>
    <n v="0"/>
    <n v="25.5"/>
    <n v="0"/>
    <n v="0"/>
    <n v="0"/>
    <n v="0"/>
    <s v="SURFACE WATER MGT FUND"/>
    <s v="WLSW F D92001 216 WY NE &amp; 216T"/>
    <s v="STORMWATER SERVICES"/>
    <s v="DRAINAGE"/>
  </r>
  <r>
    <x v="1"/>
    <s v="1036482"/>
    <s v="845022"/>
    <s v="82200"/>
    <x v="72"/>
    <s v="5315000"/>
    <n v="2012"/>
    <x v="4"/>
    <s v="PAID TIME OFF"/>
    <s v="50000-PROGRAM EXPENDITUR BUDGET"/>
    <s v="82000-APPLIED OVERHEAD"/>
    <m/>
    <n v="0"/>
    <n v="0"/>
    <n v="51.57"/>
    <n v="0"/>
    <n v="-51.57"/>
    <s v="N/A"/>
    <n v="0"/>
    <n v="0"/>
    <n v="0"/>
    <n v="0"/>
    <n v="0"/>
    <n v="0"/>
    <n v="0"/>
    <n v="0"/>
    <n v="51.57"/>
    <n v="0"/>
    <n v="0"/>
    <n v="0"/>
    <n v="0"/>
    <s v="SURFACE WATER MGT FUND"/>
    <s v="WLSW F D92001 216 WY NE &amp; 216T"/>
    <s v="STORMWATER SERVICES"/>
    <s v="DRAINAGE"/>
  </r>
  <r>
    <x v="1"/>
    <s v="1036482"/>
    <s v="845022"/>
    <s v="82300"/>
    <x v="73"/>
    <s v="5315000"/>
    <n v="2012"/>
    <x v="4"/>
    <s v="INDIRECT COSTS"/>
    <s v="50000-PROGRAM EXPENDITUR BUDGET"/>
    <s v="82000-APPLIED OVERHEAD"/>
    <m/>
    <n v="0"/>
    <n v="0"/>
    <n v="157.75"/>
    <n v="0"/>
    <n v="-157.75"/>
    <s v="N/A"/>
    <n v="0"/>
    <n v="0"/>
    <n v="0"/>
    <n v="0"/>
    <n v="0"/>
    <n v="0"/>
    <n v="0"/>
    <n v="0"/>
    <n v="157.75"/>
    <n v="0"/>
    <n v="0"/>
    <n v="0"/>
    <n v="0"/>
    <s v="SURFACE WATER MGT FUND"/>
    <s v="WLSW F D92001 216 WY NE &amp; 216T"/>
    <s v="STORMWATER SERVICES"/>
    <s v="DRAINAGE"/>
  </r>
  <r>
    <x v="1"/>
    <s v="1036482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15.120000000000001"/>
    <n v="0"/>
    <n v="-15.120000000000001"/>
    <s v="N/A"/>
    <n v="0"/>
    <n v="0"/>
    <n v="0"/>
    <n v="0"/>
    <n v="0"/>
    <n v="0"/>
    <n v="0"/>
    <n v="0"/>
    <n v="15.120000000000001"/>
    <n v="0"/>
    <n v="0"/>
    <n v="0"/>
    <n v="0"/>
    <s v="SURFACE WATER MGT FUND"/>
    <s v="WLSW F D92001 216 WY NE &amp; 216T"/>
    <s v="STORMWATER SERVICES"/>
    <s v="DRAINAGE"/>
  </r>
  <r>
    <x v="1"/>
    <s v="103648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0"/>
    <n v="0"/>
    <n v="0"/>
    <n v="0"/>
    <n v="141.63"/>
    <n v="0"/>
    <s v="SURFACE WATER MGT FUND"/>
    <s v="WLSW F D98667 9725 26TH AVE SW"/>
    <s v="STORMWATER SERVICES"/>
    <s v="DRAINAGE"/>
  </r>
  <r>
    <x v="1"/>
    <s v="103648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0"/>
    <n v="0"/>
    <n v="0"/>
    <n v="14.72"/>
    <n v="0"/>
    <s v="SURFACE WATER MGT FUND"/>
    <s v="WLSW F D98667 9725 26TH AVE SW"/>
    <s v="STORMWATER SERVICES"/>
    <s v="DRAINAGE"/>
  </r>
  <r>
    <x v="1"/>
    <s v="103648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0"/>
    <n v="0"/>
    <n v="0"/>
    <n v="0"/>
    <n v="49.57"/>
    <n v="0"/>
    <s v="SURFACE WATER MGT FUND"/>
    <s v="WLSW F D98667 9725 26TH AVE SW"/>
    <s v="STORMWATER SERVICES"/>
    <s v="DRAINAGE"/>
  </r>
  <r>
    <x v="1"/>
    <s v="1036486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0"/>
    <n v="0"/>
    <n v="0"/>
    <n v="38.24"/>
    <n v="0"/>
    <s v="SURFACE WATER MGT FUND"/>
    <s v="WLSW F D98667 9725 26TH AVE SW"/>
    <s v="STORMWATER SERVICES"/>
    <s v="DRAINAGE"/>
  </r>
  <r>
    <x v="1"/>
    <s v="1036486"/>
    <s v="845022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0"/>
    <n v="0"/>
    <n v="0"/>
    <n v="0"/>
    <n v="82.15"/>
    <n v="0"/>
    <s v="SURFACE WATER MGT FUND"/>
    <s v="WLSW F D98667 9725 26TH AVE SW"/>
    <s v="STORMWATER SERVICES"/>
    <s v="DRAINAGE"/>
  </r>
  <r>
    <x v="1"/>
    <s v="103648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77.05"/>
    <n v="0"/>
    <n v="-177.05"/>
    <s v="N/A"/>
    <n v="0"/>
    <n v="0"/>
    <n v="0"/>
    <n v="0"/>
    <n v="0"/>
    <n v="0"/>
    <n v="0"/>
    <n v="0"/>
    <n v="0"/>
    <n v="177.05"/>
    <n v="0"/>
    <n v="0"/>
    <n v="0"/>
    <s v="SURFACE WATER MGT FUND"/>
    <s v="WLSW F D98794 MT VIEW ELEMENT"/>
    <s v="STORMWATER SERVICES"/>
    <s v="DRAINAGE"/>
  </r>
  <r>
    <x v="1"/>
    <s v="103648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8.400000000000002"/>
    <n v="0"/>
    <n v="-18.400000000000002"/>
    <s v="N/A"/>
    <n v="0"/>
    <n v="0"/>
    <n v="0"/>
    <n v="0"/>
    <n v="0"/>
    <n v="0"/>
    <n v="0"/>
    <n v="0"/>
    <n v="0"/>
    <n v="18.400000000000002"/>
    <n v="0"/>
    <n v="0"/>
    <n v="0"/>
    <s v="SURFACE WATER MGT FUND"/>
    <s v="WLSW F D98794 MT VIEW ELEMENT"/>
    <s v="STORMWATER SERVICES"/>
    <s v="DRAINAGE"/>
  </r>
  <r>
    <x v="1"/>
    <s v="103648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61.97"/>
    <n v="0"/>
    <n v="-61.97"/>
    <s v="N/A"/>
    <n v="0"/>
    <n v="0"/>
    <n v="0"/>
    <n v="0"/>
    <n v="0"/>
    <n v="0"/>
    <n v="0"/>
    <n v="0"/>
    <n v="0"/>
    <n v="61.97"/>
    <n v="0"/>
    <n v="0"/>
    <n v="0"/>
    <s v="SURFACE WATER MGT FUND"/>
    <s v="WLSW F D98794 MT VIEW ELEMENT"/>
    <s v="STORMWATER SERVICES"/>
    <s v="DRAINAGE"/>
  </r>
  <r>
    <x v="1"/>
    <s v="1036487"/>
    <s v="845022"/>
    <s v="82200"/>
    <x v="72"/>
    <s v="5315000"/>
    <n v="2012"/>
    <x v="4"/>
    <s v="PAID TIME OFF"/>
    <s v="50000-PROGRAM EXPENDITUR BUDGET"/>
    <s v="82000-APPLIED OVERHEAD"/>
    <m/>
    <n v="0"/>
    <n v="0"/>
    <n v="47.800000000000004"/>
    <n v="0"/>
    <n v="-47.800000000000004"/>
    <s v="N/A"/>
    <n v="0"/>
    <n v="0"/>
    <n v="0"/>
    <n v="0"/>
    <n v="0"/>
    <n v="0"/>
    <n v="0"/>
    <n v="0"/>
    <n v="0"/>
    <n v="47.800000000000004"/>
    <n v="0"/>
    <n v="0"/>
    <n v="0"/>
    <s v="SURFACE WATER MGT FUND"/>
    <s v="WLSW F D98794 MT VIEW ELEMENT"/>
    <s v="STORMWATER SERVICES"/>
    <s v="DRAINAGE"/>
  </r>
  <r>
    <x v="1"/>
    <s v="1036487"/>
    <s v="845022"/>
    <s v="82300"/>
    <x v="73"/>
    <s v="5315000"/>
    <n v="2012"/>
    <x v="4"/>
    <s v="INDIRECT COSTS"/>
    <s v="50000-PROGRAM EXPENDITUR BUDGET"/>
    <s v="82000-APPLIED OVERHEAD"/>
    <m/>
    <n v="0"/>
    <n v="0"/>
    <n v="102.69"/>
    <n v="0"/>
    <n v="-102.69"/>
    <s v="N/A"/>
    <n v="0"/>
    <n v="0"/>
    <n v="0"/>
    <n v="0"/>
    <n v="0"/>
    <n v="0"/>
    <n v="0"/>
    <n v="0"/>
    <n v="0"/>
    <n v="102.69"/>
    <n v="0"/>
    <n v="0"/>
    <n v="0"/>
    <s v="SURFACE WATER MGT FUND"/>
    <s v="WLSW F D98794 MT VIEW ELEMENT"/>
    <s v="STORMWATER SERVICES"/>
    <s v="DRAINAGE"/>
  </r>
  <r>
    <x v="1"/>
    <s v="103648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12.46"/>
    <n v="0"/>
    <n v="-212.46"/>
    <s v="N/A"/>
    <n v="0"/>
    <n v="0"/>
    <n v="0"/>
    <n v="0"/>
    <n v="0"/>
    <n v="0"/>
    <n v="0"/>
    <n v="0"/>
    <n v="0"/>
    <n v="212.46"/>
    <n v="0"/>
    <n v="0"/>
    <n v="0"/>
    <s v="SURFACE WATER MGT FUND"/>
    <s v="WLSW F D98832 WC HGTS ELEM SCH"/>
    <s v="STORMWATER SERVICES"/>
    <s v="DRAINAGE"/>
  </r>
  <r>
    <x v="1"/>
    <s v="103648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2.080000000000002"/>
    <n v="0"/>
    <n v="-22.080000000000002"/>
    <s v="N/A"/>
    <n v="0"/>
    <n v="0"/>
    <n v="0"/>
    <n v="0"/>
    <n v="0"/>
    <n v="0"/>
    <n v="0"/>
    <n v="0"/>
    <n v="0"/>
    <n v="22.080000000000002"/>
    <n v="0"/>
    <n v="0"/>
    <n v="0"/>
    <s v="SURFACE WATER MGT FUND"/>
    <s v="WLSW F D98832 WC HGTS ELEM SCH"/>
    <s v="STORMWATER SERVICES"/>
    <s v="DRAINAGE"/>
  </r>
  <r>
    <x v="1"/>
    <s v="103648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74.36"/>
    <n v="0"/>
    <n v="-74.36"/>
    <s v="N/A"/>
    <n v="0"/>
    <n v="0"/>
    <n v="0"/>
    <n v="0"/>
    <n v="0"/>
    <n v="0"/>
    <n v="0"/>
    <n v="0"/>
    <n v="0"/>
    <n v="74.36"/>
    <n v="0"/>
    <n v="0"/>
    <n v="0"/>
    <s v="SURFACE WATER MGT FUND"/>
    <s v="WLSW F D98832 WC HGTS ELEM SCH"/>
    <s v="STORMWATER SERVICES"/>
    <s v="DRAINAGE"/>
  </r>
  <r>
    <x v="1"/>
    <s v="1036488"/>
    <s v="845022"/>
    <s v="82200"/>
    <x v="72"/>
    <s v="5315000"/>
    <n v="2012"/>
    <x v="4"/>
    <s v="PAID TIME OFF"/>
    <s v="50000-PROGRAM EXPENDITUR BUDGET"/>
    <s v="82000-APPLIED OVERHEAD"/>
    <m/>
    <n v="0"/>
    <n v="0"/>
    <n v="57.36"/>
    <n v="0"/>
    <n v="-57.36"/>
    <s v="N/A"/>
    <n v="0"/>
    <n v="0"/>
    <n v="0"/>
    <n v="0"/>
    <n v="0"/>
    <n v="0"/>
    <n v="0"/>
    <n v="0"/>
    <n v="0"/>
    <n v="57.36"/>
    <n v="0"/>
    <n v="0"/>
    <n v="0"/>
    <s v="SURFACE WATER MGT FUND"/>
    <s v="WLSW F D98832 WC HGTS ELEM SCH"/>
    <s v="STORMWATER SERVICES"/>
    <s v="DRAINAGE"/>
  </r>
  <r>
    <x v="1"/>
    <s v="1036488"/>
    <s v="845022"/>
    <s v="82300"/>
    <x v="73"/>
    <s v="5315000"/>
    <n v="2012"/>
    <x v="4"/>
    <s v="INDIRECT COSTS"/>
    <s v="50000-PROGRAM EXPENDITUR BUDGET"/>
    <s v="82000-APPLIED OVERHEAD"/>
    <m/>
    <n v="0"/>
    <n v="0"/>
    <n v="123.22"/>
    <n v="0"/>
    <n v="-123.22"/>
    <s v="N/A"/>
    <n v="0"/>
    <n v="0"/>
    <n v="0"/>
    <n v="0"/>
    <n v="0"/>
    <n v="0"/>
    <n v="0"/>
    <n v="0"/>
    <n v="0"/>
    <n v="123.22"/>
    <n v="0"/>
    <n v="0"/>
    <n v="0"/>
    <s v="SURFACE WATER MGT FUND"/>
    <s v="WLSW F D98832 WC HGTS ELEM SCH"/>
    <s v="STORMWATER SERVICES"/>
    <s v="DRAINAGE"/>
  </r>
  <r>
    <x v="1"/>
    <s v="103649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3"/>
    <n v="0"/>
    <n v="-106.23"/>
    <s v="N/A"/>
    <n v="0"/>
    <n v="0"/>
    <n v="35.410000000000004"/>
    <n v="0"/>
    <n v="0"/>
    <n v="0"/>
    <n v="0"/>
    <n v="0"/>
    <n v="0"/>
    <n v="0"/>
    <n v="0"/>
    <n v="70.820000000000007"/>
    <n v="0"/>
    <s v="SURFACE WATER MGT FUND"/>
    <s v="WLSW F D95341 18300 SE 240TH S"/>
    <s v="STORMWATER SERVICES"/>
    <s v="DRAINAGE"/>
  </r>
  <r>
    <x v="1"/>
    <s v="103649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0"/>
    <n v="0"/>
    <n v="0"/>
    <n v="0"/>
    <n v="0"/>
    <n v="0"/>
    <n v="0"/>
    <n v="7.36"/>
    <n v="0"/>
    <s v="SURFACE WATER MGT FUND"/>
    <s v="WLSW F D95341 18300 SE 240TH S"/>
    <s v="STORMWATER SERVICES"/>
    <s v="DRAINAGE"/>
  </r>
  <r>
    <x v="1"/>
    <s v="103649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7.18"/>
    <n v="0"/>
    <n v="-37.18"/>
    <s v="N/A"/>
    <n v="0"/>
    <n v="0"/>
    <n v="0"/>
    <n v="0"/>
    <n v="12.39"/>
    <n v="0"/>
    <n v="0"/>
    <n v="0"/>
    <n v="0"/>
    <n v="0"/>
    <n v="0"/>
    <n v="24.79"/>
    <n v="0"/>
    <s v="SURFACE WATER MGT FUND"/>
    <s v="WLSW F D95341 18300 SE 240TH S"/>
    <s v="STORMWATER SERVICES"/>
    <s v="DRAINAGE"/>
  </r>
  <r>
    <x v="1"/>
    <s v="1036493"/>
    <s v="845022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0"/>
    <n v="0"/>
    <n v="0"/>
    <n v="0"/>
    <n v="9.56"/>
    <n v="0"/>
    <n v="0"/>
    <n v="0"/>
    <n v="0"/>
    <n v="0"/>
    <n v="0"/>
    <n v="19.12"/>
    <n v="0"/>
    <s v="SURFACE WATER MGT FUND"/>
    <s v="WLSW F D95341 18300 SE 240TH S"/>
    <s v="STORMWATER SERVICES"/>
    <s v="DRAINAGE"/>
  </r>
  <r>
    <x v="1"/>
    <s v="1036493"/>
    <s v="845022"/>
    <s v="82300"/>
    <x v="73"/>
    <s v="5315000"/>
    <n v="2012"/>
    <x v="4"/>
    <s v="INDIRECT COSTS"/>
    <s v="50000-PROGRAM EXPENDITUR BUDGET"/>
    <s v="82000-APPLIED OVERHEAD"/>
    <m/>
    <n v="0"/>
    <n v="0"/>
    <n v="61.620000000000005"/>
    <n v="0"/>
    <n v="-61.620000000000005"/>
    <s v="N/A"/>
    <n v="0"/>
    <n v="0"/>
    <n v="0"/>
    <n v="0"/>
    <n v="20.54"/>
    <n v="0"/>
    <n v="0"/>
    <n v="0"/>
    <n v="0"/>
    <n v="0"/>
    <n v="0"/>
    <n v="41.08"/>
    <n v="0"/>
    <s v="SURFACE WATER MGT FUND"/>
    <s v="WLSW F D95341 18300 SE 240TH S"/>
    <s v="STORMWATER SERVICES"/>
    <s v="DRAINAGE"/>
  </r>
  <r>
    <x v="1"/>
    <s v="103649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0"/>
    <n v="0"/>
    <n v="0"/>
    <n v="0"/>
    <n v="141.63"/>
    <n v="0"/>
    <s v="SURFACE WATER MGT FUND"/>
    <s v="WLSW F D95649 13120 SE 192ND S"/>
    <s v="STORMWATER SERVICES"/>
    <s v="DRAINAGE"/>
  </r>
  <r>
    <x v="1"/>
    <s v="103649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0"/>
    <n v="0"/>
    <n v="0"/>
    <n v="14.72"/>
    <n v="0"/>
    <s v="SURFACE WATER MGT FUND"/>
    <s v="WLSW F D95649 13120 SE 192ND S"/>
    <s v="STORMWATER SERVICES"/>
    <s v="DRAINAGE"/>
  </r>
  <r>
    <x v="1"/>
    <s v="103649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0"/>
    <n v="0"/>
    <n v="0"/>
    <n v="0"/>
    <n v="49.57"/>
    <n v="0"/>
    <s v="SURFACE WATER MGT FUND"/>
    <s v="WLSW F D95649 13120 SE 192ND S"/>
    <s v="STORMWATER SERVICES"/>
    <s v="DRAINAGE"/>
  </r>
  <r>
    <x v="1"/>
    <s v="1036495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0"/>
    <n v="0"/>
    <n v="0"/>
    <n v="38.24"/>
    <n v="0"/>
    <s v="SURFACE WATER MGT FUND"/>
    <s v="WLSW F D95649 13120 SE 192ND S"/>
    <s v="STORMWATER SERVICES"/>
    <s v="DRAINAGE"/>
  </r>
  <r>
    <x v="1"/>
    <s v="1036495"/>
    <s v="845022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0"/>
    <n v="0"/>
    <n v="0"/>
    <n v="0"/>
    <n v="82.15"/>
    <n v="0"/>
    <s v="SURFACE WATER MGT FUND"/>
    <s v="WLSW F D95649 13120 SE 192ND S"/>
    <s v="STORMWATER SERVICES"/>
    <s v="DRAINAGE"/>
  </r>
  <r>
    <x v="1"/>
    <s v="103649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0"/>
    <n v="0"/>
    <n v="0"/>
    <n v="0"/>
    <n v="141.63"/>
    <n v="0"/>
    <s v="SURFACE WATER MGT FUND"/>
    <s v="WLSW F D98963 21205 SE 286TH P"/>
    <s v="STORMWATER SERVICES"/>
    <s v="DRAINAGE"/>
  </r>
  <r>
    <x v="1"/>
    <s v="103649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0"/>
    <n v="0"/>
    <n v="0"/>
    <n v="14.72"/>
    <n v="0"/>
    <s v="SURFACE WATER MGT FUND"/>
    <s v="WLSW F D98963 21205 SE 286TH P"/>
    <s v="STORMWATER SERVICES"/>
    <s v="DRAINAGE"/>
  </r>
  <r>
    <x v="1"/>
    <s v="103649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0"/>
    <n v="0"/>
    <n v="0"/>
    <n v="0"/>
    <n v="49.57"/>
    <n v="0"/>
    <s v="SURFACE WATER MGT FUND"/>
    <s v="WLSW F D98963 21205 SE 286TH P"/>
    <s v="STORMWATER SERVICES"/>
    <s v="DRAINAGE"/>
  </r>
  <r>
    <x v="1"/>
    <s v="1036498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0"/>
    <n v="0"/>
    <n v="0"/>
    <n v="38.24"/>
    <n v="0"/>
    <s v="SURFACE WATER MGT FUND"/>
    <s v="WLSW F D98963 21205 SE 286TH P"/>
    <s v="STORMWATER SERVICES"/>
    <s v="DRAINAGE"/>
  </r>
  <r>
    <x v="1"/>
    <s v="1036498"/>
    <s v="845022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0"/>
    <n v="0"/>
    <n v="0"/>
    <n v="0"/>
    <n v="82.15"/>
    <n v="0"/>
    <s v="SURFACE WATER MGT FUND"/>
    <s v="WLSW F D98963 21205 SE 286TH P"/>
    <s v="STORMWATER SERVICES"/>
    <s v="DRAINAGE"/>
  </r>
  <r>
    <x v="1"/>
    <s v="1036500"/>
    <s v="845022"/>
    <s v="43937"/>
    <x v="52"/>
    <s v="0000000"/>
    <n v="2012"/>
    <x v="3"/>
    <s v="DRAINAGE INSPECTION FEES"/>
    <s v="R3000-REVENUE"/>
    <s v="R3400-CHARGE FOR SERVICES"/>
    <m/>
    <n v="0"/>
    <n v="0"/>
    <n v="58.42"/>
    <n v="0"/>
    <n v="-58.42"/>
    <s v="N/A"/>
    <n v="0"/>
    <n v="0"/>
    <n v="0"/>
    <n v="0"/>
    <n v="0"/>
    <n v="0"/>
    <n v="0"/>
    <n v="0"/>
    <n v="0"/>
    <n v="0"/>
    <n v="0"/>
    <n v="58.42"/>
    <n v="0"/>
    <s v="SURFACE WATER MGT FUND"/>
    <s v="WLSW F D9X016 A98B0038&amp;39-1242"/>
    <s v="STORMWATER SERVICES"/>
    <s v="Default"/>
  </r>
  <r>
    <x v="1"/>
    <s v="1036506"/>
    <s v="845022"/>
    <s v="43937"/>
    <x v="52"/>
    <s v="0000000"/>
    <n v="2012"/>
    <x v="3"/>
    <s v="DRAINAGE INSPECTION FEES"/>
    <s v="R3000-REVENUE"/>
    <s v="R3400-CHARGE FOR SERVICES"/>
    <m/>
    <n v="0"/>
    <n v="0"/>
    <n v="146.70000000000002"/>
    <n v="0"/>
    <n v="-146.70000000000002"/>
    <s v="N/A"/>
    <n v="0"/>
    <n v="0"/>
    <n v="0"/>
    <n v="0"/>
    <n v="0"/>
    <n v="0"/>
    <n v="0"/>
    <n v="0"/>
    <n v="0"/>
    <n v="0"/>
    <n v="0"/>
    <n v="146.70000000000002"/>
    <n v="0"/>
    <s v="SURFACE WATER MGT FUND"/>
    <s v="WLSW F D9X111 A00BN736-9525 14"/>
    <s v="STORMWATER SERVICES"/>
    <s v="Default"/>
  </r>
  <r>
    <x v="1"/>
    <s v="1036511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128.69999999999999"/>
    <n v="0"/>
    <n v="-128.69999999999999"/>
    <s v="N/A"/>
    <n v="0"/>
    <n v="0"/>
    <n v="0"/>
    <n v="0"/>
    <n v="128.69999999999999"/>
    <n v="0"/>
    <n v="0"/>
    <n v="0"/>
    <n v="0"/>
    <n v="0"/>
    <n v="0"/>
    <n v="0"/>
    <n v="0"/>
    <s v="SURFACE WATER MGT FUND"/>
    <s v="WLSW F D92504 A99B0085-6001 S"/>
    <s v="STORMWATER SERVICES"/>
    <s v="DRAINAGE"/>
  </r>
  <r>
    <x v="1"/>
    <s v="103651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2.93"/>
    <n v="0"/>
    <n v="-12.93"/>
    <s v="N/A"/>
    <n v="0"/>
    <n v="0"/>
    <n v="0"/>
    <n v="0"/>
    <n v="12.93"/>
    <n v="0"/>
    <n v="0"/>
    <n v="0"/>
    <n v="0"/>
    <n v="0"/>
    <n v="0"/>
    <n v="0"/>
    <n v="0"/>
    <s v="SURFACE WATER MGT FUND"/>
    <s v="WLSW F D92504 A99B0085-6001 S"/>
    <s v="STORMWATER SERVICES"/>
    <s v="DRAINAGE"/>
  </r>
  <r>
    <x v="1"/>
    <s v="1036511"/>
    <s v="845022"/>
    <s v="82200"/>
    <x v="72"/>
    <s v="5315000"/>
    <n v="2012"/>
    <x v="4"/>
    <s v="PAID TIME OFF"/>
    <s v="50000-PROGRAM EXPENDITUR BUDGET"/>
    <s v="82000-APPLIED OVERHEAD"/>
    <m/>
    <n v="0"/>
    <n v="0"/>
    <n v="33.24"/>
    <n v="0"/>
    <n v="-33.24"/>
    <s v="N/A"/>
    <n v="0"/>
    <n v="0"/>
    <n v="0"/>
    <n v="0"/>
    <n v="33.24"/>
    <n v="0"/>
    <n v="0"/>
    <n v="0"/>
    <n v="0"/>
    <n v="0"/>
    <n v="0"/>
    <n v="0"/>
    <n v="0"/>
    <s v="SURFACE WATER MGT FUND"/>
    <s v="WLSW F D92504 A99B0085-6001 S"/>
    <s v="STORMWATER SERVICES"/>
    <s v="DRAINAGE"/>
  </r>
  <r>
    <x v="1"/>
    <s v="1036511"/>
    <s v="845022"/>
    <s v="82300"/>
    <x v="73"/>
    <s v="5315000"/>
    <n v="2012"/>
    <x v="4"/>
    <s v="INDIRECT COSTS"/>
    <s v="50000-PROGRAM EXPENDITUR BUDGET"/>
    <s v="82000-APPLIED OVERHEAD"/>
    <m/>
    <n v="0"/>
    <n v="0"/>
    <n v="101.68"/>
    <n v="0"/>
    <n v="-101.68"/>
    <s v="N/A"/>
    <n v="0"/>
    <n v="0"/>
    <n v="0"/>
    <n v="0"/>
    <n v="101.68"/>
    <n v="0"/>
    <n v="0"/>
    <n v="0"/>
    <n v="0"/>
    <n v="0"/>
    <n v="0"/>
    <n v="0"/>
    <n v="0"/>
    <s v="SURFACE WATER MGT FUND"/>
    <s v="WLSW F D92504 A99B0085-6001 S"/>
    <s v="STORMWATER SERVICES"/>
    <s v="DRAINAGE"/>
  </r>
  <r>
    <x v="1"/>
    <s v="1036511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15.120000000000001"/>
    <n v="0"/>
    <n v="-15.120000000000001"/>
    <s v="N/A"/>
    <n v="0"/>
    <n v="0"/>
    <n v="0"/>
    <n v="0"/>
    <n v="15.120000000000001"/>
    <n v="0"/>
    <n v="0"/>
    <n v="0"/>
    <n v="0"/>
    <n v="0"/>
    <n v="0"/>
    <n v="0"/>
    <n v="0"/>
    <s v="SURFACE WATER MGT FUND"/>
    <s v="WLSW F D92504 A99B0085-6001 S"/>
    <s v="STORMWATER SERVICES"/>
    <s v="DRAINAGE"/>
  </r>
  <r>
    <x v="1"/>
    <s v="103651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77.45000000000002"/>
    <n v="0"/>
    <n v="-177.45000000000002"/>
    <s v="N/A"/>
    <n v="0"/>
    <n v="0"/>
    <n v="0"/>
    <n v="0"/>
    <n v="177.45000000000002"/>
    <n v="0"/>
    <n v="0"/>
    <n v="0"/>
    <n v="0"/>
    <n v="0"/>
    <n v="0"/>
    <n v="0"/>
    <n v="0"/>
    <s v="SURFACE WATER MGT FUND"/>
    <s v="WLSW F D92511 A99BN494-6200 S"/>
    <s v="STORMWATER SERVICES"/>
    <s v="DRAINAGE"/>
  </r>
  <r>
    <x v="1"/>
    <s v="1036512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591.30000000000007"/>
    <n v="0"/>
    <n v="-591.30000000000007"/>
    <s v="N/A"/>
    <n v="0"/>
    <n v="0"/>
    <n v="0"/>
    <n v="0"/>
    <n v="0"/>
    <n v="591.30000000000007"/>
    <n v="0"/>
    <n v="0"/>
    <n v="0"/>
    <n v="0"/>
    <n v="0"/>
    <n v="0"/>
    <n v="0"/>
    <s v="SURFACE WATER MGT FUND"/>
    <s v="WLSW F D92511 A99BN494-6200 S"/>
    <s v="STORMWATER SERVICES"/>
    <s v="DRAINAGE"/>
  </r>
  <r>
    <x v="1"/>
    <s v="103651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09.68"/>
    <n v="0"/>
    <n v="-109.68"/>
    <s v="N/A"/>
    <n v="0"/>
    <n v="0"/>
    <n v="0"/>
    <n v="0"/>
    <n v="109.68"/>
    <n v="0"/>
    <n v="0"/>
    <n v="0"/>
    <n v="0"/>
    <n v="0"/>
    <n v="0"/>
    <n v="0"/>
    <n v="0"/>
    <s v="SURFACE WATER MGT FUND"/>
    <s v="WLSW F D92511 A99BN494-6200 S"/>
    <s v="STORMWATER SERVICES"/>
    <s v="DRAINAGE"/>
  </r>
  <r>
    <x v="1"/>
    <s v="103651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63.75"/>
    <n v="0"/>
    <n v="-63.75"/>
    <s v="N/A"/>
    <n v="0"/>
    <n v="0"/>
    <n v="0"/>
    <n v="0"/>
    <n v="63.75"/>
    <n v="0"/>
    <n v="0"/>
    <n v="0"/>
    <n v="0"/>
    <n v="0"/>
    <n v="0"/>
    <n v="0"/>
    <n v="0"/>
    <s v="SURFACE WATER MGT FUND"/>
    <s v="WLSW F D92511 A99BN494-6200 S"/>
    <s v="STORMWATER SERVICES"/>
    <s v="DRAINAGE"/>
  </r>
  <r>
    <x v="1"/>
    <s v="1036512"/>
    <s v="845022"/>
    <s v="82200"/>
    <x v="72"/>
    <s v="5315000"/>
    <n v="2012"/>
    <x v="4"/>
    <s v="PAID TIME OFF"/>
    <s v="50000-PROGRAM EXPENDITUR BUDGET"/>
    <s v="82000-APPLIED OVERHEAD"/>
    <m/>
    <n v="0"/>
    <n v="0"/>
    <n v="45.84"/>
    <n v="0"/>
    <n v="-45.84"/>
    <s v="N/A"/>
    <n v="0"/>
    <n v="0"/>
    <n v="0"/>
    <n v="0"/>
    <n v="45.84"/>
    <n v="0"/>
    <n v="0"/>
    <n v="0"/>
    <n v="0"/>
    <n v="0"/>
    <n v="0"/>
    <n v="0"/>
    <n v="0"/>
    <s v="SURFACE WATER MGT FUND"/>
    <s v="WLSW F D92511 A99BN494-6200 S"/>
    <s v="STORMWATER SERVICES"/>
    <s v="DRAINAGE"/>
  </r>
  <r>
    <x v="1"/>
    <s v="1036512"/>
    <s v="845022"/>
    <s v="82300"/>
    <x v="73"/>
    <s v="5315000"/>
    <n v="2012"/>
    <x v="4"/>
    <s v="INDIRECT COSTS"/>
    <s v="50000-PROGRAM EXPENDITUR BUDGET"/>
    <s v="82000-APPLIED OVERHEAD"/>
    <m/>
    <n v="0"/>
    <n v="0"/>
    <n v="140.19"/>
    <n v="0"/>
    <n v="-140.19"/>
    <s v="N/A"/>
    <n v="0"/>
    <n v="0"/>
    <n v="0"/>
    <n v="0"/>
    <n v="140.19"/>
    <n v="0"/>
    <n v="0"/>
    <n v="0"/>
    <n v="0"/>
    <n v="0"/>
    <n v="0"/>
    <n v="0"/>
    <n v="0"/>
    <s v="SURFACE WATER MGT FUND"/>
    <s v="WLSW F D92511 A99BN494-6200 S"/>
    <s v="STORMWATER SERVICES"/>
    <s v="DRAINAGE"/>
  </r>
  <r>
    <x v="1"/>
    <s v="103651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6.19"/>
    <n v="0"/>
    <n v="-46.19"/>
    <s v="N/A"/>
    <n v="0"/>
    <n v="0"/>
    <n v="0"/>
    <n v="0"/>
    <n v="46.19"/>
    <n v="0"/>
    <n v="0"/>
    <n v="0"/>
    <n v="0"/>
    <n v="0"/>
    <n v="0"/>
    <n v="0"/>
    <n v="0"/>
    <s v="SURFACE WATER MGT FUND"/>
    <s v="WLSW F D92787 A04BN119-12235 6"/>
    <s v="STORMWATER SERVICES"/>
    <s v="DRAINAGE"/>
  </r>
  <r>
    <x v="1"/>
    <s v="1036514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64.349999999999994"/>
    <n v="0"/>
    <n v="-64.349999999999994"/>
    <s v="N/A"/>
    <n v="0"/>
    <n v="0"/>
    <n v="0"/>
    <n v="0"/>
    <n v="64.349999999999994"/>
    <n v="0"/>
    <n v="0"/>
    <n v="0"/>
    <n v="0"/>
    <n v="0"/>
    <n v="0"/>
    <n v="0"/>
    <n v="0"/>
    <s v="SURFACE WATER MGT FUND"/>
    <s v="WLSW F D92787 A04BN119-12235 6"/>
    <s v="STORMWATER SERVICES"/>
    <s v="DRAINAGE"/>
  </r>
  <r>
    <x v="1"/>
    <s v="103651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8.9"/>
    <n v="0"/>
    <n v="-38.9"/>
    <s v="N/A"/>
    <n v="0"/>
    <n v="0"/>
    <n v="0"/>
    <n v="0"/>
    <n v="38.9"/>
    <n v="0"/>
    <n v="0"/>
    <n v="0"/>
    <n v="0"/>
    <n v="0"/>
    <n v="0"/>
    <n v="0"/>
    <n v="0"/>
    <s v="SURFACE WATER MGT FUND"/>
    <s v="WLSW F D92787 A04BN119-12235 6"/>
    <s v="STORMWATER SERVICES"/>
    <s v="DRAINAGE"/>
  </r>
  <r>
    <x v="1"/>
    <s v="103651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6.59"/>
    <n v="0"/>
    <n v="-16.59"/>
    <s v="N/A"/>
    <n v="0"/>
    <n v="0"/>
    <n v="0"/>
    <n v="0"/>
    <n v="16.59"/>
    <n v="0"/>
    <n v="0"/>
    <n v="0"/>
    <n v="0"/>
    <n v="0"/>
    <n v="0"/>
    <n v="0"/>
    <n v="0"/>
    <s v="SURFACE WATER MGT FUND"/>
    <s v="WLSW F D92787 A04BN119-12235 6"/>
    <s v="STORMWATER SERVICES"/>
    <s v="DRAINAGE"/>
  </r>
  <r>
    <x v="1"/>
    <s v="1036514"/>
    <s v="845022"/>
    <s v="82200"/>
    <x v="72"/>
    <s v="5315000"/>
    <n v="2012"/>
    <x v="4"/>
    <s v="PAID TIME OFF"/>
    <s v="50000-PROGRAM EXPENDITUR BUDGET"/>
    <s v="82000-APPLIED OVERHEAD"/>
    <m/>
    <n v="0"/>
    <n v="0"/>
    <n v="28.55"/>
    <n v="0"/>
    <n v="-28.55"/>
    <s v="N/A"/>
    <n v="0"/>
    <n v="0"/>
    <n v="0"/>
    <n v="0"/>
    <n v="28.55"/>
    <n v="0"/>
    <n v="0"/>
    <n v="0"/>
    <n v="0"/>
    <n v="0"/>
    <n v="0"/>
    <n v="0"/>
    <n v="0"/>
    <s v="SURFACE WATER MGT FUND"/>
    <s v="WLSW F D92787 A04BN119-12235 6"/>
    <s v="STORMWATER SERVICES"/>
    <s v="DRAINAGE"/>
  </r>
  <r>
    <x v="1"/>
    <s v="1036514"/>
    <s v="845022"/>
    <s v="82300"/>
    <x v="73"/>
    <s v="5315000"/>
    <n v="2012"/>
    <x v="4"/>
    <s v="INDIRECT COSTS"/>
    <s v="50000-PROGRAM EXPENDITUR BUDGET"/>
    <s v="82000-APPLIED OVERHEAD"/>
    <m/>
    <n v="0"/>
    <n v="0"/>
    <n v="87.33"/>
    <n v="0"/>
    <n v="-87.33"/>
    <s v="N/A"/>
    <n v="0"/>
    <n v="0"/>
    <n v="0"/>
    <n v="0"/>
    <n v="87.33"/>
    <n v="0"/>
    <n v="0"/>
    <n v="0"/>
    <n v="0"/>
    <n v="0"/>
    <n v="0"/>
    <n v="0"/>
    <n v="0"/>
    <s v="SURFACE WATER MGT FUND"/>
    <s v="WLSW F D92787 A04BN119-12235 6"/>
    <s v="STORMWATER SERVICES"/>
    <s v="DRAINAGE"/>
  </r>
  <r>
    <x v="1"/>
    <s v="1036514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7.5600000000000005"/>
    <n v="0"/>
    <n v="-7.5600000000000005"/>
    <s v="N/A"/>
    <n v="0"/>
    <n v="0"/>
    <n v="0"/>
    <n v="0"/>
    <n v="7.5600000000000005"/>
    <n v="0"/>
    <n v="0"/>
    <n v="0"/>
    <n v="0"/>
    <n v="0"/>
    <n v="0"/>
    <n v="0"/>
    <n v="0"/>
    <s v="SURFACE WATER MGT FUND"/>
    <s v="WLSW F D92787 A04BN119-12235 6"/>
    <s v="STORMWATER SERVICES"/>
    <s v="DRAINAGE"/>
  </r>
  <r>
    <x v="1"/>
    <s v="103651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141.63"/>
    <n v="0"/>
    <n v="0"/>
    <n v="0"/>
    <n v="0"/>
    <n v="0"/>
    <n v="0"/>
    <n v="0"/>
    <s v="SURFACE WATER MGT FUND"/>
    <s v="WLSW F D90142 23809 SE 35TH ST"/>
    <s v="STORMWATER SERVICES"/>
    <s v="DRAINAGE"/>
  </r>
  <r>
    <x v="1"/>
    <s v="103651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14.72"/>
    <n v="0"/>
    <n v="0"/>
    <n v="0"/>
    <n v="0"/>
    <n v="0"/>
    <n v="0"/>
    <n v="0"/>
    <s v="SURFACE WATER MGT FUND"/>
    <s v="WLSW F D90142 23809 SE 35TH ST"/>
    <s v="STORMWATER SERVICES"/>
    <s v="DRAINAGE"/>
  </r>
  <r>
    <x v="1"/>
    <s v="1036516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1580.25"/>
    <n v="0"/>
    <n v="-1580.25"/>
    <s v="N/A"/>
    <n v="0"/>
    <n v="0"/>
    <n v="0"/>
    <n v="0"/>
    <n v="0"/>
    <n v="0"/>
    <n v="1580.25"/>
    <n v="0"/>
    <n v="0"/>
    <n v="0"/>
    <n v="0"/>
    <n v="0"/>
    <n v="0"/>
    <s v="SURFACE WATER MGT FUND"/>
    <s v="WLSW F D90142 23809 SE 35TH ST"/>
    <s v="STORMWATER SERVICES"/>
    <s v="DRAINAGE"/>
  </r>
  <r>
    <x v="1"/>
    <s v="103651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49.57"/>
    <n v="0"/>
    <n v="0"/>
    <n v="0"/>
    <n v="0"/>
    <n v="0"/>
    <n v="0"/>
    <n v="0"/>
    <s v="SURFACE WATER MGT FUND"/>
    <s v="WLSW F D90142 23809 SE 35TH ST"/>
    <s v="STORMWATER SERVICES"/>
    <s v="DRAINAGE"/>
  </r>
  <r>
    <x v="1"/>
    <s v="1036516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38.24"/>
    <n v="0"/>
    <n v="0"/>
    <n v="0"/>
    <n v="0"/>
    <n v="0"/>
    <n v="0"/>
    <n v="0"/>
    <s v="SURFACE WATER MGT FUND"/>
    <s v="WLSW F D90142 23809 SE 35TH ST"/>
    <s v="STORMWATER SERVICES"/>
    <s v="DRAINAGE"/>
  </r>
  <r>
    <x v="1"/>
    <s v="1036516"/>
    <s v="845022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82.15"/>
    <n v="0"/>
    <n v="0"/>
    <n v="0"/>
    <n v="0"/>
    <n v="0"/>
    <n v="0"/>
    <n v="0"/>
    <s v="SURFACE WATER MGT FUND"/>
    <s v="WLSW F D90142 23809 SE 35TH ST"/>
    <s v="STORMWATER SERVICES"/>
    <s v="DRAINAGE"/>
  </r>
  <r>
    <x v="1"/>
    <s v="103651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92.38"/>
    <n v="0"/>
    <n v="-92.38"/>
    <s v="N/A"/>
    <n v="0"/>
    <n v="0"/>
    <n v="0"/>
    <n v="0"/>
    <n v="0"/>
    <n v="92.38"/>
    <n v="0"/>
    <n v="0"/>
    <n v="0"/>
    <n v="0"/>
    <n v="0"/>
    <n v="0"/>
    <n v="0"/>
    <s v="SURFACE WATER MGT FUND"/>
    <s v="WLSW F D90145 4402 228TH AVE N"/>
    <s v="STORMWATER SERVICES"/>
    <s v="DRAINAGE"/>
  </r>
  <r>
    <x v="1"/>
    <s v="1036517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0"/>
    <n v="42.9"/>
    <n v="0"/>
    <n v="0"/>
    <n v="0"/>
    <n v="0"/>
    <n v="0"/>
    <n v="0"/>
    <n v="0"/>
    <s v="SURFACE WATER MGT FUND"/>
    <s v="WLSW F D90145 4402 228TH AVE N"/>
    <s v="STORMWATER SERVICES"/>
    <s v="DRAINAGE"/>
  </r>
  <r>
    <x v="1"/>
    <s v="1036517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427.05"/>
    <n v="0"/>
    <n v="-427.05"/>
    <s v="N/A"/>
    <n v="0"/>
    <n v="0"/>
    <n v="0"/>
    <n v="0"/>
    <n v="0"/>
    <n v="0"/>
    <n v="0"/>
    <n v="427.05"/>
    <n v="0"/>
    <n v="0"/>
    <n v="0"/>
    <n v="0"/>
    <n v="0"/>
    <s v="SURFACE WATER MGT FUND"/>
    <s v="WLSW F D90145 4402 228TH AVE N"/>
    <s v="STORMWATER SERVICES"/>
    <s v="DRAINAGE"/>
  </r>
  <r>
    <x v="1"/>
    <s v="103651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77.8"/>
    <n v="0"/>
    <n v="-77.8"/>
    <s v="N/A"/>
    <n v="0"/>
    <n v="0"/>
    <n v="0"/>
    <n v="0"/>
    <n v="0"/>
    <n v="77.8"/>
    <n v="0"/>
    <n v="0"/>
    <n v="0"/>
    <n v="0"/>
    <n v="0"/>
    <n v="0"/>
    <n v="0"/>
    <s v="SURFACE WATER MGT FUND"/>
    <s v="WLSW F D90145 4402 228TH AVE N"/>
    <s v="STORMWATER SERVICES"/>
    <s v="DRAINAGE"/>
  </r>
  <r>
    <x v="1"/>
    <s v="103651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3.19"/>
    <n v="0"/>
    <n v="-33.19"/>
    <s v="N/A"/>
    <n v="0"/>
    <n v="0"/>
    <n v="0"/>
    <n v="0"/>
    <n v="0"/>
    <n v="33.19"/>
    <n v="0"/>
    <n v="0"/>
    <n v="0"/>
    <n v="0"/>
    <n v="0"/>
    <n v="0"/>
    <n v="0"/>
    <s v="SURFACE WATER MGT FUND"/>
    <s v="WLSW F D90145 4402 228TH AVE N"/>
    <s v="STORMWATER SERVICES"/>
    <s v="DRAINAGE"/>
  </r>
  <r>
    <x v="1"/>
    <s v="1036517"/>
    <s v="845022"/>
    <s v="82200"/>
    <x v="72"/>
    <s v="5315000"/>
    <n v="2012"/>
    <x v="4"/>
    <s v="PAID TIME OFF"/>
    <s v="50000-PROGRAM EXPENDITUR BUDGET"/>
    <s v="82000-APPLIED OVERHEAD"/>
    <m/>
    <n v="0"/>
    <n v="0"/>
    <n v="34.94"/>
    <n v="0"/>
    <n v="-34.94"/>
    <s v="N/A"/>
    <n v="0"/>
    <n v="0"/>
    <n v="0"/>
    <n v="0"/>
    <n v="0"/>
    <n v="34.94"/>
    <n v="0"/>
    <n v="0"/>
    <n v="0"/>
    <n v="0"/>
    <n v="0"/>
    <n v="0"/>
    <n v="0"/>
    <s v="SURFACE WATER MGT FUND"/>
    <s v="WLSW F D90145 4402 228TH AVE N"/>
    <s v="STORMWATER SERVICES"/>
    <s v="DRAINAGE"/>
  </r>
  <r>
    <x v="1"/>
    <s v="1036517"/>
    <s v="845022"/>
    <s v="82300"/>
    <x v="73"/>
    <s v="5315000"/>
    <n v="2012"/>
    <x v="4"/>
    <s v="INDIRECT COSTS"/>
    <s v="50000-PROGRAM EXPENDITUR BUDGET"/>
    <s v="82000-APPLIED OVERHEAD"/>
    <m/>
    <n v="0"/>
    <n v="0"/>
    <n v="106.87"/>
    <n v="0"/>
    <n v="-106.87"/>
    <s v="N/A"/>
    <n v="0"/>
    <n v="0"/>
    <n v="0"/>
    <n v="0"/>
    <n v="0"/>
    <n v="106.87"/>
    <n v="0"/>
    <n v="0"/>
    <n v="0"/>
    <n v="0"/>
    <n v="0"/>
    <n v="0"/>
    <n v="0"/>
    <s v="SURFACE WATER MGT FUND"/>
    <s v="WLSW F D90145 4402 228TH AVE N"/>
    <s v="STORMWATER SERVICES"/>
    <s v="DRAINAGE"/>
  </r>
  <r>
    <x v="1"/>
    <s v="1036517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0"/>
    <n v="5.04"/>
    <n v="0"/>
    <n v="0"/>
    <n v="0"/>
    <n v="0"/>
    <n v="0"/>
    <n v="0"/>
    <n v="0"/>
    <s v="SURFACE WATER MGT FUND"/>
    <s v="WLSW F D90145 4402 228TH AVE N"/>
    <s v="STORMWATER SERVICES"/>
    <s v="DRAINAGE"/>
  </r>
  <r>
    <x v="1"/>
    <s v="103651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38.57"/>
    <n v="0"/>
    <n v="-138.57"/>
    <s v="N/A"/>
    <n v="0"/>
    <n v="0"/>
    <n v="0"/>
    <n v="0"/>
    <n v="0"/>
    <n v="138.57"/>
    <n v="0"/>
    <n v="0"/>
    <n v="0"/>
    <n v="0"/>
    <n v="0"/>
    <n v="0"/>
    <n v="0"/>
    <s v="SURFACE WATER MGT FUND"/>
    <s v="WLSW F D90146 22842 NE 42ND ST"/>
    <s v="STORMWATER SERVICES"/>
    <s v="DRAINAGE"/>
  </r>
  <r>
    <x v="1"/>
    <s v="1036518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64.349999999999994"/>
    <n v="0"/>
    <n v="-64.349999999999994"/>
    <s v="N/A"/>
    <n v="0"/>
    <n v="0"/>
    <n v="0"/>
    <n v="0"/>
    <n v="0"/>
    <n v="64.349999999999994"/>
    <n v="0"/>
    <n v="0"/>
    <n v="0"/>
    <n v="0"/>
    <n v="0"/>
    <n v="0"/>
    <n v="0"/>
    <s v="SURFACE WATER MGT FUND"/>
    <s v="WLSW F D90146 22842 NE 42ND ST"/>
    <s v="STORMWATER SERVICES"/>
    <s v="DRAINAGE"/>
  </r>
  <r>
    <x v="1"/>
    <s v="1036518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886.95"/>
    <n v="0"/>
    <n v="-886.95"/>
    <s v="N/A"/>
    <n v="0"/>
    <n v="0"/>
    <n v="0"/>
    <n v="0"/>
    <n v="0"/>
    <n v="0"/>
    <n v="0"/>
    <n v="886.95"/>
    <n v="0"/>
    <n v="0"/>
    <n v="0"/>
    <n v="0"/>
    <n v="0"/>
    <s v="SURFACE WATER MGT FUND"/>
    <s v="WLSW F D90146 22842 NE 42ND ST"/>
    <s v="STORMWATER SERVICES"/>
    <s v="DRAINAGE"/>
  </r>
  <r>
    <x v="1"/>
    <s v="103651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16.7"/>
    <n v="0"/>
    <n v="-116.7"/>
    <s v="N/A"/>
    <n v="0"/>
    <n v="0"/>
    <n v="0"/>
    <n v="0"/>
    <n v="0"/>
    <n v="116.7"/>
    <n v="0"/>
    <n v="0"/>
    <n v="0"/>
    <n v="0"/>
    <n v="0"/>
    <n v="0"/>
    <n v="0"/>
    <s v="SURFACE WATER MGT FUND"/>
    <s v="WLSW F D90146 22842 NE 42ND ST"/>
    <s v="STORMWATER SERVICES"/>
    <s v="DRAINAGE"/>
  </r>
  <r>
    <x v="1"/>
    <s v="103651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78"/>
    <n v="0"/>
    <n v="-49.78"/>
    <s v="N/A"/>
    <n v="0"/>
    <n v="0"/>
    <n v="0"/>
    <n v="0"/>
    <n v="0"/>
    <n v="49.78"/>
    <n v="0"/>
    <n v="0"/>
    <n v="0"/>
    <n v="0"/>
    <n v="0"/>
    <n v="0"/>
    <n v="0"/>
    <s v="SURFACE WATER MGT FUND"/>
    <s v="WLSW F D90146 22842 NE 42ND ST"/>
    <s v="STORMWATER SERVICES"/>
    <s v="DRAINAGE"/>
  </r>
  <r>
    <x v="1"/>
    <s v="1036518"/>
    <s v="845022"/>
    <s v="82200"/>
    <x v="72"/>
    <s v="5315000"/>
    <n v="2012"/>
    <x v="4"/>
    <s v="PAID TIME OFF"/>
    <s v="50000-PROGRAM EXPENDITUR BUDGET"/>
    <s v="82000-APPLIED OVERHEAD"/>
    <m/>
    <n v="0"/>
    <n v="0"/>
    <n v="52.410000000000004"/>
    <n v="0"/>
    <n v="-52.410000000000004"/>
    <s v="N/A"/>
    <n v="0"/>
    <n v="0"/>
    <n v="0"/>
    <n v="0"/>
    <n v="0"/>
    <n v="52.410000000000004"/>
    <n v="0"/>
    <n v="0"/>
    <n v="0"/>
    <n v="0"/>
    <n v="0"/>
    <n v="0"/>
    <n v="0"/>
    <s v="SURFACE WATER MGT FUND"/>
    <s v="WLSW F D90146 22842 NE 42ND ST"/>
    <s v="STORMWATER SERVICES"/>
    <s v="DRAINAGE"/>
  </r>
  <r>
    <x v="1"/>
    <s v="1036518"/>
    <s v="845022"/>
    <s v="82300"/>
    <x v="73"/>
    <s v="5315000"/>
    <n v="2012"/>
    <x v="4"/>
    <s v="INDIRECT COSTS"/>
    <s v="50000-PROGRAM EXPENDITUR BUDGET"/>
    <s v="82000-APPLIED OVERHEAD"/>
    <m/>
    <n v="0"/>
    <n v="0"/>
    <n v="160.31"/>
    <n v="0"/>
    <n v="-160.31"/>
    <s v="N/A"/>
    <n v="0"/>
    <n v="0"/>
    <n v="0"/>
    <n v="0"/>
    <n v="0"/>
    <n v="160.31"/>
    <n v="0"/>
    <n v="0"/>
    <n v="0"/>
    <n v="0"/>
    <n v="0"/>
    <n v="0"/>
    <n v="0"/>
    <s v="SURFACE WATER MGT FUND"/>
    <s v="WLSW F D90146 22842 NE 42ND ST"/>
    <s v="STORMWATER SERVICES"/>
    <s v="DRAINAGE"/>
  </r>
  <r>
    <x v="1"/>
    <s v="1036518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7.5600000000000005"/>
    <n v="0"/>
    <n v="-7.5600000000000005"/>
    <s v="N/A"/>
    <n v="0"/>
    <n v="0"/>
    <n v="0"/>
    <n v="0"/>
    <n v="0"/>
    <n v="7.5600000000000005"/>
    <n v="0"/>
    <n v="0"/>
    <n v="0"/>
    <n v="0"/>
    <n v="0"/>
    <n v="0"/>
    <n v="0"/>
    <s v="SURFACE WATER MGT FUND"/>
    <s v="WLSW F D90146 22842 NE 42ND ST"/>
    <s v="STORMWATER SERVICES"/>
    <s v="DRAINAGE"/>
  </r>
  <r>
    <x v="1"/>
    <s v="103651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141.63"/>
    <n v="0"/>
    <n v="0"/>
    <n v="0"/>
    <n v="0"/>
    <n v="0"/>
    <n v="0"/>
    <n v="0"/>
    <n v="0"/>
    <s v="SURFACE WATER MGT FUND"/>
    <s v="WLSW F D90159 3526 239TH AVE S"/>
    <s v="STORMWATER SERVICES"/>
    <s v="DRAINAGE"/>
  </r>
  <r>
    <x v="1"/>
    <s v="103651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14.72"/>
    <n v="0"/>
    <n v="0"/>
    <n v="0"/>
    <n v="0"/>
    <n v="0"/>
    <n v="0"/>
    <n v="0"/>
    <n v="0"/>
    <s v="SURFACE WATER MGT FUND"/>
    <s v="WLSW F D90159 3526 239TH AVE S"/>
    <s v="STORMWATER SERVICES"/>
    <s v="DRAINAGE"/>
  </r>
  <r>
    <x v="1"/>
    <s v="103651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49.57"/>
    <n v="0"/>
    <n v="0"/>
    <n v="0"/>
    <n v="0"/>
    <n v="0"/>
    <n v="0"/>
    <n v="0"/>
    <n v="0"/>
    <s v="SURFACE WATER MGT FUND"/>
    <s v="WLSW F D90159 3526 239TH AVE S"/>
    <s v="STORMWATER SERVICES"/>
    <s v="DRAINAGE"/>
  </r>
  <r>
    <x v="1"/>
    <s v="1036519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38.24"/>
    <n v="0"/>
    <n v="0"/>
    <n v="0"/>
    <n v="0"/>
    <n v="0"/>
    <n v="0"/>
    <n v="0"/>
    <n v="0"/>
    <s v="SURFACE WATER MGT FUND"/>
    <s v="WLSW F D90159 3526 239TH AVE S"/>
    <s v="STORMWATER SERVICES"/>
    <s v="DRAINAGE"/>
  </r>
  <r>
    <x v="1"/>
    <s v="1036519"/>
    <s v="845022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82.15"/>
    <n v="0"/>
    <n v="0"/>
    <n v="0"/>
    <n v="0"/>
    <n v="0"/>
    <n v="0"/>
    <n v="0"/>
    <n v="0"/>
    <s v="SURFACE WATER MGT FUND"/>
    <s v="WLSW F D90159 3526 239TH AVE S"/>
    <s v="STORMWATER SERVICES"/>
    <s v="DRAINAGE"/>
  </r>
  <r>
    <x v="1"/>
    <s v="103652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7.32"/>
    <n v="0"/>
    <n v="-47.32"/>
    <s v="N/A"/>
    <n v="0"/>
    <n v="0"/>
    <n v="0"/>
    <n v="0"/>
    <n v="0"/>
    <n v="0"/>
    <n v="0"/>
    <n v="47.32"/>
    <n v="0"/>
    <n v="0"/>
    <n v="0"/>
    <n v="0"/>
    <n v="0"/>
    <s v="SURFACE WATER MGT FUND"/>
    <s v="WLSW F D90292 13950 192ND AVE"/>
    <s v="STORMWATER SERVICES"/>
    <s v="DRAINAGE"/>
  </r>
  <r>
    <x v="1"/>
    <s v="1036521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0"/>
    <n v="0"/>
    <n v="0"/>
    <n v="42.9"/>
    <n v="0"/>
    <n v="0"/>
    <n v="0"/>
    <n v="0"/>
    <n v="0"/>
    <s v="SURFACE WATER MGT FUND"/>
    <s v="WLSW F D90292 13950 192ND AVE"/>
    <s v="STORMWATER SERVICES"/>
    <s v="DRAINAGE"/>
  </r>
  <r>
    <x v="1"/>
    <s v="103652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5.16"/>
    <n v="0"/>
    <n v="-15.16"/>
    <s v="N/A"/>
    <n v="0"/>
    <n v="0"/>
    <n v="0"/>
    <n v="0"/>
    <n v="0"/>
    <n v="0"/>
    <n v="0"/>
    <n v="15.16"/>
    <n v="0"/>
    <n v="0"/>
    <n v="0"/>
    <n v="0"/>
    <n v="0"/>
    <s v="SURFACE WATER MGT FUND"/>
    <s v="WLSW F D90292 13950 192ND AVE"/>
    <s v="STORMWATER SERVICES"/>
    <s v="DRAINAGE"/>
  </r>
  <r>
    <x v="1"/>
    <s v="103652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7"/>
    <n v="0"/>
    <n v="-17"/>
    <s v="N/A"/>
    <n v="0"/>
    <n v="0"/>
    <n v="0"/>
    <n v="0"/>
    <n v="0"/>
    <n v="0"/>
    <n v="0"/>
    <n v="17"/>
    <n v="0"/>
    <n v="0"/>
    <n v="0"/>
    <n v="0"/>
    <n v="0"/>
    <s v="SURFACE WATER MGT FUND"/>
    <s v="WLSW F D90292 13950 192ND AVE"/>
    <s v="STORMWATER SERVICES"/>
    <s v="DRAINAGE"/>
  </r>
  <r>
    <x v="1"/>
    <s v="1036521"/>
    <s v="845022"/>
    <s v="82200"/>
    <x v="72"/>
    <s v="5315000"/>
    <n v="2012"/>
    <x v="4"/>
    <s v="PAID TIME OFF"/>
    <s v="50000-PROGRAM EXPENDITUR BUDGET"/>
    <s v="82000-APPLIED OVERHEAD"/>
    <m/>
    <n v="0"/>
    <n v="0"/>
    <n v="23.3"/>
    <n v="0"/>
    <n v="-23.3"/>
    <s v="N/A"/>
    <n v="0"/>
    <n v="0"/>
    <n v="0"/>
    <n v="0"/>
    <n v="0"/>
    <n v="0"/>
    <n v="0"/>
    <n v="23.3"/>
    <n v="0"/>
    <n v="0"/>
    <n v="0"/>
    <n v="0"/>
    <n v="0"/>
    <s v="SURFACE WATER MGT FUND"/>
    <s v="WLSW F D90292 13950 192ND AVE"/>
    <s v="STORMWATER SERVICES"/>
    <s v="DRAINAGE"/>
  </r>
  <r>
    <x v="1"/>
    <s v="1036521"/>
    <s v="845022"/>
    <s v="82300"/>
    <x v="73"/>
    <s v="5315000"/>
    <n v="2012"/>
    <x v="4"/>
    <s v="INDIRECT COSTS"/>
    <s v="50000-PROGRAM EXPENDITUR BUDGET"/>
    <s v="82000-APPLIED OVERHEAD"/>
    <m/>
    <n v="0"/>
    <n v="0"/>
    <n v="71.27"/>
    <n v="0"/>
    <n v="-71.27"/>
    <s v="N/A"/>
    <n v="0"/>
    <n v="0"/>
    <n v="0"/>
    <n v="0"/>
    <n v="0"/>
    <n v="0"/>
    <n v="0"/>
    <n v="71.27"/>
    <n v="0"/>
    <n v="0"/>
    <n v="0"/>
    <n v="0"/>
    <n v="0"/>
    <s v="SURFACE WATER MGT FUND"/>
    <s v="WLSW F D90292 13950 192ND AVE"/>
    <s v="STORMWATER SERVICES"/>
    <s v="DRAINAGE"/>
  </r>
  <r>
    <x v="1"/>
    <s v="1036521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0"/>
    <n v="0"/>
    <n v="0"/>
    <n v="5.04"/>
    <n v="0"/>
    <n v="0"/>
    <n v="0"/>
    <n v="0"/>
    <n v="0"/>
    <s v="SURFACE WATER MGT FUND"/>
    <s v="WLSW F D90292 13950 192ND AVE"/>
    <s v="STORMWATER SERVICES"/>
    <s v="DRAINAGE"/>
  </r>
  <r>
    <x v="1"/>
    <s v="103652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88.26"/>
    <n v="0"/>
    <n v="-288.26"/>
    <s v="N/A"/>
    <n v="0"/>
    <n v="0"/>
    <n v="0"/>
    <n v="0"/>
    <n v="194.75"/>
    <n v="93.51"/>
    <n v="0"/>
    <n v="0"/>
    <n v="0"/>
    <n v="0"/>
    <n v="0"/>
    <n v="0"/>
    <n v="0"/>
    <s v="SURFACE WATER MGT FUND"/>
    <s v="WLSW F D90305 20402 NE 68TH ST"/>
    <s v="STORMWATER SERVICES"/>
    <s v="DRAINAGE"/>
  </r>
  <r>
    <x v="1"/>
    <s v="1036522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21.45"/>
    <n v="0"/>
    <n v="-21.45"/>
    <s v="N/A"/>
    <n v="0"/>
    <n v="0"/>
    <n v="0"/>
    <n v="0"/>
    <n v="0"/>
    <n v="21.45"/>
    <n v="0"/>
    <n v="0"/>
    <n v="0"/>
    <n v="0"/>
    <n v="0"/>
    <n v="0"/>
    <n v="0"/>
    <s v="SURFACE WATER MGT FUND"/>
    <s v="WLSW F D90305 20402 NE 68TH ST"/>
    <s v="STORMWATER SERVICES"/>
    <s v="DRAINAGE"/>
  </r>
  <r>
    <x v="1"/>
    <s v="103652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59.14"/>
    <n v="0"/>
    <n v="-59.14"/>
    <s v="N/A"/>
    <n v="0"/>
    <n v="0"/>
    <n v="0"/>
    <n v="0"/>
    <n v="20.240000000000002"/>
    <n v="38.9"/>
    <n v="0"/>
    <n v="0"/>
    <n v="0"/>
    <n v="0"/>
    <n v="0"/>
    <n v="0"/>
    <n v="0"/>
    <s v="SURFACE WATER MGT FUND"/>
    <s v="WLSW F D90305 20402 NE 68TH ST"/>
    <s v="STORMWATER SERVICES"/>
    <s v="DRAINAGE"/>
  </r>
  <r>
    <x v="1"/>
    <s v="103652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01.76"/>
    <n v="0"/>
    <n v="-101.76"/>
    <s v="N/A"/>
    <n v="0"/>
    <n v="0"/>
    <n v="0"/>
    <n v="0"/>
    <n v="68.17"/>
    <n v="33.590000000000003"/>
    <n v="0"/>
    <n v="0"/>
    <n v="0"/>
    <n v="0"/>
    <n v="0"/>
    <n v="0"/>
    <n v="0"/>
    <s v="SURFACE WATER MGT FUND"/>
    <s v="WLSW F D90305 20402 NE 68TH ST"/>
    <s v="STORMWATER SERVICES"/>
    <s v="DRAINAGE"/>
  </r>
  <r>
    <x v="1"/>
    <s v="1036522"/>
    <s v="845022"/>
    <s v="82200"/>
    <x v="72"/>
    <s v="5315000"/>
    <n v="2012"/>
    <x v="4"/>
    <s v="PAID TIME OFF"/>
    <s v="50000-PROGRAM EXPENDITUR BUDGET"/>
    <s v="82000-APPLIED OVERHEAD"/>
    <m/>
    <n v="0"/>
    <n v="0"/>
    <n v="82.27"/>
    <n v="0"/>
    <n v="-82.27"/>
    <s v="N/A"/>
    <n v="0"/>
    <n v="0"/>
    <n v="0"/>
    <n v="0"/>
    <n v="52.58"/>
    <n v="29.69"/>
    <n v="0"/>
    <n v="0"/>
    <n v="0"/>
    <n v="0"/>
    <n v="0"/>
    <n v="0"/>
    <n v="0"/>
    <s v="SURFACE WATER MGT FUND"/>
    <s v="WLSW F D90305 20402 NE 68TH ST"/>
    <s v="STORMWATER SERVICES"/>
    <s v="DRAINAGE"/>
  </r>
  <r>
    <x v="1"/>
    <s v="1036522"/>
    <s v="845022"/>
    <s v="82300"/>
    <x v="73"/>
    <s v="5315000"/>
    <n v="2012"/>
    <x v="4"/>
    <s v="INDIRECT COSTS"/>
    <s v="50000-PROGRAM EXPENDITUR BUDGET"/>
    <s v="82000-APPLIED OVERHEAD"/>
    <m/>
    <n v="0"/>
    <n v="0"/>
    <n v="203.78"/>
    <n v="0"/>
    <n v="-203.78"/>
    <s v="N/A"/>
    <n v="0"/>
    <n v="0"/>
    <n v="0"/>
    <n v="0"/>
    <n v="112.96000000000001"/>
    <n v="90.820000000000007"/>
    <n v="0"/>
    <n v="0"/>
    <n v="0"/>
    <n v="0"/>
    <n v="0"/>
    <n v="0"/>
    <n v="0"/>
    <s v="SURFACE WATER MGT FUND"/>
    <s v="WLSW F D90305 20402 NE 68TH ST"/>
    <s v="STORMWATER SERVICES"/>
    <s v="DRAINAGE"/>
  </r>
  <r>
    <x v="1"/>
    <s v="1036522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2.52"/>
    <n v="0"/>
    <n v="-2.52"/>
    <s v="N/A"/>
    <n v="0"/>
    <n v="0"/>
    <n v="0"/>
    <n v="0"/>
    <n v="0"/>
    <n v="2.52"/>
    <n v="0"/>
    <n v="0"/>
    <n v="0"/>
    <n v="0"/>
    <n v="0"/>
    <n v="0"/>
    <n v="0"/>
    <s v="SURFACE WATER MGT FUND"/>
    <s v="WLSW F D90305 20402 NE 68TH ST"/>
    <s v="STORMWATER SERVICES"/>
    <s v="DRAINAGE"/>
  </r>
  <r>
    <x v="1"/>
    <s v="103652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18.73000000000002"/>
    <n v="0"/>
    <n v="-218.73000000000002"/>
    <s v="N/A"/>
    <n v="0"/>
    <n v="0"/>
    <n v="0"/>
    <n v="35.410000000000004"/>
    <n v="17.7"/>
    <n v="165.62"/>
    <n v="0"/>
    <n v="0"/>
    <n v="0"/>
    <n v="0"/>
    <n v="0"/>
    <n v="0"/>
    <n v="0"/>
    <s v="SURFACE WATER MGT FUND"/>
    <s v="WLSW F D92004 17007 183RD PL N"/>
    <s v="STORMWATER SERVICES"/>
    <s v="DRAINAGE"/>
  </r>
  <r>
    <x v="1"/>
    <s v="1036523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229.95000000000002"/>
    <n v="0"/>
    <n v="-229.95000000000002"/>
    <s v="N/A"/>
    <n v="0"/>
    <n v="0"/>
    <n v="0"/>
    <n v="0"/>
    <n v="0"/>
    <n v="0"/>
    <n v="0"/>
    <n v="229.95000000000002"/>
    <n v="0"/>
    <n v="0"/>
    <n v="0"/>
    <n v="0"/>
    <n v="0"/>
    <s v="SURFACE WATER MGT FUND"/>
    <s v="WLSW F D92004 17007 183RD PL N"/>
    <s v="STORMWATER SERVICES"/>
    <s v="DRAINAGE"/>
  </r>
  <r>
    <x v="1"/>
    <s v="103652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2.049999999999997"/>
    <n v="0"/>
    <n v="-32.049999999999997"/>
    <s v="N/A"/>
    <n v="0"/>
    <n v="0"/>
    <n v="0"/>
    <n v="0"/>
    <n v="5.5200000000000005"/>
    <n v="26.53"/>
    <n v="0"/>
    <n v="0"/>
    <n v="0"/>
    <n v="0"/>
    <n v="0"/>
    <n v="0"/>
    <n v="0"/>
    <s v="SURFACE WATER MGT FUND"/>
    <s v="WLSW F D92004 17007 183RD PL N"/>
    <s v="STORMWATER SERVICES"/>
    <s v="DRAINAGE"/>
  </r>
  <r>
    <x v="1"/>
    <s v="103652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78.09"/>
    <n v="0"/>
    <n v="-78.09"/>
    <s v="N/A"/>
    <n v="0"/>
    <n v="0"/>
    <n v="0"/>
    <n v="12.39"/>
    <n v="6.2"/>
    <n v="59.5"/>
    <n v="0"/>
    <n v="0"/>
    <n v="0"/>
    <n v="0"/>
    <n v="0"/>
    <n v="0"/>
    <n v="0"/>
    <s v="SURFACE WATER MGT FUND"/>
    <s v="WLSW F D92004 17007 183RD PL N"/>
    <s v="STORMWATER SERVICES"/>
    <s v="DRAINAGE"/>
  </r>
  <r>
    <x v="1"/>
    <s v="1036523"/>
    <s v="845022"/>
    <s v="82200"/>
    <x v="72"/>
    <s v="5315000"/>
    <n v="2012"/>
    <x v="4"/>
    <s v="PAID TIME OFF"/>
    <s v="50000-PROGRAM EXPENDITUR BUDGET"/>
    <s v="82000-APPLIED OVERHEAD"/>
    <m/>
    <n v="0"/>
    <n v="0"/>
    <n v="57.120000000000005"/>
    <n v="0"/>
    <n v="-57.120000000000005"/>
    <s v="N/A"/>
    <n v="0"/>
    <n v="0"/>
    <n v="0"/>
    <n v="9.56"/>
    <n v="4.78"/>
    <n v="42.78"/>
    <n v="0"/>
    <n v="0"/>
    <n v="0"/>
    <n v="0"/>
    <n v="0"/>
    <n v="0"/>
    <n v="0"/>
    <s v="SURFACE WATER MGT FUND"/>
    <s v="WLSW F D92004 17007 183RD PL N"/>
    <s v="STORMWATER SERVICES"/>
    <s v="DRAINAGE"/>
  </r>
  <r>
    <x v="1"/>
    <s v="1036523"/>
    <s v="845022"/>
    <s v="82300"/>
    <x v="73"/>
    <s v="5315000"/>
    <n v="2012"/>
    <x v="4"/>
    <s v="INDIRECT COSTS"/>
    <s v="50000-PROGRAM EXPENDITUR BUDGET"/>
    <s v="82000-APPLIED OVERHEAD"/>
    <m/>
    <n v="0"/>
    <n v="0"/>
    <n v="161.65"/>
    <n v="0"/>
    <n v="-161.65"/>
    <s v="N/A"/>
    <n v="0"/>
    <n v="0"/>
    <n v="0"/>
    <n v="20.54"/>
    <n v="10.27"/>
    <n v="130.84"/>
    <n v="0"/>
    <n v="0"/>
    <n v="0"/>
    <n v="0"/>
    <n v="0"/>
    <n v="0"/>
    <n v="0"/>
    <s v="SURFACE WATER MGT FUND"/>
    <s v="WLSW F D92004 17007 183RD PL N"/>
    <s v="STORMWATER SERVICES"/>
    <s v="DRAINAGE"/>
  </r>
  <r>
    <x v="1"/>
    <s v="103652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5.76"/>
    <n v="0"/>
    <n v="-105.76"/>
    <s v="N/A"/>
    <n v="0"/>
    <n v="0"/>
    <n v="0"/>
    <n v="35.410000000000004"/>
    <n v="17.7"/>
    <n v="0"/>
    <n v="52.65"/>
    <n v="0"/>
    <n v="0"/>
    <n v="0"/>
    <n v="0"/>
    <n v="0"/>
    <n v="0"/>
    <s v="SURFACE WATER MGT FUND"/>
    <s v="WLSW F D92005 NE 173RD PL &amp; 18"/>
    <s v="STORMWATER SERVICES"/>
    <s v="DRAINAGE"/>
  </r>
  <r>
    <x v="1"/>
    <s v="1036524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0.72"/>
    <n v="0"/>
    <n v="-0.72"/>
    <s v="N/A"/>
    <n v="0"/>
    <n v="0"/>
    <n v="0"/>
    <n v="0"/>
    <n v="0"/>
    <n v="0"/>
    <n v="0.72"/>
    <n v="0"/>
    <n v="0"/>
    <n v="0"/>
    <n v="0"/>
    <n v="0"/>
    <n v="0"/>
    <s v="SURFACE WATER MGT FUND"/>
    <s v="WLSW F D92005 NE 173RD PL &amp; 18"/>
    <s v="STORMWATER SERVICES"/>
    <s v="DRAINAGE"/>
  </r>
  <r>
    <x v="1"/>
    <s v="103652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02.02"/>
    <n v="0"/>
    <n v="-102.02"/>
    <s v="N/A"/>
    <n v="0"/>
    <n v="0"/>
    <n v="0"/>
    <n v="0"/>
    <n v="5.5200000000000005"/>
    <n v="0"/>
    <n v="96.5"/>
    <n v="0"/>
    <n v="0"/>
    <n v="0"/>
    <n v="0"/>
    <n v="0"/>
    <n v="0"/>
    <s v="SURFACE WATER MGT FUND"/>
    <s v="WLSW F D92005 NE 173RD PL &amp; 18"/>
    <s v="STORMWATER SERVICES"/>
    <s v="DRAINAGE"/>
  </r>
  <r>
    <x v="1"/>
    <s v="103652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7.5"/>
    <n v="0"/>
    <n v="-37.5"/>
    <s v="N/A"/>
    <n v="0"/>
    <n v="0"/>
    <n v="0"/>
    <n v="12.39"/>
    <n v="6.2"/>
    <n v="0"/>
    <n v="18.91"/>
    <n v="0"/>
    <n v="0"/>
    <n v="0"/>
    <n v="0"/>
    <n v="0"/>
    <n v="0"/>
    <s v="SURFACE WATER MGT FUND"/>
    <s v="WLSW F D92005 NE 173RD PL &amp; 18"/>
    <s v="STORMWATER SERVICES"/>
    <s v="DRAINAGE"/>
  </r>
  <r>
    <x v="1"/>
    <s v="1036524"/>
    <s v="845022"/>
    <s v="82200"/>
    <x v="72"/>
    <s v="5315000"/>
    <n v="2012"/>
    <x v="4"/>
    <s v="PAID TIME OFF"/>
    <s v="50000-PROGRAM EXPENDITUR BUDGET"/>
    <s v="82000-APPLIED OVERHEAD"/>
    <m/>
    <n v="0"/>
    <n v="0"/>
    <n v="27.94"/>
    <n v="0"/>
    <n v="-27.94"/>
    <s v="N/A"/>
    <n v="0"/>
    <n v="0"/>
    <n v="0"/>
    <n v="9.56"/>
    <n v="4.78"/>
    <n v="0"/>
    <n v="13.6"/>
    <n v="0"/>
    <n v="0"/>
    <n v="0"/>
    <n v="0"/>
    <n v="0"/>
    <n v="0"/>
    <s v="SURFACE WATER MGT FUND"/>
    <s v="WLSW F D92005 NE 173RD PL &amp; 18"/>
    <s v="STORMWATER SERVICES"/>
    <s v="DRAINAGE"/>
  </r>
  <r>
    <x v="1"/>
    <s v="1036524"/>
    <s v="845022"/>
    <s v="82300"/>
    <x v="73"/>
    <s v="5315000"/>
    <n v="2012"/>
    <x v="4"/>
    <s v="INDIRECT COSTS"/>
    <s v="50000-PROGRAM EXPENDITUR BUDGET"/>
    <s v="82000-APPLIED OVERHEAD"/>
    <m/>
    <n v="0"/>
    <n v="0"/>
    <n v="72.400000000000006"/>
    <n v="0"/>
    <n v="-72.400000000000006"/>
    <s v="N/A"/>
    <n v="0"/>
    <n v="0"/>
    <n v="0"/>
    <n v="20.54"/>
    <n v="10.27"/>
    <n v="0"/>
    <n v="41.59"/>
    <n v="0"/>
    <n v="0"/>
    <n v="0"/>
    <n v="0"/>
    <n v="0"/>
    <n v="0"/>
    <s v="SURFACE WATER MGT FUND"/>
    <s v="WLSW F D92005 NE 173RD PL &amp; 18"/>
    <s v="STORMWATER SERVICES"/>
    <s v="DRAINAGE"/>
  </r>
  <r>
    <x v="1"/>
    <s v="103652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36.6"/>
    <n v="0"/>
    <n v="-236.6"/>
    <s v="N/A"/>
    <n v="0"/>
    <n v="0"/>
    <n v="0"/>
    <n v="0"/>
    <n v="0"/>
    <n v="0"/>
    <n v="0"/>
    <n v="0"/>
    <n v="236.6"/>
    <n v="0"/>
    <n v="0"/>
    <n v="0"/>
    <n v="0"/>
    <s v="SURFACE WATER MGT FUND"/>
    <s v="WLSW F D92006 19266 NE 149TH S"/>
    <s v="STORMWATER SERVICES"/>
    <s v="DRAINAGE"/>
  </r>
  <r>
    <x v="1"/>
    <s v="103652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88.14"/>
    <n v="0"/>
    <n v="-88.14"/>
    <s v="N/A"/>
    <n v="0"/>
    <n v="0"/>
    <n v="0"/>
    <n v="0"/>
    <n v="0"/>
    <n v="0"/>
    <n v="0"/>
    <n v="0"/>
    <n v="88.14"/>
    <n v="0"/>
    <n v="0"/>
    <n v="0"/>
    <n v="0"/>
    <s v="SURFACE WATER MGT FUND"/>
    <s v="WLSW F D92006 19266 NE 149TH S"/>
    <s v="STORMWATER SERVICES"/>
    <s v="DRAINAGE"/>
  </r>
  <r>
    <x v="1"/>
    <s v="103652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85"/>
    <n v="0"/>
    <n v="-85"/>
    <s v="N/A"/>
    <n v="0"/>
    <n v="0"/>
    <n v="0"/>
    <n v="0"/>
    <n v="0"/>
    <n v="0"/>
    <n v="0"/>
    <n v="0"/>
    <n v="85"/>
    <n v="0"/>
    <n v="0"/>
    <n v="0"/>
    <n v="0"/>
    <s v="SURFACE WATER MGT FUND"/>
    <s v="WLSW F D92006 19266 NE 149TH S"/>
    <s v="STORMWATER SERVICES"/>
    <s v="DRAINAGE"/>
  </r>
  <r>
    <x v="1"/>
    <s v="1036525"/>
    <s v="845022"/>
    <s v="82200"/>
    <x v="72"/>
    <s v="5315000"/>
    <n v="2012"/>
    <x v="4"/>
    <s v="PAID TIME OFF"/>
    <s v="50000-PROGRAM EXPENDITUR BUDGET"/>
    <s v="82000-APPLIED OVERHEAD"/>
    <m/>
    <n v="0"/>
    <n v="0"/>
    <n v="61.1"/>
    <n v="0"/>
    <n v="-61.1"/>
    <s v="N/A"/>
    <n v="0"/>
    <n v="0"/>
    <n v="0"/>
    <n v="0"/>
    <n v="0"/>
    <n v="0"/>
    <n v="0"/>
    <n v="0"/>
    <n v="61.1"/>
    <n v="0"/>
    <n v="0"/>
    <n v="0"/>
    <n v="0"/>
    <s v="SURFACE WATER MGT FUND"/>
    <s v="WLSW F D92006 19266 NE 149TH S"/>
    <s v="STORMWATER SERVICES"/>
    <s v="DRAINAGE"/>
  </r>
  <r>
    <x v="1"/>
    <s v="1036525"/>
    <s v="845022"/>
    <s v="82300"/>
    <x v="73"/>
    <s v="5315000"/>
    <n v="2012"/>
    <x v="4"/>
    <s v="INDIRECT COSTS"/>
    <s v="50000-PROGRAM EXPENDITUR BUDGET"/>
    <s v="82000-APPLIED OVERHEAD"/>
    <m/>
    <n v="0"/>
    <n v="0"/>
    <n v="186.9"/>
    <n v="0"/>
    <n v="-186.9"/>
    <s v="N/A"/>
    <n v="0"/>
    <n v="0"/>
    <n v="0"/>
    <n v="0"/>
    <n v="0"/>
    <n v="0"/>
    <n v="0"/>
    <n v="0"/>
    <n v="186.9"/>
    <n v="0"/>
    <n v="0"/>
    <n v="0"/>
    <n v="0"/>
    <s v="SURFACE WATER MGT FUND"/>
    <s v="WLSW F D92006 19266 NE 149TH S"/>
    <s v="STORMWATER SERVICES"/>
    <s v="DRAINAGE"/>
  </r>
  <r>
    <x v="1"/>
    <s v="103652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80.41"/>
    <n v="0"/>
    <n v="-380.41"/>
    <s v="N/A"/>
    <n v="0"/>
    <n v="0"/>
    <n v="0"/>
    <n v="0"/>
    <n v="0"/>
    <n v="141.63"/>
    <n v="0"/>
    <n v="238.78"/>
    <n v="0"/>
    <n v="0"/>
    <n v="0"/>
    <n v="0"/>
    <n v="0"/>
    <s v="SURFACE WATER MGT FUND"/>
    <s v="WLSW F D92007 22400 NE 166TH S"/>
    <s v="STORMWATER SERVICES"/>
    <s v="DRAINAGE"/>
  </r>
  <r>
    <x v="1"/>
    <s v="1036526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128.69999999999999"/>
    <n v="0"/>
    <n v="-128.69999999999999"/>
    <s v="N/A"/>
    <n v="0"/>
    <n v="0"/>
    <n v="0"/>
    <n v="0"/>
    <n v="0"/>
    <n v="0"/>
    <n v="0"/>
    <n v="128.69999999999999"/>
    <n v="0"/>
    <n v="0"/>
    <n v="0"/>
    <n v="0"/>
    <n v="0"/>
    <s v="SURFACE WATER MGT FUND"/>
    <s v="WLSW F D92007 22400 NE 166TH S"/>
    <s v="STORMWATER SERVICES"/>
    <s v="DRAINAGE"/>
  </r>
  <r>
    <x v="1"/>
    <s v="103652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69.67000000000002"/>
    <n v="0"/>
    <n v="-169.67000000000002"/>
    <s v="N/A"/>
    <n v="0"/>
    <n v="0"/>
    <n v="0"/>
    <n v="0"/>
    <n v="0"/>
    <n v="14.72"/>
    <n v="0"/>
    <n v="154.95000000000002"/>
    <n v="0"/>
    <n v="0"/>
    <n v="0"/>
    <n v="0"/>
    <n v="0"/>
    <s v="SURFACE WATER MGT FUND"/>
    <s v="WLSW F D92007 22400 NE 166TH S"/>
    <s v="STORMWATER SERVICES"/>
    <s v="DRAINAGE"/>
  </r>
  <r>
    <x v="1"/>
    <s v="1036526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301"/>
    <n v="0"/>
    <n v="-301"/>
    <s v="N/A"/>
    <n v="0"/>
    <n v="0"/>
    <n v="0"/>
    <n v="0"/>
    <n v="0"/>
    <n v="0"/>
    <n v="0"/>
    <n v="0"/>
    <n v="301"/>
    <n v="0"/>
    <n v="0"/>
    <n v="0"/>
    <n v="0"/>
    <s v="SURFACE WATER MGT FUND"/>
    <s v="WLSW F D92007 22400 NE 166TH S"/>
    <s v="STORMWATER SERVICES"/>
    <s v="DRAINAGE"/>
  </r>
  <r>
    <x v="1"/>
    <s v="103652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35.35"/>
    <n v="0"/>
    <n v="-135.35"/>
    <s v="N/A"/>
    <n v="0"/>
    <n v="0"/>
    <n v="0"/>
    <n v="0"/>
    <n v="0"/>
    <n v="49.57"/>
    <n v="0"/>
    <n v="85.78"/>
    <n v="0"/>
    <n v="0"/>
    <n v="0"/>
    <n v="0"/>
    <n v="0"/>
    <s v="SURFACE WATER MGT FUND"/>
    <s v="WLSW F D92007 22400 NE 166TH S"/>
    <s v="STORMWATER SERVICES"/>
    <s v="DRAINAGE"/>
  </r>
  <r>
    <x v="1"/>
    <s v="1036526"/>
    <s v="845022"/>
    <s v="82200"/>
    <x v="72"/>
    <s v="5315000"/>
    <n v="2012"/>
    <x v="4"/>
    <s v="PAID TIME OFF"/>
    <s v="50000-PROGRAM EXPENDITUR BUDGET"/>
    <s v="82000-APPLIED OVERHEAD"/>
    <m/>
    <n v="0"/>
    <n v="0"/>
    <n v="133.15"/>
    <n v="0"/>
    <n v="-133.15"/>
    <s v="N/A"/>
    <n v="0"/>
    <n v="0"/>
    <n v="0"/>
    <n v="0"/>
    <n v="0"/>
    <n v="38.24"/>
    <n v="0"/>
    <n v="94.91"/>
    <n v="0"/>
    <n v="0"/>
    <n v="0"/>
    <n v="0"/>
    <n v="0"/>
    <s v="SURFACE WATER MGT FUND"/>
    <s v="WLSW F D92007 22400 NE 166TH S"/>
    <s v="STORMWATER SERVICES"/>
    <s v="DRAINAGE"/>
  </r>
  <r>
    <x v="1"/>
    <s v="1036526"/>
    <s v="845022"/>
    <s v="82300"/>
    <x v="73"/>
    <s v="5315000"/>
    <n v="2012"/>
    <x v="4"/>
    <s v="INDIRECT COSTS"/>
    <s v="50000-PROGRAM EXPENDITUR BUDGET"/>
    <s v="82000-APPLIED OVERHEAD"/>
    <m/>
    <n v="0"/>
    <n v="0"/>
    <n v="372.46"/>
    <n v="0"/>
    <n v="-372.46"/>
    <s v="N/A"/>
    <n v="0"/>
    <n v="0"/>
    <n v="0"/>
    <n v="0"/>
    <n v="0"/>
    <n v="82.15"/>
    <n v="0"/>
    <n v="290.31"/>
    <n v="0"/>
    <n v="0"/>
    <n v="0"/>
    <n v="0"/>
    <n v="0"/>
    <s v="SURFACE WATER MGT FUND"/>
    <s v="WLSW F D92007 22400 NE 166TH S"/>
    <s v="STORMWATER SERVICES"/>
    <s v="DRAINAGE"/>
  </r>
  <r>
    <x v="1"/>
    <s v="1036526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15.120000000000001"/>
    <n v="0"/>
    <n v="-15.120000000000001"/>
    <s v="N/A"/>
    <n v="0"/>
    <n v="0"/>
    <n v="0"/>
    <n v="0"/>
    <n v="0"/>
    <n v="0"/>
    <n v="0"/>
    <n v="15.120000000000001"/>
    <n v="0"/>
    <n v="0"/>
    <n v="0"/>
    <n v="0"/>
    <n v="0"/>
    <s v="SURFACE WATER MGT FUND"/>
    <s v="WLSW F D92007 22400 NE 166TH S"/>
    <s v="STORMWATER SERVICES"/>
    <s v="DRAINAGE"/>
  </r>
  <r>
    <x v="1"/>
    <s v="103652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53.83"/>
    <n v="0"/>
    <n v="-253.83"/>
    <s v="N/A"/>
    <n v="0"/>
    <n v="0"/>
    <n v="0"/>
    <n v="0"/>
    <n v="0"/>
    <n v="0"/>
    <n v="0"/>
    <n v="0"/>
    <n v="253.83"/>
    <n v="0"/>
    <n v="0"/>
    <n v="0"/>
    <n v="0"/>
    <s v="SURFACE WATER MGT FUND"/>
    <s v="WLSW F D92008 16000 223RD AVE"/>
    <s v="STORMWATER SERVICES"/>
    <s v="DRAINAGE"/>
  </r>
  <r>
    <x v="1"/>
    <s v="1036527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21.45"/>
    <n v="0"/>
    <n v="-21.45"/>
    <s v="N/A"/>
    <n v="0"/>
    <n v="0"/>
    <n v="0"/>
    <n v="0"/>
    <n v="0"/>
    <n v="0"/>
    <n v="0"/>
    <n v="0"/>
    <n v="21.45"/>
    <n v="0"/>
    <n v="0"/>
    <n v="0"/>
    <n v="0"/>
    <s v="SURFACE WATER MGT FUND"/>
    <s v="WLSW F D92008 16000 223RD AVE"/>
    <s v="STORMWATER SERVICES"/>
    <s v="DRAINAGE"/>
  </r>
  <r>
    <x v="1"/>
    <s v="103652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95.72"/>
    <n v="0"/>
    <n v="-95.72"/>
    <s v="N/A"/>
    <n v="0"/>
    <n v="0"/>
    <n v="0"/>
    <n v="0"/>
    <n v="0"/>
    <n v="0"/>
    <n v="0"/>
    <n v="0"/>
    <n v="95.72"/>
    <n v="0"/>
    <n v="0"/>
    <n v="0"/>
    <n v="0"/>
    <s v="SURFACE WATER MGT FUND"/>
    <s v="WLSW F D92008 16000 223RD AVE"/>
    <s v="STORMWATER SERVICES"/>
    <s v="DRAINAGE"/>
  </r>
  <r>
    <x v="1"/>
    <s v="1036527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451.5"/>
    <n v="0"/>
    <n v="-451.5"/>
    <s v="N/A"/>
    <n v="0"/>
    <n v="0"/>
    <n v="0"/>
    <n v="0"/>
    <n v="0"/>
    <n v="0"/>
    <n v="0"/>
    <n v="0"/>
    <n v="451.5"/>
    <n v="0"/>
    <n v="0"/>
    <n v="0"/>
    <n v="0"/>
    <s v="SURFACE WATER MGT FUND"/>
    <s v="WLSW F D92008 16000 223RD AVE"/>
    <s v="STORMWATER SERVICES"/>
    <s v="DRAINAGE"/>
  </r>
  <r>
    <x v="1"/>
    <s v="103652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91.19"/>
    <n v="0"/>
    <n v="-91.19"/>
    <s v="N/A"/>
    <n v="0"/>
    <n v="0"/>
    <n v="0"/>
    <n v="0"/>
    <n v="0"/>
    <n v="0"/>
    <n v="0"/>
    <n v="0"/>
    <n v="91.19"/>
    <n v="0"/>
    <n v="0"/>
    <n v="0"/>
    <n v="0"/>
    <s v="SURFACE WATER MGT FUND"/>
    <s v="WLSW F D92008 16000 223RD AVE"/>
    <s v="STORMWATER SERVICES"/>
    <s v="DRAINAGE"/>
  </r>
  <r>
    <x v="1"/>
    <s v="1036527"/>
    <s v="845022"/>
    <s v="82200"/>
    <x v="72"/>
    <s v="5315000"/>
    <n v="2012"/>
    <x v="4"/>
    <s v="PAID TIME OFF"/>
    <s v="50000-PROGRAM EXPENDITUR BUDGET"/>
    <s v="82000-APPLIED OVERHEAD"/>
    <m/>
    <n v="0"/>
    <n v="0"/>
    <n v="71.09"/>
    <n v="0"/>
    <n v="-71.09"/>
    <s v="N/A"/>
    <n v="0"/>
    <n v="0"/>
    <n v="0"/>
    <n v="0"/>
    <n v="0"/>
    <n v="0"/>
    <n v="0"/>
    <n v="0"/>
    <n v="71.09"/>
    <n v="0"/>
    <n v="0"/>
    <n v="0"/>
    <n v="0"/>
    <s v="SURFACE WATER MGT FUND"/>
    <s v="WLSW F D92008 16000 223RD AVE"/>
    <s v="STORMWATER SERVICES"/>
    <s v="DRAINAGE"/>
  </r>
  <r>
    <x v="1"/>
    <s v="1036527"/>
    <s v="845022"/>
    <s v="82300"/>
    <x v="73"/>
    <s v="5315000"/>
    <n v="2012"/>
    <x v="4"/>
    <s v="INDIRECT COSTS"/>
    <s v="50000-PROGRAM EXPENDITUR BUDGET"/>
    <s v="82000-APPLIED OVERHEAD"/>
    <m/>
    <n v="0"/>
    <n v="0"/>
    <n v="217.46"/>
    <n v="0"/>
    <n v="-217.46"/>
    <s v="N/A"/>
    <n v="0"/>
    <n v="0"/>
    <n v="0"/>
    <n v="0"/>
    <n v="0"/>
    <n v="0"/>
    <n v="0"/>
    <n v="0"/>
    <n v="217.46"/>
    <n v="0"/>
    <n v="0"/>
    <n v="0"/>
    <n v="0"/>
    <s v="SURFACE WATER MGT FUND"/>
    <s v="WLSW F D92008 16000 223RD AVE"/>
    <s v="STORMWATER SERVICES"/>
    <s v="DRAINAGE"/>
  </r>
  <r>
    <x v="1"/>
    <s v="1036527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2.52"/>
    <n v="0"/>
    <n v="-2.52"/>
    <s v="N/A"/>
    <n v="0"/>
    <n v="0"/>
    <n v="0"/>
    <n v="0"/>
    <n v="0"/>
    <n v="0"/>
    <n v="0"/>
    <n v="0"/>
    <n v="2.52"/>
    <n v="0"/>
    <n v="0"/>
    <n v="0"/>
    <n v="0"/>
    <s v="SURFACE WATER MGT FUND"/>
    <s v="WLSW F D92008 16000 223RD AVE"/>
    <s v="STORMWATER SERVICES"/>
    <s v="DRAINAGE"/>
  </r>
  <r>
    <x v="1"/>
    <s v="103652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60.26"/>
    <n v="0"/>
    <n v="-260.26"/>
    <s v="N/A"/>
    <n v="0"/>
    <n v="0"/>
    <n v="0"/>
    <n v="0"/>
    <n v="0"/>
    <n v="0"/>
    <n v="0"/>
    <n v="260.26"/>
    <n v="0"/>
    <n v="0"/>
    <n v="0"/>
    <n v="0"/>
    <n v="0"/>
    <s v="SURFACE WATER MGT FUND"/>
    <s v="WLSW F D92012 18320 214TH AVE"/>
    <s v="STORMWATER SERVICES"/>
    <s v="DRAINAGE"/>
  </r>
  <r>
    <x v="1"/>
    <s v="1036529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107.25"/>
    <n v="0"/>
    <n v="-107.25"/>
    <s v="N/A"/>
    <n v="0"/>
    <n v="0"/>
    <n v="0"/>
    <n v="0"/>
    <n v="0"/>
    <n v="0"/>
    <n v="0"/>
    <n v="107.25"/>
    <n v="0"/>
    <n v="0"/>
    <n v="0"/>
    <n v="0"/>
    <n v="0"/>
    <s v="SURFACE WATER MGT FUND"/>
    <s v="WLSW F D92012 18320 214TH AVE"/>
    <s v="STORMWATER SERVICES"/>
    <s v="DRAINAGE"/>
  </r>
  <r>
    <x v="1"/>
    <s v="103652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598.9"/>
    <n v="0"/>
    <n v="-598.9"/>
    <s v="N/A"/>
    <n v="0"/>
    <n v="0"/>
    <n v="0"/>
    <n v="0"/>
    <n v="0"/>
    <n v="0"/>
    <n v="0"/>
    <n v="598.9"/>
    <n v="0"/>
    <n v="0"/>
    <n v="0"/>
    <n v="0"/>
    <n v="0"/>
    <s v="SURFACE WATER MGT FUND"/>
    <s v="WLSW F D92012 18320 214TH AVE"/>
    <s v="STORMWATER SERVICES"/>
    <s v="DRAINAGE"/>
  </r>
  <r>
    <x v="1"/>
    <s v="103652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93.5"/>
    <n v="0"/>
    <n v="-93.5"/>
    <s v="N/A"/>
    <n v="0"/>
    <n v="0"/>
    <n v="0"/>
    <n v="0"/>
    <n v="0"/>
    <n v="0"/>
    <n v="0"/>
    <n v="93.5"/>
    <n v="0"/>
    <n v="0"/>
    <n v="0"/>
    <n v="0"/>
    <n v="0"/>
    <s v="SURFACE WATER MGT FUND"/>
    <s v="WLSW F D92012 18320 214TH AVE"/>
    <s v="STORMWATER SERVICES"/>
    <s v="DRAINAGE"/>
  </r>
  <r>
    <x v="1"/>
    <s v="1036529"/>
    <s v="845022"/>
    <s v="82200"/>
    <x v="72"/>
    <s v="5315000"/>
    <n v="2012"/>
    <x v="4"/>
    <s v="PAID TIME OFF"/>
    <s v="50000-PROGRAM EXPENDITUR BUDGET"/>
    <s v="82000-APPLIED OVERHEAD"/>
    <m/>
    <n v="0"/>
    <n v="0"/>
    <n v="94.91"/>
    <n v="0"/>
    <n v="-94.91"/>
    <s v="N/A"/>
    <n v="0"/>
    <n v="0"/>
    <n v="0"/>
    <n v="0"/>
    <n v="0"/>
    <n v="0"/>
    <n v="0"/>
    <n v="94.91"/>
    <n v="0"/>
    <n v="0"/>
    <n v="0"/>
    <n v="0"/>
    <n v="0"/>
    <s v="SURFACE WATER MGT FUND"/>
    <s v="WLSW F D92012 18320 214TH AVE"/>
    <s v="STORMWATER SERVICES"/>
    <s v="DRAINAGE"/>
  </r>
  <r>
    <x v="1"/>
    <s v="1036529"/>
    <s v="845022"/>
    <s v="82300"/>
    <x v="73"/>
    <s v="5315000"/>
    <n v="2012"/>
    <x v="4"/>
    <s v="INDIRECT COSTS"/>
    <s v="50000-PROGRAM EXPENDITUR BUDGET"/>
    <s v="82000-APPLIED OVERHEAD"/>
    <m/>
    <n v="0"/>
    <n v="0"/>
    <n v="290.32"/>
    <n v="0"/>
    <n v="-290.32"/>
    <s v="N/A"/>
    <n v="0"/>
    <n v="0"/>
    <n v="0"/>
    <n v="0"/>
    <n v="0"/>
    <n v="0"/>
    <n v="0"/>
    <n v="290.32"/>
    <n v="0"/>
    <n v="0"/>
    <n v="0"/>
    <n v="0"/>
    <n v="0"/>
    <s v="SURFACE WATER MGT FUND"/>
    <s v="WLSW F D92012 18320 214TH AVE"/>
    <s v="STORMWATER SERVICES"/>
    <s v="DRAINAGE"/>
  </r>
  <r>
    <x v="1"/>
    <s v="1036529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12.6"/>
    <n v="0"/>
    <n v="-12.6"/>
    <s v="N/A"/>
    <n v="0"/>
    <n v="0"/>
    <n v="0"/>
    <n v="0"/>
    <n v="0"/>
    <n v="0"/>
    <n v="0"/>
    <n v="12.6"/>
    <n v="0"/>
    <n v="0"/>
    <n v="0"/>
    <n v="0"/>
    <n v="0"/>
    <s v="SURFACE WATER MGT FUND"/>
    <s v="WLSW F D92012 18320 214TH AVE"/>
    <s v="STORMWATER SERVICES"/>
    <s v="DRAINAGE"/>
  </r>
  <r>
    <x v="1"/>
    <s v="103653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51.57"/>
    <n v="0"/>
    <n v="-251.57"/>
    <s v="N/A"/>
    <n v="0"/>
    <n v="0"/>
    <n v="0"/>
    <n v="0"/>
    <n v="251.57"/>
    <n v="0"/>
    <n v="0"/>
    <n v="0"/>
    <n v="0"/>
    <n v="0"/>
    <n v="0"/>
    <n v="0"/>
    <n v="0"/>
    <s v="SURFACE WATER MGT FUND"/>
    <s v="WLSW F D92022 4220 KLAHANIE DR"/>
    <s v="STORMWATER SERVICES"/>
    <s v="DRAINAGE"/>
  </r>
  <r>
    <x v="1"/>
    <s v="1036530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42.9"/>
    <n v="0"/>
    <n v="0"/>
    <n v="0"/>
    <n v="0"/>
    <n v="0"/>
    <n v="0"/>
    <n v="0"/>
    <n v="0"/>
    <s v="SURFACE WATER MGT FUND"/>
    <s v="WLSW F D92022 4220 KLAHANIE DR"/>
    <s v="STORMWATER SERVICES"/>
    <s v="DRAINAGE"/>
  </r>
  <r>
    <x v="1"/>
    <s v="103653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96.36"/>
    <n v="0"/>
    <n v="-96.36"/>
    <s v="N/A"/>
    <n v="0"/>
    <n v="0"/>
    <n v="0"/>
    <n v="0"/>
    <n v="96.36"/>
    <n v="0"/>
    <n v="0"/>
    <n v="0"/>
    <n v="0"/>
    <n v="0"/>
    <n v="0"/>
    <n v="0"/>
    <n v="0"/>
    <s v="SURFACE WATER MGT FUND"/>
    <s v="WLSW F D92022 4220 KLAHANIE DR"/>
    <s v="STORMWATER SERVICES"/>
    <s v="DRAINAGE"/>
  </r>
  <r>
    <x v="1"/>
    <s v="103653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90.38"/>
    <n v="0"/>
    <n v="-90.38"/>
    <s v="N/A"/>
    <n v="0"/>
    <n v="0"/>
    <n v="0"/>
    <n v="0"/>
    <n v="90.38"/>
    <n v="0"/>
    <n v="0"/>
    <n v="0"/>
    <n v="0"/>
    <n v="0"/>
    <n v="0"/>
    <n v="0"/>
    <n v="0"/>
    <s v="SURFACE WATER MGT FUND"/>
    <s v="WLSW F D92022 4220 KLAHANIE DR"/>
    <s v="STORMWATER SERVICES"/>
    <s v="DRAINAGE"/>
  </r>
  <r>
    <x v="1"/>
    <s v="1036530"/>
    <s v="845022"/>
    <s v="82200"/>
    <x v="72"/>
    <s v="5315000"/>
    <n v="2012"/>
    <x v="4"/>
    <s v="PAID TIME OFF"/>
    <s v="50000-PROGRAM EXPENDITUR BUDGET"/>
    <s v="82000-APPLIED OVERHEAD"/>
    <m/>
    <n v="0"/>
    <n v="0"/>
    <n v="76.05"/>
    <n v="0"/>
    <n v="-76.05"/>
    <s v="N/A"/>
    <n v="0"/>
    <n v="0"/>
    <n v="0"/>
    <n v="0"/>
    <n v="76.05"/>
    <n v="0"/>
    <n v="0"/>
    <n v="0"/>
    <n v="0"/>
    <n v="0"/>
    <n v="0"/>
    <n v="0"/>
    <n v="0"/>
    <s v="SURFACE WATER MGT FUND"/>
    <s v="WLSW F D92022 4220 KLAHANIE DR"/>
    <s v="STORMWATER SERVICES"/>
    <s v="DRAINAGE"/>
  </r>
  <r>
    <x v="1"/>
    <s v="1036530"/>
    <s v="845022"/>
    <s v="82300"/>
    <x v="73"/>
    <s v="5315000"/>
    <n v="2012"/>
    <x v="4"/>
    <s v="INDIRECT COSTS"/>
    <s v="50000-PROGRAM EXPENDITUR BUDGET"/>
    <s v="82000-APPLIED OVERHEAD"/>
    <m/>
    <n v="0"/>
    <n v="0"/>
    <n v="232.62"/>
    <n v="0"/>
    <n v="-232.62"/>
    <s v="N/A"/>
    <n v="0"/>
    <n v="0"/>
    <n v="0"/>
    <n v="0"/>
    <n v="232.62"/>
    <n v="0"/>
    <n v="0"/>
    <n v="0"/>
    <n v="0"/>
    <n v="0"/>
    <n v="0"/>
    <n v="0"/>
    <n v="0"/>
    <s v="SURFACE WATER MGT FUND"/>
    <s v="WLSW F D92022 4220 KLAHANIE DR"/>
    <s v="STORMWATER SERVICES"/>
    <s v="DRAINAGE"/>
  </r>
  <r>
    <x v="1"/>
    <s v="1036530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5.04"/>
    <n v="0"/>
    <n v="0"/>
    <n v="0"/>
    <n v="0"/>
    <n v="0"/>
    <n v="0"/>
    <n v="0"/>
    <n v="0"/>
    <s v="SURFACE WATER MGT FUND"/>
    <s v="WLSW F D92022 4220 KLAHANIE DR"/>
    <s v="STORMWATER SERVICES"/>
    <s v="DRAINAGE"/>
  </r>
  <r>
    <x v="1"/>
    <s v="103653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06.51"/>
    <n v="0"/>
    <n v="-206.51"/>
    <s v="N/A"/>
    <n v="0"/>
    <n v="0"/>
    <n v="0"/>
    <n v="0"/>
    <n v="0"/>
    <n v="0"/>
    <n v="0"/>
    <n v="0"/>
    <n v="206.51"/>
    <n v="0"/>
    <n v="0"/>
    <n v="0"/>
    <n v="0"/>
    <s v="SURFACE WATER MGT FUND"/>
    <s v="WLSW F D92050 21500 NE 92ND PL"/>
    <s v="STORMWATER SERVICES"/>
    <s v="DRAINAGE"/>
  </r>
  <r>
    <x v="1"/>
    <s v="1036534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0"/>
    <n v="0"/>
    <n v="0"/>
    <n v="0"/>
    <n v="42.9"/>
    <n v="0"/>
    <n v="0"/>
    <n v="0"/>
    <n v="0"/>
    <s v="SURFACE WATER MGT FUND"/>
    <s v="WLSW F D92050 21500 NE 92ND PL"/>
    <s v="STORMWATER SERVICES"/>
    <s v="DRAINAGE"/>
  </r>
  <r>
    <x v="1"/>
    <s v="103653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88.14"/>
    <n v="0"/>
    <n v="-88.14"/>
    <s v="N/A"/>
    <n v="0"/>
    <n v="0"/>
    <n v="0"/>
    <n v="0"/>
    <n v="0"/>
    <n v="0"/>
    <n v="0"/>
    <n v="0"/>
    <n v="88.14"/>
    <n v="0"/>
    <n v="0"/>
    <n v="0"/>
    <n v="0"/>
    <s v="SURFACE WATER MGT FUND"/>
    <s v="WLSW F D92050 21500 NE 92ND PL"/>
    <s v="STORMWATER SERVICES"/>
    <s v="DRAINAGE"/>
  </r>
  <r>
    <x v="1"/>
    <s v="103653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74.19"/>
    <n v="0"/>
    <n v="-74.19"/>
    <s v="N/A"/>
    <n v="0"/>
    <n v="0"/>
    <n v="0"/>
    <n v="0"/>
    <n v="0"/>
    <n v="0"/>
    <n v="0"/>
    <n v="0"/>
    <n v="74.19"/>
    <n v="0"/>
    <n v="0"/>
    <n v="0"/>
    <n v="0"/>
    <s v="SURFACE WATER MGT FUND"/>
    <s v="WLSW F D92050 21500 NE 92ND PL"/>
    <s v="STORMWATER SERVICES"/>
    <s v="DRAINAGE"/>
  </r>
  <r>
    <x v="1"/>
    <s v="1036534"/>
    <s v="845022"/>
    <s v="82200"/>
    <x v="72"/>
    <s v="5315000"/>
    <n v="2012"/>
    <x v="4"/>
    <s v="PAID TIME OFF"/>
    <s v="50000-PROGRAM EXPENDITUR BUDGET"/>
    <s v="82000-APPLIED OVERHEAD"/>
    <m/>
    <n v="0"/>
    <n v="0"/>
    <n v="64.41"/>
    <n v="0"/>
    <n v="-64.41"/>
    <s v="N/A"/>
    <n v="0"/>
    <n v="0"/>
    <n v="0"/>
    <n v="0"/>
    <n v="0"/>
    <n v="0"/>
    <n v="0"/>
    <n v="0"/>
    <n v="64.41"/>
    <n v="0"/>
    <n v="0"/>
    <n v="0"/>
    <n v="0"/>
    <s v="SURFACE WATER MGT FUND"/>
    <s v="WLSW F D92050 21500 NE 92ND PL"/>
    <s v="STORMWATER SERVICES"/>
    <s v="DRAINAGE"/>
  </r>
  <r>
    <x v="1"/>
    <s v="1036534"/>
    <s v="845022"/>
    <s v="82300"/>
    <x v="73"/>
    <s v="5315000"/>
    <n v="2012"/>
    <x v="4"/>
    <s v="INDIRECT COSTS"/>
    <s v="50000-PROGRAM EXPENDITUR BUDGET"/>
    <s v="82000-APPLIED OVERHEAD"/>
    <m/>
    <n v="0"/>
    <n v="0"/>
    <n v="197.02"/>
    <n v="0"/>
    <n v="-197.02"/>
    <s v="N/A"/>
    <n v="0"/>
    <n v="0"/>
    <n v="0"/>
    <n v="0"/>
    <n v="0"/>
    <n v="0"/>
    <n v="0"/>
    <n v="0"/>
    <n v="197.02"/>
    <n v="0"/>
    <n v="0"/>
    <n v="0"/>
    <n v="0"/>
    <s v="SURFACE WATER MGT FUND"/>
    <s v="WLSW F D92050 21500 NE 92ND PL"/>
    <s v="STORMWATER SERVICES"/>
    <s v="DRAINAGE"/>
  </r>
  <r>
    <x v="1"/>
    <s v="1036534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0"/>
    <n v="0"/>
    <n v="0"/>
    <n v="0"/>
    <n v="5.04"/>
    <n v="0"/>
    <n v="0"/>
    <n v="0"/>
    <n v="0"/>
    <s v="SURFACE WATER MGT FUND"/>
    <s v="WLSW F D92050 21500 NE 92ND PL"/>
    <s v="STORMWATER SERVICES"/>
    <s v="DRAINAGE"/>
  </r>
  <r>
    <x v="1"/>
    <s v="103653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30.15"/>
    <n v="0"/>
    <n v="-230.15"/>
    <s v="N/A"/>
    <n v="0"/>
    <n v="0"/>
    <n v="0"/>
    <n v="0"/>
    <n v="35.410000000000004"/>
    <n v="194.74"/>
    <n v="0"/>
    <n v="0"/>
    <n v="0"/>
    <n v="0"/>
    <n v="0"/>
    <n v="0"/>
    <n v="0"/>
    <s v="SURFACE WATER MGT FUND"/>
    <s v="WLSW F D92054 13201 180TH AVE"/>
    <s v="STORMWATER SERVICES"/>
    <s v="DRAINAGE"/>
  </r>
  <r>
    <x v="1"/>
    <s v="103653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3.92"/>
    <n v="0"/>
    <n v="-23.92"/>
    <s v="N/A"/>
    <n v="0"/>
    <n v="0"/>
    <n v="0"/>
    <n v="0"/>
    <n v="3.68"/>
    <n v="20.240000000000002"/>
    <n v="0"/>
    <n v="0"/>
    <n v="0"/>
    <n v="0"/>
    <n v="0"/>
    <n v="0"/>
    <n v="0"/>
    <s v="SURFACE WATER MGT FUND"/>
    <s v="WLSW F D92054 13201 180TH AVE"/>
    <s v="STORMWATER SERVICES"/>
    <s v="DRAINAGE"/>
  </r>
  <r>
    <x v="1"/>
    <s v="103653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80.55"/>
    <n v="0"/>
    <n v="-80.55"/>
    <s v="N/A"/>
    <n v="0"/>
    <n v="0"/>
    <n v="0"/>
    <n v="0"/>
    <n v="12.39"/>
    <n v="68.16"/>
    <n v="0"/>
    <n v="0"/>
    <n v="0"/>
    <n v="0"/>
    <n v="0"/>
    <n v="0"/>
    <n v="0"/>
    <s v="SURFACE WATER MGT FUND"/>
    <s v="WLSW F D92054 13201 180TH AVE"/>
    <s v="STORMWATER SERVICES"/>
    <s v="DRAINAGE"/>
  </r>
  <r>
    <x v="1"/>
    <s v="1036535"/>
    <s v="845022"/>
    <s v="82200"/>
    <x v="72"/>
    <s v="5315000"/>
    <n v="2012"/>
    <x v="4"/>
    <s v="PAID TIME OFF"/>
    <s v="50000-PROGRAM EXPENDITUR BUDGET"/>
    <s v="82000-APPLIED OVERHEAD"/>
    <m/>
    <n v="0"/>
    <n v="0"/>
    <n v="62.14"/>
    <n v="0"/>
    <n v="-62.14"/>
    <s v="N/A"/>
    <n v="0"/>
    <n v="0"/>
    <n v="0"/>
    <n v="0"/>
    <n v="9.56"/>
    <n v="52.58"/>
    <n v="0"/>
    <n v="0"/>
    <n v="0"/>
    <n v="0"/>
    <n v="0"/>
    <n v="0"/>
    <n v="0"/>
    <s v="SURFACE WATER MGT FUND"/>
    <s v="WLSW F D92054 13201 180TH AVE"/>
    <s v="STORMWATER SERVICES"/>
    <s v="DRAINAGE"/>
  </r>
  <r>
    <x v="1"/>
    <s v="1036535"/>
    <s v="845022"/>
    <s v="82300"/>
    <x v="73"/>
    <s v="5315000"/>
    <n v="2012"/>
    <x v="4"/>
    <s v="INDIRECT COSTS"/>
    <s v="50000-PROGRAM EXPENDITUR BUDGET"/>
    <s v="82000-APPLIED OVERHEAD"/>
    <m/>
    <n v="0"/>
    <n v="0"/>
    <n v="133.49"/>
    <n v="0"/>
    <n v="-133.49"/>
    <s v="N/A"/>
    <n v="0"/>
    <n v="0"/>
    <n v="0"/>
    <n v="0"/>
    <n v="20.54"/>
    <n v="112.95"/>
    <n v="0"/>
    <n v="0"/>
    <n v="0"/>
    <n v="0"/>
    <n v="0"/>
    <n v="0"/>
    <n v="0"/>
    <s v="SURFACE WATER MGT FUND"/>
    <s v="WLSW F D92054 13201 180TH AVE"/>
    <s v="STORMWATER SERVICES"/>
    <s v="DRAINAGE"/>
  </r>
  <r>
    <x v="1"/>
    <s v="103653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820000000000007"/>
    <n v="0"/>
    <n v="-70.820000000000007"/>
    <s v="N/A"/>
    <n v="0"/>
    <n v="0"/>
    <n v="0"/>
    <n v="0"/>
    <n v="0"/>
    <n v="0"/>
    <n v="0"/>
    <n v="0"/>
    <n v="0"/>
    <n v="0"/>
    <n v="70.820000000000007"/>
    <n v="0"/>
    <n v="0"/>
    <s v="SURFACE WATER MGT FUND"/>
    <s v="WLSW F D95652 16200 227TH AVE"/>
    <s v="STORMWATER SERVICES"/>
    <s v="DRAINAGE"/>
  </r>
  <r>
    <x v="1"/>
    <s v="103653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0"/>
    <n v="0"/>
    <n v="0"/>
    <n v="0"/>
    <n v="0"/>
    <n v="0"/>
    <n v="7.36"/>
    <n v="0"/>
    <n v="0"/>
    <s v="SURFACE WATER MGT FUND"/>
    <s v="WLSW F D95652 16200 227TH AVE"/>
    <s v="STORMWATER SERVICES"/>
    <s v="DRAINAGE"/>
  </r>
  <r>
    <x v="1"/>
    <s v="103653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4.79"/>
    <n v="0"/>
    <n v="-24.79"/>
    <s v="N/A"/>
    <n v="0"/>
    <n v="0"/>
    <n v="0"/>
    <n v="0"/>
    <n v="0"/>
    <n v="0"/>
    <n v="0"/>
    <n v="0"/>
    <n v="0"/>
    <n v="0"/>
    <n v="24.79"/>
    <n v="0"/>
    <n v="0"/>
    <s v="SURFACE WATER MGT FUND"/>
    <s v="WLSW F D95652 16200 227TH AVE"/>
    <s v="STORMWATER SERVICES"/>
    <s v="DRAINAGE"/>
  </r>
  <r>
    <x v="1"/>
    <s v="1036537"/>
    <s v="845022"/>
    <s v="82200"/>
    <x v="72"/>
    <s v="5315000"/>
    <n v="2012"/>
    <x v="4"/>
    <s v="PAID TIME OFF"/>
    <s v="50000-PROGRAM EXPENDITUR BUDGET"/>
    <s v="82000-APPLIED OVERHEAD"/>
    <m/>
    <n v="0"/>
    <n v="0"/>
    <n v="19.12"/>
    <n v="0"/>
    <n v="-19.12"/>
    <s v="N/A"/>
    <n v="0"/>
    <n v="0"/>
    <n v="0"/>
    <n v="0"/>
    <n v="0"/>
    <n v="0"/>
    <n v="0"/>
    <n v="0"/>
    <n v="0"/>
    <n v="0"/>
    <n v="19.12"/>
    <n v="0"/>
    <n v="0"/>
    <s v="SURFACE WATER MGT FUND"/>
    <s v="WLSW F D95652 16200 227TH AVE"/>
    <s v="STORMWATER SERVICES"/>
    <s v="DRAINAGE"/>
  </r>
  <r>
    <x v="1"/>
    <s v="1036537"/>
    <s v="845022"/>
    <s v="82300"/>
    <x v="73"/>
    <s v="5315000"/>
    <n v="2012"/>
    <x v="4"/>
    <s v="INDIRECT COSTS"/>
    <s v="50000-PROGRAM EXPENDITUR BUDGET"/>
    <s v="82000-APPLIED OVERHEAD"/>
    <m/>
    <n v="0"/>
    <n v="0"/>
    <n v="41.08"/>
    <n v="0"/>
    <n v="-41.08"/>
    <s v="N/A"/>
    <n v="0"/>
    <n v="0"/>
    <n v="0"/>
    <n v="0"/>
    <n v="0"/>
    <n v="0"/>
    <n v="0"/>
    <n v="0"/>
    <n v="0"/>
    <n v="0"/>
    <n v="41.08"/>
    <n v="0"/>
    <n v="0"/>
    <s v="SURFACE WATER MGT FUND"/>
    <s v="WLSW F D95652 16200 227TH AVE"/>
    <s v="STORMWATER SERVICES"/>
    <s v="DRAINAGE"/>
  </r>
  <r>
    <x v="1"/>
    <s v="103653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5.410000000000004"/>
    <n v="0"/>
    <n v="-35.410000000000004"/>
    <s v="N/A"/>
    <n v="0"/>
    <n v="0"/>
    <n v="0"/>
    <n v="0"/>
    <n v="0"/>
    <n v="0"/>
    <n v="0"/>
    <n v="0"/>
    <n v="0"/>
    <n v="0"/>
    <n v="35.410000000000004"/>
    <n v="0"/>
    <n v="0"/>
    <s v="SURFACE WATER MGT FUND"/>
    <s v="WLSW F D95653 16200 227TH AVE"/>
    <s v="STORMWATER SERVICES"/>
    <s v="DRAINAGE"/>
  </r>
  <r>
    <x v="1"/>
    <s v="103653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.68"/>
    <n v="0"/>
    <n v="-3.68"/>
    <s v="N/A"/>
    <n v="0"/>
    <n v="0"/>
    <n v="0"/>
    <n v="0"/>
    <n v="0"/>
    <n v="0"/>
    <n v="0"/>
    <n v="0"/>
    <n v="0"/>
    <n v="0"/>
    <n v="3.68"/>
    <n v="0"/>
    <n v="0"/>
    <s v="SURFACE WATER MGT FUND"/>
    <s v="WLSW F D95653 16200 227TH AVE"/>
    <s v="STORMWATER SERVICES"/>
    <s v="DRAINAGE"/>
  </r>
  <r>
    <x v="1"/>
    <s v="103653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2.39"/>
    <n v="0"/>
    <n v="-12.39"/>
    <s v="N/A"/>
    <n v="0"/>
    <n v="0"/>
    <n v="0"/>
    <n v="0"/>
    <n v="0"/>
    <n v="0"/>
    <n v="0"/>
    <n v="0"/>
    <n v="0"/>
    <n v="0"/>
    <n v="12.39"/>
    <n v="0"/>
    <n v="0"/>
    <s v="SURFACE WATER MGT FUND"/>
    <s v="WLSW F D95653 16200 227TH AVE"/>
    <s v="STORMWATER SERVICES"/>
    <s v="DRAINAGE"/>
  </r>
  <r>
    <x v="1"/>
    <s v="1036538"/>
    <s v="845022"/>
    <s v="82200"/>
    <x v="72"/>
    <s v="5315000"/>
    <n v="2012"/>
    <x v="4"/>
    <s v="PAID TIME OFF"/>
    <s v="50000-PROGRAM EXPENDITUR BUDGET"/>
    <s v="82000-APPLIED OVERHEAD"/>
    <m/>
    <n v="0"/>
    <n v="0"/>
    <n v="9.56"/>
    <n v="0"/>
    <n v="-9.56"/>
    <s v="N/A"/>
    <n v="0"/>
    <n v="0"/>
    <n v="0"/>
    <n v="0"/>
    <n v="0"/>
    <n v="0"/>
    <n v="0"/>
    <n v="0"/>
    <n v="0"/>
    <n v="0"/>
    <n v="9.56"/>
    <n v="0"/>
    <n v="0"/>
    <s v="SURFACE WATER MGT FUND"/>
    <s v="WLSW F D95653 16200 227TH AVE"/>
    <s v="STORMWATER SERVICES"/>
    <s v="DRAINAGE"/>
  </r>
  <r>
    <x v="1"/>
    <s v="1036538"/>
    <s v="845022"/>
    <s v="82300"/>
    <x v="73"/>
    <s v="5315000"/>
    <n v="2012"/>
    <x v="4"/>
    <s v="INDIRECT COSTS"/>
    <s v="50000-PROGRAM EXPENDITUR BUDGET"/>
    <s v="82000-APPLIED OVERHEAD"/>
    <m/>
    <n v="0"/>
    <n v="0"/>
    <n v="20.54"/>
    <n v="0"/>
    <n v="-20.54"/>
    <s v="N/A"/>
    <n v="0"/>
    <n v="0"/>
    <n v="0"/>
    <n v="0"/>
    <n v="0"/>
    <n v="0"/>
    <n v="0"/>
    <n v="0"/>
    <n v="0"/>
    <n v="0"/>
    <n v="20.54"/>
    <n v="0"/>
    <n v="0"/>
    <s v="SURFACE WATER MGT FUND"/>
    <s v="WLSW F D95653 16200 227TH AVE"/>
    <s v="STORMWATER SERVICES"/>
    <s v="DRAINAGE"/>
  </r>
  <r>
    <x v="1"/>
    <s v="103653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5.410000000000004"/>
    <n v="0"/>
    <n v="-35.410000000000004"/>
    <s v="N/A"/>
    <n v="0"/>
    <n v="0"/>
    <n v="0"/>
    <n v="0"/>
    <n v="0"/>
    <n v="0"/>
    <n v="0"/>
    <n v="0"/>
    <n v="0"/>
    <n v="0"/>
    <n v="35.410000000000004"/>
    <n v="0"/>
    <n v="0"/>
    <s v="SURFACE WATER MGT FUND"/>
    <s v="WLSW F D95654 16200 227TH AVE"/>
    <s v="STORMWATER SERVICES"/>
    <s v="DRAINAGE"/>
  </r>
  <r>
    <x v="1"/>
    <s v="103653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.68"/>
    <n v="0"/>
    <n v="-3.68"/>
    <s v="N/A"/>
    <n v="0"/>
    <n v="0"/>
    <n v="0"/>
    <n v="0"/>
    <n v="0"/>
    <n v="0"/>
    <n v="0"/>
    <n v="0"/>
    <n v="0"/>
    <n v="0"/>
    <n v="3.68"/>
    <n v="0"/>
    <n v="0"/>
    <s v="SURFACE WATER MGT FUND"/>
    <s v="WLSW F D95654 16200 227TH AVE"/>
    <s v="STORMWATER SERVICES"/>
    <s v="DRAINAGE"/>
  </r>
  <r>
    <x v="1"/>
    <s v="103653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2.39"/>
    <n v="0"/>
    <n v="-12.39"/>
    <s v="N/A"/>
    <n v="0"/>
    <n v="0"/>
    <n v="0"/>
    <n v="0"/>
    <n v="0"/>
    <n v="0"/>
    <n v="0"/>
    <n v="0"/>
    <n v="0"/>
    <n v="0"/>
    <n v="12.39"/>
    <n v="0"/>
    <n v="0"/>
    <s v="SURFACE WATER MGT FUND"/>
    <s v="WLSW F D95654 16200 227TH AVE"/>
    <s v="STORMWATER SERVICES"/>
    <s v="DRAINAGE"/>
  </r>
  <r>
    <x v="1"/>
    <s v="1036539"/>
    <s v="845022"/>
    <s v="82200"/>
    <x v="72"/>
    <s v="5315000"/>
    <n v="2012"/>
    <x v="4"/>
    <s v="PAID TIME OFF"/>
    <s v="50000-PROGRAM EXPENDITUR BUDGET"/>
    <s v="82000-APPLIED OVERHEAD"/>
    <m/>
    <n v="0"/>
    <n v="0"/>
    <n v="9.56"/>
    <n v="0"/>
    <n v="-9.56"/>
    <s v="N/A"/>
    <n v="0"/>
    <n v="0"/>
    <n v="0"/>
    <n v="0"/>
    <n v="0"/>
    <n v="0"/>
    <n v="0"/>
    <n v="0"/>
    <n v="0"/>
    <n v="0"/>
    <n v="9.56"/>
    <n v="0"/>
    <n v="0"/>
    <s v="SURFACE WATER MGT FUND"/>
    <s v="WLSW F D95654 16200 227TH AVE"/>
    <s v="STORMWATER SERVICES"/>
    <s v="DRAINAGE"/>
  </r>
  <r>
    <x v="1"/>
    <s v="1036539"/>
    <s v="845022"/>
    <s v="82300"/>
    <x v="73"/>
    <s v="5315000"/>
    <n v="2012"/>
    <x v="4"/>
    <s v="INDIRECT COSTS"/>
    <s v="50000-PROGRAM EXPENDITUR BUDGET"/>
    <s v="82000-APPLIED OVERHEAD"/>
    <m/>
    <n v="0"/>
    <n v="0"/>
    <n v="20.54"/>
    <n v="0"/>
    <n v="-20.54"/>
    <s v="N/A"/>
    <n v="0"/>
    <n v="0"/>
    <n v="0"/>
    <n v="0"/>
    <n v="0"/>
    <n v="0"/>
    <n v="0"/>
    <n v="0"/>
    <n v="0"/>
    <n v="0"/>
    <n v="20.54"/>
    <n v="0"/>
    <n v="0"/>
    <s v="SURFACE WATER MGT FUND"/>
    <s v="WLSW F D95654 16200 227TH AVE"/>
    <s v="STORMWATER SERVICES"/>
    <s v="DRAINAGE"/>
  </r>
  <r>
    <x v="1"/>
    <s v="103654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3"/>
    <n v="0"/>
    <n v="-106.23"/>
    <s v="N/A"/>
    <n v="0"/>
    <n v="0"/>
    <n v="0"/>
    <n v="0"/>
    <n v="0"/>
    <n v="0"/>
    <n v="0"/>
    <n v="0"/>
    <n v="0"/>
    <n v="0"/>
    <n v="106.23"/>
    <n v="0"/>
    <n v="0"/>
    <s v="SURFACE WATER MGT FUND"/>
    <s v="WLSW F D96384 14720 SE 192ND S"/>
    <s v="STORMWATER SERVICES"/>
    <s v="DRAINAGE"/>
  </r>
  <r>
    <x v="1"/>
    <s v="103654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0"/>
    <n v="0"/>
    <n v="0"/>
    <n v="0"/>
    <n v="11.040000000000001"/>
    <n v="0"/>
    <n v="0"/>
    <s v="SURFACE WATER MGT FUND"/>
    <s v="WLSW F D96384 14720 SE 192ND S"/>
    <s v="STORMWATER SERVICES"/>
    <s v="DRAINAGE"/>
  </r>
  <r>
    <x v="1"/>
    <s v="103654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7.18"/>
    <n v="0"/>
    <n v="-37.18"/>
    <s v="N/A"/>
    <n v="0"/>
    <n v="0"/>
    <n v="0"/>
    <n v="0"/>
    <n v="0"/>
    <n v="0"/>
    <n v="0"/>
    <n v="0"/>
    <n v="0"/>
    <n v="0"/>
    <n v="37.18"/>
    <n v="0"/>
    <n v="0"/>
    <s v="SURFACE WATER MGT FUND"/>
    <s v="WLSW F D96384 14720 SE 192ND S"/>
    <s v="STORMWATER SERVICES"/>
    <s v="DRAINAGE"/>
  </r>
  <r>
    <x v="1"/>
    <s v="1036548"/>
    <s v="845022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0"/>
    <n v="0"/>
    <n v="0"/>
    <n v="0"/>
    <n v="0"/>
    <n v="0"/>
    <n v="0"/>
    <n v="0"/>
    <n v="0"/>
    <n v="0"/>
    <n v="28.68"/>
    <n v="0"/>
    <n v="0"/>
    <s v="SURFACE WATER MGT FUND"/>
    <s v="WLSW F D96384 14720 SE 192ND S"/>
    <s v="STORMWATER SERVICES"/>
    <s v="DRAINAGE"/>
  </r>
  <r>
    <x v="1"/>
    <s v="1036548"/>
    <s v="845022"/>
    <s v="82300"/>
    <x v="73"/>
    <s v="5315000"/>
    <n v="2012"/>
    <x v="4"/>
    <s v="INDIRECT COSTS"/>
    <s v="50000-PROGRAM EXPENDITUR BUDGET"/>
    <s v="82000-APPLIED OVERHEAD"/>
    <m/>
    <n v="0"/>
    <n v="0"/>
    <n v="61.620000000000005"/>
    <n v="0"/>
    <n v="-61.620000000000005"/>
    <s v="N/A"/>
    <n v="0"/>
    <n v="0"/>
    <n v="0"/>
    <n v="0"/>
    <n v="0"/>
    <n v="0"/>
    <n v="0"/>
    <n v="0"/>
    <n v="0"/>
    <n v="0"/>
    <n v="61.620000000000005"/>
    <n v="0"/>
    <n v="0"/>
    <s v="SURFACE WATER MGT FUND"/>
    <s v="WLSW F D96384 14720 SE 192ND S"/>
    <s v="STORMWATER SERVICES"/>
    <s v="DRAINAGE"/>
  </r>
  <r>
    <x v="1"/>
    <s v="103656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76.43"/>
    <n v="0"/>
    <n v="-376.43"/>
    <s v="N/A"/>
    <n v="0"/>
    <n v="0"/>
    <n v="0"/>
    <n v="0"/>
    <n v="0"/>
    <n v="0"/>
    <n v="0"/>
    <n v="0"/>
    <n v="376.43"/>
    <n v="0"/>
    <n v="0"/>
    <n v="0"/>
    <n v="0"/>
    <s v="SURFACE WATER MGT FUND"/>
    <s v="WLSW F D90327 17410 NE 131ST S"/>
    <s v="STORMWATER SERVICES"/>
    <s v="DRAINAGE"/>
  </r>
  <r>
    <x v="1"/>
    <s v="103656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20.96000000000001"/>
    <n v="0"/>
    <n v="-120.96000000000001"/>
    <s v="N/A"/>
    <n v="0"/>
    <n v="0"/>
    <n v="0"/>
    <n v="0"/>
    <n v="0"/>
    <n v="0"/>
    <n v="0"/>
    <n v="0"/>
    <n v="120.96000000000001"/>
    <n v="0"/>
    <n v="0"/>
    <n v="0"/>
    <n v="0"/>
    <s v="SURFACE WATER MGT FUND"/>
    <s v="WLSW F D90327 17410 NE 131ST S"/>
    <s v="STORMWATER SERVICES"/>
    <s v="DRAINAGE"/>
  </r>
  <r>
    <x v="1"/>
    <s v="103656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35.22999999999999"/>
    <n v="0"/>
    <n v="-135.22999999999999"/>
    <s v="N/A"/>
    <n v="0"/>
    <n v="0"/>
    <n v="0"/>
    <n v="0"/>
    <n v="0"/>
    <n v="0"/>
    <n v="0"/>
    <n v="0"/>
    <n v="135.22999999999999"/>
    <n v="0"/>
    <n v="0"/>
    <n v="0"/>
    <n v="0"/>
    <s v="SURFACE WATER MGT FUND"/>
    <s v="WLSW F D90327 17410 NE 131ST S"/>
    <s v="STORMWATER SERVICES"/>
    <s v="DRAINAGE"/>
  </r>
  <r>
    <x v="1"/>
    <s v="1036562"/>
    <s v="845022"/>
    <s v="82200"/>
    <x v="72"/>
    <s v="5315000"/>
    <n v="2012"/>
    <x v="4"/>
    <s v="PAID TIME OFF"/>
    <s v="50000-PROGRAM EXPENDITUR BUDGET"/>
    <s v="82000-APPLIED OVERHEAD"/>
    <m/>
    <n v="0"/>
    <n v="0"/>
    <n v="97.240000000000009"/>
    <n v="0"/>
    <n v="-97.240000000000009"/>
    <s v="N/A"/>
    <n v="0"/>
    <n v="0"/>
    <n v="0"/>
    <n v="0"/>
    <n v="0"/>
    <n v="0"/>
    <n v="0"/>
    <n v="0"/>
    <n v="97.240000000000009"/>
    <n v="0"/>
    <n v="0"/>
    <n v="0"/>
    <n v="0"/>
    <s v="SURFACE WATER MGT FUND"/>
    <s v="WLSW F D90327 17410 NE 131ST S"/>
    <s v="STORMWATER SERVICES"/>
    <s v="DRAINAGE"/>
  </r>
  <r>
    <x v="1"/>
    <s v="1036562"/>
    <s v="845022"/>
    <s v="82300"/>
    <x v="73"/>
    <s v="5315000"/>
    <n v="2012"/>
    <x v="4"/>
    <s v="INDIRECT COSTS"/>
    <s v="50000-PROGRAM EXPENDITUR BUDGET"/>
    <s v="82000-APPLIED OVERHEAD"/>
    <m/>
    <n v="0"/>
    <n v="0"/>
    <n v="297.39"/>
    <n v="0"/>
    <n v="-297.39"/>
    <s v="N/A"/>
    <n v="0"/>
    <n v="0"/>
    <n v="0"/>
    <n v="0"/>
    <n v="0"/>
    <n v="0"/>
    <n v="0"/>
    <n v="0"/>
    <n v="297.39"/>
    <n v="0"/>
    <n v="0"/>
    <n v="0"/>
    <n v="0"/>
    <s v="SURFACE WATER MGT FUND"/>
    <s v="WLSW F D90327 17410 NE 131ST S"/>
    <s v="STORMWATER SERVICES"/>
    <s v="DRAINAGE"/>
  </r>
  <r>
    <x v="1"/>
    <s v="103656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18.3"/>
    <n v="0"/>
    <n v="-118.3"/>
    <s v="N/A"/>
    <n v="0"/>
    <n v="0"/>
    <n v="0"/>
    <n v="0"/>
    <n v="0"/>
    <n v="0"/>
    <n v="0"/>
    <n v="0"/>
    <n v="118.3"/>
    <n v="0"/>
    <n v="0"/>
    <n v="0"/>
    <n v="0"/>
    <s v="SURFACE WATER MGT FUND"/>
    <s v="WLSW F D90350 NE 146 PL &amp; 191"/>
    <s v="STORMWATER SERVICES"/>
    <s v="DRAINAGE"/>
  </r>
  <r>
    <x v="1"/>
    <s v="103656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44.07"/>
    <n v="0"/>
    <n v="-44.07"/>
    <s v="N/A"/>
    <n v="0"/>
    <n v="0"/>
    <n v="0"/>
    <n v="0"/>
    <n v="0"/>
    <n v="0"/>
    <n v="0"/>
    <n v="0"/>
    <n v="44.07"/>
    <n v="0"/>
    <n v="0"/>
    <n v="0"/>
    <n v="0"/>
    <s v="SURFACE WATER MGT FUND"/>
    <s v="WLSW F D90350 NE 146 PL &amp; 191"/>
    <s v="STORMWATER SERVICES"/>
    <s v="DRAINAGE"/>
  </r>
  <r>
    <x v="1"/>
    <s v="103656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2.5"/>
    <n v="0"/>
    <n v="-42.5"/>
    <s v="N/A"/>
    <n v="0"/>
    <n v="0"/>
    <n v="0"/>
    <n v="0"/>
    <n v="0"/>
    <n v="0"/>
    <n v="0"/>
    <n v="0"/>
    <n v="42.5"/>
    <n v="0"/>
    <n v="0"/>
    <n v="0"/>
    <n v="0"/>
    <s v="SURFACE WATER MGT FUND"/>
    <s v="WLSW F D90350 NE 146 PL &amp; 191"/>
    <s v="STORMWATER SERVICES"/>
    <s v="DRAINAGE"/>
  </r>
  <r>
    <x v="1"/>
    <s v="1036563"/>
    <s v="845022"/>
    <s v="82200"/>
    <x v="72"/>
    <s v="5315000"/>
    <n v="2012"/>
    <x v="4"/>
    <s v="PAID TIME OFF"/>
    <s v="50000-PROGRAM EXPENDITUR BUDGET"/>
    <s v="82000-APPLIED OVERHEAD"/>
    <m/>
    <n v="0"/>
    <n v="0"/>
    <n v="30.55"/>
    <n v="0"/>
    <n v="-30.55"/>
    <s v="N/A"/>
    <n v="0"/>
    <n v="0"/>
    <n v="0"/>
    <n v="0"/>
    <n v="0"/>
    <n v="0"/>
    <n v="0"/>
    <n v="0"/>
    <n v="30.55"/>
    <n v="0"/>
    <n v="0"/>
    <n v="0"/>
    <n v="0"/>
    <s v="SURFACE WATER MGT FUND"/>
    <s v="WLSW F D90350 NE 146 PL &amp; 191"/>
    <s v="STORMWATER SERVICES"/>
    <s v="DRAINAGE"/>
  </r>
  <r>
    <x v="1"/>
    <s v="1036563"/>
    <s v="845022"/>
    <s v="82300"/>
    <x v="73"/>
    <s v="5315000"/>
    <n v="2012"/>
    <x v="4"/>
    <s v="INDIRECT COSTS"/>
    <s v="50000-PROGRAM EXPENDITUR BUDGET"/>
    <s v="82000-APPLIED OVERHEAD"/>
    <m/>
    <n v="0"/>
    <n v="0"/>
    <n v="93.45"/>
    <n v="0"/>
    <n v="-93.45"/>
    <s v="N/A"/>
    <n v="0"/>
    <n v="0"/>
    <n v="0"/>
    <n v="0"/>
    <n v="0"/>
    <n v="0"/>
    <n v="0"/>
    <n v="0"/>
    <n v="93.45"/>
    <n v="0"/>
    <n v="0"/>
    <n v="0"/>
    <n v="0"/>
    <s v="SURFACE WATER MGT FUND"/>
    <s v="WLSW F D90350 NE 146 PL &amp; 191"/>
    <s v="STORMWATER SERVICES"/>
    <s v="DRAINAGE"/>
  </r>
  <r>
    <x v="1"/>
    <s v="103656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83.60000000000002"/>
    <n v="0"/>
    <n v="-283.60000000000002"/>
    <s v="N/A"/>
    <n v="0"/>
    <n v="0"/>
    <n v="0"/>
    <n v="0"/>
    <n v="0"/>
    <n v="141.64000000000001"/>
    <n v="0"/>
    <n v="0"/>
    <n v="141.96"/>
    <n v="0"/>
    <n v="0"/>
    <n v="0"/>
    <n v="0"/>
    <s v="SURFACE WATER MGT FUND"/>
    <s v="WLSW F D90356 16719 NE 139TH P"/>
    <s v="STORMWATER SERVICES"/>
    <s v="DRAINAGE"/>
  </r>
  <r>
    <x v="1"/>
    <s v="103656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58.79"/>
    <n v="0"/>
    <n v="-58.79"/>
    <s v="N/A"/>
    <n v="0"/>
    <n v="0"/>
    <n v="0"/>
    <n v="0"/>
    <n v="0"/>
    <n v="14.72"/>
    <n v="0"/>
    <n v="0"/>
    <n v="44.07"/>
    <n v="0"/>
    <n v="0"/>
    <n v="0"/>
    <n v="0"/>
    <s v="SURFACE WATER MGT FUND"/>
    <s v="WLSW F D90356 16719 NE 139TH P"/>
    <s v="STORMWATER SERVICES"/>
    <s v="DRAINAGE"/>
  </r>
  <r>
    <x v="1"/>
    <s v="103656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00.58"/>
    <n v="0"/>
    <n v="-100.58"/>
    <s v="N/A"/>
    <n v="0"/>
    <n v="0"/>
    <n v="0"/>
    <n v="0"/>
    <n v="0"/>
    <n v="49.58"/>
    <n v="0"/>
    <n v="0"/>
    <n v="51"/>
    <n v="0"/>
    <n v="0"/>
    <n v="0"/>
    <n v="0"/>
    <s v="SURFACE WATER MGT FUND"/>
    <s v="WLSW F D90356 16719 NE 139TH P"/>
    <s v="STORMWATER SERVICES"/>
    <s v="DRAINAGE"/>
  </r>
  <r>
    <x v="1"/>
    <s v="1036565"/>
    <s v="845022"/>
    <s v="82200"/>
    <x v="72"/>
    <s v="5315000"/>
    <n v="2012"/>
    <x v="4"/>
    <s v="PAID TIME OFF"/>
    <s v="50000-PROGRAM EXPENDITUR BUDGET"/>
    <s v="82000-APPLIED OVERHEAD"/>
    <m/>
    <n v="0"/>
    <n v="0"/>
    <n v="74.91"/>
    <n v="0"/>
    <n v="-74.91"/>
    <s v="N/A"/>
    <n v="0"/>
    <n v="0"/>
    <n v="0"/>
    <n v="0"/>
    <n v="0"/>
    <n v="38.24"/>
    <n v="0"/>
    <n v="0"/>
    <n v="36.67"/>
    <n v="0"/>
    <n v="0"/>
    <n v="0"/>
    <n v="0"/>
    <s v="SURFACE WATER MGT FUND"/>
    <s v="WLSW F D90356 16719 NE 139TH P"/>
    <s v="STORMWATER SERVICES"/>
    <s v="DRAINAGE"/>
  </r>
  <r>
    <x v="1"/>
    <s v="1036565"/>
    <s v="845022"/>
    <s v="82300"/>
    <x v="73"/>
    <s v="5315000"/>
    <n v="2012"/>
    <x v="4"/>
    <s v="INDIRECT COSTS"/>
    <s v="50000-PROGRAM EXPENDITUR BUDGET"/>
    <s v="82000-APPLIED OVERHEAD"/>
    <m/>
    <n v="0"/>
    <n v="0"/>
    <n v="194.31"/>
    <n v="0"/>
    <n v="-194.31"/>
    <s v="N/A"/>
    <n v="0"/>
    <n v="0"/>
    <n v="0"/>
    <n v="0"/>
    <n v="0"/>
    <n v="82.16"/>
    <n v="0"/>
    <n v="0"/>
    <n v="112.15"/>
    <n v="0"/>
    <n v="0"/>
    <n v="0"/>
    <n v="0"/>
    <s v="SURFACE WATER MGT FUND"/>
    <s v="WLSW F D90356 16719 NE 139TH P"/>
    <s v="STORMWATER SERVICES"/>
    <s v="DRAINAGE"/>
  </r>
  <r>
    <x v="1"/>
    <s v="103656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92.77"/>
    <n v="0"/>
    <n v="-292.77"/>
    <s v="N/A"/>
    <n v="0"/>
    <n v="0"/>
    <n v="53.11"/>
    <n v="35.410000000000004"/>
    <n v="204.25"/>
    <n v="0"/>
    <n v="0"/>
    <n v="0"/>
    <n v="0"/>
    <n v="0"/>
    <n v="0"/>
    <n v="0"/>
    <n v="0"/>
    <s v="SURFACE WATER MGT FUND"/>
    <s v="WLSW F D90382 13829 437TH PL S"/>
    <s v="STORMWATER SERVICES"/>
    <s v="DRAINAGE"/>
  </r>
  <r>
    <x v="1"/>
    <s v="1036566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42.9"/>
    <n v="0"/>
    <n v="0"/>
    <n v="0"/>
    <n v="0"/>
    <n v="0"/>
    <n v="0"/>
    <n v="0"/>
    <n v="0"/>
    <s v="SURFACE WATER MGT FUND"/>
    <s v="WLSW F D90382 13829 437TH PL S"/>
    <s v="STORMWATER SERVICES"/>
    <s v="DRAINAGE"/>
  </r>
  <r>
    <x v="1"/>
    <s v="103656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07.28"/>
    <n v="0"/>
    <n v="-107.28"/>
    <s v="N/A"/>
    <n v="0"/>
    <n v="0"/>
    <n v="0"/>
    <n v="0"/>
    <n v="107.28"/>
    <n v="0"/>
    <n v="0"/>
    <n v="0"/>
    <n v="0"/>
    <n v="0"/>
    <n v="0"/>
    <n v="0"/>
    <n v="0"/>
    <s v="SURFACE WATER MGT FUND"/>
    <s v="WLSW F D90382 13829 437TH PL S"/>
    <s v="STORMWATER SERVICES"/>
    <s v="DRAINAGE"/>
  </r>
  <r>
    <x v="1"/>
    <s v="103656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04.36"/>
    <n v="0"/>
    <n v="-104.36"/>
    <s v="N/A"/>
    <n v="0"/>
    <n v="0"/>
    <n v="18.59"/>
    <n v="12.39"/>
    <n v="73.38"/>
    <n v="0"/>
    <n v="0"/>
    <n v="0"/>
    <n v="0"/>
    <n v="0"/>
    <n v="0"/>
    <n v="0"/>
    <n v="0"/>
    <s v="SURFACE WATER MGT FUND"/>
    <s v="WLSW F D90382 13829 437TH PL S"/>
    <s v="STORMWATER SERVICES"/>
    <s v="DRAINAGE"/>
  </r>
  <r>
    <x v="1"/>
    <s v="1036566"/>
    <s v="845022"/>
    <s v="82200"/>
    <x v="72"/>
    <s v="5315000"/>
    <n v="2012"/>
    <x v="4"/>
    <s v="PAID TIME OFF"/>
    <s v="50000-PROGRAM EXPENDITUR BUDGET"/>
    <s v="82000-APPLIED OVERHEAD"/>
    <m/>
    <n v="0"/>
    <n v="0"/>
    <n v="87.73"/>
    <n v="0"/>
    <n v="-87.73"/>
    <s v="N/A"/>
    <n v="0"/>
    <n v="0"/>
    <n v="14.34"/>
    <n v="9.56"/>
    <n v="63.83"/>
    <n v="0"/>
    <n v="0"/>
    <n v="0"/>
    <n v="0"/>
    <n v="0"/>
    <n v="0"/>
    <n v="0"/>
    <n v="0"/>
    <s v="SURFACE WATER MGT FUND"/>
    <s v="WLSW F D90382 13829 437TH PL S"/>
    <s v="STORMWATER SERVICES"/>
    <s v="DRAINAGE"/>
  </r>
  <r>
    <x v="1"/>
    <s v="1036566"/>
    <s v="845022"/>
    <s v="82300"/>
    <x v="73"/>
    <s v="5315000"/>
    <n v="2012"/>
    <x v="4"/>
    <s v="INDIRECT COSTS"/>
    <s v="50000-PROGRAM EXPENDITUR BUDGET"/>
    <s v="82000-APPLIED OVERHEAD"/>
    <m/>
    <n v="0"/>
    <n v="0"/>
    <n v="246.58"/>
    <n v="0"/>
    <n v="-246.58"/>
    <s v="N/A"/>
    <n v="0"/>
    <n v="0"/>
    <n v="30.8"/>
    <n v="20.54"/>
    <n v="195.24"/>
    <n v="0"/>
    <n v="0"/>
    <n v="0"/>
    <n v="0"/>
    <n v="0"/>
    <n v="0"/>
    <n v="0"/>
    <n v="0"/>
    <s v="SURFACE WATER MGT FUND"/>
    <s v="WLSW F D90382 13829 437TH PL S"/>
    <s v="STORMWATER SERVICES"/>
    <s v="DRAINAGE"/>
  </r>
  <r>
    <x v="1"/>
    <s v="1036566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5.04"/>
    <n v="0"/>
    <n v="0"/>
    <n v="0"/>
    <n v="0"/>
    <n v="0"/>
    <n v="0"/>
    <n v="0"/>
    <n v="0"/>
    <s v="SURFACE WATER MGT FUND"/>
    <s v="WLSW F D90382 13829 437TH PL S"/>
    <s v="STORMWATER SERVICES"/>
    <s v="DRAINAGE"/>
  </r>
  <r>
    <x v="1"/>
    <s v="103656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98"/>
    <n v="0"/>
    <n v="-70.98"/>
    <s v="N/A"/>
    <n v="0"/>
    <n v="0"/>
    <n v="0"/>
    <n v="0"/>
    <n v="0"/>
    <n v="0"/>
    <n v="0"/>
    <n v="0"/>
    <n v="70.98"/>
    <n v="0"/>
    <n v="0"/>
    <n v="0"/>
    <n v="0"/>
    <s v="SURFACE WATER MGT FUND"/>
    <s v="WLSW F D90451 21698 NE UNION H"/>
    <s v="STORMWATER SERVICES"/>
    <s v="DRAINAGE"/>
  </r>
  <r>
    <x v="1"/>
    <s v="1036568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21.45"/>
    <n v="0"/>
    <n v="-21.45"/>
    <s v="N/A"/>
    <n v="0"/>
    <n v="0"/>
    <n v="0"/>
    <n v="0"/>
    <n v="0"/>
    <n v="0"/>
    <n v="0"/>
    <n v="0"/>
    <n v="21.45"/>
    <n v="0"/>
    <n v="0"/>
    <n v="0"/>
    <n v="0"/>
    <s v="SURFACE WATER MGT FUND"/>
    <s v="WLSW F D90451 21698 NE UNION H"/>
    <s v="STORMWATER SERVICES"/>
    <s v="DRAINAGE"/>
  </r>
  <r>
    <x v="1"/>
    <s v="103656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8.9"/>
    <n v="0"/>
    <n v="-38.9"/>
    <s v="N/A"/>
    <n v="0"/>
    <n v="0"/>
    <n v="0"/>
    <n v="0"/>
    <n v="0"/>
    <n v="0"/>
    <n v="0"/>
    <n v="0"/>
    <n v="38.9"/>
    <n v="0"/>
    <n v="0"/>
    <n v="0"/>
    <n v="0"/>
    <s v="SURFACE WATER MGT FUND"/>
    <s v="WLSW F D90451 21698 NE UNION H"/>
    <s v="STORMWATER SERVICES"/>
    <s v="DRAINAGE"/>
  </r>
  <r>
    <x v="1"/>
    <s v="103656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5.5"/>
    <n v="0"/>
    <n v="-25.5"/>
    <s v="N/A"/>
    <n v="0"/>
    <n v="0"/>
    <n v="0"/>
    <n v="0"/>
    <n v="0"/>
    <n v="0"/>
    <n v="0"/>
    <n v="0"/>
    <n v="25.5"/>
    <n v="0"/>
    <n v="0"/>
    <n v="0"/>
    <n v="0"/>
    <s v="SURFACE WATER MGT FUND"/>
    <s v="WLSW F D90451 21698 NE UNION H"/>
    <s v="STORMWATER SERVICES"/>
    <s v="DRAINAGE"/>
  </r>
  <r>
    <x v="1"/>
    <s v="1036568"/>
    <s v="845022"/>
    <s v="82200"/>
    <x v="72"/>
    <s v="5315000"/>
    <n v="2012"/>
    <x v="4"/>
    <s v="PAID TIME OFF"/>
    <s v="50000-PROGRAM EXPENDITUR BUDGET"/>
    <s v="82000-APPLIED OVERHEAD"/>
    <m/>
    <n v="0"/>
    <n v="0"/>
    <n v="23.87"/>
    <n v="0"/>
    <n v="-23.87"/>
    <s v="N/A"/>
    <n v="0"/>
    <n v="0"/>
    <n v="0"/>
    <n v="0"/>
    <n v="0"/>
    <n v="0"/>
    <n v="0"/>
    <n v="0"/>
    <n v="23.87"/>
    <n v="0"/>
    <n v="0"/>
    <n v="0"/>
    <n v="0"/>
    <s v="SURFACE WATER MGT FUND"/>
    <s v="WLSW F D90451 21698 NE UNION H"/>
    <s v="STORMWATER SERVICES"/>
    <s v="DRAINAGE"/>
  </r>
  <r>
    <x v="1"/>
    <s v="1036568"/>
    <s v="845022"/>
    <s v="82300"/>
    <x v="73"/>
    <s v="5315000"/>
    <n v="2012"/>
    <x v="4"/>
    <s v="INDIRECT COSTS"/>
    <s v="50000-PROGRAM EXPENDITUR BUDGET"/>
    <s v="82000-APPLIED OVERHEAD"/>
    <m/>
    <n v="0"/>
    <n v="0"/>
    <n v="73.02"/>
    <n v="0"/>
    <n v="-73.02"/>
    <s v="N/A"/>
    <n v="0"/>
    <n v="0"/>
    <n v="0"/>
    <n v="0"/>
    <n v="0"/>
    <n v="0"/>
    <n v="0"/>
    <n v="0"/>
    <n v="73.02"/>
    <n v="0"/>
    <n v="0"/>
    <n v="0"/>
    <n v="0"/>
    <s v="SURFACE WATER MGT FUND"/>
    <s v="WLSW F D90451 21698 NE UNION H"/>
    <s v="STORMWATER SERVICES"/>
    <s v="DRAINAGE"/>
  </r>
  <r>
    <x v="1"/>
    <s v="1036568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2.52"/>
    <n v="0"/>
    <n v="-2.52"/>
    <s v="N/A"/>
    <n v="0"/>
    <n v="0"/>
    <n v="0"/>
    <n v="0"/>
    <n v="0"/>
    <n v="0"/>
    <n v="0"/>
    <n v="0"/>
    <n v="2.52"/>
    <n v="0"/>
    <n v="0"/>
    <n v="0"/>
    <n v="0"/>
    <s v="SURFACE WATER MGT FUND"/>
    <s v="WLSW F D90451 21698 NE UNION H"/>
    <s v="STORMWATER SERVICES"/>
    <s v="DRAINAGE"/>
  </r>
  <r>
    <x v="1"/>
    <s v="103657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2.65"/>
    <n v="0"/>
    <n v="-52.65"/>
    <s v="N/A"/>
    <n v="0"/>
    <n v="0"/>
    <n v="52.65"/>
    <n v="0"/>
    <n v="0"/>
    <n v="0"/>
    <n v="0"/>
    <n v="0"/>
    <n v="0"/>
    <n v="0"/>
    <n v="0"/>
    <n v="0"/>
    <n v="0"/>
    <s v="SURFACE WATER MGT FUND"/>
    <s v="WLSW F D92067 37000 FALL CITY-"/>
    <s v="STORMWATER SERVICES"/>
    <s v="DRAINAGE"/>
  </r>
  <r>
    <x v="1"/>
    <s v="1036575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0.72"/>
    <n v="0"/>
    <n v="-0.72"/>
    <s v="N/A"/>
    <n v="0"/>
    <n v="0"/>
    <n v="0.72"/>
    <n v="0"/>
    <n v="0"/>
    <n v="0"/>
    <n v="0"/>
    <n v="0"/>
    <n v="0"/>
    <n v="0"/>
    <n v="0"/>
    <n v="0"/>
    <n v="0"/>
    <s v="SURFACE WATER MGT FUND"/>
    <s v="WLSW F D92067 37000 FALL CITY-"/>
    <s v="STORMWATER SERVICES"/>
    <s v="DRAINAGE"/>
  </r>
  <r>
    <x v="1"/>
    <s v="103657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03.48"/>
    <n v="0"/>
    <n v="-103.48"/>
    <s v="N/A"/>
    <n v="103.48"/>
    <n v="0"/>
    <n v="0"/>
    <n v="0"/>
    <n v="0"/>
    <n v="0"/>
    <n v="0"/>
    <n v="0"/>
    <n v="0"/>
    <n v="0"/>
    <n v="0"/>
    <n v="0"/>
    <n v="0"/>
    <s v="SURFACE WATER MGT FUND"/>
    <s v="WLSW F D92067 37000 FALL CITY-"/>
    <s v="STORMWATER SERVICES"/>
    <s v="DRAINAGE"/>
  </r>
  <r>
    <x v="1"/>
    <s v="1036575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150.5"/>
    <n v="0"/>
    <n v="-150.5"/>
    <s v="N/A"/>
    <n v="0"/>
    <n v="0"/>
    <n v="0"/>
    <n v="0"/>
    <n v="0"/>
    <n v="0"/>
    <n v="0"/>
    <n v="0"/>
    <n v="150.5"/>
    <n v="0"/>
    <n v="0"/>
    <n v="0"/>
    <n v="0"/>
    <s v="SURFACE WATER MGT FUND"/>
    <s v="WLSW F D92067 37000 FALL CITY-"/>
    <s v="STORMWATER SERVICES"/>
    <s v="DRAINAGE"/>
  </r>
  <r>
    <x v="1"/>
    <s v="1036575"/>
    <s v="845022"/>
    <s v="55303"/>
    <x v="250"/>
    <s v="5315000"/>
    <n v="2012"/>
    <x v="4"/>
    <s v="ROADS DECANT FEES SOLID"/>
    <s v="50000-PROGRAM EXPENDITUR BUDGET"/>
    <s v="55000-INTRAGOVERNMENTAL SERVICES"/>
    <m/>
    <n v="0"/>
    <n v="0"/>
    <n v="129.21"/>
    <n v="0"/>
    <n v="-129.21"/>
    <s v="N/A"/>
    <n v="0"/>
    <n v="0"/>
    <n v="0"/>
    <n v="0"/>
    <n v="0"/>
    <n v="0"/>
    <n v="0"/>
    <n v="0"/>
    <n v="129.21"/>
    <n v="0"/>
    <n v="0"/>
    <n v="0"/>
    <n v="0"/>
    <s v="SURFACE WATER MGT FUND"/>
    <s v="WLSW F D92067 37000 FALL CITY-"/>
    <s v="STORMWATER SERVICES"/>
    <s v="DRAINAGE"/>
  </r>
  <r>
    <x v="1"/>
    <s v="1036575"/>
    <s v="845022"/>
    <s v="55304"/>
    <x v="251"/>
    <s v="5315000"/>
    <n v="2012"/>
    <x v="4"/>
    <s v="ROADS DECANT FEES LIQUID"/>
    <s v="50000-PROGRAM EXPENDITUR BUDGET"/>
    <s v="55000-INTRAGOVERNMENTAL SERVICES"/>
    <m/>
    <n v="0"/>
    <n v="0"/>
    <n v="81"/>
    <n v="0"/>
    <n v="-81"/>
    <s v="N/A"/>
    <n v="0"/>
    <n v="0"/>
    <n v="0"/>
    <n v="0"/>
    <n v="0"/>
    <n v="0"/>
    <n v="0"/>
    <n v="0"/>
    <n v="81"/>
    <n v="0"/>
    <n v="0"/>
    <n v="0"/>
    <n v="0"/>
    <s v="SURFACE WATER MGT FUND"/>
    <s v="WLSW F D92067 37000 FALL CITY-"/>
    <s v="STORMWATER SERVICES"/>
    <s v="DRAINAGE"/>
  </r>
  <r>
    <x v="1"/>
    <s v="103657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8.91"/>
    <n v="0"/>
    <n v="-18.91"/>
    <s v="N/A"/>
    <n v="0"/>
    <n v="0"/>
    <n v="0"/>
    <n v="0"/>
    <n v="18.91"/>
    <n v="0"/>
    <n v="0"/>
    <n v="0"/>
    <n v="0"/>
    <n v="0"/>
    <n v="0"/>
    <n v="0"/>
    <n v="0"/>
    <s v="SURFACE WATER MGT FUND"/>
    <s v="WLSW F D92067 37000 FALL CITY-"/>
    <s v="STORMWATER SERVICES"/>
    <s v="DRAINAGE"/>
  </r>
  <r>
    <x v="1"/>
    <s v="1036575"/>
    <s v="845022"/>
    <s v="82200"/>
    <x v="72"/>
    <s v="5315000"/>
    <n v="2012"/>
    <x v="4"/>
    <s v="PAID TIME OFF"/>
    <s v="50000-PROGRAM EXPENDITUR BUDGET"/>
    <s v="82000-APPLIED OVERHEAD"/>
    <m/>
    <n v="0"/>
    <n v="0"/>
    <n v="13.6"/>
    <n v="0"/>
    <n v="-13.6"/>
    <s v="N/A"/>
    <n v="0"/>
    <n v="0"/>
    <n v="0"/>
    <n v="0"/>
    <n v="13.6"/>
    <n v="0"/>
    <n v="0"/>
    <n v="0"/>
    <n v="0"/>
    <n v="0"/>
    <n v="0"/>
    <n v="0"/>
    <n v="0"/>
    <s v="SURFACE WATER MGT FUND"/>
    <s v="WLSW F D92067 37000 FALL CITY-"/>
    <s v="STORMWATER SERVICES"/>
    <s v="DRAINAGE"/>
  </r>
  <r>
    <x v="1"/>
    <s v="1036575"/>
    <s v="845022"/>
    <s v="82300"/>
    <x v="73"/>
    <s v="5315000"/>
    <n v="2012"/>
    <x v="4"/>
    <s v="INDIRECT COSTS"/>
    <s v="50000-PROGRAM EXPENDITUR BUDGET"/>
    <s v="82000-APPLIED OVERHEAD"/>
    <m/>
    <n v="0"/>
    <n v="0"/>
    <n v="41.59"/>
    <n v="0"/>
    <n v="-41.59"/>
    <s v="N/A"/>
    <n v="0"/>
    <n v="0"/>
    <n v="0"/>
    <n v="0"/>
    <n v="41.59"/>
    <n v="0"/>
    <n v="0"/>
    <n v="0"/>
    <n v="0"/>
    <n v="0"/>
    <n v="0"/>
    <n v="0"/>
    <n v="0"/>
    <s v="SURFACE WATER MGT FUND"/>
    <s v="WLSW F D92067 37000 FALL CITY-"/>
    <s v="STORMWATER SERVICES"/>
    <s v="DRAINAGE"/>
  </r>
  <r>
    <x v="1"/>
    <s v="103657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71.8"/>
    <n v="0"/>
    <n v="-371.8"/>
    <s v="N/A"/>
    <n v="0"/>
    <n v="0"/>
    <n v="141.63"/>
    <n v="0"/>
    <n v="230.17000000000002"/>
    <n v="0"/>
    <n v="0"/>
    <n v="0"/>
    <n v="0"/>
    <n v="0"/>
    <n v="0"/>
    <n v="0"/>
    <n v="0"/>
    <s v="SURFACE WATER MGT FUND"/>
    <s v="WLSW F D92068 NE 116TH ST &amp; 20"/>
    <s v="STORMWATER SERVICES"/>
    <s v="DRAINAGE"/>
  </r>
  <r>
    <x v="1"/>
    <s v="103657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9.19"/>
    <n v="0"/>
    <n v="-39.19"/>
    <s v="N/A"/>
    <n v="0"/>
    <n v="0"/>
    <n v="0"/>
    <n v="0"/>
    <n v="39.19"/>
    <n v="0"/>
    <n v="0"/>
    <n v="0"/>
    <n v="0"/>
    <n v="0"/>
    <n v="0"/>
    <n v="0"/>
    <n v="0"/>
    <s v="SURFACE WATER MGT FUND"/>
    <s v="WLSW F D92068 NE 116TH ST &amp; 20"/>
    <s v="STORMWATER SERVICES"/>
    <s v="DRAINAGE"/>
  </r>
  <r>
    <x v="1"/>
    <s v="1036576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75.25"/>
    <n v="0"/>
    <n v="-75.25"/>
    <s v="N/A"/>
    <n v="0"/>
    <n v="0"/>
    <n v="0"/>
    <n v="0"/>
    <n v="0"/>
    <n v="0"/>
    <n v="0"/>
    <n v="0"/>
    <n v="75.25"/>
    <n v="0"/>
    <n v="0"/>
    <n v="0"/>
    <n v="0"/>
    <s v="SURFACE WATER MGT FUND"/>
    <s v="WLSW F D92068 NE 116TH ST &amp; 20"/>
    <s v="STORMWATER SERVICES"/>
    <s v="DRAINAGE"/>
  </r>
  <r>
    <x v="1"/>
    <s v="103657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32.26"/>
    <n v="0"/>
    <n v="-132.26"/>
    <s v="N/A"/>
    <n v="0"/>
    <n v="0"/>
    <n v="49.57"/>
    <n v="0"/>
    <n v="82.69"/>
    <n v="0"/>
    <n v="0"/>
    <n v="0"/>
    <n v="0"/>
    <n v="0"/>
    <n v="0"/>
    <n v="0"/>
    <n v="0"/>
    <s v="SURFACE WATER MGT FUND"/>
    <s v="WLSW F D92068 NE 116TH ST &amp; 20"/>
    <s v="STORMWATER SERVICES"/>
    <s v="DRAINAGE"/>
  </r>
  <r>
    <x v="1"/>
    <s v="1036576"/>
    <s v="845022"/>
    <s v="82200"/>
    <x v="72"/>
    <s v="5315000"/>
    <n v="2012"/>
    <x v="4"/>
    <s v="PAID TIME OFF"/>
    <s v="50000-PROGRAM EXPENDITUR BUDGET"/>
    <s v="82000-APPLIED OVERHEAD"/>
    <m/>
    <n v="0"/>
    <n v="0"/>
    <n v="97.69"/>
    <n v="0"/>
    <n v="-97.69"/>
    <s v="N/A"/>
    <n v="0"/>
    <n v="0"/>
    <n v="38.24"/>
    <n v="0"/>
    <n v="59.45"/>
    <n v="0"/>
    <n v="0"/>
    <n v="0"/>
    <n v="0"/>
    <n v="0"/>
    <n v="0"/>
    <n v="0"/>
    <n v="0"/>
    <s v="SURFACE WATER MGT FUND"/>
    <s v="WLSW F D92068 NE 116TH ST &amp; 20"/>
    <s v="STORMWATER SERVICES"/>
    <s v="DRAINAGE"/>
  </r>
  <r>
    <x v="1"/>
    <s v="1036576"/>
    <s v="845022"/>
    <s v="82300"/>
    <x v="73"/>
    <s v="5315000"/>
    <n v="2012"/>
    <x v="4"/>
    <s v="INDIRECT COSTS"/>
    <s v="50000-PROGRAM EXPENDITUR BUDGET"/>
    <s v="82000-APPLIED OVERHEAD"/>
    <m/>
    <n v="0"/>
    <n v="0"/>
    <n v="263.98"/>
    <n v="0"/>
    <n v="-263.98"/>
    <s v="N/A"/>
    <n v="0"/>
    <n v="0"/>
    <n v="82.15"/>
    <n v="0"/>
    <n v="181.83"/>
    <n v="0"/>
    <n v="0"/>
    <n v="0"/>
    <n v="0"/>
    <n v="0"/>
    <n v="0"/>
    <n v="0"/>
    <n v="0"/>
    <s v="SURFACE WATER MGT FUND"/>
    <s v="WLSW F D92068 NE 116TH ST &amp; 20"/>
    <s v="STORMWATER SERVICES"/>
    <s v="DRAINAGE"/>
  </r>
  <r>
    <x v="1"/>
    <s v="103657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71.41"/>
    <n v="0"/>
    <n v="-171.41"/>
    <s v="N/A"/>
    <n v="0"/>
    <n v="0"/>
    <n v="0"/>
    <n v="0"/>
    <n v="0"/>
    <n v="171.41"/>
    <n v="0"/>
    <n v="0"/>
    <n v="0"/>
    <n v="0"/>
    <n v="0"/>
    <n v="0"/>
    <n v="0"/>
    <s v="SURFACE WATER MGT FUND"/>
    <s v="WLSW F D92069 47500 SE MIDDLE"/>
    <s v="STORMWATER SERVICES"/>
    <s v="DRAINAGE"/>
  </r>
  <r>
    <x v="1"/>
    <s v="1036577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53.63"/>
    <n v="0"/>
    <n v="-53.63"/>
    <s v="N/A"/>
    <n v="0"/>
    <n v="0"/>
    <n v="0"/>
    <n v="0"/>
    <n v="0"/>
    <n v="53.63"/>
    <n v="0"/>
    <n v="0"/>
    <n v="0"/>
    <n v="0"/>
    <n v="0"/>
    <n v="0"/>
    <n v="0"/>
    <s v="SURFACE WATER MGT FUND"/>
    <s v="WLSW F D92069 47500 SE MIDDLE"/>
    <s v="STORMWATER SERVICES"/>
    <s v="DRAINAGE"/>
  </r>
  <r>
    <x v="1"/>
    <s v="1036577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908.31000000000006"/>
    <n v="0.01"/>
    <n v="-908.32"/>
    <s v="N/A"/>
    <n v="0"/>
    <n v="0"/>
    <n v="0"/>
    <n v="0"/>
    <n v="0"/>
    <n v="0"/>
    <n v="0"/>
    <n v="908.31000000000006"/>
    <n v="0"/>
    <n v="0"/>
    <n v="0"/>
    <n v="0"/>
    <n v="0"/>
    <s v="SURFACE WATER MGT FUND"/>
    <s v="WLSW F D92069 47500 SE MIDDLE"/>
    <s v="STORMWATER SERVICES"/>
    <s v="DRAINAGE"/>
  </r>
  <r>
    <x v="1"/>
    <s v="103657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15.2"/>
    <n v="0"/>
    <n v="-115.2"/>
    <s v="N/A"/>
    <n v="0"/>
    <n v="0"/>
    <n v="0"/>
    <n v="0"/>
    <n v="0"/>
    <n v="115.2"/>
    <n v="0"/>
    <n v="0"/>
    <n v="0"/>
    <n v="0"/>
    <n v="0"/>
    <n v="0"/>
    <n v="0"/>
    <s v="SURFACE WATER MGT FUND"/>
    <s v="WLSW F D92069 47500 SE MIDDLE"/>
    <s v="STORMWATER SERVICES"/>
    <s v="DRAINAGE"/>
  </r>
  <r>
    <x v="1"/>
    <s v="1036577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526.75"/>
    <n v="0"/>
    <n v="-526.75"/>
    <s v="N/A"/>
    <n v="0"/>
    <n v="0"/>
    <n v="0"/>
    <n v="0"/>
    <n v="0"/>
    <n v="0"/>
    <n v="0"/>
    <n v="0"/>
    <n v="526.75"/>
    <n v="0"/>
    <n v="0"/>
    <n v="0"/>
    <n v="0"/>
    <s v="SURFACE WATER MGT FUND"/>
    <s v="WLSW F D92069 47500 SE MIDDLE"/>
    <s v="STORMWATER SERVICES"/>
    <s v="DRAINAGE"/>
  </r>
  <r>
    <x v="1"/>
    <s v="103657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61.09"/>
    <n v="0"/>
    <n v="-61.09"/>
    <s v="N/A"/>
    <n v="0"/>
    <n v="0"/>
    <n v="0"/>
    <n v="0"/>
    <n v="0"/>
    <n v="61.09"/>
    <n v="0"/>
    <n v="0"/>
    <n v="0"/>
    <n v="0"/>
    <n v="0"/>
    <n v="0"/>
    <n v="0"/>
    <s v="SURFACE WATER MGT FUND"/>
    <s v="WLSW F D92069 47500 SE MIDDLE"/>
    <s v="STORMWATER SERVICES"/>
    <s v="DRAINAGE"/>
  </r>
  <r>
    <x v="1"/>
    <s v="1036577"/>
    <s v="845022"/>
    <s v="82200"/>
    <x v="72"/>
    <s v="5315000"/>
    <n v="2012"/>
    <x v="4"/>
    <s v="PAID TIME OFF"/>
    <s v="50000-PROGRAM EXPENDITUR BUDGET"/>
    <s v="82000-APPLIED OVERHEAD"/>
    <m/>
    <n v="0"/>
    <n v="0"/>
    <n v="58.75"/>
    <n v="0"/>
    <n v="-58.75"/>
    <s v="N/A"/>
    <n v="0"/>
    <n v="0"/>
    <n v="0"/>
    <n v="0"/>
    <n v="0"/>
    <n v="58.75"/>
    <n v="0"/>
    <n v="0"/>
    <n v="0"/>
    <n v="0"/>
    <n v="0"/>
    <n v="0"/>
    <n v="0"/>
    <s v="SURFACE WATER MGT FUND"/>
    <s v="WLSW F D92069 47500 SE MIDDLE"/>
    <s v="STORMWATER SERVICES"/>
    <s v="DRAINAGE"/>
  </r>
  <r>
    <x v="1"/>
    <s v="1036577"/>
    <s v="845022"/>
    <s v="82300"/>
    <x v="73"/>
    <s v="5315000"/>
    <n v="2012"/>
    <x v="4"/>
    <s v="INDIRECT COSTS"/>
    <s v="50000-PROGRAM EXPENDITUR BUDGET"/>
    <s v="82000-APPLIED OVERHEAD"/>
    <m/>
    <n v="0"/>
    <n v="0"/>
    <n v="166.63"/>
    <n v="0"/>
    <n v="-166.63"/>
    <s v="N/A"/>
    <n v="0"/>
    <n v="0"/>
    <n v="0"/>
    <n v="0"/>
    <n v="0"/>
    <n v="166.63"/>
    <n v="0"/>
    <n v="0"/>
    <n v="0"/>
    <n v="0"/>
    <n v="0"/>
    <n v="0"/>
    <n v="0"/>
    <s v="SURFACE WATER MGT FUND"/>
    <s v="WLSW F D92069 47500 SE MIDDLE"/>
    <s v="STORMWATER SERVICES"/>
    <s v="DRAINAGE"/>
  </r>
  <r>
    <x v="1"/>
    <s v="1036577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6.3"/>
    <n v="0"/>
    <n v="-6.3"/>
    <s v="N/A"/>
    <n v="0"/>
    <n v="0"/>
    <n v="0"/>
    <n v="0"/>
    <n v="0"/>
    <n v="6.3"/>
    <n v="0"/>
    <n v="0"/>
    <n v="0"/>
    <n v="0"/>
    <n v="0"/>
    <n v="0"/>
    <n v="0"/>
    <s v="SURFACE WATER MGT FUND"/>
    <s v="WLSW F D92069 47500 SE MIDDLE"/>
    <s v="STORMWATER SERVICES"/>
    <s v="DRAINAGE"/>
  </r>
  <r>
    <x v="1"/>
    <s v="103657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50.49"/>
    <n v="0"/>
    <n v="-150.49"/>
    <s v="N/A"/>
    <n v="0"/>
    <n v="0"/>
    <n v="53.11"/>
    <n v="35.410000000000004"/>
    <n v="0"/>
    <n v="61.97"/>
    <n v="0"/>
    <n v="0"/>
    <n v="0"/>
    <n v="0"/>
    <n v="0"/>
    <n v="0"/>
    <n v="0"/>
    <s v="SURFACE WATER MGT FUND"/>
    <s v="WLSW F D92070 47500 SE MIDDLE"/>
    <s v="STORMWATER SERVICES"/>
    <s v="DRAINAGE"/>
  </r>
  <r>
    <x v="1"/>
    <s v="103657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5.64"/>
    <n v="0"/>
    <n v="-15.64"/>
    <s v="N/A"/>
    <n v="0"/>
    <n v="0"/>
    <n v="0"/>
    <n v="0"/>
    <n v="9.2000000000000011"/>
    <n v="6.44"/>
    <n v="0"/>
    <n v="0"/>
    <n v="0"/>
    <n v="0"/>
    <n v="0"/>
    <n v="0"/>
    <n v="0"/>
    <s v="SURFACE WATER MGT FUND"/>
    <s v="WLSW F D92070 47500 SE MIDDLE"/>
    <s v="STORMWATER SERVICES"/>
    <s v="DRAINAGE"/>
  </r>
  <r>
    <x v="1"/>
    <s v="1036578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451.5"/>
    <n v="0"/>
    <n v="-451.5"/>
    <s v="N/A"/>
    <n v="0"/>
    <n v="0"/>
    <n v="0"/>
    <n v="0"/>
    <n v="0"/>
    <n v="0"/>
    <n v="0"/>
    <n v="0"/>
    <n v="451.5"/>
    <n v="0"/>
    <n v="0"/>
    <n v="0"/>
    <n v="0"/>
    <s v="SURFACE WATER MGT FUND"/>
    <s v="WLSW F D92070 47500 SE MIDDLE"/>
    <s v="STORMWATER SERVICES"/>
    <s v="DRAINAGE"/>
  </r>
  <r>
    <x v="1"/>
    <s v="103657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52.67"/>
    <n v="0"/>
    <n v="-52.67"/>
    <s v="N/A"/>
    <n v="0"/>
    <n v="0"/>
    <n v="18.59"/>
    <n v="12.39"/>
    <n v="0"/>
    <n v="21.69"/>
    <n v="0"/>
    <n v="0"/>
    <n v="0"/>
    <n v="0"/>
    <n v="0"/>
    <n v="0"/>
    <n v="0"/>
    <s v="SURFACE WATER MGT FUND"/>
    <s v="WLSW F D92070 47500 SE MIDDLE"/>
    <s v="STORMWATER SERVICES"/>
    <s v="DRAINAGE"/>
  </r>
  <r>
    <x v="1"/>
    <s v="1036578"/>
    <s v="845022"/>
    <s v="82200"/>
    <x v="72"/>
    <s v="5315000"/>
    <n v="2012"/>
    <x v="4"/>
    <s v="PAID TIME OFF"/>
    <s v="50000-PROGRAM EXPENDITUR BUDGET"/>
    <s v="82000-APPLIED OVERHEAD"/>
    <m/>
    <n v="0"/>
    <n v="0"/>
    <n v="40.630000000000003"/>
    <n v="0"/>
    <n v="-40.630000000000003"/>
    <s v="N/A"/>
    <n v="0"/>
    <n v="0"/>
    <n v="14.34"/>
    <n v="9.56"/>
    <n v="0"/>
    <n v="16.73"/>
    <n v="0"/>
    <n v="0"/>
    <n v="0"/>
    <n v="0"/>
    <n v="0"/>
    <n v="0"/>
    <n v="0"/>
    <s v="SURFACE WATER MGT FUND"/>
    <s v="WLSW F D92070 47500 SE MIDDLE"/>
    <s v="STORMWATER SERVICES"/>
    <s v="DRAINAGE"/>
  </r>
  <r>
    <x v="1"/>
    <s v="1036578"/>
    <s v="845022"/>
    <s v="82300"/>
    <x v="73"/>
    <s v="5315000"/>
    <n v="2012"/>
    <x v="4"/>
    <s v="INDIRECT COSTS"/>
    <s v="50000-PROGRAM EXPENDITUR BUDGET"/>
    <s v="82000-APPLIED OVERHEAD"/>
    <m/>
    <n v="0"/>
    <n v="0"/>
    <n v="87.28"/>
    <n v="0"/>
    <n v="-87.28"/>
    <s v="N/A"/>
    <n v="0"/>
    <n v="0"/>
    <n v="30.8"/>
    <n v="20.54"/>
    <n v="0"/>
    <n v="35.94"/>
    <n v="0"/>
    <n v="0"/>
    <n v="0"/>
    <n v="0"/>
    <n v="0"/>
    <n v="0"/>
    <n v="0"/>
    <s v="SURFACE WATER MGT FUND"/>
    <s v="WLSW F D92070 47500 SE MIDDLE"/>
    <s v="STORMWATER SERVICES"/>
    <s v="DRAINAGE"/>
  </r>
  <r>
    <x v="1"/>
    <s v="103657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53.11"/>
    <n v="35.410000000000004"/>
    <n v="0"/>
    <n v="53.11"/>
    <n v="0"/>
    <n v="0"/>
    <n v="0"/>
    <n v="0"/>
    <n v="0"/>
    <n v="0"/>
    <n v="0"/>
    <s v="SURFACE WATER MGT FUND"/>
    <s v="WLSW F D92071 47500 SE MIDDLE"/>
    <s v="STORMWATER SERVICES"/>
    <s v="DRAINAGE"/>
  </r>
  <r>
    <x v="1"/>
    <s v="103657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9.2000000000000011"/>
    <n v="5.5200000000000005"/>
    <n v="0"/>
    <n v="0"/>
    <n v="0"/>
    <n v="0"/>
    <n v="0"/>
    <n v="0"/>
    <n v="0"/>
    <s v="SURFACE WATER MGT FUND"/>
    <s v="WLSW F D92071 47500 SE MIDDLE"/>
    <s v="STORMWATER SERVICES"/>
    <s v="DRAINAGE"/>
  </r>
  <r>
    <x v="1"/>
    <s v="1036579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903"/>
    <n v="0"/>
    <n v="-903"/>
    <s v="N/A"/>
    <n v="0"/>
    <n v="0"/>
    <n v="0"/>
    <n v="0"/>
    <n v="0"/>
    <n v="0"/>
    <n v="0"/>
    <n v="0"/>
    <n v="903"/>
    <n v="0"/>
    <n v="0"/>
    <n v="0"/>
    <n v="0"/>
    <s v="SURFACE WATER MGT FUND"/>
    <s v="WLSW F D92071 47500 SE MIDDLE"/>
    <s v="STORMWATER SERVICES"/>
    <s v="DRAINAGE"/>
  </r>
  <r>
    <x v="1"/>
    <s v="103657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18.59"/>
    <n v="12.39"/>
    <n v="0"/>
    <n v="18.59"/>
    <n v="0"/>
    <n v="0"/>
    <n v="0"/>
    <n v="0"/>
    <n v="0"/>
    <n v="0"/>
    <n v="0"/>
    <s v="SURFACE WATER MGT FUND"/>
    <s v="WLSW F D92071 47500 SE MIDDLE"/>
    <s v="STORMWATER SERVICES"/>
    <s v="DRAINAGE"/>
  </r>
  <r>
    <x v="1"/>
    <s v="1036579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14.34"/>
    <n v="9.56"/>
    <n v="0"/>
    <n v="14.34"/>
    <n v="0"/>
    <n v="0"/>
    <n v="0"/>
    <n v="0"/>
    <n v="0"/>
    <n v="0"/>
    <n v="0"/>
    <s v="SURFACE WATER MGT FUND"/>
    <s v="WLSW F D92071 47500 SE MIDDLE"/>
    <s v="STORMWATER SERVICES"/>
    <s v="DRAINAGE"/>
  </r>
  <r>
    <x v="1"/>
    <s v="1036579"/>
    <s v="845022"/>
    <s v="82300"/>
    <x v="73"/>
    <s v="5315000"/>
    <n v="2012"/>
    <x v="4"/>
    <s v="INDIRECT COSTS"/>
    <s v="50000-PROGRAM EXPENDITUR BUDGET"/>
    <s v="82000-APPLIED OVERHEAD"/>
    <m/>
    <n v="0"/>
    <n v="0"/>
    <n v="82.14"/>
    <n v="0"/>
    <n v="-82.14"/>
    <s v="N/A"/>
    <n v="0"/>
    <n v="0"/>
    <n v="30.8"/>
    <n v="20.54"/>
    <n v="0"/>
    <n v="30.8"/>
    <n v="0"/>
    <n v="0"/>
    <n v="0"/>
    <n v="0"/>
    <n v="0"/>
    <n v="0"/>
    <n v="0"/>
    <s v="SURFACE WATER MGT FUND"/>
    <s v="WLSW F D92071 47500 SE MIDDLE"/>
    <s v="STORMWATER SERVICES"/>
    <s v="DRAINAGE"/>
  </r>
  <r>
    <x v="1"/>
    <s v="103658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0"/>
    <n v="0"/>
    <n v="0"/>
    <n v="0"/>
    <n v="141.64000000000001"/>
    <n v="0"/>
    <n v="0"/>
    <n v="0"/>
    <n v="0"/>
    <n v="0"/>
    <n v="0"/>
    <n v="0"/>
    <s v="SURFACE WATER MGT FUND"/>
    <s v="WLSW F D92075 18835 NE 157TH S"/>
    <s v="STORMWATER SERVICES"/>
    <s v="DRAINAGE"/>
  </r>
  <r>
    <x v="1"/>
    <s v="103658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14.72"/>
    <n v="0"/>
    <n v="0"/>
    <n v="0"/>
    <n v="0"/>
    <n v="0"/>
    <n v="0"/>
    <n v="0"/>
    <s v="SURFACE WATER MGT FUND"/>
    <s v="WLSW F D92075 18835 NE 157TH S"/>
    <s v="STORMWATER SERVICES"/>
    <s v="DRAINAGE"/>
  </r>
  <r>
    <x v="1"/>
    <s v="103658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49.57"/>
    <n v="0"/>
    <n v="0"/>
    <n v="0"/>
    <n v="0"/>
    <n v="0"/>
    <n v="0"/>
    <n v="0"/>
    <s v="SURFACE WATER MGT FUND"/>
    <s v="WLSW F D92075 18835 NE 157TH S"/>
    <s v="STORMWATER SERVICES"/>
    <s v="DRAINAGE"/>
  </r>
  <r>
    <x v="1"/>
    <s v="1036580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38.24"/>
    <n v="0"/>
    <n v="0"/>
    <n v="0"/>
    <n v="0"/>
    <n v="0"/>
    <n v="0"/>
    <n v="0"/>
    <s v="SURFACE WATER MGT FUND"/>
    <s v="WLSW F D92075 18835 NE 157TH S"/>
    <s v="STORMWATER SERVICES"/>
    <s v="DRAINAGE"/>
  </r>
  <r>
    <x v="1"/>
    <s v="1036580"/>
    <s v="845022"/>
    <s v="82300"/>
    <x v="73"/>
    <s v="5315000"/>
    <n v="2012"/>
    <x v="4"/>
    <s v="INDIRECT COSTS"/>
    <s v="50000-PROGRAM EXPENDITUR BUDGET"/>
    <s v="82000-APPLIED OVERHEAD"/>
    <m/>
    <n v="0"/>
    <n v="0"/>
    <n v="82.16"/>
    <n v="0"/>
    <n v="-82.16"/>
    <s v="N/A"/>
    <n v="0"/>
    <n v="0"/>
    <n v="0"/>
    <n v="0"/>
    <n v="0"/>
    <n v="82.16"/>
    <n v="0"/>
    <n v="0"/>
    <n v="0"/>
    <n v="0"/>
    <n v="0"/>
    <n v="0"/>
    <n v="0"/>
    <s v="SURFACE WATER MGT FUND"/>
    <s v="WLSW F D92075 18835 NE 157TH S"/>
    <s v="STORMWATER SERVICES"/>
    <s v="DRAINAGE"/>
  </r>
  <r>
    <x v="1"/>
    <s v="103658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48.14"/>
    <n v="0"/>
    <n v="-348.14"/>
    <s v="N/A"/>
    <n v="0"/>
    <n v="0"/>
    <n v="0"/>
    <n v="0"/>
    <n v="0"/>
    <n v="141.63"/>
    <n v="0"/>
    <n v="0"/>
    <n v="206.51"/>
    <n v="0"/>
    <n v="0"/>
    <n v="0"/>
    <n v="0"/>
    <s v="SURFACE WATER MGT FUND"/>
    <s v="WLSW F D92077 19296 NE 129TH W"/>
    <s v="STORMWATER SERVICES"/>
    <s v="DRAINAGE"/>
  </r>
  <r>
    <x v="1"/>
    <s v="1036581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0"/>
    <n v="0"/>
    <n v="0"/>
    <n v="0"/>
    <n v="42.9"/>
    <n v="0"/>
    <n v="0"/>
    <n v="0"/>
    <n v="0"/>
    <s v="SURFACE WATER MGT FUND"/>
    <s v="WLSW F D92077 19296 NE 129TH W"/>
    <s v="STORMWATER SERVICES"/>
    <s v="DRAINAGE"/>
  </r>
  <r>
    <x v="1"/>
    <s v="103658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02.86"/>
    <n v="0"/>
    <n v="-102.86"/>
    <s v="N/A"/>
    <n v="0"/>
    <n v="0"/>
    <n v="0"/>
    <n v="0"/>
    <n v="0"/>
    <n v="14.72"/>
    <n v="0"/>
    <n v="0"/>
    <n v="88.14"/>
    <n v="0"/>
    <n v="0"/>
    <n v="0"/>
    <n v="0"/>
    <s v="SURFACE WATER MGT FUND"/>
    <s v="WLSW F D92077 19296 NE 129TH W"/>
    <s v="STORMWATER SERVICES"/>
    <s v="DRAINAGE"/>
  </r>
  <r>
    <x v="1"/>
    <s v="103658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23.76"/>
    <n v="0"/>
    <n v="-123.76"/>
    <s v="N/A"/>
    <n v="0"/>
    <n v="0"/>
    <n v="0"/>
    <n v="0"/>
    <n v="0"/>
    <n v="49.57"/>
    <n v="0"/>
    <n v="0"/>
    <n v="74.19"/>
    <n v="0"/>
    <n v="0"/>
    <n v="0"/>
    <n v="0"/>
    <s v="SURFACE WATER MGT FUND"/>
    <s v="WLSW F D92077 19296 NE 129TH W"/>
    <s v="STORMWATER SERVICES"/>
    <s v="DRAINAGE"/>
  </r>
  <r>
    <x v="1"/>
    <s v="1036581"/>
    <s v="845022"/>
    <s v="82200"/>
    <x v="72"/>
    <s v="5315000"/>
    <n v="2012"/>
    <x v="4"/>
    <s v="PAID TIME OFF"/>
    <s v="50000-PROGRAM EXPENDITUR BUDGET"/>
    <s v="82000-APPLIED OVERHEAD"/>
    <m/>
    <n v="0"/>
    <n v="0"/>
    <n v="102.65"/>
    <n v="0"/>
    <n v="-102.65"/>
    <s v="N/A"/>
    <n v="0"/>
    <n v="0"/>
    <n v="0"/>
    <n v="0"/>
    <n v="0"/>
    <n v="38.24"/>
    <n v="0"/>
    <n v="0"/>
    <n v="64.41"/>
    <n v="0"/>
    <n v="0"/>
    <n v="0"/>
    <n v="0"/>
    <s v="SURFACE WATER MGT FUND"/>
    <s v="WLSW F D92077 19296 NE 129TH W"/>
    <s v="STORMWATER SERVICES"/>
    <s v="DRAINAGE"/>
  </r>
  <r>
    <x v="1"/>
    <s v="1036581"/>
    <s v="845022"/>
    <s v="82300"/>
    <x v="73"/>
    <s v="5315000"/>
    <n v="2012"/>
    <x v="4"/>
    <s v="INDIRECT COSTS"/>
    <s v="50000-PROGRAM EXPENDITUR BUDGET"/>
    <s v="82000-APPLIED OVERHEAD"/>
    <m/>
    <n v="0"/>
    <n v="0"/>
    <n v="279.17"/>
    <n v="0"/>
    <n v="-279.17"/>
    <s v="N/A"/>
    <n v="0"/>
    <n v="0"/>
    <n v="0"/>
    <n v="0"/>
    <n v="0"/>
    <n v="82.15"/>
    <n v="0"/>
    <n v="0"/>
    <n v="197.02"/>
    <n v="0"/>
    <n v="0"/>
    <n v="0"/>
    <n v="0"/>
    <s v="SURFACE WATER MGT FUND"/>
    <s v="WLSW F D92077 19296 NE 129TH W"/>
    <s v="STORMWATER SERVICES"/>
    <s v="DRAINAGE"/>
  </r>
  <r>
    <x v="1"/>
    <s v="1036581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0"/>
    <n v="0"/>
    <n v="0"/>
    <n v="0"/>
    <n v="5.04"/>
    <n v="0"/>
    <n v="0"/>
    <n v="0"/>
    <n v="0"/>
    <s v="SURFACE WATER MGT FUND"/>
    <s v="WLSW F D92077 19296 NE 129TH W"/>
    <s v="STORMWATER SERVICES"/>
    <s v="DRAINAGE"/>
  </r>
  <r>
    <x v="1"/>
    <s v="103658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20.21000000000004"/>
    <n v="0"/>
    <n v="-420.21000000000004"/>
    <s v="N/A"/>
    <n v="0"/>
    <n v="0"/>
    <n v="0"/>
    <n v="0"/>
    <n v="0"/>
    <n v="141.63"/>
    <n v="0"/>
    <n v="278.58"/>
    <n v="0"/>
    <n v="0"/>
    <n v="0"/>
    <n v="0"/>
    <n v="0"/>
    <s v="SURFACE WATER MGT FUND"/>
    <s v="WLSW F D92079 19906 NE 129TH S"/>
    <s v="STORMWATER SERVICES"/>
    <s v="DRAINAGE"/>
  </r>
  <r>
    <x v="1"/>
    <s v="1036582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75.08"/>
    <n v="0"/>
    <n v="-75.08"/>
    <s v="N/A"/>
    <n v="0"/>
    <n v="0"/>
    <n v="0"/>
    <n v="0"/>
    <n v="0"/>
    <n v="0"/>
    <n v="0"/>
    <n v="75.08"/>
    <n v="0"/>
    <n v="0"/>
    <n v="0"/>
    <n v="0"/>
    <n v="0"/>
    <s v="SURFACE WATER MGT FUND"/>
    <s v="WLSW F D92079 19906 NE 129TH S"/>
    <s v="STORMWATER SERVICES"/>
    <s v="DRAINAGE"/>
  </r>
  <r>
    <x v="1"/>
    <s v="1036582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1314"/>
    <n v="0"/>
    <n v="-1314"/>
    <s v="N/A"/>
    <n v="0"/>
    <n v="0"/>
    <n v="0"/>
    <n v="0"/>
    <n v="0"/>
    <n v="0"/>
    <n v="0"/>
    <n v="0"/>
    <n v="0"/>
    <n v="1314"/>
    <n v="0"/>
    <n v="0"/>
    <n v="0"/>
    <s v="SURFACE WATER MGT FUND"/>
    <s v="WLSW F D92079 19906 NE 129TH S"/>
    <s v="STORMWATER SERVICES"/>
    <s v="DRAINAGE"/>
  </r>
  <r>
    <x v="1"/>
    <s v="103658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68.97"/>
    <n v="0"/>
    <n v="-168.97"/>
    <s v="N/A"/>
    <n v="0"/>
    <n v="0"/>
    <n v="0"/>
    <n v="0"/>
    <n v="0"/>
    <n v="14.72"/>
    <n v="0"/>
    <n v="154.25"/>
    <n v="0"/>
    <n v="0"/>
    <n v="0"/>
    <n v="0"/>
    <n v="0"/>
    <s v="SURFACE WATER MGT FUND"/>
    <s v="WLSW F D92079 19906 NE 129TH S"/>
    <s v="STORMWATER SERVICES"/>
    <s v="DRAINAGE"/>
  </r>
  <r>
    <x v="1"/>
    <s v="1036582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1167.8800000000001"/>
    <n v="0"/>
    <n v="-1167.8800000000001"/>
    <s v="N/A"/>
    <n v="0"/>
    <n v="0"/>
    <n v="0"/>
    <n v="0"/>
    <n v="0"/>
    <n v="0"/>
    <n v="0"/>
    <n v="0"/>
    <n v="1167.8800000000001"/>
    <n v="0"/>
    <n v="0"/>
    <n v="0"/>
    <n v="0"/>
    <s v="SURFACE WATER MGT FUND"/>
    <s v="WLSW F D92079 19906 NE 129TH S"/>
    <s v="STORMWATER SERVICES"/>
    <s v="DRAINAGE"/>
  </r>
  <r>
    <x v="1"/>
    <s v="103658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49.65"/>
    <n v="0"/>
    <n v="-149.65"/>
    <s v="N/A"/>
    <n v="0"/>
    <n v="0"/>
    <n v="0"/>
    <n v="0"/>
    <n v="0"/>
    <n v="49.57"/>
    <n v="0"/>
    <n v="100.08"/>
    <n v="0"/>
    <n v="0"/>
    <n v="0"/>
    <n v="0"/>
    <n v="0"/>
    <s v="SURFACE WATER MGT FUND"/>
    <s v="WLSW F D92079 19906 NE 129TH S"/>
    <s v="STORMWATER SERVICES"/>
    <s v="DRAINAGE"/>
  </r>
  <r>
    <x v="1"/>
    <s v="1036582"/>
    <s v="845022"/>
    <s v="82200"/>
    <x v="72"/>
    <s v="5315000"/>
    <n v="2012"/>
    <x v="4"/>
    <s v="PAID TIME OFF"/>
    <s v="50000-PROGRAM EXPENDITUR BUDGET"/>
    <s v="82000-APPLIED OVERHEAD"/>
    <m/>
    <n v="0"/>
    <n v="0"/>
    <n v="129.59"/>
    <n v="0"/>
    <n v="-129.59"/>
    <s v="N/A"/>
    <n v="0"/>
    <n v="0"/>
    <n v="0"/>
    <n v="0"/>
    <n v="0"/>
    <n v="38.24"/>
    <n v="0"/>
    <n v="91.350000000000009"/>
    <n v="0"/>
    <n v="0"/>
    <n v="0"/>
    <n v="0"/>
    <n v="0"/>
    <s v="SURFACE WATER MGT FUND"/>
    <s v="WLSW F D92079 19906 NE 129TH S"/>
    <s v="STORMWATER SERVICES"/>
    <s v="DRAINAGE"/>
  </r>
  <r>
    <x v="1"/>
    <s v="1036582"/>
    <s v="845022"/>
    <s v="82300"/>
    <x v="73"/>
    <s v="5315000"/>
    <n v="2012"/>
    <x v="4"/>
    <s v="INDIRECT COSTS"/>
    <s v="50000-PROGRAM EXPENDITUR BUDGET"/>
    <s v="82000-APPLIED OVERHEAD"/>
    <m/>
    <n v="0"/>
    <n v="0"/>
    <n v="361.54"/>
    <n v="0"/>
    <n v="-361.54"/>
    <s v="N/A"/>
    <n v="0"/>
    <n v="0"/>
    <n v="0"/>
    <n v="0"/>
    <n v="0"/>
    <n v="82.15"/>
    <n v="0"/>
    <n v="279.39"/>
    <n v="0"/>
    <n v="0"/>
    <n v="0"/>
    <n v="0"/>
    <n v="0"/>
    <s v="SURFACE WATER MGT FUND"/>
    <s v="WLSW F D92079 19906 NE 129TH S"/>
    <s v="STORMWATER SERVICES"/>
    <s v="DRAINAGE"/>
  </r>
  <r>
    <x v="1"/>
    <s v="1036582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8.82"/>
    <n v="0"/>
    <n v="-8.82"/>
    <s v="N/A"/>
    <n v="0"/>
    <n v="0"/>
    <n v="0"/>
    <n v="0"/>
    <n v="0"/>
    <n v="0"/>
    <n v="0"/>
    <n v="8.82"/>
    <n v="0"/>
    <n v="0"/>
    <n v="0"/>
    <n v="0"/>
    <n v="0"/>
    <s v="SURFACE WATER MGT FUND"/>
    <s v="WLSW F D92079 19906 NE 129TH S"/>
    <s v="STORMWATER SERVICES"/>
    <s v="DRAINAGE"/>
  </r>
  <r>
    <x v="1"/>
    <s v="103658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41.73"/>
    <n v="0"/>
    <n v="-741.73"/>
    <s v="N/A"/>
    <n v="0"/>
    <n v="0"/>
    <n v="401.12"/>
    <n v="0"/>
    <n v="0"/>
    <n v="0"/>
    <n v="141.63"/>
    <n v="198.98000000000002"/>
    <n v="0"/>
    <n v="0"/>
    <n v="0"/>
    <n v="0"/>
    <n v="0"/>
    <s v="SURFACE WATER MGT FUND"/>
    <s v="WLSW F D92080 13280 198TH DR N"/>
    <s v="STORMWATER SERVICES"/>
    <s v="DRAINAGE"/>
  </r>
  <r>
    <x v="1"/>
    <s v="1036583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53.63"/>
    <n v="0"/>
    <n v="-53.63"/>
    <s v="N/A"/>
    <n v="0"/>
    <n v="0"/>
    <n v="0"/>
    <n v="0"/>
    <n v="0"/>
    <n v="0"/>
    <n v="0"/>
    <n v="53.63"/>
    <n v="0"/>
    <n v="0"/>
    <n v="0"/>
    <n v="0"/>
    <n v="0"/>
    <s v="SURFACE WATER MGT FUND"/>
    <s v="WLSW F D92080 13280 198TH DR N"/>
    <s v="STORMWATER SERVICES"/>
    <s v="DRAINAGE"/>
  </r>
  <r>
    <x v="1"/>
    <s v="1036583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0.72"/>
    <n v="0"/>
    <n v="-0.72"/>
    <s v="N/A"/>
    <n v="0"/>
    <n v="0"/>
    <n v="0.72"/>
    <n v="0"/>
    <n v="0"/>
    <n v="0"/>
    <n v="0"/>
    <n v="0"/>
    <n v="0"/>
    <n v="0"/>
    <n v="0"/>
    <n v="0"/>
    <n v="0"/>
    <s v="SURFACE WATER MGT FUND"/>
    <s v="WLSW F D92080 13280 198TH DR N"/>
    <s v="STORMWATER SERVICES"/>
    <s v="DRAINAGE"/>
  </r>
  <r>
    <x v="1"/>
    <s v="1036583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492.75"/>
    <n v="0"/>
    <n v="-492.75"/>
    <s v="N/A"/>
    <n v="0"/>
    <n v="0"/>
    <n v="0"/>
    <n v="0"/>
    <n v="0"/>
    <n v="0"/>
    <n v="0"/>
    <n v="0"/>
    <n v="0"/>
    <n v="492.75"/>
    <n v="0"/>
    <n v="0"/>
    <n v="0"/>
    <s v="SURFACE WATER MGT FUND"/>
    <s v="WLSW F D92080 13280 198TH DR N"/>
    <s v="STORMWATER SERVICES"/>
    <s v="DRAINAGE"/>
  </r>
  <r>
    <x v="1"/>
    <s v="103658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56.12"/>
    <n v="0"/>
    <n v="-256.12"/>
    <s v="N/A"/>
    <n v="96.5"/>
    <n v="0"/>
    <n v="0"/>
    <n v="0"/>
    <n v="34.72"/>
    <n v="0"/>
    <n v="14.72"/>
    <n v="110.18"/>
    <n v="0"/>
    <n v="0"/>
    <n v="0"/>
    <n v="0"/>
    <n v="0"/>
    <s v="SURFACE WATER MGT FUND"/>
    <s v="WLSW F D92080 13280 198TH DR N"/>
    <s v="STORMWATER SERVICES"/>
    <s v="DRAINAGE"/>
  </r>
  <r>
    <x v="1"/>
    <s v="1036583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565.88"/>
    <n v="0"/>
    <n v="-565.88"/>
    <s v="N/A"/>
    <n v="0"/>
    <n v="0"/>
    <n v="0"/>
    <n v="0"/>
    <n v="0"/>
    <n v="0"/>
    <n v="0"/>
    <n v="0"/>
    <n v="565.88"/>
    <n v="0"/>
    <n v="0"/>
    <n v="0"/>
    <n v="0"/>
    <s v="SURFACE WATER MGT FUND"/>
    <s v="WLSW F D92080 13280 198TH DR N"/>
    <s v="STORMWATER SERVICES"/>
    <s v="DRAINAGE"/>
  </r>
  <r>
    <x v="1"/>
    <s v="103658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65.13"/>
    <n v="0"/>
    <n v="-265.13"/>
    <s v="N/A"/>
    <n v="0"/>
    <n v="0"/>
    <n v="125.17"/>
    <n v="0"/>
    <n v="18.91"/>
    <n v="0"/>
    <n v="49.57"/>
    <n v="71.48"/>
    <n v="0"/>
    <n v="0"/>
    <n v="0"/>
    <n v="0"/>
    <n v="0"/>
    <s v="SURFACE WATER MGT FUND"/>
    <s v="WLSW F D92080 13280 198TH DR N"/>
    <s v="STORMWATER SERVICES"/>
    <s v="DRAINAGE"/>
  </r>
  <r>
    <x v="1"/>
    <s v="1036583"/>
    <s v="845022"/>
    <s v="82200"/>
    <x v="72"/>
    <s v="5315000"/>
    <n v="2012"/>
    <x v="4"/>
    <s v="PAID TIME OFF"/>
    <s v="50000-PROGRAM EXPENDITUR BUDGET"/>
    <s v="82000-APPLIED OVERHEAD"/>
    <m/>
    <n v="0"/>
    <n v="0"/>
    <n v="207.1"/>
    <n v="0"/>
    <n v="-207.1"/>
    <s v="N/A"/>
    <n v="0"/>
    <n v="0"/>
    <n v="90.01"/>
    <n v="0"/>
    <n v="13.6"/>
    <n v="0"/>
    <n v="38.24"/>
    <n v="65.25"/>
    <n v="0"/>
    <n v="0"/>
    <n v="0"/>
    <n v="0"/>
    <n v="0"/>
    <s v="SURFACE WATER MGT FUND"/>
    <s v="WLSW F D92080 13280 198TH DR N"/>
    <s v="STORMWATER SERVICES"/>
    <s v="DRAINAGE"/>
  </r>
  <r>
    <x v="1"/>
    <s v="1036583"/>
    <s v="845022"/>
    <s v="82300"/>
    <x v="73"/>
    <s v="5315000"/>
    <n v="2012"/>
    <x v="4"/>
    <s v="INDIRECT COSTS"/>
    <s v="50000-PROGRAM EXPENDITUR BUDGET"/>
    <s v="82000-APPLIED OVERHEAD"/>
    <m/>
    <n v="0"/>
    <n v="0"/>
    <n v="598.6"/>
    <n v="0"/>
    <n v="-598.6"/>
    <s v="N/A"/>
    <n v="0"/>
    <n v="0"/>
    <n v="275.29000000000002"/>
    <n v="0"/>
    <n v="41.59"/>
    <n v="0"/>
    <n v="82.15"/>
    <n v="199.57"/>
    <n v="0"/>
    <n v="0"/>
    <n v="0"/>
    <n v="0"/>
    <n v="0"/>
    <s v="SURFACE WATER MGT FUND"/>
    <s v="WLSW F D92080 13280 198TH DR N"/>
    <s v="STORMWATER SERVICES"/>
    <s v="DRAINAGE"/>
  </r>
  <r>
    <x v="1"/>
    <s v="1036583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6.3"/>
    <n v="0"/>
    <n v="-6.3"/>
    <s v="N/A"/>
    <n v="0"/>
    <n v="0"/>
    <n v="0"/>
    <n v="0"/>
    <n v="0"/>
    <n v="0"/>
    <n v="0"/>
    <n v="6.3"/>
    <n v="0"/>
    <n v="0"/>
    <n v="0"/>
    <n v="0"/>
    <n v="0"/>
    <s v="SURFACE WATER MGT FUND"/>
    <s v="WLSW F D92080 13280 198TH DR N"/>
    <s v="STORMWATER SERVICES"/>
    <s v="DRAINAGE"/>
  </r>
  <r>
    <x v="1"/>
    <s v="103658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29.36"/>
    <n v="0"/>
    <n v="-429.36"/>
    <s v="N/A"/>
    <n v="0"/>
    <n v="0"/>
    <n v="0"/>
    <n v="79.73"/>
    <n v="39.869999999999997"/>
    <n v="0"/>
    <n v="0"/>
    <n v="0"/>
    <n v="309.76"/>
    <n v="0"/>
    <n v="0"/>
    <n v="0"/>
    <n v="0"/>
    <s v="SURFACE WATER MGT FUND"/>
    <s v="WLSW F D92094 17802 NE 125TH S"/>
    <s v="STORMWATER SERVICES"/>
    <s v="DRAINAGE"/>
  </r>
  <r>
    <x v="1"/>
    <s v="103658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3.25"/>
    <n v="0"/>
    <n v="-143.25"/>
    <s v="N/A"/>
    <n v="0"/>
    <n v="0"/>
    <n v="0"/>
    <n v="0"/>
    <n v="11.040000000000001"/>
    <n v="0"/>
    <n v="0"/>
    <n v="0"/>
    <n v="132.21"/>
    <n v="0"/>
    <n v="0"/>
    <n v="0"/>
    <n v="0"/>
    <s v="SURFACE WATER MGT FUND"/>
    <s v="WLSW F D92094 17802 NE 125TH S"/>
    <s v="STORMWATER SERVICES"/>
    <s v="DRAINAGE"/>
  </r>
  <r>
    <x v="1"/>
    <s v="103658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53.14000000000001"/>
    <n v="0"/>
    <n v="-153.14000000000001"/>
    <s v="N/A"/>
    <n v="0"/>
    <n v="0"/>
    <n v="0"/>
    <n v="27.91"/>
    <n v="13.950000000000001"/>
    <n v="0"/>
    <n v="0"/>
    <n v="0"/>
    <n v="111.28"/>
    <n v="0"/>
    <n v="0"/>
    <n v="0"/>
    <n v="0"/>
    <s v="SURFACE WATER MGT FUND"/>
    <s v="WLSW F D92094 17802 NE 125TH S"/>
    <s v="STORMWATER SERVICES"/>
    <s v="DRAINAGE"/>
  </r>
  <r>
    <x v="1"/>
    <s v="1036587"/>
    <s v="845022"/>
    <s v="82200"/>
    <x v="72"/>
    <s v="5315000"/>
    <n v="2012"/>
    <x v="4"/>
    <s v="PAID TIME OFF"/>
    <s v="50000-PROGRAM EXPENDITUR BUDGET"/>
    <s v="82000-APPLIED OVERHEAD"/>
    <m/>
    <n v="0"/>
    <n v="0"/>
    <n v="112.29"/>
    <n v="0"/>
    <n v="-112.29"/>
    <s v="N/A"/>
    <n v="0"/>
    <n v="0"/>
    <n v="0"/>
    <n v="21.53"/>
    <n v="10.76"/>
    <n v="0"/>
    <n v="0"/>
    <n v="0"/>
    <n v="80"/>
    <n v="0"/>
    <n v="0"/>
    <n v="0"/>
    <n v="0"/>
    <s v="SURFACE WATER MGT FUND"/>
    <s v="WLSW F D92094 17802 NE 125TH S"/>
    <s v="STORMWATER SERVICES"/>
    <s v="DRAINAGE"/>
  </r>
  <r>
    <x v="1"/>
    <s v="1036587"/>
    <s v="845022"/>
    <s v="82300"/>
    <x v="73"/>
    <s v="5315000"/>
    <n v="2012"/>
    <x v="4"/>
    <s v="INDIRECT COSTS"/>
    <s v="50000-PROGRAM EXPENDITUR BUDGET"/>
    <s v="82000-APPLIED OVERHEAD"/>
    <m/>
    <n v="0"/>
    <n v="0"/>
    <n v="314.06"/>
    <n v="0"/>
    <n v="-314.06"/>
    <s v="N/A"/>
    <n v="0"/>
    <n v="0"/>
    <n v="0"/>
    <n v="46.24"/>
    <n v="23.12"/>
    <n v="0"/>
    <n v="0"/>
    <n v="0"/>
    <n v="244.70000000000002"/>
    <n v="0"/>
    <n v="0"/>
    <n v="0"/>
    <n v="0"/>
    <s v="SURFACE WATER MGT FUND"/>
    <s v="WLSW F D92094 17802 NE 125TH S"/>
    <s v="STORMWATER SERVICES"/>
    <s v="DRAINAGE"/>
  </r>
  <r>
    <x v="1"/>
    <s v="103659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3"/>
    <n v="0"/>
    <n v="-106.23"/>
    <s v="N/A"/>
    <n v="0"/>
    <n v="0"/>
    <n v="0"/>
    <n v="0"/>
    <n v="0"/>
    <n v="0"/>
    <n v="0"/>
    <n v="70.820000000000007"/>
    <n v="35.410000000000004"/>
    <n v="0"/>
    <n v="0"/>
    <n v="0"/>
    <n v="0"/>
    <s v="SURFACE WATER MGT FUND"/>
    <s v="WLSW F D96829 SE 156 ST &amp; 204T"/>
    <s v="STORMWATER SERVICES"/>
    <s v="DRAINAGE"/>
  </r>
  <r>
    <x v="1"/>
    <s v="103659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0"/>
    <n v="7.36"/>
    <n v="3.68"/>
    <n v="0"/>
    <n v="0"/>
    <n v="0"/>
    <n v="0"/>
    <s v="SURFACE WATER MGT FUND"/>
    <s v="WLSW F D96829 SE 156 ST &amp; 204T"/>
    <s v="STORMWATER SERVICES"/>
    <s v="DRAINAGE"/>
  </r>
  <r>
    <x v="1"/>
    <s v="103659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7.18"/>
    <n v="0"/>
    <n v="-37.18"/>
    <s v="N/A"/>
    <n v="0"/>
    <n v="0"/>
    <n v="0"/>
    <n v="0"/>
    <n v="0"/>
    <n v="0"/>
    <n v="0"/>
    <n v="24.79"/>
    <n v="12.39"/>
    <n v="0"/>
    <n v="0"/>
    <n v="0"/>
    <n v="0"/>
    <s v="SURFACE WATER MGT FUND"/>
    <s v="WLSW F D96829 SE 156 ST &amp; 204T"/>
    <s v="STORMWATER SERVICES"/>
    <s v="DRAINAGE"/>
  </r>
  <r>
    <x v="1"/>
    <s v="1036592"/>
    <s v="845022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0"/>
    <n v="0"/>
    <n v="0"/>
    <n v="0"/>
    <n v="0"/>
    <n v="0"/>
    <n v="0"/>
    <n v="19.12"/>
    <n v="9.56"/>
    <n v="0"/>
    <n v="0"/>
    <n v="0"/>
    <n v="0"/>
    <s v="SURFACE WATER MGT FUND"/>
    <s v="WLSW F D96829 SE 156 ST &amp; 204T"/>
    <s v="STORMWATER SERVICES"/>
    <s v="DRAINAGE"/>
  </r>
  <r>
    <x v="1"/>
    <s v="1036592"/>
    <s v="845022"/>
    <s v="82300"/>
    <x v="73"/>
    <s v="5315000"/>
    <n v="2012"/>
    <x v="4"/>
    <s v="INDIRECT COSTS"/>
    <s v="50000-PROGRAM EXPENDITUR BUDGET"/>
    <s v="82000-APPLIED OVERHEAD"/>
    <m/>
    <n v="0"/>
    <n v="0"/>
    <n v="61.620000000000005"/>
    <n v="0"/>
    <n v="-61.620000000000005"/>
    <s v="N/A"/>
    <n v="0"/>
    <n v="0"/>
    <n v="0"/>
    <n v="0"/>
    <n v="0"/>
    <n v="0"/>
    <n v="0"/>
    <n v="41.08"/>
    <n v="20.54"/>
    <n v="0"/>
    <n v="0"/>
    <n v="0"/>
    <n v="0"/>
    <s v="SURFACE WATER MGT FUND"/>
    <s v="WLSW F D96829 SE 156 ST &amp; 204T"/>
    <s v="STORMWATER SERVICES"/>
    <s v="DRAINAGE"/>
  </r>
  <r>
    <x v="1"/>
    <s v="103659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9.980000000000004"/>
    <n v="0"/>
    <n v="-59.980000000000004"/>
    <s v="N/A"/>
    <n v="0"/>
    <n v="0"/>
    <n v="0"/>
    <n v="0"/>
    <n v="0"/>
    <n v="59.980000000000004"/>
    <n v="0"/>
    <n v="0"/>
    <n v="0"/>
    <n v="0"/>
    <n v="0"/>
    <n v="0"/>
    <n v="0"/>
    <s v="SURFACE WATER MGT FUND"/>
    <s v="WLSW F D97281 27132 SE RAVENSD"/>
    <s v="STORMWATER SERVICES"/>
    <s v="DRAINAGE"/>
  </r>
  <r>
    <x v="1"/>
    <s v="103659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0.990000000000002"/>
    <n v="0"/>
    <n v="-20.990000000000002"/>
    <s v="N/A"/>
    <n v="0"/>
    <n v="0"/>
    <n v="0"/>
    <n v="0"/>
    <n v="0"/>
    <n v="20.990000000000002"/>
    <n v="0"/>
    <n v="0"/>
    <n v="0"/>
    <n v="0"/>
    <n v="0"/>
    <n v="0"/>
    <n v="0"/>
    <s v="SURFACE WATER MGT FUND"/>
    <s v="WLSW F D97281 27132 SE RAVENSD"/>
    <s v="STORMWATER SERVICES"/>
    <s v="DRAINAGE"/>
  </r>
  <r>
    <x v="1"/>
    <s v="1036599"/>
    <s v="845022"/>
    <s v="82200"/>
    <x v="72"/>
    <s v="5315000"/>
    <n v="2012"/>
    <x v="4"/>
    <s v="PAID TIME OFF"/>
    <s v="50000-PROGRAM EXPENDITUR BUDGET"/>
    <s v="82000-APPLIED OVERHEAD"/>
    <m/>
    <n v="0"/>
    <n v="0"/>
    <n v="16.190000000000001"/>
    <n v="0"/>
    <n v="-16.190000000000001"/>
    <s v="N/A"/>
    <n v="0"/>
    <n v="0"/>
    <n v="0"/>
    <n v="0"/>
    <n v="0"/>
    <n v="16.190000000000001"/>
    <n v="0"/>
    <n v="0"/>
    <n v="0"/>
    <n v="0"/>
    <n v="0"/>
    <n v="0"/>
    <n v="0"/>
    <s v="SURFACE WATER MGT FUND"/>
    <s v="WLSW F D97281 27132 SE RAVENSD"/>
    <s v="STORMWATER SERVICES"/>
    <s v="DRAINAGE"/>
  </r>
  <r>
    <x v="1"/>
    <s v="1036599"/>
    <s v="845022"/>
    <s v="82300"/>
    <x v="73"/>
    <s v="5315000"/>
    <n v="2012"/>
    <x v="4"/>
    <s v="INDIRECT COSTS"/>
    <s v="50000-PROGRAM EXPENDITUR BUDGET"/>
    <s v="82000-APPLIED OVERHEAD"/>
    <m/>
    <n v="0"/>
    <n v="0"/>
    <n v="34.79"/>
    <n v="0"/>
    <n v="-34.79"/>
    <s v="N/A"/>
    <n v="0"/>
    <n v="0"/>
    <n v="0"/>
    <n v="0"/>
    <n v="0"/>
    <n v="34.79"/>
    <n v="0"/>
    <n v="0"/>
    <n v="0"/>
    <n v="0"/>
    <n v="0"/>
    <n v="0"/>
    <n v="0"/>
    <s v="SURFACE WATER MGT FUND"/>
    <s v="WLSW F D97281 27132 SE RAVENSD"/>
    <s v="STORMWATER SERVICES"/>
    <s v="DRAINAGE"/>
  </r>
  <r>
    <x v="1"/>
    <s v="103660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3"/>
    <n v="0"/>
    <n v="-106.23"/>
    <s v="N/A"/>
    <n v="0"/>
    <n v="0"/>
    <n v="0"/>
    <n v="0"/>
    <n v="0"/>
    <n v="0"/>
    <n v="0"/>
    <n v="0"/>
    <n v="0"/>
    <n v="0"/>
    <n v="106.23"/>
    <n v="0"/>
    <n v="0"/>
    <s v="SURFACE WATER MGT FUND"/>
    <s v="WLSW F D97295 14616 SE 192ND S"/>
    <s v="STORMWATER SERVICES"/>
    <s v="DRAINAGE"/>
  </r>
  <r>
    <x v="1"/>
    <s v="103660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0"/>
    <n v="0"/>
    <n v="0"/>
    <n v="0"/>
    <n v="11.040000000000001"/>
    <n v="0"/>
    <n v="0"/>
    <s v="SURFACE WATER MGT FUND"/>
    <s v="WLSW F D97295 14616 SE 192ND S"/>
    <s v="STORMWATER SERVICES"/>
    <s v="DRAINAGE"/>
  </r>
  <r>
    <x v="1"/>
    <s v="103660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7.18"/>
    <n v="0"/>
    <n v="-37.18"/>
    <s v="N/A"/>
    <n v="0"/>
    <n v="0"/>
    <n v="0"/>
    <n v="0"/>
    <n v="0"/>
    <n v="0"/>
    <n v="0"/>
    <n v="0"/>
    <n v="0"/>
    <n v="0"/>
    <n v="37.18"/>
    <n v="0"/>
    <n v="0"/>
    <s v="SURFACE WATER MGT FUND"/>
    <s v="WLSW F D97295 14616 SE 192ND S"/>
    <s v="STORMWATER SERVICES"/>
    <s v="DRAINAGE"/>
  </r>
  <r>
    <x v="1"/>
    <s v="1036600"/>
    <s v="845022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0"/>
    <n v="0"/>
    <n v="0"/>
    <n v="0"/>
    <n v="0"/>
    <n v="0"/>
    <n v="0"/>
    <n v="0"/>
    <n v="0"/>
    <n v="0"/>
    <n v="28.68"/>
    <n v="0"/>
    <n v="0"/>
    <s v="SURFACE WATER MGT FUND"/>
    <s v="WLSW F D97295 14616 SE 192ND S"/>
    <s v="STORMWATER SERVICES"/>
    <s v="DRAINAGE"/>
  </r>
  <r>
    <x v="1"/>
    <s v="1036600"/>
    <s v="845022"/>
    <s v="82300"/>
    <x v="73"/>
    <s v="5315000"/>
    <n v="2012"/>
    <x v="4"/>
    <s v="INDIRECT COSTS"/>
    <s v="50000-PROGRAM EXPENDITUR BUDGET"/>
    <s v="82000-APPLIED OVERHEAD"/>
    <m/>
    <n v="0"/>
    <n v="0"/>
    <n v="61.620000000000005"/>
    <n v="0"/>
    <n v="-61.620000000000005"/>
    <s v="N/A"/>
    <n v="0"/>
    <n v="0"/>
    <n v="0"/>
    <n v="0"/>
    <n v="0"/>
    <n v="0"/>
    <n v="0"/>
    <n v="0"/>
    <n v="0"/>
    <n v="0"/>
    <n v="61.620000000000005"/>
    <n v="0"/>
    <n v="0"/>
    <s v="SURFACE WATER MGT FUND"/>
    <s v="WLSW F D97295 14616 SE 192ND S"/>
    <s v="STORMWATER SERVICES"/>
    <s v="DRAINAGE"/>
  </r>
  <r>
    <x v="1"/>
    <s v="103661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23.92"/>
    <n v="0"/>
    <n v="-123.92"/>
    <s v="N/A"/>
    <n v="0"/>
    <n v="0"/>
    <n v="0"/>
    <n v="70.81"/>
    <n v="0"/>
    <n v="53.11"/>
    <n v="0"/>
    <n v="0"/>
    <n v="0"/>
    <n v="0"/>
    <n v="0"/>
    <n v="0"/>
    <n v="0"/>
    <s v="SURFACE WATER MGT FUND"/>
    <s v="WLSW F D90639 16718 171ST PL N"/>
    <s v="STORMWATER SERVICES"/>
    <s v="DRAINAGE"/>
  </r>
  <r>
    <x v="1"/>
    <s v="103661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2.88"/>
    <n v="0"/>
    <n v="-12.88"/>
    <s v="N/A"/>
    <n v="0"/>
    <n v="0"/>
    <n v="0"/>
    <n v="0"/>
    <n v="7.36"/>
    <n v="5.5200000000000005"/>
    <n v="0"/>
    <n v="0"/>
    <n v="0"/>
    <n v="0"/>
    <n v="0"/>
    <n v="0"/>
    <n v="0"/>
    <s v="SURFACE WATER MGT FUND"/>
    <s v="WLSW F D90639 16718 171ST PL N"/>
    <s v="STORMWATER SERVICES"/>
    <s v="DRAINAGE"/>
  </r>
  <r>
    <x v="1"/>
    <s v="103661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3.38"/>
    <n v="0"/>
    <n v="-43.38"/>
    <s v="N/A"/>
    <n v="0"/>
    <n v="0"/>
    <n v="0"/>
    <n v="24.79"/>
    <n v="0"/>
    <n v="18.59"/>
    <n v="0"/>
    <n v="0"/>
    <n v="0"/>
    <n v="0"/>
    <n v="0"/>
    <n v="0"/>
    <n v="0"/>
    <s v="SURFACE WATER MGT FUND"/>
    <s v="WLSW F D90639 16718 171ST PL N"/>
    <s v="STORMWATER SERVICES"/>
    <s v="DRAINAGE"/>
  </r>
  <r>
    <x v="1"/>
    <s v="1036613"/>
    <s v="845022"/>
    <s v="82200"/>
    <x v="72"/>
    <s v="5315000"/>
    <n v="2012"/>
    <x v="4"/>
    <s v="PAID TIME OFF"/>
    <s v="50000-PROGRAM EXPENDITUR BUDGET"/>
    <s v="82000-APPLIED OVERHEAD"/>
    <m/>
    <n v="0"/>
    <n v="0"/>
    <n v="33.46"/>
    <n v="0"/>
    <n v="-33.46"/>
    <s v="N/A"/>
    <n v="0"/>
    <n v="0"/>
    <n v="0"/>
    <n v="19.12"/>
    <n v="0"/>
    <n v="14.34"/>
    <n v="0"/>
    <n v="0"/>
    <n v="0"/>
    <n v="0"/>
    <n v="0"/>
    <n v="0"/>
    <n v="0"/>
    <s v="SURFACE WATER MGT FUND"/>
    <s v="WLSW F D90639 16718 171ST PL N"/>
    <s v="STORMWATER SERVICES"/>
    <s v="DRAINAGE"/>
  </r>
  <r>
    <x v="1"/>
    <s v="1036613"/>
    <s v="845022"/>
    <s v="82300"/>
    <x v="73"/>
    <s v="5315000"/>
    <n v="2012"/>
    <x v="4"/>
    <s v="INDIRECT COSTS"/>
    <s v="50000-PROGRAM EXPENDITUR BUDGET"/>
    <s v="82000-APPLIED OVERHEAD"/>
    <m/>
    <n v="0"/>
    <n v="0"/>
    <n v="71.87"/>
    <n v="0"/>
    <n v="-71.87"/>
    <s v="N/A"/>
    <n v="0"/>
    <n v="0"/>
    <n v="0"/>
    <n v="41.07"/>
    <n v="0"/>
    <n v="30.8"/>
    <n v="0"/>
    <n v="0"/>
    <n v="0"/>
    <n v="0"/>
    <n v="0"/>
    <n v="0"/>
    <n v="0"/>
    <s v="SURFACE WATER MGT FUND"/>
    <s v="WLSW F D90639 16718 171ST PL N"/>
    <s v="STORMWATER SERVICES"/>
    <s v="DRAINAGE"/>
  </r>
  <r>
    <x v="1"/>
    <s v="103661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3.11"/>
    <n v="0"/>
    <n v="-53.11"/>
    <s v="N/A"/>
    <n v="0"/>
    <n v="0"/>
    <n v="0"/>
    <n v="53.11"/>
    <n v="0"/>
    <n v="0"/>
    <n v="0"/>
    <n v="0"/>
    <n v="0"/>
    <n v="0"/>
    <n v="0"/>
    <n v="0"/>
    <n v="0"/>
    <s v="SURFACE WATER MGT FUND"/>
    <s v="WLSW F D90640 16811 171ST PL N"/>
    <s v="STORMWATER SERVICES"/>
    <s v="DRAINAGE"/>
  </r>
  <r>
    <x v="1"/>
    <s v="103661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5.5200000000000005"/>
    <n v="0"/>
    <n v="-5.5200000000000005"/>
    <s v="N/A"/>
    <n v="0"/>
    <n v="0"/>
    <n v="0"/>
    <n v="0"/>
    <n v="5.5200000000000005"/>
    <n v="0"/>
    <n v="0"/>
    <n v="0"/>
    <n v="0"/>
    <n v="0"/>
    <n v="0"/>
    <n v="0"/>
    <n v="0"/>
    <s v="SURFACE WATER MGT FUND"/>
    <s v="WLSW F D90640 16811 171ST PL N"/>
    <s v="STORMWATER SERVICES"/>
    <s v="DRAINAGE"/>
  </r>
  <r>
    <x v="1"/>
    <s v="1036614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150.5"/>
    <n v="0"/>
    <n v="-150.5"/>
    <s v="N/A"/>
    <n v="0"/>
    <n v="0"/>
    <n v="0"/>
    <n v="0"/>
    <n v="0"/>
    <n v="0"/>
    <n v="0"/>
    <n v="150.5"/>
    <n v="0"/>
    <n v="0"/>
    <n v="0"/>
    <n v="0"/>
    <n v="0"/>
    <s v="SURFACE WATER MGT FUND"/>
    <s v="WLSW F D90640 16811 171ST PL N"/>
    <s v="STORMWATER SERVICES"/>
    <s v="DRAINAGE"/>
  </r>
  <r>
    <x v="1"/>
    <s v="103661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8.59"/>
    <n v="0"/>
    <n v="-18.59"/>
    <s v="N/A"/>
    <n v="0"/>
    <n v="0"/>
    <n v="0"/>
    <n v="18.59"/>
    <n v="0"/>
    <n v="0"/>
    <n v="0"/>
    <n v="0"/>
    <n v="0"/>
    <n v="0"/>
    <n v="0"/>
    <n v="0"/>
    <n v="0"/>
    <s v="SURFACE WATER MGT FUND"/>
    <s v="WLSW F D90640 16811 171ST PL N"/>
    <s v="STORMWATER SERVICES"/>
    <s v="DRAINAGE"/>
  </r>
  <r>
    <x v="1"/>
    <s v="1036614"/>
    <s v="845022"/>
    <s v="82200"/>
    <x v="72"/>
    <s v="5315000"/>
    <n v="2012"/>
    <x v="4"/>
    <s v="PAID TIME OFF"/>
    <s v="50000-PROGRAM EXPENDITUR BUDGET"/>
    <s v="82000-APPLIED OVERHEAD"/>
    <m/>
    <n v="0"/>
    <n v="0"/>
    <n v="14.34"/>
    <n v="0"/>
    <n v="-14.34"/>
    <s v="N/A"/>
    <n v="0"/>
    <n v="0"/>
    <n v="0"/>
    <n v="14.34"/>
    <n v="0"/>
    <n v="0"/>
    <n v="0"/>
    <n v="0"/>
    <n v="0"/>
    <n v="0"/>
    <n v="0"/>
    <n v="0"/>
    <n v="0"/>
    <s v="SURFACE WATER MGT FUND"/>
    <s v="WLSW F D90640 16811 171ST PL N"/>
    <s v="STORMWATER SERVICES"/>
    <s v="DRAINAGE"/>
  </r>
  <r>
    <x v="1"/>
    <s v="1036614"/>
    <s v="845022"/>
    <s v="82300"/>
    <x v="73"/>
    <s v="5315000"/>
    <n v="2012"/>
    <x v="4"/>
    <s v="INDIRECT COSTS"/>
    <s v="50000-PROGRAM EXPENDITUR BUDGET"/>
    <s v="82000-APPLIED OVERHEAD"/>
    <m/>
    <n v="0"/>
    <n v="0"/>
    <n v="30.810000000000002"/>
    <n v="0"/>
    <n v="-30.810000000000002"/>
    <s v="N/A"/>
    <n v="0"/>
    <n v="0"/>
    <n v="0"/>
    <n v="30.810000000000002"/>
    <n v="0"/>
    <n v="0"/>
    <n v="0"/>
    <n v="0"/>
    <n v="0"/>
    <n v="0"/>
    <n v="0"/>
    <n v="0"/>
    <n v="0"/>
    <s v="SURFACE WATER MGT FUND"/>
    <s v="WLSW F D90640 16811 171ST PL N"/>
    <s v="STORMWATER SERVICES"/>
    <s v="DRAINAGE"/>
  </r>
  <r>
    <x v="1"/>
    <s v="103661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77.05"/>
    <n v="0"/>
    <n v="-177.05"/>
    <s v="N/A"/>
    <n v="0"/>
    <n v="0"/>
    <n v="0"/>
    <n v="0"/>
    <n v="70.820000000000007"/>
    <n v="106.23"/>
    <n v="0"/>
    <n v="0"/>
    <n v="0"/>
    <n v="0"/>
    <n v="0"/>
    <n v="0"/>
    <n v="0"/>
    <s v="SURFACE WATER MGT FUND"/>
    <s v="WLSW F D90697 13315 433RD CT S"/>
    <s v="STORMWATER SERVICES"/>
    <s v="DRAINAGE"/>
  </r>
  <r>
    <x v="1"/>
    <s v="103661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8.400000000000002"/>
    <n v="0"/>
    <n v="-18.400000000000002"/>
    <s v="N/A"/>
    <n v="0"/>
    <n v="0"/>
    <n v="0"/>
    <n v="0"/>
    <n v="7.36"/>
    <n v="11.040000000000001"/>
    <n v="0"/>
    <n v="0"/>
    <n v="0"/>
    <n v="0"/>
    <n v="0"/>
    <n v="0"/>
    <n v="0"/>
    <s v="SURFACE WATER MGT FUND"/>
    <s v="WLSW F D90697 13315 433RD CT S"/>
    <s v="STORMWATER SERVICES"/>
    <s v="DRAINAGE"/>
  </r>
  <r>
    <x v="1"/>
    <s v="103661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61.97"/>
    <n v="0"/>
    <n v="-61.97"/>
    <s v="N/A"/>
    <n v="0"/>
    <n v="0"/>
    <n v="0"/>
    <n v="0"/>
    <n v="24.79"/>
    <n v="37.18"/>
    <n v="0"/>
    <n v="0"/>
    <n v="0"/>
    <n v="0"/>
    <n v="0"/>
    <n v="0"/>
    <n v="0"/>
    <s v="SURFACE WATER MGT FUND"/>
    <s v="WLSW F D90697 13315 433RD CT S"/>
    <s v="STORMWATER SERVICES"/>
    <s v="DRAINAGE"/>
  </r>
  <r>
    <x v="1"/>
    <s v="1036616"/>
    <s v="845022"/>
    <s v="82200"/>
    <x v="72"/>
    <s v="5315000"/>
    <n v="2012"/>
    <x v="4"/>
    <s v="PAID TIME OFF"/>
    <s v="50000-PROGRAM EXPENDITUR BUDGET"/>
    <s v="82000-APPLIED OVERHEAD"/>
    <m/>
    <n v="0"/>
    <n v="0"/>
    <n v="47.800000000000004"/>
    <n v="0"/>
    <n v="-47.800000000000004"/>
    <s v="N/A"/>
    <n v="0"/>
    <n v="0"/>
    <n v="0"/>
    <n v="0"/>
    <n v="19.12"/>
    <n v="28.68"/>
    <n v="0"/>
    <n v="0"/>
    <n v="0"/>
    <n v="0"/>
    <n v="0"/>
    <n v="0"/>
    <n v="0"/>
    <s v="SURFACE WATER MGT FUND"/>
    <s v="WLSW F D90697 13315 433RD CT S"/>
    <s v="STORMWATER SERVICES"/>
    <s v="DRAINAGE"/>
  </r>
  <r>
    <x v="1"/>
    <s v="1036616"/>
    <s v="845022"/>
    <s v="82300"/>
    <x v="73"/>
    <s v="5315000"/>
    <n v="2012"/>
    <x v="4"/>
    <s v="INDIRECT COSTS"/>
    <s v="50000-PROGRAM EXPENDITUR BUDGET"/>
    <s v="82000-APPLIED OVERHEAD"/>
    <m/>
    <n v="0"/>
    <n v="0"/>
    <n v="102.69"/>
    <n v="0"/>
    <n v="-102.69"/>
    <s v="N/A"/>
    <n v="0"/>
    <n v="0"/>
    <n v="0"/>
    <n v="0"/>
    <n v="41.08"/>
    <n v="61.61"/>
    <n v="0"/>
    <n v="0"/>
    <n v="0"/>
    <n v="0"/>
    <n v="0"/>
    <n v="0"/>
    <n v="0"/>
    <s v="SURFACE WATER MGT FUND"/>
    <s v="WLSW F D90697 13315 433RD CT S"/>
    <s v="STORMWATER SERVICES"/>
    <s v="DRAINAGE"/>
  </r>
  <r>
    <x v="1"/>
    <s v="103661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77.05"/>
    <n v="0"/>
    <n v="-177.05"/>
    <s v="N/A"/>
    <n v="0"/>
    <n v="0"/>
    <n v="0"/>
    <n v="0"/>
    <n v="70.820000000000007"/>
    <n v="106.23"/>
    <n v="0"/>
    <n v="0"/>
    <n v="0"/>
    <n v="0"/>
    <n v="0"/>
    <n v="0"/>
    <n v="0"/>
    <s v="SURFACE WATER MGT FUND"/>
    <s v="WLSW F D90698 13500 434TH AVE"/>
    <s v="STORMWATER SERVICES"/>
    <s v="DRAINAGE"/>
  </r>
  <r>
    <x v="1"/>
    <s v="103661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8.400000000000002"/>
    <n v="0"/>
    <n v="-18.400000000000002"/>
    <s v="N/A"/>
    <n v="0"/>
    <n v="0"/>
    <n v="0"/>
    <n v="0"/>
    <n v="7.36"/>
    <n v="11.040000000000001"/>
    <n v="0"/>
    <n v="0"/>
    <n v="0"/>
    <n v="0"/>
    <n v="0"/>
    <n v="0"/>
    <n v="0"/>
    <s v="SURFACE WATER MGT FUND"/>
    <s v="WLSW F D90698 13500 434TH AVE"/>
    <s v="STORMWATER SERVICES"/>
    <s v="DRAINAGE"/>
  </r>
  <r>
    <x v="1"/>
    <s v="103661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61.97"/>
    <n v="0"/>
    <n v="-61.97"/>
    <s v="N/A"/>
    <n v="0"/>
    <n v="0"/>
    <n v="0"/>
    <n v="0"/>
    <n v="24.79"/>
    <n v="37.18"/>
    <n v="0"/>
    <n v="0"/>
    <n v="0"/>
    <n v="0"/>
    <n v="0"/>
    <n v="0"/>
    <n v="0"/>
    <s v="SURFACE WATER MGT FUND"/>
    <s v="WLSW F D90698 13500 434TH AVE"/>
    <s v="STORMWATER SERVICES"/>
    <s v="DRAINAGE"/>
  </r>
  <r>
    <x v="1"/>
    <s v="1036617"/>
    <s v="845022"/>
    <s v="82200"/>
    <x v="72"/>
    <s v="5315000"/>
    <n v="2012"/>
    <x v="4"/>
    <s v="PAID TIME OFF"/>
    <s v="50000-PROGRAM EXPENDITUR BUDGET"/>
    <s v="82000-APPLIED OVERHEAD"/>
    <m/>
    <n v="0"/>
    <n v="0"/>
    <n v="47.800000000000004"/>
    <n v="0"/>
    <n v="-47.800000000000004"/>
    <s v="N/A"/>
    <n v="0"/>
    <n v="0"/>
    <n v="0"/>
    <n v="0"/>
    <n v="19.12"/>
    <n v="28.68"/>
    <n v="0"/>
    <n v="0"/>
    <n v="0"/>
    <n v="0"/>
    <n v="0"/>
    <n v="0"/>
    <n v="0"/>
    <s v="SURFACE WATER MGT FUND"/>
    <s v="WLSW F D90698 13500 434TH AVE"/>
    <s v="STORMWATER SERVICES"/>
    <s v="DRAINAGE"/>
  </r>
  <r>
    <x v="1"/>
    <s v="1036617"/>
    <s v="845022"/>
    <s v="82300"/>
    <x v="73"/>
    <s v="5315000"/>
    <n v="2012"/>
    <x v="4"/>
    <s v="INDIRECT COSTS"/>
    <s v="50000-PROGRAM EXPENDITUR BUDGET"/>
    <s v="82000-APPLIED OVERHEAD"/>
    <m/>
    <n v="0"/>
    <n v="0"/>
    <n v="102.69"/>
    <n v="0"/>
    <n v="-102.69"/>
    <s v="N/A"/>
    <n v="0"/>
    <n v="0"/>
    <n v="0"/>
    <n v="0"/>
    <n v="41.08"/>
    <n v="61.61"/>
    <n v="0"/>
    <n v="0"/>
    <n v="0"/>
    <n v="0"/>
    <n v="0"/>
    <n v="0"/>
    <n v="0"/>
    <s v="SURFACE WATER MGT FUND"/>
    <s v="WLSW F D90698 13500 434TH AVE"/>
    <s v="STORMWATER SERVICES"/>
    <s v="DRAINAGE"/>
  </r>
  <r>
    <x v="1"/>
    <s v="103661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0"/>
    <n v="0"/>
    <n v="0"/>
    <n v="70.820000000000007"/>
    <n v="70.820000000000007"/>
    <n v="0"/>
    <n v="0"/>
    <n v="0"/>
    <n v="0"/>
    <n v="0"/>
    <n v="0"/>
    <n v="0"/>
    <s v="SURFACE WATER MGT FUND"/>
    <s v="WLSW F D90706 16202 171ST PL N"/>
    <s v="STORMWATER SERVICES"/>
    <s v="DRAINAGE"/>
  </r>
  <r>
    <x v="1"/>
    <s v="103661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7.36"/>
    <n v="7.36"/>
    <n v="0"/>
    <n v="0"/>
    <n v="0"/>
    <n v="0"/>
    <n v="0"/>
    <n v="0"/>
    <n v="0"/>
    <s v="SURFACE WATER MGT FUND"/>
    <s v="WLSW F D90706 16202 171ST PL N"/>
    <s v="STORMWATER SERVICES"/>
    <s v="DRAINAGE"/>
  </r>
  <r>
    <x v="1"/>
    <s v="1036618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150.5"/>
    <n v="0"/>
    <n v="-150.5"/>
    <s v="N/A"/>
    <n v="0"/>
    <n v="0"/>
    <n v="0"/>
    <n v="0"/>
    <n v="0"/>
    <n v="0"/>
    <n v="0"/>
    <n v="0"/>
    <n v="150.5"/>
    <n v="0"/>
    <n v="0"/>
    <n v="0"/>
    <n v="0"/>
    <s v="SURFACE WATER MGT FUND"/>
    <s v="WLSW F D90706 16202 171ST PL N"/>
    <s v="STORMWATER SERVICES"/>
    <s v="DRAINAGE"/>
  </r>
  <r>
    <x v="1"/>
    <s v="103661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8"/>
    <n v="0"/>
    <n v="-49.58"/>
    <s v="N/A"/>
    <n v="0"/>
    <n v="0"/>
    <n v="0"/>
    <n v="0"/>
    <n v="24.79"/>
    <n v="24.79"/>
    <n v="0"/>
    <n v="0"/>
    <n v="0"/>
    <n v="0"/>
    <n v="0"/>
    <n v="0"/>
    <n v="0"/>
    <s v="SURFACE WATER MGT FUND"/>
    <s v="WLSW F D90706 16202 171ST PL N"/>
    <s v="STORMWATER SERVICES"/>
    <s v="DRAINAGE"/>
  </r>
  <r>
    <x v="1"/>
    <s v="1036618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19.12"/>
    <n v="19.12"/>
    <n v="0"/>
    <n v="0"/>
    <n v="0"/>
    <n v="0"/>
    <n v="0"/>
    <n v="0"/>
    <n v="0"/>
    <s v="SURFACE WATER MGT FUND"/>
    <s v="WLSW F D90706 16202 171ST PL N"/>
    <s v="STORMWATER SERVICES"/>
    <s v="DRAINAGE"/>
  </r>
  <r>
    <x v="1"/>
    <s v="1036618"/>
    <s v="845022"/>
    <s v="82300"/>
    <x v="73"/>
    <s v="5315000"/>
    <n v="2012"/>
    <x v="4"/>
    <s v="INDIRECT COSTS"/>
    <s v="50000-PROGRAM EXPENDITUR BUDGET"/>
    <s v="82000-APPLIED OVERHEAD"/>
    <m/>
    <n v="0"/>
    <n v="0"/>
    <n v="82.16"/>
    <n v="0"/>
    <n v="-82.16"/>
    <s v="N/A"/>
    <n v="0"/>
    <n v="0"/>
    <n v="0"/>
    <n v="0"/>
    <n v="41.08"/>
    <n v="41.08"/>
    <n v="0"/>
    <n v="0"/>
    <n v="0"/>
    <n v="0"/>
    <n v="0"/>
    <n v="0"/>
    <n v="0"/>
    <s v="SURFACE WATER MGT FUND"/>
    <s v="WLSW F D90706 16202 171ST PL N"/>
    <s v="STORMWATER SERVICES"/>
    <s v="DRAINAGE"/>
  </r>
  <r>
    <x v="1"/>
    <s v="103661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96"/>
    <n v="0"/>
    <n v="-141.96"/>
    <s v="N/A"/>
    <n v="0"/>
    <n v="0"/>
    <n v="0"/>
    <n v="0"/>
    <n v="0"/>
    <n v="141.96"/>
    <n v="0"/>
    <n v="0"/>
    <n v="0"/>
    <n v="0"/>
    <n v="0"/>
    <n v="0"/>
    <n v="0"/>
    <s v="SURFACE WATER MGT FUND"/>
    <s v="WLSW F D90709 19425 NE 202ND P"/>
    <s v="STORMWATER SERVICES"/>
    <s v="DRAINAGE"/>
  </r>
  <r>
    <x v="1"/>
    <s v="1036619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64.349999999999994"/>
    <n v="0"/>
    <n v="-64.349999999999994"/>
    <s v="N/A"/>
    <n v="0"/>
    <n v="0"/>
    <n v="0"/>
    <n v="0"/>
    <n v="0"/>
    <n v="64.349999999999994"/>
    <n v="0"/>
    <n v="0"/>
    <n v="0"/>
    <n v="0"/>
    <n v="0"/>
    <n v="0"/>
    <n v="0"/>
    <s v="SURFACE WATER MGT FUND"/>
    <s v="WLSW F D90709 19425 NE 202ND P"/>
    <s v="STORMWATER SERVICES"/>
    <s v="DRAINAGE"/>
  </r>
  <r>
    <x v="1"/>
    <s v="103661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31.61000000000001"/>
    <n v="0"/>
    <n v="-131.61000000000001"/>
    <s v="N/A"/>
    <n v="0"/>
    <n v="0"/>
    <n v="0"/>
    <n v="0"/>
    <n v="0"/>
    <n v="131.61000000000001"/>
    <n v="0"/>
    <n v="0"/>
    <n v="0"/>
    <n v="0"/>
    <n v="0"/>
    <n v="0"/>
    <n v="0"/>
    <s v="SURFACE WATER MGT FUND"/>
    <s v="WLSW F D90709 19425 NE 202ND P"/>
    <s v="STORMWATER SERVICES"/>
    <s v="DRAINAGE"/>
  </r>
  <r>
    <x v="1"/>
    <s v="103661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51"/>
    <n v="0"/>
    <n v="-51"/>
    <s v="N/A"/>
    <n v="0"/>
    <n v="0"/>
    <n v="0"/>
    <n v="0"/>
    <n v="0"/>
    <n v="51"/>
    <n v="0"/>
    <n v="0"/>
    <n v="0"/>
    <n v="0"/>
    <n v="0"/>
    <n v="0"/>
    <n v="0"/>
    <s v="SURFACE WATER MGT FUND"/>
    <s v="WLSW F D90709 19425 NE 202ND P"/>
    <s v="STORMWATER SERVICES"/>
    <s v="DRAINAGE"/>
  </r>
  <r>
    <x v="1"/>
    <s v="1036619"/>
    <s v="845022"/>
    <s v="82200"/>
    <x v="72"/>
    <s v="5315000"/>
    <n v="2012"/>
    <x v="4"/>
    <s v="PAID TIME OFF"/>
    <s v="50000-PROGRAM EXPENDITUR BUDGET"/>
    <s v="82000-APPLIED OVERHEAD"/>
    <m/>
    <n v="0"/>
    <n v="0"/>
    <n v="53.28"/>
    <n v="0"/>
    <n v="-53.28"/>
    <s v="N/A"/>
    <n v="0"/>
    <n v="0"/>
    <n v="0"/>
    <n v="0"/>
    <n v="0"/>
    <n v="53.28"/>
    <n v="0"/>
    <n v="0"/>
    <n v="0"/>
    <n v="0"/>
    <n v="0"/>
    <n v="0"/>
    <n v="0"/>
    <s v="SURFACE WATER MGT FUND"/>
    <s v="WLSW F D90709 19425 NE 202ND P"/>
    <s v="STORMWATER SERVICES"/>
    <s v="DRAINAGE"/>
  </r>
  <r>
    <x v="1"/>
    <s v="1036619"/>
    <s v="845022"/>
    <s v="82300"/>
    <x v="73"/>
    <s v="5315000"/>
    <n v="2012"/>
    <x v="4"/>
    <s v="INDIRECT COSTS"/>
    <s v="50000-PROGRAM EXPENDITUR BUDGET"/>
    <s v="82000-APPLIED OVERHEAD"/>
    <m/>
    <n v="0"/>
    <n v="0"/>
    <n v="162.97999999999999"/>
    <n v="0"/>
    <n v="-162.97999999999999"/>
    <s v="N/A"/>
    <n v="0"/>
    <n v="0"/>
    <n v="0"/>
    <n v="0"/>
    <n v="0"/>
    <n v="162.97999999999999"/>
    <n v="0"/>
    <n v="0"/>
    <n v="0"/>
    <n v="0"/>
    <n v="0"/>
    <n v="0"/>
    <n v="0"/>
    <s v="SURFACE WATER MGT FUND"/>
    <s v="WLSW F D90709 19425 NE 202ND P"/>
    <s v="STORMWATER SERVICES"/>
    <s v="DRAINAGE"/>
  </r>
  <r>
    <x v="1"/>
    <s v="1036619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7.5600000000000005"/>
    <n v="0"/>
    <n v="-7.5600000000000005"/>
    <s v="N/A"/>
    <n v="0"/>
    <n v="0"/>
    <n v="0"/>
    <n v="0"/>
    <n v="0"/>
    <n v="7.5600000000000005"/>
    <n v="0"/>
    <n v="0"/>
    <n v="0"/>
    <n v="0"/>
    <n v="0"/>
    <n v="0"/>
    <n v="0"/>
    <s v="SURFACE WATER MGT FUND"/>
    <s v="WLSW F D90709 19425 NE 202ND P"/>
    <s v="STORMWATER SERVICES"/>
    <s v="DRAINAGE"/>
  </r>
  <r>
    <x v="1"/>
    <s v="103662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12.58"/>
    <n v="0"/>
    <n v="-312.58"/>
    <s v="N/A"/>
    <n v="0"/>
    <n v="0"/>
    <n v="106.22"/>
    <n v="35.410000000000004"/>
    <n v="0"/>
    <n v="118.3"/>
    <n v="52.65"/>
    <n v="0"/>
    <n v="0"/>
    <n v="0"/>
    <n v="0"/>
    <n v="0"/>
    <n v="0"/>
    <s v="SURFACE WATER MGT FUND"/>
    <s v="WLSW F D90765 12432 415TH AVE"/>
    <s v="STORMWATER SERVICES"/>
    <s v="DRAINAGE"/>
  </r>
  <r>
    <x v="1"/>
    <s v="1036621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53.63"/>
    <n v="0"/>
    <n v="-53.63"/>
    <s v="N/A"/>
    <n v="0"/>
    <n v="0"/>
    <n v="0"/>
    <n v="0"/>
    <n v="0"/>
    <n v="53.63"/>
    <n v="0"/>
    <n v="0"/>
    <n v="0"/>
    <n v="0"/>
    <n v="0"/>
    <n v="0"/>
    <n v="0"/>
    <s v="SURFACE WATER MGT FUND"/>
    <s v="WLSW F D90765 12432 415TH AVE"/>
    <s v="STORMWATER SERVICES"/>
    <s v="DRAINAGE"/>
  </r>
  <r>
    <x v="1"/>
    <s v="1036621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0.72"/>
    <n v="0"/>
    <n v="-0.72"/>
    <s v="N/A"/>
    <n v="0"/>
    <n v="0"/>
    <n v="0"/>
    <n v="0"/>
    <n v="0"/>
    <n v="0"/>
    <n v="0.72"/>
    <n v="0"/>
    <n v="0"/>
    <n v="0"/>
    <n v="0"/>
    <n v="0"/>
    <n v="0"/>
    <s v="SURFACE WATER MGT FUND"/>
    <s v="WLSW F D90765 12432 415TH AVE"/>
    <s v="STORMWATER SERVICES"/>
    <s v="DRAINAGE"/>
  </r>
  <r>
    <x v="1"/>
    <s v="103662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11.22"/>
    <n v="0"/>
    <n v="-111.22"/>
    <s v="N/A"/>
    <n v="0"/>
    <n v="0"/>
    <n v="0"/>
    <n v="0"/>
    <n v="14.72"/>
    <n v="0"/>
    <n v="96.5"/>
    <n v="0"/>
    <n v="0"/>
    <n v="0"/>
    <n v="0"/>
    <n v="0"/>
    <n v="0"/>
    <s v="SURFACE WATER MGT FUND"/>
    <s v="WLSW F D90765 12432 415TH AVE"/>
    <s v="STORMWATER SERVICES"/>
    <s v="DRAINAGE"/>
  </r>
  <r>
    <x v="1"/>
    <s v="103662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10.98"/>
    <n v="0"/>
    <n v="-110.98"/>
    <s v="N/A"/>
    <n v="0"/>
    <n v="0"/>
    <n v="37.18"/>
    <n v="12.39"/>
    <n v="0"/>
    <n v="42.5"/>
    <n v="18.91"/>
    <n v="0"/>
    <n v="0"/>
    <n v="0"/>
    <n v="0"/>
    <n v="0"/>
    <n v="0"/>
    <s v="SURFACE WATER MGT FUND"/>
    <s v="WLSW F D90765 12432 415TH AVE"/>
    <s v="STORMWATER SERVICES"/>
    <s v="DRAINAGE"/>
  </r>
  <r>
    <x v="1"/>
    <s v="1036621"/>
    <s v="845022"/>
    <s v="82200"/>
    <x v="72"/>
    <s v="5315000"/>
    <n v="2012"/>
    <x v="4"/>
    <s v="PAID TIME OFF"/>
    <s v="50000-PROGRAM EXPENDITUR BUDGET"/>
    <s v="82000-APPLIED OVERHEAD"/>
    <m/>
    <n v="0"/>
    <n v="0"/>
    <n v="96.25"/>
    <n v="0"/>
    <n v="-96.25"/>
    <s v="N/A"/>
    <n v="0"/>
    <n v="0"/>
    <n v="28.68"/>
    <n v="9.56"/>
    <n v="0"/>
    <n v="44.410000000000004"/>
    <n v="13.6"/>
    <n v="0"/>
    <n v="0"/>
    <n v="0"/>
    <n v="0"/>
    <n v="0"/>
    <n v="0"/>
    <s v="SURFACE WATER MGT FUND"/>
    <s v="WLSW F D90765 12432 415TH AVE"/>
    <s v="STORMWATER SERVICES"/>
    <s v="DRAINAGE"/>
  </r>
  <r>
    <x v="1"/>
    <s v="1036621"/>
    <s v="845022"/>
    <s v="82300"/>
    <x v="73"/>
    <s v="5315000"/>
    <n v="2012"/>
    <x v="4"/>
    <s v="INDIRECT COSTS"/>
    <s v="50000-PROGRAM EXPENDITUR BUDGET"/>
    <s v="82000-APPLIED OVERHEAD"/>
    <m/>
    <n v="0"/>
    <n v="0"/>
    <n v="259.56"/>
    <n v="0"/>
    <n v="-259.56"/>
    <s v="N/A"/>
    <n v="0"/>
    <n v="0"/>
    <n v="61.6"/>
    <n v="20.54"/>
    <n v="0"/>
    <n v="135.83000000000001"/>
    <n v="41.59"/>
    <n v="0"/>
    <n v="0"/>
    <n v="0"/>
    <n v="0"/>
    <n v="0"/>
    <n v="0"/>
    <s v="SURFACE WATER MGT FUND"/>
    <s v="WLSW F D90765 12432 415TH AVE"/>
    <s v="STORMWATER SERVICES"/>
    <s v="DRAINAGE"/>
  </r>
  <r>
    <x v="1"/>
    <s v="1036621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6.3"/>
    <n v="0"/>
    <n v="-6.3"/>
    <s v="N/A"/>
    <n v="0"/>
    <n v="0"/>
    <n v="0"/>
    <n v="0"/>
    <n v="0"/>
    <n v="6.3"/>
    <n v="0"/>
    <n v="0"/>
    <n v="0"/>
    <n v="0"/>
    <n v="0"/>
    <n v="0"/>
    <n v="0"/>
    <s v="SURFACE WATER MGT FUND"/>
    <s v="WLSW F D90765 12432 415TH AVE"/>
    <s v="STORMWATER SERVICES"/>
    <s v="DRAINAGE"/>
  </r>
  <r>
    <x v="1"/>
    <s v="103662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141.63"/>
    <n v="0"/>
    <n v="0"/>
    <n v="0"/>
    <n v="0"/>
    <n v="0"/>
    <n v="0"/>
    <n v="0"/>
    <n v="0"/>
    <n v="0"/>
    <n v="0"/>
    <s v="SURFACE WATER MGT FUND"/>
    <s v="WLSW F D90769 5211 NE 51 ST@23"/>
    <s v="STORMWATER SERVICES"/>
    <s v="DRAINAGE"/>
  </r>
  <r>
    <x v="1"/>
    <s v="103662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14.72"/>
    <n v="0"/>
    <n v="0"/>
    <n v="0"/>
    <n v="0"/>
    <n v="0"/>
    <n v="0"/>
    <n v="0"/>
    <n v="0"/>
    <s v="SURFACE WATER MGT FUND"/>
    <s v="WLSW F D90769 5211 NE 51 ST@23"/>
    <s v="STORMWATER SERVICES"/>
    <s v="DRAINAGE"/>
  </r>
  <r>
    <x v="1"/>
    <s v="103662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49.57"/>
    <n v="0"/>
    <n v="0"/>
    <n v="0"/>
    <n v="0"/>
    <n v="0"/>
    <n v="0"/>
    <n v="0"/>
    <n v="0"/>
    <n v="0"/>
    <n v="0"/>
    <s v="SURFACE WATER MGT FUND"/>
    <s v="WLSW F D90769 5211 NE 51 ST@23"/>
    <s v="STORMWATER SERVICES"/>
    <s v="DRAINAGE"/>
  </r>
  <r>
    <x v="1"/>
    <s v="1036622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38.24"/>
    <n v="0"/>
    <n v="0"/>
    <n v="0"/>
    <n v="0"/>
    <n v="0"/>
    <n v="0"/>
    <n v="0"/>
    <n v="0"/>
    <n v="0"/>
    <n v="0"/>
    <s v="SURFACE WATER MGT FUND"/>
    <s v="WLSW F D90769 5211 NE 51 ST@23"/>
    <s v="STORMWATER SERVICES"/>
    <s v="DRAINAGE"/>
  </r>
  <r>
    <x v="1"/>
    <s v="1036622"/>
    <s v="845022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82.15"/>
    <n v="0"/>
    <n v="0"/>
    <n v="0"/>
    <n v="0"/>
    <n v="0"/>
    <n v="0"/>
    <n v="0"/>
    <n v="0"/>
    <n v="0"/>
    <n v="0"/>
    <s v="SURFACE WATER MGT FUND"/>
    <s v="WLSW F D90769 5211 NE 51 ST@23"/>
    <s v="STORMWATER SERVICES"/>
    <s v="DRAINAGE"/>
  </r>
  <r>
    <x v="1"/>
    <s v="103662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13.02"/>
    <n v="0"/>
    <n v="-413.02"/>
    <s v="N/A"/>
    <n v="0"/>
    <n v="0"/>
    <n v="0"/>
    <n v="0"/>
    <n v="0"/>
    <n v="0"/>
    <n v="0"/>
    <n v="0"/>
    <n v="413.02"/>
    <n v="0"/>
    <n v="0"/>
    <n v="0"/>
    <n v="0"/>
    <s v="SURFACE WATER MGT FUND"/>
    <s v="WLSW F D90771 13300 AVONDALE R"/>
    <s v="STORMWATER SERVICES"/>
    <s v="DRAINAGE"/>
  </r>
  <r>
    <x v="1"/>
    <s v="1036623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85.8"/>
    <n v="0"/>
    <n v="-85.8"/>
    <s v="N/A"/>
    <n v="0"/>
    <n v="0"/>
    <n v="0"/>
    <n v="0"/>
    <n v="0"/>
    <n v="0"/>
    <n v="0"/>
    <n v="0"/>
    <n v="85.8"/>
    <n v="0"/>
    <n v="0"/>
    <n v="0"/>
    <n v="0"/>
    <s v="SURFACE WATER MGT FUND"/>
    <s v="WLSW F D90771 13300 AVONDALE R"/>
    <s v="STORMWATER SERVICES"/>
    <s v="DRAINAGE"/>
  </r>
  <r>
    <x v="1"/>
    <s v="1036623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1642.5"/>
    <n v="0"/>
    <n v="-1642.5"/>
    <s v="N/A"/>
    <n v="0"/>
    <n v="0"/>
    <n v="0"/>
    <n v="0"/>
    <n v="0"/>
    <n v="0"/>
    <n v="0"/>
    <n v="0"/>
    <n v="0"/>
    <n v="1642.5"/>
    <n v="0"/>
    <n v="0"/>
    <n v="0"/>
    <s v="SURFACE WATER MGT FUND"/>
    <s v="WLSW F D90771 13300 AVONDALE R"/>
    <s v="STORMWATER SERVICES"/>
    <s v="DRAINAGE"/>
  </r>
  <r>
    <x v="1"/>
    <s v="103662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76.28"/>
    <n v="0"/>
    <n v="-176.28"/>
    <s v="N/A"/>
    <n v="0"/>
    <n v="0"/>
    <n v="0"/>
    <n v="0"/>
    <n v="0"/>
    <n v="0"/>
    <n v="0"/>
    <n v="0"/>
    <n v="176.28"/>
    <n v="0"/>
    <n v="0"/>
    <n v="0"/>
    <n v="0"/>
    <s v="SURFACE WATER MGT FUND"/>
    <s v="WLSW F D90771 13300 AVONDALE R"/>
    <s v="STORMWATER SERVICES"/>
    <s v="DRAINAGE"/>
  </r>
  <r>
    <x v="1"/>
    <s v="103662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48.34"/>
    <n v="0"/>
    <n v="-148.34"/>
    <s v="N/A"/>
    <n v="0"/>
    <n v="0"/>
    <n v="0"/>
    <n v="0"/>
    <n v="0"/>
    <n v="0"/>
    <n v="0"/>
    <n v="0"/>
    <n v="148.34"/>
    <n v="0"/>
    <n v="0"/>
    <n v="0"/>
    <n v="0"/>
    <s v="SURFACE WATER MGT FUND"/>
    <s v="WLSW F D90771 13300 AVONDALE R"/>
    <s v="STORMWATER SERVICES"/>
    <s v="DRAINAGE"/>
  </r>
  <r>
    <x v="1"/>
    <s v="1036623"/>
    <s v="845022"/>
    <s v="82200"/>
    <x v="72"/>
    <s v="5315000"/>
    <n v="2012"/>
    <x v="4"/>
    <s v="PAID TIME OFF"/>
    <s v="50000-PROGRAM EXPENDITUR BUDGET"/>
    <s v="82000-APPLIED OVERHEAD"/>
    <m/>
    <n v="0"/>
    <n v="0"/>
    <n v="128.86000000000001"/>
    <n v="0"/>
    <n v="-128.86000000000001"/>
    <s v="N/A"/>
    <n v="0"/>
    <n v="0"/>
    <n v="0"/>
    <n v="0"/>
    <n v="0"/>
    <n v="0"/>
    <n v="0"/>
    <n v="0"/>
    <n v="128.86000000000001"/>
    <n v="0"/>
    <n v="0"/>
    <n v="0"/>
    <n v="0"/>
    <s v="SURFACE WATER MGT FUND"/>
    <s v="WLSW F D90771 13300 AVONDALE R"/>
    <s v="STORMWATER SERVICES"/>
    <s v="DRAINAGE"/>
  </r>
  <r>
    <x v="1"/>
    <s v="1036623"/>
    <s v="845022"/>
    <s v="82300"/>
    <x v="73"/>
    <s v="5315000"/>
    <n v="2012"/>
    <x v="4"/>
    <s v="INDIRECT COSTS"/>
    <s v="50000-PROGRAM EXPENDITUR BUDGET"/>
    <s v="82000-APPLIED OVERHEAD"/>
    <m/>
    <n v="0"/>
    <n v="0"/>
    <n v="394.08"/>
    <n v="0"/>
    <n v="-394.08"/>
    <s v="N/A"/>
    <n v="0"/>
    <n v="0"/>
    <n v="0"/>
    <n v="0"/>
    <n v="0"/>
    <n v="0"/>
    <n v="0"/>
    <n v="0"/>
    <n v="394.08"/>
    <n v="0"/>
    <n v="0"/>
    <n v="0"/>
    <n v="0"/>
    <s v="SURFACE WATER MGT FUND"/>
    <s v="WLSW F D90771 13300 AVONDALE R"/>
    <s v="STORMWATER SERVICES"/>
    <s v="DRAINAGE"/>
  </r>
  <r>
    <x v="1"/>
    <s v="1036623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10.08"/>
    <n v="0"/>
    <n v="-10.08"/>
    <s v="N/A"/>
    <n v="0"/>
    <n v="0"/>
    <n v="0"/>
    <n v="0"/>
    <n v="0"/>
    <n v="0"/>
    <n v="0"/>
    <n v="0"/>
    <n v="10.08"/>
    <n v="0"/>
    <n v="0"/>
    <n v="0"/>
    <n v="0"/>
    <s v="SURFACE WATER MGT FUND"/>
    <s v="WLSW F D90771 13300 AVONDALE R"/>
    <s v="STORMWATER SERVICES"/>
    <s v="DRAINAGE"/>
  </r>
  <r>
    <x v="1"/>
    <s v="103662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85.20000000000002"/>
    <n v="0"/>
    <n v="-185.20000000000002"/>
    <s v="N/A"/>
    <n v="0"/>
    <n v="0"/>
    <n v="0"/>
    <n v="106.22"/>
    <n v="0"/>
    <n v="0"/>
    <n v="78.98"/>
    <n v="0"/>
    <n v="0"/>
    <n v="0"/>
    <n v="0"/>
    <n v="0"/>
    <n v="0"/>
    <s v="SURFACE WATER MGT FUND"/>
    <s v="WLSW F D90810 13390 172ND AVE"/>
    <s v="STORMWATER SERVICES"/>
    <s v="DRAINAGE"/>
  </r>
  <r>
    <x v="1"/>
    <s v="1036624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1.0900000000000001"/>
    <n v="0"/>
    <n v="-1.0900000000000001"/>
    <s v="N/A"/>
    <n v="0"/>
    <n v="0"/>
    <n v="0"/>
    <n v="0"/>
    <n v="0"/>
    <n v="0"/>
    <n v="1.0900000000000001"/>
    <n v="0"/>
    <n v="0"/>
    <n v="0"/>
    <n v="0"/>
    <n v="0"/>
    <n v="0"/>
    <s v="SURFACE WATER MGT FUND"/>
    <s v="WLSW F D90810 13390 172ND AVE"/>
    <s v="STORMWATER SERVICES"/>
    <s v="DRAINAGE"/>
  </r>
  <r>
    <x v="1"/>
    <s v="103662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55.79"/>
    <n v="0"/>
    <n v="-155.79"/>
    <s v="N/A"/>
    <n v="0"/>
    <n v="0"/>
    <n v="0"/>
    <n v="0"/>
    <n v="11.040000000000001"/>
    <n v="0"/>
    <n v="144.75"/>
    <n v="0"/>
    <n v="0"/>
    <n v="0"/>
    <n v="0"/>
    <n v="0"/>
    <n v="0"/>
    <s v="SURFACE WATER MGT FUND"/>
    <s v="WLSW F D90810 13390 172ND AVE"/>
    <s v="STORMWATER SERVICES"/>
    <s v="DRAINAGE"/>
  </r>
  <r>
    <x v="1"/>
    <s v="1036624"/>
    <s v="845022"/>
    <s v="55303"/>
    <x v="250"/>
    <s v="5315000"/>
    <n v="2012"/>
    <x v="4"/>
    <s v="ROADS DECANT FEES SOLID"/>
    <s v="50000-PROGRAM EXPENDITUR BUDGET"/>
    <s v="55000-INTRAGOVERNMENTAL SERVICES"/>
    <m/>
    <n v="0"/>
    <n v="0"/>
    <n v="64.31"/>
    <n v="0"/>
    <n v="-64.31"/>
    <s v="N/A"/>
    <n v="0"/>
    <n v="0"/>
    <n v="0"/>
    <n v="0"/>
    <n v="0"/>
    <n v="0"/>
    <n v="0"/>
    <n v="0"/>
    <n v="64.31"/>
    <n v="0"/>
    <n v="0"/>
    <n v="0"/>
    <n v="0"/>
    <s v="SURFACE WATER MGT FUND"/>
    <s v="WLSW F D90810 13390 172ND AVE"/>
    <s v="STORMWATER SERVICES"/>
    <s v="DRAINAGE"/>
  </r>
  <r>
    <x v="1"/>
    <s v="1036624"/>
    <s v="845022"/>
    <s v="55304"/>
    <x v="251"/>
    <s v="5315000"/>
    <n v="2012"/>
    <x v="4"/>
    <s v="ROADS DECANT FEES LIQUID"/>
    <s v="50000-PROGRAM EXPENDITUR BUDGET"/>
    <s v="55000-INTRAGOVERNMENTAL SERVICES"/>
    <m/>
    <n v="0"/>
    <n v="0"/>
    <n v="81"/>
    <n v="0"/>
    <n v="-81"/>
    <s v="N/A"/>
    <n v="0"/>
    <n v="0"/>
    <n v="0"/>
    <n v="0"/>
    <n v="0"/>
    <n v="0"/>
    <n v="0"/>
    <n v="0"/>
    <n v="81"/>
    <n v="0"/>
    <n v="0"/>
    <n v="0"/>
    <n v="0"/>
    <s v="SURFACE WATER MGT FUND"/>
    <s v="WLSW F D90810 13390 172ND AVE"/>
    <s v="STORMWATER SERVICES"/>
    <s v="DRAINAGE"/>
  </r>
  <r>
    <x v="1"/>
    <s v="103662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65.55"/>
    <n v="0"/>
    <n v="-65.55"/>
    <s v="N/A"/>
    <n v="0"/>
    <n v="0"/>
    <n v="0"/>
    <n v="37.18"/>
    <n v="0"/>
    <n v="0"/>
    <n v="28.37"/>
    <n v="0"/>
    <n v="0"/>
    <n v="0"/>
    <n v="0"/>
    <n v="0"/>
    <n v="0"/>
    <s v="SURFACE WATER MGT FUND"/>
    <s v="WLSW F D90810 13390 172ND AVE"/>
    <s v="STORMWATER SERVICES"/>
    <s v="DRAINAGE"/>
  </r>
  <r>
    <x v="1"/>
    <s v="1036624"/>
    <s v="845022"/>
    <s v="82200"/>
    <x v="72"/>
    <s v="5315000"/>
    <n v="2012"/>
    <x v="4"/>
    <s v="PAID TIME OFF"/>
    <s v="50000-PROGRAM EXPENDITUR BUDGET"/>
    <s v="82000-APPLIED OVERHEAD"/>
    <m/>
    <n v="0"/>
    <n v="0"/>
    <n v="49.08"/>
    <n v="0"/>
    <n v="-49.08"/>
    <s v="N/A"/>
    <n v="0"/>
    <n v="0"/>
    <n v="0"/>
    <n v="28.68"/>
    <n v="0"/>
    <n v="0"/>
    <n v="20.400000000000002"/>
    <n v="0"/>
    <n v="0"/>
    <n v="0"/>
    <n v="0"/>
    <n v="0"/>
    <n v="0"/>
    <s v="SURFACE WATER MGT FUND"/>
    <s v="WLSW F D90810 13390 172ND AVE"/>
    <s v="STORMWATER SERVICES"/>
    <s v="DRAINAGE"/>
  </r>
  <r>
    <x v="1"/>
    <s v="1036624"/>
    <s v="845022"/>
    <s v="82300"/>
    <x v="73"/>
    <s v="5315000"/>
    <n v="2012"/>
    <x v="4"/>
    <s v="INDIRECT COSTS"/>
    <s v="50000-PROGRAM EXPENDITUR BUDGET"/>
    <s v="82000-APPLIED OVERHEAD"/>
    <m/>
    <n v="0"/>
    <n v="0"/>
    <n v="124.01"/>
    <n v="0"/>
    <n v="-124.01"/>
    <s v="N/A"/>
    <n v="0"/>
    <n v="0"/>
    <n v="0"/>
    <n v="61.61"/>
    <n v="0"/>
    <n v="0"/>
    <n v="62.4"/>
    <n v="0"/>
    <n v="0"/>
    <n v="0"/>
    <n v="0"/>
    <n v="0"/>
    <n v="0"/>
    <s v="SURFACE WATER MGT FUND"/>
    <s v="WLSW F D90810 13390 172ND AVE"/>
    <s v="STORMWATER SERVICES"/>
    <s v="DRAINAGE"/>
  </r>
  <r>
    <x v="1"/>
    <s v="103662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610.57000000000005"/>
    <n v="0"/>
    <n v="-610.57000000000005"/>
    <s v="N/A"/>
    <n v="0"/>
    <n v="0"/>
    <n v="0"/>
    <n v="0"/>
    <n v="283.27"/>
    <n v="88.52"/>
    <n v="0"/>
    <n v="238.78"/>
    <n v="0"/>
    <n v="0"/>
    <n v="0"/>
    <n v="0"/>
    <n v="0"/>
    <s v="SURFACE WATER MGT FUND"/>
    <s v="WLSW F D92106 13302 179TH AVE"/>
    <s v="STORMWATER SERVICES"/>
    <s v="DRAINAGE"/>
  </r>
  <r>
    <x v="1"/>
    <s v="1036628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64.349999999999994"/>
    <n v="0"/>
    <n v="-64.349999999999994"/>
    <s v="N/A"/>
    <n v="0"/>
    <n v="0"/>
    <n v="0"/>
    <n v="0"/>
    <n v="0"/>
    <n v="0"/>
    <n v="0"/>
    <n v="64.349999999999994"/>
    <n v="0"/>
    <n v="0"/>
    <n v="0"/>
    <n v="0"/>
    <n v="0"/>
    <s v="SURFACE WATER MGT FUND"/>
    <s v="WLSW F D92106 13302 179TH AVE"/>
    <s v="STORMWATER SERVICES"/>
    <s v="DRAINAGE"/>
  </r>
  <r>
    <x v="1"/>
    <s v="1036628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722.7"/>
    <n v="0"/>
    <n v="-722.7"/>
    <s v="N/A"/>
    <n v="0"/>
    <n v="0"/>
    <n v="0"/>
    <n v="0"/>
    <n v="0"/>
    <n v="0"/>
    <n v="0"/>
    <n v="0"/>
    <n v="0"/>
    <n v="722.7"/>
    <n v="0"/>
    <n v="0"/>
    <n v="0"/>
    <s v="SURFACE WATER MGT FUND"/>
    <s v="WLSW F D92106 13302 179TH AVE"/>
    <s v="STORMWATER SERVICES"/>
    <s v="DRAINAGE"/>
  </r>
  <r>
    <x v="1"/>
    <s v="103662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70.85"/>
    <n v="0"/>
    <n v="-170.85"/>
    <s v="N/A"/>
    <n v="0"/>
    <n v="0"/>
    <n v="0"/>
    <n v="0"/>
    <n v="29.44"/>
    <n v="9.2000000000000011"/>
    <n v="0"/>
    <n v="132.21"/>
    <n v="0"/>
    <n v="0"/>
    <n v="0"/>
    <n v="0"/>
    <n v="0"/>
    <s v="SURFACE WATER MGT FUND"/>
    <s v="WLSW F D92106 13302 179TH AVE"/>
    <s v="STORMWATER SERVICES"/>
    <s v="DRAINAGE"/>
  </r>
  <r>
    <x v="1"/>
    <s v="1036628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1204"/>
    <n v="0"/>
    <n v="-1204"/>
    <s v="N/A"/>
    <n v="0"/>
    <n v="0"/>
    <n v="0"/>
    <n v="0"/>
    <n v="0"/>
    <n v="0"/>
    <n v="0"/>
    <n v="0"/>
    <n v="1204"/>
    <n v="0"/>
    <n v="0"/>
    <n v="0"/>
    <n v="0"/>
    <s v="SURFACE WATER MGT FUND"/>
    <s v="WLSW F D92106 13302 179TH AVE"/>
    <s v="STORMWATER SERVICES"/>
    <s v="DRAINAGE"/>
  </r>
  <r>
    <x v="1"/>
    <s v="103662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15.9"/>
    <n v="0"/>
    <n v="-215.9"/>
    <s v="N/A"/>
    <n v="0"/>
    <n v="0"/>
    <n v="0"/>
    <n v="0"/>
    <n v="99.14"/>
    <n v="30.98"/>
    <n v="0"/>
    <n v="85.78"/>
    <n v="0"/>
    <n v="0"/>
    <n v="0"/>
    <n v="0"/>
    <n v="0"/>
    <s v="SURFACE WATER MGT FUND"/>
    <s v="WLSW F D92106 13302 179TH AVE"/>
    <s v="STORMWATER SERVICES"/>
    <s v="DRAINAGE"/>
  </r>
  <r>
    <x v="1"/>
    <s v="1036628"/>
    <s v="845022"/>
    <s v="82200"/>
    <x v="72"/>
    <s v="5315000"/>
    <n v="2012"/>
    <x v="4"/>
    <s v="PAID TIME OFF"/>
    <s v="50000-PROGRAM EXPENDITUR BUDGET"/>
    <s v="82000-APPLIED OVERHEAD"/>
    <m/>
    <n v="0"/>
    <n v="0"/>
    <n v="178.67000000000002"/>
    <n v="0"/>
    <n v="-178.67000000000002"/>
    <s v="N/A"/>
    <n v="0"/>
    <n v="0"/>
    <n v="0"/>
    <n v="0"/>
    <n v="76.48"/>
    <n v="23.900000000000002"/>
    <n v="0"/>
    <n v="78.290000000000006"/>
    <n v="0"/>
    <n v="0"/>
    <n v="0"/>
    <n v="0"/>
    <n v="0"/>
    <s v="SURFACE WATER MGT FUND"/>
    <s v="WLSW F D92106 13302 179TH AVE"/>
    <s v="STORMWATER SERVICES"/>
    <s v="DRAINAGE"/>
  </r>
  <r>
    <x v="1"/>
    <s v="1036628"/>
    <s v="845022"/>
    <s v="82300"/>
    <x v="73"/>
    <s v="5315000"/>
    <n v="2012"/>
    <x v="4"/>
    <s v="INDIRECT COSTS"/>
    <s v="50000-PROGRAM EXPENDITUR BUDGET"/>
    <s v="82000-APPLIED OVERHEAD"/>
    <m/>
    <n v="0"/>
    <n v="0"/>
    <n v="455.1"/>
    <n v="0"/>
    <n v="-455.1"/>
    <s v="N/A"/>
    <n v="0"/>
    <n v="0"/>
    <n v="0"/>
    <n v="0"/>
    <n v="164.29"/>
    <n v="51.34"/>
    <n v="0"/>
    <n v="239.47"/>
    <n v="0"/>
    <n v="0"/>
    <n v="0"/>
    <n v="0"/>
    <n v="0"/>
    <s v="SURFACE WATER MGT FUND"/>
    <s v="WLSW F D92106 13302 179TH AVE"/>
    <s v="STORMWATER SERVICES"/>
    <s v="DRAINAGE"/>
  </r>
  <r>
    <x v="1"/>
    <s v="1036628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7.5600000000000005"/>
    <n v="0"/>
    <n v="-7.5600000000000005"/>
    <s v="N/A"/>
    <n v="0"/>
    <n v="0"/>
    <n v="0"/>
    <n v="0"/>
    <n v="0"/>
    <n v="0"/>
    <n v="0"/>
    <n v="7.5600000000000005"/>
    <n v="0"/>
    <n v="0"/>
    <n v="0"/>
    <n v="0"/>
    <n v="0"/>
    <s v="SURFACE WATER MGT FUND"/>
    <s v="WLSW F D92106 13302 179TH AVE"/>
    <s v="STORMWATER SERVICES"/>
    <s v="DRAINAGE"/>
  </r>
  <r>
    <x v="1"/>
    <s v="103663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18.13"/>
    <n v="0"/>
    <n v="-118.13"/>
    <s v="N/A"/>
    <n v="0"/>
    <n v="0"/>
    <n v="0"/>
    <n v="0"/>
    <n v="70.81"/>
    <n v="0"/>
    <n v="47.32"/>
    <n v="0"/>
    <n v="0"/>
    <n v="0"/>
    <n v="0"/>
    <n v="0"/>
    <n v="0"/>
    <s v="SURFACE WATER MGT FUND"/>
    <s v="WLSW F D92110 20443 NE 133RD S"/>
    <s v="STORMWATER SERVICES"/>
    <s v="DRAINAGE"/>
  </r>
  <r>
    <x v="1"/>
    <s v="103663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1.46"/>
    <n v="0"/>
    <n v="-11.46"/>
    <s v="N/A"/>
    <n v="0"/>
    <n v="0"/>
    <n v="0"/>
    <n v="0"/>
    <n v="7.36"/>
    <n v="0"/>
    <n v="4.0999999999999996"/>
    <n v="0"/>
    <n v="0"/>
    <n v="0"/>
    <n v="0"/>
    <n v="0"/>
    <n v="0"/>
    <s v="SURFACE WATER MGT FUND"/>
    <s v="WLSW F D92110 20443 NE 133RD S"/>
    <s v="STORMWATER SERVICES"/>
    <s v="DRAINAGE"/>
  </r>
  <r>
    <x v="1"/>
    <s v="103663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1.79"/>
    <n v="0"/>
    <n v="-41.79"/>
    <s v="N/A"/>
    <n v="0"/>
    <n v="0"/>
    <n v="0"/>
    <n v="0"/>
    <n v="24.79"/>
    <n v="0"/>
    <n v="17"/>
    <n v="0"/>
    <n v="0"/>
    <n v="0"/>
    <n v="0"/>
    <n v="0"/>
    <n v="0"/>
    <s v="SURFACE WATER MGT FUND"/>
    <s v="WLSW F D92110 20443 NE 133RD S"/>
    <s v="STORMWATER SERVICES"/>
    <s v="DRAINAGE"/>
  </r>
  <r>
    <x v="1"/>
    <s v="1036630"/>
    <s v="845022"/>
    <s v="82200"/>
    <x v="72"/>
    <s v="5315000"/>
    <n v="2012"/>
    <x v="4"/>
    <s v="PAID TIME OFF"/>
    <s v="50000-PROGRAM EXPENDITUR BUDGET"/>
    <s v="82000-APPLIED OVERHEAD"/>
    <m/>
    <n v="0"/>
    <n v="0"/>
    <n v="31.34"/>
    <n v="0"/>
    <n v="-31.34"/>
    <s v="N/A"/>
    <n v="0"/>
    <n v="0"/>
    <n v="0"/>
    <n v="0"/>
    <n v="19.12"/>
    <n v="0"/>
    <n v="12.22"/>
    <n v="0"/>
    <n v="0"/>
    <n v="0"/>
    <n v="0"/>
    <n v="0"/>
    <n v="0"/>
    <s v="SURFACE WATER MGT FUND"/>
    <s v="WLSW F D92110 20443 NE 133RD S"/>
    <s v="STORMWATER SERVICES"/>
    <s v="DRAINAGE"/>
  </r>
  <r>
    <x v="1"/>
    <s v="1036630"/>
    <s v="845022"/>
    <s v="82300"/>
    <x v="73"/>
    <s v="5315000"/>
    <n v="2012"/>
    <x v="4"/>
    <s v="INDIRECT COSTS"/>
    <s v="50000-PROGRAM EXPENDITUR BUDGET"/>
    <s v="82000-APPLIED OVERHEAD"/>
    <m/>
    <n v="0"/>
    <n v="0"/>
    <n v="78.45"/>
    <n v="0"/>
    <n v="-78.45"/>
    <s v="N/A"/>
    <n v="0"/>
    <n v="0"/>
    <n v="0"/>
    <n v="0"/>
    <n v="41.07"/>
    <n v="0"/>
    <n v="37.380000000000003"/>
    <n v="0"/>
    <n v="0"/>
    <n v="0"/>
    <n v="0"/>
    <n v="0"/>
    <n v="0"/>
    <s v="SURFACE WATER MGT FUND"/>
    <s v="WLSW F D92110 20443 NE 133RD S"/>
    <s v="STORMWATER SERVICES"/>
    <s v="DRAINAGE"/>
  </r>
  <r>
    <x v="1"/>
    <s v="103663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96"/>
    <n v="0"/>
    <n v="-141.96"/>
    <s v="N/A"/>
    <n v="0"/>
    <n v="0"/>
    <n v="0"/>
    <n v="0"/>
    <n v="70.98"/>
    <n v="70.98"/>
    <n v="0"/>
    <n v="0"/>
    <n v="0"/>
    <n v="0"/>
    <n v="0"/>
    <n v="0"/>
    <n v="0"/>
    <s v="SURFACE WATER MGT FUND"/>
    <s v="WLSW F D92114 24700 SE OLD BL"/>
    <s v="STORMWATER SERVICES"/>
    <s v="DRAINAGE"/>
  </r>
  <r>
    <x v="1"/>
    <s v="1036632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64.349999999999994"/>
    <n v="0"/>
    <n v="-64.349999999999994"/>
    <s v="N/A"/>
    <n v="0"/>
    <n v="0"/>
    <n v="0"/>
    <n v="0"/>
    <n v="64.349999999999994"/>
    <n v="0"/>
    <n v="0"/>
    <n v="0"/>
    <n v="0"/>
    <n v="0"/>
    <n v="0"/>
    <n v="0"/>
    <n v="0"/>
    <s v="SURFACE WATER MGT FUND"/>
    <s v="WLSW F D92114 24700 SE OLD BL"/>
    <s v="STORMWATER SERVICES"/>
    <s v="DRAINAGE"/>
  </r>
  <r>
    <x v="1"/>
    <s v="103663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31.61000000000001"/>
    <n v="0"/>
    <n v="-131.61000000000001"/>
    <s v="N/A"/>
    <n v="0"/>
    <n v="0"/>
    <n v="0"/>
    <n v="0"/>
    <n v="131.61000000000001"/>
    <n v="0"/>
    <n v="0"/>
    <n v="0"/>
    <n v="0"/>
    <n v="0"/>
    <n v="0"/>
    <n v="0"/>
    <n v="0"/>
    <s v="SURFACE WATER MGT FUND"/>
    <s v="WLSW F D92114 24700 SE OLD BL"/>
    <s v="STORMWATER SERVICES"/>
    <s v="DRAINAGE"/>
  </r>
  <r>
    <x v="1"/>
    <s v="103663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51"/>
    <n v="0"/>
    <n v="-51"/>
    <s v="N/A"/>
    <n v="0"/>
    <n v="0"/>
    <n v="0"/>
    <n v="0"/>
    <n v="25.5"/>
    <n v="25.5"/>
    <n v="0"/>
    <n v="0"/>
    <n v="0"/>
    <n v="0"/>
    <n v="0"/>
    <n v="0"/>
    <n v="0"/>
    <s v="SURFACE WATER MGT FUND"/>
    <s v="WLSW F D92114 24700 SE OLD BL"/>
    <s v="STORMWATER SERVICES"/>
    <s v="DRAINAGE"/>
  </r>
  <r>
    <x v="1"/>
    <s v="1036632"/>
    <s v="845022"/>
    <s v="82200"/>
    <x v="72"/>
    <s v="5315000"/>
    <n v="2012"/>
    <x v="4"/>
    <s v="PAID TIME OFF"/>
    <s v="50000-PROGRAM EXPENDITUR BUDGET"/>
    <s v="82000-APPLIED OVERHEAD"/>
    <m/>
    <n v="0"/>
    <n v="0"/>
    <n v="53.28"/>
    <n v="0"/>
    <n v="-53.28"/>
    <s v="N/A"/>
    <n v="0"/>
    <n v="0"/>
    <n v="0"/>
    <n v="0"/>
    <n v="34.950000000000003"/>
    <n v="18.330000000000002"/>
    <n v="0"/>
    <n v="0"/>
    <n v="0"/>
    <n v="0"/>
    <n v="0"/>
    <n v="0"/>
    <n v="0"/>
    <s v="SURFACE WATER MGT FUND"/>
    <s v="WLSW F D92114 24700 SE OLD BL"/>
    <s v="STORMWATER SERVICES"/>
    <s v="DRAINAGE"/>
  </r>
  <r>
    <x v="1"/>
    <s v="1036632"/>
    <s v="845022"/>
    <s v="82300"/>
    <x v="73"/>
    <s v="5315000"/>
    <n v="2012"/>
    <x v="4"/>
    <s v="INDIRECT COSTS"/>
    <s v="50000-PROGRAM EXPENDITUR BUDGET"/>
    <s v="82000-APPLIED OVERHEAD"/>
    <m/>
    <n v="0"/>
    <n v="0"/>
    <n v="162.97999999999999"/>
    <n v="0"/>
    <n v="-162.97999999999999"/>
    <s v="N/A"/>
    <n v="0"/>
    <n v="0"/>
    <n v="0"/>
    <n v="0"/>
    <n v="106.91"/>
    <n v="56.07"/>
    <n v="0"/>
    <n v="0"/>
    <n v="0"/>
    <n v="0"/>
    <n v="0"/>
    <n v="0"/>
    <n v="0"/>
    <s v="SURFACE WATER MGT FUND"/>
    <s v="WLSW F D92114 24700 SE OLD BL"/>
    <s v="STORMWATER SERVICES"/>
    <s v="DRAINAGE"/>
  </r>
  <r>
    <x v="1"/>
    <s v="1036632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7.5600000000000005"/>
    <n v="0"/>
    <n v="-7.5600000000000005"/>
    <s v="N/A"/>
    <n v="0"/>
    <n v="0"/>
    <n v="0"/>
    <n v="0"/>
    <n v="7.5600000000000005"/>
    <n v="0"/>
    <n v="0"/>
    <n v="0"/>
    <n v="0"/>
    <n v="0"/>
    <n v="0"/>
    <n v="0"/>
    <n v="0"/>
    <s v="SURFACE WATER MGT FUND"/>
    <s v="WLSW F D92114 24700 SE OLD BL"/>
    <s v="STORMWATER SERVICES"/>
    <s v="DRAINAGE"/>
  </r>
  <r>
    <x v="1"/>
    <s v="103663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06.82"/>
    <n v="0"/>
    <n v="-206.82"/>
    <s v="N/A"/>
    <n v="0"/>
    <n v="0"/>
    <n v="0"/>
    <n v="0"/>
    <n v="0"/>
    <n v="88.52"/>
    <n v="0"/>
    <n v="0"/>
    <n v="118.3"/>
    <n v="0"/>
    <n v="0"/>
    <n v="0"/>
    <n v="0"/>
    <s v="SURFACE WATER MGT FUND"/>
    <s v="WLSW F D92116 19927-216TH AVE"/>
    <s v="STORMWATER SERVICES"/>
    <s v="DRAINAGE"/>
  </r>
  <r>
    <x v="1"/>
    <s v="103663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48.1"/>
    <n v="0"/>
    <n v="-48.1"/>
    <s v="N/A"/>
    <n v="0"/>
    <n v="0"/>
    <n v="0"/>
    <n v="0"/>
    <n v="0"/>
    <n v="9.2000000000000011"/>
    <n v="0"/>
    <n v="0"/>
    <n v="38.9"/>
    <n v="0"/>
    <n v="0"/>
    <n v="0"/>
    <n v="0"/>
    <s v="SURFACE WATER MGT FUND"/>
    <s v="WLSW F D92116 19927-216TH AVE"/>
    <s v="STORMWATER SERVICES"/>
    <s v="DRAINAGE"/>
  </r>
  <r>
    <x v="1"/>
    <s v="103663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73.48"/>
    <n v="0"/>
    <n v="-73.48"/>
    <s v="N/A"/>
    <n v="0"/>
    <n v="0"/>
    <n v="0"/>
    <n v="0"/>
    <n v="0"/>
    <n v="30.98"/>
    <n v="0"/>
    <n v="0"/>
    <n v="42.5"/>
    <n v="0"/>
    <n v="0"/>
    <n v="0"/>
    <n v="0"/>
    <s v="SURFACE WATER MGT FUND"/>
    <s v="WLSW F D92116 19927-216TH AVE"/>
    <s v="STORMWATER SERVICES"/>
    <s v="DRAINAGE"/>
  </r>
  <r>
    <x v="1"/>
    <s v="1036633"/>
    <s v="845022"/>
    <s v="82200"/>
    <x v="72"/>
    <s v="5315000"/>
    <n v="2012"/>
    <x v="4"/>
    <s v="PAID TIME OFF"/>
    <s v="50000-PROGRAM EXPENDITUR BUDGET"/>
    <s v="82000-APPLIED OVERHEAD"/>
    <m/>
    <n v="0"/>
    <n v="0"/>
    <n v="54.45"/>
    <n v="0"/>
    <n v="-54.45"/>
    <s v="N/A"/>
    <n v="0"/>
    <n v="0"/>
    <n v="0"/>
    <n v="0"/>
    <n v="0"/>
    <n v="23.900000000000002"/>
    <n v="0"/>
    <n v="0"/>
    <n v="30.55"/>
    <n v="0"/>
    <n v="0"/>
    <n v="0"/>
    <n v="0"/>
    <s v="SURFACE WATER MGT FUND"/>
    <s v="WLSW F D92116 19927-216TH AVE"/>
    <s v="STORMWATER SERVICES"/>
    <s v="DRAINAGE"/>
  </r>
  <r>
    <x v="1"/>
    <s v="1036633"/>
    <s v="845022"/>
    <s v="82300"/>
    <x v="73"/>
    <s v="5315000"/>
    <n v="2012"/>
    <x v="4"/>
    <s v="INDIRECT COSTS"/>
    <s v="50000-PROGRAM EXPENDITUR BUDGET"/>
    <s v="82000-APPLIED OVERHEAD"/>
    <m/>
    <n v="0"/>
    <n v="0"/>
    <n v="144.79"/>
    <n v="0"/>
    <n v="-144.79"/>
    <s v="N/A"/>
    <n v="0"/>
    <n v="0"/>
    <n v="0"/>
    <n v="0"/>
    <n v="0"/>
    <n v="51.34"/>
    <n v="0"/>
    <n v="0"/>
    <n v="93.45"/>
    <n v="0"/>
    <n v="0"/>
    <n v="0"/>
    <n v="0"/>
    <s v="SURFACE WATER MGT FUND"/>
    <s v="WLSW F D92116 19927-216TH AVE"/>
    <s v="STORMWATER SERVICES"/>
    <s v="DRAINAGE"/>
  </r>
  <r>
    <x v="1"/>
    <s v="103663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59.62"/>
    <n v="0"/>
    <n v="-259.62"/>
    <s v="N/A"/>
    <n v="0"/>
    <n v="0"/>
    <n v="0"/>
    <n v="0"/>
    <n v="0"/>
    <n v="53.11"/>
    <n v="0"/>
    <n v="0"/>
    <n v="206.51"/>
    <n v="0"/>
    <n v="0"/>
    <n v="0"/>
    <n v="0"/>
    <s v="SURFACE WATER MGT FUND"/>
    <s v="WLSW F D92120 11106 224TH AVE"/>
    <s v="STORMWATER SERVICES"/>
    <s v="DRAINAGE"/>
  </r>
  <r>
    <x v="1"/>
    <s v="1036634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0"/>
    <n v="0"/>
    <n v="0"/>
    <n v="0"/>
    <n v="42.9"/>
    <n v="0"/>
    <n v="0"/>
    <n v="0"/>
    <n v="0"/>
    <s v="SURFACE WATER MGT FUND"/>
    <s v="WLSW F D92120 11106 224TH AVE"/>
    <s v="STORMWATER SERVICES"/>
    <s v="DRAINAGE"/>
  </r>
  <r>
    <x v="1"/>
    <s v="103663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93.66"/>
    <n v="0"/>
    <n v="-93.66"/>
    <s v="N/A"/>
    <n v="0"/>
    <n v="0"/>
    <n v="0"/>
    <n v="0"/>
    <n v="0"/>
    <n v="5.5200000000000005"/>
    <n v="0"/>
    <n v="0"/>
    <n v="88.14"/>
    <n v="0"/>
    <n v="0"/>
    <n v="0"/>
    <n v="0"/>
    <s v="SURFACE WATER MGT FUND"/>
    <s v="WLSW F D92120 11106 224TH AVE"/>
    <s v="STORMWATER SERVICES"/>
    <s v="DRAINAGE"/>
  </r>
  <r>
    <x v="1"/>
    <s v="1036634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379.26"/>
    <n v="0"/>
    <n v="-379.26"/>
    <s v="N/A"/>
    <n v="0"/>
    <n v="0"/>
    <n v="0"/>
    <n v="0"/>
    <n v="0"/>
    <n v="0"/>
    <n v="0"/>
    <n v="0"/>
    <n v="379.26"/>
    <n v="0"/>
    <n v="0"/>
    <n v="0"/>
    <n v="0"/>
    <s v="SURFACE WATER MGT FUND"/>
    <s v="WLSW F D92120 11106 224TH AVE"/>
    <s v="STORMWATER SERVICES"/>
    <s v="DRAINAGE"/>
  </r>
  <r>
    <x v="1"/>
    <s v="103663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92.78"/>
    <n v="0"/>
    <n v="-92.78"/>
    <s v="N/A"/>
    <n v="0"/>
    <n v="0"/>
    <n v="0"/>
    <n v="0"/>
    <n v="0"/>
    <n v="18.59"/>
    <n v="0"/>
    <n v="0"/>
    <n v="74.19"/>
    <n v="0"/>
    <n v="0"/>
    <n v="0"/>
    <n v="0"/>
    <s v="SURFACE WATER MGT FUND"/>
    <s v="WLSW F D92120 11106 224TH AVE"/>
    <s v="STORMWATER SERVICES"/>
    <s v="DRAINAGE"/>
  </r>
  <r>
    <x v="1"/>
    <s v="1036634"/>
    <s v="845022"/>
    <s v="82200"/>
    <x v="72"/>
    <s v="5315000"/>
    <n v="2012"/>
    <x v="4"/>
    <s v="PAID TIME OFF"/>
    <s v="50000-PROGRAM EXPENDITUR BUDGET"/>
    <s v="82000-APPLIED OVERHEAD"/>
    <m/>
    <n v="0"/>
    <n v="0"/>
    <n v="78.75"/>
    <n v="0"/>
    <n v="-78.75"/>
    <s v="N/A"/>
    <n v="0"/>
    <n v="0"/>
    <n v="0"/>
    <n v="0"/>
    <n v="0"/>
    <n v="14.34"/>
    <n v="0"/>
    <n v="0"/>
    <n v="64.41"/>
    <n v="0"/>
    <n v="0"/>
    <n v="0"/>
    <n v="0"/>
    <s v="SURFACE WATER MGT FUND"/>
    <s v="WLSW F D92120 11106 224TH AVE"/>
    <s v="STORMWATER SERVICES"/>
    <s v="DRAINAGE"/>
  </r>
  <r>
    <x v="1"/>
    <s v="1036634"/>
    <s v="845022"/>
    <s v="82300"/>
    <x v="73"/>
    <s v="5315000"/>
    <n v="2012"/>
    <x v="4"/>
    <s v="INDIRECT COSTS"/>
    <s v="50000-PROGRAM EXPENDITUR BUDGET"/>
    <s v="82000-APPLIED OVERHEAD"/>
    <m/>
    <n v="0"/>
    <n v="0"/>
    <n v="227.82"/>
    <n v="0"/>
    <n v="-227.82"/>
    <s v="N/A"/>
    <n v="0"/>
    <n v="0"/>
    <n v="0"/>
    <n v="0"/>
    <n v="0"/>
    <n v="30.8"/>
    <n v="0"/>
    <n v="0"/>
    <n v="197.02"/>
    <n v="0"/>
    <n v="0"/>
    <n v="0"/>
    <n v="0"/>
    <s v="SURFACE WATER MGT FUND"/>
    <s v="WLSW F D92120 11106 224TH AVE"/>
    <s v="STORMWATER SERVICES"/>
    <s v="DRAINAGE"/>
  </r>
  <r>
    <x v="1"/>
    <s v="1036634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0"/>
    <n v="0"/>
    <n v="0"/>
    <n v="0"/>
    <n v="5.04"/>
    <n v="0"/>
    <n v="0"/>
    <n v="0"/>
    <n v="0"/>
    <s v="SURFACE WATER MGT FUND"/>
    <s v="WLSW F D92120 11106 224TH AVE"/>
    <s v="STORMWATER SERVICES"/>
    <s v="DRAINAGE"/>
  </r>
  <r>
    <x v="1"/>
    <s v="103663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93.51"/>
    <n v="0"/>
    <n v="-93.51"/>
    <s v="N/A"/>
    <n v="0"/>
    <n v="0"/>
    <n v="0"/>
    <n v="0"/>
    <n v="0"/>
    <n v="93.51"/>
    <n v="0"/>
    <n v="0"/>
    <n v="0"/>
    <n v="0"/>
    <n v="0"/>
    <n v="0"/>
    <n v="0"/>
    <s v="SURFACE WATER MGT FUND"/>
    <s v="WLSW F D92124 6002 224TH AVE N"/>
    <s v="STORMWATER SERVICES"/>
    <s v="DRAINAGE"/>
  </r>
  <r>
    <x v="1"/>
    <s v="1036635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21.45"/>
    <n v="0"/>
    <n v="-21.45"/>
    <s v="N/A"/>
    <n v="0"/>
    <n v="0"/>
    <n v="0"/>
    <n v="0"/>
    <n v="0"/>
    <n v="21.45"/>
    <n v="0"/>
    <n v="0"/>
    <n v="0"/>
    <n v="0"/>
    <n v="0"/>
    <n v="0"/>
    <n v="0"/>
    <s v="SURFACE WATER MGT FUND"/>
    <s v="WLSW F D92124 6002 224TH AVE N"/>
    <s v="STORMWATER SERVICES"/>
    <s v="DRAINAGE"/>
  </r>
  <r>
    <x v="1"/>
    <s v="103663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8.9"/>
    <n v="0"/>
    <n v="-38.9"/>
    <s v="N/A"/>
    <n v="0"/>
    <n v="0"/>
    <n v="0"/>
    <n v="0"/>
    <n v="0"/>
    <n v="38.9"/>
    <n v="0"/>
    <n v="0"/>
    <n v="0"/>
    <n v="0"/>
    <n v="0"/>
    <n v="0"/>
    <n v="0"/>
    <s v="SURFACE WATER MGT FUND"/>
    <s v="WLSW F D92124 6002 224TH AVE N"/>
    <s v="STORMWATER SERVICES"/>
    <s v="DRAINAGE"/>
  </r>
  <r>
    <x v="1"/>
    <s v="103663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3.590000000000003"/>
    <n v="0"/>
    <n v="-33.590000000000003"/>
    <s v="N/A"/>
    <n v="0"/>
    <n v="0"/>
    <n v="0"/>
    <n v="0"/>
    <n v="0"/>
    <n v="33.590000000000003"/>
    <n v="0"/>
    <n v="0"/>
    <n v="0"/>
    <n v="0"/>
    <n v="0"/>
    <n v="0"/>
    <n v="0"/>
    <s v="SURFACE WATER MGT FUND"/>
    <s v="WLSW F D92124 6002 224TH AVE N"/>
    <s v="STORMWATER SERVICES"/>
    <s v="DRAINAGE"/>
  </r>
  <r>
    <x v="1"/>
    <s v="1036635"/>
    <s v="845022"/>
    <s v="82200"/>
    <x v="72"/>
    <s v="5315000"/>
    <n v="2012"/>
    <x v="4"/>
    <s v="PAID TIME OFF"/>
    <s v="50000-PROGRAM EXPENDITUR BUDGET"/>
    <s v="82000-APPLIED OVERHEAD"/>
    <m/>
    <n v="0"/>
    <n v="0"/>
    <n v="29.69"/>
    <n v="0"/>
    <n v="-29.69"/>
    <s v="N/A"/>
    <n v="0"/>
    <n v="0"/>
    <n v="0"/>
    <n v="0"/>
    <n v="0"/>
    <n v="29.69"/>
    <n v="0"/>
    <n v="0"/>
    <n v="0"/>
    <n v="0"/>
    <n v="0"/>
    <n v="0"/>
    <n v="0"/>
    <s v="SURFACE WATER MGT FUND"/>
    <s v="WLSW F D92124 6002 224TH AVE N"/>
    <s v="STORMWATER SERVICES"/>
    <s v="DRAINAGE"/>
  </r>
  <r>
    <x v="1"/>
    <s v="1036635"/>
    <s v="845022"/>
    <s v="82300"/>
    <x v="73"/>
    <s v="5315000"/>
    <n v="2012"/>
    <x v="4"/>
    <s v="INDIRECT COSTS"/>
    <s v="50000-PROGRAM EXPENDITUR BUDGET"/>
    <s v="82000-APPLIED OVERHEAD"/>
    <m/>
    <n v="0"/>
    <n v="0"/>
    <n v="90.820000000000007"/>
    <n v="0"/>
    <n v="-90.820000000000007"/>
    <s v="N/A"/>
    <n v="0"/>
    <n v="0"/>
    <n v="0"/>
    <n v="0"/>
    <n v="0"/>
    <n v="90.820000000000007"/>
    <n v="0"/>
    <n v="0"/>
    <n v="0"/>
    <n v="0"/>
    <n v="0"/>
    <n v="0"/>
    <n v="0"/>
    <s v="SURFACE WATER MGT FUND"/>
    <s v="WLSW F D92124 6002 224TH AVE N"/>
    <s v="STORMWATER SERVICES"/>
    <s v="DRAINAGE"/>
  </r>
  <r>
    <x v="1"/>
    <s v="1036635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2.52"/>
    <n v="0"/>
    <n v="-2.52"/>
    <s v="N/A"/>
    <n v="0"/>
    <n v="0"/>
    <n v="0"/>
    <n v="0"/>
    <n v="0"/>
    <n v="2.52"/>
    <n v="0"/>
    <n v="0"/>
    <n v="0"/>
    <n v="0"/>
    <n v="0"/>
    <n v="0"/>
    <n v="0"/>
    <s v="SURFACE WATER MGT FUND"/>
    <s v="WLSW F D92124 6002 224TH AVE N"/>
    <s v="STORMWATER SERVICES"/>
    <s v="DRAINAGE"/>
  </r>
  <r>
    <x v="1"/>
    <s v="103663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83.59000000000003"/>
    <n v="0"/>
    <n v="-283.59000000000003"/>
    <s v="N/A"/>
    <n v="0"/>
    <n v="0"/>
    <n v="0"/>
    <n v="0"/>
    <n v="0"/>
    <n v="283.59000000000003"/>
    <n v="0"/>
    <n v="0"/>
    <n v="0"/>
    <n v="0"/>
    <n v="0"/>
    <n v="0"/>
    <n v="0"/>
    <s v="SURFACE WATER MGT FUND"/>
    <s v="WLSW F D92125 21412 NE 159TH S"/>
    <s v="STORMWATER SERVICES"/>
    <s v="DRAINAGE"/>
  </r>
  <r>
    <x v="1"/>
    <s v="1036636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257.88"/>
    <n v="0.01"/>
    <n v="-257.89"/>
    <s v="N/A"/>
    <n v="0"/>
    <n v="0"/>
    <n v="0"/>
    <n v="0"/>
    <n v="0"/>
    <n v="0"/>
    <n v="0"/>
    <n v="257.88"/>
    <n v="0"/>
    <n v="0"/>
    <n v="0"/>
    <n v="0"/>
    <n v="0"/>
    <s v="SURFACE WATER MGT FUND"/>
    <s v="WLSW F D92125 21412 NE 159TH S"/>
    <s v="STORMWATER SERVICES"/>
    <s v="DRAINAGE"/>
  </r>
  <r>
    <x v="1"/>
    <s v="103663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54.28"/>
    <n v="0"/>
    <n v="-254.28"/>
    <s v="N/A"/>
    <n v="0"/>
    <n v="0"/>
    <n v="0"/>
    <n v="0"/>
    <n v="0"/>
    <n v="254.28"/>
    <n v="0"/>
    <n v="0"/>
    <n v="0"/>
    <n v="0"/>
    <n v="0"/>
    <n v="0"/>
    <n v="0"/>
    <s v="SURFACE WATER MGT FUND"/>
    <s v="WLSW F D92125 21412 NE 159TH S"/>
    <s v="STORMWATER SERVICES"/>
    <s v="DRAINAGE"/>
  </r>
  <r>
    <x v="1"/>
    <s v="1036636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75.25"/>
    <n v="0"/>
    <n v="-75.25"/>
    <s v="N/A"/>
    <n v="0"/>
    <n v="0"/>
    <n v="0"/>
    <n v="0"/>
    <n v="0"/>
    <n v="0"/>
    <n v="0"/>
    <n v="0"/>
    <n v="75.25"/>
    <n v="0"/>
    <n v="0"/>
    <n v="0"/>
    <n v="0"/>
    <s v="SURFACE WATER MGT FUND"/>
    <s v="WLSW F D92125 21412 NE 159TH S"/>
    <s v="STORMWATER SERVICES"/>
    <s v="DRAINAGE"/>
  </r>
  <r>
    <x v="1"/>
    <s v="103663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00.57000000000001"/>
    <n v="0"/>
    <n v="-100.57000000000001"/>
    <s v="N/A"/>
    <n v="0"/>
    <n v="0"/>
    <n v="0"/>
    <n v="0"/>
    <n v="0"/>
    <n v="100.57000000000001"/>
    <n v="0"/>
    <n v="0"/>
    <n v="0"/>
    <n v="0"/>
    <n v="0"/>
    <n v="0"/>
    <n v="0"/>
    <s v="SURFACE WATER MGT FUND"/>
    <s v="WLSW F D92125 21412 NE 159TH S"/>
    <s v="STORMWATER SERVICES"/>
    <s v="DRAINAGE"/>
  </r>
  <r>
    <x v="1"/>
    <s v="1036636"/>
    <s v="845022"/>
    <s v="82200"/>
    <x v="72"/>
    <s v="5315000"/>
    <n v="2012"/>
    <x v="4"/>
    <s v="PAID TIME OFF"/>
    <s v="50000-PROGRAM EXPENDITUR BUDGET"/>
    <s v="82000-APPLIED OVERHEAD"/>
    <m/>
    <n v="0"/>
    <n v="0"/>
    <n v="74.900000000000006"/>
    <n v="0"/>
    <n v="-74.900000000000006"/>
    <s v="N/A"/>
    <n v="0"/>
    <n v="0"/>
    <n v="0"/>
    <n v="0"/>
    <n v="0"/>
    <n v="74.900000000000006"/>
    <n v="0"/>
    <n v="0"/>
    <n v="0"/>
    <n v="0"/>
    <n v="0"/>
    <n v="0"/>
    <n v="0"/>
    <s v="SURFACE WATER MGT FUND"/>
    <s v="WLSW F D92125 21412 NE 159TH S"/>
    <s v="STORMWATER SERVICES"/>
    <s v="DRAINAGE"/>
  </r>
  <r>
    <x v="1"/>
    <s v="1036636"/>
    <s v="845022"/>
    <s v="82300"/>
    <x v="73"/>
    <s v="5315000"/>
    <n v="2012"/>
    <x v="4"/>
    <s v="INDIRECT COSTS"/>
    <s v="50000-PROGRAM EXPENDITUR BUDGET"/>
    <s v="82000-APPLIED OVERHEAD"/>
    <m/>
    <n v="0"/>
    <n v="0"/>
    <n v="194.29"/>
    <n v="0"/>
    <n v="-194.29"/>
    <s v="N/A"/>
    <n v="0"/>
    <n v="0"/>
    <n v="0"/>
    <n v="0"/>
    <n v="0"/>
    <n v="194.29"/>
    <n v="0"/>
    <n v="0"/>
    <n v="0"/>
    <n v="0"/>
    <n v="0"/>
    <n v="0"/>
    <n v="0"/>
    <s v="SURFACE WATER MGT FUND"/>
    <s v="WLSW F D92125 21412 NE 159TH S"/>
    <s v="STORMWATER SERVICES"/>
    <s v="DRAINAGE"/>
  </r>
  <r>
    <x v="1"/>
    <s v="103663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59.34"/>
    <n v="0"/>
    <n v="-159.34"/>
    <s v="N/A"/>
    <n v="0"/>
    <n v="0"/>
    <n v="0"/>
    <n v="0"/>
    <n v="0"/>
    <n v="0"/>
    <n v="0"/>
    <n v="123.93"/>
    <n v="35.410000000000004"/>
    <n v="0"/>
    <n v="0"/>
    <n v="0"/>
    <n v="0"/>
    <s v="SURFACE WATER MGT FUND"/>
    <s v="WLSW F D97337 18235 140TH AVE"/>
    <s v="STORMWATER SERVICES"/>
    <s v="DRAINAGE"/>
  </r>
  <r>
    <x v="1"/>
    <s v="103663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2.88"/>
    <n v="0"/>
    <n v="-12.88"/>
    <s v="N/A"/>
    <n v="0"/>
    <n v="0"/>
    <n v="0"/>
    <n v="0"/>
    <n v="0"/>
    <n v="0"/>
    <n v="0"/>
    <n v="12.88"/>
    <n v="0"/>
    <n v="0"/>
    <n v="0"/>
    <n v="0"/>
    <n v="0"/>
    <s v="SURFACE WATER MGT FUND"/>
    <s v="WLSW F D97337 18235 140TH AVE"/>
    <s v="STORMWATER SERVICES"/>
    <s v="DRAINAGE"/>
  </r>
  <r>
    <x v="1"/>
    <s v="103663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55.77"/>
    <n v="0"/>
    <n v="-55.77"/>
    <s v="N/A"/>
    <n v="0"/>
    <n v="0"/>
    <n v="0"/>
    <n v="0"/>
    <n v="0"/>
    <n v="0"/>
    <n v="0"/>
    <n v="43.38"/>
    <n v="12.39"/>
    <n v="0"/>
    <n v="0"/>
    <n v="0"/>
    <n v="0"/>
    <s v="SURFACE WATER MGT FUND"/>
    <s v="WLSW F D97337 18235 140TH AVE"/>
    <s v="STORMWATER SERVICES"/>
    <s v="DRAINAGE"/>
  </r>
  <r>
    <x v="1"/>
    <s v="1036638"/>
    <s v="845022"/>
    <s v="82200"/>
    <x v="72"/>
    <s v="5315000"/>
    <n v="2012"/>
    <x v="4"/>
    <s v="PAID TIME OFF"/>
    <s v="50000-PROGRAM EXPENDITUR BUDGET"/>
    <s v="82000-APPLIED OVERHEAD"/>
    <m/>
    <n v="0"/>
    <n v="0"/>
    <n v="43.02"/>
    <n v="0"/>
    <n v="-43.02"/>
    <s v="N/A"/>
    <n v="0"/>
    <n v="0"/>
    <n v="0"/>
    <n v="0"/>
    <n v="0"/>
    <n v="0"/>
    <n v="0"/>
    <n v="33.46"/>
    <n v="9.56"/>
    <n v="0"/>
    <n v="0"/>
    <n v="0"/>
    <n v="0"/>
    <s v="SURFACE WATER MGT FUND"/>
    <s v="WLSW F D97337 18235 140TH AVE"/>
    <s v="STORMWATER SERVICES"/>
    <s v="DRAINAGE"/>
  </r>
  <r>
    <x v="1"/>
    <s v="1036638"/>
    <s v="845022"/>
    <s v="82300"/>
    <x v="73"/>
    <s v="5315000"/>
    <n v="2012"/>
    <x v="4"/>
    <s v="INDIRECT COSTS"/>
    <s v="50000-PROGRAM EXPENDITUR BUDGET"/>
    <s v="82000-APPLIED OVERHEAD"/>
    <m/>
    <n v="0"/>
    <n v="0"/>
    <n v="92.42"/>
    <n v="0"/>
    <n v="-92.42"/>
    <s v="N/A"/>
    <n v="0"/>
    <n v="0"/>
    <n v="0"/>
    <n v="0"/>
    <n v="0"/>
    <n v="0"/>
    <n v="0"/>
    <n v="71.88"/>
    <n v="20.54"/>
    <n v="0"/>
    <n v="0"/>
    <n v="0"/>
    <n v="0"/>
    <s v="SURFACE WATER MGT FUND"/>
    <s v="WLSW F D97337 18235 140TH AVE"/>
    <s v="STORMWATER SERVICES"/>
    <s v="DRAINAGE"/>
  </r>
  <r>
    <x v="1"/>
    <s v="103663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12.46"/>
    <n v="0"/>
    <n v="-212.46"/>
    <s v="N/A"/>
    <n v="0"/>
    <n v="0"/>
    <n v="0"/>
    <n v="0"/>
    <n v="0"/>
    <n v="0"/>
    <n v="0"/>
    <n v="0"/>
    <n v="0"/>
    <n v="0"/>
    <n v="70.820000000000007"/>
    <n v="141.64000000000001"/>
    <n v="0"/>
    <s v="SURFACE WATER MGT FUND"/>
    <s v="WLSW F D97367 16655 SE 136TH S"/>
    <s v="STORMWATER SERVICES"/>
    <s v="DRAINAGE"/>
  </r>
  <r>
    <x v="1"/>
    <s v="103663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2.080000000000002"/>
    <n v="0"/>
    <n v="-22.080000000000002"/>
    <s v="N/A"/>
    <n v="0"/>
    <n v="0"/>
    <n v="0"/>
    <n v="0"/>
    <n v="0"/>
    <n v="0"/>
    <n v="0"/>
    <n v="0"/>
    <n v="0"/>
    <n v="0"/>
    <n v="7.36"/>
    <n v="14.72"/>
    <n v="0"/>
    <s v="SURFACE WATER MGT FUND"/>
    <s v="WLSW F D97367 16655 SE 136TH S"/>
    <s v="STORMWATER SERVICES"/>
    <s v="DRAINAGE"/>
  </r>
  <r>
    <x v="1"/>
    <s v="103663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74.37"/>
    <n v="0"/>
    <n v="-74.37"/>
    <s v="N/A"/>
    <n v="0"/>
    <n v="0"/>
    <n v="0"/>
    <n v="0"/>
    <n v="0"/>
    <n v="0"/>
    <n v="0"/>
    <n v="0"/>
    <n v="0"/>
    <n v="0"/>
    <n v="24.79"/>
    <n v="49.58"/>
    <n v="0"/>
    <s v="SURFACE WATER MGT FUND"/>
    <s v="WLSW F D97367 16655 SE 136TH S"/>
    <s v="STORMWATER SERVICES"/>
    <s v="DRAINAGE"/>
  </r>
  <r>
    <x v="1"/>
    <s v="1036639"/>
    <s v="845022"/>
    <s v="82200"/>
    <x v="72"/>
    <s v="5315000"/>
    <n v="2012"/>
    <x v="4"/>
    <s v="PAID TIME OFF"/>
    <s v="50000-PROGRAM EXPENDITUR BUDGET"/>
    <s v="82000-APPLIED OVERHEAD"/>
    <m/>
    <n v="0"/>
    <n v="0"/>
    <n v="57.36"/>
    <n v="0"/>
    <n v="-57.36"/>
    <s v="N/A"/>
    <n v="0"/>
    <n v="0"/>
    <n v="0"/>
    <n v="0"/>
    <n v="0"/>
    <n v="0"/>
    <n v="0"/>
    <n v="0"/>
    <n v="0"/>
    <n v="0"/>
    <n v="19.12"/>
    <n v="38.24"/>
    <n v="0"/>
    <s v="SURFACE WATER MGT FUND"/>
    <s v="WLSW F D97367 16655 SE 136TH S"/>
    <s v="STORMWATER SERVICES"/>
    <s v="DRAINAGE"/>
  </r>
  <r>
    <x v="1"/>
    <s v="1036639"/>
    <s v="845022"/>
    <s v="82300"/>
    <x v="73"/>
    <s v="5315000"/>
    <n v="2012"/>
    <x v="4"/>
    <s v="INDIRECT COSTS"/>
    <s v="50000-PROGRAM EXPENDITUR BUDGET"/>
    <s v="82000-APPLIED OVERHEAD"/>
    <m/>
    <n v="0"/>
    <n v="0"/>
    <n v="123.24000000000001"/>
    <n v="0"/>
    <n v="-123.24000000000001"/>
    <s v="N/A"/>
    <n v="0"/>
    <n v="0"/>
    <n v="0"/>
    <n v="0"/>
    <n v="0"/>
    <n v="0"/>
    <n v="0"/>
    <n v="0"/>
    <n v="0"/>
    <n v="0"/>
    <n v="41.08"/>
    <n v="82.16"/>
    <n v="0"/>
    <s v="SURFACE WATER MGT FUND"/>
    <s v="WLSW F D97367 16655 SE 136TH S"/>
    <s v="STORMWATER SERVICES"/>
    <s v="DRAINAGE"/>
  </r>
  <r>
    <x v="1"/>
    <s v="103664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23.93"/>
    <n v="0"/>
    <n v="-123.93"/>
    <s v="N/A"/>
    <n v="0"/>
    <n v="0"/>
    <n v="0"/>
    <n v="0"/>
    <n v="0"/>
    <n v="0"/>
    <n v="0"/>
    <n v="0"/>
    <n v="123.93"/>
    <n v="0"/>
    <n v="0"/>
    <n v="0"/>
    <n v="0"/>
    <s v="SURFACE WATER MGT FUND"/>
    <s v="WLSW F D97508 19660 142ND AVE"/>
    <s v="STORMWATER SERVICES"/>
    <s v="DRAINAGE"/>
  </r>
  <r>
    <x v="1"/>
    <s v="103664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2.88"/>
    <n v="0"/>
    <n v="-12.88"/>
    <s v="N/A"/>
    <n v="0"/>
    <n v="0"/>
    <n v="0"/>
    <n v="0"/>
    <n v="0"/>
    <n v="0"/>
    <n v="0"/>
    <n v="0"/>
    <n v="12.88"/>
    <n v="0"/>
    <n v="0"/>
    <n v="0"/>
    <n v="0"/>
    <s v="SURFACE WATER MGT FUND"/>
    <s v="WLSW F D97508 19660 142ND AVE"/>
    <s v="STORMWATER SERVICES"/>
    <s v="DRAINAGE"/>
  </r>
  <r>
    <x v="1"/>
    <s v="103664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3.37"/>
    <n v="0"/>
    <n v="-43.37"/>
    <s v="N/A"/>
    <n v="0"/>
    <n v="0"/>
    <n v="0"/>
    <n v="0"/>
    <n v="0"/>
    <n v="0"/>
    <n v="0"/>
    <n v="0"/>
    <n v="43.37"/>
    <n v="0"/>
    <n v="0"/>
    <n v="0"/>
    <n v="0"/>
    <s v="SURFACE WATER MGT FUND"/>
    <s v="WLSW F D97508 19660 142ND AVE"/>
    <s v="STORMWATER SERVICES"/>
    <s v="DRAINAGE"/>
  </r>
  <r>
    <x v="1"/>
    <s v="1036642"/>
    <s v="845022"/>
    <s v="82200"/>
    <x v="72"/>
    <s v="5315000"/>
    <n v="2012"/>
    <x v="4"/>
    <s v="PAID TIME OFF"/>
    <s v="50000-PROGRAM EXPENDITUR BUDGET"/>
    <s v="82000-APPLIED OVERHEAD"/>
    <m/>
    <n v="0"/>
    <n v="0"/>
    <n v="33.46"/>
    <n v="0"/>
    <n v="-33.46"/>
    <s v="N/A"/>
    <n v="0"/>
    <n v="0"/>
    <n v="0"/>
    <n v="0"/>
    <n v="0"/>
    <n v="0"/>
    <n v="0"/>
    <n v="0"/>
    <n v="33.46"/>
    <n v="0"/>
    <n v="0"/>
    <n v="0"/>
    <n v="0"/>
    <s v="SURFACE WATER MGT FUND"/>
    <s v="WLSW F D97508 19660 142ND AVE"/>
    <s v="STORMWATER SERVICES"/>
    <s v="DRAINAGE"/>
  </r>
  <r>
    <x v="1"/>
    <s v="1036642"/>
    <s v="845022"/>
    <s v="82300"/>
    <x v="73"/>
    <s v="5315000"/>
    <n v="2012"/>
    <x v="4"/>
    <s v="INDIRECT COSTS"/>
    <s v="50000-PROGRAM EXPENDITUR BUDGET"/>
    <s v="82000-APPLIED OVERHEAD"/>
    <m/>
    <n v="0"/>
    <n v="0"/>
    <n v="71.88"/>
    <n v="0"/>
    <n v="-71.88"/>
    <s v="N/A"/>
    <n v="0"/>
    <n v="0"/>
    <n v="0"/>
    <n v="0"/>
    <n v="0"/>
    <n v="0"/>
    <n v="0"/>
    <n v="0"/>
    <n v="71.88"/>
    <n v="0"/>
    <n v="0"/>
    <n v="0"/>
    <n v="0"/>
    <s v="SURFACE WATER MGT FUND"/>
    <s v="WLSW F D97508 19660 142ND AVE"/>
    <s v="STORMWATER SERVICES"/>
    <s v="DRAINAGE"/>
  </r>
  <r>
    <x v="1"/>
    <s v="103664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47.86"/>
    <n v="0"/>
    <n v="-247.86"/>
    <s v="N/A"/>
    <n v="0"/>
    <n v="0"/>
    <n v="0"/>
    <n v="0"/>
    <n v="0"/>
    <n v="0"/>
    <n v="0"/>
    <n v="106.23"/>
    <n v="141.63"/>
    <n v="0"/>
    <n v="0"/>
    <n v="0"/>
    <n v="0"/>
    <s v="SURFACE WATER MGT FUND"/>
    <s v="WLSW F D97520 22615 SWEENEY RD"/>
    <s v="STORMWATER SERVICES"/>
    <s v="DRAINAGE"/>
  </r>
  <r>
    <x v="1"/>
    <s v="103664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5.76"/>
    <n v="0"/>
    <n v="-25.76"/>
    <s v="N/A"/>
    <n v="0"/>
    <n v="0"/>
    <n v="0"/>
    <n v="0"/>
    <n v="0"/>
    <n v="0"/>
    <n v="0"/>
    <n v="11.040000000000001"/>
    <n v="14.72"/>
    <n v="0"/>
    <n v="0"/>
    <n v="0"/>
    <n v="0"/>
    <s v="SURFACE WATER MGT FUND"/>
    <s v="WLSW F D97520 22615 SWEENEY RD"/>
    <s v="STORMWATER SERVICES"/>
    <s v="DRAINAGE"/>
  </r>
  <r>
    <x v="1"/>
    <s v="103664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86.75"/>
    <n v="0"/>
    <n v="-86.75"/>
    <s v="N/A"/>
    <n v="0"/>
    <n v="0"/>
    <n v="0"/>
    <n v="0"/>
    <n v="0"/>
    <n v="0"/>
    <n v="0"/>
    <n v="37.18"/>
    <n v="49.57"/>
    <n v="0"/>
    <n v="0"/>
    <n v="0"/>
    <n v="0"/>
    <s v="SURFACE WATER MGT FUND"/>
    <s v="WLSW F D97520 22615 SWEENEY RD"/>
    <s v="STORMWATER SERVICES"/>
    <s v="DRAINAGE"/>
  </r>
  <r>
    <x v="1"/>
    <s v="1036643"/>
    <s v="845022"/>
    <s v="82200"/>
    <x v="72"/>
    <s v="5315000"/>
    <n v="2012"/>
    <x v="4"/>
    <s v="PAID TIME OFF"/>
    <s v="50000-PROGRAM EXPENDITUR BUDGET"/>
    <s v="82000-APPLIED OVERHEAD"/>
    <m/>
    <n v="0"/>
    <n v="0"/>
    <n v="66.92"/>
    <n v="0"/>
    <n v="-66.92"/>
    <s v="N/A"/>
    <n v="0"/>
    <n v="0"/>
    <n v="0"/>
    <n v="0"/>
    <n v="0"/>
    <n v="0"/>
    <n v="0"/>
    <n v="28.68"/>
    <n v="38.24"/>
    <n v="0"/>
    <n v="0"/>
    <n v="0"/>
    <n v="0"/>
    <s v="SURFACE WATER MGT FUND"/>
    <s v="WLSW F D97520 22615 SWEENEY RD"/>
    <s v="STORMWATER SERVICES"/>
    <s v="DRAINAGE"/>
  </r>
  <r>
    <x v="1"/>
    <s v="1036643"/>
    <s v="845022"/>
    <s v="82300"/>
    <x v="73"/>
    <s v="5315000"/>
    <n v="2012"/>
    <x v="4"/>
    <s v="INDIRECT COSTS"/>
    <s v="50000-PROGRAM EXPENDITUR BUDGET"/>
    <s v="82000-APPLIED OVERHEAD"/>
    <m/>
    <n v="0"/>
    <n v="0"/>
    <n v="143.76"/>
    <n v="0"/>
    <n v="-143.76"/>
    <s v="N/A"/>
    <n v="0"/>
    <n v="0"/>
    <n v="0"/>
    <n v="0"/>
    <n v="0"/>
    <n v="0"/>
    <n v="0"/>
    <n v="61.61"/>
    <n v="82.15"/>
    <n v="0"/>
    <n v="0"/>
    <n v="0"/>
    <n v="0"/>
    <s v="SURFACE WATER MGT FUND"/>
    <s v="WLSW F D97520 22615 SWEENEY RD"/>
    <s v="STORMWATER SERVICES"/>
    <s v="DRAINAGE"/>
  </r>
  <r>
    <x v="1"/>
    <s v="103664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0"/>
    <n v="0"/>
    <n v="0"/>
    <n v="141.63"/>
    <n v="0"/>
    <n v="0"/>
    <s v="SURFACE WATER MGT FUND"/>
    <s v="WLSW F D98326 13400 SE PETROVI"/>
    <s v="STORMWATER SERVICES"/>
    <s v="DRAINAGE"/>
  </r>
  <r>
    <x v="1"/>
    <s v="103664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0"/>
    <n v="0"/>
    <n v="14.72"/>
    <n v="0"/>
    <n v="0"/>
    <s v="SURFACE WATER MGT FUND"/>
    <s v="WLSW F D98326 13400 SE PETROVI"/>
    <s v="STORMWATER SERVICES"/>
    <s v="DRAINAGE"/>
  </r>
  <r>
    <x v="1"/>
    <s v="103664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0"/>
    <n v="0"/>
    <n v="0"/>
    <n v="49.57"/>
    <n v="0"/>
    <n v="0"/>
    <s v="SURFACE WATER MGT FUND"/>
    <s v="WLSW F D98326 13400 SE PETROVI"/>
    <s v="STORMWATER SERVICES"/>
    <s v="DRAINAGE"/>
  </r>
  <r>
    <x v="1"/>
    <s v="1036647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0"/>
    <n v="0"/>
    <n v="38.24"/>
    <n v="0"/>
    <n v="0"/>
    <s v="SURFACE WATER MGT FUND"/>
    <s v="WLSW F D98326 13400 SE PETROVI"/>
    <s v="STORMWATER SERVICES"/>
    <s v="DRAINAGE"/>
  </r>
  <r>
    <x v="1"/>
    <s v="1036647"/>
    <s v="845022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0"/>
    <n v="0"/>
    <n v="0"/>
    <n v="82.15"/>
    <n v="0"/>
    <n v="0"/>
    <s v="SURFACE WATER MGT FUND"/>
    <s v="WLSW F D98326 13400 SE PETROVI"/>
    <s v="STORMWATER SERVICES"/>
    <s v="DRAINAGE"/>
  </r>
  <r>
    <x v="1"/>
    <s v="103664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0"/>
    <n v="0"/>
    <n v="0"/>
    <n v="0"/>
    <n v="0"/>
    <n v="0"/>
    <n v="0"/>
    <n v="0"/>
    <n v="0"/>
    <n v="141.64000000000001"/>
    <n v="0"/>
    <n v="0"/>
    <s v="SURFACE WATER MGT FUND"/>
    <s v="WLSW F D98652 23855 SE 216TH S"/>
    <s v="STORMWATER SERVICES"/>
    <s v="DRAINAGE"/>
  </r>
  <r>
    <x v="1"/>
    <s v="103664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0"/>
    <n v="0"/>
    <n v="14.72"/>
    <n v="0"/>
    <n v="0"/>
    <s v="SURFACE WATER MGT FUND"/>
    <s v="WLSW F D98652 23855 SE 216TH S"/>
    <s v="STORMWATER SERVICES"/>
    <s v="DRAINAGE"/>
  </r>
  <r>
    <x v="1"/>
    <s v="103664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8"/>
    <n v="0"/>
    <n v="-49.58"/>
    <s v="N/A"/>
    <n v="0"/>
    <n v="0"/>
    <n v="0"/>
    <n v="0"/>
    <n v="0"/>
    <n v="0"/>
    <n v="0"/>
    <n v="0"/>
    <n v="0"/>
    <n v="0"/>
    <n v="49.58"/>
    <n v="0"/>
    <n v="0"/>
    <s v="SURFACE WATER MGT FUND"/>
    <s v="WLSW F D98652 23855 SE 216TH S"/>
    <s v="STORMWATER SERVICES"/>
    <s v="DRAINAGE"/>
  </r>
  <r>
    <x v="1"/>
    <s v="1036648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0"/>
    <n v="0"/>
    <n v="38.24"/>
    <n v="0"/>
    <n v="0"/>
    <s v="SURFACE WATER MGT FUND"/>
    <s v="WLSW F D98652 23855 SE 216TH S"/>
    <s v="STORMWATER SERVICES"/>
    <s v="DRAINAGE"/>
  </r>
  <r>
    <x v="1"/>
    <s v="1036648"/>
    <s v="845022"/>
    <s v="82300"/>
    <x v="73"/>
    <s v="5315000"/>
    <n v="2012"/>
    <x v="4"/>
    <s v="INDIRECT COSTS"/>
    <s v="50000-PROGRAM EXPENDITUR BUDGET"/>
    <s v="82000-APPLIED OVERHEAD"/>
    <m/>
    <n v="0"/>
    <n v="0"/>
    <n v="82.16"/>
    <n v="0"/>
    <n v="-82.16"/>
    <s v="N/A"/>
    <n v="0"/>
    <n v="0"/>
    <n v="0"/>
    <n v="0"/>
    <n v="0"/>
    <n v="0"/>
    <n v="0"/>
    <n v="0"/>
    <n v="0"/>
    <n v="0"/>
    <n v="82.16"/>
    <n v="0"/>
    <n v="0"/>
    <s v="SURFACE WATER MGT FUND"/>
    <s v="WLSW F D98652 23855 SE 216TH S"/>
    <s v="STORMWATER SERVICES"/>
    <s v="DRAINAGE"/>
  </r>
  <r>
    <x v="1"/>
    <s v="103664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23.93"/>
    <n v="0"/>
    <n v="-123.93"/>
    <s v="N/A"/>
    <n v="0"/>
    <n v="0"/>
    <n v="0"/>
    <n v="0"/>
    <n v="0"/>
    <n v="0"/>
    <n v="0"/>
    <n v="88.52"/>
    <n v="35.410000000000004"/>
    <n v="0"/>
    <n v="0"/>
    <n v="0"/>
    <n v="0"/>
    <s v="SURFACE WATER MGT FUND"/>
    <s v="WLSW F D98762 24425 SE 216TH S"/>
    <s v="STORMWATER SERVICES"/>
    <s v="DRAINAGE"/>
  </r>
  <r>
    <x v="1"/>
    <s v="103664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2.88"/>
    <n v="0"/>
    <n v="-12.88"/>
    <s v="N/A"/>
    <n v="0"/>
    <n v="0"/>
    <n v="0"/>
    <n v="0"/>
    <n v="0"/>
    <n v="0"/>
    <n v="0"/>
    <n v="9.2000000000000011"/>
    <n v="3.68"/>
    <n v="0"/>
    <n v="0"/>
    <n v="0"/>
    <n v="0"/>
    <s v="SURFACE WATER MGT FUND"/>
    <s v="WLSW F D98762 24425 SE 216TH S"/>
    <s v="STORMWATER SERVICES"/>
    <s v="DRAINAGE"/>
  </r>
  <r>
    <x v="1"/>
    <s v="103664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3.37"/>
    <n v="0"/>
    <n v="-43.37"/>
    <s v="N/A"/>
    <n v="0"/>
    <n v="0"/>
    <n v="0"/>
    <n v="0"/>
    <n v="0"/>
    <n v="0"/>
    <n v="0"/>
    <n v="30.98"/>
    <n v="12.39"/>
    <n v="0"/>
    <n v="0"/>
    <n v="0"/>
    <n v="0"/>
    <s v="SURFACE WATER MGT FUND"/>
    <s v="WLSW F D98762 24425 SE 216TH S"/>
    <s v="STORMWATER SERVICES"/>
    <s v="DRAINAGE"/>
  </r>
  <r>
    <x v="1"/>
    <s v="1036649"/>
    <s v="845022"/>
    <s v="82200"/>
    <x v="72"/>
    <s v="5315000"/>
    <n v="2012"/>
    <x v="4"/>
    <s v="PAID TIME OFF"/>
    <s v="50000-PROGRAM EXPENDITUR BUDGET"/>
    <s v="82000-APPLIED OVERHEAD"/>
    <m/>
    <n v="0"/>
    <n v="0"/>
    <n v="33.46"/>
    <n v="0"/>
    <n v="-33.46"/>
    <s v="N/A"/>
    <n v="0"/>
    <n v="0"/>
    <n v="0"/>
    <n v="0"/>
    <n v="0"/>
    <n v="0"/>
    <n v="0"/>
    <n v="23.900000000000002"/>
    <n v="9.56"/>
    <n v="0"/>
    <n v="0"/>
    <n v="0"/>
    <n v="0"/>
    <s v="SURFACE WATER MGT FUND"/>
    <s v="WLSW F D98762 24425 SE 216TH S"/>
    <s v="STORMWATER SERVICES"/>
    <s v="DRAINAGE"/>
  </r>
  <r>
    <x v="1"/>
    <s v="1036649"/>
    <s v="845022"/>
    <s v="82300"/>
    <x v="73"/>
    <s v="5315000"/>
    <n v="2012"/>
    <x v="4"/>
    <s v="INDIRECT COSTS"/>
    <s v="50000-PROGRAM EXPENDITUR BUDGET"/>
    <s v="82000-APPLIED OVERHEAD"/>
    <m/>
    <n v="0"/>
    <n v="0"/>
    <n v="71.88"/>
    <n v="0"/>
    <n v="-71.88"/>
    <s v="N/A"/>
    <n v="0"/>
    <n v="0"/>
    <n v="0"/>
    <n v="0"/>
    <n v="0"/>
    <n v="0"/>
    <n v="0"/>
    <n v="51.34"/>
    <n v="20.54"/>
    <n v="0"/>
    <n v="0"/>
    <n v="0"/>
    <n v="0"/>
    <s v="SURFACE WATER MGT FUND"/>
    <s v="WLSW F D98762 24425 SE 216TH S"/>
    <s v="STORMWATER SERVICES"/>
    <s v="DRAINAGE"/>
  </r>
  <r>
    <x v="1"/>
    <s v="103665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3"/>
    <n v="0"/>
    <n v="-106.23"/>
    <s v="N/A"/>
    <n v="0"/>
    <n v="0"/>
    <n v="0"/>
    <n v="0"/>
    <n v="0"/>
    <n v="0"/>
    <n v="0"/>
    <n v="70.820000000000007"/>
    <n v="35.410000000000004"/>
    <n v="0"/>
    <n v="0"/>
    <n v="0"/>
    <n v="0"/>
    <s v="SURFACE WATER MGT FUND"/>
    <s v="WLSW F D98763 24425 SE 216TH S"/>
    <s v="STORMWATER SERVICES"/>
    <s v="DRAINAGE"/>
  </r>
  <r>
    <x v="1"/>
    <s v="103665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0"/>
    <n v="7.36"/>
    <n v="3.68"/>
    <n v="0"/>
    <n v="0"/>
    <n v="0"/>
    <n v="0"/>
    <s v="SURFACE WATER MGT FUND"/>
    <s v="WLSW F D98763 24425 SE 216TH S"/>
    <s v="STORMWATER SERVICES"/>
    <s v="DRAINAGE"/>
  </r>
  <r>
    <x v="1"/>
    <s v="103665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7.18"/>
    <n v="0"/>
    <n v="-37.18"/>
    <s v="N/A"/>
    <n v="0"/>
    <n v="0"/>
    <n v="0"/>
    <n v="0"/>
    <n v="0"/>
    <n v="0"/>
    <n v="0"/>
    <n v="24.79"/>
    <n v="12.39"/>
    <n v="0"/>
    <n v="0"/>
    <n v="0"/>
    <n v="0"/>
    <s v="SURFACE WATER MGT FUND"/>
    <s v="WLSW F D98763 24425 SE 216TH S"/>
    <s v="STORMWATER SERVICES"/>
    <s v="DRAINAGE"/>
  </r>
  <r>
    <x v="1"/>
    <s v="1036650"/>
    <s v="845022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0"/>
    <n v="0"/>
    <n v="0"/>
    <n v="0"/>
    <n v="0"/>
    <n v="0"/>
    <n v="0"/>
    <n v="19.12"/>
    <n v="9.56"/>
    <n v="0"/>
    <n v="0"/>
    <n v="0"/>
    <n v="0"/>
    <s v="SURFACE WATER MGT FUND"/>
    <s v="WLSW F D98763 24425 SE 216TH S"/>
    <s v="STORMWATER SERVICES"/>
    <s v="DRAINAGE"/>
  </r>
  <r>
    <x v="1"/>
    <s v="1036650"/>
    <s v="845022"/>
    <s v="82300"/>
    <x v="73"/>
    <s v="5315000"/>
    <n v="2012"/>
    <x v="4"/>
    <s v="INDIRECT COSTS"/>
    <s v="50000-PROGRAM EXPENDITUR BUDGET"/>
    <s v="82000-APPLIED OVERHEAD"/>
    <m/>
    <n v="0"/>
    <n v="0"/>
    <n v="61.620000000000005"/>
    <n v="0"/>
    <n v="-61.620000000000005"/>
    <s v="N/A"/>
    <n v="0"/>
    <n v="0"/>
    <n v="0"/>
    <n v="0"/>
    <n v="0"/>
    <n v="0"/>
    <n v="0"/>
    <n v="41.08"/>
    <n v="20.54"/>
    <n v="0"/>
    <n v="0"/>
    <n v="0"/>
    <n v="0"/>
    <s v="SURFACE WATER MGT FUND"/>
    <s v="WLSW F D98763 24425 SE 216TH S"/>
    <s v="STORMWATER SERVICES"/>
    <s v="DRAINAGE"/>
  </r>
  <r>
    <x v="1"/>
    <s v="1036652"/>
    <s v="000000"/>
    <s v="11500"/>
    <x v="7"/>
    <s v="0000000"/>
    <n v="2012"/>
    <x v="0"/>
    <s v="ACCOUNTS RECEIVABLE"/>
    <s v="BS000-CURRENT ASSETS"/>
    <s v="B1150-ACCOUNTS RECEIVABLE"/>
    <m/>
    <n v="0"/>
    <n v="0"/>
    <n v="14.72"/>
    <n v="0"/>
    <n v="-14.72"/>
    <s v="N/A"/>
    <n v="0"/>
    <n v="0"/>
    <n v="0"/>
    <n v="613.93000000000006"/>
    <n v="0"/>
    <n v="-613.93000000000006"/>
    <n v="0"/>
    <n v="14.72"/>
    <n v="0"/>
    <n v="0"/>
    <n v="0"/>
    <n v="0"/>
    <n v="0"/>
    <s v="SURFACE WATER MGT FUND"/>
    <s v="WLSW F D9X180 ALDARRA PHASE 4"/>
    <s v="DEFAULT"/>
    <s v="Default"/>
  </r>
  <r>
    <x v="1"/>
    <s v="1036652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263.11"/>
    <n v="350.82"/>
    <n v="-613.93000000000006"/>
    <n v="14.72"/>
    <n v="0"/>
    <n v="0"/>
    <n v="-14.72"/>
    <n v="0"/>
    <n v="0"/>
    <n v="0"/>
    <n v="0"/>
    <n v="0"/>
    <s v="SURFACE WATER MGT FUND"/>
    <s v="WLSW F D9X180 ALDARRA PHASE 4"/>
    <s v="DEFAULT"/>
    <s v="Default"/>
  </r>
  <r>
    <x v="1"/>
    <s v="1036652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F D9X180 ALDARRA PHASE 4"/>
    <s v="DEFAULT"/>
    <s v="Default"/>
  </r>
  <r>
    <x v="1"/>
    <s v="1036652"/>
    <s v="845022"/>
    <s v="43937"/>
    <x v="52"/>
    <s v="0000000"/>
    <n v="2012"/>
    <x v="3"/>
    <s v="DRAINAGE INSPECTION FEES"/>
    <s v="R3000-REVENUE"/>
    <s v="R3400-CHARGE FOR SERVICES"/>
    <m/>
    <n v="0"/>
    <n v="0"/>
    <n v="-628.65"/>
    <n v="0"/>
    <n v="628.65"/>
    <s v="N/A"/>
    <n v="0"/>
    <n v="-263.11"/>
    <n v="-350.82"/>
    <n v="0"/>
    <n v="-14.72"/>
    <n v="0"/>
    <n v="0"/>
    <n v="0"/>
    <n v="0"/>
    <n v="0"/>
    <n v="0"/>
    <n v="0"/>
    <n v="0"/>
    <s v="SURFACE WATER MGT FUND"/>
    <s v="WLSW F D9X180 ALDARRA PHASE 4"/>
    <s v="STORMWATER SERVICES"/>
    <s v="Default"/>
  </r>
  <r>
    <x v="1"/>
    <s v="103665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79.07"/>
    <n v="0"/>
    <n v="-279.07"/>
    <s v="N/A"/>
    <n v="79.73"/>
    <n v="39.869999999999997"/>
    <n v="159.47"/>
    <n v="0"/>
    <n v="0"/>
    <n v="0"/>
    <n v="0"/>
    <n v="0"/>
    <n v="0"/>
    <n v="0"/>
    <n v="0"/>
    <n v="0"/>
    <n v="0"/>
    <s v="SURFACE WATER MGT FUND"/>
    <s v="WLSW F D9X180 ALDARRA PHASE 4"/>
    <s v="STORMWATER SERVICES"/>
    <s v="DRAINAGE"/>
  </r>
  <r>
    <x v="1"/>
    <s v="103665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14.72"/>
    <n v="0"/>
    <n v="0"/>
    <n v="0"/>
    <n v="0"/>
    <n v="0"/>
    <n v="0"/>
    <n v="0"/>
    <n v="0"/>
    <s v="SURFACE WATER MGT FUND"/>
    <s v="WLSW F D9X180 ALDARRA PHASE 4"/>
    <s v="STORMWATER SERVICES"/>
    <s v="DRAINAGE"/>
  </r>
  <r>
    <x v="1"/>
    <s v="103665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97.67"/>
    <n v="0"/>
    <n v="-97.67"/>
    <s v="N/A"/>
    <n v="27.91"/>
    <n v="13.950000000000001"/>
    <n v="55.81"/>
    <n v="0"/>
    <n v="0"/>
    <n v="0"/>
    <n v="0"/>
    <n v="0"/>
    <n v="0"/>
    <n v="0"/>
    <n v="0"/>
    <n v="0"/>
    <n v="0"/>
    <s v="SURFACE WATER MGT FUND"/>
    <s v="WLSW F D9X180 ALDARRA PHASE 4"/>
    <s v="STORMWATER SERVICES"/>
    <s v="DRAINAGE"/>
  </r>
  <r>
    <x v="1"/>
    <s v="1036652"/>
    <s v="845022"/>
    <s v="82200"/>
    <x v="72"/>
    <s v="5315000"/>
    <n v="2012"/>
    <x v="4"/>
    <s v="PAID TIME OFF"/>
    <s v="50000-PROGRAM EXPENDITUR BUDGET"/>
    <s v="82000-APPLIED OVERHEAD"/>
    <m/>
    <n v="0"/>
    <n v="0"/>
    <n v="75.34"/>
    <n v="0"/>
    <n v="-75.34"/>
    <s v="N/A"/>
    <n v="21.53"/>
    <n v="10.76"/>
    <n v="43.050000000000004"/>
    <n v="0"/>
    <n v="0"/>
    <n v="0"/>
    <n v="0"/>
    <n v="0"/>
    <n v="0"/>
    <n v="0"/>
    <n v="0"/>
    <n v="0"/>
    <n v="0"/>
    <s v="SURFACE WATER MGT FUND"/>
    <s v="WLSW F D9X180 ALDARRA PHASE 4"/>
    <s v="STORMWATER SERVICES"/>
    <s v="DRAINAGE"/>
  </r>
  <r>
    <x v="1"/>
    <s v="1036652"/>
    <s v="845022"/>
    <s v="82300"/>
    <x v="73"/>
    <s v="5315000"/>
    <n v="2012"/>
    <x v="4"/>
    <s v="INDIRECT COSTS"/>
    <s v="50000-PROGRAM EXPENDITUR BUDGET"/>
    <s v="82000-APPLIED OVERHEAD"/>
    <m/>
    <n v="0"/>
    <n v="0"/>
    <n v="161.85"/>
    <n v="0"/>
    <n v="-161.85"/>
    <s v="N/A"/>
    <n v="46.24"/>
    <n v="23.12"/>
    <n v="92.49"/>
    <n v="0"/>
    <n v="0"/>
    <n v="0"/>
    <n v="0"/>
    <n v="0"/>
    <n v="0"/>
    <n v="0"/>
    <n v="0"/>
    <n v="0"/>
    <n v="0"/>
    <s v="SURFACE WATER MGT FUND"/>
    <s v="WLSW F D9X180 ALDARRA PHASE 4"/>
    <s v="STORMWATER SERVICES"/>
    <s v="DRAINAGE"/>
  </r>
  <r>
    <x v="1"/>
    <s v="103665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69.5"/>
    <n v="0"/>
    <n v="-169.5"/>
    <s v="N/A"/>
    <n v="89.77"/>
    <n v="79.73"/>
    <n v="0"/>
    <n v="0"/>
    <n v="0"/>
    <n v="0"/>
    <n v="0"/>
    <n v="0"/>
    <n v="0"/>
    <n v="0"/>
    <n v="0"/>
    <n v="0"/>
    <n v="0"/>
    <s v="SURFACE WATER MGT FUND"/>
    <s v="WLSW F D9X186 SE 300TH ST &amp; 21"/>
    <s v="STORMWATER SERVICES"/>
    <s v="DRAINAGE"/>
  </r>
  <r>
    <x v="1"/>
    <s v="103665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59.33"/>
    <n v="0"/>
    <n v="-59.33"/>
    <s v="N/A"/>
    <n v="31.42"/>
    <n v="27.91"/>
    <n v="0"/>
    <n v="0"/>
    <n v="0"/>
    <n v="0"/>
    <n v="0"/>
    <n v="0"/>
    <n v="0"/>
    <n v="0"/>
    <n v="0"/>
    <n v="0"/>
    <n v="0"/>
    <s v="SURFACE WATER MGT FUND"/>
    <s v="WLSW F D9X186 SE 300TH ST &amp; 21"/>
    <s v="STORMWATER SERVICES"/>
    <s v="DRAINAGE"/>
  </r>
  <r>
    <x v="1"/>
    <s v="1036656"/>
    <s v="845022"/>
    <s v="82200"/>
    <x v="72"/>
    <s v="5315000"/>
    <n v="2012"/>
    <x v="4"/>
    <s v="PAID TIME OFF"/>
    <s v="50000-PROGRAM EXPENDITUR BUDGET"/>
    <s v="82000-APPLIED OVERHEAD"/>
    <m/>
    <n v="0"/>
    <n v="0"/>
    <n v="45.77"/>
    <n v="0"/>
    <n v="-45.77"/>
    <s v="N/A"/>
    <n v="24.240000000000002"/>
    <n v="21.53"/>
    <n v="0"/>
    <n v="0"/>
    <n v="0"/>
    <n v="0"/>
    <n v="0"/>
    <n v="0"/>
    <n v="0"/>
    <n v="0"/>
    <n v="0"/>
    <n v="0"/>
    <n v="0"/>
    <s v="SURFACE WATER MGT FUND"/>
    <s v="WLSW F D9X186 SE 300TH ST &amp; 21"/>
    <s v="STORMWATER SERVICES"/>
    <s v="DRAINAGE"/>
  </r>
  <r>
    <x v="1"/>
    <s v="1036656"/>
    <s v="845022"/>
    <s v="82300"/>
    <x v="73"/>
    <s v="5315000"/>
    <n v="2012"/>
    <x v="4"/>
    <s v="INDIRECT COSTS"/>
    <s v="50000-PROGRAM EXPENDITUR BUDGET"/>
    <s v="82000-APPLIED OVERHEAD"/>
    <m/>
    <n v="0"/>
    <n v="0"/>
    <n v="98.31"/>
    <n v="0"/>
    <n v="-98.31"/>
    <s v="N/A"/>
    <n v="52.07"/>
    <n v="46.24"/>
    <n v="0"/>
    <n v="0"/>
    <n v="0"/>
    <n v="0"/>
    <n v="0"/>
    <n v="0"/>
    <n v="0"/>
    <n v="0"/>
    <n v="0"/>
    <n v="0"/>
    <n v="0"/>
    <s v="SURFACE WATER MGT FUND"/>
    <s v="WLSW F D9X186 SE 300TH ST &amp; 21"/>
    <s v="STORMWATER SERVICES"/>
    <s v="DRAINAGE"/>
  </r>
  <r>
    <x v="1"/>
    <s v="103665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69.5"/>
    <n v="0"/>
    <n v="-169.5"/>
    <s v="N/A"/>
    <n v="89.77"/>
    <n v="79.73"/>
    <n v="0"/>
    <n v="0"/>
    <n v="0"/>
    <n v="0"/>
    <n v="0"/>
    <n v="0"/>
    <n v="0"/>
    <n v="0"/>
    <n v="0"/>
    <n v="0"/>
    <n v="0"/>
    <s v="SURFACE WATER MGT FUND"/>
    <s v="WLSW F D9X188 217TH PL SE 297T"/>
    <s v="STORMWATER SERVICES"/>
    <s v="DRAINAGE"/>
  </r>
  <r>
    <x v="1"/>
    <s v="103665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59.33"/>
    <n v="0"/>
    <n v="-59.33"/>
    <s v="N/A"/>
    <n v="31.42"/>
    <n v="27.91"/>
    <n v="0"/>
    <n v="0"/>
    <n v="0"/>
    <n v="0"/>
    <n v="0"/>
    <n v="0"/>
    <n v="0"/>
    <n v="0"/>
    <n v="0"/>
    <n v="0"/>
    <n v="0"/>
    <s v="SURFACE WATER MGT FUND"/>
    <s v="WLSW F D9X188 217TH PL SE 297T"/>
    <s v="STORMWATER SERVICES"/>
    <s v="DRAINAGE"/>
  </r>
  <r>
    <x v="1"/>
    <s v="1036657"/>
    <s v="845022"/>
    <s v="82200"/>
    <x v="72"/>
    <s v="5315000"/>
    <n v="2012"/>
    <x v="4"/>
    <s v="PAID TIME OFF"/>
    <s v="50000-PROGRAM EXPENDITUR BUDGET"/>
    <s v="82000-APPLIED OVERHEAD"/>
    <m/>
    <n v="0"/>
    <n v="0"/>
    <n v="45.77"/>
    <n v="0"/>
    <n v="-45.77"/>
    <s v="N/A"/>
    <n v="24.240000000000002"/>
    <n v="21.53"/>
    <n v="0"/>
    <n v="0"/>
    <n v="0"/>
    <n v="0"/>
    <n v="0"/>
    <n v="0"/>
    <n v="0"/>
    <n v="0"/>
    <n v="0"/>
    <n v="0"/>
    <n v="0"/>
    <s v="SURFACE WATER MGT FUND"/>
    <s v="WLSW F D9X188 217TH PL SE 297T"/>
    <s v="STORMWATER SERVICES"/>
    <s v="DRAINAGE"/>
  </r>
  <r>
    <x v="1"/>
    <s v="1036657"/>
    <s v="845022"/>
    <s v="82300"/>
    <x v="73"/>
    <s v="5315000"/>
    <n v="2012"/>
    <x v="4"/>
    <s v="INDIRECT COSTS"/>
    <s v="50000-PROGRAM EXPENDITUR BUDGET"/>
    <s v="82000-APPLIED OVERHEAD"/>
    <m/>
    <n v="0"/>
    <n v="0"/>
    <n v="98.31"/>
    <n v="0"/>
    <n v="-98.31"/>
    <s v="N/A"/>
    <n v="52.07"/>
    <n v="46.24"/>
    <n v="0"/>
    <n v="0"/>
    <n v="0"/>
    <n v="0"/>
    <n v="0"/>
    <n v="0"/>
    <n v="0"/>
    <n v="0"/>
    <n v="0"/>
    <n v="0"/>
    <n v="0"/>
    <s v="SURFACE WATER MGT FUND"/>
    <s v="WLSW F D9X188 217TH PL SE 297T"/>
    <s v="STORMWATER SERVICES"/>
    <s v="DRAINAGE"/>
  </r>
  <r>
    <x v="1"/>
    <s v="103665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0"/>
    <n v="0"/>
    <n v="0"/>
    <n v="0"/>
    <n v="0"/>
    <n v="0"/>
    <n v="0"/>
    <n v="0"/>
    <n v="0"/>
    <n v="141.64000000000001"/>
    <n v="0"/>
    <n v="0"/>
    <s v="SURFACE WATER MGT FUND"/>
    <s v="WLSW F DS0002 24525 NE 126TH S"/>
    <s v="STORMWATER SERVICES"/>
    <s v="DRAINAGE"/>
  </r>
  <r>
    <x v="1"/>
    <s v="103665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0"/>
    <n v="0"/>
    <n v="14.72"/>
    <n v="0"/>
    <n v="0"/>
    <s v="SURFACE WATER MGT FUND"/>
    <s v="WLSW F DS0002 24525 NE 126TH S"/>
    <s v="STORMWATER SERVICES"/>
    <s v="DRAINAGE"/>
  </r>
  <r>
    <x v="1"/>
    <s v="103665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8"/>
    <n v="0"/>
    <n v="-49.58"/>
    <s v="N/A"/>
    <n v="0"/>
    <n v="0"/>
    <n v="0"/>
    <n v="0"/>
    <n v="0"/>
    <n v="0"/>
    <n v="0"/>
    <n v="0"/>
    <n v="0"/>
    <n v="0"/>
    <n v="49.58"/>
    <n v="0"/>
    <n v="0"/>
    <s v="SURFACE WATER MGT FUND"/>
    <s v="WLSW F DS0002 24525 NE 126TH S"/>
    <s v="STORMWATER SERVICES"/>
    <s v="DRAINAGE"/>
  </r>
  <r>
    <x v="1"/>
    <s v="1036658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0"/>
    <n v="0"/>
    <n v="38.24"/>
    <n v="0"/>
    <n v="0"/>
    <s v="SURFACE WATER MGT FUND"/>
    <s v="WLSW F DS0002 24525 NE 126TH S"/>
    <s v="STORMWATER SERVICES"/>
    <s v="DRAINAGE"/>
  </r>
  <r>
    <x v="1"/>
    <s v="1036658"/>
    <s v="845022"/>
    <s v="82300"/>
    <x v="73"/>
    <s v="5315000"/>
    <n v="2012"/>
    <x v="4"/>
    <s v="INDIRECT COSTS"/>
    <s v="50000-PROGRAM EXPENDITUR BUDGET"/>
    <s v="82000-APPLIED OVERHEAD"/>
    <m/>
    <n v="0"/>
    <n v="0"/>
    <n v="82.16"/>
    <n v="0"/>
    <n v="-82.16"/>
    <s v="N/A"/>
    <n v="0"/>
    <n v="0"/>
    <n v="0"/>
    <n v="0"/>
    <n v="0"/>
    <n v="0"/>
    <n v="0"/>
    <n v="0"/>
    <n v="0"/>
    <n v="0"/>
    <n v="82.16"/>
    <n v="0"/>
    <n v="0"/>
    <s v="SURFACE WATER MGT FUND"/>
    <s v="WLSW F DS0002 24525 NE 126TH S"/>
    <s v="STORMWATER SERVICES"/>
    <s v="DRAINAGE"/>
  </r>
  <r>
    <x v="1"/>
    <s v="103665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2"/>
    <n v="0"/>
    <n v="-106.22"/>
    <s v="N/A"/>
    <n v="0"/>
    <n v="0"/>
    <n v="0"/>
    <n v="0"/>
    <n v="0"/>
    <n v="0"/>
    <n v="0"/>
    <n v="0"/>
    <n v="0"/>
    <n v="0"/>
    <n v="53.11"/>
    <n v="53.11"/>
    <n v="0"/>
    <s v="SURFACE WATER MGT FUND"/>
    <s v="WLSW F DS0007 30507 NE 147TH P"/>
    <s v="STORMWATER SERVICES"/>
    <s v="DRAINAGE"/>
  </r>
  <r>
    <x v="1"/>
    <s v="103665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0"/>
    <n v="0"/>
    <n v="0"/>
    <n v="0"/>
    <n v="5.5200000000000005"/>
    <n v="5.5200000000000005"/>
    <n v="0"/>
    <s v="SURFACE WATER MGT FUND"/>
    <s v="WLSW F DS0007 30507 NE 147TH P"/>
    <s v="STORMWATER SERVICES"/>
    <s v="DRAINAGE"/>
  </r>
  <r>
    <x v="1"/>
    <s v="103665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7.18"/>
    <n v="0"/>
    <n v="-37.18"/>
    <s v="N/A"/>
    <n v="0"/>
    <n v="0"/>
    <n v="0"/>
    <n v="0"/>
    <n v="0"/>
    <n v="0"/>
    <n v="0"/>
    <n v="0"/>
    <n v="0"/>
    <n v="0"/>
    <n v="18.59"/>
    <n v="18.59"/>
    <n v="0"/>
    <s v="SURFACE WATER MGT FUND"/>
    <s v="WLSW F DS0007 30507 NE 147TH P"/>
    <s v="STORMWATER SERVICES"/>
    <s v="DRAINAGE"/>
  </r>
  <r>
    <x v="1"/>
    <s v="1036659"/>
    <s v="845022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0"/>
    <n v="0"/>
    <n v="0"/>
    <n v="0"/>
    <n v="0"/>
    <n v="0"/>
    <n v="0"/>
    <n v="0"/>
    <n v="0"/>
    <n v="0"/>
    <n v="14.34"/>
    <n v="14.34"/>
    <n v="0"/>
    <s v="SURFACE WATER MGT FUND"/>
    <s v="WLSW F DS0007 30507 NE 147TH P"/>
    <s v="STORMWATER SERVICES"/>
    <s v="DRAINAGE"/>
  </r>
  <r>
    <x v="1"/>
    <s v="1036659"/>
    <s v="845022"/>
    <s v="82300"/>
    <x v="73"/>
    <s v="5315000"/>
    <n v="2012"/>
    <x v="4"/>
    <s v="INDIRECT COSTS"/>
    <s v="50000-PROGRAM EXPENDITUR BUDGET"/>
    <s v="82000-APPLIED OVERHEAD"/>
    <m/>
    <n v="0"/>
    <n v="0"/>
    <n v="61.6"/>
    <n v="0"/>
    <n v="-61.6"/>
    <s v="N/A"/>
    <n v="0"/>
    <n v="0"/>
    <n v="0"/>
    <n v="0"/>
    <n v="0"/>
    <n v="0"/>
    <n v="0"/>
    <n v="0"/>
    <n v="0"/>
    <n v="0"/>
    <n v="30.8"/>
    <n v="30.8"/>
    <n v="0"/>
    <s v="SURFACE WATER MGT FUND"/>
    <s v="WLSW F DS0007 30507 NE 147TH P"/>
    <s v="STORMWATER SERVICES"/>
    <s v="DRAINAGE"/>
  </r>
  <r>
    <x v="1"/>
    <s v="103666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2"/>
    <n v="0"/>
    <n v="-106.22"/>
    <s v="N/A"/>
    <n v="0"/>
    <n v="0"/>
    <n v="0"/>
    <n v="0"/>
    <n v="0"/>
    <n v="0"/>
    <n v="0"/>
    <n v="0"/>
    <n v="0"/>
    <n v="0"/>
    <n v="53.11"/>
    <n v="53.11"/>
    <n v="0"/>
    <s v="SURFACE WATER MGT FUND"/>
    <s v="WLSW F DS0009 30507 NE 147TH P"/>
    <s v="STORMWATER SERVICES"/>
    <s v="DRAINAGE"/>
  </r>
  <r>
    <x v="1"/>
    <s v="103666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0"/>
    <n v="0"/>
    <n v="0"/>
    <n v="0"/>
    <n v="5.5200000000000005"/>
    <n v="5.5200000000000005"/>
    <n v="0"/>
    <s v="SURFACE WATER MGT FUND"/>
    <s v="WLSW F DS0009 30507 NE 147TH P"/>
    <s v="STORMWATER SERVICES"/>
    <s v="DRAINAGE"/>
  </r>
  <r>
    <x v="1"/>
    <s v="103666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7.18"/>
    <n v="0"/>
    <n v="-37.18"/>
    <s v="N/A"/>
    <n v="0"/>
    <n v="0"/>
    <n v="0"/>
    <n v="0"/>
    <n v="0"/>
    <n v="0"/>
    <n v="0"/>
    <n v="0"/>
    <n v="0"/>
    <n v="0"/>
    <n v="18.59"/>
    <n v="18.59"/>
    <n v="0"/>
    <s v="SURFACE WATER MGT FUND"/>
    <s v="WLSW F DS0009 30507 NE 147TH P"/>
    <s v="STORMWATER SERVICES"/>
    <s v="DRAINAGE"/>
  </r>
  <r>
    <x v="1"/>
    <s v="1036660"/>
    <s v="845022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0"/>
    <n v="0"/>
    <n v="0"/>
    <n v="0"/>
    <n v="0"/>
    <n v="0"/>
    <n v="0"/>
    <n v="0"/>
    <n v="0"/>
    <n v="0"/>
    <n v="14.34"/>
    <n v="14.34"/>
    <n v="0"/>
    <s v="SURFACE WATER MGT FUND"/>
    <s v="WLSW F DS0009 30507 NE 147TH P"/>
    <s v="STORMWATER SERVICES"/>
    <s v="DRAINAGE"/>
  </r>
  <r>
    <x v="1"/>
    <s v="1036660"/>
    <s v="845022"/>
    <s v="82300"/>
    <x v="73"/>
    <s v="5315000"/>
    <n v="2012"/>
    <x v="4"/>
    <s v="INDIRECT COSTS"/>
    <s v="50000-PROGRAM EXPENDITUR BUDGET"/>
    <s v="82000-APPLIED OVERHEAD"/>
    <m/>
    <n v="0"/>
    <n v="0"/>
    <n v="61.6"/>
    <n v="0"/>
    <n v="-61.6"/>
    <s v="N/A"/>
    <n v="0"/>
    <n v="0"/>
    <n v="0"/>
    <n v="0"/>
    <n v="0"/>
    <n v="0"/>
    <n v="0"/>
    <n v="0"/>
    <n v="0"/>
    <n v="0"/>
    <n v="30.8"/>
    <n v="30.8"/>
    <n v="0"/>
    <s v="SURFACE WATER MGT FUND"/>
    <s v="WLSW F DS0009 30507 NE 147TH P"/>
    <s v="STORMWATER SERVICES"/>
    <s v="DRAINAGE"/>
  </r>
  <r>
    <x v="1"/>
    <s v="103666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8.52"/>
    <n v="0"/>
    <n v="-88.52"/>
    <s v="N/A"/>
    <n v="0"/>
    <n v="0"/>
    <n v="0"/>
    <n v="88.52"/>
    <n v="0"/>
    <n v="0"/>
    <n v="0"/>
    <n v="0"/>
    <n v="0"/>
    <n v="0"/>
    <n v="0"/>
    <n v="0"/>
    <n v="0"/>
    <s v="SURFACE WATER MGT FUND"/>
    <s v="WLSW F D90855 14541 226TH AVE"/>
    <s v="STORMWATER SERVICES"/>
    <s v="DRAINAGE"/>
  </r>
  <r>
    <x v="1"/>
    <s v="103666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9.2000000000000011"/>
    <n v="0"/>
    <n v="-9.2000000000000011"/>
    <s v="N/A"/>
    <n v="0"/>
    <n v="0"/>
    <n v="0"/>
    <n v="0"/>
    <n v="9.2000000000000011"/>
    <n v="0"/>
    <n v="0"/>
    <n v="0"/>
    <n v="0"/>
    <n v="0"/>
    <n v="0"/>
    <n v="0"/>
    <n v="0"/>
    <s v="SURFACE WATER MGT FUND"/>
    <s v="WLSW F D90855 14541 226TH AVE"/>
    <s v="STORMWATER SERVICES"/>
    <s v="DRAINAGE"/>
  </r>
  <r>
    <x v="1"/>
    <s v="103666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0.990000000000002"/>
    <n v="0"/>
    <n v="-30.990000000000002"/>
    <s v="N/A"/>
    <n v="0"/>
    <n v="0"/>
    <n v="0"/>
    <n v="30.990000000000002"/>
    <n v="0"/>
    <n v="0"/>
    <n v="0"/>
    <n v="0"/>
    <n v="0"/>
    <n v="0"/>
    <n v="0"/>
    <n v="0"/>
    <n v="0"/>
    <s v="SURFACE WATER MGT FUND"/>
    <s v="WLSW F D90855 14541 226TH AVE"/>
    <s v="STORMWATER SERVICES"/>
    <s v="DRAINAGE"/>
  </r>
  <r>
    <x v="1"/>
    <s v="1036669"/>
    <s v="845022"/>
    <s v="82200"/>
    <x v="72"/>
    <s v="5315000"/>
    <n v="2012"/>
    <x v="4"/>
    <s v="PAID TIME OFF"/>
    <s v="50000-PROGRAM EXPENDITUR BUDGET"/>
    <s v="82000-APPLIED OVERHEAD"/>
    <m/>
    <n v="0"/>
    <n v="0"/>
    <n v="23.900000000000002"/>
    <n v="0"/>
    <n v="-23.900000000000002"/>
    <s v="N/A"/>
    <n v="0"/>
    <n v="0"/>
    <n v="0"/>
    <n v="23.900000000000002"/>
    <n v="0"/>
    <n v="0"/>
    <n v="0"/>
    <n v="0"/>
    <n v="0"/>
    <n v="0"/>
    <n v="0"/>
    <n v="0"/>
    <n v="0"/>
    <s v="SURFACE WATER MGT FUND"/>
    <s v="WLSW F D90855 14541 226TH AVE"/>
    <s v="STORMWATER SERVICES"/>
    <s v="DRAINAGE"/>
  </r>
  <r>
    <x v="1"/>
    <s v="1036669"/>
    <s v="845022"/>
    <s v="82300"/>
    <x v="73"/>
    <s v="5315000"/>
    <n v="2012"/>
    <x v="4"/>
    <s v="INDIRECT COSTS"/>
    <s v="50000-PROGRAM EXPENDITUR BUDGET"/>
    <s v="82000-APPLIED OVERHEAD"/>
    <m/>
    <n v="0"/>
    <n v="0"/>
    <n v="51.35"/>
    <n v="0"/>
    <n v="-51.35"/>
    <s v="N/A"/>
    <n v="0"/>
    <n v="0"/>
    <n v="0"/>
    <n v="51.35"/>
    <n v="0"/>
    <n v="0"/>
    <n v="0"/>
    <n v="0"/>
    <n v="0"/>
    <n v="0"/>
    <n v="0"/>
    <n v="0"/>
    <n v="0"/>
    <s v="SURFACE WATER MGT FUND"/>
    <s v="WLSW F D90855 14541 226TH AVE"/>
    <s v="STORMWATER SERVICES"/>
    <s v="DRAINAGE"/>
  </r>
  <r>
    <x v="1"/>
    <s v="103667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2.65"/>
    <n v="0"/>
    <n v="-52.65"/>
    <s v="N/A"/>
    <n v="0"/>
    <n v="0"/>
    <n v="52.65"/>
    <n v="0"/>
    <n v="0"/>
    <n v="0"/>
    <n v="0"/>
    <n v="0"/>
    <n v="0"/>
    <n v="0"/>
    <n v="0"/>
    <n v="0"/>
    <n v="0"/>
    <s v="SURFACE WATER MGT FUND"/>
    <s v="WLSW F D90865 43910 SE 143RD S"/>
    <s v="STORMWATER SERVICES"/>
    <s v="DRAINAGE"/>
  </r>
  <r>
    <x v="1"/>
    <s v="1036670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0.72"/>
    <n v="0"/>
    <n v="-0.72"/>
    <s v="N/A"/>
    <n v="0"/>
    <n v="0"/>
    <n v="0.72"/>
    <n v="0"/>
    <n v="0"/>
    <n v="0"/>
    <n v="0"/>
    <n v="0"/>
    <n v="0"/>
    <n v="0"/>
    <n v="0"/>
    <n v="0"/>
    <n v="0"/>
    <s v="SURFACE WATER MGT FUND"/>
    <s v="WLSW F D90865 43910 SE 143RD S"/>
    <s v="STORMWATER SERVICES"/>
    <s v="DRAINAGE"/>
  </r>
  <r>
    <x v="1"/>
    <s v="103667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03.48"/>
    <n v="0"/>
    <n v="-103.48"/>
    <s v="N/A"/>
    <n v="103.48"/>
    <n v="0"/>
    <n v="0"/>
    <n v="0"/>
    <n v="0"/>
    <n v="0"/>
    <n v="0"/>
    <n v="0"/>
    <n v="0"/>
    <n v="0"/>
    <n v="0"/>
    <n v="0"/>
    <n v="0"/>
    <s v="SURFACE WATER MGT FUND"/>
    <s v="WLSW F D90865 43910 SE 143RD S"/>
    <s v="STORMWATER SERVICES"/>
    <s v="DRAINAGE"/>
  </r>
  <r>
    <x v="1"/>
    <s v="103667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8.91"/>
    <n v="0"/>
    <n v="-18.91"/>
    <s v="N/A"/>
    <n v="0"/>
    <n v="0"/>
    <n v="0"/>
    <n v="0"/>
    <n v="18.91"/>
    <n v="0"/>
    <n v="0"/>
    <n v="0"/>
    <n v="0"/>
    <n v="0"/>
    <n v="0"/>
    <n v="0"/>
    <n v="0"/>
    <s v="SURFACE WATER MGT FUND"/>
    <s v="WLSW F D90865 43910 SE 143RD S"/>
    <s v="STORMWATER SERVICES"/>
    <s v="DRAINAGE"/>
  </r>
  <r>
    <x v="1"/>
    <s v="1036670"/>
    <s v="845022"/>
    <s v="82200"/>
    <x v="72"/>
    <s v="5315000"/>
    <n v="2012"/>
    <x v="4"/>
    <s v="PAID TIME OFF"/>
    <s v="50000-PROGRAM EXPENDITUR BUDGET"/>
    <s v="82000-APPLIED OVERHEAD"/>
    <m/>
    <n v="0"/>
    <n v="0"/>
    <n v="13.6"/>
    <n v="0"/>
    <n v="-13.6"/>
    <s v="N/A"/>
    <n v="0"/>
    <n v="0"/>
    <n v="0"/>
    <n v="0"/>
    <n v="13.6"/>
    <n v="0"/>
    <n v="0"/>
    <n v="0"/>
    <n v="0"/>
    <n v="0"/>
    <n v="0"/>
    <n v="0"/>
    <n v="0"/>
    <s v="SURFACE WATER MGT FUND"/>
    <s v="WLSW F D90865 43910 SE 143RD S"/>
    <s v="STORMWATER SERVICES"/>
    <s v="DRAINAGE"/>
  </r>
  <r>
    <x v="1"/>
    <s v="1036670"/>
    <s v="845022"/>
    <s v="82300"/>
    <x v="73"/>
    <s v="5315000"/>
    <n v="2012"/>
    <x v="4"/>
    <s v="INDIRECT COSTS"/>
    <s v="50000-PROGRAM EXPENDITUR BUDGET"/>
    <s v="82000-APPLIED OVERHEAD"/>
    <m/>
    <n v="0"/>
    <n v="0"/>
    <n v="41.59"/>
    <n v="0"/>
    <n v="-41.59"/>
    <s v="N/A"/>
    <n v="0"/>
    <n v="0"/>
    <n v="0"/>
    <n v="0"/>
    <n v="41.59"/>
    <n v="0"/>
    <n v="0"/>
    <n v="0"/>
    <n v="0"/>
    <n v="0"/>
    <n v="0"/>
    <n v="0"/>
    <n v="0"/>
    <s v="SURFACE WATER MGT FUND"/>
    <s v="WLSW F D90865 43910 SE 143RD S"/>
    <s v="STORMWATER SERVICES"/>
    <s v="DRAINAGE"/>
  </r>
  <r>
    <x v="1"/>
    <s v="103667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35.84"/>
    <n v="0"/>
    <n v="-135.84"/>
    <s v="N/A"/>
    <n v="0"/>
    <n v="0"/>
    <n v="0"/>
    <n v="0"/>
    <n v="88.52"/>
    <n v="0"/>
    <n v="0"/>
    <n v="47.32"/>
    <n v="0"/>
    <n v="0"/>
    <n v="0"/>
    <n v="0"/>
    <n v="0"/>
    <s v="SURFACE WATER MGT FUND"/>
    <s v="WLSW F D90872 15350 216TH AVE"/>
    <s v="STORMWATER SERVICES"/>
    <s v="DRAINAGE"/>
  </r>
  <r>
    <x v="1"/>
    <s v="1036671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0"/>
    <n v="0"/>
    <n v="0"/>
    <n v="42.9"/>
    <n v="0"/>
    <n v="0"/>
    <n v="0"/>
    <n v="0"/>
    <n v="0"/>
    <s v="SURFACE WATER MGT FUND"/>
    <s v="WLSW F D90872 15350 216TH AVE"/>
    <s v="STORMWATER SERVICES"/>
    <s v="DRAINAGE"/>
  </r>
  <r>
    <x v="1"/>
    <s v="103667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4.36"/>
    <n v="0"/>
    <n v="-24.36"/>
    <s v="N/A"/>
    <n v="0"/>
    <n v="0"/>
    <n v="0"/>
    <n v="0"/>
    <n v="9.2000000000000011"/>
    <n v="0"/>
    <n v="0"/>
    <n v="15.16"/>
    <n v="0"/>
    <n v="0"/>
    <n v="0"/>
    <n v="0"/>
    <n v="0"/>
    <s v="SURFACE WATER MGT FUND"/>
    <s v="WLSW F D90872 15350 216TH AVE"/>
    <s v="STORMWATER SERVICES"/>
    <s v="DRAINAGE"/>
  </r>
  <r>
    <x v="1"/>
    <s v="103667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7.980000000000004"/>
    <n v="0"/>
    <n v="-47.980000000000004"/>
    <s v="N/A"/>
    <n v="0"/>
    <n v="0"/>
    <n v="0"/>
    <n v="0"/>
    <n v="30.98"/>
    <n v="0"/>
    <n v="0"/>
    <n v="17"/>
    <n v="0"/>
    <n v="0"/>
    <n v="0"/>
    <n v="0"/>
    <n v="0"/>
    <s v="SURFACE WATER MGT FUND"/>
    <s v="WLSW F D90872 15350 216TH AVE"/>
    <s v="STORMWATER SERVICES"/>
    <s v="DRAINAGE"/>
  </r>
  <r>
    <x v="1"/>
    <s v="1036671"/>
    <s v="845022"/>
    <s v="82200"/>
    <x v="72"/>
    <s v="5315000"/>
    <n v="2012"/>
    <x v="4"/>
    <s v="PAID TIME OFF"/>
    <s v="50000-PROGRAM EXPENDITUR BUDGET"/>
    <s v="82000-APPLIED OVERHEAD"/>
    <m/>
    <n v="0"/>
    <n v="0"/>
    <n v="47.2"/>
    <n v="0"/>
    <n v="-47.2"/>
    <s v="N/A"/>
    <n v="0"/>
    <n v="0"/>
    <n v="0"/>
    <n v="0"/>
    <n v="23.900000000000002"/>
    <n v="0"/>
    <n v="0"/>
    <n v="23.3"/>
    <n v="0"/>
    <n v="0"/>
    <n v="0"/>
    <n v="0"/>
    <n v="0"/>
    <s v="SURFACE WATER MGT FUND"/>
    <s v="WLSW F D90872 15350 216TH AVE"/>
    <s v="STORMWATER SERVICES"/>
    <s v="DRAINAGE"/>
  </r>
  <r>
    <x v="1"/>
    <s v="1036671"/>
    <s v="845022"/>
    <s v="82300"/>
    <x v="73"/>
    <s v="5315000"/>
    <n v="2012"/>
    <x v="4"/>
    <s v="INDIRECT COSTS"/>
    <s v="50000-PROGRAM EXPENDITUR BUDGET"/>
    <s v="82000-APPLIED OVERHEAD"/>
    <m/>
    <n v="0"/>
    <n v="0"/>
    <n v="122.61"/>
    <n v="0"/>
    <n v="-122.61"/>
    <s v="N/A"/>
    <n v="0"/>
    <n v="0"/>
    <n v="0"/>
    <n v="0"/>
    <n v="51.34"/>
    <n v="0"/>
    <n v="0"/>
    <n v="71.27"/>
    <n v="0"/>
    <n v="0"/>
    <n v="0"/>
    <n v="0"/>
    <n v="0"/>
    <s v="SURFACE WATER MGT FUND"/>
    <s v="WLSW F D90872 15350 216TH AVE"/>
    <s v="STORMWATER SERVICES"/>
    <s v="DRAINAGE"/>
  </r>
  <r>
    <x v="1"/>
    <s v="1036671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0"/>
    <n v="0"/>
    <n v="0"/>
    <n v="5.04"/>
    <n v="0"/>
    <n v="0"/>
    <n v="0"/>
    <n v="0"/>
    <n v="0"/>
    <s v="SURFACE WATER MGT FUND"/>
    <s v="WLSW F D90872 15350 216TH AVE"/>
    <s v="STORMWATER SERVICES"/>
    <s v="DRAINAGE"/>
  </r>
  <r>
    <x v="1"/>
    <s v="103667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23.93"/>
    <n v="0"/>
    <n v="-123.93"/>
    <s v="N/A"/>
    <n v="0"/>
    <n v="0"/>
    <n v="0"/>
    <n v="0"/>
    <n v="0"/>
    <n v="123.93"/>
    <n v="0"/>
    <n v="0"/>
    <n v="0"/>
    <n v="0"/>
    <n v="0"/>
    <n v="0"/>
    <n v="0"/>
    <s v="SURFACE WATER MGT FUND"/>
    <s v="WLSW F D90905 20405 NE 176TH P"/>
    <s v="STORMWATER SERVICES"/>
    <s v="DRAINAGE"/>
  </r>
  <r>
    <x v="1"/>
    <s v="103667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2.88"/>
    <n v="0"/>
    <n v="-12.88"/>
    <s v="N/A"/>
    <n v="0"/>
    <n v="0"/>
    <n v="0"/>
    <n v="0"/>
    <n v="0"/>
    <n v="12.88"/>
    <n v="0"/>
    <n v="0"/>
    <n v="0"/>
    <n v="0"/>
    <n v="0"/>
    <n v="0"/>
    <n v="0"/>
    <s v="SURFACE WATER MGT FUND"/>
    <s v="WLSW F D90905 20405 NE 176TH P"/>
    <s v="STORMWATER SERVICES"/>
    <s v="DRAINAGE"/>
  </r>
  <r>
    <x v="1"/>
    <s v="103667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3.38"/>
    <n v="0"/>
    <n v="-43.38"/>
    <s v="N/A"/>
    <n v="0"/>
    <n v="0"/>
    <n v="0"/>
    <n v="0"/>
    <n v="0"/>
    <n v="43.38"/>
    <n v="0"/>
    <n v="0"/>
    <n v="0"/>
    <n v="0"/>
    <n v="0"/>
    <n v="0"/>
    <n v="0"/>
    <s v="SURFACE WATER MGT FUND"/>
    <s v="WLSW F D90905 20405 NE 176TH P"/>
    <s v="STORMWATER SERVICES"/>
    <s v="DRAINAGE"/>
  </r>
  <r>
    <x v="1"/>
    <s v="1036672"/>
    <s v="845022"/>
    <s v="82200"/>
    <x v="72"/>
    <s v="5315000"/>
    <n v="2012"/>
    <x v="4"/>
    <s v="PAID TIME OFF"/>
    <s v="50000-PROGRAM EXPENDITUR BUDGET"/>
    <s v="82000-APPLIED OVERHEAD"/>
    <m/>
    <n v="0"/>
    <n v="0"/>
    <n v="33.46"/>
    <n v="0"/>
    <n v="-33.46"/>
    <s v="N/A"/>
    <n v="0"/>
    <n v="0"/>
    <n v="0"/>
    <n v="0"/>
    <n v="0"/>
    <n v="33.46"/>
    <n v="0"/>
    <n v="0"/>
    <n v="0"/>
    <n v="0"/>
    <n v="0"/>
    <n v="0"/>
    <n v="0"/>
    <s v="SURFACE WATER MGT FUND"/>
    <s v="WLSW F D90905 20405 NE 176TH P"/>
    <s v="STORMWATER SERVICES"/>
    <s v="DRAINAGE"/>
  </r>
  <r>
    <x v="1"/>
    <s v="1036672"/>
    <s v="845022"/>
    <s v="82300"/>
    <x v="73"/>
    <s v="5315000"/>
    <n v="2012"/>
    <x v="4"/>
    <s v="INDIRECT COSTS"/>
    <s v="50000-PROGRAM EXPENDITUR BUDGET"/>
    <s v="82000-APPLIED OVERHEAD"/>
    <m/>
    <n v="0"/>
    <n v="0"/>
    <n v="71.88"/>
    <n v="0"/>
    <n v="-71.88"/>
    <s v="N/A"/>
    <n v="0"/>
    <n v="0"/>
    <n v="0"/>
    <n v="0"/>
    <n v="0"/>
    <n v="71.88"/>
    <n v="0"/>
    <n v="0"/>
    <n v="0"/>
    <n v="0"/>
    <n v="0"/>
    <n v="0"/>
    <n v="0"/>
    <s v="SURFACE WATER MGT FUND"/>
    <s v="WLSW F D90905 20405 NE 176TH P"/>
    <s v="STORMWATER SERVICES"/>
    <s v="DRAINAGE"/>
  </r>
  <r>
    <x v="1"/>
    <s v="103667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06.51"/>
    <n v="0"/>
    <n v="-206.51"/>
    <s v="N/A"/>
    <n v="0"/>
    <n v="0"/>
    <n v="0"/>
    <n v="0"/>
    <n v="0"/>
    <n v="0"/>
    <n v="0"/>
    <n v="0"/>
    <n v="206.51"/>
    <n v="0"/>
    <n v="0"/>
    <n v="0"/>
    <n v="0"/>
    <s v="SURFACE WATER MGT FUND"/>
    <s v="WLSW F D90930 18808 NE 103RD S"/>
    <s v="STORMWATER SERVICES"/>
    <s v="DRAINAGE"/>
  </r>
  <r>
    <x v="1"/>
    <s v="1036674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0"/>
    <n v="0"/>
    <n v="0"/>
    <n v="0"/>
    <n v="42.9"/>
    <n v="0"/>
    <n v="0"/>
    <n v="0"/>
    <n v="0"/>
    <s v="SURFACE WATER MGT FUND"/>
    <s v="WLSW F D90930 18808 NE 103RD S"/>
    <s v="STORMWATER SERVICES"/>
    <s v="DRAINAGE"/>
  </r>
  <r>
    <x v="1"/>
    <s v="103667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88.14"/>
    <n v="0"/>
    <n v="-88.14"/>
    <s v="N/A"/>
    <n v="0"/>
    <n v="0"/>
    <n v="0"/>
    <n v="0"/>
    <n v="0"/>
    <n v="0"/>
    <n v="0"/>
    <n v="0"/>
    <n v="88.14"/>
    <n v="0"/>
    <n v="0"/>
    <n v="0"/>
    <n v="0"/>
    <s v="SURFACE WATER MGT FUND"/>
    <s v="WLSW F D90930 18808 NE 103RD S"/>
    <s v="STORMWATER SERVICES"/>
    <s v="DRAINAGE"/>
  </r>
  <r>
    <x v="1"/>
    <s v="103667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74.19"/>
    <n v="0"/>
    <n v="-74.19"/>
    <s v="N/A"/>
    <n v="0"/>
    <n v="0"/>
    <n v="0"/>
    <n v="0"/>
    <n v="0"/>
    <n v="0"/>
    <n v="0"/>
    <n v="0"/>
    <n v="74.19"/>
    <n v="0"/>
    <n v="0"/>
    <n v="0"/>
    <n v="0"/>
    <s v="SURFACE WATER MGT FUND"/>
    <s v="WLSW F D90930 18808 NE 103RD S"/>
    <s v="STORMWATER SERVICES"/>
    <s v="DRAINAGE"/>
  </r>
  <r>
    <x v="1"/>
    <s v="1036674"/>
    <s v="845022"/>
    <s v="82200"/>
    <x v="72"/>
    <s v="5315000"/>
    <n v="2012"/>
    <x v="4"/>
    <s v="PAID TIME OFF"/>
    <s v="50000-PROGRAM EXPENDITUR BUDGET"/>
    <s v="82000-APPLIED OVERHEAD"/>
    <m/>
    <n v="0"/>
    <n v="0"/>
    <n v="64.41"/>
    <n v="0"/>
    <n v="-64.41"/>
    <s v="N/A"/>
    <n v="0"/>
    <n v="0"/>
    <n v="0"/>
    <n v="0"/>
    <n v="0"/>
    <n v="0"/>
    <n v="0"/>
    <n v="0"/>
    <n v="64.41"/>
    <n v="0"/>
    <n v="0"/>
    <n v="0"/>
    <n v="0"/>
    <s v="SURFACE WATER MGT FUND"/>
    <s v="WLSW F D90930 18808 NE 103RD S"/>
    <s v="STORMWATER SERVICES"/>
    <s v="DRAINAGE"/>
  </r>
  <r>
    <x v="1"/>
    <s v="1036674"/>
    <s v="845022"/>
    <s v="82300"/>
    <x v="73"/>
    <s v="5315000"/>
    <n v="2012"/>
    <x v="4"/>
    <s v="INDIRECT COSTS"/>
    <s v="50000-PROGRAM EXPENDITUR BUDGET"/>
    <s v="82000-APPLIED OVERHEAD"/>
    <m/>
    <n v="0"/>
    <n v="0"/>
    <n v="197.02"/>
    <n v="0"/>
    <n v="-197.02"/>
    <s v="N/A"/>
    <n v="0"/>
    <n v="0"/>
    <n v="0"/>
    <n v="0"/>
    <n v="0"/>
    <n v="0"/>
    <n v="0"/>
    <n v="0"/>
    <n v="197.02"/>
    <n v="0"/>
    <n v="0"/>
    <n v="0"/>
    <n v="0"/>
    <s v="SURFACE WATER MGT FUND"/>
    <s v="WLSW F D90930 18808 NE 103RD S"/>
    <s v="STORMWATER SERVICES"/>
    <s v="DRAINAGE"/>
  </r>
  <r>
    <x v="1"/>
    <s v="1036674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0"/>
    <n v="0"/>
    <n v="0"/>
    <n v="0"/>
    <n v="5.04"/>
    <n v="0"/>
    <n v="0"/>
    <n v="0"/>
    <n v="0"/>
    <s v="SURFACE WATER MGT FUND"/>
    <s v="WLSW F D90930 18808 NE 103RD S"/>
    <s v="STORMWATER SERVICES"/>
    <s v="DRAINAGE"/>
  </r>
  <r>
    <x v="1"/>
    <s v="103667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92.38"/>
    <n v="0"/>
    <n v="-92.38"/>
    <s v="N/A"/>
    <n v="0"/>
    <n v="0"/>
    <n v="0"/>
    <n v="0"/>
    <n v="0"/>
    <n v="92.38"/>
    <n v="0"/>
    <n v="0"/>
    <n v="0"/>
    <n v="0"/>
    <n v="0"/>
    <n v="0"/>
    <n v="0"/>
    <s v="SURFACE WATER MGT FUND"/>
    <s v="WLSW F D90936 22408 NE 46TH ST"/>
    <s v="STORMWATER SERVICES"/>
    <s v="DRAINAGE"/>
  </r>
  <r>
    <x v="1"/>
    <s v="1036675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0"/>
    <n v="42.9"/>
    <n v="0"/>
    <n v="0"/>
    <n v="0"/>
    <n v="0"/>
    <n v="0"/>
    <n v="0"/>
    <n v="0"/>
    <s v="SURFACE WATER MGT FUND"/>
    <s v="WLSW F D90936 22408 NE 46TH ST"/>
    <s v="STORMWATER SERVICES"/>
    <s v="DRAINAGE"/>
  </r>
  <r>
    <x v="1"/>
    <s v="103667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77.8"/>
    <n v="0"/>
    <n v="-77.8"/>
    <s v="N/A"/>
    <n v="0"/>
    <n v="0"/>
    <n v="0"/>
    <n v="0"/>
    <n v="0"/>
    <n v="77.8"/>
    <n v="0"/>
    <n v="0"/>
    <n v="0"/>
    <n v="0"/>
    <n v="0"/>
    <n v="0"/>
    <n v="0"/>
    <s v="SURFACE WATER MGT FUND"/>
    <s v="WLSW F D90936 22408 NE 46TH ST"/>
    <s v="STORMWATER SERVICES"/>
    <s v="DRAINAGE"/>
  </r>
  <r>
    <x v="1"/>
    <s v="103667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3.19"/>
    <n v="0"/>
    <n v="-33.19"/>
    <s v="N/A"/>
    <n v="0"/>
    <n v="0"/>
    <n v="0"/>
    <n v="0"/>
    <n v="0"/>
    <n v="33.19"/>
    <n v="0"/>
    <n v="0"/>
    <n v="0"/>
    <n v="0"/>
    <n v="0"/>
    <n v="0"/>
    <n v="0"/>
    <s v="SURFACE WATER MGT FUND"/>
    <s v="WLSW F D90936 22408 NE 46TH ST"/>
    <s v="STORMWATER SERVICES"/>
    <s v="DRAINAGE"/>
  </r>
  <r>
    <x v="1"/>
    <s v="1036675"/>
    <s v="845022"/>
    <s v="82200"/>
    <x v="72"/>
    <s v="5315000"/>
    <n v="2012"/>
    <x v="4"/>
    <s v="PAID TIME OFF"/>
    <s v="50000-PROGRAM EXPENDITUR BUDGET"/>
    <s v="82000-APPLIED OVERHEAD"/>
    <m/>
    <n v="0"/>
    <n v="0"/>
    <n v="34.94"/>
    <n v="0"/>
    <n v="-34.94"/>
    <s v="N/A"/>
    <n v="0"/>
    <n v="0"/>
    <n v="0"/>
    <n v="0"/>
    <n v="0"/>
    <n v="34.94"/>
    <n v="0"/>
    <n v="0"/>
    <n v="0"/>
    <n v="0"/>
    <n v="0"/>
    <n v="0"/>
    <n v="0"/>
    <s v="SURFACE WATER MGT FUND"/>
    <s v="WLSW F D90936 22408 NE 46TH ST"/>
    <s v="STORMWATER SERVICES"/>
    <s v="DRAINAGE"/>
  </r>
  <r>
    <x v="1"/>
    <s v="1036675"/>
    <s v="845022"/>
    <s v="82300"/>
    <x v="73"/>
    <s v="5315000"/>
    <n v="2012"/>
    <x v="4"/>
    <s v="INDIRECT COSTS"/>
    <s v="50000-PROGRAM EXPENDITUR BUDGET"/>
    <s v="82000-APPLIED OVERHEAD"/>
    <m/>
    <n v="0"/>
    <n v="0"/>
    <n v="106.87"/>
    <n v="0"/>
    <n v="-106.87"/>
    <s v="N/A"/>
    <n v="0"/>
    <n v="0"/>
    <n v="0"/>
    <n v="0"/>
    <n v="0"/>
    <n v="106.87"/>
    <n v="0"/>
    <n v="0"/>
    <n v="0"/>
    <n v="0"/>
    <n v="0"/>
    <n v="0"/>
    <n v="0"/>
    <s v="SURFACE WATER MGT FUND"/>
    <s v="WLSW F D90936 22408 NE 46TH ST"/>
    <s v="STORMWATER SERVICES"/>
    <s v="DRAINAGE"/>
  </r>
  <r>
    <x v="1"/>
    <s v="1036675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0"/>
    <n v="5.04"/>
    <n v="0"/>
    <n v="0"/>
    <n v="0"/>
    <n v="0"/>
    <n v="0"/>
    <n v="0"/>
    <n v="0"/>
    <s v="SURFACE WATER MGT FUND"/>
    <s v="WLSW F D90936 22408 NE 46TH ST"/>
    <s v="STORMWATER SERVICES"/>
    <s v="DRAINAGE"/>
  </r>
  <r>
    <x v="1"/>
    <s v="103667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59"/>
    <n v="0"/>
    <n v="-259"/>
    <s v="N/A"/>
    <n v="0"/>
    <n v="0"/>
    <n v="53.11"/>
    <n v="0"/>
    <n v="111.25"/>
    <n v="0"/>
    <n v="0"/>
    <n v="0"/>
    <n v="94.64"/>
    <n v="0"/>
    <n v="0"/>
    <n v="0"/>
    <n v="0"/>
    <s v="SURFACE WATER MGT FUND"/>
    <s v="WLSW F D90942 17432 NE 136TH S"/>
    <s v="STORMWATER SERVICES"/>
    <s v="DRAINAGE"/>
  </r>
  <r>
    <x v="1"/>
    <s v="1036676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0"/>
    <n v="0"/>
    <n v="0"/>
    <n v="0"/>
    <n v="42.9"/>
    <n v="0"/>
    <n v="0"/>
    <n v="0"/>
    <n v="0"/>
    <s v="SURFACE WATER MGT FUND"/>
    <s v="WLSW F D90942 17432 NE 136TH S"/>
    <s v="STORMWATER SERVICES"/>
    <s v="DRAINAGE"/>
  </r>
  <r>
    <x v="1"/>
    <s v="1036676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3.5100000000000002"/>
    <n v="0"/>
    <n v="-3.5100000000000002"/>
    <s v="N/A"/>
    <n v="0"/>
    <n v="0"/>
    <n v="0"/>
    <n v="0"/>
    <n v="3.5100000000000002"/>
    <n v="0"/>
    <n v="0"/>
    <n v="0"/>
    <n v="0"/>
    <n v="0"/>
    <n v="0"/>
    <n v="0"/>
    <n v="0"/>
    <s v="SURFACE WATER MGT FUND"/>
    <s v="WLSW F D90942 17432 NE 136TH S"/>
    <s v="STORMWATER SERVICES"/>
    <s v="DRAINAGE"/>
  </r>
  <r>
    <x v="1"/>
    <s v="103667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70.49"/>
    <n v="0"/>
    <n v="-170.49"/>
    <s v="N/A"/>
    <n v="0"/>
    <n v="0"/>
    <n v="0"/>
    <n v="0"/>
    <n v="155.33000000000001"/>
    <n v="0"/>
    <n v="0"/>
    <n v="0"/>
    <n v="15.16"/>
    <n v="0"/>
    <n v="0"/>
    <n v="0"/>
    <n v="0"/>
    <s v="SURFACE WATER MGT FUND"/>
    <s v="WLSW F D90942 17432 NE 136TH S"/>
    <s v="STORMWATER SERVICES"/>
    <s v="DRAINAGE"/>
  </r>
  <r>
    <x v="1"/>
    <s v="103667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92.55"/>
    <n v="0"/>
    <n v="-92.55"/>
    <s v="N/A"/>
    <n v="0"/>
    <n v="0"/>
    <n v="18.59"/>
    <n v="0"/>
    <n v="39.96"/>
    <n v="0"/>
    <n v="0"/>
    <n v="0"/>
    <n v="34"/>
    <n v="0"/>
    <n v="0"/>
    <n v="0"/>
    <n v="0"/>
    <s v="SURFACE WATER MGT FUND"/>
    <s v="WLSW F D90942 17432 NE 136TH S"/>
    <s v="STORMWATER SERVICES"/>
    <s v="DRAINAGE"/>
  </r>
  <r>
    <x v="1"/>
    <s v="1036676"/>
    <s v="845022"/>
    <s v="82200"/>
    <x v="72"/>
    <s v="5315000"/>
    <n v="2012"/>
    <x v="4"/>
    <s v="PAID TIME OFF"/>
    <s v="50000-PROGRAM EXPENDITUR BUDGET"/>
    <s v="82000-APPLIED OVERHEAD"/>
    <m/>
    <n v="0"/>
    <n v="0"/>
    <n v="78.600000000000009"/>
    <n v="0"/>
    <n v="-78.600000000000009"/>
    <s v="N/A"/>
    <n v="0"/>
    <n v="0"/>
    <n v="14.34"/>
    <n v="0"/>
    <n v="28.740000000000002"/>
    <n v="0"/>
    <n v="0"/>
    <n v="0"/>
    <n v="35.520000000000003"/>
    <n v="0"/>
    <n v="0"/>
    <n v="0"/>
    <n v="0"/>
    <s v="SURFACE WATER MGT FUND"/>
    <s v="WLSW F D90942 17432 NE 136TH S"/>
    <s v="STORMWATER SERVICES"/>
    <s v="DRAINAGE"/>
  </r>
  <r>
    <x v="1"/>
    <s v="1036676"/>
    <s v="845022"/>
    <s v="82300"/>
    <x v="73"/>
    <s v="5315000"/>
    <n v="2012"/>
    <x v="4"/>
    <s v="INDIRECT COSTS"/>
    <s v="50000-PROGRAM EXPENDITUR BUDGET"/>
    <s v="82000-APPLIED OVERHEAD"/>
    <m/>
    <n v="0"/>
    <n v="0"/>
    <n v="227.35"/>
    <n v="0"/>
    <n v="-227.35"/>
    <s v="N/A"/>
    <n v="0"/>
    <n v="0"/>
    <n v="30.810000000000002"/>
    <n v="0"/>
    <n v="87.89"/>
    <n v="0"/>
    <n v="0"/>
    <n v="0"/>
    <n v="108.65"/>
    <n v="0"/>
    <n v="0"/>
    <n v="0"/>
    <n v="0"/>
    <s v="SURFACE WATER MGT FUND"/>
    <s v="WLSW F D90942 17432 NE 136TH S"/>
    <s v="STORMWATER SERVICES"/>
    <s v="DRAINAGE"/>
  </r>
  <r>
    <x v="1"/>
    <s v="1036676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0"/>
    <n v="0"/>
    <n v="0"/>
    <n v="0"/>
    <n v="5.04"/>
    <n v="0"/>
    <n v="0"/>
    <n v="0"/>
    <n v="0"/>
    <s v="SURFACE WATER MGT FUND"/>
    <s v="WLSW F D90942 17432 NE 136TH S"/>
    <s v="STORMWATER SERVICES"/>
    <s v="DRAINAGE"/>
  </r>
  <r>
    <x v="1"/>
    <s v="103667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89.28"/>
    <n v="0"/>
    <n v="-189.28"/>
    <s v="N/A"/>
    <n v="0"/>
    <n v="0"/>
    <n v="0"/>
    <n v="0"/>
    <n v="0"/>
    <n v="0"/>
    <n v="0"/>
    <n v="189.28"/>
    <n v="0"/>
    <n v="0"/>
    <n v="0"/>
    <n v="0"/>
    <n v="0"/>
    <s v="SURFACE WATER MGT FUND"/>
    <s v="WLSW F D92130 21400 NE 147TH S"/>
    <s v="STORMWATER SERVICES"/>
    <s v="DRAINAGE"/>
  </r>
  <r>
    <x v="1"/>
    <s v="1036678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85.8"/>
    <n v="0"/>
    <n v="-85.8"/>
    <s v="N/A"/>
    <n v="0"/>
    <n v="0"/>
    <n v="0"/>
    <n v="0"/>
    <n v="0"/>
    <n v="0"/>
    <n v="0"/>
    <n v="85.8"/>
    <n v="0"/>
    <n v="0"/>
    <n v="0"/>
    <n v="0"/>
    <n v="0"/>
    <s v="SURFACE WATER MGT FUND"/>
    <s v="WLSW F D92130 21400 NE 147TH S"/>
    <s v="STORMWATER SERVICES"/>
    <s v="DRAINAGE"/>
  </r>
  <r>
    <x v="1"/>
    <s v="103667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500.04"/>
    <n v="0"/>
    <n v="-500.04"/>
    <s v="N/A"/>
    <n v="0"/>
    <n v="0"/>
    <n v="0"/>
    <n v="0"/>
    <n v="0"/>
    <n v="0"/>
    <n v="0"/>
    <n v="496.36"/>
    <n v="3.68"/>
    <n v="0"/>
    <n v="0"/>
    <n v="0"/>
    <n v="0"/>
    <s v="SURFACE WATER MGT FUND"/>
    <s v="WLSW F D92130 21400 NE 147TH S"/>
    <s v="STORMWATER SERVICES"/>
    <s v="DRAINAGE"/>
  </r>
  <r>
    <x v="1"/>
    <s v="103667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67.98"/>
    <n v="0"/>
    <n v="-67.98"/>
    <s v="N/A"/>
    <n v="0"/>
    <n v="0"/>
    <n v="0"/>
    <n v="0"/>
    <n v="0"/>
    <n v="0"/>
    <n v="0"/>
    <n v="67.98"/>
    <n v="0"/>
    <n v="0"/>
    <n v="0"/>
    <n v="0"/>
    <n v="0"/>
    <s v="SURFACE WATER MGT FUND"/>
    <s v="WLSW F D92130 21400 NE 147TH S"/>
    <s v="STORMWATER SERVICES"/>
    <s v="DRAINAGE"/>
  </r>
  <r>
    <x v="1"/>
    <s v="1036678"/>
    <s v="845022"/>
    <s v="82200"/>
    <x v="72"/>
    <s v="5315000"/>
    <n v="2012"/>
    <x v="4"/>
    <s v="PAID TIME OFF"/>
    <s v="50000-PROGRAM EXPENDITUR BUDGET"/>
    <s v="82000-APPLIED OVERHEAD"/>
    <m/>
    <n v="0"/>
    <n v="0"/>
    <n v="71.06"/>
    <n v="0"/>
    <n v="-71.06"/>
    <s v="N/A"/>
    <n v="0"/>
    <n v="0"/>
    <n v="0"/>
    <n v="0"/>
    <n v="0"/>
    <n v="0"/>
    <n v="0"/>
    <n v="71.06"/>
    <n v="0"/>
    <n v="0"/>
    <n v="0"/>
    <n v="0"/>
    <n v="0"/>
    <s v="SURFACE WATER MGT FUND"/>
    <s v="WLSW F D92130 21400 NE 147TH S"/>
    <s v="STORMWATER SERVICES"/>
    <s v="DRAINAGE"/>
  </r>
  <r>
    <x v="1"/>
    <s v="1036678"/>
    <s v="845022"/>
    <s v="82300"/>
    <x v="73"/>
    <s v="5315000"/>
    <n v="2012"/>
    <x v="4"/>
    <s v="INDIRECT COSTS"/>
    <s v="50000-PROGRAM EXPENDITUR BUDGET"/>
    <s v="82000-APPLIED OVERHEAD"/>
    <m/>
    <n v="0"/>
    <n v="0"/>
    <n v="217.32"/>
    <n v="0"/>
    <n v="-217.32"/>
    <s v="N/A"/>
    <n v="0"/>
    <n v="0"/>
    <n v="0"/>
    <n v="0"/>
    <n v="0"/>
    <n v="0"/>
    <n v="0"/>
    <n v="217.32"/>
    <n v="0"/>
    <n v="0"/>
    <n v="0"/>
    <n v="0"/>
    <n v="0"/>
    <s v="SURFACE WATER MGT FUND"/>
    <s v="WLSW F D92130 21400 NE 147TH S"/>
    <s v="STORMWATER SERVICES"/>
    <s v="DRAINAGE"/>
  </r>
  <r>
    <x v="1"/>
    <s v="1036678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10.08"/>
    <n v="0"/>
    <n v="-10.08"/>
    <s v="N/A"/>
    <n v="0"/>
    <n v="0"/>
    <n v="0"/>
    <n v="0"/>
    <n v="0"/>
    <n v="0"/>
    <n v="0"/>
    <n v="10.08"/>
    <n v="0"/>
    <n v="0"/>
    <n v="0"/>
    <n v="0"/>
    <n v="0"/>
    <s v="SURFACE WATER MGT FUND"/>
    <s v="WLSW F D92130 21400 NE 147TH S"/>
    <s v="STORMWATER SERVICES"/>
    <s v="DRAINAGE"/>
  </r>
  <r>
    <x v="1"/>
    <s v="103667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10.19"/>
    <n v="0"/>
    <n v="-410.19"/>
    <s v="N/A"/>
    <n v="0"/>
    <n v="0"/>
    <n v="0"/>
    <n v="0"/>
    <n v="0"/>
    <n v="53.11"/>
    <n v="0"/>
    <n v="0"/>
    <n v="357.08"/>
    <n v="0"/>
    <n v="0"/>
    <n v="0"/>
    <n v="0"/>
    <s v="SURFACE WATER MGT FUND"/>
    <s v="WLSW F D92131 222ND WY NE &amp; NE"/>
    <s v="STORMWATER SERVICES"/>
    <s v="DRAINAGE"/>
  </r>
  <r>
    <x v="1"/>
    <s v="1036679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1314"/>
    <n v="0"/>
    <n v="-1314"/>
    <s v="N/A"/>
    <n v="0"/>
    <n v="0"/>
    <n v="0"/>
    <n v="0"/>
    <n v="0"/>
    <n v="0"/>
    <n v="0"/>
    <n v="0"/>
    <n v="0"/>
    <n v="1314"/>
    <n v="0"/>
    <n v="0"/>
    <n v="0"/>
    <s v="SURFACE WATER MGT FUND"/>
    <s v="WLSW F D92131 222ND WY NE &amp; NE"/>
    <s v="STORMWATER SERVICES"/>
    <s v="DRAINAGE"/>
  </r>
  <r>
    <x v="1"/>
    <s v="103667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37.72999999999999"/>
    <n v="0"/>
    <n v="-137.72999999999999"/>
    <s v="N/A"/>
    <n v="0"/>
    <n v="0"/>
    <n v="0"/>
    <n v="0"/>
    <n v="0"/>
    <n v="5.5200000000000005"/>
    <n v="0"/>
    <n v="0"/>
    <n v="132.21"/>
    <n v="0"/>
    <n v="0"/>
    <n v="0"/>
    <n v="0"/>
    <s v="SURFACE WATER MGT FUND"/>
    <s v="WLSW F D92131 222ND WY NE &amp; NE"/>
    <s v="STORMWATER SERVICES"/>
    <s v="DRAINAGE"/>
  </r>
  <r>
    <x v="1"/>
    <s v="103667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46.87"/>
    <n v="0"/>
    <n v="-146.87"/>
    <s v="N/A"/>
    <n v="0"/>
    <n v="0"/>
    <n v="0"/>
    <n v="0"/>
    <n v="0"/>
    <n v="18.59"/>
    <n v="0"/>
    <n v="0"/>
    <n v="128.28"/>
    <n v="0"/>
    <n v="0"/>
    <n v="0"/>
    <n v="0"/>
    <s v="SURFACE WATER MGT FUND"/>
    <s v="WLSW F D92131 222ND WY NE &amp; NE"/>
    <s v="STORMWATER SERVICES"/>
    <s v="DRAINAGE"/>
  </r>
  <r>
    <x v="1"/>
    <s v="1036679"/>
    <s v="845022"/>
    <s v="82200"/>
    <x v="72"/>
    <s v="5315000"/>
    <n v="2012"/>
    <x v="4"/>
    <s v="PAID TIME OFF"/>
    <s v="50000-PROGRAM EXPENDITUR BUDGET"/>
    <s v="82000-APPLIED OVERHEAD"/>
    <m/>
    <n v="0"/>
    <n v="0"/>
    <n v="106.56"/>
    <n v="0"/>
    <n v="-106.56"/>
    <s v="N/A"/>
    <n v="0"/>
    <n v="0"/>
    <n v="0"/>
    <n v="0"/>
    <n v="0"/>
    <n v="14.34"/>
    <n v="0"/>
    <n v="0"/>
    <n v="92.22"/>
    <n v="0"/>
    <n v="0"/>
    <n v="0"/>
    <n v="0"/>
    <s v="SURFACE WATER MGT FUND"/>
    <s v="WLSW F D92131 222ND WY NE &amp; NE"/>
    <s v="STORMWATER SERVICES"/>
    <s v="DRAINAGE"/>
  </r>
  <r>
    <x v="1"/>
    <s v="1036679"/>
    <s v="845022"/>
    <s v="82300"/>
    <x v="73"/>
    <s v="5315000"/>
    <n v="2012"/>
    <x v="4"/>
    <s v="INDIRECT COSTS"/>
    <s v="50000-PROGRAM EXPENDITUR BUDGET"/>
    <s v="82000-APPLIED OVERHEAD"/>
    <m/>
    <n v="0"/>
    <n v="0"/>
    <n v="312.88"/>
    <n v="0"/>
    <n v="-312.88"/>
    <s v="N/A"/>
    <n v="0"/>
    <n v="0"/>
    <n v="0"/>
    <n v="0"/>
    <n v="0"/>
    <n v="30.8"/>
    <n v="0"/>
    <n v="0"/>
    <n v="282.08"/>
    <n v="0"/>
    <n v="0"/>
    <n v="0"/>
    <n v="0"/>
    <s v="SURFACE WATER MGT FUND"/>
    <s v="WLSW F D92131 222ND WY NE &amp; NE"/>
    <s v="STORMWATER SERVICES"/>
    <s v="DRAINAGE"/>
  </r>
  <r>
    <x v="1"/>
    <s v="103668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7.59"/>
    <n v="0"/>
    <n v="-147.59"/>
    <s v="N/A"/>
    <n v="0"/>
    <n v="0"/>
    <n v="0"/>
    <n v="0"/>
    <n v="0"/>
    <n v="123.93"/>
    <n v="0"/>
    <n v="23.66"/>
    <n v="0"/>
    <n v="0"/>
    <n v="0"/>
    <n v="0"/>
    <n v="0"/>
    <s v="SURFACE WATER MGT FUND"/>
    <s v="WLSW F D92149 20806 NE 165TH S"/>
    <s v="STORMWATER SERVICES"/>
    <s v="DRAINAGE"/>
  </r>
  <r>
    <x v="1"/>
    <s v="1036683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21.45"/>
    <n v="0"/>
    <n v="-21.45"/>
    <s v="N/A"/>
    <n v="0"/>
    <n v="0"/>
    <n v="0"/>
    <n v="0"/>
    <n v="0"/>
    <n v="0"/>
    <n v="0"/>
    <n v="21.45"/>
    <n v="0"/>
    <n v="0"/>
    <n v="0"/>
    <n v="0"/>
    <n v="0"/>
    <s v="SURFACE WATER MGT FUND"/>
    <s v="WLSW F D92149 20806 NE 165TH S"/>
    <s v="STORMWATER SERVICES"/>
    <s v="DRAINAGE"/>
  </r>
  <r>
    <x v="1"/>
    <s v="103668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0.46"/>
    <n v="0"/>
    <n v="-20.46"/>
    <s v="N/A"/>
    <n v="0"/>
    <n v="0"/>
    <n v="0"/>
    <n v="0"/>
    <n v="0"/>
    <n v="12.88"/>
    <n v="0"/>
    <n v="7.58"/>
    <n v="0"/>
    <n v="0"/>
    <n v="0"/>
    <n v="0"/>
    <n v="0"/>
    <s v="SURFACE WATER MGT FUND"/>
    <s v="WLSW F D92149 20806 NE 165TH S"/>
    <s v="STORMWATER SERVICES"/>
    <s v="DRAINAGE"/>
  </r>
  <r>
    <x v="1"/>
    <s v="103668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51.88"/>
    <n v="0"/>
    <n v="-51.88"/>
    <s v="N/A"/>
    <n v="0"/>
    <n v="0"/>
    <n v="0"/>
    <n v="0"/>
    <n v="0"/>
    <n v="43.38"/>
    <n v="0"/>
    <n v="8.5"/>
    <n v="0"/>
    <n v="0"/>
    <n v="0"/>
    <n v="0"/>
    <n v="0"/>
    <s v="SURFACE WATER MGT FUND"/>
    <s v="WLSW F D92149 20806 NE 165TH S"/>
    <s v="STORMWATER SERVICES"/>
    <s v="DRAINAGE"/>
  </r>
  <r>
    <x v="1"/>
    <s v="1036683"/>
    <s v="845022"/>
    <s v="82200"/>
    <x v="72"/>
    <s v="5315000"/>
    <n v="2012"/>
    <x v="4"/>
    <s v="PAID TIME OFF"/>
    <s v="50000-PROGRAM EXPENDITUR BUDGET"/>
    <s v="82000-APPLIED OVERHEAD"/>
    <m/>
    <n v="0"/>
    <n v="0"/>
    <n v="45.11"/>
    <n v="0"/>
    <n v="-45.11"/>
    <s v="N/A"/>
    <n v="0"/>
    <n v="0"/>
    <n v="0"/>
    <n v="0"/>
    <n v="0"/>
    <n v="33.46"/>
    <n v="0"/>
    <n v="11.65"/>
    <n v="0"/>
    <n v="0"/>
    <n v="0"/>
    <n v="0"/>
    <n v="0"/>
    <s v="SURFACE WATER MGT FUND"/>
    <s v="WLSW F D92149 20806 NE 165TH S"/>
    <s v="STORMWATER SERVICES"/>
    <s v="DRAINAGE"/>
  </r>
  <r>
    <x v="1"/>
    <s v="1036683"/>
    <s v="845022"/>
    <s v="82300"/>
    <x v="73"/>
    <s v="5315000"/>
    <n v="2012"/>
    <x v="4"/>
    <s v="INDIRECT COSTS"/>
    <s v="50000-PROGRAM EXPENDITUR BUDGET"/>
    <s v="82000-APPLIED OVERHEAD"/>
    <m/>
    <n v="0"/>
    <n v="0"/>
    <n v="107.52"/>
    <n v="0"/>
    <n v="-107.52"/>
    <s v="N/A"/>
    <n v="0"/>
    <n v="0"/>
    <n v="0"/>
    <n v="0"/>
    <n v="0"/>
    <n v="71.88"/>
    <n v="0"/>
    <n v="35.64"/>
    <n v="0"/>
    <n v="0"/>
    <n v="0"/>
    <n v="0"/>
    <n v="0"/>
    <s v="SURFACE WATER MGT FUND"/>
    <s v="WLSW F D92149 20806 NE 165TH S"/>
    <s v="STORMWATER SERVICES"/>
    <s v="DRAINAGE"/>
  </r>
  <r>
    <x v="1"/>
    <s v="1036683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2.52"/>
    <n v="0"/>
    <n v="-2.52"/>
    <s v="N/A"/>
    <n v="0"/>
    <n v="0"/>
    <n v="0"/>
    <n v="0"/>
    <n v="0"/>
    <n v="0"/>
    <n v="0"/>
    <n v="2.52"/>
    <n v="0"/>
    <n v="0"/>
    <n v="0"/>
    <n v="0"/>
    <n v="0"/>
    <s v="SURFACE WATER MGT FUND"/>
    <s v="WLSW F D92149 20806 NE 165TH S"/>
    <s v="STORMWATER SERVICES"/>
    <s v="DRAINAGE"/>
  </r>
  <r>
    <x v="1"/>
    <s v="103668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83.92"/>
    <n v="0"/>
    <n v="-283.92"/>
    <s v="N/A"/>
    <n v="0"/>
    <n v="0"/>
    <n v="0"/>
    <n v="0"/>
    <n v="0"/>
    <n v="0"/>
    <n v="0"/>
    <n v="0"/>
    <n v="283.92"/>
    <n v="0"/>
    <n v="0"/>
    <n v="0"/>
    <n v="0"/>
    <s v="SURFACE WATER MGT FUND"/>
    <s v="WLSW F D92168 OLD WDVLE/DVL RD"/>
    <s v="STORMWATER SERVICES"/>
    <s v="DRAINAGE"/>
  </r>
  <r>
    <x v="1"/>
    <s v="1036685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755.55000000000007"/>
    <n v="0"/>
    <n v="-755.55000000000007"/>
    <s v="N/A"/>
    <n v="0"/>
    <n v="0"/>
    <n v="0"/>
    <n v="0"/>
    <n v="0"/>
    <n v="0"/>
    <n v="0"/>
    <n v="0"/>
    <n v="0"/>
    <n v="755.55000000000007"/>
    <n v="0"/>
    <n v="0"/>
    <n v="0"/>
    <s v="SURFACE WATER MGT FUND"/>
    <s v="WLSW F D92168 OLD WDVLE/DVL RD"/>
    <s v="STORMWATER SERVICES"/>
    <s v="DRAINAGE"/>
  </r>
  <r>
    <x v="1"/>
    <s v="103668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16.7"/>
    <n v="0"/>
    <n v="-116.7"/>
    <s v="N/A"/>
    <n v="0"/>
    <n v="0"/>
    <n v="0"/>
    <n v="0"/>
    <n v="0"/>
    <n v="0"/>
    <n v="0"/>
    <n v="0"/>
    <n v="116.7"/>
    <n v="0"/>
    <n v="0"/>
    <n v="0"/>
    <n v="0"/>
    <s v="SURFACE WATER MGT FUND"/>
    <s v="WLSW F D92168 OLD WDVLE/DVL RD"/>
    <s v="STORMWATER SERVICES"/>
    <s v="DRAINAGE"/>
  </r>
  <r>
    <x v="1"/>
    <s v="103668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02"/>
    <n v="0"/>
    <n v="-102"/>
    <s v="N/A"/>
    <n v="0"/>
    <n v="0"/>
    <n v="0"/>
    <n v="0"/>
    <n v="0"/>
    <n v="0"/>
    <n v="0"/>
    <n v="0"/>
    <n v="102"/>
    <n v="0"/>
    <n v="0"/>
    <n v="0"/>
    <n v="0"/>
    <s v="SURFACE WATER MGT FUND"/>
    <s v="WLSW F D92168 OLD WDVLE/DVL RD"/>
    <s v="STORMWATER SERVICES"/>
    <s v="DRAINAGE"/>
  </r>
  <r>
    <x v="1"/>
    <s v="1036685"/>
    <s v="845022"/>
    <s v="82200"/>
    <x v="72"/>
    <s v="5315000"/>
    <n v="2012"/>
    <x v="4"/>
    <s v="PAID TIME OFF"/>
    <s v="50000-PROGRAM EXPENDITUR BUDGET"/>
    <s v="82000-APPLIED OVERHEAD"/>
    <m/>
    <n v="0"/>
    <n v="0"/>
    <n v="73.320000000000007"/>
    <n v="0"/>
    <n v="-73.320000000000007"/>
    <s v="N/A"/>
    <n v="0"/>
    <n v="0"/>
    <n v="0"/>
    <n v="0"/>
    <n v="0"/>
    <n v="0"/>
    <n v="0"/>
    <n v="0"/>
    <n v="73.320000000000007"/>
    <n v="0"/>
    <n v="0"/>
    <n v="0"/>
    <n v="0"/>
    <s v="SURFACE WATER MGT FUND"/>
    <s v="WLSW F D92168 OLD WDVLE/DVL RD"/>
    <s v="STORMWATER SERVICES"/>
    <s v="DRAINAGE"/>
  </r>
  <r>
    <x v="1"/>
    <s v="1036685"/>
    <s v="845022"/>
    <s v="82300"/>
    <x v="73"/>
    <s v="5315000"/>
    <n v="2012"/>
    <x v="4"/>
    <s v="INDIRECT COSTS"/>
    <s v="50000-PROGRAM EXPENDITUR BUDGET"/>
    <s v="82000-APPLIED OVERHEAD"/>
    <m/>
    <n v="0"/>
    <n v="0"/>
    <n v="224.28"/>
    <n v="0"/>
    <n v="-224.28"/>
    <s v="N/A"/>
    <n v="0"/>
    <n v="0"/>
    <n v="0"/>
    <n v="0"/>
    <n v="0"/>
    <n v="0"/>
    <n v="0"/>
    <n v="0"/>
    <n v="224.28"/>
    <n v="0"/>
    <n v="0"/>
    <n v="0"/>
    <n v="0"/>
    <s v="SURFACE WATER MGT FUND"/>
    <s v="WLSW F D92168 OLD WDVLE/DVL RD"/>
    <s v="STORMWATER SERVICES"/>
    <s v="DRAINAGE"/>
  </r>
  <r>
    <x v="1"/>
    <s v="103668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59.19"/>
    <n v="0"/>
    <n v="-159.19"/>
    <s v="N/A"/>
    <n v="0"/>
    <n v="0"/>
    <n v="0"/>
    <n v="0"/>
    <n v="0"/>
    <n v="0"/>
    <n v="0"/>
    <n v="159.19"/>
    <n v="0"/>
    <n v="0"/>
    <n v="0"/>
    <n v="0"/>
    <n v="0"/>
    <s v="SURFACE WATER MGT FUND"/>
    <s v="WLSW F D92172 23533 NE 61ST ST"/>
    <s v="STORMWATER SERVICES"/>
    <s v="DRAINAGE"/>
  </r>
  <r>
    <x v="1"/>
    <s v="1036686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0"/>
    <n v="0"/>
    <n v="0"/>
    <n v="42.9"/>
    <n v="0"/>
    <n v="0"/>
    <n v="0"/>
    <n v="0"/>
    <n v="0"/>
    <s v="SURFACE WATER MGT FUND"/>
    <s v="WLSW F D92172 23533 NE 61ST ST"/>
    <s v="STORMWATER SERVICES"/>
    <s v="DRAINAGE"/>
  </r>
  <r>
    <x v="1"/>
    <s v="103668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88.14"/>
    <n v="0"/>
    <n v="-88.14"/>
    <s v="N/A"/>
    <n v="0"/>
    <n v="0"/>
    <n v="0"/>
    <n v="0"/>
    <n v="0"/>
    <n v="0"/>
    <n v="0"/>
    <n v="88.14"/>
    <n v="0"/>
    <n v="0"/>
    <n v="0"/>
    <n v="0"/>
    <n v="0"/>
    <s v="SURFACE WATER MGT FUND"/>
    <s v="WLSW F D92172 23533 NE 61ST ST"/>
    <s v="STORMWATER SERVICES"/>
    <s v="DRAINAGE"/>
  </r>
  <r>
    <x v="1"/>
    <s v="103668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57.19"/>
    <n v="0"/>
    <n v="-57.19"/>
    <s v="N/A"/>
    <n v="0"/>
    <n v="0"/>
    <n v="0"/>
    <n v="0"/>
    <n v="0"/>
    <n v="0"/>
    <n v="0"/>
    <n v="57.19"/>
    <n v="0"/>
    <n v="0"/>
    <n v="0"/>
    <n v="0"/>
    <n v="0"/>
    <s v="SURFACE WATER MGT FUND"/>
    <s v="WLSW F D92172 23533 NE 61ST ST"/>
    <s v="STORMWATER SERVICES"/>
    <s v="DRAINAGE"/>
  </r>
  <r>
    <x v="1"/>
    <s v="1036686"/>
    <s v="845022"/>
    <s v="82200"/>
    <x v="72"/>
    <s v="5315000"/>
    <n v="2012"/>
    <x v="4"/>
    <s v="PAID TIME OFF"/>
    <s v="50000-PROGRAM EXPENDITUR BUDGET"/>
    <s v="82000-APPLIED OVERHEAD"/>
    <m/>
    <n v="0"/>
    <n v="0"/>
    <n v="52.19"/>
    <n v="0"/>
    <n v="-52.19"/>
    <s v="N/A"/>
    <n v="0"/>
    <n v="0"/>
    <n v="0"/>
    <n v="0"/>
    <n v="0"/>
    <n v="0"/>
    <n v="0"/>
    <n v="52.19"/>
    <n v="0"/>
    <n v="0"/>
    <n v="0"/>
    <n v="0"/>
    <n v="0"/>
    <s v="SURFACE WATER MGT FUND"/>
    <s v="WLSW F D92172 23533 NE 61ST ST"/>
    <s v="STORMWATER SERVICES"/>
    <s v="DRAINAGE"/>
  </r>
  <r>
    <x v="1"/>
    <s v="1036686"/>
    <s v="845022"/>
    <s v="82300"/>
    <x v="73"/>
    <s v="5315000"/>
    <n v="2012"/>
    <x v="4"/>
    <s v="INDIRECT COSTS"/>
    <s v="50000-PROGRAM EXPENDITUR BUDGET"/>
    <s v="82000-APPLIED OVERHEAD"/>
    <m/>
    <n v="0"/>
    <n v="0"/>
    <n v="159.64000000000001"/>
    <n v="0"/>
    <n v="-159.64000000000001"/>
    <s v="N/A"/>
    <n v="0"/>
    <n v="0"/>
    <n v="0"/>
    <n v="0"/>
    <n v="0"/>
    <n v="0"/>
    <n v="0"/>
    <n v="159.64000000000001"/>
    <n v="0"/>
    <n v="0"/>
    <n v="0"/>
    <n v="0"/>
    <n v="0"/>
    <s v="SURFACE WATER MGT FUND"/>
    <s v="WLSW F D92172 23533 NE 61ST ST"/>
    <s v="STORMWATER SERVICES"/>
    <s v="DRAINAGE"/>
  </r>
  <r>
    <x v="1"/>
    <s v="1036686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0"/>
    <n v="0"/>
    <n v="0"/>
    <n v="5.04"/>
    <n v="0"/>
    <n v="0"/>
    <n v="0"/>
    <n v="0"/>
    <n v="0"/>
    <s v="SURFACE WATER MGT FUND"/>
    <s v="WLSW F D92172 23533 NE 61ST ST"/>
    <s v="STORMWATER SERVICES"/>
    <s v="DRAINAGE"/>
  </r>
  <r>
    <x v="1"/>
    <s v="103668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6.19"/>
    <n v="0"/>
    <n v="-46.19"/>
    <s v="N/A"/>
    <n v="0"/>
    <n v="0"/>
    <n v="0"/>
    <n v="0"/>
    <n v="0"/>
    <n v="46.19"/>
    <n v="0"/>
    <n v="0"/>
    <n v="0"/>
    <n v="0"/>
    <n v="0"/>
    <n v="0"/>
    <n v="0"/>
    <s v="SURFACE WATER MGT FUND"/>
    <s v="WLSW F D92178 4350-236 AVE NE"/>
    <s v="STORMWATER SERVICES"/>
    <s v="DRAINAGE"/>
  </r>
  <r>
    <x v="1"/>
    <s v="1036687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21.45"/>
    <n v="0"/>
    <n v="-21.45"/>
    <s v="N/A"/>
    <n v="0"/>
    <n v="0"/>
    <n v="0"/>
    <n v="0"/>
    <n v="0"/>
    <n v="21.45"/>
    <n v="0"/>
    <n v="0"/>
    <n v="0"/>
    <n v="0"/>
    <n v="0"/>
    <n v="0"/>
    <n v="0"/>
    <s v="SURFACE WATER MGT FUND"/>
    <s v="WLSW F D92178 4350-236 AVE NE"/>
    <s v="STORMWATER SERVICES"/>
    <s v="DRAINAGE"/>
  </r>
  <r>
    <x v="1"/>
    <s v="103668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8.9"/>
    <n v="0"/>
    <n v="-38.9"/>
    <s v="N/A"/>
    <n v="0"/>
    <n v="0"/>
    <n v="0"/>
    <n v="0"/>
    <n v="0"/>
    <n v="38.9"/>
    <n v="0"/>
    <n v="0"/>
    <n v="0"/>
    <n v="0"/>
    <n v="0"/>
    <n v="0"/>
    <n v="0"/>
    <s v="SURFACE WATER MGT FUND"/>
    <s v="WLSW F D92178 4350-236 AVE NE"/>
    <s v="STORMWATER SERVICES"/>
    <s v="DRAINAGE"/>
  </r>
  <r>
    <x v="1"/>
    <s v="103668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6.59"/>
    <n v="0"/>
    <n v="-16.59"/>
    <s v="N/A"/>
    <n v="0"/>
    <n v="0"/>
    <n v="0"/>
    <n v="0"/>
    <n v="0"/>
    <n v="16.59"/>
    <n v="0"/>
    <n v="0"/>
    <n v="0"/>
    <n v="0"/>
    <n v="0"/>
    <n v="0"/>
    <n v="0"/>
    <s v="SURFACE WATER MGT FUND"/>
    <s v="WLSW F D92178 4350-236 AVE NE"/>
    <s v="STORMWATER SERVICES"/>
    <s v="DRAINAGE"/>
  </r>
  <r>
    <x v="1"/>
    <s v="1036687"/>
    <s v="845022"/>
    <s v="82200"/>
    <x v="72"/>
    <s v="5315000"/>
    <n v="2012"/>
    <x v="4"/>
    <s v="PAID TIME OFF"/>
    <s v="50000-PROGRAM EXPENDITUR BUDGET"/>
    <s v="82000-APPLIED OVERHEAD"/>
    <m/>
    <n v="0"/>
    <n v="0"/>
    <n v="17.47"/>
    <n v="0"/>
    <n v="-17.47"/>
    <s v="N/A"/>
    <n v="0"/>
    <n v="0"/>
    <n v="0"/>
    <n v="0"/>
    <n v="0"/>
    <n v="17.47"/>
    <n v="0"/>
    <n v="0"/>
    <n v="0"/>
    <n v="0"/>
    <n v="0"/>
    <n v="0"/>
    <n v="0"/>
    <s v="SURFACE WATER MGT FUND"/>
    <s v="WLSW F D92178 4350-236 AVE NE"/>
    <s v="STORMWATER SERVICES"/>
    <s v="DRAINAGE"/>
  </r>
  <r>
    <x v="1"/>
    <s v="1036687"/>
    <s v="845022"/>
    <s v="82300"/>
    <x v="73"/>
    <s v="5315000"/>
    <n v="2012"/>
    <x v="4"/>
    <s v="INDIRECT COSTS"/>
    <s v="50000-PROGRAM EXPENDITUR BUDGET"/>
    <s v="82000-APPLIED OVERHEAD"/>
    <m/>
    <n v="0"/>
    <n v="0"/>
    <n v="53.44"/>
    <n v="0"/>
    <n v="-53.44"/>
    <s v="N/A"/>
    <n v="0"/>
    <n v="0"/>
    <n v="0"/>
    <n v="0"/>
    <n v="0"/>
    <n v="53.44"/>
    <n v="0"/>
    <n v="0"/>
    <n v="0"/>
    <n v="0"/>
    <n v="0"/>
    <n v="0"/>
    <n v="0"/>
    <s v="SURFACE WATER MGT FUND"/>
    <s v="WLSW F D92178 4350-236 AVE NE"/>
    <s v="STORMWATER SERVICES"/>
    <s v="DRAINAGE"/>
  </r>
  <r>
    <x v="1"/>
    <s v="1036687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2.52"/>
    <n v="0"/>
    <n v="-2.52"/>
    <s v="N/A"/>
    <n v="0"/>
    <n v="0"/>
    <n v="0"/>
    <n v="0"/>
    <n v="0"/>
    <n v="2.52"/>
    <n v="0"/>
    <n v="0"/>
    <n v="0"/>
    <n v="0"/>
    <n v="0"/>
    <n v="0"/>
    <n v="0"/>
    <s v="SURFACE WATER MGT FUND"/>
    <s v="WLSW F D92178 4350-236 AVE NE"/>
    <s v="STORMWATER SERVICES"/>
    <s v="DRAINAGE"/>
  </r>
  <r>
    <x v="1"/>
    <s v="103668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38.78"/>
    <n v="0"/>
    <n v="-238.78"/>
    <s v="N/A"/>
    <n v="0"/>
    <n v="0"/>
    <n v="0"/>
    <n v="0"/>
    <n v="0"/>
    <n v="238.78"/>
    <n v="0"/>
    <n v="0"/>
    <n v="0"/>
    <n v="0"/>
    <n v="0"/>
    <n v="0"/>
    <n v="0"/>
    <s v="SURFACE WATER MGT FUND"/>
    <s v="WLSW F D92183 23801 NE 54TH PL"/>
    <s v="STORMWATER SERVICES"/>
    <s v="DRAINAGE"/>
  </r>
  <r>
    <x v="1"/>
    <s v="1036688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64.349999999999994"/>
    <n v="0"/>
    <n v="-64.349999999999994"/>
    <s v="N/A"/>
    <n v="0"/>
    <n v="0"/>
    <n v="0"/>
    <n v="0"/>
    <n v="0"/>
    <n v="64.349999999999994"/>
    <n v="0"/>
    <n v="0"/>
    <n v="0"/>
    <n v="0"/>
    <n v="0"/>
    <n v="0"/>
    <n v="0"/>
    <s v="SURFACE WATER MGT FUND"/>
    <s v="WLSW F D92183 23801 NE 54TH PL"/>
    <s v="STORMWATER SERVICES"/>
    <s v="DRAINAGE"/>
  </r>
  <r>
    <x v="1"/>
    <s v="103668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32.21"/>
    <n v="0"/>
    <n v="-132.21"/>
    <s v="N/A"/>
    <n v="0"/>
    <n v="0"/>
    <n v="0"/>
    <n v="0"/>
    <n v="0"/>
    <n v="132.21"/>
    <n v="0"/>
    <n v="0"/>
    <n v="0"/>
    <n v="0"/>
    <n v="0"/>
    <n v="0"/>
    <n v="0"/>
    <s v="SURFACE WATER MGT FUND"/>
    <s v="WLSW F D92183 23801 NE 54TH PL"/>
    <s v="STORMWATER SERVICES"/>
    <s v="DRAINAGE"/>
  </r>
  <r>
    <x v="1"/>
    <s v="103668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85.78"/>
    <n v="0"/>
    <n v="-85.78"/>
    <s v="N/A"/>
    <n v="0"/>
    <n v="0"/>
    <n v="0"/>
    <n v="0"/>
    <n v="0"/>
    <n v="85.78"/>
    <n v="0"/>
    <n v="0"/>
    <n v="0"/>
    <n v="0"/>
    <n v="0"/>
    <n v="0"/>
    <n v="0"/>
    <s v="SURFACE WATER MGT FUND"/>
    <s v="WLSW F D92183 23801 NE 54TH PL"/>
    <s v="STORMWATER SERVICES"/>
    <s v="DRAINAGE"/>
  </r>
  <r>
    <x v="1"/>
    <s v="1036688"/>
    <s v="845022"/>
    <s v="82200"/>
    <x v="72"/>
    <s v="5315000"/>
    <n v="2012"/>
    <x v="4"/>
    <s v="PAID TIME OFF"/>
    <s v="50000-PROGRAM EXPENDITUR BUDGET"/>
    <s v="82000-APPLIED OVERHEAD"/>
    <m/>
    <n v="0"/>
    <n v="0"/>
    <n v="78.290000000000006"/>
    <n v="0"/>
    <n v="-78.290000000000006"/>
    <s v="N/A"/>
    <n v="0"/>
    <n v="0"/>
    <n v="0"/>
    <n v="0"/>
    <n v="0"/>
    <n v="78.290000000000006"/>
    <n v="0"/>
    <n v="0"/>
    <n v="0"/>
    <n v="0"/>
    <n v="0"/>
    <n v="0"/>
    <n v="0"/>
    <s v="SURFACE WATER MGT FUND"/>
    <s v="WLSW F D92183 23801 NE 54TH PL"/>
    <s v="STORMWATER SERVICES"/>
    <s v="DRAINAGE"/>
  </r>
  <r>
    <x v="1"/>
    <s v="1036688"/>
    <s v="845022"/>
    <s v="82300"/>
    <x v="73"/>
    <s v="5315000"/>
    <n v="2012"/>
    <x v="4"/>
    <s v="INDIRECT COSTS"/>
    <s v="50000-PROGRAM EXPENDITUR BUDGET"/>
    <s v="82000-APPLIED OVERHEAD"/>
    <m/>
    <n v="0"/>
    <n v="0"/>
    <n v="239.47"/>
    <n v="0"/>
    <n v="-239.47"/>
    <s v="N/A"/>
    <n v="0"/>
    <n v="0"/>
    <n v="0"/>
    <n v="0"/>
    <n v="0"/>
    <n v="239.47"/>
    <n v="0"/>
    <n v="0"/>
    <n v="0"/>
    <n v="0"/>
    <n v="0"/>
    <n v="0"/>
    <n v="0"/>
    <s v="SURFACE WATER MGT FUND"/>
    <s v="WLSW F D92183 23801 NE 54TH PL"/>
    <s v="STORMWATER SERVICES"/>
    <s v="DRAINAGE"/>
  </r>
  <r>
    <x v="1"/>
    <s v="1036688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7.5600000000000005"/>
    <n v="0"/>
    <n v="-7.5600000000000005"/>
    <s v="N/A"/>
    <n v="0"/>
    <n v="0"/>
    <n v="0"/>
    <n v="0"/>
    <n v="0"/>
    <n v="7.5600000000000005"/>
    <n v="0"/>
    <n v="0"/>
    <n v="0"/>
    <n v="0"/>
    <n v="0"/>
    <n v="0"/>
    <n v="0"/>
    <s v="SURFACE WATER MGT FUND"/>
    <s v="WLSW F D92183 23801 NE 54TH PL"/>
    <s v="STORMWATER SERVICES"/>
    <s v="DRAINAGE"/>
  </r>
  <r>
    <x v="1"/>
    <s v="103668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3.66"/>
    <n v="0"/>
    <n v="-23.66"/>
    <s v="N/A"/>
    <n v="0"/>
    <n v="0"/>
    <n v="0"/>
    <n v="0"/>
    <n v="0"/>
    <n v="0"/>
    <n v="0"/>
    <n v="23.66"/>
    <n v="0"/>
    <n v="0"/>
    <n v="0"/>
    <n v="0"/>
    <n v="0"/>
    <s v="SURFACE WATER MGT FUND"/>
    <s v="WLSW F D92186 18035 NE 143RD P"/>
    <s v="STORMWATER SERVICES"/>
    <s v="DRAINAGE"/>
  </r>
  <r>
    <x v="1"/>
    <s v="1036689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21.45"/>
    <n v="0"/>
    <n v="-21.45"/>
    <s v="N/A"/>
    <n v="0"/>
    <n v="0"/>
    <n v="0"/>
    <n v="0"/>
    <n v="0"/>
    <n v="0"/>
    <n v="0"/>
    <n v="21.45"/>
    <n v="0"/>
    <n v="0"/>
    <n v="0"/>
    <n v="0"/>
    <n v="0"/>
    <s v="SURFACE WATER MGT FUND"/>
    <s v="WLSW F D92186 18035 NE 143RD P"/>
    <s v="STORMWATER SERVICES"/>
    <s v="DRAINAGE"/>
  </r>
  <r>
    <x v="1"/>
    <s v="103668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1.6"/>
    <n v="0"/>
    <n v="-11.6"/>
    <s v="N/A"/>
    <n v="0"/>
    <n v="0"/>
    <n v="0"/>
    <n v="0"/>
    <n v="0"/>
    <n v="0"/>
    <n v="0"/>
    <n v="11.6"/>
    <n v="0"/>
    <n v="0"/>
    <n v="0"/>
    <n v="0"/>
    <n v="0"/>
    <s v="SURFACE WATER MGT FUND"/>
    <s v="WLSW F D92186 18035 NE 143RD P"/>
    <s v="STORMWATER SERVICES"/>
    <s v="DRAINAGE"/>
  </r>
  <r>
    <x v="1"/>
    <s v="103668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8.5"/>
    <n v="0"/>
    <n v="-8.5"/>
    <s v="N/A"/>
    <n v="0"/>
    <n v="0"/>
    <n v="0"/>
    <n v="0"/>
    <n v="0"/>
    <n v="0"/>
    <n v="0"/>
    <n v="8.5"/>
    <n v="0"/>
    <n v="0"/>
    <n v="0"/>
    <n v="0"/>
    <n v="0"/>
    <s v="SURFACE WATER MGT FUND"/>
    <s v="WLSW F D92186 18035 NE 143RD P"/>
    <s v="STORMWATER SERVICES"/>
    <s v="DRAINAGE"/>
  </r>
  <r>
    <x v="1"/>
    <s v="1036689"/>
    <s v="845022"/>
    <s v="82200"/>
    <x v="72"/>
    <s v="5315000"/>
    <n v="2012"/>
    <x v="4"/>
    <s v="PAID TIME OFF"/>
    <s v="50000-PROGRAM EXPENDITUR BUDGET"/>
    <s v="82000-APPLIED OVERHEAD"/>
    <m/>
    <n v="0"/>
    <n v="0"/>
    <n v="11.65"/>
    <n v="0"/>
    <n v="-11.65"/>
    <s v="N/A"/>
    <n v="0"/>
    <n v="0"/>
    <n v="0"/>
    <n v="0"/>
    <n v="0"/>
    <n v="0"/>
    <n v="0"/>
    <n v="11.65"/>
    <n v="0"/>
    <n v="0"/>
    <n v="0"/>
    <n v="0"/>
    <n v="0"/>
    <s v="SURFACE WATER MGT FUND"/>
    <s v="WLSW F D92186 18035 NE 143RD P"/>
    <s v="STORMWATER SERVICES"/>
    <s v="DRAINAGE"/>
  </r>
  <r>
    <x v="1"/>
    <s v="1036689"/>
    <s v="845022"/>
    <s v="82300"/>
    <x v="73"/>
    <s v="5315000"/>
    <n v="2012"/>
    <x v="4"/>
    <s v="INDIRECT COSTS"/>
    <s v="50000-PROGRAM EXPENDITUR BUDGET"/>
    <s v="82000-APPLIED OVERHEAD"/>
    <m/>
    <n v="0"/>
    <n v="0"/>
    <n v="35.64"/>
    <n v="0"/>
    <n v="-35.64"/>
    <s v="N/A"/>
    <n v="0"/>
    <n v="0"/>
    <n v="0"/>
    <n v="0"/>
    <n v="0"/>
    <n v="0"/>
    <n v="0"/>
    <n v="35.64"/>
    <n v="0"/>
    <n v="0"/>
    <n v="0"/>
    <n v="0"/>
    <n v="0"/>
    <s v="SURFACE WATER MGT FUND"/>
    <s v="WLSW F D92186 18035 NE 143RD P"/>
    <s v="STORMWATER SERVICES"/>
    <s v="DRAINAGE"/>
  </r>
  <r>
    <x v="1"/>
    <s v="1036689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2.52"/>
    <n v="0"/>
    <n v="-2.52"/>
    <s v="N/A"/>
    <n v="0"/>
    <n v="0"/>
    <n v="0"/>
    <n v="0"/>
    <n v="0"/>
    <n v="0"/>
    <n v="0"/>
    <n v="2.52"/>
    <n v="0"/>
    <n v="0"/>
    <n v="0"/>
    <n v="0"/>
    <n v="0"/>
    <s v="SURFACE WATER MGT FUND"/>
    <s v="WLSW F D92186 18035 NE 143RD P"/>
    <s v="STORMWATER SERVICES"/>
    <s v="DRAINAGE"/>
  </r>
  <r>
    <x v="1"/>
    <s v="103669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5.81"/>
    <n v="0"/>
    <n v="-75.81"/>
    <s v="N/A"/>
    <n v="0"/>
    <n v="0"/>
    <n v="25.27"/>
    <n v="0"/>
    <n v="50.54"/>
    <n v="0"/>
    <n v="0"/>
    <n v="0"/>
    <n v="0"/>
    <n v="0"/>
    <n v="0"/>
    <n v="0"/>
    <n v="0"/>
    <s v="SURFACE WATER MGT FUND"/>
    <s v="WLSW F D98800 KCSP L02S0015 SE"/>
    <s v="STORMWATER SERVICES"/>
    <s v="DRAINAGE"/>
  </r>
  <r>
    <x v="1"/>
    <s v="103669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6.53"/>
    <n v="0"/>
    <n v="-26.53"/>
    <s v="N/A"/>
    <n v="0"/>
    <n v="0"/>
    <n v="0"/>
    <n v="0"/>
    <n v="26.53"/>
    <n v="0"/>
    <n v="0"/>
    <n v="0"/>
    <n v="0"/>
    <n v="0"/>
    <n v="0"/>
    <n v="0"/>
    <n v="0"/>
    <s v="SURFACE WATER MGT FUND"/>
    <s v="WLSW F D98800 KCSP L02S0015 SE"/>
    <s v="STORMWATER SERVICES"/>
    <s v="DRAINAGE"/>
  </r>
  <r>
    <x v="1"/>
    <s v="1036690"/>
    <s v="845022"/>
    <s v="82200"/>
    <x v="72"/>
    <s v="5315000"/>
    <n v="2012"/>
    <x v="4"/>
    <s v="PAID TIME OFF"/>
    <s v="50000-PROGRAM EXPENDITUR BUDGET"/>
    <s v="82000-APPLIED OVERHEAD"/>
    <m/>
    <n v="0"/>
    <n v="0"/>
    <n v="20.47"/>
    <n v="0"/>
    <n v="-20.47"/>
    <s v="N/A"/>
    <n v="0"/>
    <n v="0"/>
    <n v="0"/>
    <n v="0"/>
    <n v="20.47"/>
    <n v="0"/>
    <n v="0"/>
    <n v="0"/>
    <n v="0"/>
    <n v="0"/>
    <n v="0"/>
    <n v="0"/>
    <n v="0"/>
    <s v="SURFACE WATER MGT FUND"/>
    <s v="WLSW F D98800 KCSP L02S0015 SE"/>
    <s v="STORMWATER SERVICES"/>
    <s v="DRAINAGE"/>
  </r>
  <r>
    <x v="1"/>
    <s v="1036690"/>
    <s v="845022"/>
    <s v="82300"/>
    <x v="73"/>
    <s v="5315000"/>
    <n v="2012"/>
    <x v="4"/>
    <s v="INDIRECT COSTS"/>
    <s v="50000-PROGRAM EXPENDITUR BUDGET"/>
    <s v="82000-APPLIED OVERHEAD"/>
    <m/>
    <n v="0"/>
    <n v="0"/>
    <n v="43.97"/>
    <n v="0"/>
    <n v="-43.97"/>
    <s v="N/A"/>
    <n v="0"/>
    <n v="0"/>
    <n v="0"/>
    <n v="0"/>
    <n v="43.97"/>
    <n v="0"/>
    <n v="0"/>
    <n v="0"/>
    <n v="0"/>
    <n v="0"/>
    <n v="0"/>
    <n v="0"/>
    <n v="0"/>
    <s v="SURFACE WATER MGT FUND"/>
    <s v="WLSW F D98800 KCSP L02S0015 SE"/>
    <s v="STORMWATER SERVICES"/>
    <s v="DRAINAGE"/>
  </r>
  <r>
    <x v="1"/>
    <s v="103669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0"/>
    <n v="0"/>
    <n v="0"/>
    <n v="0"/>
    <n v="141.63"/>
    <n v="0"/>
    <s v="SURFACE WATER MGT FUND"/>
    <s v="WLSW F D98862 45521 212TH AVE"/>
    <s v="STORMWATER SERVICES"/>
    <s v="DRAINAGE"/>
  </r>
  <r>
    <x v="1"/>
    <s v="103669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0"/>
    <n v="0"/>
    <n v="0"/>
    <n v="14.72"/>
    <n v="0"/>
    <s v="SURFACE WATER MGT FUND"/>
    <s v="WLSW F D98862 45521 212TH AVE"/>
    <s v="STORMWATER SERVICES"/>
    <s v="DRAINAGE"/>
  </r>
  <r>
    <x v="1"/>
    <s v="103669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0"/>
    <n v="0"/>
    <n v="0"/>
    <n v="0"/>
    <n v="49.57"/>
    <n v="0"/>
    <s v="SURFACE WATER MGT FUND"/>
    <s v="WLSW F D98862 45521 212TH AVE"/>
    <s v="STORMWATER SERVICES"/>
    <s v="DRAINAGE"/>
  </r>
  <r>
    <x v="1"/>
    <s v="1036693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0"/>
    <n v="0"/>
    <n v="0"/>
    <n v="38.24"/>
    <n v="0"/>
    <s v="SURFACE WATER MGT FUND"/>
    <s v="WLSW F D98862 45521 212TH AVE"/>
    <s v="STORMWATER SERVICES"/>
    <s v="DRAINAGE"/>
  </r>
  <r>
    <x v="1"/>
    <s v="1036693"/>
    <s v="845022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0"/>
    <n v="0"/>
    <n v="0"/>
    <n v="0"/>
    <n v="82.15"/>
    <n v="0"/>
    <s v="SURFACE WATER MGT FUND"/>
    <s v="WLSW F D98862 45521 212TH AVE"/>
    <s v="STORMWATER SERVICES"/>
    <s v="DRAINAGE"/>
  </r>
  <r>
    <x v="1"/>
    <s v="103669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18.93"/>
    <n v="0"/>
    <n v="-318.93"/>
    <s v="N/A"/>
    <n v="0"/>
    <n v="0"/>
    <n v="318.93"/>
    <n v="0"/>
    <n v="0"/>
    <n v="0"/>
    <n v="0"/>
    <n v="0"/>
    <n v="0"/>
    <n v="0"/>
    <n v="0"/>
    <n v="0"/>
    <n v="0"/>
    <s v="SURFACE WATER MGT FUND"/>
    <s v="WLSW F D98936 CEDAR WTR TRTMT"/>
    <s v="STORMWATER SERVICES"/>
    <s v="DRAINAGE"/>
  </r>
  <r>
    <x v="1"/>
    <s v="103669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11.63"/>
    <n v="0"/>
    <n v="-111.63"/>
    <s v="N/A"/>
    <n v="0"/>
    <n v="0"/>
    <n v="0"/>
    <n v="0"/>
    <n v="111.63"/>
    <n v="0"/>
    <n v="0"/>
    <n v="0"/>
    <n v="0"/>
    <n v="0"/>
    <n v="0"/>
    <n v="0"/>
    <n v="0"/>
    <s v="SURFACE WATER MGT FUND"/>
    <s v="WLSW F D98936 CEDAR WTR TRTMT"/>
    <s v="STORMWATER SERVICES"/>
    <s v="DRAINAGE"/>
  </r>
  <r>
    <x v="1"/>
    <s v="1036694"/>
    <s v="845022"/>
    <s v="82200"/>
    <x v="72"/>
    <s v="5315000"/>
    <n v="2012"/>
    <x v="4"/>
    <s v="PAID TIME OFF"/>
    <s v="50000-PROGRAM EXPENDITUR BUDGET"/>
    <s v="82000-APPLIED OVERHEAD"/>
    <m/>
    <n v="0"/>
    <n v="0"/>
    <n v="86.11"/>
    <n v="0"/>
    <n v="-86.11"/>
    <s v="N/A"/>
    <n v="0"/>
    <n v="0"/>
    <n v="0"/>
    <n v="0"/>
    <n v="86.11"/>
    <n v="0"/>
    <n v="0"/>
    <n v="0"/>
    <n v="0"/>
    <n v="0"/>
    <n v="0"/>
    <n v="0"/>
    <n v="0"/>
    <s v="SURFACE WATER MGT FUND"/>
    <s v="WLSW F D98936 CEDAR WTR TRTMT"/>
    <s v="STORMWATER SERVICES"/>
    <s v="DRAINAGE"/>
  </r>
  <r>
    <x v="1"/>
    <s v="1036694"/>
    <s v="845022"/>
    <s v="82300"/>
    <x v="73"/>
    <s v="5315000"/>
    <n v="2012"/>
    <x v="4"/>
    <s v="INDIRECT COSTS"/>
    <s v="50000-PROGRAM EXPENDITUR BUDGET"/>
    <s v="82000-APPLIED OVERHEAD"/>
    <m/>
    <n v="0"/>
    <n v="0"/>
    <n v="184.98"/>
    <n v="0"/>
    <n v="-184.98"/>
    <s v="N/A"/>
    <n v="0"/>
    <n v="0"/>
    <n v="0"/>
    <n v="0"/>
    <n v="184.98"/>
    <n v="0"/>
    <n v="0"/>
    <n v="0"/>
    <n v="0"/>
    <n v="0"/>
    <n v="0"/>
    <n v="0"/>
    <n v="0"/>
    <s v="SURFACE WATER MGT FUND"/>
    <s v="WLSW F D98936 CEDAR WTR TRTMT"/>
    <s v="STORMWATER SERVICES"/>
    <s v="DRAINAGE"/>
  </r>
  <r>
    <x v="1"/>
    <s v="103669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141.63"/>
    <n v="0"/>
    <n v="0"/>
    <n v="0"/>
    <n v="0"/>
    <n v="0"/>
    <s v="SURFACE WATER MGT FUND"/>
    <s v="WLSW F D98957 25600 SE SUMMIT-"/>
    <s v="STORMWATER SERVICES"/>
    <s v="DRAINAGE"/>
  </r>
  <r>
    <x v="1"/>
    <s v="103669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14.72"/>
    <n v="0"/>
    <n v="0"/>
    <n v="0"/>
    <n v="0"/>
    <n v="0"/>
    <s v="SURFACE WATER MGT FUND"/>
    <s v="WLSW F D98957 25600 SE SUMMIT-"/>
    <s v="STORMWATER SERVICES"/>
    <s v="DRAINAGE"/>
  </r>
  <r>
    <x v="1"/>
    <s v="103669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49.57"/>
    <n v="0"/>
    <n v="0"/>
    <n v="0"/>
    <n v="0"/>
    <n v="0"/>
    <s v="SURFACE WATER MGT FUND"/>
    <s v="WLSW F D98957 25600 SE SUMMIT-"/>
    <s v="STORMWATER SERVICES"/>
    <s v="DRAINAGE"/>
  </r>
  <r>
    <x v="1"/>
    <s v="1036697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38.24"/>
    <n v="0"/>
    <n v="0"/>
    <n v="0"/>
    <n v="0"/>
    <n v="0"/>
    <s v="SURFACE WATER MGT FUND"/>
    <s v="WLSW F D98957 25600 SE SUMMIT-"/>
    <s v="STORMWATER SERVICES"/>
    <s v="DRAINAGE"/>
  </r>
  <r>
    <x v="1"/>
    <s v="1036697"/>
    <s v="845022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82.15"/>
    <n v="0"/>
    <n v="0"/>
    <n v="0"/>
    <n v="0"/>
    <n v="0"/>
    <s v="SURFACE WATER MGT FUND"/>
    <s v="WLSW F D98957 25600 SE SUMMIT-"/>
    <s v="STORMWATER SERVICES"/>
    <s v="DRAINAGE"/>
  </r>
  <r>
    <x v="1"/>
    <s v="103669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83.27"/>
    <n v="0"/>
    <n v="-283.27"/>
    <s v="N/A"/>
    <n v="0"/>
    <n v="0"/>
    <n v="0"/>
    <n v="0"/>
    <n v="0"/>
    <n v="0"/>
    <n v="0"/>
    <n v="88.52"/>
    <n v="123.93"/>
    <n v="70.820000000000007"/>
    <n v="0"/>
    <n v="0"/>
    <n v="0"/>
    <s v="SURFACE WATER MGT FUND"/>
    <s v="WLSW F D98966 16430 SE MAY VAL"/>
    <s v="STORMWATER SERVICES"/>
    <s v="DRAINAGE"/>
  </r>
  <r>
    <x v="1"/>
    <s v="103669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9.44"/>
    <n v="0"/>
    <n v="-29.44"/>
    <s v="N/A"/>
    <n v="0"/>
    <n v="0"/>
    <n v="0"/>
    <n v="0"/>
    <n v="0"/>
    <n v="0"/>
    <n v="0"/>
    <n v="9.2000000000000011"/>
    <n v="12.88"/>
    <n v="0"/>
    <n v="7.36"/>
    <n v="0"/>
    <n v="0"/>
    <s v="SURFACE WATER MGT FUND"/>
    <s v="WLSW F D98966 16430 SE MAY VAL"/>
    <s v="STORMWATER SERVICES"/>
    <s v="DRAINAGE"/>
  </r>
  <r>
    <x v="1"/>
    <s v="103669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99.15"/>
    <n v="0"/>
    <n v="-99.15"/>
    <s v="N/A"/>
    <n v="0"/>
    <n v="0"/>
    <n v="0"/>
    <n v="0"/>
    <n v="0"/>
    <n v="0"/>
    <n v="0"/>
    <n v="30.98"/>
    <n v="43.38"/>
    <n v="24.79"/>
    <n v="0"/>
    <n v="0"/>
    <n v="0"/>
    <s v="SURFACE WATER MGT FUND"/>
    <s v="WLSW F D98966 16430 SE MAY VAL"/>
    <s v="STORMWATER SERVICES"/>
    <s v="DRAINAGE"/>
  </r>
  <r>
    <x v="1"/>
    <s v="1036698"/>
    <s v="845022"/>
    <s v="82200"/>
    <x v="72"/>
    <s v="5315000"/>
    <n v="2012"/>
    <x v="4"/>
    <s v="PAID TIME OFF"/>
    <s v="50000-PROGRAM EXPENDITUR BUDGET"/>
    <s v="82000-APPLIED OVERHEAD"/>
    <m/>
    <n v="0"/>
    <n v="0"/>
    <n v="76.48"/>
    <n v="0"/>
    <n v="-76.48"/>
    <s v="N/A"/>
    <n v="0"/>
    <n v="0"/>
    <n v="0"/>
    <n v="0"/>
    <n v="0"/>
    <n v="0"/>
    <n v="0"/>
    <n v="23.900000000000002"/>
    <n v="33.46"/>
    <n v="19.12"/>
    <n v="0"/>
    <n v="0"/>
    <n v="0"/>
    <s v="SURFACE WATER MGT FUND"/>
    <s v="WLSW F D98966 16430 SE MAY VAL"/>
    <s v="STORMWATER SERVICES"/>
    <s v="DRAINAGE"/>
  </r>
  <r>
    <x v="1"/>
    <s v="1036698"/>
    <s v="845022"/>
    <s v="82300"/>
    <x v="73"/>
    <s v="5315000"/>
    <n v="2012"/>
    <x v="4"/>
    <s v="INDIRECT COSTS"/>
    <s v="50000-PROGRAM EXPENDITUR BUDGET"/>
    <s v="82000-APPLIED OVERHEAD"/>
    <m/>
    <n v="0"/>
    <n v="0"/>
    <n v="164.3"/>
    <n v="0"/>
    <n v="-164.3"/>
    <s v="N/A"/>
    <n v="0"/>
    <n v="0"/>
    <n v="0"/>
    <n v="0"/>
    <n v="0"/>
    <n v="0"/>
    <n v="0"/>
    <n v="51.34"/>
    <n v="71.88"/>
    <n v="41.08"/>
    <n v="0"/>
    <n v="0"/>
    <n v="0"/>
    <s v="SURFACE WATER MGT FUND"/>
    <s v="WLSW F D98966 16430 SE MAY VAL"/>
    <s v="STORMWATER SERVICES"/>
    <s v="DRAINAGE"/>
  </r>
  <r>
    <x v="1"/>
    <s v="103669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820000000000007"/>
    <n v="0"/>
    <n v="-70.820000000000007"/>
    <s v="N/A"/>
    <n v="0"/>
    <n v="0"/>
    <n v="0"/>
    <n v="0"/>
    <n v="0"/>
    <n v="0"/>
    <n v="0"/>
    <n v="0"/>
    <n v="0"/>
    <n v="0"/>
    <n v="0"/>
    <n v="70.820000000000007"/>
    <n v="0"/>
    <s v="SURFACE WATER MGT FUND"/>
    <s v="WLSW F D98974 33428 192ND AVE"/>
    <s v="STORMWATER SERVICES"/>
    <s v="DRAINAGE"/>
  </r>
  <r>
    <x v="1"/>
    <s v="103669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0"/>
    <n v="0"/>
    <n v="0"/>
    <n v="0"/>
    <n v="0"/>
    <n v="0"/>
    <n v="0"/>
    <n v="7.36"/>
    <n v="0"/>
    <s v="SURFACE WATER MGT FUND"/>
    <s v="WLSW F D98974 33428 192ND AVE"/>
    <s v="STORMWATER SERVICES"/>
    <s v="DRAINAGE"/>
  </r>
  <r>
    <x v="1"/>
    <s v="103669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4.79"/>
    <n v="0"/>
    <n v="-24.79"/>
    <s v="N/A"/>
    <n v="0"/>
    <n v="0"/>
    <n v="0"/>
    <n v="0"/>
    <n v="0"/>
    <n v="0"/>
    <n v="0"/>
    <n v="0"/>
    <n v="0"/>
    <n v="0"/>
    <n v="0"/>
    <n v="24.79"/>
    <n v="0"/>
    <s v="SURFACE WATER MGT FUND"/>
    <s v="WLSW F D98974 33428 192ND AVE"/>
    <s v="STORMWATER SERVICES"/>
    <s v="DRAINAGE"/>
  </r>
  <r>
    <x v="1"/>
    <s v="1036699"/>
    <s v="845022"/>
    <s v="82200"/>
    <x v="72"/>
    <s v="5315000"/>
    <n v="2012"/>
    <x v="4"/>
    <s v="PAID TIME OFF"/>
    <s v="50000-PROGRAM EXPENDITUR BUDGET"/>
    <s v="82000-APPLIED OVERHEAD"/>
    <m/>
    <n v="0"/>
    <n v="0"/>
    <n v="19.12"/>
    <n v="0"/>
    <n v="-19.12"/>
    <s v="N/A"/>
    <n v="0"/>
    <n v="0"/>
    <n v="0"/>
    <n v="0"/>
    <n v="0"/>
    <n v="0"/>
    <n v="0"/>
    <n v="0"/>
    <n v="0"/>
    <n v="0"/>
    <n v="0"/>
    <n v="19.12"/>
    <n v="0"/>
    <s v="SURFACE WATER MGT FUND"/>
    <s v="WLSW F D98974 33428 192ND AVE"/>
    <s v="STORMWATER SERVICES"/>
    <s v="DRAINAGE"/>
  </r>
  <r>
    <x v="1"/>
    <s v="1036699"/>
    <s v="845022"/>
    <s v="82300"/>
    <x v="73"/>
    <s v="5315000"/>
    <n v="2012"/>
    <x v="4"/>
    <s v="INDIRECT COSTS"/>
    <s v="50000-PROGRAM EXPENDITUR BUDGET"/>
    <s v="82000-APPLIED OVERHEAD"/>
    <m/>
    <n v="0"/>
    <n v="0"/>
    <n v="41.08"/>
    <n v="0"/>
    <n v="-41.08"/>
    <s v="N/A"/>
    <n v="0"/>
    <n v="0"/>
    <n v="0"/>
    <n v="0"/>
    <n v="0"/>
    <n v="0"/>
    <n v="0"/>
    <n v="0"/>
    <n v="0"/>
    <n v="0"/>
    <n v="0"/>
    <n v="41.08"/>
    <n v="0"/>
    <s v="SURFACE WATER MGT FUND"/>
    <s v="WLSW F D98974 33428 192ND AVE"/>
    <s v="STORMWATER SERVICES"/>
    <s v="DRAINAGE"/>
  </r>
  <r>
    <x v="1"/>
    <s v="103670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0"/>
    <n v="0"/>
    <n v="0"/>
    <n v="141.63"/>
    <n v="0"/>
    <n v="0"/>
    <s v="SURFACE WATER MGT FUND"/>
    <s v="WLSW F DS0030 7614 238TH AVE N"/>
    <s v="STORMWATER SERVICES"/>
    <s v="DRAINAGE"/>
  </r>
  <r>
    <x v="1"/>
    <s v="103670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0"/>
    <n v="0"/>
    <n v="14.72"/>
    <n v="0"/>
    <n v="0"/>
    <s v="SURFACE WATER MGT FUND"/>
    <s v="WLSW F DS0030 7614 238TH AVE N"/>
    <s v="STORMWATER SERVICES"/>
    <s v="DRAINAGE"/>
  </r>
  <r>
    <x v="1"/>
    <s v="103670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0"/>
    <n v="0"/>
    <n v="0"/>
    <n v="49.57"/>
    <n v="0"/>
    <n v="0"/>
    <s v="SURFACE WATER MGT FUND"/>
    <s v="WLSW F DS0030 7614 238TH AVE N"/>
    <s v="STORMWATER SERVICES"/>
    <s v="DRAINAGE"/>
  </r>
  <r>
    <x v="1"/>
    <s v="1036704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0"/>
    <n v="0"/>
    <n v="38.24"/>
    <n v="0"/>
    <n v="0"/>
    <s v="SURFACE WATER MGT FUND"/>
    <s v="WLSW F DS0030 7614 238TH AVE N"/>
    <s v="STORMWATER SERVICES"/>
    <s v="DRAINAGE"/>
  </r>
  <r>
    <x v="1"/>
    <s v="1036704"/>
    <s v="845022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0"/>
    <n v="0"/>
    <n v="0"/>
    <n v="82.15"/>
    <n v="0"/>
    <n v="0"/>
    <s v="SURFACE WATER MGT FUND"/>
    <s v="WLSW F DS0030 7614 238TH AVE N"/>
    <s v="STORMWATER SERVICES"/>
    <s v="DRAINAGE"/>
  </r>
  <r>
    <x v="1"/>
    <s v="103670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77.04"/>
    <n v="0"/>
    <n v="-177.04"/>
    <s v="N/A"/>
    <n v="0"/>
    <n v="0"/>
    <n v="0"/>
    <n v="0"/>
    <n v="0"/>
    <n v="0"/>
    <n v="0"/>
    <n v="0"/>
    <n v="0"/>
    <n v="0"/>
    <n v="0"/>
    <n v="177.04"/>
    <n v="0"/>
    <s v="SURFACE WATER MGT FUND"/>
    <s v="WLSW F DS0036 12907 MOSS CREEK"/>
    <s v="STORMWATER SERVICES"/>
    <s v="DRAINAGE"/>
  </r>
  <r>
    <x v="1"/>
    <s v="103670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8.400000000000002"/>
    <n v="0"/>
    <n v="-18.400000000000002"/>
    <s v="N/A"/>
    <n v="0"/>
    <n v="0"/>
    <n v="0"/>
    <n v="0"/>
    <n v="0"/>
    <n v="0"/>
    <n v="0"/>
    <n v="0"/>
    <n v="0"/>
    <n v="0"/>
    <n v="0"/>
    <n v="18.400000000000002"/>
    <n v="0"/>
    <s v="SURFACE WATER MGT FUND"/>
    <s v="WLSW F DS0036 12907 MOSS CREEK"/>
    <s v="STORMWATER SERVICES"/>
    <s v="DRAINAGE"/>
  </r>
  <r>
    <x v="1"/>
    <s v="103670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61.97"/>
    <n v="0"/>
    <n v="-61.97"/>
    <s v="N/A"/>
    <n v="0"/>
    <n v="0"/>
    <n v="0"/>
    <n v="0"/>
    <n v="0"/>
    <n v="0"/>
    <n v="0"/>
    <n v="0"/>
    <n v="0"/>
    <n v="0"/>
    <n v="0"/>
    <n v="61.97"/>
    <n v="0"/>
    <s v="SURFACE WATER MGT FUND"/>
    <s v="WLSW F DS0036 12907 MOSS CREEK"/>
    <s v="STORMWATER SERVICES"/>
    <s v="DRAINAGE"/>
  </r>
  <r>
    <x v="1"/>
    <s v="1036708"/>
    <s v="845022"/>
    <s v="82200"/>
    <x v="72"/>
    <s v="5315000"/>
    <n v="2012"/>
    <x v="4"/>
    <s v="PAID TIME OFF"/>
    <s v="50000-PROGRAM EXPENDITUR BUDGET"/>
    <s v="82000-APPLIED OVERHEAD"/>
    <m/>
    <n v="0"/>
    <n v="0"/>
    <n v="47.800000000000004"/>
    <n v="0"/>
    <n v="-47.800000000000004"/>
    <s v="N/A"/>
    <n v="0"/>
    <n v="0"/>
    <n v="0"/>
    <n v="0"/>
    <n v="0"/>
    <n v="0"/>
    <n v="0"/>
    <n v="0"/>
    <n v="0"/>
    <n v="0"/>
    <n v="0"/>
    <n v="47.800000000000004"/>
    <n v="0"/>
    <s v="SURFACE WATER MGT FUND"/>
    <s v="WLSW F DS0036 12907 MOSS CREEK"/>
    <s v="STORMWATER SERVICES"/>
    <s v="DRAINAGE"/>
  </r>
  <r>
    <x v="1"/>
    <s v="1036708"/>
    <s v="845022"/>
    <s v="82300"/>
    <x v="73"/>
    <s v="5315000"/>
    <n v="2012"/>
    <x v="4"/>
    <s v="INDIRECT COSTS"/>
    <s v="50000-PROGRAM EXPENDITUR BUDGET"/>
    <s v="82000-APPLIED OVERHEAD"/>
    <m/>
    <n v="0"/>
    <n v="0"/>
    <n v="102.69"/>
    <n v="0"/>
    <n v="-102.69"/>
    <s v="N/A"/>
    <n v="0"/>
    <n v="0"/>
    <n v="0"/>
    <n v="0"/>
    <n v="0"/>
    <n v="0"/>
    <n v="0"/>
    <n v="0"/>
    <n v="0"/>
    <n v="0"/>
    <n v="0"/>
    <n v="102.69"/>
    <n v="0"/>
    <s v="SURFACE WATER MGT FUND"/>
    <s v="WLSW F DS0036 12907 MOSS CREEK"/>
    <s v="STORMWATER SERVICES"/>
    <s v="DRAINAGE"/>
  </r>
  <r>
    <x v="1"/>
    <s v="103671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820000000000007"/>
    <n v="0"/>
    <n v="-70.820000000000007"/>
    <s v="N/A"/>
    <n v="0"/>
    <n v="0"/>
    <n v="0"/>
    <n v="0"/>
    <n v="0"/>
    <n v="0"/>
    <n v="0"/>
    <n v="0"/>
    <n v="0"/>
    <n v="0"/>
    <n v="0"/>
    <n v="70.820000000000007"/>
    <n v="0"/>
    <s v="SURFACE WATER MGT FUND"/>
    <s v="WLSW F DS0040 24970 SE 367TH W"/>
    <s v="STORMWATER SERVICES"/>
    <s v="DRAINAGE"/>
  </r>
  <r>
    <x v="1"/>
    <s v="103671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0"/>
    <n v="0"/>
    <n v="0"/>
    <n v="0"/>
    <n v="0"/>
    <n v="0"/>
    <n v="0"/>
    <n v="7.36"/>
    <n v="0"/>
    <s v="SURFACE WATER MGT FUND"/>
    <s v="WLSW F DS0040 24970 SE 367TH W"/>
    <s v="STORMWATER SERVICES"/>
    <s v="DRAINAGE"/>
  </r>
  <r>
    <x v="1"/>
    <s v="103671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4.79"/>
    <n v="0"/>
    <n v="-24.79"/>
    <s v="N/A"/>
    <n v="0"/>
    <n v="0"/>
    <n v="0"/>
    <n v="0"/>
    <n v="0"/>
    <n v="0"/>
    <n v="0"/>
    <n v="0"/>
    <n v="0"/>
    <n v="0"/>
    <n v="0"/>
    <n v="24.79"/>
    <n v="0"/>
    <s v="SURFACE WATER MGT FUND"/>
    <s v="WLSW F DS0040 24970 SE 367TH W"/>
    <s v="STORMWATER SERVICES"/>
    <s v="DRAINAGE"/>
  </r>
  <r>
    <x v="1"/>
    <s v="1036710"/>
    <s v="845022"/>
    <s v="82200"/>
    <x v="72"/>
    <s v="5315000"/>
    <n v="2012"/>
    <x v="4"/>
    <s v="PAID TIME OFF"/>
    <s v="50000-PROGRAM EXPENDITUR BUDGET"/>
    <s v="82000-APPLIED OVERHEAD"/>
    <m/>
    <n v="0"/>
    <n v="0"/>
    <n v="19.12"/>
    <n v="0"/>
    <n v="-19.12"/>
    <s v="N/A"/>
    <n v="0"/>
    <n v="0"/>
    <n v="0"/>
    <n v="0"/>
    <n v="0"/>
    <n v="0"/>
    <n v="0"/>
    <n v="0"/>
    <n v="0"/>
    <n v="0"/>
    <n v="0"/>
    <n v="19.12"/>
    <n v="0"/>
    <s v="SURFACE WATER MGT FUND"/>
    <s v="WLSW F DS0040 24970 SE 367TH W"/>
    <s v="STORMWATER SERVICES"/>
    <s v="DRAINAGE"/>
  </r>
  <r>
    <x v="1"/>
    <s v="1036710"/>
    <s v="845022"/>
    <s v="82300"/>
    <x v="73"/>
    <s v="5315000"/>
    <n v="2012"/>
    <x v="4"/>
    <s v="INDIRECT COSTS"/>
    <s v="50000-PROGRAM EXPENDITUR BUDGET"/>
    <s v="82000-APPLIED OVERHEAD"/>
    <m/>
    <n v="0"/>
    <n v="0"/>
    <n v="41.08"/>
    <n v="0"/>
    <n v="-41.08"/>
    <s v="N/A"/>
    <n v="0"/>
    <n v="0"/>
    <n v="0"/>
    <n v="0"/>
    <n v="0"/>
    <n v="0"/>
    <n v="0"/>
    <n v="0"/>
    <n v="0"/>
    <n v="0"/>
    <n v="0"/>
    <n v="41.08"/>
    <n v="0"/>
    <s v="SURFACE WATER MGT FUND"/>
    <s v="WLSW F DS0040 24970 SE 367TH W"/>
    <s v="STORMWATER SERVICES"/>
    <s v="DRAINAGE"/>
  </r>
  <r>
    <x v="1"/>
    <s v="103671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8.52"/>
    <n v="0"/>
    <n v="-88.52"/>
    <s v="N/A"/>
    <n v="0"/>
    <n v="0"/>
    <n v="0"/>
    <n v="0"/>
    <n v="0"/>
    <n v="0"/>
    <n v="0"/>
    <n v="0"/>
    <n v="0"/>
    <n v="0"/>
    <n v="70.820000000000007"/>
    <n v="17.7"/>
    <n v="0"/>
    <s v="SURFACE WATER MGT FUND"/>
    <s v="WLSW F DS0044 14702 168TH AVE"/>
    <s v="STORMWATER SERVICES"/>
    <s v="DRAINAGE"/>
  </r>
  <r>
    <x v="1"/>
    <s v="103671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9.2000000000000011"/>
    <n v="0"/>
    <n v="-9.2000000000000011"/>
    <s v="N/A"/>
    <n v="0"/>
    <n v="0"/>
    <n v="0"/>
    <n v="0"/>
    <n v="0"/>
    <n v="0"/>
    <n v="0"/>
    <n v="0"/>
    <n v="0"/>
    <n v="0"/>
    <n v="7.36"/>
    <n v="1.84"/>
    <n v="0"/>
    <s v="SURFACE WATER MGT FUND"/>
    <s v="WLSW F DS0044 14702 168TH AVE"/>
    <s v="STORMWATER SERVICES"/>
    <s v="DRAINAGE"/>
  </r>
  <r>
    <x v="1"/>
    <s v="103671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0.990000000000002"/>
    <n v="0"/>
    <n v="-30.990000000000002"/>
    <s v="N/A"/>
    <n v="0"/>
    <n v="0"/>
    <n v="0"/>
    <n v="0"/>
    <n v="0"/>
    <n v="0"/>
    <n v="0"/>
    <n v="0"/>
    <n v="0"/>
    <n v="0"/>
    <n v="24.79"/>
    <n v="6.2"/>
    <n v="0"/>
    <s v="SURFACE WATER MGT FUND"/>
    <s v="WLSW F DS0044 14702 168TH AVE"/>
    <s v="STORMWATER SERVICES"/>
    <s v="DRAINAGE"/>
  </r>
  <r>
    <x v="1"/>
    <s v="1036713"/>
    <s v="845022"/>
    <s v="82200"/>
    <x v="72"/>
    <s v="5315000"/>
    <n v="2012"/>
    <x v="4"/>
    <s v="PAID TIME OFF"/>
    <s v="50000-PROGRAM EXPENDITUR BUDGET"/>
    <s v="82000-APPLIED OVERHEAD"/>
    <m/>
    <n v="0"/>
    <n v="0"/>
    <n v="23.900000000000002"/>
    <n v="0"/>
    <n v="-23.900000000000002"/>
    <s v="N/A"/>
    <n v="0"/>
    <n v="0"/>
    <n v="0"/>
    <n v="0"/>
    <n v="0"/>
    <n v="0"/>
    <n v="0"/>
    <n v="0"/>
    <n v="0"/>
    <n v="0"/>
    <n v="19.12"/>
    <n v="4.78"/>
    <n v="0"/>
    <s v="SURFACE WATER MGT FUND"/>
    <s v="WLSW F DS0044 14702 168TH AVE"/>
    <s v="STORMWATER SERVICES"/>
    <s v="DRAINAGE"/>
  </r>
  <r>
    <x v="1"/>
    <s v="1036713"/>
    <s v="845022"/>
    <s v="82300"/>
    <x v="73"/>
    <s v="5315000"/>
    <n v="2012"/>
    <x v="4"/>
    <s v="INDIRECT COSTS"/>
    <s v="50000-PROGRAM EXPENDITUR BUDGET"/>
    <s v="82000-APPLIED OVERHEAD"/>
    <m/>
    <n v="0"/>
    <n v="0"/>
    <n v="51.35"/>
    <n v="0"/>
    <n v="-51.35"/>
    <s v="N/A"/>
    <n v="0"/>
    <n v="0"/>
    <n v="0"/>
    <n v="0"/>
    <n v="0"/>
    <n v="0"/>
    <n v="0"/>
    <n v="0"/>
    <n v="0"/>
    <n v="0"/>
    <n v="41.08"/>
    <n v="10.27"/>
    <n v="0"/>
    <s v="SURFACE WATER MGT FUND"/>
    <s v="WLSW F DS0044 14702 168TH AVE"/>
    <s v="STORMWATER SERVICES"/>
    <s v="DRAINAGE"/>
  </r>
  <r>
    <x v="1"/>
    <s v="103671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0"/>
    <n v="0"/>
    <n v="0"/>
    <n v="0"/>
    <n v="141.63"/>
    <n v="0"/>
    <s v="SURFACE WATER MGT FUND"/>
    <s v="WLSW F DS0046 8331 316TH PL SE"/>
    <s v="STORMWATER SERVICES"/>
    <s v="DRAINAGE"/>
  </r>
  <r>
    <x v="1"/>
    <s v="103671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0"/>
    <n v="0"/>
    <n v="0"/>
    <n v="14.72"/>
    <n v="0"/>
    <s v="SURFACE WATER MGT FUND"/>
    <s v="WLSW F DS0046 8331 316TH PL SE"/>
    <s v="STORMWATER SERVICES"/>
    <s v="DRAINAGE"/>
  </r>
  <r>
    <x v="1"/>
    <s v="103671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0"/>
    <n v="0"/>
    <n v="0"/>
    <n v="0"/>
    <n v="49.57"/>
    <n v="0"/>
    <s v="SURFACE WATER MGT FUND"/>
    <s v="WLSW F DS0046 8331 316TH PL SE"/>
    <s v="STORMWATER SERVICES"/>
    <s v="DRAINAGE"/>
  </r>
  <r>
    <x v="1"/>
    <s v="1036714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0"/>
    <n v="0"/>
    <n v="0"/>
    <n v="38.24"/>
    <n v="0"/>
    <s v="SURFACE WATER MGT FUND"/>
    <s v="WLSW F DS0046 8331 316TH PL SE"/>
    <s v="STORMWATER SERVICES"/>
    <s v="DRAINAGE"/>
  </r>
  <r>
    <x v="1"/>
    <s v="1036714"/>
    <s v="845022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0"/>
    <n v="0"/>
    <n v="0"/>
    <n v="0"/>
    <n v="82.15"/>
    <n v="0"/>
    <s v="SURFACE WATER MGT FUND"/>
    <s v="WLSW F DS0046 8331 316TH PL SE"/>
    <s v="STORMWATER SERVICES"/>
    <s v="DRAINAGE"/>
  </r>
  <r>
    <x v="1"/>
    <s v="103671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78.97000000000003"/>
    <n v="0"/>
    <n v="-278.97000000000003"/>
    <s v="N/A"/>
    <n v="0"/>
    <n v="0"/>
    <n v="0"/>
    <n v="0"/>
    <n v="0"/>
    <n v="53.11"/>
    <n v="0"/>
    <n v="0"/>
    <n v="225.86"/>
    <n v="0"/>
    <n v="0"/>
    <n v="0"/>
    <n v="0"/>
    <s v="SURFACE WATER MGT FUND"/>
    <s v="WLSW F D90947 180TH AVE NE &amp; N"/>
    <s v="STORMWATER SERVICES"/>
    <s v="DRAINAGE"/>
  </r>
  <r>
    <x v="1"/>
    <s v="103671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78.100000000000009"/>
    <n v="0"/>
    <n v="-78.100000000000009"/>
    <s v="N/A"/>
    <n v="0"/>
    <n v="0"/>
    <n v="0"/>
    <n v="0"/>
    <n v="0"/>
    <n v="5.5200000000000005"/>
    <n v="0"/>
    <n v="0"/>
    <n v="72.58"/>
    <n v="0"/>
    <n v="0"/>
    <n v="0"/>
    <n v="0"/>
    <s v="SURFACE WATER MGT FUND"/>
    <s v="WLSW F D90947 180TH AVE NE &amp; N"/>
    <s v="STORMWATER SERVICES"/>
    <s v="DRAINAGE"/>
  </r>
  <r>
    <x v="1"/>
    <s v="103671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99.73"/>
    <n v="0"/>
    <n v="-99.73"/>
    <s v="N/A"/>
    <n v="0"/>
    <n v="0"/>
    <n v="0"/>
    <n v="0"/>
    <n v="0"/>
    <n v="18.59"/>
    <n v="0"/>
    <n v="0"/>
    <n v="81.14"/>
    <n v="0"/>
    <n v="0"/>
    <n v="0"/>
    <n v="0"/>
    <s v="SURFACE WATER MGT FUND"/>
    <s v="WLSW F D90947 180TH AVE NE &amp; N"/>
    <s v="STORMWATER SERVICES"/>
    <s v="DRAINAGE"/>
  </r>
  <r>
    <x v="1"/>
    <s v="1036716"/>
    <s v="845022"/>
    <s v="82200"/>
    <x v="72"/>
    <s v="5315000"/>
    <n v="2012"/>
    <x v="4"/>
    <s v="PAID TIME OFF"/>
    <s v="50000-PROGRAM EXPENDITUR BUDGET"/>
    <s v="82000-APPLIED OVERHEAD"/>
    <m/>
    <n v="0"/>
    <n v="0"/>
    <n v="72.69"/>
    <n v="0"/>
    <n v="-72.69"/>
    <s v="N/A"/>
    <n v="0"/>
    <n v="0"/>
    <n v="0"/>
    <n v="0"/>
    <n v="0"/>
    <n v="14.34"/>
    <n v="0"/>
    <n v="0"/>
    <n v="58.35"/>
    <n v="0"/>
    <n v="0"/>
    <n v="0"/>
    <n v="0"/>
    <s v="SURFACE WATER MGT FUND"/>
    <s v="WLSW F D90947 180TH AVE NE &amp; N"/>
    <s v="STORMWATER SERVICES"/>
    <s v="DRAINAGE"/>
  </r>
  <r>
    <x v="1"/>
    <s v="1036716"/>
    <s v="845022"/>
    <s v="82300"/>
    <x v="73"/>
    <s v="5315000"/>
    <n v="2012"/>
    <x v="4"/>
    <s v="INDIRECT COSTS"/>
    <s v="50000-PROGRAM EXPENDITUR BUDGET"/>
    <s v="82000-APPLIED OVERHEAD"/>
    <m/>
    <n v="0"/>
    <n v="0"/>
    <n v="209.24"/>
    <n v="0"/>
    <n v="-209.24"/>
    <s v="N/A"/>
    <n v="0"/>
    <n v="0"/>
    <n v="0"/>
    <n v="0"/>
    <n v="0"/>
    <n v="30.8"/>
    <n v="0"/>
    <n v="0"/>
    <n v="178.44"/>
    <n v="0"/>
    <n v="0"/>
    <n v="0"/>
    <n v="0"/>
    <s v="SURFACE WATER MGT FUND"/>
    <s v="WLSW F D90947 180TH AVE NE &amp; N"/>
    <s v="STORMWATER SERVICES"/>
    <s v="DRAINAGE"/>
  </r>
  <r>
    <x v="1"/>
    <s v="103671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01.26"/>
    <n v="0"/>
    <n v="-401.26"/>
    <s v="N/A"/>
    <n v="0"/>
    <n v="0"/>
    <n v="0"/>
    <n v="0"/>
    <n v="70.820000000000007"/>
    <n v="123.93"/>
    <n v="0"/>
    <n v="0"/>
    <n v="206.51"/>
    <n v="0"/>
    <n v="0"/>
    <n v="0"/>
    <n v="0"/>
    <s v="SURFACE WATER MGT FUND"/>
    <s v="WLSW F D90952 20247 NE 163RD S"/>
    <s v="STORMWATER SERVICES"/>
    <s v="DRAINAGE"/>
  </r>
  <r>
    <x v="1"/>
    <s v="103671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08.38"/>
    <n v="0"/>
    <n v="-108.38"/>
    <s v="N/A"/>
    <n v="0"/>
    <n v="0"/>
    <n v="0"/>
    <n v="0"/>
    <n v="7.36"/>
    <n v="12.88"/>
    <n v="0"/>
    <n v="0"/>
    <n v="88.14"/>
    <n v="0"/>
    <n v="0"/>
    <n v="0"/>
    <n v="0"/>
    <s v="SURFACE WATER MGT FUND"/>
    <s v="WLSW F D90952 20247 NE 163RD S"/>
    <s v="STORMWATER SERVICES"/>
    <s v="DRAINAGE"/>
  </r>
  <r>
    <x v="1"/>
    <s v="103671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42.36000000000001"/>
    <n v="0"/>
    <n v="-142.36000000000001"/>
    <s v="N/A"/>
    <n v="0"/>
    <n v="0"/>
    <n v="0"/>
    <n v="0"/>
    <n v="24.79"/>
    <n v="43.38"/>
    <n v="0"/>
    <n v="0"/>
    <n v="74.19"/>
    <n v="0"/>
    <n v="0"/>
    <n v="0"/>
    <n v="0"/>
    <s v="SURFACE WATER MGT FUND"/>
    <s v="WLSW F D90952 20247 NE 163RD S"/>
    <s v="STORMWATER SERVICES"/>
    <s v="DRAINAGE"/>
  </r>
  <r>
    <x v="1"/>
    <s v="1036719"/>
    <s v="845022"/>
    <s v="82200"/>
    <x v="72"/>
    <s v="5315000"/>
    <n v="2012"/>
    <x v="4"/>
    <s v="PAID TIME OFF"/>
    <s v="50000-PROGRAM EXPENDITUR BUDGET"/>
    <s v="82000-APPLIED OVERHEAD"/>
    <m/>
    <n v="0"/>
    <n v="0"/>
    <n v="105.91"/>
    <n v="0"/>
    <n v="-105.91"/>
    <s v="N/A"/>
    <n v="0"/>
    <n v="0"/>
    <n v="0"/>
    <n v="0"/>
    <n v="19.12"/>
    <n v="33.46"/>
    <n v="0"/>
    <n v="0"/>
    <n v="53.33"/>
    <n v="0"/>
    <n v="0"/>
    <n v="0"/>
    <n v="0"/>
    <s v="SURFACE WATER MGT FUND"/>
    <s v="WLSW F D90952 20247 NE 163RD S"/>
    <s v="STORMWATER SERVICES"/>
    <s v="DRAINAGE"/>
  </r>
  <r>
    <x v="1"/>
    <s v="1036719"/>
    <s v="845022"/>
    <s v="82300"/>
    <x v="73"/>
    <s v="5315000"/>
    <n v="2012"/>
    <x v="4"/>
    <s v="INDIRECT COSTS"/>
    <s v="50000-PROGRAM EXPENDITUR BUDGET"/>
    <s v="82000-APPLIED OVERHEAD"/>
    <m/>
    <n v="0"/>
    <n v="0"/>
    <n v="276.09000000000003"/>
    <n v="0"/>
    <n v="-276.09000000000003"/>
    <s v="N/A"/>
    <n v="0"/>
    <n v="0"/>
    <n v="0"/>
    <n v="0"/>
    <n v="41.08"/>
    <n v="71.88"/>
    <n v="0"/>
    <n v="0"/>
    <n v="163.13"/>
    <n v="0"/>
    <n v="0"/>
    <n v="0"/>
    <n v="0"/>
    <s v="SURFACE WATER MGT FUND"/>
    <s v="WLSW F D90952 20247 NE 163RD S"/>
    <s v="STORMWATER SERVICES"/>
    <s v="DRAINAGE"/>
  </r>
  <r>
    <x v="1"/>
    <s v="103672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27.79"/>
    <n v="0"/>
    <n v="-127.79"/>
    <s v="N/A"/>
    <n v="0"/>
    <n v="0"/>
    <n v="0"/>
    <n v="0"/>
    <n v="0"/>
    <n v="127.79"/>
    <n v="0"/>
    <n v="0"/>
    <n v="0"/>
    <n v="0"/>
    <n v="0"/>
    <n v="0"/>
    <n v="0"/>
    <s v="SURFACE WATER MGT FUND"/>
    <s v="WLSW F D90959 228TH AVE NE &amp; N"/>
    <s v="STORMWATER SERVICES"/>
    <s v="DRAINAGE"/>
  </r>
  <r>
    <x v="1"/>
    <s v="1036720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0"/>
    <n v="42.9"/>
    <n v="0"/>
    <n v="0"/>
    <n v="0"/>
    <n v="0"/>
    <n v="0"/>
    <n v="0"/>
    <n v="0"/>
    <s v="SURFACE WATER MGT FUND"/>
    <s v="WLSW F D90959 228TH AVE NE &amp; N"/>
    <s v="STORMWATER SERVICES"/>
    <s v="DRAINAGE"/>
  </r>
  <r>
    <x v="1"/>
    <s v="103672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81.48"/>
    <n v="0"/>
    <n v="-81.48"/>
    <s v="N/A"/>
    <n v="0"/>
    <n v="0"/>
    <n v="0"/>
    <n v="0"/>
    <n v="0"/>
    <n v="81.48"/>
    <n v="0"/>
    <n v="0"/>
    <n v="0"/>
    <n v="0"/>
    <n v="0"/>
    <n v="0"/>
    <n v="0"/>
    <s v="SURFACE WATER MGT FUND"/>
    <s v="WLSW F D90959 228TH AVE NE &amp; N"/>
    <s v="STORMWATER SERVICES"/>
    <s v="DRAINAGE"/>
  </r>
  <r>
    <x v="1"/>
    <s v="103672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5.58"/>
    <n v="0"/>
    <n v="-45.58"/>
    <s v="N/A"/>
    <n v="0"/>
    <n v="0"/>
    <n v="0"/>
    <n v="0"/>
    <n v="0"/>
    <n v="45.58"/>
    <n v="0"/>
    <n v="0"/>
    <n v="0"/>
    <n v="0"/>
    <n v="0"/>
    <n v="0"/>
    <n v="0"/>
    <s v="SURFACE WATER MGT FUND"/>
    <s v="WLSW F D90959 228TH AVE NE &amp; N"/>
    <s v="STORMWATER SERVICES"/>
    <s v="DRAINAGE"/>
  </r>
  <r>
    <x v="1"/>
    <s v="1036720"/>
    <s v="845022"/>
    <s v="82200"/>
    <x v="72"/>
    <s v="5315000"/>
    <n v="2012"/>
    <x v="4"/>
    <s v="PAID TIME OFF"/>
    <s v="50000-PROGRAM EXPENDITUR BUDGET"/>
    <s v="82000-APPLIED OVERHEAD"/>
    <m/>
    <n v="0"/>
    <n v="0"/>
    <n v="44.5"/>
    <n v="0"/>
    <n v="-44.5"/>
    <s v="N/A"/>
    <n v="0"/>
    <n v="0"/>
    <n v="0"/>
    <n v="0"/>
    <n v="0"/>
    <n v="44.5"/>
    <n v="0"/>
    <n v="0"/>
    <n v="0"/>
    <n v="0"/>
    <n v="0"/>
    <n v="0"/>
    <n v="0"/>
    <s v="SURFACE WATER MGT FUND"/>
    <s v="WLSW F D90959 228TH AVE NE &amp; N"/>
    <s v="STORMWATER SERVICES"/>
    <s v="DRAINAGE"/>
  </r>
  <r>
    <x v="1"/>
    <s v="1036720"/>
    <s v="845022"/>
    <s v="82300"/>
    <x v="73"/>
    <s v="5315000"/>
    <n v="2012"/>
    <x v="4"/>
    <s v="INDIRECT COSTS"/>
    <s v="50000-PROGRAM EXPENDITUR BUDGET"/>
    <s v="82000-APPLIED OVERHEAD"/>
    <m/>
    <n v="0"/>
    <n v="0"/>
    <n v="127.41"/>
    <n v="0"/>
    <n v="-127.41"/>
    <s v="N/A"/>
    <n v="0"/>
    <n v="0"/>
    <n v="0"/>
    <n v="0"/>
    <n v="0"/>
    <n v="127.41"/>
    <n v="0"/>
    <n v="0"/>
    <n v="0"/>
    <n v="0"/>
    <n v="0"/>
    <n v="0"/>
    <n v="0"/>
    <s v="SURFACE WATER MGT FUND"/>
    <s v="WLSW F D90959 228TH AVE NE &amp; N"/>
    <s v="STORMWATER SERVICES"/>
    <s v="DRAINAGE"/>
  </r>
  <r>
    <x v="1"/>
    <s v="1036720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0"/>
    <n v="5.04"/>
    <n v="0"/>
    <n v="0"/>
    <n v="0"/>
    <n v="0"/>
    <n v="0"/>
    <n v="0"/>
    <n v="0"/>
    <s v="SURFACE WATER MGT FUND"/>
    <s v="WLSW F D90959 228TH AVE NE &amp; N"/>
    <s v="STORMWATER SERVICES"/>
    <s v="DRAINAGE"/>
  </r>
  <r>
    <x v="1"/>
    <s v="103672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141.63"/>
    <n v="0"/>
    <n v="0"/>
    <n v="0"/>
    <n v="0"/>
    <n v="0"/>
    <n v="0"/>
    <n v="0"/>
    <s v="SURFACE WATER MGT FUND"/>
    <s v="WLSW F D90966 17127 NE 131ST P"/>
    <s v="STORMWATER SERVICES"/>
    <s v="DRAINAGE"/>
  </r>
  <r>
    <x v="1"/>
    <s v="103672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14.72"/>
    <n v="0"/>
    <n v="0"/>
    <n v="0"/>
    <n v="0"/>
    <n v="0"/>
    <n v="0"/>
    <n v="0"/>
    <s v="SURFACE WATER MGT FUND"/>
    <s v="WLSW F D90966 17127 NE 131ST P"/>
    <s v="STORMWATER SERVICES"/>
    <s v="DRAINAGE"/>
  </r>
  <r>
    <x v="1"/>
    <s v="103672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49.57"/>
    <n v="0"/>
    <n v="0"/>
    <n v="0"/>
    <n v="0"/>
    <n v="0"/>
    <n v="0"/>
    <n v="0"/>
    <s v="SURFACE WATER MGT FUND"/>
    <s v="WLSW F D90966 17127 NE 131ST P"/>
    <s v="STORMWATER SERVICES"/>
    <s v="DRAINAGE"/>
  </r>
  <r>
    <x v="1"/>
    <s v="1036721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38.24"/>
    <n v="0"/>
    <n v="0"/>
    <n v="0"/>
    <n v="0"/>
    <n v="0"/>
    <n v="0"/>
    <n v="0"/>
    <s v="SURFACE WATER MGT FUND"/>
    <s v="WLSW F D90966 17127 NE 131ST P"/>
    <s v="STORMWATER SERVICES"/>
    <s v="DRAINAGE"/>
  </r>
  <r>
    <x v="1"/>
    <s v="1036721"/>
    <s v="845022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82.15"/>
    <n v="0"/>
    <n v="0"/>
    <n v="0"/>
    <n v="0"/>
    <n v="0"/>
    <n v="0"/>
    <n v="0"/>
    <s v="SURFACE WATER MGT FUND"/>
    <s v="WLSW F D90966 17127 NE 131ST P"/>
    <s v="STORMWATER SERVICES"/>
    <s v="DRAINAGE"/>
  </r>
  <r>
    <x v="1"/>
    <s v="103672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0"/>
    <n v="0"/>
    <n v="0"/>
    <n v="0"/>
    <n v="141.64000000000001"/>
    <n v="0"/>
    <n v="0"/>
    <n v="0"/>
    <n v="0"/>
    <n v="0"/>
    <n v="0"/>
    <n v="0"/>
    <s v="SURFACE WATER MGT FUND"/>
    <s v="WLSW F D90967 16902 NE 131ST P"/>
    <s v="STORMWATER SERVICES"/>
    <s v="DRAINAGE"/>
  </r>
  <r>
    <x v="1"/>
    <s v="103672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14.72"/>
    <n v="0"/>
    <n v="0"/>
    <n v="0"/>
    <n v="0"/>
    <n v="0"/>
    <n v="0"/>
    <n v="0"/>
    <s v="SURFACE WATER MGT FUND"/>
    <s v="WLSW F D90967 16902 NE 131ST P"/>
    <s v="STORMWATER SERVICES"/>
    <s v="DRAINAGE"/>
  </r>
  <r>
    <x v="1"/>
    <s v="103672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8"/>
    <n v="0"/>
    <n v="-49.58"/>
    <s v="N/A"/>
    <n v="0"/>
    <n v="0"/>
    <n v="0"/>
    <n v="0"/>
    <n v="0"/>
    <n v="49.58"/>
    <n v="0"/>
    <n v="0"/>
    <n v="0"/>
    <n v="0"/>
    <n v="0"/>
    <n v="0"/>
    <n v="0"/>
    <s v="SURFACE WATER MGT FUND"/>
    <s v="WLSW F D90967 16902 NE 131ST P"/>
    <s v="STORMWATER SERVICES"/>
    <s v="DRAINAGE"/>
  </r>
  <r>
    <x v="1"/>
    <s v="1036722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38.24"/>
    <n v="0"/>
    <n v="0"/>
    <n v="0"/>
    <n v="0"/>
    <n v="0"/>
    <n v="0"/>
    <n v="0"/>
    <s v="SURFACE WATER MGT FUND"/>
    <s v="WLSW F D90967 16902 NE 131ST P"/>
    <s v="STORMWATER SERVICES"/>
    <s v="DRAINAGE"/>
  </r>
  <r>
    <x v="1"/>
    <s v="1036722"/>
    <s v="845022"/>
    <s v="82300"/>
    <x v="73"/>
    <s v="5315000"/>
    <n v="2012"/>
    <x v="4"/>
    <s v="INDIRECT COSTS"/>
    <s v="50000-PROGRAM EXPENDITUR BUDGET"/>
    <s v="82000-APPLIED OVERHEAD"/>
    <m/>
    <n v="0"/>
    <n v="0"/>
    <n v="82.16"/>
    <n v="0"/>
    <n v="-82.16"/>
    <s v="N/A"/>
    <n v="0"/>
    <n v="0"/>
    <n v="0"/>
    <n v="0"/>
    <n v="0"/>
    <n v="82.16"/>
    <n v="0"/>
    <n v="0"/>
    <n v="0"/>
    <n v="0"/>
    <n v="0"/>
    <n v="0"/>
    <n v="0"/>
    <s v="SURFACE WATER MGT FUND"/>
    <s v="WLSW F D90967 16902 NE 131ST P"/>
    <s v="STORMWATER SERVICES"/>
    <s v="DRAINAGE"/>
  </r>
  <r>
    <x v="1"/>
    <s v="103672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0"/>
    <n v="0"/>
    <n v="0"/>
    <n v="70.820000000000007"/>
    <n v="70.820000000000007"/>
    <n v="0"/>
    <n v="0"/>
    <n v="0"/>
    <n v="0"/>
    <n v="0"/>
    <n v="0"/>
    <n v="0"/>
    <s v="SURFACE WATER MGT FUND"/>
    <s v="WLSW F D90977 16408 NE 132ND S"/>
    <s v="STORMWATER SERVICES"/>
    <s v="DRAINAGE"/>
  </r>
  <r>
    <x v="1"/>
    <s v="103672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7.36"/>
    <n v="7.36"/>
    <n v="0"/>
    <n v="0"/>
    <n v="0"/>
    <n v="0"/>
    <n v="0"/>
    <n v="0"/>
    <n v="0"/>
    <s v="SURFACE WATER MGT FUND"/>
    <s v="WLSW F D90977 16408 NE 132ND S"/>
    <s v="STORMWATER SERVICES"/>
    <s v="DRAINAGE"/>
  </r>
  <r>
    <x v="1"/>
    <s v="103672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8"/>
    <n v="0"/>
    <n v="-49.58"/>
    <s v="N/A"/>
    <n v="0"/>
    <n v="0"/>
    <n v="0"/>
    <n v="0"/>
    <n v="24.79"/>
    <n v="24.79"/>
    <n v="0"/>
    <n v="0"/>
    <n v="0"/>
    <n v="0"/>
    <n v="0"/>
    <n v="0"/>
    <n v="0"/>
    <s v="SURFACE WATER MGT FUND"/>
    <s v="WLSW F D90977 16408 NE 132ND S"/>
    <s v="STORMWATER SERVICES"/>
    <s v="DRAINAGE"/>
  </r>
  <r>
    <x v="1"/>
    <s v="1036723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19.12"/>
    <n v="19.12"/>
    <n v="0"/>
    <n v="0"/>
    <n v="0"/>
    <n v="0"/>
    <n v="0"/>
    <n v="0"/>
    <n v="0"/>
    <s v="SURFACE WATER MGT FUND"/>
    <s v="WLSW F D90977 16408 NE 132ND S"/>
    <s v="STORMWATER SERVICES"/>
    <s v="DRAINAGE"/>
  </r>
  <r>
    <x v="1"/>
    <s v="1036723"/>
    <s v="845022"/>
    <s v="82300"/>
    <x v="73"/>
    <s v="5315000"/>
    <n v="2012"/>
    <x v="4"/>
    <s v="INDIRECT COSTS"/>
    <s v="50000-PROGRAM EXPENDITUR BUDGET"/>
    <s v="82000-APPLIED OVERHEAD"/>
    <m/>
    <n v="0"/>
    <n v="0"/>
    <n v="82.16"/>
    <n v="0"/>
    <n v="-82.16"/>
    <s v="N/A"/>
    <n v="0"/>
    <n v="0"/>
    <n v="0"/>
    <n v="0"/>
    <n v="41.08"/>
    <n v="41.08"/>
    <n v="0"/>
    <n v="0"/>
    <n v="0"/>
    <n v="0"/>
    <n v="0"/>
    <n v="0"/>
    <n v="0"/>
    <s v="SURFACE WATER MGT FUND"/>
    <s v="WLSW F D90977 16408 NE 132ND S"/>
    <s v="STORMWATER SERVICES"/>
    <s v="DRAINAGE"/>
  </r>
  <r>
    <x v="1"/>
    <s v="103672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3.25"/>
    <n v="0"/>
    <n v="-103.25"/>
    <s v="N/A"/>
    <n v="0"/>
    <n v="0"/>
    <n v="0"/>
    <n v="0"/>
    <n v="0"/>
    <n v="0"/>
    <n v="0"/>
    <n v="0"/>
    <n v="103.25"/>
    <n v="0"/>
    <n v="0"/>
    <n v="0"/>
    <n v="0"/>
    <s v="SURFACE WATER MGT FUND"/>
    <s v="WLSW F D91001 14637 BEAR CREEK"/>
    <s v="STORMWATER SERVICES"/>
    <s v="DRAINAGE"/>
  </r>
  <r>
    <x v="1"/>
    <s v="1036725"/>
    <s v="845022"/>
    <s v="51130"/>
    <x v="122"/>
    <s v="5315000"/>
    <n v="2012"/>
    <x v="4"/>
    <s v="OVERTIME"/>
    <s v="50000-PROGRAM EXPENDITUR BUDGET"/>
    <s v="51000-WAGES AND BENEFITS"/>
    <s v="51100-SALARIES/WAGES"/>
    <n v="0"/>
    <n v="0"/>
    <n v="309.76"/>
    <n v="0"/>
    <n v="-309.76"/>
    <s v="N/A"/>
    <n v="0"/>
    <n v="0"/>
    <n v="0"/>
    <n v="0"/>
    <n v="0"/>
    <n v="0"/>
    <n v="0"/>
    <n v="0"/>
    <n v="309.76"/>
    <n v="0"/>
    <n v="0"/>
    <n v="0"/>
    <n v="0"/>
    <s v="SURFACE WATER MGT FUND"/>
    <s v="WLSW F D91001 14637 BEAR CREEK"/>
    <s v="STORMWATER SERVICES"/>
    <s v="DRAINAGE"/>
  </r>
  <r>
    <x v="1"/>
    <s v="103672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32.21"/>
    <n v="0"/>
    <n v="-132.21"/>
    <s v="N/A"/>
    <n v="0"/>
    <n v="0"/>
    <n v="0"/>
    <n v="0"/>
    <n v="0"/>
    <n v="0"/>
    <n v="0"/>
    <n v="0"/>
    <n v="132.21"/>
    <n v="0"/>
    <n v="0"/>
    <n v="0"/>
    <n v="0"/>
    <s v="SURFACE WATER MGT FUND"/>
    <s v="WLSW F D91001 14637 BEAR CREEK"/>
    <s v="STORMWATER SERVICES"/>
    <s v="DRAINAGE"/>
  </r>
  <r>
    <x v="1"/>
    <s v="103672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7.090000000000003"/>
    <n v="0"/>
    <n v="-37.090000000000003"/>
    <s v="N/A"/>
    <n v="0"/>
    <n v="0"/>
    <n v="0"/>
    <n v="0"/>
    <n v="0"/>
    <n v="0"/>
    <n v="0"/>
    <n v="0"/>
    <n v="37.090000000000003"/>
    <n v="0"/>
    <n v="0"/>
    <n v="0"/>
    <n v="0"/>
    <s v="SURFACE WATER MGT FUND"/>
    <s v="WLSW F D91001 14637 BEAR CREEK"/>
    <s v="STORMWATER SERVICES"/>
    <s v="DRAINAGE"/>
  </r>
  <r>
    <x v="1"/>
    <s v="1036725"/>
    <s v="845022"/>
    <s v="82200"/>
    <x v="72"/>
    <s v="5315000"/>
    <n v="2012"/>
    <x v="4"/>
    <s v="PAID TIME OFF"/>
    <s v="50000-PROGRAM EXPENDITUR BUDGET"/>
    <s v="82000-APPLIED OVERHEAD"/>
    <m/>
    <n v="0"/>
    <n v="0"/>
    <n v="106.67"/>
    <n v="0"/>
    <n v="-106.67"/>
    <s v="N/A"/>
    <n v="0"/>
    <n v="0"/>
    <n v="0"/>
    <n v="0"/>
    <n v="0"/>
    <n v="0"/>
    <n v="0"/>
    <n v="0"/>
    <n v="106.67"/>
    <n v="0"/>
    <n v="0"/>
    <n v="0"/>
    <n v="0"/>
    <s v="SURFACE WATER MGT FUND"/>
    <s v="WLSW F D91001 14637 BEAR CREEK"/>
    <s v="STORMWATER SERVICES"/>
    <s v="DRAINAGE"/>
  </r>
  <r>
    <x v="1"/>
    <s v="1036725"/>
    <s v="845022"/>
    <s v="82300"/>
    <x v="73"/>
    <s v="5315000"/>
    <n v="2012"/>
    <x v="4"/>
    <s v="INDIRECT COSTS"/>
    <s v="50000-PROGRAM EXPENDITUR BUDGET"/>
    <s v="82000-APPLIED OVERHEAD"/>
    <m/>
    <n v="0"/>
    <n v="0"/>
    <n v="326.26"/>
    <n v="0"/>
    <n v="-326.26"/>
    <s v="N/A"/>
    <n v="0"/>
    <n v="0"/>
    <n v="0"/>
    <n v="0"/>
    <n v="0"/>
    <n v="0"/>
    <n v="0"/>
    <n v="0"/>
    <n v="326.26"/>
    <n v="0"/>
    <n v="0"/>
    <n v="0"/>
    <n v="0"/>
    <s v="SURFACE WATER MGT FUND"/>
    <s v="WLSW F D91001 14637 BEAR CREEK"/>
    <s v="STORMWATER SERVICES"/>
    <s v="DRAINAGE"/>
  </r>
  <r>
    <x v="1"/>
    <s v="1036725"/>
    <s v="845022"/>
    <s v="82500"/>
    <x v="140"/>
    <s v="5315000"/>
    <n v="2012"/>
    <x v="4"/>
    <s v="OVERTIME BENEFITS"/>
    <s v="50000-PROGRAM EXPENDITUR BUDGET"/>
    <s v="82000-APPLIED OVERHEAD"/>
    <m/>
    <n v="0"/>
    <n v="0"/>
    <n v="61.800000000000004"/>
    <n v="0"/>
    <n v="-61.800000000000004"/>
    <s v="N/A"/>
    <n v="0"/>
    <n v="0"/>
    <n v="0"/>
    <n v="0"/>
    <n v="0"/>
    <n v="0"/>
    <n v="0"/>
    <n v="0"/>
    <n v="61.800000000000004"/>
    <n v="0"/>
    <n v="0"/>
    <n v="0"/>
    <n v="0"/>
    <s v="SURFACE WATER MGT FUND"/>
    <s v="WLSW F D91001 14637 BEAR CREEK"/>
    <s v="STORMWATER SERVICES"/>
    <s v="DRAINAGE"/>
  </r>
  <r>
    <x v="1"/>
    <s v="103672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32"/>
    <n v="0"/>
    <n v="-332"/>
    <s v="N/A"/>
    <n v="0"/>
    <n v="0"/>
    <n v="0"/>
    <n v="0"/>
    <n v="0"/>
    <n v="141.63"/>
    <n v="0"/>
    <n v="0"/>
    <n v="190.37"/>
    <n v="0"/>
    <n v="0"/>
    <n v="0"/>
    <n v="0"/>
    <s v="SURFACE WATER MGT FUND"/>
    <s v="WLSW F D91015 13817 180TH AVE"/>
    <s v="STORMWATER SERVICES"/>
    <s v="DRAINAGE"/>
  </r>
  <r>
    <x v="1"/>
    <s v="103672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80.83"/>
    <n v="0"/>
    <n v="-80.83"/>
    <s v="N/A"/>
    <n v="0"/>
    <n v="0"/>
    <n v="0"/>
    <n v="0"/>
    <n v="0"/>
    <n v="14.72"/>
    <n v="0"/>
    <n v="0"/>
    <n v="66.11"/>
    <n v="0"/>
    <n v="0"/>
    <n v="0"/>
    <n v="0"/>
    <s v="SURFACE WATER MGT FUND"/>
    <s v="WLSW F D91015 13817 180TH AVE"/>
    <s v="STORMWATER SERVICES"/>
    <s v="DRAINAGE"/>
  </r>
  <r>
    <x v="1"/>
    <s v="1036726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150.5"/>
    <n v="0"/>
    <n v="-150.5"/>
    <s v="N/A"/>
    <n v="0"/>
    <n v="0"/>
    <n v="0"/>
    <n v="0"/>
    <n v="0"/>
    <n v="0"/>
    <n v="0"/>
    <n v="0"/>
    <n v="150.5"/>
    <n v="0"/>
    <n v="0"/>
    <n v="0"/>
    <n v="0"/>
    <s v="SURFACE WATER MGT FUND"/>
    <s v="WLSW F D91015 13817 180TH AVE"/>
    <s v="STORMWATER SERVICES"/>
    <s v="DRAINAGE"/>
  </r>
  <r>
    <x v="1"/>
    <s v="103672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17.96000000000001"/>
    <n v="0"/>
    <n v="-117.96000000000001"/>
    <s v="N/A"/>
    <n v="0"/>
    <n v="0"/>
    <n v="0"/>
    <n v="0"/>
    <n v="0"/>
    <n v="49.57"/>
    <n v="0"/>
    <n v="0"/>
    <n v="68.39"/>
    <n v="0"/>
    <n v="0"/>
    <n v="0"/>
    <n v="0"/>
    <s v="SURFACE WATER MGT FUND"/>
    <s v="WLSW F D91015 13817 180TH AVE"/>
    <s v="STORMWATER SERVICES"/>
    <s v="DRAINAGE"/>
  </r>
  <r>
    <x v="1"/>
    <s v="1036726"/>
    <s v="845022"/>
    <s v="82200"/>
    <x v="72"/>
    <s v="5315000"/>
    <n v="2012"/>
    <x v="4"/>
    <s v="PAID TIME OFF"/>
    <s v="50000-PROGRAM EXPENDITUR BUDGET"/>
    <s v="82000-APPLIED OVERHEAD"/>
    <m/>
    <n v="0"/>
    <n v="0"/>
    <n v="87.42"/>
    <n v="0"/>
    <n v="-87.42"/>
    <s v="N/A"/>
    <n v="0"/>
    <n v="0"/>
    <n v="0"/>
    <n v="0"/>
    <n v="0"/>
    <n v="38.24"/>
    <n v="0"/>
    <n v="0"/>
    <n v="49.18"/>
    <n v="0"/>
    <n v="0"/>
    <n v="0"/>
    <n v="0"/>
    <s v="SURFACE WATER MGT FUND"/>
    <s v="WLSW F D91015 13817 180TH AVE"/>
    <s v="STORMWATER SERVICES"/>
    <s v="DRAINAGE"/>
  </r>
  <r>
    <x v="1"/>
    <s v="1036726"/>
    <s v="845022"/>
    <s v="82300"/>
    <x v="73"/>
    <s v="5315000"/>
    <n v="2012"/>
    <x v="4"/>
    <s v="INDIRECT COSTS"/>
    <s v="50000-PROGRAM EXPENDITUR BUDGET"/>
    <s v="82000-APPLIED OVERHEAD"/>
    <m/>
    <n v="0"/>
    <n v="0"/>
    <n v="232.55"/>
    <n v="0"/>
    <n v="-232.55"/>
    <s v="N/A"/>
    <n v="0"/>
    <n v="0"/>
    <n v="0"/>
    <n v="0"/>
    <n v="0"/>
    <n v="82.15"/>
    <n v="0"/>
    <n v="0"/>
    <n v="150.4"/>
    <n v="0"/>
    <n v="0"/>
    <n v="0"/>
    <n v="0"/>
    <s v="SURFACE WATER MGT FUND"/>
    <s v="WLSW F D91015 13817 180TH AVE"/>
    <s v="STORMWATER SERVICES"/>
    <s v="DRAINAGE"/>
  </r>
  <r>
    <x v="1"/>
    <s v="103672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59.19"/>
    <n v="0"/>
    <n v="-159.19"/>
    <s v="N/A"/>
    <n v="0"/>
    <n v="0"/>
    <n v="0"/>
    <n v="0"/>
    <n v="0"/>
    <n v="0"/>
    <n v="0"/>
    <n v="159.19"/>
    <n v="0"/>
    <n v="0"/>
    <n v="0"/>
    <n v="0"/>
    <n v="0"/>
    <s v="SURFACE WATER MGT FUND"/>
    <s v="WLSW F D91018 16705 NE 137TH S"/>
    <s v="STORMWATER SERVICES"/>
    <s v="DRAINAGE"/>
  </r>
  <r>
    <x v="1"/>
    <s v="1036727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0"/>
    <n v="0"/>
    <n v="0"/>
    <n v="42.9"/>
    <n v="0"/>
    <n v="0"/>
    <n v="0"/>
    <n v="0"/>
    <n v="0"/>
    <s v="SURFACE WATER MGT FUND"/>
    <s v="WLSW F D91018 16705 NE 137TH S"/>
    <s v="STORMWATER SERVICES"/>
    <s v="DRAINAGE"/>
  </r>
  <r>
    <x v="1"/>
    <s v="1036727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328.5"/>
    <n v="0"/>
    <n v="-328.5"/>
    <s v="N/A"/>
    <n v="0"/>
    <n v="0"/>
    <n v="0"/>
    <n v="0"/>
    <n v="0"/>
    <n v="0"/>
    <n v="0"/>
    <n v="0"/>
    <n v="0"/>
    <n v="328.5"/>
    <n v="0"/>
    <n v="0"/>
    <n v="0"/>
    <s v="SURFACE WATER MGT FUND"/>
    <s v="WLSW F D91018 16705 NE 137TH S"/>
    <s v="STORMWATER SERVICES"/>
    <s v="DRAINAGE"/>
  </r>
  <r>
    <x v="1"/>
    <s v="103672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88.14"/>
    <n v="0"/>
    <n v="-88.14"/>
    <s v="N/A"/>
    <n v="0"/>
    <n v="0"/>
    <n v="0"/>
    <n v="0"/>
    <n v="0"/>
    <n v="0"/>
    <n v="0"/>
    <n v="88.14"/>
    <n v="0"/>
    <n v="0"/>
    <n v="0"/>
    <n v="0"/>
    <n v="0"/>
    <s v="SURFACE WATER MGT FUND"/>
    <s v="WLSW F D91018 16705 NE 137TH S"/>
    <s v="STORMWATER SERVICES"/>
    <s v="DRAINAGE"/>
  </r>
  <r>
    <x v="1"/>
    <s v="103672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57.19"/>
    <n v="0"/>
    <n v="-57.19"/>
    <s v="N/A"/>
    <n v="0"/>
    <n v="0"/>
    <n v="0"/>
    <n v="0"/>
    <n v="0"/>
    <n v="0"/>
    <n v="0"/>
    <n v="57.19"/>
    <n v="0"/>
    <n v="0"/>
    <n v="0"/>
    <n v="0"/>
    <n v="0"/>
    <s v="SURFACE WATER MGT FUND"/>
    <s v="WLSW F D91018 16705 NE 137TH S"/>
    <s v="STORMWATER SERVICES"/>
    <s v="DRAINAGE"/>
  </r>
  <r>
    <x v="1"/>
    <s v="1036727"/>
    <s v="845022"/>
    <s v="82200"/>
    <x v="72"/>
    <s v="5315000"/>
    <n v="2012"/>
    <x v="4"/>
    <s v="PAID TIME OFF"/>
    <s v="50000-PROGRAM EXPENDITUR BUDGET"/>
    <s v="82000-APPLIED OVERHEAD"/>
    <m/>
    <n v="0"/>
    <n v="0"/>
    <n v="52.19"/>
    <n v="0"/>
    <n v="-52.19"/>
    <s v="N/A"/>
    <n v="0"/>
    <n v="0"/>
    <n v="0"/>
    <n v="0"/>
    <n v="0"/>
    <n v="0"/>
    <n v="0"/>
    <n v="52.19"/>
    <n v="0"/>
    <n v="0"/>
    <n v="0"/>
    <n v="0"/>
    <n v="0"/>
    <s v="SURFACE WATER MGT FUND"/>
    <s v="WLSW F D91018 16705 NE 137TH S"/>
    <s v="STORMWATER SERVICES"/>
    <s v="DRAINAGE"/>
  </r>
  <r>
    <x v="1"/>
    <s v="1036727"/>
    <s v="845022"/>
    <s v="82300"/>
    <x v="73"/>
    <s v="5315000"/>
    <n v="2012"/>
    <x v="4"/>
    <s v="INDIRECT COSTS"/>
    <s v="50000-PROGRAM EXPENDITUR BUDGET"/>
    <s v="82000-APPLIED OVERHEAD"/>
    <m/>
    <n v="0"/>
    <n v="0"/>
    <n v="159.64000000000001"/>
    <n v="0"/>
    <n v="-159.64000000000001"/>
    <s v="N/A"/>
    <n v="0"/>
    <n v="0"/>
    <n v="0"/>
    <n v="0"/>
    <n v="0"/>
    <n v="0"/>
    <n v="0"/>
    <n v="159.64000000000001"/>
    <n v="0"/>
    <n v="0"/>
    <n v="0"/>
    <n v="0"/>
    <n v="0"/>
    <s v="SURFACE WATER MGT FUND"/>
    <s v="WLSW F D91018 16705 NE 137TH S"/>
    <s v="STORMWATER SERVICES"/>
    <s v="DRAINAGE"/>
  </r>
  <r>
    <x v="1"/>
    <s v="1036727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0"/>
    <n v="0"/>
    <n v="0"/>
    <n v="5.04"/>
    <n v="0"/>
    <n v="0"/>
    <n v="0"/>
    <n v="0"/>
    <n v="0"/>
    <s v="SURFACE WATER MGT FUND"/>
    <s v="WLSW F D91018 16705 NE 137TH S"/>
    <s v="STORMWATER SERVICES"/>
    <s v="DRAINAGE"/>
  </r>
  <r>
    <x v="1"/>
    <s v="103672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25.51"/>
    <n v="0"/>
    <n v="-325.51"/>
    <s v="N/A"/>
    <n v="0"/>
    <n v="28.990000000000002"/>
    <n v="0"/>
    <n v="141.64000000000001"/>
    <n v="154.88"/>
    <n v="0"/>
    <n v="0"/>
    <n v="0"/>
    <n v="0"/>
    <n v="0"/>
    <n v="0"/>
    <n v="0"/>
    <n v="0"/>
    <s v="SURFACE WATER MGT FUND"/>
    <s v="WLSW F D92191 27625 NE QUAIL C"/>
    <s v="STORMWATER SERVICES"/>
    <s v="DRAINAGE"/>
  </r>
  <r>
    <x v="1"/>
    <s v="1036729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32.18"/>
    <n v="0"/>
    <n v="-32.18"/>
    <s v="N/A"/>
    <n v="0"/>
    <n v="0"/>
    <n v="0"/>
    <n v="0"/>
    <n v="32.18"/>
    <n v="0"/>
    <n v="0"/>
    <n v="0"/>
    <n v="0"/>
    <n v="0"/>
    <n v="0"/>
    <n v="0"/>
    <n v="0"/>
    <s v="SURFACE WATER MGT FUND"/>
    <s v="WLSW F D92191 27625 NE QUAIL C"/>
    <s v="STORMWATER SERVICES"/>
    <s v="DRAINAGE"/>
  </r>
  <r>
    <x v="1"/>
    <s v="1036729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0.72"/>
    <n v="0"/>
    <n v="-0.72"/>
    <s v="N/A"/>
    <n v="0"/>
    <n v="0.72"/>
    <n v="0"/>
    <n v="0"/>
    <n v="0"/>
    <n v="0"/>
    <n v="0"/>
    <n v="0"/>
    <n v="0"/>
    <n v="0"/>
    <n v="0"/>
    <n v="0"/>
    <n v="0"/>
    <s v="SURFACE WATER MGT FUND"/>
    <s v="WLSW F D92191 27625 NE QUAIL C"/>
    <s v="STORMWATER SERVICES"/>
    <s v="DRAINAGE"/>
  </r>
  <r>
    <x v="1"/>
    <s v="103672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77.33"/>
    <n v="0"/>
    <n v="-177.33"/>
    <s v="N/A"/>
    <n v="0"/>
    <n v="96.5"/>
    <n v="0"/>
    <n v="0"/>
    <n v="80.83"/>
    <n v="0"/>
    <n v="0"/>
    <n v="0"/>
    <n v="0"/>
    <n v="0"/>
    <n v="0"/>
    <n v="0"/>
    <n v="0"/>
    <s v="SURFACE WATER MGT FUND"/>
    <s v="WLSW F D92191 27625 NE QUAIL C"/>
    <s v="STORMWATER SERVICES"/>
    <s v="DRAINAGE"/>
  </r>
  <r>
    <x v="1"/>
    <s v="1036729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602"/>
    <n v="0"/>
    <n v="-602"/>
    <s v="N/A"/>
    <n v="0"/>
    <n v="0"/>
    <n v="0"/>
    <n v="0"/>
    <n v="602"/>
    <n v="0"/>
    <n v="0"/>
    <n v="0"/>
    <n v="0"/>
    <n v="0"/>
    <n v="0"/>
    <n v="0"/>
    <n v="0"/>
    <s v="SURFACE WATER MGT FUND"/>
    <s v="WLSW F D92191 27625 NE QUAIL C"/>
    <s v="STORMWATER SERVICES"/>
    <s v="DRAINAGE"/>
  </r>
  <r>
    <x v="1"/>
    <s v="103672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15.63"/>
    <n v="0"/>
    <n v="-115.63"/>
    <s v="N/A"/>
    <n v="0"/>
    <n v="10.41"/>
    <n v="0"/>
    <n v="49.58"/>
    <n v="55.64"/>
    <n v="0"/>
    <n v="0"/>
    <n v="0"/>
    <n v="0"/>
    <n v="0"/>
    <n v="0"/>
    <n v="0"/>
    <n v="0"/>
    <s v="SURFACE WATER MGT FUND"/>
    <s v="WLSW F D92191 27625 NE QUAIL C"/>
    <s v="STORMWATER SERVICES"/>
    <s v="DRAINAGE"/>
  </r>
  <r>
    <x v="1"/>
    <s v="1036729"/>
    <s v="845022"/>
    <s v="82200"/>
    <x v="72"/>
    <s v="5315000"/>
    <n v="2012"/>
    <x v="4"/>
    <s v="PAID TIME OFF"/>
    <s v="50000-PROGRAM EXPENDITUR BUDGET"/>
    <s v="82000-APPLIED OVERHEAD"/>
    <m/>
    <n v="0"/>
    <n v="0"/>
    <n v="94.05"/>
    <n v="0"/>
    <n v="-94.05"/>
    <s v="N/A"/>
    <n v="0"/>
    <n v="7.49"/>
    <n v="0"/>
    <n v="38.24"/>
    <n v="48.32"/>
    <n v="0"/>
    <n v="0"/>
    <n v="0"/>
    <n v="0"/>
    <n v="0"/>
    <n v="0"/>
    <n v="0"/>
    <n v="0"/>
    <s v="SURFACE WATER MGT FUND"/>
    <s v="WLSW F D92191 27625 NE QUAIL C"/>
    <s v="STORMWATER SERVICES"/>
    <s v="DRAINAGE"/>
  </r>
  <r>
    <x v="1"/>
    <s v="1036729"/>
    <s v="845022"/>
    <s v="82300"/>
    <x v="73"/>
    <s v="5315000"/>
    <n v="2012"/>
    <x v="4"/>
    <s v="INDIRECT COSTS"/>
    <s v="50000-PROGRAM EXPENDITUR BUDGET"/>
    <s v="82000-APPLIED OVERHEAD"/>
    <m/>
    <n v="0"/>
    <n v="0"/>
    <n v="252.84"/>
    <n v="0"/>
    <n v="-252.84"/>
    <s v="N/A"/>
    <n v="0"/>
    <n v="22.900000000000002"/>
    <n v="0"/>
    <n v="82.16"/>
    <n v="147.78"/>
    <n v="0"/>
    <n v="0"/>
    <n v="0"/>
    <n v="0"/>
    <n v="0"/>
    <n v="0"/>
    <n v="0"/>
    <n v="0"/>
    <s v="SURFACE WATER MGT FUND"/>
    <s v="WLSW F D92191 27625 NE QUAIL C"/>
    <s v="STORMWATER SERVICES"/>
    <s v="DRAINAGE"/>
  </r>
  <r>
    <x v="1"/>
    <s v="1036729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3.7800000000000002"/>
    <n v="0"/>
    <n v="-3.7800000000000002"/>
    <s v="N/A"/>
    <n v="0"/>
    <n v="0"/>
    <n v="0"/>
    <n v="0"/>
    <n v="3.7800000000000002"/>
    <n v="0"/>
    <n v="0"/>
    <n v="0"/>
    <n v="0"/>
    <n v="0"/>
    <n v="0"/>
    <n v="0"/>
    <n v="0"/>
    <s v="SURFACE WATER MGT FUND"/>
    <s v="WLSW F D92191 27625 NE QUAIL C"/>
    <s v="STORMWATER SERVICES"/>
    <s v="DRAINAGE"/>
  </r>
  <r>
    <x v="1"/>
    <s v="103673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6.8"/>
    <n v="0"/>
    <n v="-1066.8"/>
    <s v="N/A"/>
    <n v="0"/>
    <n v="634.75"/>
    <n v="0"/>
    <n v="141.64000000000001"/>
    <n v="290.41000000000003"/>
    <n v="0"/>
    <n v="0"/>
    <n v="0"/>
    <n v="0"/>
    <n v="0"/>
    <n v="0"/>
    <n v="0"/>
    <n v="0"/>
    <s v="SURFACE WATER MGT FUND"/>
    <s v="WLSW F D92192 QUAIL CREEK WY N"/>
    <s v="STORMWATER SERVICES"/>
    <s v="DRAINAGE"/>
  </r>
  <r>
    <x v="1"/>
    <s v="1036730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53.63"/>
    <n v="0"/>
    <n v="-53.63"/>
    <s v="N/A"/>
    <n v="0"/>
    <n v="0"/>
    <n v="0"/>
    <n v="0"/>
    <n v="53.63"/>
    <n v="0"/>
    <n v="0"/>
    <n v="0"/>
    <n v="0"/>
    <n v="0"/>
    <n v="0"/>
    <n v="0"/>
    <n v="0"/>
    <s v="SURFACE WATER MGT FUND"/>
    <s v="WLSW F D92192 QUAIL CREEK WY N"/>
    <s v="STORMWATER SERVICES"/>
    <s v="DRAINAGE"/>
  </r>
  <r>
    <x v="1"/>
    <s v="1036730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2.54"/>
    <n v="0"/>
    <n v="-2.54"/>
    <s v="N/A"/>
    <n v="0"/>
    <n v="2.54"/>
    <n v="0"/>
    <n v="0"/>
    <n v="0"/>
    <n v="0"/>
    <n v="0"/>
    <n v="0"/>
    <n v="0"/>
    <n v="0"/>
    <n v="0"/>
    <n v="0"/>
    <n v="0"/>
    <s v="SURFACE WATER MGT FUND"/>
    <s v="WLSW F D92192 QUAIL CREEK WY N"/>
    <s v="STORMWATER SERVICES"/>
    <s v="DRAINAGE"/>
  </r>
  <r>
    <x v="1"/>
    <s v="103673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756.77"/>
    <n v="0"/>
    <n v="-756.77"/>
    <s v="N/A"/>
    <n v="0"/>
    <n v="614.4"/>
    <n v="0"/>
    <n v="0"/>
    <n v="130.07"/>
    <n v="0"/>
    <n v="0"/>
    <n v="0"/>
    <n v="12.3"/>
    <n v="0"/>
    <n v="0"/>
    <n v="0"/>
    <n v="0"/>
    <s v="SURFACE WATER MGT FUND"/>
    <s v="WLSW F D92192 QUAIL CREEK WY N"/>
    <s v="STORMWATER SERVICES"/>
    <s v="DRAINAGE"/>
  </r>
  <r>
    <x v="1"/>
    <s v="1036730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1204"/>
    <n v="0"/>
    <n v="-1204"/>
    <s v="N/A"/>
    <n v="0"/>
    <n v="0"/>
    <n v="0"/>
    <n v="0"/>
    <n v="1204"/>
    <n v="0"/>
    <n v="0"/>
    <n v="0"/>
    <n v="0"/>
    <n v="0"/>
    <n v="0"/>
    <n v="0"/>
    <n v="0"/>
    <s v="SURFACE WATER MGT FUND"/>
    <s v="WLSW F D92192 QUAIL CREEK WY N"/>
    <s v="STORMWATER SERVICES"/>
    <s v="DRAINAGE"/>
  </r>
  <r>
    <x v="1"/>
    <s v="1036730"/>
    <s v="845022"/>
    <s v="55307"/>
    <x v="252"/>
    <s v="5315000"/>
    <n v="2012"/>
    <x v="4"/>
    <s v="ROADS CONST DEBRIS DISPOSAL"/>
    <s v="50000-PROGRAM EXPENDITUR BUDGET"/>
    <s v="55000-INTRAGOVERNMENTAL SERVICES"/>
    <m/>
    <n v="0"/>
    <n v="0"/>
    <n v="23.17"/>
    <n v="0"/>
    <n v="-23.17"/>
    <s v="N/A"/>
    <n v="0"/>
    <n v="0"/>
    <n v="0"/>
    <n v="0"/>
    <n v="0"/>
    <n v="0"/>
    <n v="0"/>
    <n v="0"/>
    <n v="23.17"/>
    <n v="0"/>
    <n v="0"/>
    <n v="0"/>
    <n v="0"/>
    <s v="SURFACE WATER MGT FUND"/>
    <s v="WLSW F D92192 QUAIL CREEK WY N"/>
    <s v="STORMWATER SERVICES"/>
    <s v="DRAINAGE"/>
  </r>
  <r>
    <x v="1"/>
    <s v="103673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81.91"/>
    <n v="0"/>
    <n v="-381.91"/>
    <s v="N/A"/>
    <n v="0"/>
    <n v="228"/>
    <n v="0"/>
    <n v="49.58"/>
    <n v="104.33"/>
    <n v="0"/>
    <n v="0"/>
    <n v="0"/>
    <n v="0"/>
    <n v="0"/>
    <n v="0"/>
    <n v="0"/>
    <n v="0"/>
    <s v="SURFACE WATER MGT FUND"/>
    <s v="WLSW F D92192 QUAIL CREEK WY N"/>
    <s v="STORMWATER SERVICES"/>
    <s v="DRAINAGE"/>
  </r>
  <r>
    <x v="1"/>
    <s v="1036730"/>
    <s v="845022"/>
    <s v="82200"/>
    <x v="72"/>
    <s v="5315000"/>
    <n v="2012"/>
    <x v="4"/>
    <s v="PAID TIME OFF"/>
    <s v="50000-PROGRAM EXPENDITUR BUDGET"/>
    <s v="82000-APPLIED OVERHEAD"/>
    <m/>
    <n v="0"/>
    <n v="0"/>
    <n v="291.08"/>
    <n v="0"/>
    <n v="-291.08"/>
    <s v="N/A"/>
    <n v="0"/>
    <n v="163.97"/>
    <n v="0"/>
    <n v="38.24"/>
    <n v="88.87"/>
    <n v="0"/>
    <n v="0"/>
    <n v="0"/>
    <n v="0"/>
    <n v="0"/>
    <n v="0"/>
    <n v="0"/>
    <n v="0"/>
    <s v="SURFACE WATER MGT FUND"/>
    <s v="WLSW F D92192 QUAIL CREEK WY N"/>
    <s v="STORMWATER SERVICES"/>
    <s v="DRAINAGE"/>
  </r>
  <r>
    <x v="1"/>
    <s v="1036730"/>
    <s v="845022"/>
    <s v="82300"/>
    <x v="73"/>
    <s v="5315000"/>
    <n v="2012"/>
    <x v="4"/>
    <s v="INDIRECT COSTS"/>
    <s v="50000-PROGRAM EXPENDITUR BUDGET"/>
    <s v="82000-APPLIED OVERHEAD"/>
    <m/>
    <n v="0"/>
    <n v="0"/>
    <n v="855.42000000000007"/>
    <n v="0"/>
    <n v="-855.42000000000007"/>
    <s v="N/A"/>
    <n v="0"/>
    <n v="501.46000000000004"/>
    <n v="0"/>
    <n v="82.16"/>
    <n v="271.8"/>
    <n v="0"/>
    <n v="0"/>
    <n v="0"/>
    <n v="0"/>
    <n v="0"/>
    <n v="0"/>
    <n v="0"/>
    <n v="0"/>
    <s v="SURFACE WATER MGT FUND"/>
    <s v="WLSW F D92192 QUAIL CREEK WY N"/>
    <s v="STORMWATER SERVICES"/>
    <s v="DRAINAGE"/>
  </r>
  <r>
    <x v="1"/>
    <s v="1036730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6.3"/>
    <n v="0"/>
    <n v="-6.3"/>
    <s v="N/A"/>
    <n v="0"/>
    <n v="0"/>
    <n v="0"/>
    <n v="0"/>
    <n v="6.3"/>
    <n v="0"/>
    <n v="0"/>
    <n v="0"/>
    <n v="0"/>
    <n v="0"/>
    <n v="0"/>
    <n v="0"/>
    <n v="0"/>
    <s v="SURFACE WATER MGT FUND"/>
    <s v="WLSW F D92192 QUAIL CREEK WY N"/>
    <s v="STORMWATER SERVICES"/>
    <s v="DRAINAGE"/>
  </r>
  <r>
    <x v="1"/>
    <s v="103673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40.83"/>
    <n v="0"/>
    <n v="-240.83"/>
    <s v="N/A"/>
    <n v="0"/>
    <n v="0"/>
    <n v="169.85"/>
    <n v="0"/>
    <n v="0"/>
    <n v="70.98"/>
    <n v="0"/>
    <n v="0"/>
    <n v="0"/>
    <n v="0"/>
    <n v="0"/>
    <n v="0"/>
    <n v="0"/>
    <s v="SURFACE WATER MGT FUND"/>
    <s v="WLSW F D92209 SE 41ST ST &amp; 328"/>
    <s v="STORMWATER SERVICES"/>
    <s v="DRAINAGE"/>
  </r>
  <r>
    <x v="1"/>
    <s v="1036731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1.45"/>
    <n v="0"/>
    <n v="-1.45"/>
    <s v="N/A"/>
    <n v="0"/>
    <n v="0"/>
    <n v="1.45"/>
    <n v="0"/>
    <n v="0"/>
    <n v="0"/>
    <n v="0"/>
    <n v="0"/>
    <n v="0"/>
    <n v="0"/>
    <n v="0"/>
    <n v="0"/>
    <n v="0"/>
    <s v="SURFACE WATER MGT FUND"/>
    <s v="WLSW F D92209 SE 41ST ST &amp; 328"/>
    <s v="STORMWATER SERVICES"/>
    <s v="DRAINAGE"/>
  </r>
  <r>
    <x v="1"/>
    <s v="1036731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197.1"/>
    <n v="0"/>
    <n v="-197.1"/>
    <s v="N/A"/>
    <n v="0"/>
    <n v="0"/>
    <n v="0"/>
    <n v="0"/>
    <n v="0"/>
    <n v="0"/>
    <n v="0"/>
    <n v="197.1"/>
    <n v="0"/>
    <n v="0"/>
    <n v="0"/>
    <n v="0"/>
    <n v="0"/>
    <s v="SURFACE WATER MGT FUND"/>
    <s v="WLSW F D92209 SE 41ST ST &amp; 328"/>
    <s v="STORMWATER SERVICES"/>
    <s v="DRAINAGE"/>
  </r>
  <r>
    <x v="1"/>
    <s v="103673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31.49"/>
    <n v="0"/>
    <n v="-231.49"/>
    <s v="N/A"/>
    <n v="220.12"/>
    <n v="0"/>
    <n v="0"/>
    <n v="0"/>
    <n v="0"/>
    <n v="11.370000000000001"/>
    <n v="0"/>
    <n v="0"/>
    <n v="0"/>
    <n v="0"/>
    <n v="0"/>
    <n v="0"/>
    <n v="0"/>
    <s v="SURFACE WATER MGT FUND"/>
    <s v="WLSW F D92209 SE 41ST ST &amp; 328"/>
    <s v="STORMWATER SERVICES"/>
    <s v="DRAINAGE"/>
  </r>
  <r>
    <x v="1"/>
    <s v="103673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86.52"/>
    <n v="0"/>
    <n v="-86.52"/>
    <s v="N/A"/>
    <n v="0"/>
    <n v="0"/>
    <n v="0"/>
    <n v="0"/>
    <n v="61.02"/>
    <n v="25.5"/>
    <n v="0"/>
    <n v="0"/>
    <n v="0"/>
    <n v="0"/>
    <n v="0"/>
    <n v="0"/>
    <n v="0"/>
    <s v="SURFACE WATER MGT FUND"/>
    <s v="WLSW F D92209 SE 41ST ST &amp; 328"/>
    <s v="STORMWATER SERVICES"/>
    <s v="DRAINAGE"/>
  </r>
  <r>
    <x v="1"/>
    <s v="1036731"/>
    <s v="845022"/>
    <s v="82200"/>
    <x v="72"/>
    <s v="5315000"/>
    <n v="2012"/>
    <x v="4"/>
    <s v="PAID TIME OFF"/>
    <s v="50000-PROGRAM EXPENDITUR BUDGET"/>
    <s v="82000-APPLIED OVERHEAD"/>
    <m/>
    <n v="0"/>
    <n v="0"/>
    <n v="62.21"/>
    <n v="0"/>
    <n v="-62.21"/>
    <s v="N/A"/>
    <n v="0"/>
    <n v="0"/>
    <n v="0"/>
    <n v="0"/>
    <n v="43.87"/>
    <n v="18.34"/>
    <n v="0"/>
    <n v="0"/>
    <n v="0"/>
    <n v="0"/>
    <n v="0"/>
    <n v="0"/>
    <n v="0"/>
    <s v="SURFACE WATER MGT FUND"/>
    <s v="WLSW F D92209 SE 41ST ST &amp; 328"/>
    <s v="STORMWATER SERVICES"/>
    <s v="DRAINAGE"/>
  </r>
  <r>
    <x v="1"/>
    <s v="1036731"/>
    <s v="845022"/>
    <s v="82300"/>
    <x v="73"/>
    <s v="5315000"/>
    <n v="2012"/>
    <x v="4"/>
    <s v="INDIRECT COSTS"/>
    <s v="50000-PROGRAM EXPENDITUR BUDGET"/>
    <s v="82000-APPLIED OVERHEAD"/>
    <m/>
    <n v="0"/>
    <n v="0"/>
    <n v="190.25"/>
    <n v="0"/>
    <n v="-190.25"/>
    <s v="N/A"/>
    <n v="0"/>
    <n v="0"/>
    <n v="0"/>
    <n v="0"/>
    <n v="134.17000000000002"/>
    <n v="56.08"/>
    <n v="0"/>
    <n v="0"/>
    <n v="0"/>
    <n v="0"/>
    <n v="0"/>
    <n v="0"/>
    <n v="0"/>
    <s v="SURFACE WATER MGT FUND"/>
    <s v="WLSW F D92209 SE 41ST ST &amp; 328"/>
    <s v="STORMWATER SERVICES"/>
    <s v="DRAINAGE"/>
  </r>
  <r>
    <x v="1"/>
    <s v="103673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59.19"/>
    <n v="0"/>
    <n v="-159.19"/>
    <s v="N/A"/>
    <n v="0"/>
    <n v="0"/>
    <n v="0"/>
    <n v="0"/>
    <n v="0"/>
    <n v="0"/>
    <n v="0"/>
    <n v="159.19"/>
    <n v="0"/>
    <n v="0"/>
    <n v="0"/>
    <n v="0"/>
    <n v="0"/>
    <s v="SURFACE WATER MGT FUND"/>
    <s v="WLSW F D92213 7999 245TH AVE N"/>
    <s v="STORMWATER SERVICES"/>
    <s v="DRAINAGE"/>
  </r>
  <r>
    <x v="1"/>
    <s v="1036732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0"/>
    <n v="0"/>
    <n v="0"/>
    <n v="42.9"/>
    <n v="0"/>
    <n v="0"/>
    <n v="0"/>
    <n v="0"/>
    <n v="0"/>
    <s v="SURFACE WATER MGT FUND"/>
    <s v="WLSW F D92213 7999 245TH AVE N"/>
    <s v="STORMWATER SERVICES"/>
    <s v="DRAINAGE"/>
  </r>
  <r>
    <x v="1"/>
    <s v="1036732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1149.75"/>
    <n v="0"/>
    <n v="-1149.75"/>
    <s v="N/A"/>
    <n v="0"/>
    <n v="0"/>
    <n v="0"/>
    <n v="0"/>
    <n v="0"/>
    <n v="0"/>
    <n v="0"/>
    <n v="0"/>
    <n v="0"/>
    <n v="1149.75"/>
    <n v="0"/>
    <n v="0"/>
    <n v="0"/>
    <s v="SURFACE WATER MGT FUND"/>
    <s v="WLSW F D92213 7999 245TH AVE N"/>
    <s v="STORMWATER SERVICES"/>
    <s v="DRAINAGE"/>
  </r>
  <r>
    <x v="1"/>
    <s v="103673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88.14"/>
    <n v="0"/>
    <n v="-88.14"/>
    <s v="N/A"/>
    <n v="0"/>
    <n v="0"/>
    <n v="0"/>
    <n v="0"/>
    <n v="0"/>
    <n v="0"/>
    <n v="0"/>
    <n v="88.14"/>
    <n v="0"/>
    <n v="0"/>
    <n v="0"/>
    <n v="0"/>
    <n v="0"/>
    <s v="SURFACE WATER MGT FUND"/>
    <s v="WLSW F D92213 7999 245TH AVE N"/>
    <s v="STORMWATER SERVICES"/>
    <s v="DRAINAGE"/>
  </r>
  <r>
    <x v="1"/>
    <s v="103673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57.19"/>
    <n v="0"/>
    <n v="-57.19"/>
    <s v="N/A"/>
    <n v="0"/>
    <n v="0"/>
    <n v="0"/>
    <n v="0"/>
    <n v="0"/>
    <n v="0"/>
    <n v="0"/>
    <n v="57.19"/>
    <n v="0"/>
    <n v="0"/>
    <n v="0"/>
    <n v="0"/>
    <n v="0"/>
    <s v="SURFACE WATER MGT FUND"/>
    <s v="WLSW F D92213 7999 245TH AVE N"/>
    <s v="STORMWATER SERVICES"/>
    <s v="DRAINAGE"/>
  </r>
  <r>
    <x v="1"/>
    <s v="1036732"/>
    <s v="845022"/>
    <s v="82200"/>
    <x v="72"/>
    <s v="5315000"/>
    <n v="2012"/>
    <x v="4"/>
    <s v="PAID TIME OFF"/>
    <s v="50000-PROGRAM EXPENDITUR BUDGET"/>
    <s v="82000-APPLIED OVERHEAD"/>
    <m/>
    <n v="0"/>
    <n v="0"/>
    <n v="52.19"/>
    <n v="0"/>
    <n v="-52.19"/>
    <s v="N/A"/>
    <n v="0"/>
    <n v="0"/>
    <n v="0"/>
    <n v="0"/>
    <n v="0"/>
    <n v="0"/>
    <n v="0"/>
    <n v="52.19"/>
    <n v="0"/>
    <n v="0"/>
    <n v="0"/>
    <n v="0"/>
    <n v="0"/>
    <s v="SURFACE WATER MGT FUND"/>
    <s v="WLSW F D92213 7999 245TH AVE N"/>
    <s v="STORMWATER SERVICES"/>
    <s v="DRAINAGE"/>
  </r>
  <r>
    <x v="1"/>
    <s v="1036732"/>
    <s v="845022"/>
    <s v="82300"/>
    <x v="73"/>
    <s v="5315000"/>
    <n v="2012"/>
    <x v="4"/>
    <s v="INDIRECT COSTS"/>
    <s v="50000-PROGRAM EXPENDITUR BUDGET"/>
    <s v="82000-APPLIED OVERHEAD"/>
    <m/>
    <n v="0"/>
    <n v="0"/>
    <n v="159.64000000000001"/>
    <n v="0"/>
    <n v="-159.64000000000001"/>
    <s v="N/A"/>
    <n v="0"/>
    <n v="0"/>
    <n v="0"/>
    <n v="0"/>
    <n v="0"/>
    <n v="0"/>
    <n v="0"/>
    <n v="159.64000000000001"/>
    <n v="0"/>
    <n v="0"/>
    <n v="0"/>
    <n v="0"/>
    <n v="0"/>
    <s v="SURFACE WATER MGT FUND"/>
    <s v="WLSW F D92213 7999 245TH AVE N"/>
    <s v="STORMWATER SERVICES"/>
    <s v="DRAINAGE"/>
  </r>
  <r>
    <x v="1"/>
    <s v="1036732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0"/>
    <n v="0"/>
    <n v="0"/>
    <n v="5.04"/>
    <n v="0"/>
    <n v="0"/>
    <n v="0"/>
    <n v="0"/>
    <n v="0"/>
    <s v="SURFACE WATER MGT FUND"/>
    <s v="WLSW F D92213 7999 245TH AVE N"/>
    <s v="STORMWATER SERVICES"/>
    <s v="DRAINAGE"/>
  </r>
  <r>
    <x v="1"/>
    <s v="103673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17.17000000000002"/>
    <n v="0"/>
    <n v="-217.17000000000002"/>
    <s v="N/A"/>
    <n v="0"/>
    <n v="0"/>
    <n v="0"/>
    <n v="57.980000000000004"/>
    <n v="0"/>
    <n v="0"/>
    <n v="0"/>
    <n v="159.19"/>
    <n v="0"/>
    <n v="0"/>
    <n v="0"/>
    <n v="0"/>
    <n v="0"/>
    <s v="SURFACE WATER MGT FUND"/>
    <s v="WLSW F D92214 7309 245TH WY NE"/>
    <s v="STORMWATER SERVICES"/>
    <s v="DRAINAGE"/>
  </r>
  <r>
    <x v="1"/>
    <s v="1036733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0"/>
    <n v="0"/>
    <n v="0"/>
    <n v="42.9"/>
    <n v="0"/>
    <n v="0"/>
    <n v="0"/>
    <n v="0"/>
    <n v="0"/>
    <s v="SURFACE WATER MGT FUND"/>
    <s v="WLSW F D92214 7309 245TH WY NE"/>
    <s v="STORMWATER SERVICES"/>
    <s v="DRAINAGE"/>
  </r>
  <r>
    <x v="1"/>
    <s v="103673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98.48"/>
    <n v="0"/>
    <n v="-98.48"/>
    <s v="N/A"/>
    <n v="0"/>
    <n v="0"/>
    <n v="0"/>
    <n v="0"/>
    <n v="10.34"/>
    <n v="0"/>
    <n v="0"/>
    <n v="88.14"/>
    <n v="0"/>
    <n v="0"/>
    <n v="0"/>
    <n v="0"/>
    <n v="0"/>
    <s v="SURFACE WATER MGT FUND"/>
    <s v="WLSW F D92214 7309 245TH WY NE"/>
    <s v="STORMWATER SERVICES"/>
    <s v="DRAINAGE"/>
  </r>
  <r>
    <x v="1"/>
    <s v="103673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78.02"/>
    <n v="0"/>
    <n v="-78.02"/>
    <s v="N/A"/>
    <n v="0"/>
    <n v="0"/>
    <n v="0"/>
    <n v="20.830000000000002"/>
    <n v="0"/>
    <n v="0"/>
    <n v="0"/>
    <n v="57.19"/>
    <n v="0"/>
    <n v="0"/>
    <n v="0"/>
    <n v="0"/>
    <n v="0"/>
    <s v="SURFACE WATER MGT FUND"/>
    <s v="WLSW F D92214 7309 245TH WY NE"/>
    <s v="STORMWATER SERVICES"/>
    <s v="DRAINAGE"/>
  </r>
  <r>
    <x v="1"/>
    <s v="1036733"/>
    <s v="845022"/>
    <s v="82200"/>
    <x v="72"/>
    <s v="5315000"/>
    <n v="2012"/>
    <x v="4"/>
    <s v="PAID TIME OFF"/>
    <s v="50000-PROGRAM EXPENDITUR BUDGET"/>
    <s v="82000-APPLIED OVERHEAD"/>
    <m/>
    <n v="0"/>
    <n v="0"/>
    <n v="67.17"/>
    <n v="0"/>
    <n v="-67.17"/>
    <s v="N/A"/>
    <n v="0"/>
    <n v="0"/>
    <n v="0"/>
    <n v="14.98"/>
    <n v="0"/>
    <n v="0"/>
    <n v="0"/>
    <n v="52.19"/>
    <n v="0"/>
    <n v="0"/>
    <n v="0"/>
    <n v="0"/>
    <n v="0"/>
    <s v="SURFACE WATER MGT FUND"/>
    <s v="WLSW F D92214 7309 245TH WY NE"/>
    <s v="STORMWATER SERVICES"/>
    <s v="DRAINAGE"/>
  </r>
  <r>
    <x v="1"/>
    <s v="1036733"/>
    <s v="845022"/>
    <s v="82300"/>
    <x v="73"/>
    <s v="5315000"/>
    <n v="2012"/>
    <x v="4"/>
    <s v="INDIRECT COSTS"/>
    <s v="50000-PROGRAM EXPENDITUR BUDGET"/>
    <s v="82000-APPLIED OVERHEAD"/>
    <m/>
    <n v="0"/>
    <n v="0"/>
    <n v="205.44"/>
    <n v="0"/>
    <n v="-205.44"/>
    <s v="N/A"/>
    <n v="0"/>
    <n v="0"/>
    <n v="0"/>
    <n v="45.800000000000004"/>
    <n v="0"/>
    <n v="0"/>
    <n v="0"/>
    <n v="159.64000000000001"/>
    <n v="0"/>
    <n v="0"/>
    <n v="0"/>
    <n v="0"/>
    <n v="0"/>
    <s v="SURFACE WATER MGT FUND"/>
    <s v="WLSW F D92214 7309 245TH WY NE"/>
    <s v="STORMWATER SERVICES"/>
    <s v="DRAINAGE"/>
  </r>
  <r>
    <x v="1"/>
    <s v="1036733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0"/>
    <n v="0"/>
    <n v="0"/>
    <n v="5.04"/>
    <n v="0"/>
    <n v="0"/>
    <n v="0"/>
    <n v="0"/>
    <n v="0"/>
    <s v="SURFACE WATER MGT FUND"/>
    <s v="WLSW F D92214 7309 245TH WY NE"/>
    <s v="STORMWATER SERVICES"/>
    <s v="DRAINAGE"/>
  </r>
  <r>
    <x v="1"/>
    <s v="103673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51.72"/>
    <n v="0"/>
    <n v="-451.72"/>
    <s v="N/A"/>
    <n v="0"/>
    <n v="0"/>
    <n v="0"/>
    <n v="0"/>
    <n v="0"/>
    <n v="0"/>
    <n v="0"/>
    <n v="0"/>
    <n v="0"/>
    <n v="451.72"/>
    <n v="0"/>
    <n v="0"/>
    <n v="0"/>
    <s v="SURFACE WATER MGT FUND"/>
    <s v="WLSW F D92216 7302 245TH WY NE"/>
    <s v="STORMWATER SERVICES"/>
    <s v="DRAINAGE"/>
  </r>
  <r>
    <x v="1"/>
    <s v="103673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5.14000000000001"/>
    <n v="0"/>
    <n v="-145.14000000000001"/>
    <s v="N/A"/>
    <n v="0"/>
    <n v="0"/>
    <n v="0"/>
    <n v="0"/>
    <n v="0"/>
    <n v="0"/>
    <n v="0"/>
    <n v="0"/>
    <n v="0"/>
    <n v="145.14000000000001"/>
    <n v="0"/>
    <n v="0"/>
    <n v="0"/>
    <s v="SURFACE WATER MGT FUND"/>
    <s v="WLSW F D92216 7302 245TH WY NE"/>
    <s v="STORMWATER SERVICES"/>
    <s v="DRAINAGE"/>
  </r>
  <r>
    <x v="1"/>
    <s v="103673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62.28"/>
    <n v="0"/>
    <n v="-162.28"/>
    <s v="N/A"/>
    <n v="0"/>
    <n v="0"/>
    <n v="0"/>
    <n v="0"/>
    <n v="0"/>
    <n v="0"/>
    <n v="0"/>
    <n v="0"/>
    <n v="0"/>
    <n v="162.28"/>
    <n v="0"/>
    <n v="0"/>
    <n v="0"/>
    <s v="SURFACE WATER MGT FUND"/>
    <s v="WLSW F D92216 7302 245TH WY NE"/>
    <s v="STORMWATER SERVICES"/>
    <s v="DRAINAGE"/>
  </r>
  <r>
    <x v="1"/>
    <s v="1036734"/>
    <s v="845022"/>
    <s v="82200"/>
    <x v="72"/>
    <s v="5315000"/>
    <n v="2012"/>
    <x v="4"/>
    <s v="PAID TIME OFF"/>
    <s v="50000-PROGRAM EXPENDITUR BUDGET"/>
    <s v="82000-APPLIED OVERHEAD"/>
    <m/>
    <n v="0"/>
    <n v="0"/>
    <n v="116.66"/>
    <n v="0"/>
    <n v="-116.66"/>
    <s v="N/A"/>
    <n v="0"/>
    <n v="0"/>
    <n v="0"/>
    <n v="0"/>
    <n v="0"/>
    <n v="0"/>
    <n v="0"/>
    <n v="0"/>
    <n v="0"/>
    <n v="116.66"/>
    <n v="0"/>
    <n v="0"/>
    <n v="0"/>
    <s v="SURFACE WATER MGT FUND"/>
    <s v="WLSW F D92216 7302 245TH WY NE"/>
    <s v="STORMWATER SERVICES"/>
    <s v="DRAINAGE"/>
  </r>
  <r>
    <x v="1"/>
    <s v="1036734"/>
    <s v="845022"/>
    <s v="82300"/>
    <x v="73"/>
    <s v="5315000"/>
    <n v="2012"/>
    <x v="4"/>
    <s v="INDIRECT COSTS"/>
    <s v="50000-PROGRAM EXPENDITUR BUDGET"/>
    <s v="82000-APPLIED OVERHEAD"/>
    <m/>
    <n v="0"/>
    <n v="0"/>
    <n v="356.84000000000003"/>
    <n v="0"/>
    <n v="-356.84000000000003"/>
    <s v="N/A"/>
    <n v="0"/>
    <n v="0"/>
    <n v="0"/>
    <n v="0"/>
    <n v="0"/>
    <n v="0"/>
    <n v="0"/>
    <n v="0"/>
    <n v="0"/>
    <n v="356.84000000000003"/>
    <n v="0"/>
    <n v="0"/>
    <n v="0"/>
    <s v="SURFACE WATER MGT FUND"/>
    <s v="WLSW F D92216 7302 245TH WY NE"/>
    <s v="STORMWATER SERVICES"/>
    <s v="DRAINAGE"/>
  </r>
  <r>
    <x v="1"/>
    <s v="103673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60.26"/>
    <n v="0"/>
    <n v="-260.26"/>
    <s v="N/A"/>
    <n v="0"/>
    <n v="0"/>
    <n v="0"/>
    <n v="0"/>
    <n v="0"/>
    <n v="0"/>
    <n v="0"/>
    <n v="0"/>
    <n v="260.26"/>
    <n v="0"/>
    <n v="0"/>
    <n v="0"/>
    <n v="0"/>
    <s v="SURFACE WATER MGT FUND"/>
    <s v="WLSW F D92229 14129 227TH AVE"/>
    <s v="STORMWATER SERVICES"/>
    <s v="DRAINAGE"/>
  </r>
  <r>
    <x v="1"/>
    <s v="1036735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117.98"/>
    <n v="0"/>
    <n v="-117.98"/>
    <s v="N/A"/>
    <n v="0"/>
    <n v="0"/>
    <n v="0"/>
    <n v="0"/>
    <n v="0"/>
    <n v="0"/>
    <n v="0"/>
    <n v="0"/>
    <n v="117.98"/>
    <n v="0"/>
    <n v="0"/>
    <n v="0"/>
    <n v="0"/>
    <s v="SURFACE WATER MGT FUND"/>
    <s v="WLSW F D92229 14129 227TH AVE"/>
    <s v="STORMWATER SERVICES"/>
    <s v="DRAINAGE"/>
  </r>
  <r>
    <x v="1"/>
    <s v="103673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658.80000000000007"/>
    <n v="0"/>
    <n v="-658.80000000000007"/>
    <s v="N/A"/>
    <n v="0"/>
    <n v="0"/>
    <n v="0"/>
    <n v="0"/>
    <n v="0"/>
    <n v="0"/>
    <n v="0"/>
    <n v="0"/>
    <n v="658.80000000000007"/>
    <n v="0"/>
    <n v="0"/>
    <n v="0"/>
    <n v="0"/>
    <s v="SURFACE WATER MGT FUND"/>
    <s v="WLSW F D92229 14129 227TH AVE"/>
    <s v="STORMWATER SERVICES"/>
    <s v="DRAINAGE"/>
  </r>
  <r>
    <x v="1"/>
    <s v="103673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93.48"/>
    <n v="0"/>
    <n v="-93.48"/>
    <s v="N/A"/>
    <n v="0"/>
    <n v="0"/>
    <n v="0"/>
    <n v="0"/>
    <n v="0"/>
    <n v="0"/>
    <n v="0"/>
    <n v="0"/>
    <n v="93.48"/>
    <n v="0"/>
    <n v="0"/>
    <n v="0"/>
    <n v="0"/>
    <s v="SURFACE WATER MGT FUND"/>
    <s v="WLSW F D92229 14129 227TH AVE"/>
    <s v="STORMWATER SERVICES"/>
    <s v="DRAINAGE"/>
  </r>
  <r>
    <x v="1"/>
    <s v="1036735"/>
    <s v="845022"/>
    <s v="82200"/>
    <x v="72"/>
    <s v="5315000"/>
    <n v="2012"/>
    <x v="4"/>
    <s v="PAID TIME OFF"/>
    <s v="50000-PROGRAM EXPENDITUR BUDGET"/>
    <s v="82000-APPLIED OVERHEAD"/>
    <m/>
    <n v="0"/>
    <n v="0"/>
    <n v="97.69"/>
    <n v="0"/>
    <n v="-97.69"/>
    <s v="N/A"/>
    <n v="0"/>
    <n v="0"/>
    <n v="0"/>
    <n v="0"/>
    <n v="0"/>
    <n v="0"/>
    <n v="0"/>
    <n v="0"/>
    <n v="97.69"/>
    <n v="0"/>
    <n v="0"/>
    <n v="0"/>
    <n v="0"/>
    <s v="SURFACE WATER MGT FUND"/>
    <s v="WLSW F D92229 14129 227TH AVE"/>
    <s v="STORMWATER SERVICES"/>
    <s v="DRAINAGE"/>
  </r>
  <r>
    <x v="1"/>
    <s v="1036735"/>
    <s v="845022"/>
    <s v="82300"/>
    <x v="73"/>
    <s v="5315000"/>
    <n v="2012"/>
    <x v="4"/>
    <s v="INDIRECT COSTS"/>
    <s v="50000-PROGRAM EXPENDITUR BUDGET"/>
    <s v="82000-APPLIED OVERHEAD"/>
    <m/>
    <n v="0"/>
    <n v="0"/>
    <n v="298.8"/>
    <n v="0"/>
    <n v="-298.8"/>
    <s v="N/A"/>
    <n v="0"/>
    <n v="0"/>
    <n v="0"/>
    <n v="0"/>
    <n v="0"/>
    <n v="0"/>
    <n v="0"/>
    <n v="0"/>
    <n v="298.8"/>
    <n v="0"/>
    <n v="0"/>
    <n v="0"/>
    <n v="0"/>
    <s v="SURFACE WATER MGT FUND"/>
    <s v="WLSW F D92229 14129 227TH AVE"/>
    <s v="STORMWATER SERVICES"/>
    <s v="DRAINAGE"/>
  </r>
  <r>
    <x v="1"/>
    <s v="1036735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13.86"/>
    <n v="0"/>
    <n v="-13.86"/>
    <s v="N/A"/>
    <n v="0"/>
    <n v="0"/>
    <n v="0"/>
    <n v="0"/>
    <n v="0"/>
    <n v="0"/>
    <n v="0"/>
    <n v="0"/>
    <n v="13.86"/>
    <n v="0"/>
    <n v="0"/>
    <n v="0"/>
    <n v="0"/>
    <s v="SURFACE WATER MGT FUND"/>
    <s v="WLSW F D92229 14129 227TH AVE"/>
    <s v="STORMWATER SERVICES"/>
    <s v="DRAINAGE"/>
  </r>
  <r>
    <x v="1"/>
    <s v="103673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31.24"/>
    <n v="0"/>
    <n v="-331.24"/>
    <s v="N/A"/>
    <n v="0"/>
    <n v="0"/>
    <n v="0"/>
    <n v="0"/>
    <n v="212.94"/>
    <n v="0"/>
    <n v="0"/>
    <n v="118.3"/>
    <n v="0"/>
    <n v="0"/>
    <n v="0"/>
    <n v="0"/>
    <n v="0"/>
    <s v="SURFACE WATER MGT FUND"/>
    <s v="WLSW F D92260 22000 NE UNION H"/>
    <s v="STORMWATER SERVICES"/>
    <s v="DRAINAGE"/>
  </r>
  <r>
    <x v="1"/>
    <s v="1036736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53.63"/>
    <n v="0"/>
    <n v="-53.63"/>
    <s v="N/A"/>
    <n v="0"/>
    <n v="0"/>
    <n v="0"/>
    <n v="0"/>
    <n v="0"/>
    <n v="0"/>
    <n v="0"/>
    <n v="53.63"/>
    <n v="0"/>
    <n v="0"/>
    <n v="0"/>
    <n v="0"/>
    <n v="0"/>
    <s v="SURFACE WATER MGT FUND"/>
    <s v="WLSW F D92260 22000 NE UNION H"/>
    <s v="STORMWATER SERVICES"/>
    <s v="DRAINAGE"/>
  </r>
  <r>
    <x v="1"/>
    <s v="1036736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1241.6000000000001"/>
    <n v="0"/>
    <n v="-1241.6000000000001"/>
    <s v="N/A"/>
    <n v="0"/>
    <n v="0"/>
    <n v="0"/>
    <n v="0"/>
    <n v="0"/>
    <n v="0"/>
    <n v="0"/>
    <n v="0"/>
    <n v="144.41"/>
    <n v="1097.19"/>
    <n v="0"/>
    <n v="0"/>
    <n v="0"/>
    <s v="SURFACE WATER MGT FUND"/>
    <s v="WLSW F D92260 22000 NE UNION H"/>
    <s v="STORMWATER SERVICES"/>
    <s v="DRAINAGE"/>
  </r>
  <r>
    <x v="1"/>
    <s v="103673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97.25"/>
    <n v="0"/>
    <n v="-97.25"/>
    <s v="N/A"/>
    <n v="0"/>
    <n v="0"/>
    <n v="0"/>
    <n v="0"/>
    <n v="0"/>
    <n v="0"/>
    <n v="0"/>
    <n v="97.25"/>
    <n v="0"/>
    <n v="0"/>
    <n v="0"/>
    <n v="0"/>
    <n v="0"/>
    <s v="SURFACE WATER MGT FUND"/>
    <s v="WLSW F D92260 22000 NE UNION H"/>
    <s v="STORMWATER SERVICES"/>
    <s v="DRAINAGE"/>
  </r>
  <r>
    <x v="1"/>
    <s v="103673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18.99000000000001"/>
    <n v="0"/>
    <n v="-118.99000000000001"/>
    <s v="N/A"/>
    <n v="0"/>
    <n v="0"/>
    <n v="0"/>
    <n v="0"/>
    <n v="76.489999999999995"/>
    <n v="0"/>
    <n v="0"/>
    <n v="42.5"/>
    <n v="0"/>
    <n v="0"/>
    <n v="0"/>
    <n v="0"/>
    <n v="0"/>
    <s v="SURFACE WATER MGT FUND"/>
    <s v="WLSW F D92260 22000 NE UNION H"/>
    <s v="STORMWATER SERVICES"/>
    <s v="DRAINAGE"/>
  </r>
  <r>
    <x v="1"/>
    <s v="1036736"/>
    <s v="845022"/>
    <s v="82200"/>
    <x v="72"/>
    <s v="5315000"/>
    <n v="2012"/>
    <x v="4"/>
    <s v="PAID TIME OFF"/>
    <s v="50000-PROGRAM EXPENDITUR BUDGET"/>
    <s v="82000-APPLIED OVERHEAD"/>
    <m/>
    <n v="0"/>
    <n v="0"/>
    <n v="99.41"/>
    <n v="0"/>
    <n v="-99.41"/>
    <s v="N/A"/>
    <n v="0"/>
    <n v="0"/>
    <n v="0"/>
    <n v="0"/>
    <n v="55"/>
    <n v="0"/>
    <n v="0"/>
    <n v="44.410000000000004"/>
    <n v="0"/>
    <n v="0"/>
    <n v="0"/>
    <n v="0"/>
    <n v="0"/>
    <s v="SURFACE WATER MGT FUND"/>
    <s v="WLSW F D92260 22000 NE UNION H"/>
    <s v="STORMWATER SERVICES"/>
    <s v="DRAINAGE"/>
  </r>
  <r>
    <x v="1"/>
    <s v="1036736"/>
    <s v="845022"/>
    <s v="82300"/>
    <x v="73"/>
    <s v="5315000"/>
    <n v="2012"/>
    <x v="4"/>
    <s v="INDIRECT COSTS"/>
    <s v="50000-PROGRAM EXPENDITUR BUDGET"/>
    <s v="82000-APPLIED OVERHEAD"/>
    <m/>
    <n v="0"/>
    <n v="0"/>
    <n v="304.05"/>
    <n v="0"/>
    <n v="-304.05"/>
    <s v="N/A"/>
    <n v="0"/>
    <n v="0"/>
    <n v="0"/>
    <n v="0"/>
    <n v="168.22"/>
    <n v="0"/>
    <n v="0"/>
    <n v="135.83000000000001"/>
    <n v="0"/>
    <n v="0"/>
    <n v="0"/>
    <n v="0"/>
    <n v="0"/>
    <s v="SURFACE WATER MGT FUND"/>
    <s v="WLSW F D92260 22000 NE UNION H"/>
    <s v="STORMWATER SERVICES"/>
    <s v="DRAINAGE"/>
  </r>
  <r>
    <x v="1"/>
    <s v="1036736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6.3"/>
    <n v="0"/>
    <n v="-6.3"/>
    <s v="N/A"/>
    <n v="0"/>
    <n v="0"/>
    <n v="0"/>
    <n v="0"/>
    <n v="0"/>
    <n v="0"/>
    <n v="0"/>
    <n v="6.3"/>
    <n v="0"/>
    <n v="0"/>
    <n v="0"/>
    <n v="0"/>
    <n v="0"/>
    <s v="SURFACE WATER MGT FUND"/>
    <s v="WLSW F D92260 22000 NE UNION H"/>
    <s v="STORMWATER SERVICES"/>
    <s v="DRAINAGE"/>
  </r>
  <r>
    <x v="1"/>
    <s v="103673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07.35"/>
    <n v="0"/>
    <n v="-807.35"/>
    <s v="N/A"/>
    <n v="0"/>
    <n v="0"/>
    <n v="88.52"/>
    <n v="0"/>
    <n v="274.18"/>
    <n v="444.65000000000003"/>
    <n v="0"/>
    <n v="0"/>
    <n v="0"/>
    <n v="0"/>
    <n v="0"/>
    <n v="0"/>
    <n v="0"/>
    <s v="SURFACE WATER MGT FUND"/>
    <s v="WLSW F D92263 19000 NE 183RD S"/>
    <s v="STORMWATER SERVICES"/>
    <s v="DRAINAGE"/>
  </r>
  <r>
    <x v="1"/>
    <s v="1036737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150.16"/>
    <n v="0"/>
    <n v="-150.16"/>
    <s v="N/A"/>
    <n v="0"/>
    <n v="0"/>
    <n v="0"/>
    <n v="0"/>
    <n v="0"/>
    <n v="150.16"/>
    <n v="0"/>
    <n v="0"/>
    <n v="0"/>
    <n v="0"/>
    <n v="0"/>
    <n v="0"/>
    <n v="0"/>
    <s v="SURFACE WATER MGT FUND"/>
    <s v="WLSW F D92263 19000 NE 183RD S"/>
    <s v="STORMWATER SERVICES"/>
    <s v="DRAINAGE"/>
  </r>
  <r>
    <x v="1"/>
    <s v="1036737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0.36"/>
    <n v="0"/>
    <n v="-0.36"/>
    <s v="N/A"/>
    <n v="0"/>
    <n v="0"/>
    <n v="0"/>
    <n v="0"/>
    <n v="0.36"/>
    <n v="0"/>
    <n v="0"/>
    <n v="0"/>
    <n v="0"/>
    <n v="0"/>
    <n v="0"/>
    <n v="0"/>
    <n v="0"/>
    <s v="SURFACE WATER MGT FUND"/>
    <s v="WLSW F D92263 19000 NE 183RD S"/>
    <s v="STORMWATER SERVICES"/>
    <s v="DRAINAGE"/>
  </r>
  <r>
    <x v="1"/>
    <s v="103673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438.84000000000003"/>
    <n v="0"/>
    <n v="-438.84000000000003"/>
    <s v="N/A"/>
    <n v="0"/>
    <n v="0"/>
    <n v="0"/>
    <n v="0"/>
    <n v="90.04"/>
    <n v="348.8"/>
    <n v="0"/>
    <n v="0"/>
    <n v="0"/>
    <n v="0"/>
    <n v="0"/>
    <n v="0"/>
    <n v="0"/>
    <s v="SURFACE WATER MGT FUND"/>
    <s v="WLSW F D92263 19000 NE 183RD S"/>
    <s v="STORMWATER SERVICES"/>
    <s v="DRAINAGE"/>
  </r>
  <r>
    <x v="1"/>
    <s v="103673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88.69"/>
    <n v="0"/>
    <n v="-288.69"/>
    <s v="N/A"/>
    <n v="0"/>
    <n v="0"/>
    <n v="30.98"/>
    <n v="0"/>
    <n v="98.48"/>
    <n v="159.22999999999999"/>
    <n v="0"/>
    <n v="0"/>
    <n v="0"/>
    <n v="0"/>
    <n v="0"/>
    <n v="0"/>
    <n v="0"/>
    <s v="SURFACE WATER MGT FUND"/>
    <s v="WLSW F D92263 19000 NE 183RD S"/>
    <s v="STORMWATER SERVICES"/>
    <s v="DRAINAGE"/>
  </r>
  <r>
    <x v="1"/>
    <s v="1036737"/>
    <s v="845022"/>
    <s v="82200"/>
    <x v="72"/>
    <s v="5315000"/>
    <n v="2012"/>
    <x v="4"/>
    <s v="PAID TIME OFF"/>
    <s v="50000-PROGRAM EXPENDITUR BUDGET"/>
    <s v="82000-APPLIED OVERHEAD"/>
    <m/>
    <n v="0"/>
    <n v="0"/>
    <n v="248.98000000000002"/>
    <n v="0"/>
    <n v="-248.98000000000002"/>
    <s v="N/A"/>
    <n v="0"/>
    <n v="0"/>
    <n v="23.900000000000002"/>
    <n v="0"/>
    <n v="70.820000000000007"/>
    <n v="154.26"/>
    <n v="0"/>
    <n v="0"/>
    <n v="0"/>
    <n v="0"/>
    <n v="0"/>
    <n v="0"/>
    <n v="0"/>
    <s v="SURFACE WATER MGT FUND"/>
    <s v="WLSW F D92263 19000 NE 183RD S"/>
    <s v="STORMWATER SERVICES"/>
    <s v="DRAINAGE"/>
  </r>
  <r>
    <x v="1"/>
    <s v="1036737"/>
    <s v="845022"/>
    <s v="82300"/>
    <x v="73"/>
    <s v="5315000"/>
    <n v="2012"/>
    <x v="4"/>
    <s v="INDIRECT COSTS"/>
    <s v="50000-PROGRAM EXPENDITUR BUDGET"/>
    <s v="82000-APPLIED OVERHEAD"/>
    <m/>
    <n v="0"/>
    <n v="0"/>
    <n v="726.66"/>
    <n v="0"/>
    <n v="-726.66"/>
    <s v="N/A"/>
    <n v="0"/>
    <n v="0"/>
    <n v="51.34"/>
    <n v="0"/>
    <n v="216.58"/>
    <n v="458.74"/>
    <n v="0"/>
    <n v="0"/>
    <n v="0"/>
    <n v="0"/>
    <n v="0"/>
    <n v="0"/>
    <n v="0"/>
    <s v="SURFACE WATER MGT FUND"/>
    <s v="WLSW F D92263 19000 NE 183RD S"/>
    <s v="STORMWATER SERVICES"/>
    <s v="DRAINAGE"/>
  </r>
  <r>
    <x v="1"/>
    <s v="1036737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17.64"/>
    <n v="0"/>
    <n v="-17.64"/>
    <s v="N/A"/>
    <n v="0"/>
    <n v="0"/>
    <n v="0"/>
    <n v="0"/>
    <n v="0"/>
    <n v="17.64"/>
    <n v="0"/>
    <n v="0"/>
    <n v="0"/>
    <n v="0"/>
    <n v="0"/>
    <n v="0"/>
    <n v="0"/>
    <s v="SURFACE WATER MGT FUND"/>
    <s v="WLSW F D92263 19000 NE 183RD S"/>
    <s v="STORMWATER SERVICES"/>
    <s v="DRAINAGE"/>
  </r>
  <r>
    <x v="1"/>
    <s v="103673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26.31000000000006"/>
    <n v="0"/>
    <n v="-526.31000000000006"/>
    <s v="N/A"/>
    <n v="0"/>
    <n v="0"/>
    <n v="0"/>
    <n v="0"/>
    <n v="0"/>
    <n v="53.11"/>
    <n v="0"/>
    <n v="0"/>
    <n v="473.2"/>
    <n v="0"/>
    <n v="0"/>
    <n v="0"/>
    <n v="0"/>
    <s v="SURFACE WATER MGT FUND"/>
    <s v="WLSW F D92276 20007 218TH AVE"/>
    <s v="STORMWATER SERVICES"/>
    <s v="DRAINAGE"/>
  </r>
  <r>
    <x v="1"/>
    <s v="1036738"/>
    <s v="845022"/>
    <s v="51130"/>
    <x v="122"/>
    <s v="5315000"/>
    <n v="2012"/>
    <x v="4"/>
    <s v="OVERTIME"/>
    <s v="50000-PROGRAM EXPENDITUR BUDGET"/>
    <s v="51000-WAGES AND BENEFITS"/>
    <s v="51100-SALARIES/WAGES"/>
    <n v="0"/>
    <n v="0"/>
    <n v="283.92"/>
    <n v="0"/>
    <n v="-283.92"/>
    <s v="N/A"/>
    <n v="0"/>
    <n v="0"/>
    <n v="0"/>
    <n v="0"/>
    <n v="0"/>
    <n v="0"/>
    <n v="0"/>
    <n v="0"/>
    <n v="283.92"/>
    <n v="0"/>
    <n v="0"/>
    <n v="0"/>
    <n v="0"/>
    <s v="SURFACE WATER MGT FUND"/>
    <s v="WLSW F D92276 20007 218TH AVE"/>
    <s v="STORMWATER SERVICES"/>
    <s v="DRAINAGE"/>
  </r>
  <r>
    <x v="1"/>
    <s v="1036738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2056.41"/>
    <n v="0"/>
    <n v="-2056.41"/>
    <s v="N/A"/>
    <n v="0"/>
    <n v="0"/>
    <n v="0"/>
    <n v="0"/>
    <n v="0"/>
    <n v="0"/>
    <n v="0"/>
    <n v="0"/>
    <n v="0"/>
    <n v="2056.41"/>
    <n v="0"/>
    <n v="0"/>
    <n v="0"/>
    <s v="SURFACE WATER MGT FUND"/>
    <s v="WLSW F D92276 20007 218TH AVE"/>
    <s v="STORMWATER SERVICES"/>
    <s v="DRAINAGE"/>
  </r>
  <r>
    <x v="1"/>
    <s v="103673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61.12"/>
    <n v="0"/>
    <n v="-161.12"/>
    <s v="N/A"/>
    <n v="0"/>
    <n v="0"/>
    <n v="0"/>
    <n v="0"/>
    <n v="0"/>
    <n v="5.5200000000000005"/>
    <n v="0"/>
    <n v="0"/>
    <n v="155.6"/>
    <n v="0"/>
    <n v="0"/>
    <n v="0"/>
    <n v="0"/>
    <s v="SURFACE WATER MGT FUND"/>
    <s v="WLSW F D92276 20007 218TH AVE"/>
    <s v="STORMWATER SERVICES"/>
    <s v="DRAINAGE"/>
  </r>
  <r>
    <x v="1"/>
    <s v="1036738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903"/>
    <n v="0"/>
    <n v="-903"/>
    <s v="N/A"/>
    <n v="0"/>
    <n v="0"/>
    <n v="0"/>
    <n v="0"/>
    <n v="0"/>
    <n v="0"/>
    <n v="0"/>
    <n v="602"/>
    <n v="301"/>
    <n v="0"/>
    <n v="0"/>
    <n v="0"/>
    <n v="0"/>
    <s v="SURFACE WATER MGT FUND"/>
    <s v="WLSW F D92276 20007 218TH AVE"/>
    <s v="STORMWATER SERVICES"/>
    <s v="DRAINAGE"/>
  </r>
  <r>
    <x v="1"/>
    <s v="103673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88.59"/>
    <n v="0"/>
    <n v="-188.59"/>
    <s v="N/A"/>
    <n v="0"/>
    <n v="0"/>
    <n v="0"/>
    <n v="0"/>
    <n v="0"/>
    <n v="18.59"/>
    <n v="0"/>
    <n v="0"/>
    <n v="170"/>
    <n v="0"/>
    <n v="0"/>
    <n v="0"/>
    <n v="0"/>
    <s v="SURFACE WATER MGT FUND"/>
    <s v="WLSW F D92276 20007 218TH AVE"/>
    <s v="STORMWATER SERVICES"/>
    <s v="DRAINAGE"/>
  </r>
  <r>
    <x v="1"/>
    <s v="1036738"/>
    <s v="845022"/>
    <s v="82200"/>
    <x v="72"/>
    <s v="5315000"/>
    <n v="2012"/>
    <x v="4"/>
    <s v="PAID TIME OFF"/>
    <s v="50000-PROGRAM EXPENDITUR BUDGET"/>
    <s v="82000-APPLIED OVERHEAD"/>
    <m/>
    <n v="0"/>
    <n v="0"/>
    <n v="209.86"/>
    <n v="0"/>
    <n v="-209.86"/>
    <s v="N/A"/>
    <n v="0"/>
    <n v="0"/>
    <n v="0"/>
    <n v="0"/>
    <n v="0"/>
    <n v="14.34"/>
    <n v="0"/>
    <n v="0"/>
    <n v="195.52"/>
    <n v="0"/>
    <n v="0"/>
    <n v="0"/>
    <n v="0"/>
    <s v="SURFACE WATER MGT FUND"/>
    <s v="WLSW F D92276 20007 218TH AVE"/>
    <s v="STORMWATER SERVICES"/>
    <s v="DRAINAGE"/>
  </r>
  <r>
    <x v="1"/>
    <s v="1036738"/>
    <s v="845022"/>
    <s v="82300"/>
    <x v="73"/>
    <s v="5315000"/>
    <n v="2012"/>
    <x v="4"/>
    <s v="INDIRECT COSTS"/>
    <s v="50000-PROGRAM EXPENDITUR BUDGET"/>
    <s v="82000-APPLIED OVERHEAD"/>
    <m/>
    <n v="0"/>
    <n v="0"/>
    <n v="628.88"/>
    <n v="0"/>
    <n v="-628.88"/>
    <s v="N/A"/>
    <n v="0"/>
    <n v="0"/>
    <n v="0"/>
    <n v="0"/>
    <n v="0"/>
    <n v="30.8"/>
    <n v="0"/>
    <n v="0"/>
    <n v="598.08000000000004"/>
    <n v="0"/>
    <n v="0"/>
    <n v="0"/>
    <n v="0"/>
    <s v="SURFACE WATER MGT FUND"/>
    <s v="WLSW F D92276 20007 218TH AVE"/>
    <s v="STORMWATER SERVICES"/>
    <s v="DRAINAGE"/>
  </r>
  <r>
    <x v="1"/>
    <s v="1036738"/>
    <s v="845022"/>
    <s v="82500"/>
    <x v="140"/>
    <s v="5315000"/>
    <n v="2012"/>
    <x v="4"/>
    <s v="OVERTIME BENEFITS"/>
    <s v="50000-PROGRAM EXPENDITUR BUDGET"/>
    <s v="82000-APPLIED OVERHEAD"/>
    <m/>
    <n v="0"/>
    <n v="0"/>
    <n v="56.64"/>
    <n v="0"/>
    <n v="-56.64"/>
    <s v="N/A"/>
    <n v="0"/>
    <n v="0"/>
    <n v="0"/>
    <n v="0"/>
    <n v="0"/>
    <n v="0"/>
    <n v="0"/>
    <n v="0"/>
    <n v="56.64"/>
    <n v="0"/>
    <n v="0"/>
    <n v="0"/>
    <n v="0"/>
    <s v="SURFACE WATER MGT FUND"/>
    <s v="WLSW F D92276 20007 218TH AVE"/>
    <s v="STORMWATER SERVICES"/>
    <s v="DRAINAGE"/>
  </r>
  <r>
    <x v="1"/>
    <s v="103673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402.18"/>
    <n v="0"/>
    <n v="-5402.18"/>
    <s v="N/A"/>
    <n v="0"/>
    <n v="0"/>
    <n v="70.820000000000007"/>
    <n v="0"/>
    <n v="5189.4000000000005"/>
    <n v="141.96"/>
    <n v="0"/>
    <n v="0"/>
    <n v="0"/>
    <n v="0"/>
    <n v="0"/>
    <n v="0"/>
    <n v="0"/>
    <s v="SURFACE WATER MGT FUND"/>
    <s v="WLSW F D92278 18907 PARADISE L"/>
    <s v="STORMWATER SERVICES"/>
    <s v="DRAINAGE"/>
  </r>
  <r>
    <x v="1"/>
    <s v="1036739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64.349999999999994"/>
    <n v="0"/>
    <n v="-64.349999999999994"/>
    <s v="N/A"/>
    <n v="0"/>
    <n v="0"/>
    <n v="0"/>
    <n v="0"/>
    <n v="0"/>
    <n v="64.349999999999994"/>
    <n v="0"/>
    <n v="0"/>
    <n v="0"/>
    <n v="0"/>
    <n v="0"/>
    <n v="0"/>
    <n v="0"/>
    <s v="SURFACE WATER MGT FUND"/>
    <s v="WLSW F D92278 18907 PARADISE L"/>
    <s v="STORMWATER SERVICES"/>
    <s v="DRAINAGE"/>
  </r>
  <r>
    <x v="1"/>
    <s v="1036739"/>
    <s v="845022"/>
    <s v="52221"/>
    <x v="212"/>
    <s v="5315000"/>
    <n v="2012"/>
    <x v="4"/>
    <s v="SUPPLIES VEHICLE"/>
    <s v="50000-PROGRAM EXPENDITUR BUDGET"/>
    <s v="52000-SUPPLIES"/>
    <m/>
    <n v="0"/>
    <n v="0"/>
    <n v="12.47"/>
    <n v="0"/>
    <n v="-12.47"/>
    <s v="N/A"/>
    <n v="0"/>
    <n v="0"/>
    <n v="0"/>
    <n v="0"/>
    <n v="0"/>
    <n v="0"/>
    <n v="0"/>
    <n v="12.47"/>
    <n v="0"/>
    <n v="0"/>
    <n v="0"/>
    <n v="0"/>
    <n v="0"/>
    <s v="SURFACE WATER MGT FUND"/>
    <s v="WLSW F D92278 18907 PARADISE L"/>
    <s v="STORMWATER SERVICES"/>
    <s v="DRAINAGE"/>
  </r>
  <r>
    <x v="1"/>
    <s v="1036739"/>
    <s v="845022"/>
    <s v="52391"/>
    <x v="184"/>
    <s v="5315000"/>
    <n v="2012"/>
    <x v="4"/>
    <s v="MAINTENANCE PARTS MATERIALS"/>
    <s v="50000-PROGRAM EXPENDITUR BUDGET"/>
    <s v="52000-SUPPLIES"/>
    <m/>
    <n v="0"/>
    <n v="0"/>
    <n v="786.33"/>
    <n v="0"/>
    <n v="-786.33"/>
    <s v="N/A"/>
    <n v="0"/>
    <n v="0"/>
    <n v="0"/>
    <n v="0"/>
    <n v="270.8"/>
    <n v="315.7"/>
    <n v="0"/>
    <n v="199.83"/>
    <n v="0"/>
    <n v="0"/>
    <n v="0"/>
    <n v="0"/>
    <n v="0"/>
    <s v="SURFACE WATER MGT FUND"/>
    <s v="WLSW F D92278 18907 PARADISE L"/>
    <s v="STORMWATER SERVICES"/>
    <s v="DRAINAGE"/>
  </r>
  <r>
    <x v="1"/>
    <s v="1036739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2338"/>
    <n v="0"/>
    <n v="-2338"/>
    <s v="N/A"/>
    <n v="0"/>
    <n v="0"/>
    <n v="0"/>
    <n v="0"/>
    <n v="0"/>
    <n v="0"/>
    <n v="2338"/>
    <n v="0"/>
    <n v="0"/>
    <n v="0"/>
    <n v="0"/>
    <n v="0"/>
    <n v="0"/>
    <s v="SURFACE WATER MGT FUND"/>
    <s v="WLSW F D92278 18907 PARADISE L"/>
    <s v="STORMWATER SERVICES"/>
    <s v="DRAINAGE"/>
  </r>
  <r>
    <x v="1"/>
    <s v="1036739"/>
    <s v="845022"/>
    <s v="53710"/>
    <x v="136"/>
    <s v="5315000"/>
    <n v="2012"/>
    <x v="4"/>
    <s v="RENT LEASE"/>
    <s v="50000-PROGRAM EXPENDITUR BUDGET"/>
    <s v="53000-SERVICES-OTHER CHARGES"/>
    <m/>
    <n v="0"/>
    <n v="0"/>
    <n v="1269.21"/>
    <n v="0"/>
    <n v="-1269.21"/>
    <s v="N/A"/>
    <n v="0"/>
    <n v="0"/>
    <n v="0"/>
    <n v="0"/>
    <n v="0"/>
    <n v="1269.21"/>
    <n v="0"/>
    <n v="0"/>
    <n v="0"/>
    <n v="0"/>
    <n v="0"/>
    <n v="0"/>
    <n v="0"/>
    <s v="SURFACE WATER MGT FUND"/>
    <s v="WLSW F D92278 18907 PARADISE L"/>
    <s v="STORMWATER SERVICES"/>
    <s v="DRAINAGE"/>
  </r>
  <r>
    <x v="1"/>
    <s v="103673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544.03"/>
    <n v="0"/>
    <n v="-3544.03"/>
    <s v="N/A"/>
    <n v="0"/>
    <n v="0"/>
    <n v="0"/>
    <n v="0"/>
    <n v="3412.42"/>
    <n v="131.61000000000001"/>
    <n v="0"/>
    <n v="0"/>
    <n v="0"/>
    <n v="0"/>
    <n v="0"/>
    <n v="0"/>
    <n v="0"/>
    <s v="SURFACE WATER MGT FUND"/>
    <s v="WLSW F D92278 18907 PARADISE L"/>
    <s v="STORMWATER SERVICES"/>
    <s v="DRAINAGE"/>
  </r>
  <r>
    <x v="1"/>
    <s v="1036739"/>
    <s v="845022"/>
    <s v="55307"/>
    <x v="252"/>
    <s v="5315000"/>
    <n v="2012"/>
    <x v="4"/>
    <s v="ROADS CONST DEBRIS DISPOSAL"/>
    <s v="50000-PROGRAM EXPENDITUR BUDGET"/>
    <s v="55000-INTRAGOVERNMENTAL SERVICES"/>
    <m/>
    <n v="0"/>
    <n v="0"/>
    <n v="222.06"/>
    <n v="0"/>
    <n v="-222.06"/>
    <s v="N/A"/>
    <n v="0"/>
    <n v="0"/>
    <n v="0"/>
    <n v="0"/>
    <n v="0"/>
    <n v="0"/>
    <n v="0"/>
    <n v="0"/>
    <n v="222.06"/>
    <n v="0"/>
    <n v="0"/>
    <n v="0"/>
    <n v="0"/>
    <s v="SURFACE WATER MGT FUND"/>
    <s v="WLSW F D92278 18907 PARADISE L"/>
    <s v="STORMWATER SERVICES"/>
    <s v="DRAINAGE"/>
  </r>
  <r>
    <x v="1"/>
    <s v="103673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939.48"/>
    <n v="0"/>
    <n v="-1939.48"/>
    <s v="N/A"/>
    <n v="0"/>
    <n v="0"/>
    <n v="24.79"/>
    <n v="0"/>
    <n v="1863.69"/>
    <n v="51"/>
    <n v="0"/>
    <n v="0"/>
    <n v="0"/>
    <n v="0"/>
    <n v="0"/>
    <n v="0"/>
    <n v="0"/>
    <s v="SURFACE WATER MGT FUND"/>
    <s v="WLSW F D92278 18907 PARADISE L"/>
    <s v="STORMWATER SERVICES"/>
    <s v="DRAINAGE"/>
  </r>
  <r>
    <x v="1"/>
    <s v="1036739"/>
    <s v="845022"/>
    <s v="82200"/>
    <x v="72"/>
    <s v="5315000"/>
    <n v="2012"/>
    <x v="4"/>
    <s v="PAID TIME OFF"/>
    <s v="50000-PROGRAM EXPENDITUR BUDGET"/>
    <s v="82000-APPLIED OVERHEAD"/>
    <m/>
    <n v="0"/>
    <n v="0"/>
    <n v="1413.28"/>
    <n v="0"/>
    <n v="-1413.28"/>
    <s v="N/A"/>
    <n v="0"/>
    <n v="0"/>
    <n v="19.12"/>
    <n v="0"/>
    <n v="1340.88"/>
    <n v="53.28"/>
    <n v="0"/>
    <n v="0"/>
    <n v="0"/>
    <n v="0"/>
    <n v="0"/>
    <n v="0"/>
    <n v="0"/>
    <s v="SURFACE WATER MGT FUND"/>
    <s v="WLSW F D92278 18907 PARADISE L"/>
    <s v="STORMWATER SERVICES"/>
    <s v="DRAINAGE"/>
  </r>
  <r>
    <x v="1"/>
    <s v="1036739"/>
    <s v="845022"/>
    <s v="82300"/>
    <x v="73"/>
    <s v="5315000"/>
    <n v="2012"/>
    <x v="4"/>
    <s v="INDIRECT COSTS"/>
    <s v="50000-PROGRAM EXPENDITUR BUDGET"/>
    <s v="82000-APPLIED OVERHEAD"/>
    <m/>
    <n v="0"/>
    <n v="0"/>
    <n v="4296.26"/>
    <n v="0"/>
    <n v="-4296.26"/>
    <s v="N/A"/>
    <n v="0"/>
    <n v="0"/>
    <n v="41.08"/>
    <n v="0"/>
    <n v="4092.2000000000003"/>
    <n v="162.97999999999999"/>
    <n v="0"/>
    <n v="0"/>
    <n v="0"/>
    <n v="0"/>
    <n v="0"/>
    <n v="0"/>
    <n v="0"/>
    <s v="SURFACE WATER MGT FUND"/>
    <s v="WLSW F D92278 18907 PARADISE L"/>
    <s v="STORMWATER SERVICES"/>
    <s v="DRAINAGE"/>
  </r>
  <r>
    <x v="1"/>
    <s v="1036739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7.5600000000000005"/>
    <n v="0"/>
    <n v="-7.5600000000000005"/>
    <s v="N/A"/>
    <n v="0"/>
    <n v="0"/>
    <n v="0"/>
    <n v="0"/>
    <n v="0"/>
    <n v="7.5600000000000005"/>
    <n v="0"/>
    <n v="0"/>
    <n v="0"/>
    <n v="0"/>
    <n v="0"/>
    <n v="0"/>
    <n v="0"/>
    <s v="SURFACE WATER MGT FUND"/>
    <s v="WLSW F D92278 18907 PARADISE L"/>
    <s v="STORMWATER SERVICES"/>
    <s v="DRAINAGE"/>
  </r>
  <r>
    <x v="1"/>
    <s v="103674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701.9700000000003"/>
    <n v="0"/>
    <n v="-2701.9700000000003"/>
    <s v="N/A"/>
    <n v="0"/>
    <n v="0"/>
    <n v="70.820000000000007"/>
    <n v="2343.87"/>
    <n v="94.64"/>
    <n v="147.75"/>
    <n v="0"/>
    <n v="0"/>
    <n v="0"/>
    <n v="0"/>
    <n v="0"/>
    <n v="44.89"/>
    <n v="0"/>
    <s v="SURFACE WATER MGT FUND"/>
    <s v="WLSW F D92279 19003 PARADISE L"/>
    <s v="STORMWATER SERVICES"/>
    <s v="DRAINAGE"/>
  </r>
  <r>
    <x v="1"/>
    <s v="1036740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0"/>
    <n v="42.9"/>
    <n v="0"/>
    <n v="0"/>
    <n v="0"/>
    <n v="0"/>
    <n v="0"/>
    <n v="0"/>
    <n v="0"/>
    <s v="SURFACE WATER MGT FUND"/>
    <s v="WLSW F D92279 19003 PARADISE L"/>
    <s v="STORMWATER SERVICES"/>
    <s v="DRAINAGE"/>
  </r>
  <r>
    <x v="1"/>
    <s v="1036740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1.0900000000000001"/>
    <n v="0"/>
    <n v="-1.0900000000000001"/>
    <s v="N/A"/>
    <n v="0"/>
    <n v="0"/>
    <n v="0"/>
    <n v="1.0900000000000001"/>
    <n v="0"/>
    <n v="0"/>
    <n v="0"/>
    <n v="0"/>
    <n v="0"/>
    <n v="0"/>
    <n v="0"/>
    <n v="0"/>
    <n v="0"/>
    <s v="SURFACE WATER MGT FUND"/>
    <s v="WLSW F D92279 19003 PARADISE L"/>
    <s v="STORMWATER SERVICES"/>
    <s v="DRAINAGE"/>
  </r>
  <r>
    <x v="1"/>
    <s v="1036740"/>
    <s v="845022"/>
    <s v="52391"/>
    <x v="184"/>
    <s v="5315000"/>
    <n v="2012"/>
    <x v="4"/>
    <s v="MAINTENANCE PARTS MATERIALS"/>
    <s v="50000-PROGRAM EXPENDITUR BUDGET"/>
    <s v="52000-SUPPLIES"/>
    <m/>
    <n v="0"/>
    <n v="0"/>
    <n v="233.92000000000002"/>
    <n v="0"/>
    <n v="-233.92000000000002"/>
    <s v="N/A"/>
    <n v="0"/>
    <n v="0"/>
    <n v="0"/>
    <n v="0"/>
    <n v="0"/>
    <n v="124"/>
    <n v="0"/>
    <n v="109.92"/>
    <n v="0"/>
    <n v="0"/>
    <n v="0"/>
    <n v="0"/>
    <n v="0"/>
    <s v="SURFACE WATER MGT FUND"/>
    <s v="WLSW F D92279 19003 PARADISE L"/>
    <s v="STORMWATER SERVICES"/>
    <s v="DRAINAGE"/>
  </r>
  <r>
    <x v="1"/>
    <s v="1036740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60"/>
    <n v="0"/>
    <n v="-60"/>
    <s v="N/A"/>
    <n v="0"/>
    <n v="0"/>
    <n v="0"/>
    <n v="0"/>
    <n v="0"/>
    <n v="0"/>
    <n v="60"/>
    <n v="0"/>
    <n v="0"/>
    <n v="0"/>
    <n v="0"/>
    <n v="0"/>
    <n v="0"/>
    <s v="SURFACE WATER MGT FUND"/>
    <s v="WLSW F D92279 19003 PARADISE L"/>
    <s v="STORMWATER SERVICES"/>
    <s v="DRAINAGE"/>
  </r>
  <r>
    <x v="1"/>
    <s v="1036740"/>
    <s v="845022"/>
    <s v="53710"/>
    <x v="136"/>
    <s v="5315000"/>
    <n v="2012"/>
    <x v="4"/>
    <s v="RENT LEASE"/>
    <s v="50000-PROGRAM EXPENDITUR BUDGET"/>
    <s v="53000-SERVICES-OTHER CHARGES"/>
    <m/>
    <n v="0"/>
    <n v="0"/>
    <n v="1015.36"/>
    <n v="0"/>
    <n v="-1015.36"/>
    <s v="N/A"/>
    <n v="0"/>
    <n v="0"/>
    <n v="0"/>
    <n v="0"/>
    <n v="0"/>
    <n v="1015.36"/>
    <n v="0"/>
    <n v="0"/>
    <n v="0"/>
    <n v="0"/>
    <n v="0"/>
    <n v="0"/>
    <n v="0"/>
    <s v="SURFACE WATER MGT FUND"/>
    <s v="WLSW F D92279 19003 PARADISE L"/>
    <s v="STORMWATER SERVICES"/>
    <s v="DRAINAGE"/>
  </r>
  <r>
    <x v="1"/>
    <s v="103674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331.69"/>
    <n v="0"/>
    <n v="-1331.69"/>
    <s v="N/A"/>
    <n v="0"/>
    <n v="0"/>
    <n v="0"/>
    <n v="0"/>
    <n v="1238.43"/>
    <n v="93.26"/>
    <n v="0"/>
    <n v="0"/>
    <n v="0"/>
    <n v="0"/>
    <n v="0"/>
    <n v="0"/>
    <n v="0"/>
    <s v="SURFACE WATER MGT FUND"/>
    <s v="WLSW F D92279 19003 PARADISE L"/>
    <s v="STORMWATER SERVICES"/>
    <s v="DRAINAGE"/>
  </r>
  <r>
    <x v="1"/>
    <s v="103674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968.99"/>
    <n v="0"/>
    <n v="-968.99"/>
    <s v="N/A"/>
    <n v="0"/>
    <n v="0"/>
    <n v="24.79"/>
    <n v="841.9"/>
    <n v="34"/>
    <n v="52.59"/>
    <n v="0"/>
    <n v="0"/>
    <n v="0"/>
    <n v="0"/>
    <n v="0"/>
    <n v="15.71"/>
    <n v="0"/>
    <s v="SURFACE WATER MGT FUND"/>
    <s v="WLSW F D92279 19003 PARADISE L"/>
    <s v="STORMWATER SERVICES"/>
    <s v="DRAINAGE"/>
  </r>
  <r>
    <x v="1"/>
    <s v="1036740"/>
    <s v="845022"/>
    <s v="82200"/>
    <x v="72"/>
    <s v="5315000"/>
    <n v="2012"/>
    <x v="4"/>
    <s v="PAID TIME OFF"/>
    <s v="50000-PROGRAM EXPENDITUR BUDGET"/>
    <s v="82000-APPLIED OVERHEAD"/>
    <m/>
    <n v="0"/>
    <n v="0"/>
    <n v="710.96"/>
    <n v="0"/>
    <n v="-710.96"/>
    <s v="N/A"/>
    <n v="0"/>
    <n v="0"/>
    <n v="19.12"/>
    <n v="605.41999999999996"/>
    <n v="24.44"/>
    <n v="49.86"/>
    <n v="0"/>
    <n v="0"/>
    <n v="0"/>
    <n v="0"/>
    <n v="0"/>
    <n v="12.120000000000001"/>
    <n v="0"/>
    <s v="SURFACE WATER MGT FUND"/>
    <s v="WLSW F D92279 19003 PARADISE L"/>
    <s v="STORMWATER SERVICES"/>
    <s v="DRAINAGE"/>
  </r>
  <r>
    <x v="1"/>
    <s v="1036740"/>
    <s v="845022"/>
    <s v="82300"/>
    <x v="73"/>
    <s v="5315000"/>
    <n v="2012"/>
    <x v="4"/>
    <s v="INDIRECT COSTS"/>
    <s v="50000-PROGRAM EXPENDITUR BUDGET"/>
    <s v="82000-APPLIED OVERHEAD"/>
    <m/>
    <n v="0"/>
    <n v="0"/>
    <n v="2132.98"/>
    <n v="0"/>
    <n v="-2132.98"/>
    <s v="N/A"/>
    <n v="0"/>
    <n v="0"/>
    <n v="41.08"/>
    <n v="1851.65"/>
    <n v="74.760000000000005"/>
    <n v="139.45000000000002"/>
    <n v="0"/>
    <n v="0"/>
    <n v="0"/>
    <n v="0"/>
    <n v="0"/>
    <n v="26.04"/>
    <n v="0"/>
    <s v="SURFACE WATER MGT FUND"/>
    <s v="WLSW F D92279 19003 PARADISE L"/>
    <s v="STORMWATER SERVICES"/>
    <s v="DRAINAGE"/>
  </r>
  <r>
    <x v="1"/>
    <s v="1036740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0"/>
    <n v="5.04"/>
    <n v="0"/>
    <n v="0"/>
    <n v="0"/>
    <n v="0"/>
    <n v="0"/>
    <n v="0"/>
    <n v="0"/>
    <s v="SURFACE WATER MGT FUND"/>
    <s v="WLSW F D92279 19003 PARADISE L"/>
    <s v="STORMWATER SERVICES"/>
    <s v="DRAINAGE"/>
  </r>
  <r>
    <x v="1"/>
    <s v="103674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83.59000000000003"/>
    <n v="0"/>
    <n v="-283.59000000000003"/>
    <s v="N/A"/>
    <n v="0"/>
    <n v="0"/>
    <n v="0"/>
    <n v="0"/>
    <n v="0"/>
    <n v="141.63"/>
    <n v="0"/>
    <n v="0"/>
    <n v="141.96"/>
    <n v="0"/>
    <n v="0"/>
    <n v="0"/>
    <n v="0"/>
    <s v="SURFACE WATER MGT FUND"/>
    <s v="WLSW F D92288 219TH AVE NE &amp; N"/>
    <s v="STORMWATER SERVICES"/>
    <s v="DRAINAGE"/>
  </r>
  <r>
    <x v="1"/>
    <s v="1036741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0"/>
    <n v="0"/>
    <n v="0"/>
    <n v="0"/>
    <n v="42.9"/>
    <n v="0"/>
    <n v="0"/>
    <n v="0"/>
    <n v="0"/>
    <s v="SURFACE WATER MGT FUND"/>
    <s v="WLSW F D92288 219TH AVE NE &amp; N"/>
    <s v="STORMWATER SERVICES"/>
    <s v="DRAINAGE"/>
  </r>
  <r>
    <x v="1"/>
    <s v="103674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92.52"/>
    <n v="0"/>
    <n v="-92.52"/>
    <s v="N/A"/>
    <n v="0"/>
    <n v="0"/>
    <n v="0"/>
    <n v="0"/>
    <n v="0"/>
    <n v="14.72"/>
    <n v="0"/>
    <n v="0"/>
    <n v="77.8"/>
    <n v="0"/>
    <n v="0"/>
    <n v="0"/>
    <n v="0"/>
    <s v="SURFACE WATER MGT FUND"/>
    <s v="WLSW F D92288 219TH AVE NE &amp; N"/>
    <s v="STORMWATER SERVICES"/>
    <s v="DRAINAGE"/>
  </r>
  <r>
    <x v="1"/>
    <s v="1036741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1204"/>
    <n v="0"/>
    <n v="-1204"/>
    <s v="N/A"/>
    <n v="0"/>
    <n v="0"/>
    <n v="0"/>
    <n v="0"/>
    <n v="0"/>
    <n v="0"/>
    <n v="0"/>
    <n v="0"/>
    <n v="1204"/>
    <n v="0"/>
    <n v="0"/>
    <n v="0"/>
    <n v="0"/>
    <s v="SURFACE WATER MGT FUND"/>
    <s v="WLSW F D92288 219TH AVE NE &amp; N"/>
    <s v="STORMWATER SERVICES"/>
    <s v="DRAINAGE"/>
  </r>
  <r>
    <x v="1"/>
    <s v="103674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00.57000000000001"/>
    <n v="0"/>
    <n v="-100.57000000000001"/>
    <s v="N/A"/>
    <n v="0"/>
    <n v="0"/>
    <n v="0"/>
    <n v="0"/>
    <n v="0"/>
    <n v="49.57"/>
    <n v="0"/>
    <n v="0"/>
    <n v="51"/>
    <n v="0"/>
    <n v="0"/>
    <n v="0"/>
    <n v="0"/>
    <s v="SURFACE WATER MGT FUND"/>
    <s v="WLSW F D92288 219TH AVE NE &amp; N"/>
    <s v="STORMWATER SERVICES"/>
    <s v="DRAINAGE"/>
  </r>
  <r>
    <x v="1"/>
    <s v="1036741"/>
    <s v="845022"/>
    <s v="82200"/>
    <x v="72"/>
    <s v="5315000"/>
    <n v="2012"/>
    <x v="4"/>
    <s v="PAID TIME OFF"/>
    <s v="50000-PROGRAM EXPENDITUR BUDGET"/>
    <s v="82000-APPLIED OVERHEAD"/>
    <m/>
    <n v="0"/>
    <n v="0"/>
    <n v="85.98"/>
    <n v="0"/>
    <n v="-85.98"/>
    <s v="N/A"/>
    <n v="0"/>
    <n v="0"/>
    <n v="0"/>
    <n v="0"/>
    <n v="0"/>
    <n v="38.24"/>
    <n v="0"/>
    <n v="0"/>
    <n v="47.74"/>
    <n v="0"/>
    <n v="0"/>
    <n v="0"/>
    <n v="0"/>
    <s v="SURFACE WATER MGT FUND"/>
    <s v="WLSW F D92288 219TH AVE NE &amp; N"/>
    <s v="STORMWATER SERVICES"/>
    <s v="DRAINAGE"/>
  </r>
  <r>
    <x v="1"/>
    <s v="1036741"/>
    <s v="845022"/>
    <s v="82300"/>
    <x v="73"/>
    <s v="5315000"/>
    <n v="2012"/>
    <x v="4"/>
    <s v="INDIRECT COSTS"/>
    <s v="50000-PROGRAM EXPENDITUR BUDGET"/>
    <s v="82000-APPLIED OVERHEAD"/>
    <m/>
    <n v="0"/>
    <n v="0"/>
    <n v="228.18"/>
    <n v="0"/>
    <n v="-228.18"/>
    <s v="N/A"/>
    <n v="0"/>
    <n v="0"/>
    <n v="0"/>
    <n v="0"/>
    <n v="0"/>
    <n v="82.15"/>
    <n v="0"/>
    <n v="0"/>
    <n v="146.03"/>
    <n v="0"/>
    <n v="0"/>
    <n v="0"/>
    <n v="0"/>
    <s v="SURFACE WATER MGT FUND"/>
    <s v="WLSW F D92288 219TH AVE NE &amp; N"/>
    <s v="STORMWATER SERVICES"/>
    <s v="DRAINAGE"/>
  </r>
  <r>
    <x v="1"/>
    <s v="1036741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0"/>
    <n v="0"/>
    <n v="0"/>
    <n v="0"/>
    <n v="5.04"/>
    <n v="0"/>
    <n v="0"/>
    <n v="0"/>
    <n v="0"/>
    <s v="SURFACE WATER MGT FUND"/>
    <s v="WLSW F D92288 219TH AVE NE &amp; N"/>
    <s v="STORMWATER SERVICES"/>
    <s v="DRAINAGE"/>
  </r>
  <r>
    <x v="1"/>
    <s v="103674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3.66"/>
    <n v="0"/>
    <n v="-23.66"/>
    <s v="N/A"/>
    <n v="0"/>
    <n v="0"/>
    <n v="0"/>
    <n v="0"/>
    <n v="0"/>
    <n v="0"/>
    <n v="0"/>
    <n v="23.66"/>
    <n v="0"/>
    <n v="0"/>
    <n v="0"/>
    <n v="0"/>
    <n v="0"/>
    <s v="SURFACE WATER MGT FUND"/>
    <s v="WLSW F D91230 20907 SE 159TH S"/>
    <s v="STORMWATER SERVICES"/>
    <s v="DRAINAGE"/>
  </r>
  <r>
    <x v="1"/>
    <s v="1036742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10.73"/>
    <n v="0"/>
    <n v="-10.73"/>
    <s v="N/A"/>
    <n v="0"/>
    <n v="0"/>
    <n v="0"/>
    <n v="0"/>
    <n v="0"/>
    <n v="0"/>
    <n v="0"/>
    <n v="10.73"/>
    <n v="0"/>
    <n v="0"/>
    <n v="0"/>
    <n v="0"/>
    <n v="0"/>
    <s v="SURFACE WATER MGT FUND"/>
    <s v="WLSW F D91230 20907 SE 159TH S"/>
    <s v="STORMWATER SERVICES"/>
    <s v="DRAINAGE"/>
  </r>
  <r>
    <x v="1"/>
    <s v="1036742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394.2"/>
    <n v="0"/>
    <n v="-394.2"/>
    <s v="N/A"/>
    <n v="0"/>
    <n v="0"/>
    <n v="0"/>
    <n v="0"/>
    <n v="0"/>
    <n v="0"/>
    <n v="0"/>
    <n v="0"/>
    <n v="0"/>
    <n v="394.2"/>
    <n v="0"/>
    <n v="0"/>
    <n v="0"/>
    <s v="SURFACE WATER MGT FUND"/>
    <s v="WLSW F D91230 20907 SE 159TH S"/>
    <s v="STORMWATER SERVICES"/>
    <s v="DRAINAGE"/>
  </r>
  <r>
    <x v="1"/>
    <s v="103674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9.45"/>
    <n v="0"/>
    <n v="-19.45"/>
    <s v="N/A"/>
    <n v="0"/>
    <n v="0"/>
    <n v="0"/>
    <n v="0"/>
    <n v="0"/>
    <n v="0"/>
    <n v="0"/>
    <n v="19.45"/>
    <n v="0"/>
    <n v="0"/>
    <n v="0"/>
    <n v="0"/>
    <n v="0"/>
    <s v="SURFACE WATER MGT FUND"/>
    <s v="WLSW F D91230 20907 SE 159TH S"/>
    <s v="STORMWATER SERVICES"/>
    <s v="DRAINAGE"/>
  </r>
  <r>
    <x v="1"/>
    <s v="103674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8.5"/>
    <n v="0"/>
    <n v="-8.5"/>
    <s v="N/A"/>
    <n v="0"/>
    <n v="0"/>
    <n v="0"/>
    <n v="0"/>
    <n v="0"/>
    <n v="0"/>
    <n v="0"/>
    <n v="8.5"/>
    <n v="0"/>
    <n v="0"/>
    <n v="0"/>
    <n v="0"/>
    <n v="0"/>
    <s v="SURFACE WATER MGT FUND"/>
    <s v="WLSW F D91230 20907 SE 159TH S"/>
    <s v="STORMWATER SERVICES"/>
    <s v="DRAINAGE"/>
  </r>
  <r>
    <x v="1"/>
    <s v="1036742"/>
    <s v="845022"/>
    <s v="82200"/>
    <x v="72"/>
    <s v="5315000"/>
    <n v="2012"/>
    <x v="4"/>
    <s v="PAID TIME OFF"/>
    <s v="50000-PROGRAM EXPENDITUR BUDGET"/>
    <s v="82000-APPLIED OVERHEAD"/>
    <m/>
    <n v="0"/>
    <n v="0"/>
    <n v="8.89"/>
    <n v="0"/>
    <n v="-8.89"/>
    <s v="N/A"/>
    <n v="0"/>
    <n v="0"/>
    <n v="0"/>
    <n v="0"/>
    <n v="0"/>
    <n v="0"/>
    <n v="0"/>
    <n v="8.89"/>
    <n v="0"/>
    <n v="0"/>
    <n v="0"/>
    <n v="0"/>
    <n v="0"/>
    <s v="SURFACE WATER MGT FUND"/>
    <s v="WLSW F D91230 20907 SE 159TH S"/>
    <s v="STORMWATER SERVICES"/>
    <s v="DRAINAGE"/>
  </r>
  <r>
    <x v="1"/>
    <s v="1036742"/>
    <s v="845022"/>
    <s v="82300"/>
    <x v="73"/>
    <s v="5315000"/>
    <n v="2012"/>
    <x v="4"/>
    <s v="INDIRECT COSTS"/>
    <s v="50000-PROGRAM EXPENDITUR BUDGET"/>
    <s v="82000-APPLIED OVERHEAD"/>
    <m/>
    <n v="0"/>
    <n v="0"/>
    <n v="27.18"/>
    <n v="0"/>
    <n v="-27.18"/>
    <s v="N/A"/>
    <n v="0"/>
    <n v="0"/>
    <n v="0"/>
    <n v="0"/>
    <n v="0"/>
    <n v="0"/>
    <n v="0"/>
    <n v="27.18"/>
    <n v="0"/>
    <n v="0"/>
    <n v="0"/>
    <n v="0"/>
    <n v="0"/>
    <s v="SURFACE WATER MGT FUND"/>
    <s v="WLSW F D91230 20907 SE 159TH S"/>
    <s v="STORMWATER SERVICES"/>
    <s v="DRAINAGE"/>
  </r>
  <r>
    <x v="1"/>
    <s v="1036742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1.26"/>
    <n v="0"/>
    <n v="-1.26"/>
    <s v="N/A"/>
    <n v="0"/>
    <n v="0"/>
    <n v="0"/>
    <n v="0"/>
    <n v="0"/>
    <n v="0"/>
    <n v="0"/>
    <n v="1.26"/>
    <n v="0"/>
    <n v="0"/>
    <n v="0"/>
    <n v="0"/>
    <n v="0"/>
    <s v="SURFACE WATER MGT FUND"/>
    <s v="WLSW F D91230 20907 SE 159TH S"/>
    <s v="STORMWATER SERVICES"/>
    <s v="DRAINAGE"/>
  </r>
  <r>
    <x v="1"/>
    <s v="103674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5.49"/>
    <n v="0"/>
    <n v="-35.49"/>
    <s v="N/A"/>
    <n v="0"/>
    <n v="0"/>
    <n v="0"/>
    <n v="0"/>
    <n v="0"/>
    <n v="0"/>
    <n v="0"/>
    <n v="35.49"/>
    <n v="0"/>
    <n v="0"/>
    <n v="0"/>
    <n v="0"/>
    <n v="0"/>
    <s v="SURFACE WATER MGT FUND"/>
    <s v="WLSW F D91317 32200 SE 291ST S"/>
    <s v="STORMWATER SERVICES"/>
    <s v="DRAINAGE"/>
  </r>
  <r>
    <x v="1"/>
    <s v="1036744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32.18"/>
    <n v="0"/>
    <n v="-32.18"/>
    <s v="N/A"/>
    <n v="0"/>
    <n v="0"/>
    <n v="0"/>
    <n v="0"/>
    <n v="0"/>
    <n v="0"/>
    <n v="0"/>
    <n v="32.18"/>
    <n v="0"/>
    <n v="0"/>
    <n v="0"/>
    <n v="0"/>
    <n v="0"/>
    <s v="SURFACE WATER MGT FUND"/>
    <s v="WLSW F D91317 32200 SE 291ST S"/>
    <s v="STORMWATER SERVICES"/>
    <s v="DRAINAGE"/>
  </r>
  <r>
    <x v="1"/>
    <s v="103674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1.370000000000001"/>
    <n v="0"/>
    <n v="-11.370000000000001"/>
    <s v="N/A"/>
    <n v="0"/>
    <n v="0"/>
    <n v="0"/>
    <n v="0"/>
    <n v="0"/>
    <n v="0"/>
    <n v="0"/>
    <n v="11.370000000000001"/>
    <n v="0"/>
    <n v="0"/>
    <n v="0"/>
    <n v="0"/>
    <n v="0"/>
    <s v="SURFACE WATER MGT FUND"/>
    <s v="WLSW F D91317 32200 SE 291ST S"/>
    <s v="STORMWATER SERVICES"/>
    <s v="DRAINAGE"/>
  </r>
  <r>
    <x v="1"/>
    <s v="103674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2.75"/>
    <n v="0"/>
    <n v="-12.75"/>
    <s v="N/A"/>
    <n v="0"/>
    <n v="0"/>
    <n v="0"/>
    <n v="0"/>
    <n v="0"/>
    <n v="0"/>
    <n v="0"/>
    <n v="12.75"/>
    <n v="0"/>
    <n v="0"/>
    <n v="0"/>
    <n v="0"/>
    <n v="0"/>
    <s v="SURFACE WATER MGT FUND"/>
    <s v="WLSW F D91317 32200 SE 291ST S"/>
    <s v="STORMWATER SERVICES"/>
    <s v="DRAINAGE"/>
  </r>
  <r>
    <x v="1"/>
    <s v="1036744"/>
    <s v="845022"/>
    <s v="82200"/>
    <x v="72"/>
    <s v="5315000"/>
    <n v="2012"/>
    <x v="4"/>
    <s v="PAID TIME OFF"/>
    <s v="50000-PROGRAM EXPENDITUR BUDGET"/>
    <s v="82000-APPLIED OVERHEAD"/>
    <m/>
    <n v="0"/>
    <n v="0"/>
    <n v="17.48"/>
    <n v="0"/>
    <n v="-17.48"/>
    <s v="N/A"/>
    <n v="0"/>
    <n v="0"/>
    <n v="0"/>
    <n v="0"/>
    <n v="0"/>
    <n v="0"/>
    <n v="0"/>
    <n v="17.48"/>
    <n v="0"/>
    <n v="0"/>
    <n v="0"/>
    <n v="0"/>
    <n v="0"/>
    <s v="SURFACE WATER MGT FUND"/>
    <s v="WLSW F D91317 32200 SE 291ST S"/>
    <s v="STORMWATER SERVICES"/>
    <s v="DRAINAGE"/>
  </r>
  <r>
    <x v="1"/>
    <s v="1036744"/>
    <s v="845022"/>
    <s v="82300"/>
    <x v="73"/>
    <s v="5315000"/>
    <n v="2012"/>
    <x v="4"/>
    <s v="INDIRECT COSTS"/>
    <s v="50000-PROGRAM EXPENDITUR BUDGET"/>
    <s v="82000-APPLIED OVERHEAD"/>
    <m/>
    <n v="0"/>
    <n v="0"/>
    <n v="53.46"/>
    <n v="0"/>
    <n v="-53.46"/>
    <s v="N/A"/>
    <n v="0"/>
    <n v="0"/>
    <n v="0"/>
    <n v="0"/>
    <n v="0"/>
    <n v="0"/>
    <n v="0"/>
    <n v="53.46"/>
    <n v="0"/>
    <n v="0"/>
    <n v="0"/>
    <n v="0"/>
    <n v="0"/>
    <s v="SURFACE WATER MGT FUND"/>
    <s v="WLSW F D91317 32200 SE 291ST S"/>
    <s v="STORMWATER SERVICES"/>
    <s v="DRAINAGE"/>
  </r>
  <r>
    <x v="1"/>
    <s v="1036744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3.7800000000000002"/>
    <n v="0"/>
    <n v="-3.7800000000000002"/>
    <s v="N/A"/>
    <n v="0"/>
    <n v="0"/>
    <n v="0"/>
    <n v="0"/>
    <n v="0"/>
    <n v="0"/>
    <n v="0"/>
    <n v="3.7800000000000002"/>
    <n v="0"/>
    <n v="0"/>
    <n v="0"/>
    <n v="0"/>
    <n v="0"/>
    <s v="SURFACE WATER MGT FUND"/>
    <s v="WLSW F D91317 32200 SE 291ST S"/>
    <s v="STORMWATER SERVICES"/>
    <s v="DRAINAGE"/>
  </r>
  <r>
    <x v="1"/>
    <s v="103674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5.49"/>
    <n v="0"/>
    <n v="-35.49"/>
    <s v="N/A"/>
    <n v="0"/>
    <n v="0"/>
    <n v="0"/>
    <n v="0"/>
    <n v="0"/>
    <n v="0"/>
    <n v="0"/>
    <n v="35.49"/>
    <n v="0"/>
    <n v="0"/>
    <n v="0"/>
    <n v="0"/>
    <n v="0"/>
    <s v="SURFACE WATER MGT FUND"/>
    <s v="WLSW F D91318 32200 SE 291ST S"/>
    <s v="STORMWATER SERVICES"/>
    <s v="DRAINAGE"/>
  </r>
  <r>
    <x v="1"/>
    <s v="1036745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32.18"/>
    <n v="0"/>
    <n v="-32.18"/>
    <s v="N/A"/>
    <n v="0"/>
    <n v="0"/>
    <n v="0"/>
    <n v="0"/>
    <n v="0"/>
    <n v="0"/>
    <n v="0"/>
    <n v="32.18"/>
    <n v="0"/>
    <n v="0"/>
    <n v="0"/>
    <n v="0"/>
    <n v="0"/>
    <s v="SURFACE WATER MGT FUND"/>
    <s v="WLSW F D91318 32200 SE 291ST S"/>
    <s v="STORMWATER SERVICES"/>
    <s v="DRAINAGE"/>
  </r>
  <r>
    <x v="1"/>
    <s v="103674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1.370000000000001"/>
    <n v="0"/>
    <n v="-11.370000000000001"/>
    <s v="N/A"/>
    <n v="0"/>
    <n v="0"/>
    <n v="0"/>
    <n v="0"/>
    <n v="0"/>
    <n v="0"/>
    <n v="0"/>
    <n v="11.370000000000001"/>
    <n v="0"/>
    <n v="0"/>
    <n v="0"/>
    <n v="0"/>
    <n v="0"/>
    <s v="SURFACE WATER MGT FUND"/>
    <s v="WLSW F D91318 32200 SE 291ST S"/>
    <s v="STORMWATER SERVICES"/>
    <s v="DRAINAGE"/>
  </r>
  <r>
    <x v="1"/>
    <s v="103674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2.75"/>
    <n v="0"/>
    <n v="-12.75"/>
    <s v="N/A"/>
    <n v="0"/>
    <n v="0"/>
    <n v="0"/>
    <n v="0"/>
    <n v="0"/>
    <n v="0"/>
    <n v="0"/>
    <n v="12.75"/>
    <n v="0"/>
    <n v="0"/>
    <n v="0"/>
    <n v="0"/>
    <n v="0"/>
    <s v="SURFACE WATER MGT FUND"/>
    <s v="WLSW F D91318 32200 SE 291ST S"/>
    <s v="STORMWATER SERVICES"/>
    <s v="DRAINAGE"/>
  </r>
  <r>
    <x v="1"/>
    <s v="1036745"/>
    <s v="845022"/>
    <s v="82200"/>
    <x v="72"/>
    <s v="5315000"/>
    <n v="2012"/>
    <x v="4"/>
    <s v="PAID TIME OFF"/>
    <s v="50000-PROGRAM EXPENDITUR BUDGET"/>
    <s v="82000-APPLIED OVERHEAD"/>
    <m/>
    <n v="0"/>
    <n v="0"/>
    <n v="17.48"/>
    <n v="0"/>
    <n v="-17.48"/>
    <s v="N/A"/>
    <n v="0"/>
    <n v="0"/>
    <n v="0"/>
    <n v="0"/>
    <n v="0"/>
    <n v="0"/>
    <n v="0"/>
    <n v="17.48"/>
    <n v="0"/>
    <n v="0"/>
    <n v="0"/>
    <n v="0"/>
    <n v="0"/>
    <s v="SURFACE WATER MGT FUND"/>
    <s v="WLSW F D91318 32200 SE 291ST S"/>
    <s v="STORMWATER SERVICES"/>
    <s v="DRAINAGE"/>
  </r>
  <r>
    <x v="1"/>
    <s v="1036745"/>
    <s v="845022"/>
    <s v="82300"/>
    <x v="73"/>
    <s v="5315000"/>
    <n v="2012"/>
    <x v="4"/>
    <s v="INDIRECT COSTS"/>
    <s v="50000-PROGRAM EXPENDITUR BUDGET"/>
    <s v="82000-APPLIED OVERHEAD"/>
    <m/>
    <n v="0"/>
    <n v="0"/>
    <n v="53.46"/>
    <n v="0"/>
    <n v="-53.46"/>
    <s v="N/A"/>
    <n v="0"/>
    <n v="0"/>
    <n v="0"/>
    <n v="0"/>
    <n v="0"/>
    <n v="0"/>
    <n v="0"/>
    <n v="53.46"/>
    <n v="0"/>
    <n v="0"/>
    <n v="0"/>
    <n v="0"/>
    <n v="0"/>
    <s v="SURFACE WATER MGT FUND"/>
    <s v="WLSW F D91318 32200 SE 291ST S"/>
    <s v="STORMWATER SERVICES"/>
    <s v="DRAINAGE"/>
  </r>
  <r>
    <x v="1"/>
    <s v="1036745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3.7800000000000002"/>
    <n v="0"/>
    <n v="-3.7800000000000002"/>
    <s v="N/A"/>
    <n v="0"/>
    <n v="0"/>
    <n v="0"/>
    <n v="0"/>
    <n v="0"/>
    <n v="0"/>
    <n v="0"/>
    <n v="3.7800000000000002"/>
    <n v="0"/>
    <n v="0"/>
    <n v="0"/>
    <n v="0"/>
    <n v="0"/>
    <s v="SURFACE WATER MGT FUND"/>
    <s v="WLSW F D91318 32200 SE 291ST S"/>
    <s v="STORMWATER SERVICES"/>
    <s v="DRAINAGE"/>
  </r>
  <r>
    <x v="1"/>
    <s v="103674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7.32"/>
    <n v="0"/>
    <n v="-47.32"/>
    <s v="N/A"/>
    <n v="0"/>
    <n v="0"/>
    <n v="0"/>
    <n v="0"/>
    <n v="0"/>
    <n v="0"/>
    <n v="0"/>
    <n v="47.32"/>
    <n v="0"/>
    <n v="0"/>
    <n v="0"/>
    <n v="0"/>
    <n v="0"/>
    <s v="SURFACE WATER MGT FUND"/>
    <s v="WLSW F D91319 32200 SE 291ST S"/>
    <s v="STORMWATER SERVICES"/>
    <s v="DRAINAGE"/>
  </r>
  <r>
    <x v="1"/>
    <s v="1036746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0"/>
    <n v="0"/>
    <n v="0"/>
    <n v="42.9"/>
    <n v="0"/>
    <n v="0"/>
    <n v="0"/>
    <n v="0"/>
    <n v="0"/>
    <s v="SURFACE WATER MGT FUND"/>
    <s v="WLSW F D91319 32200 SE 291ST S"/>
    <s v="STORMWATER SERVICES"/>
    <s v="DRAINAGE"/>
  </r>
  <r>
    <x v="1"/>
    <s v="103674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5.16"/>
    <n v="0"/>
    <n v="-15.16"/>
    <s v="N/A"/>
    <n v="0"/>
    <n v="0"/>
    <n v="0"/>
    <n v="0"/>
    <n v="0"/>
    <n v="0"/>
    <n v="0"/>
    <n v="15.16"/>
    <n v="0"/>
    <n v="0"/>
    <n v="0"/>
    <n v="0"/>
    <n v="0"/>
    <s v="SURFACE WATER MGT FUND"/>
    <s v="WLSW F D91319 32200 SE 291ST S"/>
    <s v="STORMWATER SERVICES"/>
    <s v="DRAINAGE"/>
  </r>
  <r>
    <x v="1"/>
    <s v="103674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7"/>
    <n v="0"/>
    <n v="-17"/>
    <s v="N/A"/>
    <n v="0"/>
    <n v="0"/>
    <n v="0"/>
    <n v="0"/>
    <n v="0"/>
    <n v="0"/>
    <n v="0"/>
    <n v="17"/>
    <n v="0"/>
    <n v="0"/>
    <n v="0"/>
    <n v="0"/>
    <n v="0"/>
    <s v="SURFACE WATER MGT FUND"/>
    <s v="WLSW F D91319 32200 SE 291ST S"/>
    <s v="STORMWATER SERVICES"/>
    <s v="DRAINAGE"/>
  </r>
  <r>
    <x v="1"/>
    <s v="1036746"/>
    <s v="845022"/>
    <s v="82200"/>
    <x v="72"/>
    <s v="5315000"/>
    <n v="2012"/>
    <x v="4"/>
    <s v="PAID TIME OFF"/>
    <s v="50000-PROGRAM EXPENDITUR BUDGET"/>
    <s v="82000-APPLIED OVERHEAD"/>
    <m/>
    <n v="0"/>
    <n v="0"/>
    <n v="23.3"/>
    <n v="0"/>
    <n v="-23.3"/>
    <s v="N/A"/>
    <n v="0"/>
    <n v="0"/>
    <n v="0"/>
    <n v="0"/>
    <n v="0"/>
    <n v="0"/>
    <n v="0"/>
    <n v="23.3"/>
    <n v="0"/>
    <n v="0"/>
    <n v="0"/>
    <n v="0"/>
    <n v="0"/>
    <s v="SURFACE WATER MGT FUND"/>
    <s v="WLSW F D91319 32200 SE 291ST S"/>
    <s v="STORMWATER SERVICES"/>
    <s v="DRAINAGE"/>
  </r>
  <r>
    <x v="1"/>
    <s v="1036746"/>
    <s v="845022"/>
    <s v="82300"/>
    <x v="73"/>
    <s v="5315000"/>
    <n v="2012"/>
    <x v="4"/>
    <s v="INDIRECT COSTS"/>
    <s v="50000-PROGRAM EXPENDITUR BUDGET"/>
    <s v="82000-APPLIED OVERHEAD"/>
    <m/>
    <n v="0"/>
    <n v="0"/>
    <n v="71.27"/>
    <n v="0"/>
    <n v="-71.27"/>
    <s v="N/A"/>
    <n v="0"/>
    <n v="0"/>
    <n v="0"/>
    <n v="0"/>
    <n v="0"/>
    <n v="0"/>
    <n v="0"/>
    <n v="71.27"/>
    <n v="0"/>
    <n v="0"/>
    <n v="0"/>
    <n v="0"/>
    <n v="0"/>
    <s v="SURFACE WATER MGT FUND"/>
    <s v="WLSW F D91319 32200 SE 291ST S"/>
    <s v="STORMWATER SERVICES"/>
    <s v="DRAINAGE"/>
  </r>
  <r>
    <x v="1"/>
    <s v="1036746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0"/>
    <n v="0"/>
    <n v="0"/>
    <n v="5.04"/>
    <n v="0"/>
    <n v="0"/>
    <n v="0"/>
    <n v="0"/>
    <n v="0"/>
    <s v="SURFACE WATER MGT FUND"/>
    <s v="WLSW F D91319 32200 SE 291ST S"/>
    <s v="STORMWATER SERVICES"/>
    <s v="DRAINAGE"/>
  </r>
  <r>
    <x v="1"/>
    <s v="103674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75.89"/>
    <n v="0"/>
    <n v="-375.89"/>
    <s v="N/A"/>
    <n v="105.3"/>
    <n v="76.31"/>
    <n v="0"/>
    <n v="141.63"/>
    <n v="0"/>
    <n v="52.65"/>
    <n v="0"/>
    <n v="0"/>
    <n v="0"/>
    <n v="0"/>
    <n v="0"/>
    <n v="0"/>
    <n v="0"/>
    <s v="SURFACE WATER MGT FUND"/>
    <s v="WLSW F D91335 12200 SE 95TH WY"/>
    <s v="STORMWATER SERVICES"/>
    <s v="DRAINAGE"/>
  </r>
  <r>
    <x v="1"/>
    <s v="1036747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2.89"/>
    <n v="0"/>
    <n v="-2.89"/>
    <s v="N/A"/>
    <n v="1.45"/>
    <n v="0.72"/>
    <n v="0"/>
    <n v="0"/>
    <n v="0"/>
    <n v="0.72"/>
    <n v="0"/>
    <n v="0"/>
    <n v="0"/>
    <n v="0"/>
    <n v="0"/>
    <n v="0"/>
    <n v="0"/>
    <s v="SURFACE WATER MGT FUND"/>
    <s v="WLSW F D91335 12200 SE 95TH WY"/>
    <s v="STORMWATER SERVICES"/>
    <s v="DRAINAGE"/>
  </r>
  <r>
    <x v="1"/>
    <s v="103674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442.14"/>
    <n v="0"/>
    <n v="-442.14"/>
    <s v="N/A"/>
    <n v="201.62"/>
    <n v="129.30000000000001"/>
    <n v="0"/>
    <n v="0"/>
    <n v="14.72"/>
    <n v="96.5"/>
    <n v="0"/>
    <n v="0"/>
    <n v="0"/>
    <n v="0"/>
    <n v="0"/>
    <n v="0"/>
    <n v="0"/>
    <s v="SURFACE WATER MGT FUND"/>
    <s v="WLSW F D91335 12200 SE 95TH WY"/>
    <s v="STORMWATER SERVICES"/>
    <s v="DRAINAGE"/>
  </r>
  <r>
    <x v="1"/>
    <s v="1036747"/>
    <s v="845022"/>
    <s v="55303"/>
    <x v="250"/>
    <s v="5315000"/>
    <n v="2012"/>
    <x v="4"/>
    <s v="ROADS DECANT FEES SOLID"/>
    <s v="50000-PROGRAM EXPENDITUR BUDGET"/>
    <s v="55000-INTRAGOVERNMENTAL SERVICES"/>
    <m/>
    <n v="0"/>
    <n v="0"/>
    <n v="202.96"/>
    <n v="0"/>
    <n v="-202.96"/>
    <s v="N/A"/>
    <n v="0"/>
    <n v="0"/>
    <n v="0"/>
    <n v="0"/>
    <n v="0"/>
    <n v="0"/>
    <n v="0"/>
    <n v="0"/>
    <n v="202.96"/>
    <n v="0"/>
    <n v="0"/>
    <n v="0"/>
    <n v="0"/>
    <s v="SURFACE WATER MGT FUND"/>
    <s v="WLSW F D91335 12200 SE 95TH WY"/>
    <s v="STORMWATER SERVICES"/>
    <s v="DRAINAGE"/>
  </r>
  <r>
    <x v="1"/>
    <s v="1036747"/>
    <s v="845022"/>
    <s v="55304"/>
    <x v="251"/>
    <s v="5315000"/>
    <n v="2012"/>
    <x v="4"/>
    <s v="ROADS DECANT FEES LIQUID"/>
    <s v="50000-PROGRAM EXPENDITUR BUDGET"/>
    <s v="55000-INTRAGOVERNMENTAL SERVICES"/>
    <m/>
    <n v="0"/>
    <n v="0"/>
    <n v="162"/>
    <n v="0"/>
    <n v="-162"/>
    <s v="N/A"/>
    <n v="0"/>
    <n v="0"/>
    <n v="0"/>
    <n v="0"/>
    <n v="0"/>
    <n v="0"/>
    <n v="0"/>
    <n v="0"/>
    <n v="162"/>
    <n v="0"/>
    <n v="0"/>
    <n v="0"/>
    <n v="0"/>
    <s v="SURFACE WATER MGT FUND"/>
    <s v="WLSW F D91335 12200 SE 95TH WY"/>
    <s v="STORMWATER SERVICES"/>
    <s v="DRAINAGE"/>
  </r>
  <r>
    <x v="1"/>
    <s v="103674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33.72"/>
    <n v="0"/>
    <n v="-133.72"/>
    <s v="N/A"/>
    <n v="37.83"/>
    <n v="27.41"/>
    <n v="0"/>
    <n v="49.57"/>
    <n v="0"/>
    <n v="18.91"/>
    <n v="0"/>
    <n v="0"/>
    <n v="0"/>
    <n v="0"/>
    <n v="0"/>
    <n v="0"/>
    <n v="0"/>
    <s v="SURFACE WATER MGT FUND"/>
    <s v="WLSW F D91335 12200 SE 95TH WY"/>
    <s v="STORMWATER SERVICES"/>
    <s v="DRAINAGE"/>
  </r>
  <r>
    <x v="1"/>
    <s v="1036747"/>
    <s v="845022"/>
    <s v="82200"/>
    <x v="72"/>
    <s v="5315000"/>
    <n v="2012"/>
    <x v="4"/>
    <s v="PAID TIME OFF"/>
    <s v="50000-PROGRAM EXPENDITUR BUDGET"/>
    <s v="82000-APPLIED OVERHEAD"/>
    <m/>
    <n v="0"/>
    <n v="0"/>
    <n v="98.75"/>
    <n v="0"/>
    <n v="-98.75"/>
    <s v="N/A"/>
    <n v="27.2"/>
    <n v="19.71"/>
    <n v="0"/>
    <n v="38.24"/>
    <n v="0"/>
    <n v="13.6"/>
    <n v="0"/>
    <n v="0"/>
    <n v="0"/>
    <n v="0"/>
    <n v="0"/>
    <n v="0"/>
    <n v="0"/>
    <s v="SURFACE WATER MGT FUND"/>
    <s v="WLSW F D91335 12200 SE 95TH WY"/>
    <s v="STORMWATER SERVICES"/>
    <s v="DRAINAGE"/>
  </r>
  <r>
    <x v="1"/>
    <s v="1036747"/>
    <s v="845022"/>
    <s v="82300"/>
    <x v="73"/>
    <s v="5315000"/>
    <n v="2012"/>
    <x v="4"/>
    <s v="INDIRECT COSTS"/>
    <s v="50000-PROGRAM EXPENDITUR BUDGET"/>
    <s v="82000-APPLIED OVERHEAD"/>
    <m/>
    <n v="0"/>
    <n v="0"/>
    <n v="267.2"/>
    <n v="0"/>
    <n v="-267.2"/>
    <s v="N/A"/>
    <n v="83.18"/>
    <n v="60.28"/>
    <n v="0"/>
    <n v="82.15"/>
    <n v="0"/>
    <n v="41.59"/>
    <n v="0"/>
    <n v="0"/>
    <n v="0"/>
    <n v="0"/>
    <n v="0"/>
    <n v="0"/>
    <n v="0"/>
    <s v="SURFACE WATER MGT FUND"/>
    <s v="WLSW F D91335 12200 SE 95TH WY"/>
    <s v="STORMWATER SERVICES"/>
    <s v="DRAINAGE"/>
  </r>
  <r>
    <x v="1"/>
    <s v="103674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47.86"/>
    <n v="0"/>
    <n v="-247.86"/>
    <s v="N/A"/>
    <n v="0"/>
    <n v="0"/>
    <n v="0"/>
    <n v="0"/>
    <n v="141.63"/>
    <n v="106.23"/>
    <n v="0"/>
    <n v="0"/>
    <n v="0"/>
    <n v="0"/>
    <n v="0"/>
    <n v="0"/>
    <n v="0"/>
    <s v="SURFACE WATER MGT FUND"/>
    <s v="WLSW F D91355 16513 133RD PL S"/>
    <s v="STORMWATER SERVICES"/>
    <s v="DRAINAGE"/>
  </r>
  <r>
    <x v="1"/>
    <s v="103674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5.76"/>
    <n v="0"/>
    <n v="-25.76"/>
    <s v="N/A"/>
    <n v="0"/>
    <n v="0"/>
    <n v="0"/>
    <n v="0"/>
    <n v="14.72"/>
    <n v="11.040000000000001"/>
    <n v="0"/>
    <n v="0"/>
    <n v="0"/>
    <n v="0"/>
    <n v="0"/>
    <n v="0"/>
    <n v="0"/>
    <s v="SURFACE WATER MGT FUND"/>
    <s v="WLSW F D91355 16513 133RD PL S"/>
    <s v="STORMWATER SERVICES"/>
    <s v="DRAINAGE"/>
  </r>
  <r>
    <x v="1"/>
    <s v="103674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86.75"/>
    <n v="0"/>
    <n v="-86.75"/>
    <s v="N/A"/>
    <n v="0"/>
    <n v="0"/>
    <n v="0"/>
    <n v="0"/>
    <n v="49.57"/>
    <n v="37.18"/>
    <n v="0"/>
    <n v="0"/>
    <n v="0"/>
    <n v="0"/>
    <n v="0"/>
    <n v="0"/>
    <n v="0"/>
    <s v="SURFACE WATER MGT FUND"/>
    <s v="WLSW F D91355 16513 133RD PL S"/>
    <s v="STORMWATER SERVICES"/>
    <s v="DRAINAGE"/>
  </r>
  <r>
    <x v="1"/>
    <s v="1036749"/>
    <s v="845022"/>
    <s v="82200"/>
    <x v="72"/>
    <s v="5315000"/>
    <n v="2012"/>
    <x v="4"/>
    <s v="PAID TIME OFF"/>
    <s v="50000-PROGRAM EXPENDITUR BUDGET"/>
    <s v="82000-APPLIED OVERHEAD"/>
    <m/>
    <n v="0"/>
    <n v="0"/>
    <n v="66.92"/>
    <n v="0"/>
    <n v="-66.92"/>
    <s v="N/A"/>
    <n v="0"/>
    <n v="0"/>
    <n v="0"/>
    <n v="0"/>
    <n v="38.24"/>
    <n v="28.68"/>
    <n v="0"/>
    <n v="0"/>
    <n v="0"/>
    <n v="0"/>
    <n v="0"/>
    <n v="0"/>
    <n v="0"/>
    <s v="SURFACE WATER MGT FUND"/>
    <s v="WLSW F D91355 16513 133RD PL S"/>
    <s v="STORMWATER SERVICES"/>
    <s v="DRAINAGE"/>
  </r>
  <r>
    <x v="1"/>
    <s v="1036749"/>
    <s v="845022"/>
    <s v="82300"/>
    <x v="73"/>
    <s v="5315000"/>
    <n v="2012"/>
    <x v="4"/>
    <s v="INDIRECT COSTS"/>
    <s v="50000-PROGRAM EXPENDITUR BUDGET"/>
    <s v="82000-APPLIED OVERHEAD"/>
    <m/>
    <n v="0"/>
    <n v="0"/>
    <n v="143.76"/>
    <n v="0"/>
    <n v="-143.76"/>
    <s v="N/A"/>
    <n v="0"/>
    <n v="0"/>
    <n v="0"/>
    <n v="0"/>
    <n v="82.15"/>
    <n v="61.61"/>
    <n v="0"/>
    <n v="0"/>
    <n v="0"/>
    <n v="0"/>
    <n v="0"/>
    <n v="0"/>
    <n v="0"/>
    <s v="SURFACE WATER MGT FUND"/>
    <s v="WLSW F D91355 16513 133RD PL S"/>
    <s v="STORMWATER SERVICES"/>
    <s v="DRAINAGE"/>
  </r>
  <r>
    <x v="1"/>
    <s v="103675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72.59"/>
    <n v="0"/>
    <n v="-572.59"/>
    <s v="N/A"/>
    <n v="0"/>
    <n v="0"/>
    <n v="283.27"/>
    <n v="0"/>
    <n v="0"/>
    <n v="0"/>
    <n v="0"/>
    <n v="0"/>
    <n v="0"/>
    <n v="289.32"/>
    <n v="0"/>
    <n v="0"/>
    <n v="0"/>
    <s v="SURFACE WATER MGT FUND"/>
    <s v="WLSW F D91403 14515 SE 107TH P"/>
    <s v="STORMWATER SERVICES"/>
    <s v="DRAINAGE"/>
  </r>
  <r>
    <x v="1"/>
    <s v="103675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17.58"/>
    <n v="0"/>
    <n v="-117.58"/>
    <s v="N/A"/>
    <n v="0"/>
    <n v="0"/>
    <n v="0"/>
    <n v="0"/>
    <n v="29.44"/>
    <n v="0"/>
    <n v="0"/>
    <n v="0"/>
    <n v="0"/>
    <n v="88.14"/>
    <n v="0"/>
    <n v="0"/>
    <n v="0"/>
    <s v="SURFACE WATER MGT FUND"/>
    <s v="WLSW F D91403 14515 SE 107TH P"/>
    <s v="STORMWATER SERVICES"/>
    <s v="DRAINAGE"/>
  </r>
  <r>
    <x v="1"/>
    <s v="103675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03.08"/>
    <n v="0"/>
    <n v="-203.08"/>
    <s v="N/A"/>
    <n v="0"/>
    <n v="0"/>
    <n v="99.14"/>
    <n v="0"/>
    <n v="0"/>
    <n v="0"/>
    <n v="0"/>
    <n v="0"/>
    <n v="0"/>
    <n v="103.94"/>
    <n v="0"/>
    <n v="0"/>
    <n v="0"/>
    <s v="SURFACE WATER MGT FUND"/>
    <s v="WLSW F D91403 14515 SE 107TH P"/>
    <s v="STORMWATER SERVICES"/>
    <s v="DRAINAGE"/>
  </r>
  <r>
    <x v="1"/>
    <s v="1036750"/>
    <s v="845022"/>
    <s v="82200"/>
    <x v="72"/>
    <s v="5315000"/>
    <n v="2012"/>
    <x v="4"/>
    <s v="PAID TIME OFF"/>
    <s v="50000-PROGRAM EXPENDITUR BUDGET"/>
    <s v="82000-APPLIED OVERHEAD"/>
    <m/>
    <n v="0"/>
    <n v="0"/>
    <n v="151.20000000000002"/>
    <n v="0"/>
    <n v="-151.20000000000002"/>
    <s v="N/A"/>
    <n v="0"/>
    <n v="0"/>
    <n v="76.48"/>
    <n v="0"/>
    <n v="0"/>
    <n v="0"/>
    <n v="0"/>
    <n v="0"/>
    <n v="0"/>
    <n v="74.72"/>
    <n v="0"/>
    <n v="0"/>
    <n v="0"/>
    <s v="SURFACE WATER MGT FUND"/>
    <s v="WLSW F D91403 14515 SE 107TH P"/>
    <s v="STORMWATER SERVICES"/>
    <s v="DRAINAGE"/>
  </r>
  <r>
    <x v="1"/>
    <s v="1036750"/>
    <s v="845022"/>
    <s v="82300"/>
    <x v="73"/>
    <s v="5315000"/>
    <n v="2012"/>
    <x v="4"/>
    <s v="INDIRECT COSTS"/>
    <s v="50000-PROGRAM EXPENDITUR BUDGET"/>
    <s v="82000-APPLIED OVERHEAD"/>
    <m/>
    <n v="0"/>
    <n v="0"/>
    <n v="392.85"/>
    <n v="0"/>
    <n v="-392.85"/>
    <s v="N/A"/>
    <n v="0"/>
    <n v="0"/>
    <n v="164.3"/>
    <n v="0"/>
    <n v="0"/>
    <n v="0"/>
    <n v="0"/>
    <n v="0"/>
    <n v="0"/>
    <n v="228.55"/>
    <n v="0"/>
    <n v="0"/>
    <n v="0"/>
    <s v="SURFACE WATER MGT FUND"/>
    <s v="WLSW F D91403 14515 SE 107TH P"/>
    <s v="STORMWATER SERVICES"/>
    <s v="DRAINAGE"/>
  </r>
  <r>
    <x v="1"/>
    <s v="103675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3"/>
    <n v="0"/>
    <n v="-106.23"/>
    <s v="N/A"/>
    <n v="0"/>
    <n v="0"/>
    <n v="0"/>
    <n v="106.23"/>
    <n v="0"/>
    <n v="0"/>
    <n v="0"/>
    <n v="0"/>
    <n v="0"/>
    <n v="0"/>
    <n v="0"/>
    <n v="0"/>
    <n v="0"/>
    <s v="SURFACE WATER MGT FUND"/>
    <s v="WLSW F D91413 24208 SE 225TH S"/>
    <s v="STORMWATER SERVICES"/>
    <s v="DRAINAGE"/>
  </r>
  <r>
    <x v="1"/>
    <s v="103675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11.040000000000001"/>
    <n v="0"/>
    <n v="0"/>
    <n v="0"/>
    <n v="0"/>
    <n v="0"/>
    <n v="0"/>
    <n v="0"/>
    <n v="0"/>
    <s v="SURFACE WATER MGT FUND"/>
    <s v="WLSW F D91413 24208 SE 225TH S"/>
    <s v="STORMWATER SERVICES"/>
    <s v="DRAINAGE"/>
  </r>
  <r>
    <x v="1"/>
    <s v="103675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7.18"/>
    <n v="0"/>
    <n v="-37.18"/>
    <s v="N/A"/>
    <n v="0"/>
    <n v="0"/>
    <n v="0"/>
    <n v="37.18"/>
    <n v="0"/>
    <n v="0"/>
    <n v="0"/>
    <n v="0"/>
    <n v="0"/>
    <n v="0"/>
    <n v="0"/>
    <n v="0"/>
    <n v="0"/>
    <s v="SURFACE WATER MGT FUND"/>
    <s v="WLSW F D91413 24208 SE 225TH S"/>
    <s v="STORMWATER SERVICES"/>
    <s v="DRAINAGE"/>
  </r>
  <r>
    <x v="1"/>
    <s v="1036751"/>
    <s v="845022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0"/>
    <n v="0"/>
    <n v="0"/>
    <n v="28.68"/>
    <n v="0"/>
    <n v="0"/>
    <n v="0"/>
    <n v="0"/>
    <n v="0"/>
    <n v="0"/>
    <n v="0"/>
    <n v="0"/>
    <n v="0"/>
    <s v="SURFACE WATER MGT FUND"/>
    <s v="WLSW F D91413 24208 SE 225TH S"/>
    <s v="STORMWATER SERVICES"/>
    <s v="DRAINAGE"/>
  </r>
  <r>
    <x v="1"/>
    <s v="1036751"/>
    <s v="845022"/>
    <s v="82300"/>
    <x v="73"/>
    <s v="5315000"/>
    <n v="2012"/>
    <x v="4"/>
    <s v="INDIRECT COSTS"/>
    <s v="50000-PROGRAM EXPENDITUR BUDGET"/>
    <s v="82000-APPLIED OVERHEAD"/>
    <m/>
    <n v="0"/>
    <n v="0"/>
    <n v="61.61"/>
    <n v="0"/>
    <n v="-61.61"/>
    <s v="N/A"/>
    <n v="0"/>
    <n v="0"/>
    <n v="0"/>
    <n v="61.61"/>
    <n v="0"/>
    <n v="0"/>
    <n v="0"/>
    <n v="0"/>
    <n v="0"/>
    <n v="0"/>
    <n v="0"/>
    <n v="0"/>
    <n v="0"/>
    <s v="SURFACE WATER MGT FUND"/>
    <s v="WLSW F D91413 24208 SE 225TH S"/>
    <s v="STORMWATER SERVICES"/>
    <s v="DRAINAGE"/>
  </r>
  <r>
    <x v="1"/>
    <s v="103675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08.38"/>
    <n v="0"/>
    <n v="-808.38"/>
    <s v="N/A"/>
    <n v="0"/>
    <n v="0"/>
    <n v="408.49"/>
    <n v="0"/>
    <n v="399.89"/>
    <n v="0"/>
    <n v="0"/>
    <n v="0"/>
    <n v="0"/>
    <n v="0"/>
    <n v="0"/>
    <n v="0"/>
    <n v="0"/>
    <s v="SURFACE WATER MGT FUND"/>
    <s v="WLSW F D91427 14011 SE 181ST S"/>
    <s v="STORMWATER SERVICES"/>
    <s v="DRAINAGE"/>
  </r>
  <r>
    <x v="1"/>
    <s v="1036752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2.9"/>
    <n v="0"/>
    <n v="-2.9"/>
    <s v="N/A"/>
    <n v="0"/>
    <n v="0"/>
    <n v="0"/>
    <n v="0"/>
    <n v="2.9"/>
    <n v="0"/>
    <n v="0"/>
    <n v="0"/>
    <n v="0"/>
    <n v="0"/>
    <n v="0"/>
    <n v="0"/>
    <n v="0"/>
    <s v="SURFACE WATER MGT FUND"/>
    <s v="WLSW F D91427 14011 SE 181ST S"/>
    <s v="STORMWATER SERVICES"/>
    <s v="DRAINAGE"/>
  </r>
  <r>
    <x v="1"/>
    <s v="1036752"/>
    <s v="845022"/>
    <s v="52391"/>
    <x v="184"/>
    <s v="5315000"/>
    <n v="2012"/>
    <x v="4"/>
    <s v="MAINTENANCE PARTS MATERIALS"/>
    <s v="50000-PROGRAM EXPENDITUR BUDGET"/>
    <s v="52000-SUPPLIES"/>
    <m/>
    <n v="0"/>
    <n v="0"/>
    <n v="50"/>
    <n v="0"/>
    <n v="-50"/>
    <s v="N/A"/>
    <n v="0"/>
    <n v="0"/>
    <n v="0"/>
    <n v="50"/>
    <n v="0"/>
    <n v="0"/>
    <n v="0"/>
    <n v="0"/>
    <n v="0"/>
    <n v="0"/>
    <n v="0"/>
    <n v="0"/>
    <n v="0"/>
    <s v="SURFACE WATER MGT FUND"/>
    <s v="WLSW F D91427 14011 SE 181ST S"/>
    <s v="STORMWATER SERVICES"/>
    <s v="DRAINAGE"/>
  </r>
  <r>
    <x v="1"/>
    <s v="103675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584.25"/>
    <n v="0"/>
    <n v="-584.25"/>
    <s v="N/A"/>
    <n v="0"/>
    <n v="0"/>
    <n v="0"/>
    <n v="0"/>
    <n v="584.25"/>
    <n v="0"/>
    <n v="0"/>
    <n v="0"/>
    <n v="0"/>
    <n v="0"/>
    <n v="0"/>
    <n v="0"/>
    <n v="0"/>
    <s v="SURFACE WATER MGT FUND"/>
    <s v="WLSW F D91427 14011 SE 181ST S"/>
    <s v="STORMWATER SERVICES"/>
    <s v="DRAINAGE"/>
  </r>
  <r>
    <x v="1"/>
    <s v="103675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89.08"/>
    <n v="0"/>
    <n v="-289.08"/>
    <s v="N/A"/>
    <n v="0"/>
    <n v="0"/>
    <n v="145.43"/>
    <n v="0"/>
    <n v="143.65"/>
    <n v="0"/>
    <n v="0"/>
    <n v="0"/>
    <n v="0"/>
    <n v="0"/>
    <n v="0"/>
    <n v="0"/>
    <n v="0"/>
    <s v="SURFACE WATER MGT FUND"/>
    <s v="WLSW F D91427 14011 SE 181ST S"/>
    <s v="STORMWATER SERVICES"/>
    <s v="DRAINAGE"/>
  </r>
  <r>
    <x v="1"/>
    <s v="1036752"/>
    <s v="845022"/>
    <s v="82200"/>
    <x v="72"/>
    <s v="5315000"/>
    <n v="2012"/>
    <x v="4"/>
    <s v="PAID TIME OFF"/>
    <s v="50000-PROGRAM EXPENDITUR BUDGET"/>
    <s v="82000-APPLIED OVERHEAD"/>
    <m/>
    <n v="0"/>
    <n v="0"/>
    <n v="210.46"/>
    <n v="0"/>
    <n v="-210.46"/>
    <s v="N/A"/>
    <n v="0"/>
    <n v="0"/>
    <n v="107.16"/>
    <n v="0"/>
    <n v="103.3"/>
    <n v="0"/>
    <n v="0"/>
    <n v="0"/>
    <n v="0"/>
    <n v="0"/>
    <n v="0"/>
    <n v="0"/>
    <n v="0"/>
    <s v="SURFACE WATER MGT FUND"/>
    <s v="WLSW F D91427 14011 SE 181ST S"/>
    <s v="STORMWATER SERVICES"/>
    <s v="DRAINAGE"/>
  </r>
  <r>
    <x v="1"/>
    <s v="1036752"/>
    <s v="845022"/>
    <s v="82300"/>
    <x v="73"/>
    <s v="5315000"/>
    <n v="2012"/>
    <x v="4"/>
    <s v="INDIRECT COSTS"/>
    <s v="50000-PROGRAM EXPENDITUR BUDGET"/>
    <s v="82000-APPLIED OVERHEAD"/>
    <m/>
    <n v="0"/>
    <n v="0"/>
    <n v="608.89"/>
    <n v="0"/>
    <n v="-608.89"/>
    <s v="N/A"/>
    <n v="0"/>
    <n v="0"/>
    <n v="292.95999999999998"/>
    <n v="0"/>
    <n v="315.93"/>
    <n v="0"/>
    <n v="0"/>
    <n v="0"/>
    <n v="0"/>
    <n v="0"/>
    <n v="0"/>
    <n v="0"/>
    <n v="0"/>
    <s v="SURFACE WATER MGT FUND"/>
    <s v="WLSW F D91427 14011 SE 181ST S"/>
    <s v="STORMWATER SERVICES"/>
    <s v="DRAINAGE"/>
  </r>
  <r>
    <x v="1"/>
    <s v="103675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644.6"/>
    <n v="0"/>
    <n v="-644.6"/>
    <s v="N/A"/>
    <n v="0"/>
    <n v="0"/>
    <n v="141.63"/>
    <n v="0"/>
    <n v="396.74"/>
    <n v="0"/>
    <n v="106.23"/>
    <n v="0"/>
    <n v="0"/>
    <n v="0"/>
    <n v="0"/>
    <n v="0"/>
    <n v="0"/>
    <s v="SURFACE WATER MGT FUND"/>
    <s v="WLSW F D91428 14035 SE 181ST S"/>
    <s v="STORMWATER SERVICES"/>
    <s v="DRAINAGE"/>
  </r>
  <r>
    <x v="1"/>
    <s v="1036753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9.44"/>
    <n v="0"/>
    <n v="-9.44"/>
    <s v="N/A"/>
    <n v="0"/>
    <n v="0"/>
    <n v="0"/>
    <n v="0"/>
    <n v="9.44"/>
    <n v="0"/>
    <n v="0"/>
    <n v="0"/>
    <n v="0"/>
    <n v="0"/>
    <n v="0"/>
    <n v="0"/>
    <n v="0"/>
    <s v="SURFACE WATER MGT FUND"/>
    <s v="WLSW F D91428 14035 SE 181ST S"/>
    <s v="STORMWATER SERVICES"/>
    <s v="DRAINAGE"/>
  </r>
  <r>
    <x v="1"/>
    <s v="103675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42.74"/>
    <n v="0"/>
    <n v="-342.74"/>
    <s v="N/A"/>
    <n v="0"/>
    <n v="0"/>
    <n v="0"/>
    <n v="0"/>
    <n v="331.7"/>
    <n v="0"/>
    <n v="11.040000000000001"/>
    <n v="0"/>
    <n v="0"/>
    <n v="0"/>
    <n v="0"/>
    <n v="0"/>
    <n v="0"/>
    <s v="SURFACE WATER MGT FUND"/>
    <s v="WLSW F D91428 14035 SE 181ST S"/>
    <s v="STORMWATER SERVICES"/>
    <s v="DRAINAGE"/>
  </r>
  <r>
    <x v="1"/>
    <s v="1036753"/>
    <s v="845022"/>
    <s v="55303"/>
    <x v="250"/>
    <s v="5315000"/>
    <n v="2012"/>
    <x v="4"/>
    <s v="ROADS DECANT FEES SOLID"/>
    <s v="50000-PROGRAM EXPENDITUR BUDGET"/>
    <s v="55000-INTRAGOVERNMENTAL SERVICES"/>
    <m/>
    <n v="0"/>
    <n v="0"/>
    <n v="53.69"/>
    <n v="0"/>
    <n v="-53.69"/>
    <s v="N/A"/>
    <n v="0"/>
    <n v="0"/>
    <n v="0"/>
    <n v="0"/>
    <n v="0"/>
    <n v="0"/>
    <n v="0"/>
    <n v="0"/>
    <n v="53.69"/>
    <n v="0"/>
    <n v="0"/>
    <n v="0"/>
    <n v="0"/>
    <s v="SURFACE WATER MGT FUND"/>
    <s v="WLSW F D91428 14035 SE 181ST S"/>
    <s v="STORMWATER SERVICES"/>
    <s v="DRAINAGE"/>
  </r>
  <r>
    <x v="1"/>
    <s v="1036753"/>
    <s v="845022"/>
    <s v="55304"/>
    <x v="251"/>
    <s v="5315000"/>
    <n v="2012"/>
    <x v="4"/>
    <s v="ROADS DECANT FEES LIQUID"/>
    <s v="50000-PROGRAM EXPENDITUR BUDGET"/>
    <s v="55000-INTRAGOVERNMENTAL SERVICES"/>
    <m/>
    <n v="0"/>
    <n v="0"/>
    <n v="81"/>
    <n v="0"/>
    <n v="-81"/>
    <s v="N/A"/>
    <n v="0"/>
    <n v="0"/>
    <n v="0"/>
    <n v="0"/>
    <n v="0"/>
    <n v="0"/>
    <n v="0"/>
    <n v="0"/>
    <n v="81"/>
    <n v="0"/>
    <n v="0"/>
    <n v="0"/>
    <n v="0"/>
    <s v="SURFACE WATER MGT FUND"/>
    <s v="WLSW F D91428 14035 SE 181ST S"/>
    <s v="STORMWATER SERVICES"/>
    <s v="DRAINAGE"/>
  </r>
  <r>
    <x v="1"/>
    <s v="103675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29.27"/>
    <n v="0"/>
    <n v="-229.27"/>
    <s v="N/A"/>
    <n v="0"/>
    <n v="0"/>
    <n v="49.57"/>
    <n v="0"/>
    <n v="142.52000000000001"/>
    <n v="0"/>
    <n v="37.18"/>
    <n v="0"/>
    <n v="0"/>
    <n v="0"/>
    <n v="0"/>
    <n v="0"/>
    <n v="0"/>
    <s v="SURFACE WATER MGT FUND"/>
    <s v="WLSW F D91428 14035 SE 181ST S"/>
    <s v="STORMWATER SERVICES"/>
    <s v="DRAINAGE"/>
  </r>
  <r>
    <x v="1"/>
    <s v="1036753"/>
    <s v="845022"/>
    <s v="82200"/>
    <x v="72"/>
    <s v="5315000"/>
    <n v="2012"/>
    <x v="4"/>
    <s v="PAID TIME OFF"/>
    <s v="50000-PROGRAM EXPENDITUR BUDGET"/>
    <s v="82000-APPLIED OVERHEAD"/>
    <m/>
    <n v="0"/>
    <n v="0"/>
    <n v="169.4"/>
    <n v="0"/>
    <n v="-169.4"/>
    <s v="N/A"/>
    <n v="0"/>
    <n v="0"/>
    <n v="38.24"/>
    <n v="0"/>
    <n v="102.48"/>
    <n v="0"/>
    <n v="28.68"/>
    <n v="0"/>
    <n v="0"/>
    <n v="0"/>
    <n v="0"/>
    <n v="0"/>
    <n v="0"/>
    <s v="SURFACE WATER MGT FUND"/>
    <s v="WLSW F D91428 14035 SE 181ST S"/>
    <s v="STORMWATER SERVICES"/>
    <s v="DRAINAGE"/>
  </r>
  <r>
    <x v="1"/>
    <s v="1036753"/>
    <s v="845022"/>
    <s v="82300"/>
    <x v="73"/>
    <s v="5315000"/>
    <n v="2012"/>
    <x v="4"/>
    <s v="INDIRECT COSTS"/>
    <s v="50000-PROGRAM EXPENDITUR BUDGET"/>
    <s v="82000-APPLIED OVERHEAD"/>
    <m/>
    <n v="0"/>
    <n v="0"/>
    <n v="457.2"/>
    <n v="0"/>
    <n v="-457.2"/>
    <s v="N/A"/>
    <n v="0"/>
    <n v="0"/>
    <n v="82.15"/>
    <n v="0"/>
    <n v="313.44"/>
    <n v="0"/>
    <n v="61.61"/>
    <n v="0"/>
    <n v="0"/>
    <n v="0"/>
    <n v="0"/>
    <n v="0"/>
    <n v="0"/>
    <s v="SURFACE WATER MGT FUND"/>
    <s v="WLSW F D91428 14035 SE 181ST S"/>
    <s v="STORMWATER SERVICES"/>
    <s v="DRAINAGE"/>
  </r>
  <r>
    <x v="1"/>
    <s v="103675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47.83"/>
    <n v="0"/>
    <n v="-347.83"/>
    <s v="N/A"/>
    <n v="99.97"/>
    <n v="0"/>
    <n v="247.86"/>
    <n v="0"/>
    <n v="0"/>
    <n v="0"/>
    <n v="0"/>
    <n v="0"/>
    <n v="0"/>
    <n v="0"/>
    <n v="0"/>
    <n v="0"/>
    <n v="0"/>
    <s v="SURFACE WATER MGT FUND"/>
    <s v="WLSW F D91430 18307 141ST AVE"/>
    <s v="STORMWATER SERVICES"/>
    <s v="DRAINAGE"/>
  </r>
  <r>
    <x v="1"/>
    <s v="1036754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0.72"/>
    <n v="0"/>
    <n v="-0.72"/>
    <s v="N/A"/>
    <n v="0.72"/>
    <n v="0"/>
    <n v="0"/>
    <n v="0"/>
    <n v="0"/>
    <n v="0"/>
    <n v="0"/>
    <n v="0"/>
    <n v="0"/>
    <n v="0"/>
    <n v="0"/>
    <n v="0"/>
    <n v="0"/>
    <s v="SURFACE WATER MGT FUND"/>
    <s v="WLSW F D91430 18307 141ST AVE"/>
    <s v="STORMWATER SERVICES"/>
    <s v="DRAINAGE"/>
  </r>
  <r>
    <x v="1"/>
    <s v="103675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26.36"/>
    <n v="0"/>
    <n v="-126.36"/>
    <s v="N/A"/>
    <n v="100.60000000000001"/>
    <n v="0"/>
    <n v="0"/>
    <n v="0"/>
    <n v="25.76"/>
    <n v="0"/>
    <n v="0"/>
    <n v="0"/>
    <n v="0"/>
    <n v="0"/>
    <n v="0"/>
    <n v="0"/>
    <n v="0"/>
    <s v="SURFACE WATER MGT FUND"/>
    <s v="WLSW F D91430 18307 141ST AVE"/>
    <s v="STORMWATER SERVICES"/>
    <s v="DRAINAGE"/>
  </r>
  <r>
    <x v="1"/>
    <s v="103675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22.66"/>
    <n v="0"/>
    <n v="-122.66"/>
    <s v="N/A"/>
    <n v="35.910000000000004"/>
    <n v="0"/>
    <n v="86.75"/>
    <n v="0"/>
    <n v="0"/>
    <n v="0"/>
    <n v="0"/>
    <n v="0"/>
    <n v="0"/>
    <n v="0"/>
    <n v="0"/>
    <n v="0"/>
    <n v="0"/>
    <s v="SURFACE WATER MGT FUND"/>
    <s v="WLSW F D91430 18307 141ST AVE"/>
    <s v="STORMWATER SERVICES"/>
    <s v="DRAINAGE"/>
  </r>
  <r>
    <x v="1"/>
    <s v="1036754"/>
    <s v="845022"/>
    <s v="82200"/>
    <x v="72"/>
    <s v="5315000"/>
    <n v="2012"/>
    <x v="4"/>
    <s v="PAID TIME OFF"/>
    <s v="50000-PROGRAM EXPENDITUR BUDGET"/>
    <s v="82000-APPLIED OVERHEAD"/>
    <m/>
    <n v="0"/>
    <n v="0"/>
    <n v="92.74"/>
    <n v="0"/>
    <n v="-92.74"/>
    <s v="N/A"/>
    <n v="25.82"/>
    <n v="0"/>
    <n v="66.92"/>
    <n v="0"/>
    <n v="0"/>
    <n v="0"/>
    <n v="0"/>
    <n v="0"/>
    <n v="0"/>
    <n v="0"/>
    <n v="0"/>
    <n v="0"/>
    <n v="0"/>
    <s v="SURFACE WATER MGT FUND"/>
    <s v="WLSW F D91430 18307 141ST AVE"/>
    <s v="STORMWATER SERVICES"/>
    <s v="DRAINAGE"/>
  </r>
  <r>
    <x v="1"/>
    <s v="1036754"/>
    <s v="845022"/>
    <s v="82300"/>
    <x v="73"/>
    <s v="5315000"/>
    <n v="2012"/>
    <x v="4"/>
    <s v="INDIRECT COSTS"/>
    <s v="50000-PROGRAM EXPENDITUR BUDGET"/>
    <s v="82000-APPLIED OVERHEAD"/>
    <m/>
    <n v="0"/>
    <n v="0"/>
    <n v="222.73000000000002"/>
    <n v="0"/>
    <n v="-222.73000000000002"/>
    <s v="N/A"/>
    <n v="78.97"/>
    <n v="0"/>
    <n v="143.76"/>
    <n v="0"/>
    <n v="0"/>
    <n v="0"/>
    <n v="0"/>
    <n v="0"/>
    <n v="0"/>
    <n v="0"/>
    <n v="0"/>
    <n v="0"/>
    <n v="0"/>
    <s v="SURFACE WATER MGT FUND"/>
    <s v="WLSW F D91430 18307 141ST AVE"/>
    <s v="STORMWATER SERVICES"/>
    <s v="DRAINAGE"/>
  </r>
  <r>
    <x v="1"/>
    <s v="103675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3.11"/>
    <n v="0"/>
    <n v="-53.11"/>
    <s v="N/A"/>
    <n v="0"/>
    <n v="0"/>
    <n v="0"/>
    <n v="0"/>
    <n v="0"/>
    <n v="0"/>
    <n v="0"/>
    <n v="0"/>
    <n v="0"/>
    <n v="0"/>
    <n v="0"/>
    <n v="53.11"/>
    <n v="0"/>
    <s v="SURFACE WATER MGT FUND"/>
    <s v="WLSW F DT0091 170XX WOOD-DUVAL"/>
    <s v="STORMWATER SERVICES"/>
    <s v="DRAINAGE"/>
  </r>
  <r>
    <x v="1"/>
    <s v="103675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5.5200000000000005"/>
    <n v="0"/>
    <n v="-5.5200000000000005"/>
    <s v="N/A"/>
    <n v="0"/>
    <n v="0"/>
    <n v="0"/>
    <n v="0"/>
    <n v="0"/>
    <n v="0"/>
    <n v="0"/>
    <n v="0"/>
    <n v="0"/>
    <n v="0"/>
    <n v="0"/>
    <n v="5.5200000000000005"/>
    <n v="0"/>
    <s v="SURFACE WATER MGT FUND"/>
    <s v="WLSW F DT0091 170XX WOOD-DUVAL"/>
    <s v="STORMWATER SERVICES"/>
    <s v="DRAINAGE"/>
  </r>
  <r>
    <x v="1"/>
    <s v="103675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8.59"/>
    <n v="0"/>
    <n v="-18.59"/>
    <s v="N/A"/>
    <n v="0"/>
    <n v="0"/>
    <n v="0"/>
    <n v="0"/>
    <n v="0"/>
    <n v="0"/>
    <n v="0"/>
    <n v="0"/>
    <n v="0"/>
    <n v="0"/>
    <n v="0"/>
    <n v="18.59"/>
    <n v="0"/>
    <s v="SURFACE WATER MGT FUND"/>
    <s v="WLSW F DT0091 170XX WOOD-DUVAL"/>
    <s v="STORMWATER SERVICES"/>
    <s v="DRAINAGE"/>
  </r>
  <r>
    <x v="1"/>
    <s v="1036759"/>
    <s v="845022"/>
    <s v="82200"/>
    <x v="72"/>
    <s v="5315000"/>
    <n v="2012"/>
    <x v="4"/>
    <s v="PAID TIME OFF"/>
    <s v="50000-PROGRAM EXPENDITUR BUDGET"/>
    <s v="82000-APPLIED OVERHEAD"/>
    <m/>
    <n v="0"/>
    <n v="0"/>
    <n v="14.34"/>
    <n v="0"/>
    <n v="-14.34"/>
    <s v="N/A"/>
    <n v="0"/>
    <n v="0"/>
    <n v="0"/>
    <n v="0"/>
    <n v="0"/>
    <n v="0"/>
    <n v="0"/>
    <n v="0"/>
    <n v="0"/>
    <n v="0"/>
    <n v="0"/>
    <n v="14.34"/>
    <n v="0"/>
    <s v="SURFACE WATER MGT FUND"/>
    <s v="WLSW F DT0091 170XX WOOD-DUVAL"/>
    <s v="STORMWATER SERVICES"/>
    <s v="DRAINAGE"/>
  </r>
  <r>
    <x v="1"/>
    <s v="1036759"/>
    <s v="845022"/>
    <s v="82300"/>
    <x v="73"/>
    <s v="5315000"/>
    <n v="2012"/>
    <x v="4"/>
    <s v="INDIRECT COSTS"/>
    <s v="50000-PROGRAM EXPENDITUR BUDGET"/>
    <s v="82000-APPLIED OVERHEAD"/>
    <m/>
    <n v="0"/>
    <n v="0"/>
    <n v="30.810000000000002"/>
    <n v="0"/>
    <n v="-30.810000000000002"/>
    <s v="N/A"/>
    <n v="0"/>
    <n v="0"/>
    <n v="0"/>
    <n v="0"/>
    <n v="0"/>
    <n v="0"/>
    <n v="0"/>
    <n v="0"/>
    <n v="0"/>
    <n v="0"/>
    <n v="0"/>
    <n v="30.810000000000002"/>
    <n v="0"/>
    <s v="SURFACE WATER MGT FUND"/>
    <s v="WLSW F DT0091 170XX WOOD-DUVAL"/>
    <s v="STORMWATER SERVICES"/>
    <s v="DRAINAGE"/>
  </r>
  <r>
    <x v="1"/>
    <s v="103676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3.11"/>
    <n v="0"/>
    <n v="-53.11"/>
    <s v="N/A"/>
    <n v="0"/>
    <n v="0"/>
    <n v="0"/>
    <n v="0"/>
    <n v="0"/>
    <n v="0"/>
    <n v="0"/>
    <n v="0"/>
    <n v="0"/>
    <n v="0"/>
    <n v="0"/>
    <n v="53.11"/>
    <n v="0"/>
    <s v="SURFACE WATER MGT FUND"/>
    <s v="WLSW F DT0092 168XX WOOD-DUVAL"/>
    <s v="STORMWATER SERVICES"/>
    <s v="DRAINAGE"/>
  </r>
  <r>
    <x v="1"/>
    <s v="103676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5.5200000000000005"/>
    <n v="0"/>
    <n v="-5.5200000000000005"/>
    <s v="N/A"/>
    <n v="0"/>
    <n v="0"/>
    <n v="0"/>
    <n v="0"/>
    <n v="0"/>
    <n v="0"/>
    <n v="0"/>
    <n v="0"/>
    <n v="0"/>
    <n v="0"/>
    <n v="0"/>
    <n v="5.5200000000000005"/>
    <n v="0"/>
    <s v="SURFACE WATER MGT FUND"/>
    <s v="WLSW F DT0092 168XX WOOD-DUVAL"/>
    <s v="STORMWATER SERVICES"/>
    <s v="DRAINAGE"/>
  </r>
  <r>
    <x v="1"/>
    <s v="103676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8.59"/>
    <n v="0"/>
    <n v="-18.59"/>
    <s v="N/A"/>
    <n v="0"/>
    <n v="0"/>
    <n v="0"/>
    <n v="0"/>
    <n v="0"/>
    <n v="0"/>
    <n v="0"/>
    <n v="0"/>
    <n v="0"/>
    <n v="0"/>
    <n v="0"/>
    <n v="18.59"/>
    <n v="0"/>
    <s v="SURFACE WATER MGT FUND"/>
    <s v="WLSW F DT0092 168XX WOOD-DUVAL"/>
    <s v="STORMWATER SERVICES"/>
    <s v="DRAINAGE"/>
  </r>
  <r>
    <x v="1"/>
    <s v="1036760"/>
    <s v="845022"/>
    <s v="82200"/>
    <x v="72"/>
    <s v="5315000"/>
    <n v="2012"/>
    <x v="4"/>
    <s v="PAID TIME OFF"/>
    <s v="50000-PROGRAM EXPENDITUR BUDGET"/>
    <s v="82000-APPLIED OVERHEAD"/>
    <m/>
    <n v="0"/>
    <n v="0"/>
    <n v="14.34"/>
    <n v="0"/>
    <n v="-14.34"/>
    <s v="N/A"/>
    <n v="0"/>
    <n v="0"/>
    <n v="0"/>
    <n v="0"/>
    <n v="0"/>
    <n v="0"/>
    <n v="0"/>
    <n v="0"/>
    <n v="0"/>
    <n v="0"/>
    <n v="0"/>
    <n v="14.34"/>
    <n v="0"/>
    <s v="SURFACE WATER MGT FUND"/>
    <s v="WLSW F DT0092 168XX WOOD-DUVAL"/>
    <s v="STORMWATER SERVICES"/>
    <s v="DRAINAGE"/>
  </r>
  <r>
    <x v="1"/>
    <s v="1036760"/>
    <s v="845022"/>
    <s v="82300"/>
    <x v="73"/>
    <s v="5315000"/>
    <n v="2012"/>
    <x v="4"/>
    <s v="INDIRECT COSTS"/>
    <s v="50000-PROGRAM EXPENDITUR BUDGET"/>
    <s v="82000-APPLIED OVERHEAD"/>
    <m/>
    <n v="0"/>
    <n v="0"/>
    <n v="30.810000000000002"/>
    <n v="0"/>
    <n v="-30.810000000000002"/>
    <s v="N/A"/>
    <n v="0"/>
    <n v="0"/>
    <n v="0"/>
    <n v="0"/>
    <n v="0"/>
    <n v="0"/>
    <n v="0"/>
    <n v="0"/>
    <n v="0"/>
    <n v="0"/>
    <n v="0"/>
    <n v="30.810000000000002"/>
    <n v="0"/>
    <s v="SURFACE WATER MGT FUND"/>
    <s v="WLSW F DT0092 168XX WOOD-DUVAL"/>
    <s v="STORMWATER SERVICES"/>
    <s v="DRAINAGE"/>
  </r>
  <r>
    <x v="1"/>
    <s v="1036761"/>
    <s v="845022"/>
    <s v="52290"/>
    <x v="63"/>
    <s v="5315000"/>
    <n v="2012"/>
    <x v="4"/>
    <s v="MISC OPERATING SUPPLIES"/>
    <s v="50000-PROGRAM EXPENDITUR BUDGET"/>
    <s v="52000-SUPPLIES"/>
    <m/>
    <n v="0"/>
    <n v="0"/>
    <n v="28.95"/>
    <n v="0"/>
    <n v="-28.95"/>
    <s v="N/A"/>
    <n v="0"/>
    <n v="0"/>
    <n v="0"/>
    <n v="0"/>
    <n v="0"/>
    <n v="28.95"/>
    <n v="0"/>
    <n v="0"/>
    <n v="0"/>
    <n v="0"/>
    <n v="0"/>
    <n v="0"/>
    <n v="0"/>
    <s v="SURFACE WATER MGT FUND"/>
    <s v="WLSW F DT0096 208TH AVE &amp; NE N"/>
    <s v="STORMWATER SERVICES"/>
    <s v="DRAINAGE"/>
  </r>
  <r>
    <x v="1"/>
    <s v="1036767"/>
    <s v="845022"/>
    <s v="55303"/>
    <x v="250"/>
    <s v="5315000"/>
    <n v="2012"/>
    <x v="4"/>
    <s v="ROADS DECANT FEES SOLID"/>
    <s v="50000-PROGRAM EXPENDITUR BUDGET"/>
    <s v="55000-INTRAGOVERNMENTAL SERVICES"/>
    <m/>
    <n v="0"/>
    <n v="0"/>
    <n v="0"/>
    <n v="0"/>
    <n v="0"/>
    <s v="N/A"/>
    <n v="0"/>
    <n v="0"/>
    <n v="0"/>
    <n v="0"/>
    <n v="0"/>
    <n v="0"/>
    <n v="0"/>
    <n v="0"/>
    <n v="53.69"/>
    <n v="0"/>
    <n v="-53.69"/>
    <n v="0"/>
    <n v="0"/>
    <s v="SURFACE WATER MGT FUND"/>
    <s v="WLSW F DT0070 13299 175TH AVE"/>
    <s v="STORMWATER SERVICES"/>
    <s v="DRAINAGE"/>
  </r>
  <r>
    <x v="1"/>
    <s v="1036767"/>
    <s v="845022"/>
    <s v="55304"/>
    <x v="251"/>
    <s v="5315000"/>
    <n v="2012"/>
    <x v="4"/>
    <s v="ROADS DECANT FEES LIQUID"/>
    <s v="50000-PROGRAM EXPENDITUR BUDGET"/>
    <s v="55000-INTRAGOVERNMENTAL SERVICES"/>
    <m/>
    <n v="0"/>
    <n v="0"/>
    <n v="0"/>
    <n v="0"/>
    <n v="0"/>
    <s v="N/A"/>
    <n v="0"/>
    <n v="0"/>
    <n v="0"/>
    <n v="0"/>
    <n v="0"/>
    <n v="0"/>
    <n v="0"/>
    <n v="0"/>
    <n v="81"/>
    <n v="0"/>
    <n v="-81"/>
    <n v="0"/>
    <n v="0"/>
    <s v="SURFACE WATER MGT FUND"/>
    <s v="WLSW F DT0070 13299 175TH AVE"/>
    <s v="STORMWATER SERVICES"/>
    <s v="DRAINAGE"/>
  </r>
  <r>
    <x v="1"/>
    <s v="1036783"/>
    <s v="845022"/>
    <s v="55303"/>
    <x v="250"/>
    <s v="5315000"/>
    <n v="2012"/>
    <x v="4"/>
    <s v="ROADS DECANT FEES SOLID"/>
    <s v="50000-PROGRAM EXPENDITUR BUDGET"/>
    <s v="55000-INTRAGOVERNMENTAL SERVICES"/>
    <m/>
    <n v="0"/>
    <n v="0"/>
    <n v="0"/>
    <n v="0"/>
    <n v="0"/>
    <s v="N/A"/>
    <n v="0"/>
    <n v="0"/>
    <n v="0"/>
    <n v="0"/>
    <n v="0"/>
    <n v="0"/>
    <n v="0"/>
    <n v="0"/>
    <n v="112.69"/>
    <n v="0"/>
    <n v="-112.69"/>
    <n v="0"/>
    <n v="0"/>
    <s v="SURFACE WATER MGT FUND"/>
    <s v="WLSW F DT0011 13716 SE PETROVI"/>
    <s v="STORMWATER SERVICES"/>
    <s v="DRAINAGE"/>
  </r>
  <r>
    <x v="1"/>
    <s v="1036783"/>
    <s v="845022"/>
    <s v="55304"/>
    <x v="251"/>
    <s v="5315000"/>
    <n v="2012"/>
    <x v="4"/>
    <s v="ROADS DECANT FEES LIQUID"/>
    <s v="50000-PROGRAM EXPENDITUR BUDGET"/>
    <s v="55000-INTRAGOVERNMENTAL SERVICES"/>
    <m/>
    <n v="0"/>
    <n v="0"/>
    <n v="0"/>
    <n v="0"/>
    <n v="0"/>
    <s v="N/A"/>
    <n v="0"/>
    <n v="0"/>
    <n v="0"/>
    <n v="0"/>
    <n v="0"/>
    <n v="0"/>
    <n v="0"/>
    <n v="0"/>
    <n v="81"/>
    <n v="0"/>
    <n v="-81"/>
    <n v="0"/>
    <n v="0"/>
    <s v="SURFACE WATER MGT FUND"/>
    <s v="WLSW F DT0011 13716 SE PETROVI"/>
    <s v="STORMWATER SERVICES"/>
    <s v="DRAINAGE"/>
  </r>
  <r>
    <x v="1"/>
    <s v="103681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3.66"/>
    <n v="0"/>
    <n v="-23.66"/>
    <s v="N/A"/>
    <n v="0"/>
    <n v="0"/>
    <n v="0"/>
    <n v="0"/>
    <n v="0"/>
    <n v="23.66"/>
    <n v="0"/>
    <n v="0"/>
    <n v="0"/>
    <n v="0"/>
    <n v="0"/>
    <n v="0"/>
    <n v="0"/>
    <s v="SURFACE WATER MGT FUND"/>
    <s v="WLSW F D92218 12433 JUANITA DR"/>
    <s v="STORMWATER SERVICES"/>
    <s v="DRAINAGE"/>
  </r>
  <r>
    <x v="1"/>
    <s v="103681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.79"/>
    <n v="0"/>
    <n v="-3.79"/>
    <s v="N/A"/>
    <n v="0"/>
    <n v="0"/>
    <n v="0"/>
    <n v="0"/>
    <n v="3.79"/>
    <n v="0"/>
    <n v="0"/>
    <n v="0"/>
    <n v="0"/>
    <n v="0"/>
    <n v="0"/>
    <n v="0"/>
    <n v="0"/>
    <s v="SURFACE WATER MGT FUND"/>
    <s v="WLSW F D92218 12433 JUANITA DR"/>
    <s v="STORMWATER SERVICES"/>
    <s v="DRAINAGE"/>
  </r>
  <r>
    <x v="1"/>
    <s v="103681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8.5"/>
    <n v="0"/>
    <n v="-8.5"/>
    <s v="N/A"/>
    <n v="0"/>
    <n v="0"/>
    <n v="0"/>
    <n v="0"/>
    <n v="0"/>
    <n v="8.5"/>
    <n v="0"/>
    <n v="0"/>
    <n v="0"/>
    <n v="0"/>
    <n v="0"/>
    <n v="0"/>
    <n v="0"/>
    <s v="SURFACE WATER MGT FUND"/>
    <s v="WLSW F D92218 12433 JUANITA DR"/>
    <s v="STORMWATER SERVICES"/>
    <s v="DRAINAGE"/>
  </r>
  <r>
    <x v="1"/>
    <s v="1036812"/>
    <s v="845022"/>
    <s v="82200"/>
    <x v="72"/>
    <s v="5315000"/>
    <n v="2012"/>
    <x v="4"/>
    <s v="PAID TIME OFF"/>
    <s v="50000-PROGRAM EXPENDITUR BUDGET"/>
    <s v="82000-APPLIED OVERHEAD"/>
    <m/>
    <n v="0"/>
    <n v="0"/>
    <n v="6.12"/>
    <n v="0"/>
    <n v="-6.12"/>
    <s v="N/A"/>
    <n v="0"/>
    <n v="0"/>
    <n v="0"/>
    <n v="0"/>
    <n v="0"/>
    <n v="6.12"/>
    <n v="0"/>
    <n v="0"/>
    <n v="0"/>
    <n v="0"/>
    <n v="0"/>
    <n v="0"/>
    <n v="0"/>
    <s v="SURFACE WATER MGT FUND"/>
    <s v="WLSW F D92218 12433 JUANITA DR"/>
    <s v="STORMWATER SERVICES"/>
    <s v="DRAINAGE"/>
  </r>
  <r>
    <x v="1"/>
    <s v="1036812"/>
    <s v="845022"/>
    <s v="82300"/>
    <x v="73"/>
    <s v="5315000"/>
    <n v="2012"/>
    <x v="4"/>
    <s v="INDIRECT COSTS"/>
    <s v="50000-PROGRAM EXPENDITUR BUDGET"/>
    <s v="82000-APPLIED OVERHEAD"/>
    <m/>
    <n v="0"/>
    <n v="0"/>
    <n v="18.7"/>
    <n v="0"/>
    <n v="-18.7"/>
    <s v="N/A"/>
    <n v="0"/>
    <n v="0"/>
    <n v="0"/>
    <n v="0"/>
    <n v="0"/>
    <n v="18.7"/>
    <n v="0"/>
    <n v="0"/>
    <n v="0"/>
    <n v="0"/>
    <n v="0"/>
    <n v="0"/>
    <n v="0"/>
    <s v="SURFACE WATER MGT FUND"/>
    <s v="WLSW F D92218 12433 JUANITA DR"/>
    <s v="STORMWATER SERVICES"/>
    <s v="DRAINAGE"/>
  </r>
  <r>
    <x v="1"/>
    <s v="103681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94.64"/>
    <n v="0"/>
    <n v="-94.64"/>
    <s v="N/A"/>
    <n v="0"/>
    <n v="0"/>
    <n v="0"/>
    <n v="0"/>
    <n v="0"/>
    <n v="94.64"/>
    <n v="0"/>
    <n v="0"/>
    <n v="0"/>
    <n v="0"/>
    <n v="0"/>
    <n v="0"/>
    <n v="0"/>
    <s v="SURFACE WATER MGT FUND"/>
    <s v="WLSW F D92224 12088 84TH AVE N"/>
    <s v="STORMWATER SERVICES"/>
    <s v="DRAINAGE"/>
  </r>
  <r>
    <x v="1"/>
    <s v="103681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5.16"/>
    <n v="0"/>
    <n v="-15.16"/>
    <s v="N/A"/>
    <n v="0"/>
    <n v="0"/>
    <n v="0"/>
    <n v="0"/>
    <n v="15.16"/>
    <n v="0"/>
    <n v="0"/>
    <n v="0"/>
    <n v="0"/>
    <n v="0"/>
    <n v="0"/>
    <n v="0"/>
    <n v="0"/>
    <s v="SURFACE WATER MGT FUND"/>
    <s v="WLSW F D92224 12088 84TH AVE N"/>
    <s v="STORMWATER SERVICES"/>
    <s v="DRAINAGE"/>
  </r>
  <r>
    <x v="1"/>
    <s v="103681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4"/>
    <n v="0"/>
    <n v="-34"/>
    <s v="N/A"/>
    <n v="0"/>
    <n v="0"/>
    <n v="0"/>
    <n v="0"/>
    <n v="0"/>
    <n v="34"/>
    <n v="0"/>
    <n v="0"/>
    <n v="0"/>
    <n v="0"/>
    <n v="0"/>
    <n v="0"/>
    <n v="0"/>
    <s v="SURFACE WATER MGT FUND"/>
    <s v="WLSW F D92224 12088 84TH AVE N"/>
    <s v="STORMWATER SERVICES"/>
    <s v="DRAINAGE"/>
  </r>
  <r>
    <x v="1"/>
    <s v="1036813"/>
    <s v="845022"/>
    <s v="82200"/>
    <x v="72"/>
    <s v="5315000"/>
    <n v="2012"/>
    <x v="4"/>
    <s v="PAID TIME OFF"/>
    <s v="50000-PROGRAM EXPENDITUR BUDGET"/>
    <s v="82000-APPLIED OVERHEAD"/>
    <m/>
    <n v="0"/>
    <n v="0"/>
    <n v="24.44"/>
    <n v="0"/>
    <n v="-24.44"/>
    <s v="N/A"/>
    <n v="0"/>
    <n v="0"/>
    <n v="0"/>
    <n v="0"/>
    <n v="0"/>
    <n v="24.44"/>
    <n v="0"/>
    <n v="0"/>
    <n v="0"/>
    <n v="0"/>
    <n v="0"/>
    <n v="0"/>
    <n v="0"/>
    <s v="SURFACE WATER MGT FUND"/>
    <s v="WLSW F D92224 12088 84TH AVE N"/>
    <s v="STORMWATER SERVICES"/>
    <s v="DRAINAGE"/>
  </r>
  <r>
    <x v="1"/>
    <s v="1036813"/>
    <s v="845022"/>
    <s v="82300"/>
    <x v="73"/>
    <s v="5315000"/>
    <n v="2012"/>
    <x v="4"/>
    <s v="INDIRECT COSTS"/>
    <s v="50000-PROGRAM EXPENDITUR BUDGET"/>
    <s v="82000-APPLIED OVERHEAD"/>
    <m/>
    <n v="0"/>
    <n v="0"/>
    <n v="74.760000000000005"/>
    <n v="0"/>
    <n v="-74.760000000000005"/>
    <s v="N/A"/>
    <n v="0"/>
    <n v="0"/>
    <n v="0"/>
    <n v="0"/>
    <n v="0"/>
    <n v="74.760000000000005"/>
    <n v="0"/>
    <n v="0"/>
    <n v="0"/>
    <n v="0"/>
    <n v="0"/>
    <n v="0"/>
    <n v="0"/>
    <s v="SURFACE WATER MGT FUND"/>
    <s v="WLSW F D92224 12088 84TH AVE N"/>
    <s v="STORMWATER SERVICES"/>
    <s v="DRAINAGE"/>
  </r>
  <r>
    <x v="1"/>
    <s v="103682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0"/>
    <n v="0"/>
    <n v="0"/>
    <s v="N/A"/>
    <n v="0"/>
    <n v="308.20999999999998"/>
    <n v="0"/>
    <n v="0"/>
    <n v="0"/>
    <n v="0"/>
    <n v="0"/>
    <n v="0"/>
    <n v="0"/>
    <n v="0"/>
    <n v="0"/>
    <n v="-308.20999999999998"/>
    <n v="0"/>
    <s v="SURFACE WATER MGT FUND"/>
    <s v="WLSW F DT0028 112 SW 119TH ST"/>
    <s v="STORMWATER SERVICES"/>
    <s v="DRAINAGE"/>
  </r>
  <r>
    <x v="1"/>
    <s v="1036823"/>
    <s v="845022"/>
    <s v="52290"/>
    <x v="63"/>
    <s v="5315000"/>
    <n v="2012"/>
    <x v="4"/>
    <s v="MISC OPERATING SUPPLIES"/>
    <s v="50000-PROGRAM EXPENDITUR BUDGET"/>
    <s v="52000-SUPPLIES"/>
    <m/>
    <n v="0"/>
    <n v="0"/>
    <n v="4.74"/>
    <n v="0"/>
    <n v="-4.74"/>
    <s v="N/A"/>
    <n v="0"/>
    <n v="0"/>
    <n v="0"/>
    <n v="0"/>
    <n v="0"/>
    <n v="0"/>
    <n v="0"/>
    <n v="4.74"/>
    <n v="0"/>
    <n v="0"/>
    <n v="0"/>
    <n v="0"/>
    <n v="0"/>
    <s v="SURFACE WATER MGT FUND"/>
    <s v="WLSW F DT0028 112 SW 119TH ST"/>
    <s v="STORMWATER SERVICES"/>
    <s v="DRAINAGE"/>
  </r>
  <r>
    <x v="1"/>
    <s v="103682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0"/>
    <n v="0"/>
    <n v="0"/>
    <s v="N/A"/>
    <n v="0"/>
    <n v="79.88"/>
    <n v="0"/>
    <n v="0"/>
    <n v="0"/>
    <n v="0"/>
    <n v="0"/>
    <n v="0"/>
    <n v="0"/>
    <n v="0"/>
    <n v="0"/>
    <n v="-79.88"/>
    <n v="0"/>
    <s v="SURFACE WATER MGT FUND"/>
    <s v="WLSW F DT0028 112 SW 119TH ST"/>
    <s v="STORMWATER SERVICES"/>
    <s v="DRAINAGE"/>
  </r>
  <r>
    <x v="1"/>
    <s v="103682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0"/>
    <n v="0"/>
    <n v="0"/>
    <s v="N/A"/>
    <n v="0"/>
    <n v="110.71000000000001"/>
    <n v="0"/>
    <n v="0"/>
    <n v="0"/>
    <n v="0"/>
    <n v="0"/>
    <n v="0"/>
    <n v="0"/>
    <n v="0"/>
    <n v="0"/>
    <n v="-110.71000000000001"/>
    <n v="0"/>
    <s v="SURFACE WATER MGT FUND"/>
    <s v="WLSW F DT0028 112 SW 119TH ST"/>
    <s v="STORMWATER SERVICES"/>
    <s v="DRAINAGE"/>
  </r>
  <r>
    <x v="1"/>
    <s v="1036823"/>
    <s v="845022"/>
    <s v="82200"/>
    <x v="72"/>
    <s v="5315000"/>
    <n v="2012"/>
    <x v="4"/>
    <s v="PAID TIME OFF"/>
    <s v="50000-PROGRAM EXPENDITUR BUDGET"/>
    <s v="82000-APPLIED OVERHEAD"/>
    <m/>
    <n v="0"/>
    <n v="0"/>
    <n v="0"/>
    <n v="0"/>
    <n v="0"/>
    <s v="N/A"/>
    <n v="0"/>
    <n v="79.600000000000009"/>
    <n v="0"/>
    <n v="0"/>
    <n v="0"/>
    <n v="0"/>
    <n v="0"/>
    <n v="0"/>
    <n v="0"/>
    <n v="0"/>
    <n v="0"/>
    <n v="-79.600000000000009"/>
    <n v="0"/>
    <s v="SURFACE WATER MGT FUND"/>
    <s v="WLSW F DT0028 112 SW 119TH ST"/>
    <s v="STORMWATER SERVICES"/>
    <s v="DRAINAGE"/>
  </r>
  <r>
    <x v="1"/>
    <s v="1036823"/>
    <s v="845022"/>
    <s v="82300"/>
    <x v="73"/>
    <s v="5315000"/>
    <n v="2012"/>
    <x v="4"/>
    <s v="INDIRECT COSTS"/>
    <s v="50000-PROGRAM EXPENDITUR BUDGET"/>
    <s v="82000-APPLIED OVERHEAD"/>
    <m/>
    <n v="0"/>
    <n v="0"/>
    <n v="0"/>
    <n v="0"/>
    <n v="0"/>
    <s v="N/A"/>
    <n v="0"/>
    <n v="243.5"/>
    <n v="0"/>
    <n v="0"/>
    <n v="0"/>
    <n v="0"/>
    <n v="0"/>
    <n v="0"/>
    <n v="0"/>
    <n v="0"/>
    <n v="0"/>
    <n v="-243.5"/>
    <n v="0"/>
    <s v="SURFACE WATER MGT FUND"/>
    <s v="WLSW F DT0028 112 SW 119TH ST"/>
    <s v="STORMWATER SERVICES"/>
    <s v="DRAINAGE"/>
  </r>
  <r>
    <x v="1"/>
    <s v="103682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05.20999999999998"/>
    <n v="0"/>
    <n v="-305.20999999999998"/>
    <s v="N/A"/>
    <n v="0"/>
    <n v="0"/>
    <n v="0"/>
    <n v="0"/>
    <n v="106.23"/>
    <n v="0"/>
    <n v="0"/>
    <n v="198.98000000000002"/>
    <n v="0"/>
    <n v="0"/>
    <n v="0"/>
    <n v="0"/>
    <n v="0"/>
    <s v="SURFACE WATER MGT FUND"/>
    <s v="WLSW F D92395 18700 NE 139TH S"/>
    <s v="STORMWATER SERVICES"/>
    <s v="DRAINAGE"/>
  </r>
  <r>
    <x v="1"/>
    <s v="1036824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53.63"/>
    <n v="0"/>
    <n v="-53.63"/>
    <s v="N/A"/>
    <n v="0"/>
    <n v="0"/>
    <n v="0"/>
    <n v="0"/>
    <n v="0"/>
    <n v="0"/>
    <n v="0"/>
    <n v="53.63"/>
    <n v="0"/>
    <n v="0"/>
    <n v="0"/>
    <n v="0"/>
    <n v="0"/>
    <s v="SURFACE WATER MGT FUND"/>
    <s v="WLSW F D92395 18700 NE 139TH S"/>
    <s v="STORMWATER SERVICES"/>
    <s v="DRAINAGE"/>
  </r>
  <r>
    <x v="1"/>
    <s v="1036824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443.48"/>
    <n v="0.01"/>
    <n v="-443.49"/>
    <s v="N/A"/>
    <n v="0"/>
    <n v="0"/>
    <n v="0"/>
    <n v="0"/>
    <n v="0"/>
    <n v="0"/>
    <n v="0"/>
    <n v="0"/>
    <n v="0"/>
    <n v="443.48"/>
    <n v="0"/>
    <n v="0"/>
    <n v="0"/>
    <s v="SURFACE WATER MGT FUND"/>
    <s v="WLSW F D92395 18700 NE 139TH S"/>
    <s v="STORMWATER SERVICES"/>
    <s v="DRAINAGE"/>
  </r>
  <r>
    <x v="1"/>
    <s v="103682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9.08000000000001"/>
    <n v="0"/>
    <n v="-149.08000000000001"/>
    <s v="N/A"/>
    <n v="0"/>
    <n v="0"/>
    <n v="0"/>
    <n v="0"/>
    <n v="0"/>
    <n v="0"/>
    <n v="0"/>
    <n v="149.08000000000001"/>
    <n v="0"/>
    <n v="0"/>
    <n v="0"/>
    <n v="0"/>
    <n v="0"/>
    <s v="SURFACE WATER MGT FUND"/>
    <s v="WLSW F D92395 18700 NE 139TH S"/>
    <s v="STORMWATER SERVICES"/>
    <s v="DRAINAGE"/>
  </r>
  <r>
    <x v="1"/>
    <s v="103682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08.66"/>
    <n v="0"/>
    <n v="-108.66"/>
    <s v="N/A"/>
    <n v="0"/>
    <n v="0"/>
    <n v="0"/>
    <n v="0"/>
    <n v="37.18"/>
    <n v="0"/>
    <n v="0"/>
    <n v="71.48"/>
    <n v="0"/>
    <n v="0"/>
    <n v="0"/>
    <n v="0"/>
    <n v="0"/>
    <s v="SURFACE WATER MGT FUND"/>
    <s v="WLSW F D92395 18700 NE 139TH S"/>
    <s v="STORMWATER SERVICES"/>
    <s v="DRAINAGE"/>
  </r>
  <r>
    <x v="1"/>
    <s v="1036824"/>
    <s v="845022"/>
    <s v="82200"/>
    <x v="72"/>
    <s v="5315000"/>
    <n v="2012"/>
    <x v="4"/>
    <s v="PAID TIME OFF"/>
    <s v="50000-PROGRAM EXPENDITUR BUDGET"/>
    <s v="82000-APPLIED OVERHEAD"/>
    <m/>
    <n v="0"/>
    <n v="0"/>
    <n v="93.93"/>
    <n v="0"/>
    <n v="-93.93"/>
    <s v="N/A"/>
    <n v="0"/>
    <n v="0"/>
    <n v="0"/>
    <n v="0"/>
    <n v="28.68"/>
    <n v="0"/>
    <n v="0"/>
    <n v="65.25"/>
    <n v="0"/>
    <n v="0"/>
    <n v="0"/>
    <n v="0"/>
    <n v="0"/>
    <s v="SURFACE WATER MGT FUND"/>
    <s v="WLSW F D92395 18700 NE 139TH S"/>
    <s v="STORMWATER SERVICES"/>
    <s v="DRAINAGE"/>
  </r>
  <r>
    <x v="1"/>
    <s v="1036824"/>
    <s v="845022"/>
    <s v="82300"/>
    <x v="73"/>
    <s v="5315000"/>
    <n v="2012"/>
    <x v="4"/>
    <s v="INDIRECT COSTS"/>
    <s v="50000-PROGRAM EXPENDITUR BUDGET"/>
    <s v="82000-APPLIED OVERHEAD"/>
    <m/>
    <n v="0"/>
    <n v="0"/>
    <n v="261.18"/>
    <n v="0"/>
    <n v="-261.18"/>
    <s v="N/A"/>
    <n v="0"/>
    <n v="0"/>
    <n v="0"/>
    <n v="0"/>
    <n v="61.61"/>
    <n v="0"/>
    <n v="0"/>
    <n v="199.57"/>
    <n v="0"/>
    <n v="0"/>
    <n v="0"/>
    <n v="0"/>
    <n v="0"/>
    <s v="SURFACE WATER MGT FUND"/>
    <s v="WLSW F D92395 18700 NE 139TH S"/>
    <s v="STORMWATER SERVICES"/>
    <s v="DRAINAGE"/>
  </r>
  <r>
    <x v="1"/>
    <s v="1036824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6.3"/>
    <n v="0"/>
    <n v="-6.3"/>
    <s v="N/A"/>
    <n v="0"/>
    <n v="0"/>
    <n v="0"/>
    <n v="0"/>
    <n v="0"/>
    <n v="0"/>
    <n v="0"/>
    <n v="6.3"/>
    <n v="0"/>
    <n v="0"/>
    <n v="0"/>
    <n v="0"/>
    <n v="0"/>
    <s v="SURFACE WATER MGT FUND"/>
    <s v="WLSW F D92395 18700 NE 139TH S"/>
    <s v="STORMWATER SERVICES"/>
    <s v="DRAINAGE"/>
  </r>
  <r>
    <x v="1"/>
    <s v="103682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59.19"/>
    <n v="0"/>
    <n v="-159.19"/>
    <s v="N/A"/>
    <n v="0"/>
    <n v="0"/>
    <n v="0"/>
    <n v="0"/>
    <n v="0"/>
    <n v="159.19"/>
    <n v="0"/>
    <n v="0"/>
    <n v="0"/>
    <n v="0"/>
    <n v="0"/>
    <n v="0"/>
    <n v="0"/>
    <s v="SURFACE WATER MGT FUND"/>
    <s v="WLSW F D92396 5860 236TH AVE N"/>
    <s v="STORMWATER SERVICES"/>
    <s v="DRAINAGE"/>
  </r>
  <r>
    <x v="1"/>
    <s v="1036825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0"/>
    <n v="42.9"/>
    <n v="0"/>
    <n v="0"/>
    <n v="0"/>
    <n v="0"/>
    <n v="0"/>
    <n v="0"/>
    <n v="0"/>
    <s v="SURFACE WATER MGT FUND"/>
    <s v="WLSW F D92396 5860 236TH AVE N"/>
    <s v="STORMWATER SERVICES"/>
    <s v="DRAINAGE"/>
  </r>
  <r>
    <x v="1"/>
    <s v="103682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88.14"/>
    <n v="0"/>
    <n v="-88.14"/>
    <s v="N/A"/>
    <n v="0"/>
    <n v="0"/>
    <n v="0"/>
    <n v="0"/>
    <n v="0"/>
    <n v="88.14"/>
    <n v="0"/>
    <n v="0"/>
    <n v="0"/>
    <n v="0"/>
    <n v="0"/>
    <n v="0"/>
    <n v="0"/>
    <s v="SURFACE WATER MGT FUND"/>
    <s v="WLSW F D92396 5860 236TH AVE N"/>
    <s v="STORMWATER SERVICES"/>
    <s v="DRAINAGE"/>
  </r>
  <r>
    <x v="1"/>
    <s v="103682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57.19"/>
    <n v="0"/>
    <n v="-57.19"/>
    <s v="N/A"/>
    <n v="0"/>
    <n v="0"/>
    <n v="0"/>
    <n v="0"/>
    <n v="0"/>
    <n v="57.19"/>
    <n v="0"/>
    <n v="0"/>
    <n v="0"/>
    <n v="0"/>
    <n v="0"/>
    <n v="0"/>
    <n v="0"/>
    <s v="SURFACE WATER MGT FUND"/>
    <s v="WLSW F D92396 5860 236TH AVE N"/>
    <s v="STORMWATER SERVICES"/>
    <s v="DRAINAGE"/>
  </r>
  <r>
    <x v="1"/>
    <s v="1036825"/>
    <s v="845022"/>
    <s v="82200"/>
    <x v="72"/>
    <s v="5315000"/>
    <n v="2012"/>
    <x v="4"/>
    <s v="PAID TIME OFF"/>
    <s v="50000-PROGRAM EXPENDITUR BUDGET"/>
    <s v="82000-APPLIED OVERHEAD"/>
    <m/>
    <n v="0"/>
    <n v="0"/>
    <n v="52.19"/>
    <n v="0"/>
    <n v="-52.19"/>
    <s v="N/A"/>
    <n v="0"/>
    <n v="0"/>
    <n v="0"/>
    <n v="0"/>
    <n v="0"/>
    <n v="52.19"/>
    <n v="0"/>
    <n v="0"/>
    <n v="0"/>
    <n v="0"/>
    <n v="0"/>
    <n v="0"/>
    <n v="0"/>
    <s v="SURFACE WATER MGT FUND"/>
    <s v="WLSW F D92396 5860 236TH AVE N"/>
    <s v="STORMWATER SERVICES"/>
    <s v="DRAINAGE"/>
  </r>
  <r>
    <x v="1"/>
    <s v="1036825"/>
    <s v="845022"/>
    <s v="82300"/>
    <x v="73"/>
    <s v="5315000"/>
    <n v="2012"/>
    <x v="4"/>
    <s v="INDIRECT COSTS"/>
    <s v="50000-PROGRAM EXPENDITUR BUDGET"/>
    <s v="82000-APPLIED OVERHEAD"/>
    <m/>
    <n v="0"/>
    <n v="0"/>
    <n v="159.64000000000001"/>
    <n v="0"/>
    <n v="-159.64000000000001"/>
    <s v="N/A"/>
    <n v="0"/>
    <n v="0"/>
    <n v="0"/>
    <n v="0"/>
    <n v="0"/>
    <n v="159.64000000000001"/>
    <n v="0"/>
    <n v="0"/>
    <n v="0"/>
    <n v="0"/>
    <n v="0"/>
    <n v="0"/>
    <n v="0"/>
    <s v="SURFACE WATER MGT FUND"/>
    <s v="WLSW F D92396 5860 236TH AVE N"/>
    <s v="STORMWATER SERVICES"/>
    <s v="DRAINAGE"/>
  </r>
  <r>
    <x v="1"/>
    <s v="1036825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0"/>
    <n v="5.04"/>
    <n v="0"/>
    <n v="0"/>
    <n v="0"/>
    <n v="0"/>
    <n v="0"/>
    <n v="0"/>
    <n v="0"/>
    <s v="SURFACE WATER MGT FUND"/>
    <s v="WLSW F D92396 5860 236TH AVE N"/>
    <s v="STORMWATER SERVICES"/>
    <s v="DRAINAGE"/>
  </r>
  <r>
    <x v="1"/>
    <s v="103682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6.19"/>
    <n v="0"/>
    <n v="-46.19"/>
    <s v="N/A"/>
    <n v="0"/>
    <n v="0"/>
    <n v="0"/>
    <n v="0"/>
    <n v="0"/>
    <n v="46.19"/>
    <n v="0"/>
    <n v="0"/>
    <n v="0"/>
    <n v="0"/>
    <n v="0"/>
    <n v="0"/>
    <n v="0"/>
    <s v="SURFACE WATER MGT FUND"/>
    <s v="WLSW F D92397 5381 242ND PL NE"/>
    <s v="STORMWATER SERVICES"/>
    <s v="DRAINAGE"/>
  </r>
  <r>
    <x v="1"/>
    <s v="1036826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21.45"/>
    <n v="0"/>
    <n v="-21.45"/>
    <s v="N/A"/>
    <n v="0"/>
    <n v="0"/>
    <n v="0"/>
    <n v="0"/>
    <n v="0"/>
    <n v="21.45"/>
    <n v="0"/>
    <n v="0"/>
    <n v="0"/>
    <n v="0"/>
    <n v="0"/>
    <n v="0"/>
    <n v="0"/>
    <s v="SURFACE WATER MGT FUND"/>
    <s v="WLSW F D92397 5381 242ND PL NE"/>
    <s v="STORMWATER SERVICES"/>
    <s v="DRAINAGE"/>
  </r>
  <r>
    <x v="1"/>
    <s v="103682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8.9"/>
    <n v="0"/>
    <n v="-38.9"/>
    <s v="N/A"/>
    <n v="0"/>
    <n v="0"/>
    <n v="0"/>
    <n v="0"/>
    <n v="0"/>
    <n v="38.9"/>
    <n v="0"/>
    <n v="0"/>
    <n v="0"/>
    <n v="0"/>
    <n v="0"/>
    <n v="0"/>
    <n v="0"/>
    <s v="SURFACE WATER MGT FUND"/>
    <s v="WLSW F D92397 5381 242ND PL NE"/>
    <s v="STORMWATER SERVICES"/>
    <s v="DRAINAGE"/>
  </r>
  <r>
    <x v="1"/>
    <s v="103682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6.59"/>
    <n v="0"/>
    <n v="-16.59"/>
    <s v="N/A"/>
    <n v="0"/>
    <n v="0"/>
    <n v="0"/>
    <n v="0"/>
    <n v="0"/>
    <n v="16.59"/>
    <n v="0"/>
    <n v="0"/>
    <n v="0"/>
    <n v="0"/>
    <n v="0"/>
    <n v="0"/>
    <n v="0"/>
    <s v="SURFACE WATER MGT FUND"/>
    <s v="WLSW F D92397 5381 242ND PL NE"/>
    <s v="STORMWATER SERVICES"/>
    <s v="DRAINAGE"/>
  </r>
  <r>
    <x v="1"/>
    <s v="1036826"/>
    <s v="845022"/>
    <s v="82200"/>
    <x v="72"/>
    <s v="5315000"/>
    <n v="2012"/>
    <x v="4"/>
    <s v="PAID TIME OFF"/>
    <s v="50000-PROGRAM EXPENDITUR BUDGET"/>
    <s v="82000-APPLIED OVERHEAD"/>
    <m/>
    <n v="0"/>
    <n v="0"/>
    <n v="17.47"/>
    <n v="0"/>
    <n v="-17.47"/>
    <s v="N/A"/>
    <n v="0"/>
    <n v="0"/>
    <n v="0"/>
    <n v="0"/>
    <n v="0"/>
    <n v="17.47"/>
    <n v="0"/>
    <n v="0"/>
    <n v="0"/>
    <n v="0"/>
    <n v="0"/>
    <n v="0"/>
    <n v="0"/>
    <s v="SURFACE WATER MGT FUND"/>
    <s v="WLSW F D92397 5381 242ND PL NE"/>
    <s v="STORMWATER SERVICES"/>
    <s v="DRAINAGE"/>
  </r>
  <r>
    <x v="1"/>
    <s v="1036826"/>
    <s v="845022"/>
    <s v="82300"/>
    <x v="73"/>
    <s v="5315000"/>
    <n v="2012"/>
    <x v="4"/>
    <s v="INDIRECT COSTS"/>
    <s v="50000-PROGRAM EXPENDITUR BUDGET"/>
    <s v="82000-APPLIED OVERHEAD"/>
    <m/>
    <n v="0"/>
    <n v="0"/>
    <n v="53.44"/>
    <n v="0"/>
    <n v="-53.44"/>
    <s v="N/A"/>
    <n v="0"/>
    <n v="0"/>
    <n v="0"/>
    <n v="0"/>
    <n v="0"/>
    <n v="53.44"/>
    <n v="0"/>
    <n v="0"/>
    <n v="0"/>
    <n v="0"/>
    <n v="0"/>
    <n v="0"/>
    <n v="0"/>
    <s v="SURFACE WATER MGT FUND"/>
    <s v="WLSW F D92397 5381 242ND PL NE"/>
    <s v="STORMWATER SERVICES"/>
    <s v="DRAINAGE"/>
  </r>
  <r>
    <x v="1"/>
    <s v="1036826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2.52"/>
    <n v="0"/>
    <n v="-2.52"/>
    <s v="N/A"/>
    <n v="0"/>
    <n v="0"/>
    <n v="0"/>
    <n v="0"/>
    <n v="0"/>
    <n v="2.52"/>
    <n v="0"/>
    <n v="0"/>
    <n v="0"/>
    <n v="0"/>
    <n v="0"/>
    <n v="0"/>
    <n v="0"/>
    <s v="SURFACE WATER MGT FUND"/>
    <s v="WLSW F D92397 5381 242ND PL NE"/>
    <s v="STORMWATER SERVICES"/>
    <s v="DRAINAGE"/>
  </r>
  <r>
    <x v="1"/>
    <s v="103682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92.38"/>
    <n v="0"/>
    <n v="-92.38"/>
    <s v="N/A"/>
    <n v="0"/>
    <n v="0"/>
    <n v="0"/>
    <n v="0"/>
    <n v="0"/>
    <n v="92.38"/>
    <n v="0"/>
    <n v="0"/>
    <n v="0"/>
    <n v="0"/>
    <n v="0"/>
    <n v="0"/>
    <n v="0"/>
    <s v="SURFACE WATER MGT FUND"/>
    <s v="WLSW F D92398 5320 242ND PL NE"/>
    <s v="STORMWATER SERVICES"/>
    <s v="DRAINAGE"/>
  </r>
  <r>
    <x v="1"/>
    <s v="1036827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0"/>
    <n v="42.9"/>
    <n v="0"/>
    <n v="0"/>
    <n v="0"/>
    <n v="0"/>
    <n v="0"/>
    <n v="0"/>
    <n v="0"/>
    <s v="SURFACE WATER MGT FUND"/>
    <s v="WLSW F D92398 5320 242ND PL NE"/>
    <s v="STORMWATER SERVICES"/>
    <s v="DRAINAGE"/>
  </r>
  <r>
    <x v="1"/>
    <s v="103682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77.8"/>
    <n v="0"/>
    <n v="-77.8"/>
    <s v="N/A"/>
    <n v="0"/>
    <n v="0"/>
    <n v="0"/>
    <n v="0"/>
    <n v="0"/>
    <n v="77.8"/>
    <n v="0"/>
    <n v="0"/>
    <n v="0"/>
    <n v="0"/>
    <n v="0"/>
    <n v="0"/>
    <n v="0"/>
    <s v="SURFACE WATER MGT FUND"/>
    <s v="WLSW F D92398 5320 242ND PL NE"/>
    <s v="STORMWATER SERVICES"/>
    <s v="DRAINAGE"/>
  </r>
  <r>
    <x v="1"/>
    <s v="103682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3.19"/>
    <n v="0"/>
    <n v="-33.19"/>
    <s v="N/A"/>
    <n v="0"/>
    <n v="0"/>
    <n v="0"/>
    <n v="0"/>
    <n v="0"/>
    <n v="33.19"/>
    <n v="0"/>
    <n v="0"/>
    <n v="0"/>
    <n v="0"/>
    <n v="0"/>
    <n v="0"/>
    <n v="0"/>
    <s v="SURFACE WATER MGT FUND"/>
    <s v="WLSW F D92398 5320 242ND PL NE"/>
    <s v="STORMWATER SERVICES"/>
    <s v="DRAINAGE"/>
  </r>
  <r>
    <x v="1"/>
    <s v="1036827"/>
    <s v="845022"/>
    <s v="82200"/>
    <x v="72"/>
    <s v="5315000"/>
    <n v="2012"/>
    <x v="4"/>
    <s v="PAID TIME OFF"/>
    <s v="50000-PROGRAM EXPENDITUR BUDGET"/>
    <s v="82000-APPLIED OVERHEAD"/>
    <m/>
    <n v="0"/>
    <n v="0"/>
    <n v="34.94"/>
    <n v="0"/>
    <n v="-34.94"/>
    <s v="N/A"/>
    <n v="0"/>
    <n v="0"/>
    <n v="0"/>
    <n v="0"/>
    <n v="0"/>
    <n v="34.94"/>
    <n v="0"/>
    <n v="0"/>
    <n v="0"/>
    <n v="0"/>
    <n v="0"/>
    <n v="0"/>
    <n v="0"/>
    <s v="SURFACE WATER MGT FUND"/>
    <s v="WLSW F D92398 5320 242ND PL NE"/>
    <s v="STORMWATER SERVICES"/>
    <s v="DRAINAGE"/>
  </r>
  <r>
    <x v="1"/>
    <s v="1036827"/>
    <s v="845022"/>
    <s v="82300"/>
    <x v="73"/>
    <s v="5315000"/>
    <n v="2012"/>
    <x v="4"/>
    <s v="INDIRECT COSTS"/>
    <s v="50000-PROGRAM EXPENDITUR BUDGET"/>
    <s v="82000-APPLIED OVERHEAD"/>
    <m/>
    <n v="0"/>
    <n v="0"/>
    <n v="106.87"/>
    <n v="0"/>
    <n v="-106.87"/>
    <s v="N/A"/>
    <n v="0"/>
    <n v="0"/>
    <n v="0"/>
    <n v="0"/>
    <n v="0"/>
    <n v="106.87"/>
    <n v="0"/>
    <n v="0"/>
    <n v="0"/>
    <n v="0"/>
    <n v="0"/>
    <n v="0"/>
    <n v="0"/>
    <s v="SURFACE WATER MGT FUND"/>
    <s v="WLSW F D92398 5320 242ND PL NE"/>
    <s v="STORMWATER SERVICES"/>
    <s v="DRAINAGE"/>
  </r>
  <r>
    <x v="1"/>
    <s v="1036827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0"/>
    <n v="5.04"/>
    <n v="0"/>
    <n v="0"/>
    <n v="0"/>
    <n v="0"/>
    <n v="0"/>
    <n v="0"/>
    <n v="0"/>
    <s v="SURFACE WATER MGT FUND"/>
    <s v="WLSW F D92398 5320 242ND PL NE"/>
    <s v="STORMWATER SERVICES"/>
    <s v="DRAINAGE"/>
  </r>
  <r>
    <x v="1"/>
    <s v="103682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24.57"/>
    <n v="0"/>
    <n v="-324.57"/>
    <s v="N/A"/>
    <n v="32.270000000000003"/>
    <n v="38.160000000000004"/>
    <n v="183.16"/>
    <n v="0"/>
    <n v="70.98"/>
    <n v="0"/>
    <n v="0"/>
    <n v="0"/>
    <n v="0"/>
    <n v="0"/>
    <n v="0"/>
    <n v="0"/>
    <n v="0"/>
    <s v="SURFACE WATER MGT FUND"/>
    <s v="WLSW F D92399 30300 32ND AVE S"/>
    <s v="STORMWATER SERVICES"/>
    <s v="DRAINAGE"/>
  </r>
  <r>
    <x v="1"/>
    <s v="1036828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0.36"/>
    <n v="0"/>
    <n v="-0.36"/>
    <s v="N/A"/>
    <n v="0"/>
    <n v="0.36"/>
    <n v="0"/>
    <n v="0"/>
    <n v="0"/>
    <n v="0"/>
    <n v="0"/>
    <n v="0"/>
    <n v="0"/>
    <n v="0"/>
    <n v="0"/>
    <n v="0"/>
    <n v="0"/>
    <s v="SURFACE WATER MGT FUND"/>
    <s v="WLSW F D92399 30300 32ND AVE S"/>
    <s v="STORMWATER SERVICES"/>
    <s v="DRAINAGE"/>
  </r>
  <r>
    <x v="1"/>
    <s v="103682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24.83"/>
    <n v="0"/>
    <n v="-124.83"/>
    <s v="N/A"/>
    <n v="23.51"/>
    <n v="48.25"/>
    <n v="0"/>
    <n v="0"/>
    <n v="53.07"/>
    <n v="0"/>
    <n v="0"/>
    <n v="0"/>
    <n v="0"/>
    <n v="0"/>
    <n v="0"/>
    <n v="0"/>
    <n v="0"/>
    <s v="SURFACE WATER MGT FUND"/>
    <s v="WLSW F D92399 30300 32ND AVE S"/>
    <s v="STORMWATER SERVICES"/>
    <s v="DRAINAGE"/>
  </r>
  <r>
    <x v="1"/>
    <s v="103682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15.78"/>
    <n v="0"/>
    <n v="-115.78"/>
    <s v="N/A"/>
    <n v="11.59"/>
    <n v="13.71"/>
    <n v="30.98"/>
    <n v="0"/>
    <n v="59.5"/>
    <n v="0"/>
    <n v="0"/>
    <n v="0"/>
    <n v="0"/>
    <n v="0"/>
    <n v="0"/>
    <n v="0"/>
    <n v="0"/>
    <s v="SURFACE WATER MGT FUND"/>
    <s v="WLSW F D92399 30300 32ND AVE S"/>
    <s v="STORMWATER SERVICES"/>
    <s v="DRAINAGE"/>
  </r>
  <r>
    <x v="1"/>
    <s v="1036828"/>
    <s v="845022"/>
    <s v="82200"/>
    <x v="72"/>
    <s v="5315000"/>
    <n v="2012"/>
    <x v="4"/>
    <s v="PAID TIME OFF"/>
    <s v="50000-PROGRAM EXPENDITUR BUDGET"/>
    <s v="82000-APPLIED OVERHEAD"/>
    <m/>
    <n v="0"/>
    <n v="0"/>
    <n v="84.87"/>
    <n v="0"/>
    <n v="-84.87"/>
    <s v="N/A"/>
    <n v="8.34"/>
    <n v="9.86"/>
    <n v="23.900000000000002"/>
    <n v="0"/>
    <n v="42.77"/>
    <n v="0"/>
    <n v="0"/>
    <n v="0"/>
    <n v="0"/>
    <n v="0"/>
    <n v="0"/>
    <n v="0"/>
    <n v="0"/>
    <s v="SURFACE WATER MGT FUND"/>
    <s v="WLSW F D92399 30300 32ND AVE S"/>
    <s v="STORMWATER SERVICES"/>
    <s v="DRAINAGE"/>
  </r>
  <r>
    <x v="1"/>
    <s v="1036828"/>
    <s v="845022"/>
    <s v="82300"/>
    <x v="73"/>
    <s v="5315000"/>
    <n v="2012"/>
    <x v="4"/>
    <s v="INDIRECT COSTS"/>
    <s v="50000-PROGRAM EXPENDITUR BUDGET"/>
    <s v="82000-APPLIED OVERHEAD"/>
    <m/>
    <n v="0"/>
    <n v="0"/>
    <n v="237.81"/>
    <n v="0"/>
    <n v="-237.81"/>
    <s v="N/A"/>
    <n v="25.490000000000002"/>
    <n v="30.150000000000002"/>
    <n v="51.34"/>
    <n v="0"/>
    <n v="130.83000000000001"/>
    <n v="0"/>
    <n v="0"/>
    <n v="0"/>
    <n v="0"/>
    <n v="0"/>
    <n v="0"/>
    <n v="0"/>
    <n v="0"/>
    <s v="SURFACE WATER MGT FUND"/>
    <s v="WLSW F D92399 30300 32ND AVE S"/>
    <s v="STORMWATER SERVICES"/>
    <s v="DRAINAGE"/>
  </r>
  <r>
    <x v="1"/>
    <s v="103682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83.59000000000003"/>
    <n v="0"/>
    <n v="-283.59000000000003"/>
    <s v="N/A"/>
    <n v="0"/>
    <n v="0"/>
    <n v="0"/>
    <n v="0"/>
    <n v="141.63"/>
    <n v="0"/>
    <n v="0"/>
    <n v="0"/>
    <n v="141.96"/>
    <n v="0"/>
    <n v="0"/>
    <n v="0"/>
    <n v="0"/>
    <s v="SURFACE WATER MGT FUND"/>
    <s v="WLSW F D92401 18500 SE 144TH S"/>
    <s v="STORMWATER SERVICES"/>
    <s v="DRAINAGE"/>
  </r>
  <r>
    <x v="1"/>
    <s v="1036829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128.71"/>
    <n v="0"/>
    <n v="-128.71"/>
    <s v="N/A"/>
    <n v="0"/>
    <n v="0"/>
    <n v="0"/>
    <n v="0"/>
    <n v="0"/>
    <n v="0"/>
    <n v="0"/>
    <n v="0"/>
    <n v="128.71"/>
    <n v="0"/>
    <n v="0"/>
    <n v="0"/>
    <n v="0"/>
    <s v="SURFACE WATER MGT FUND"/>
    <s v="WLSW F D92401 18500 SE 144TH S"/>
    <s v="STORMWATER SERVICES"/>
    <s v="DRAINAGE"/>
  </r>
  <r>
    <x v="1"/>
    <s v="103682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60.2"/>
    <n v="0"/>
    <n v="-60.2"/>
    <s v="N/A"/>
    <n v="0"/>
    <n v="0"/>
    <n v="0"/>
    <n v="0"/>
    <n v="14.72"/>
    <n v="0"/>
    <n v="0"/>
    <n v="0"/>
    <n v="45.480000000000004"/>
    <n v="0"/>
    <n v="0"/>
    <n v="0"/>
    <n v="0"/>
    <s v="SURFACE WATER MGT FUND"/>
    <s v="WLSW F D92401 18500 SE 144TH S"/>
    <s v="STORMWATER SERVICES"/>
    <s v="DRAINAGE"/>
  </r>
  <r>
    <x v="1"/>
    <s v="103682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00.56"/>
    <n v="0"/>
    <n v="-100.56"/>
    <s v="N/A"/>
    <n v="0"/>
    <n v="0"/>
    <n v="0"/>
    <n v="0"/>
    <n v="49.57"/>
    <n v="0"/>
    <n v="0"/>
    <n v="0"/>
    <n v="50.99"/>
    <n v="0"/>
    <n v="0"/>
    <n v="0"/>
    <n v="0"/>
    <s v="SURFACE WATER MGT FUND"/>
    <s v="WLSW F D92401 18500 SE 144TH S"/>
    <s v="STORMWATER SERVICES"/>
    <s v="DRAINAGE"/>
  </r>
  <r>
    <x v="1"/>
    <s v="1036829"/>
    <s v="845022"/>
    <s v="82200"/>
    <x v="72"/>
    <s v="5315000"/>
    <n v="2012"/>
    <x v="4"/>
    <s v="PAID TIME OFF"/>
    <s v="50000-PROGRAM EXPENDITUR BUDGET"/>
    <s v="82000-APPLIED OVERHEAD"/>
    <m/>
    <n v="0"/>
    <n v="0"/>
    <n v="108.15"/>
    <n v="0"/>
    <n v="-108.15"/>
    <s v="N/A"/>
    <n v="0"/>
    <n v="0"/>
    <n v="0"/>
    <n v="0"/>
    <n v="38.24"/>
    <n v="0"/>
    <n v="0"/>
    <n v="0"/>
    <n v="69.91"/>
    <n v="0"/>
    <n v="0"/>
    <n v="0"/>
    <n v="0"/>
    <s v="SURFACE WATER MGT FUND"/>
    <s v="WLSW F D92401 18500 SE 144TH S"/>
    <s v="STORMWATER SERVICES"/>
    <s v="DRAINAGE"/>
  </r>
  <r>
    <x v="1"/>
    <s v="1036829"/>
    <s v="845022"/>
    <s v="82300"/>
    <x v="73"/>
    <s v="5315000"/>
    <n v="2012"/>
    <x v="4"/>
    <s v="INDIRECT COSTS"/>
    <s v="50000-PROGRAM EXPENDITUR BUDGET"/>
    <s v="82000-APPLIED OVERHEAD"/>
    <m/>
    <n v="0"/>
    <n v="0"/>
    <n v="295.98"/>
    <n v="0"/>
    <n v="-295.98"/>
    <s v="N/A"/>
    <n v="0"/>
    <n v="0"/>
    <n v="0"/>
    <n v="0"/>
    <n v="82.15"/>
    <n v="0"/>
    <n v="0"/>
    <n v="0"/>
    <n v="213.83"/>
    <n v="0"/>
    <n v="0"/>
    <n v="0"/>
    <n v="0"/>
    <s v="SURFACE WATER MGT FUND"/>
    <s v="WLSW F D92401 18500 SE 144TH S"/>
    <s v="STORMWATER SERVICES"/>
    <s v="DRAINAGE"/>
  </r>
  <r>
    <x v="1"/>
    <s v="1036829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15.120000000000001"/>
    <n v="0"/>
    <n v="-15.120000000000001"/>
    <s v="N/A"/>
    <n v="0"/>
    <n v="0"/>
    <n v="0"/>
    <n v="0"/>
    <n v="0"/>
    <n v="0"/>
    <n v="0"/>
    <n v="0"/>
    <n v="15.120000000000001"/>
    <n v="0"/>
    <n v="0"/>
    <n v="0"/>
    <n v="0"/>
    <s v="SURFACE WATER MGT FUND"/>
    <s v="WLSW F D92401 18500 SE 144TH S"/>
    <s v="STORMWATER SERVICES"/>
    <s v="DRAINAGE"/>
  </r>
  <r>
    <x v="1"/>
    <s v="103683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23.25"/>
    <n v="0"/>
    <n v="-323.25"/>
    <s v="N/A"/>
    <n v="0"/>
    <n v="0"/>
    <n v="0"/>
    <n v="0"/>
    <n v="141.63"/>
    <n v="0"/>
    <n v="86.98"/>
    <n v="94.64"/>
    <n v="0"/>
    <n v="0"/>
    <n v="0"/>
    <n v="0"/>
    <n v="0"/>
    <s v="SURFACE WATER MGT FUND"/>
    <s v="WLSW F D92402 18401 SE 144TH S"/>
    <s v="STORMWATER SERVICES"/>
    <s v="DRAINAGE"/>
  </r>
  <r>
    <x v="1"/>
    <s v="1036830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0"/>
    <n v="0"/>
    <n v="0"/>
    <n v="42.9"/>
    <n v="0"/>
    <n v="0"/>
    <n v="0"/>
    <n v="0"/>
    <n v="0"/>
    <s v="SURFACE WATER MGT FUND"/>
    <s v="WLSW F D92402 18401 SE 144TH S"/>
    <s v="STORMWATER SERVICES"/>
    <s v="DRAINAGE"/>
  </r>
  <r>
    <x v="1"/>
    <s v="1036830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2.17"/>
    <n v="0"/>
    <n v="-2.17"/>
    <s v="N/A"/>
    <n v="0"/>
    <n v="0"/>
    <n v="0"/>
    <n v="0"/>
    <n v="0"/>
    <n v="0"/>
    <n v="2.17"/>
    <n v="0"/>
    <n v="0"/>
    <n v="0"/>
    <n v="0"/>
    <n v="0"/>
    <n v="0"/>
    <s v="SURFACE WATER MGT FUND"/>
    <s v="WLSW F D92402 18401 SE 144TH S"/>
    <s v="STORMWATER SERVICES"/>
    <s v="DRAINAGE"/>
  </r>
  <r>
    <x v="1"/>
    <s v="1036830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459.90000000000003"/>
    <n v="0"/>
    <n v="-459.90000000000003"/>
    <s v="N/A"/>
    <n v="0"/>
    <n v="0"/>
    <n v="0"/>
    <n v="0"/>
    <n v="0"/>
    <n v="0"/>
    <n v="0"/>
    <n v="0"/>
    <n v="0"/>
    <n v="459.90000000000003"/>
    <n v="0"/>
    <n v="0"/>
    <n v="0"/>
    <s v="SURFACE WATER MGT FUND"/>
    <s v="WLSW F D92402 18401 SE 144TH S"/>
    <s v="STORMWATER SERVICES"/>
    <s v="DRAINAGE"/>
  </r>
  <r>
    <x v="1"/>
    <s v="103683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82.02"/>
    <n v="0"/>
    <n v="-382.02"/>
    <s v="N/A"/>
    <n v="0"/>
    <n v="0"/>
    <n v="0"/>
    <n v="0"/>
    <n v="14.72"/>
    <n v="0"/>
    <n v="289.5"/>
    <n v="77.8"/>
    <n v="0"/>
    <n v="0"/>
    <n v="0"/>
    <n v="0"/>
    <n v="0"/>
    <s v="SURFACE WATER MGT FUND"/>
    <s v="WLSW F D92402 18401 SE 144TH S"/>
    <s v="STORMWATER SERVICES"/>
    <s v="DRAINAGE"/>
  </r>
  <r>
    <x v="1"/>
    <s v="1036830"/>
    <s v="845022"/>
    <s v="55303"/>
    <x v="250"/>
    <s v="5315000"/>
    <n v="2012"/>
    <x v="4"/>
    <s v="ROADS DECANT FEES SOLID"/>
    <s v="50000-PROGRAM EXPENDITUR BUDGET"/>
    <s v="55000-INTRAGOVERNMENTAL SERVICES"/>
    <m/>
    <n v="0"/>
    <n v="0"/>
    <n v="60.18"/>
    <n v="0"/>
    <n v="-60.18"/>
    <s v="N/A"/>
    <n v="0"/>
    <n v="0"/>
    <n v="0"/>
    <n v="0"/>
    <n v="0"/>
    <n v="0"/>
    <n v="0"/>
    <n v="0"/>
    <n v="60.18"/>
    <n v="0"/>
    <n v="0"/>
    <n v="0"/>
    <n v="0"/>
    <s v="SURFACE WATER MGT FUND"/>
    <s v="WLSW F D92402 18401 SE 144TH S"/>
    <s v="STORMWATER SERVICES"/>
    <s v="DRAINAGE"/>
  </r>
  <r>
    <x v="1"/>
    <s v="1036830"/>
    <s v="845022"/>
    <s v="55304"/>
    <x v="251"/>
    <s v="5315000"/>
    <n v="2012"/>
    <x v="4"/>
    <s v="ROADS DECANT FEES LIQUID"/>
    <s v="50000-PROGRAM EXPENDITUR BUDGET"/>
    <s v="55000-INTRAGOVERNMENTAL SERVICES"/>
    <m/>
    <n v="0"/>
    <n v="0"/>
    <n v="81"/>
    <n v="0"/>
    <n v="-81"/>
    <s v="N/A"/>
    <n v="0"/>
    <n v="0"/>
    <n v="0"/>
    <n v="0"/>
    <n v="0"/>
    <n v="0"/>
    <n v="0"/>
    <n v="0"/>
    <n v="81"/>
    <n v="0"/>
    <n v="0"/>
    <n v="0"/>
    <n v="0"/>
    <s v="SURFACE WATER MGT FUND"/>
    <s v="WLSW F D92402 18401 SE 144TH S"/>
    <s v="STORMWATER SERVICES"/>
    <s v="DRAINAGE"/>
  </r>
  <r>
    <x v="1"/>
    <s v="103683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14.81"/>
    <n v="0"/>
    <n v="-114.81"/>
    <s v="N/A"/>
    <n v="0"/>
    <n v="0"/>
    <n v="0"/>
    <n v="0"/>
    <n v="49.57"/>
    <n v="0"/>
    <n v="31.240000000000002"/>
    <n v="34"/>
    <n v="0"/>
    <n v="0"/>
    <n v="0"/>
    <n v="0"/>
    <n v="0"/>
    <s v="SURFACE WATER MGT FUND"/>
    <s v="WLSW F D92402 18401 SE 144TH S"/>
    <s v="STORMWATER SERVICES"/>
    <s v="DRAINAGE"/>
  </r>
  <r>
    <x v="1"/>
    <s v="1036830"/>
    <s v="845022"/>
    <s v="82200"/>
    <x v="72"/>
    <s v="5315000"/>
    <n v="2012"/>
    <x v="4"/>
    <s v="PAID TIME OFF"/>
    <s v="50000-PROGRAM EXPENDITUR BUDGET"/>
    <s v="82000-APPLIED OVERHEAD"/>
    <m/>
    <n v="0"/>
    <n v="0"/>
    <n v="96.23"/>
    <n v="0"/>
    <n v="-96.23"/>
    <s v="N/A"/>
    <n v="0"/>
    <n v="0"/>
    <n v="0"/>
    <n v="0"/>
    <n v="38.24"/>
    <n v="0"/>
    <n v="22.47"/>
    <n v="35.520000000000003"/>
    <n v="0"/>
    <n v="0"/>
    <n v="0"/>
    <n v="0"/>
    <n v="0"/>
    <s v="SURFACE WATER MGT FUND"/>
    <s v="WLSW F D92402 18401 SE 144TH S"/>
    <s v="STORMWATER SERVICES"/>
    <s v="DRAINAGE"/>
  </r>
  <r>
    <x v="1"/>
    <s v="1036830"/>
    <s v="845022"/>
    <s v="82300"/>
    <x v="73"/>
    <s v="5315000"/>
    <n v="2012"/>
    <x v="4"/>
    <s v="INDIRECT COSTS"/>
    <s v="50000-PROGRAM EXPENDITUR BUDGET"/>
    <s v="82000-APPLIED OVERHEAD"/>
    <m/>
    <n v="0"/>
    <n v="0"/>
    <n v="259.51"/>
    <n v="0"/>
    <n v="-259.51"/>
    <s v="N/A"/>
    <n v="0"/>
    <n v="0"/>
    <n v="0"/>
    <n v="0"/>
    <n v="82.15"/>
    <n v="0"/>
    <n v="68.710000000000008"/>
    <n v="108.65"/>
    <n v="0"/>
    <n v="0"/>
    <n v="0"/>
    <n v="0"/>
    <n v="0"/>
    <s v="SURFACE WATER MGT FUND"/>
    <s v="WLSW F D92402 18401 SE 144TH S"/>
    <s v="STORMWATER SERVICES"/>
    <s v="DRAINAGE"/>
  </r>
  <r>
    <x v="1"/>
    <s v="1036830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0"/>
    <n v="0"/>
    <n v="0"/>
    <n v="5.04"/>
    <n v="0"/>
    <n v="0"/>
    <n v="0"/>
    <n v="0"/>
    <n v="0"/>
    <s v="SURFACE WATER MGT FUND"/>
    <s v="WLSW F D92402 18401 SE 144TH S"/>
    <s v="STORMWATER SERVICES"/>
    <s v="DRAINAGE"/>
  </r>
  <r>
    <x v="1"/>
    <s v="103683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93.69"/>
    <n v="0"/>
    <n v="-493.69"/>
    <s v="N/A"/>
    <n v="0"/>
    <n v="0"/>
    <n v="0"/>
    <n v="79.59"/>
    <n v="80.680000000000007"/>
    <n v="0"/>
    <n v="0"/>
    <n v="333.42"/>
    <n v="0"/>
    <n v="0"/>
    <n v="0"/>
    <n v="0"/>
    <n v="0"/>
    <s v="SURFACE WATER MGT FUND"/>
    <s v="WLSW F D92411 HUNTERS WOOD DIV"/>
    <s v="STORMWATER SERVICES"/>
    <s v="DRAINAGE"/>
  </r>
  <r>
    <x v="1"/>
    <s v="1036831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107.26"/>
    <n v="0"/>
    <n v="-107.26"/>
    <s v="N/A"/>
    <n v="0"/>
    <n v="0"/>
    <n v="0"/>
    <n v="0"/>
    <n v="0"/>
    <n v="0"/>
    <n v="0"/>
    <n v="107.26"/>
    <n v="0"/>
    <n v="0"/>
    <n v="0"/>
    <n v="0"/>
    <n v="0"/>
    <s v="SURFACE WATER MGT FUND"/>
    <s v="WLSW F D92411 HUNTERS WOOD DIV"/>
    <s v="STORMWATER SERVICES"/>
    <s v="DRAINAGE"/>
  </r>
  <r>
    <x v="1"/>
    <s v="1036831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1971"/>
    <n v="0"/>
    <n v="-1971"/>
    <s v="N/A"/>
    <n v="0"/>
    <n v="0"/>
    <n v="0"/>
    <n v="0"/>
    <n v="0"/>
    <n v="0"/>
    <n v="0"/>
    <n v="0"/>
    <n v="0"/>
    <n v="1971"/>
    <n v="0"/>
    <n v="0"/>
    <n v="0"/>
    <s v="SURFACE WATER MGT FUND"/>
    <s v="WLSW F D92411 HUNTERS WOOD DIV"/>
    <s v="STORMWATER SERVICES"/>
    <s v="DRAINAGE"/>
  </r>
  <r>
    <x v="1"/>
    <s v="103683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28.37"/>
    <n v="0"/>
    <n v="-228.37"/>
    <s v="N/A"/>
    <n v="0"/>
    <n v="0"/>
    <n v="0"/>
    <n v="0"/>
    <n v="18.36"/>
    <n v="0"/>
    <n v="0"/>
    <n v="210.01"/>
    <n v="0"/>
    <n v="0"/>
    <n v="0"/>
    <n v="0"/>
    <n v="0"/>
    <s v="SURFACE WATER MGT FUND"/>
    <s v="WLSW F D92411 HUNTERS WOOD DIV"/>
    <s v="STORMWATER SERVICES"/>
    <s v="DRAINAGE"/>
  </r>
  <r>
    <x v="1"/>
    <s v="103683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77.33"/>
    <n v="0"/>
    <n v="-177.33"/>
    <s v="N/A"/>
    <n v="0"/>
    <n v="0"/>
    <n v="0"/>
    <n v="28.59"/>
    <n v="28.98"/>
    <n v="0"/>
    <n v="0"/>
    <n v="119.76"/>
    <n v="0"/>
    <n v="0"/>
    <n v="0"/>
    <n v="0"/>
    <n v="0"/>
    <s v="SURFACE WATER MGT FUND"/>
    <s v="WLSW F D92411 HUNTERS WOOD DIV"/>
    <s v="STORMWATER SERVICES"/>
    <s v="DRAINAGE"/>
  </r>
  <r>
    <x v="1"/>
    <s v="1036831"/>
    <s v="845022"/>
    <s v="82200"/>
    <x v="72"/>
    <s v="5315000"/>
    <n v="2012"/>
    <x v="4"/>
    <s v="PAID TIME OFF"/>
    <s v="50000-PROGRAM EXPENDITUR BUDGET"/>
    <s v="82000-APPLIED OVERHEAD"/>
    <m/>
    <n v="0"/>
    <n v="0"/>
    <n v="155.24"/>
    <n v="0"/>
    <n v="-155.24"/>
    <s v="N/A"/>
    <n v="0"/>
    <n v="0"/>
    <n v="0"/>
    <n v="20.56"/>
    <n v="20.84"/>
    <n v="0"/>
    <n v="0"/>
    <n v="113.84"/>
    <n v="0"/>
    <n v="0"/>
    <n v="0"/>
    <n v="0"/>
    <n v="0"/>
    <s v="SURFACE WATER MGT FUND"/>
    <s v="WLSW F D92411 HUNTERS WOOD DIV"/>
    <s v="STORMWATER SERVICES"/>
    <s v="DRAINAGE"/>
  </r>
  <r>
    <x v="1"/>
    <s v="1036831"/>
    <s v="845022"/>
    <s v="82300"/>
    <x v="73"/>
    <s v="5315000"/>
    <n v="2012"/>
    <x v="4"/>
    <s v="INDIRECT COSTS"/>
    <s v="50000-PROGRAM EXPENDITUR BUDGET"/>
    <s v="82000-APPLIED OVERHEAD"/>
    <m/>
    <n v="0"/>
    <n v="0"/>
    <n v="474.76"/>
    <n v="0"/>
    <n v="-474.76"/>
    <s v="N/A"/>
    <n v="0"/>
    <n v="0"/>
    <n v="0"/>
    <n v="62.870000000000005"/>
    <n v="63.74"/>
    <n v="0"/>
    <n v="0"/>
    <n v="348.15000000000003"/>
    <n v="0"/>
    <n v="0"/>
    <n v="0"/>
    <n v="0"/>
    <n v="0"/>
    <s v="SURFACE WATER MGT FUND"/>
    <s v="WLSW F D92411 HUNTERS WOOD DIV"/>
    <s v="STORMWATER SERVICES"/>
    <s v="DRAINAGE"/>
  </r>
  <r>
    <x v="1"/>
    <s v="1036831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12.6"/>
    <n v="0"/>
    <n v="-12.6"/>
    <s v="N/A"/>
    <n v="0"/>
    <n v="0"/>
    <n v="0"/>
    <n v="0"/>
    <n v="0"/>
    <n v="0"/>
    <n v="0"/>
    <n v="12.6"/>
    <n v="0"/>
    <n v="0"/>
    <n v="0"/>
    <n v="0"/>
    <n v="0"/>
    <s v="SURFACE WATER MGT FUND"/>
    <s v="WLSW F D92411 HUNTERS WOOD DIV"/>
    <s v="STORMWATER SERVICES"/>
    <s v="DRAINAGE"/>
  </r>
  <r>
    <x v="1"/>
    <s v="103683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616.96"/>
    <n v="0"/>
    <n v="-616.96"/>
    <s v="N/A"/>
    <n v="0"/>
    <n v="0"/>
    <n v="53.11"/>
    <n v="440.22"/>
    <n v="52.65"/>
    <n v="70.98"/>
    <n v="0"/>
    <n v="0"/>
    <n v="0"/>
    <n v="0"/>
    <n v="0"/>
    <n v="0"/>
    <n v="0"/>
    <s v="SURFACE WATER MGT FUND"/>
    <s v="WLSW F D92426 A96BO498-19029 2"/>
    <s v="STORMWATER SERVICES"/>
    <s v="DRAINAGE"/>
  </r>
  <r>
    <x v="1"/>
    <s v="1036833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0.72"/>
    <n v="0"/>
    <n v="-0.72"/>
    <s v="N/A"/>
    <n v="0"/>
    <n v="0"/>
    <n v="0"/>
    <n v="0"/>
    <n v="0.72"/>
    <n v="0"/>
    <n v="0"/>
    <n v="0"/>
    <n v="0"/>
    <n v="0"/>
    <n v="0"/>
    <n v="0"/>
    <n v="0"/>
    <s v="SURFACE WATER MGT FUND"/>
    <s v="WLSW F D92426 A96BO498-19029 2"/>
    <s v="STORMWATER SERVICES"/>
    <s v="DRAINAGE"/>
  </r>
  <r>
    <x v="1"/>
    <s v="1036833"/>
    <s v="845022"/>
    <s v="53710"/>
    <x v="136"/>
    <s v="5315000"/>
    <n v="2012"/>
    <x v="4"/>
    <s v="RENT LEASE"/>
    <s v="50000-PROGRAM EXPENDITUR BUDGET"/>
    <s v="53000-SERVICES-OTHER CHARGES"/>
    <m/>
    <n v="0"/>
    <n v="0"/>
    <n v="126.92"/>
    <n v="0"/>
    <n v="-126.92"/>
    <s v="N/A"/>
    <n v="0"/>
    <n v="0"/>
    <n v="0"/>
    <n v="0"/>
    <n v="0"/>
    <n v="126.92"/>
    <n v="0"/>
    <n v="0"/>
    <n v="0"/>
    <n v="0"/>
    <n v="0"/>
    <n v="0"/>
    <n v="0"/>
    <s v="SURFACE WATER MGT FUND"/>
    <s v="WLSW F D92426 A96BO498-19029 2"/>
    <s v="STORMWATER SERVICES"/>
    <s v="DRAINAGE"/>
  </r>
  <r>
    <x v="1"/>
    <s v="103683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509.97"/>
    <n v="0"/>
    <n v="-509.97"/>
    <s v="N/A"/>
    <n v="0"/>
    <n v="0"/>
    <n v="0"/>
    <n v="0"/>
    <n v="390.19"/>
    <n v="119.78"/>
    <n v="0"/>
    <n v="0"/>
    <n v="0"/>
    <n v="0"/>
    <n v="0"/>
    <n v="0"/>
    <n v="0"/>
    <s v="SURFACE WATER MGT FUND"/>
    <s v="WLSW F D92426 A96BO498-19029 2"/>
    <s v="STORMWATER SERVICES"/>
    <s v="DRAINAGE"/>
  </r>
  <r>
    <x v="1"/>
    <s v="103683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21.11"/>
    <n v="0"/>
    <n v="-221.11"/>
    <s v="N/A"/>
    <n v="0"/>
    <n v="0"/>
    <n v="18.59"/>
    <n v="158.11000000000001"/>
    <n v="18.91"/>
    <n v="25.5"/>
    <n v="0"/>
    <n v="0"/>
    <n v="0"/>
    <n v="0"/>
    <n v="0"/>
    <n v="0"/>
    <n v="0"/>
    <s v="SURFACE WATER MGT FUND"/>
    <s v="WLSW F D92426 A96BO498-19029 2"/>
    <s v="STORMWATER SERVICES"/>
    <s v="DRAINAGE"/>
  </r>
  <r>
    <x v="1"/>
    <s v="1036833"/>
    <s v="845022"/>
    <s v="82200"/>
    <x v="72"/>
    <s v="5315000"/>
    <n v="2012"/>
    <x v="4"/>
    <s v="PAID TIME OFF"/>
    <s v="50000-PROGRAM EXPENDITUR BUDGET"/>
    <s v="82000-APPLIED OVERHEAD"/>
    <m/>
    <n v="0"/>
    <n v="0"/>
    <n v="159.99"/>
    <n v="0"/>
    <n v="-159.99"/>
    <s v="N/A"/>
    <n v="0"/>
    <n v="0"/>
    <n v="14.34"/>
    <n v="113.72"/>
    <n v="13.6"/>
    <n v="18.330000000000002"/>
    <n v="0"/>
    <n v="0"/>
    <n v="0"/>
    <n v="0"/>
    <n v="0"/>
    <n v="0"/>
    <n v="0"/>
    <s v="SURFACE WATER MGT FUND"/>
    <s v="WLSW F D92426 A96BO498-19029 2"/>
    <s v="STORMWATER SERVICES"/>
    <s v="DRAINAGE"/>
  </r>
  <r>
    <x v="1"/>
    <s v="1036833"/>
    <s v="845022"/>
    <s v="82300"/>
    <x v="73"/>
    <s v="5315000"/>
    <n v="2012"/>
    <x v="4"/>
    <s v="INDIRECT COSTS"/>
    <s v="50000-PROGRAM EXPENDITUR BUDGET"/>
    <s v="82000-APPLIED OVERHEAD"/>
    <m/>
    <n v="0"/>
    <n v="0"/>
    <n v="476.23"/>
    <n v="0"/>
    <n v="-476.23"/>
    <s v="N/A"/>
    <n v="0"/>
    <n v="0"/>
    <n v="30.810000000000002"/>
    <n v="347.76"/>
    <n v="41.59"/>
    <n v="56.07"/>
    <n v="0"/>
    <n v="0"/>
    <n v="0"/>
    <n v="0"/>
    <n v="0"/>
    <n v="0"/>
    <n v="0"/>
    <s v="SURFACE WATER MGT FUND"/>
    <s v="WLSW F D92426 A96BO498-19029 2"/>
    <s v="STORMWATER SERVICES"/>
    <s v="DRAINAGE"/>
  </r>
  <r>
    <x v="1"/>
    <s v="103683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12.61"/>
    <n v="0"/>
    <n v="-212.61"/>
    <s v="N/A"/>
    <n v="0"/>
    <n v="0"/>
    <n v="141.63"/>
    <n v="0"/>
    <n v="0"/>
    <n v="0"/>
    <n v="0"/>
    <n v="70.98"/>
    <n v="0"/>
    <n v="0"/>
    <n v="0"/>
    <n v="0"/>
    <n v="0"/>
    <s v="SURFACE WATER MGT FUND"/>
    <s v="WLSW F D92432 7000 258TH AVE N"/>
    <s v="STORMWATER SERVICES"/>
    <s v="DRAINAGE"/>
  </r>
  <r>
    <x v="1"/>
    <s v="1036834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32.18"/>
    <n v="0"/>
    <n v="-32.18"/>
    <s v="N/A"/>
    <n v="0"/>
    <n v="0"/>
    <n v="0"/>
    <n v="0"/>
    <n v="0"/>
    <n v="0"/>
    <n v="0"/>
    <n v="32.18"/>
    <n v="0"/>
    <n v="0"/>
    <n v="0"/>
    <n v="0"/>
    <n v="0"/>
    <s v="SURFACE WATER MGT FUND"/>
    <s v="WLSW F D92432 7000 258TH AVE N"/>
    <s v="STORMWATER SERVICES"/>
    <s v="DRAINAGE"/>
  </r>
  <r>
    <x v="1"/>
    <s v="1036834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586.38"/>
    <n v="0.01"/>
    <n v="-586.39"/>
    <s v="N/A"/>
    <n v="0"/>
    <n v="0"/>
    <n v="0"/>
    <n v="0"/>
    <n v="0"/>
    <n v="0"/>
    <n v="0"/>
    <n v="0"/>
    <n v="0"/>
    <n v="586.38"/>
    <n v="0"/>
    <n v="0"/>
    <n v="0"/>
    <s v="SURFACE WATER MGT FUND"/>
    <s v="WLSW F D92432 7000 258TH AVE N"/>
    <s v="STORMWATER SERVICES"/>
    <s v="DRAINAGE"/>
  </r>
  <r>
    <x v="1"/>
    <s v="103683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73.070000000000007"/>
    <n v="0"/>
    <n v="-73.070000000000007"/>
    <s v="N/A"/>
    <n v="0"/>
    <n v="0"/>
    <n v="0"/>
    <n v="0"/>
    <n v="14.72"/>
    <n v="0"/>
    <n v="0"/>
    <n v="58.35"/>
    <n v="0"/>
    <n v="0"/>
    <n v="0"/>
    <n v="0"/>
    <n v="0"/>
    <s v="SURFACE WATER MGT FUND"/>
    <s v="WLSW F D92432 7000 258TH AVE N"/>
    <s v="STORMWATER SERVICES"/>
    <s v="DRAINAGE"/>
  </r>
  <r>
    <x v="1"/>
    <s v="1036834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225.75"/>
    <n v="0"/>
    <n v="-225.75"/>
    <s v="N/A"/>
    <n v="0"/>
    <n v="0"/>
    <n v="0"/>
    <n v="0"/>
    <n v="225.75"/>
    <n v="0"/>
    <n v="0"/>
    <n v="0"/>
    <n v="0"/>
    <n v="0"/>
    <n v="0"/>
    <n v="0"/>
    <n v="0"/>
    <s v="SURFACE WATER MGT FUND"/>
    <s v="WLSW F D92432 7000 258TH AVE N"/>
    <s v="STORMWATER SERVICES"/>
    <s v="DRAINAGE"/>
  </r>
  <r>
    <x v="1"/>
    <s v="103683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75.070000000000007"/>
    <n v="0"/>
    <n v="-75.070000000000007"/>
    <s v="N/A"/>
    <n v="0"/>
    <n v="0"/>
    <n v="49.57"/>
    <n v="0"/>
    <n v="0"/>
    <n v="0"/>
    <n v="0"/>
    <n v="25.5"/>
    <n v="0"/>
    <n v="0"/>
    <n v="0"/>
    <n v="0"/>
    <n v="0"/>
    <s v="SURFACE WATER MGT FUND"/>
    <s v="WLSW F D92432 7000 258TH AVE N"/>
    <s v="STORMWATER SERVICES"/>
    <s v="DRAINAGE"/>
  </r>
  <r>
    <x v="1"/>
    <s v="1036834"/>
    <s v="845022"/>
    <s v="82200"/>
    <x v="72"/>
    <s v="5315000"/>
    <n v="2012"/>
    <x v="4"/>
    <s v="PAID TIME OFF"/>
    <s v="50000-PROGRAM EXPENDITUR BUDGET"/>
    <s v="82000-APPLIED OVERHEAD"/>
    <m/>
    <n v="0"/>
    <n v="0"/>
    <n v="64.89"/>
    <n v="0"/>
    <n v="-64.89"/>
    <s v="N/A"/>
    <n v="0"/>
    <n v="0"/>
    <n v="38.24"/>
    <n v="0"/>
    <n v="0"/>
    <n v="0"/>
    <n v="0"/>
    <n v="26.650000000000002"/>
    <n v="0"/>
    <n v="0"/>
    <n v="0"/>
    <n v="0"/>
    <n v="0"/>
    <s v="SURFACE WATER MGT FUND"/>
    <s v="WLSW F D92432 7000 258TH AVE N"/>
    <s v="STORMWATER SERVICES"/>
    <s v="DRAINAGE"/>
  </r>
  <r>
    <x v="1"/>
    <s v="1036834"/>
    <s v="845022"/>
    <s v="82300"/>
    <x v="73"/>
    <s v="5315000"/>
    <n v="2012"/>
    <x v="4"/>
    <s v="INDIRECT COSTS"/>
    <s v="50000-PROGRAM EXPENDITUR BUDGET"/>
    <s v="82000-APPLIED OVERHEAD"/>
    <m/>
    <n v="0"/>
    <n v="0"/>
    <n v="163.65"/>
    <n v="0"/>
    <n v="-163.65"/>
    <s v="N/A"/>
    <n v="0"/>
    <n v="0"/>
    <n v="82.15"/>
    <n v="0"/>
    <n v="0"/>
    <n v="0"/>
    <n v="0"/>
    <n v="81.5"/>
    <n v="0"/>
    <n v="0"/>
    <n v="0"/>
    <n v="0"/>
    <n v="0"/>
    <s v="SURFACE WATER MGT FUND"/>
    <s v="WLSW F D92432 7000 258TH AVE N"/>
    <s v="STORMWATER SERVICES"/>
    <s v="DRAINAGE"/>
  </r>
  <r>
    <x v="1"/>
    <s v="1036834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3.7800000000000002"/>
    <n v="0"/>
    <n v="-3.7800000000000002"/>
    <s v="N/A"/>
    <n v="0"/>
    <n v="0"/>
    <n v="0"/>
    <n v="0"/>
    <n v="0"/>
    <n v="0"/>
    <n v="0"/>
    <n v="3.7800000000000002"/>
    <n v="0"/>
    <n v="0"/>
    <n v="0"/>
    <n v="0"/>
    <n v="0"/>
    <s v="SURFACE WATER MGT FUND"/>
    <s v="WLSW F D92432 7000 258TH AVE N"/>
    <s v="STORMWATER SERVICES"/>
    <s v="DRAINAGE"/>
  </r>
  <r>
    <x v="1"/>
    <s v="103683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07.85"/>
    <n v="0"/>
    <n v="-407.85"/>
    <s v="N/A"/>
    <n v="0"/>
    <n v="0"/>
    <n v="0"/>
    <n v="123.93"/>
    <n v="283.92"/>
    <n v="0"/>
    <n v="0"/>
    <n v="0"/>
    <n v="0"/>
    <n v="0"/>
    <n v="0"/>
    <n v="0"/>
    <n v="0"/>
    <s v="SURFACE WATER MGT FUND"/>
    <s v="WLSW F D92440 4295 KLAHANIE DR"/>
    <s v="STORMWATER SERVICES"/>
    <s v="DRAINAGE"/>
  </r>
  <r>
    <x v="1"/>
    <s v="1036836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128.71"/>
    <n v="0"/>
    <n v="-128.71"/>
    <s v="N/A"/>
    <n v="0"/>
    <n v="0"/>
    <n v="0"/>
    <n v="0"/>
    <n v="128.71"/>
    <n v="0"/>
    <n v="0"/>
    <n v="0"/>
    <n v="0"/>
    <n v="0"/>
    <n v="0"/>
    <n v="0"/>
    <n v="0"/>
    <s v="SURFACE WATER MGT FUND"/>
    <s v="WLSW F D92440 4295 KLAHANIE DR"/>
    <s v="STORMWATER SERVICES"/>
    <s v="DRAINAGE"/>
  </r>
  <r>
    <x v="1"/>
    <s v="103683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92.5"/>
    <n v="0"/>
    <n v="-292.5"/>
    <s v="N/A"/>
    <n v="0"/>
    <n v="0"/>
    <n v="0"/>
    <n v="0"/>
    <n v="292.5"/>
    <n v="0"/>
    <n v="0"/>
    <n v="0"/>
    <n v="0"/>
    <n v="0"/>
    <n v="0"/>
    <n v="0"/>
    <n v="0"/>
    <s v="SURFACE WATER MGT FUND"/>
    <s v="WLSW F D92440 4295 KLAHANIE DR"/>
    <s v="STORMWATER SERVICES"/>
    <s v="DRAINAGE"/>
  </r>
  <r>
    <x v="1"/>
    <s v="103683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45.36000000000001"/>
    <n v="0"/>
    <n v="-145.36000000000001"/>
    <s v="N/A"/>
    <n v="0"/>
    <n v="0"/>
    <n v="0"/>
    <n v="43.38"/>
    <n v="101.98"/>
    <n v="0"/>
    <n v="0"/>
    <n v="0"/>
    <n v="0"/>
    <n v="0"/>
    <n v="0"/>
    <n v="0"/>
    <n v="0"/>
    <s v="SURFACE WATER MGT FUND"/>
    <s v="WLSW F D92440 4295 KLAHANIE DR"/>
    <s v="STORMWATER SERVICES"/>
    <s v="DRAINAGE"/>
  </r>
  <r>
    <x v="1"/>
    <s v="1036836"/>
    <s v="845022"/>
    <s v="82200"/>
    <x v="72"/>
    <s v="5315000"/>
    <n v="2012"/>
    <x v="4"/>
    <s v="PAID TIME OFF"/>
    <s v="50000-PROGRAM EXPENDITUR BUDGET"/>
    <s v="82000-APPLIED OVERHEAD"/>
    <m/>
    <n v="0"/>
    <n v="0"/>
    <n v="140.05000000000001"/>
    <n v="0"/>
    <n v="-140.05000000000001"/>
    <s v="N/A"/>
    <n v="0"/>
    <n v="0"/>
    <n v="0"/>
    <n v="33.46"/>
    <n v="106.59"/>
    <n v="0"/>
    <n v="0"/>
    <n v="0"/>
    <n v="0"/>
    <n v="0"/>
    <n v="0"/>
    <n v="0"/>
    <n v="0"/>
    <s v="SURFACE WATER MGT FUND"/>
    <s v="WLSW F D92440 4295 KLAHANIE DR"/>
    <s v="STORMWATER SERVICES"/>
    <s v="DRAINAGE"/>
  </r>
  <r>
    <x v="1"/>
    <s v="1036836"/>
    <s v="845022"/>
    <s v="82300"/>
    <x v="73"/>
    <s v="5315000"/>
    <n v="2012"/>
    <x v="4"/>
    <s v="INDIRECT COSTS"/>
    <s v="50000-PROGRAM EXPENDITUR BUDGET"/>
    <s v="82000-APPLIED OVERHEAD"/>
    <m/>
    <n v="0"/>
    <n v="0"/>
    <n v="397.86"/>
    <n v="0"/>
    <n v="-397.86"/>
    <s v="N/A"/>
    <n v="0"/>
    <n v="0"/>
    <n v="0"/>
    <n v="71.88"/>
    <n v="325.98"/>
    <n v="0"/>
    <n v="0"/>
    <n v="0"/>
    <n v="0"/>
    <n v="0"/>
    <n v="0"/>
    <n v="0"/>
    <n v="0"/>
    <s v="SURFACE WATER MGT FUND"/>
    <s v="WLSW F D92440 4295 KLAHANIE DR"/>
    <s v="STORMWATER SERVICES"/>
    <s v="DRAINAGE"/>
  </r>
  <r>
    <x v="1"/>
    <s v="1036836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15.120000000000001"/>
    <n v="0"/>
    <n v="-15.120000000000001"/>
    <s v="N/A"/>
    <n v="0"/>
    <n v="0"/>
    <n v="0"/>
    <n v="0"/>
    <n v="15.120000000000001"/>
    <n v="0"/>
    <n v="0"/>
    <n v="0"/>
    <n v="0"/>
    <n v="0"/>
    <n v="0"/>
    <n v="0"/>
    <n v="0"/>
    <s v="SURFACE WATER MGT FUND"/>
    <s v="WLSW F D92440 4295 KLAHANIE DR"/>
    <s v="STORMWATER SERVICES"/>
    <s v="DRAINAGE"/>
  </r>
  <r>
    <x v="1"/>
    <s v="1036837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164.25"/>
    <n v="0"/>
    <n v="-164.25"/>
    <s v="N/A"/>
    <n v="0"/>
    <n v="0"/>
    <n v="0"/>
    <n v="0"/>
    <n v="0"/>
    <n v="0"/>
    <n v="0"/>
    <n v="0"/>
    <n v="0"/>
    <n v="164.25"/>
    <n v="0"/>
    <n v="0"/>
    <n v="0"/>
    <s v="SURFACE WATER MGT FUND"/>
    <s v="WLSW F D92481 A98B0008-14445 J"/>
    <s v="STORMWATER SERVICES"/>
    <s v="DRAINAGE"/>
  </r>
  <r>
    <x v="1"/>
    <s v="103683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23.9"/>
    <n v="0"/>
    <n v="-523.9"/>
    <s v="N/A"/>
    <n v="0"/>
    <n v="0"/>
    <n v="88.52"/>
    <n v="0"/>
    <n v="435.38"/>
    <n v="0"/>
    <n v="0"/>
    <n v="0"/>
    <n v="0"/>
    <n v="0"/>
    <n v="0"/>
    <n v="0"/>
    <n v="0"/>
    <s v="SURFACE WATER MGT FUND"/>
    <s v="WLSW F D92540 A99BN635-4000 S"/>
    <s v="STORMWATER SERVICES"/>
    <s v="DRAINAGE"/>
  </r>
  <r>
    <x v="1"/>
    <s v="1036838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10.73"/>
    <n v="0"/>
    <n v="-10.73"/>
    <s v="N/A"/>
    <n v="0"/>
    <n v="0"/>
    <n v="0"/>
    <n v="0"/>
    <n v="10.73"/>
    <n v="0"/>
    <n v="0"/>
    <n v="0"/>
    <n v="0"/>
    <n v="0"/>
    <n v="0"/>
    <n v="0"/>
    <n v="0"/>
    <s v="SURFACE WATER MGT FUND"/>
    <s v="WLSW F D92540 A99BN635-4000 S"/>
    <s v="STORMWATER SERVICES"/>
    <s v="DRAINAGE"/>
  </r>
  <r>
    <x v="1"/>
    <s v="1036838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2.9"/>
    <n v="0"/>
    <n v="-2.9"/>
    <s v="N/A"/>
    <n v="0"/>
    <n v="0"/>
    <n v="0"/>
    <n v="0"/>
    <n v="2.9"/>
    <n v="0"/>
    <n v="0"/>
    <n v="0"/>
    <n v="0"/>
    <n v="0"/>
    <n v="0"/>
    <n v="0"/>
    <n v="0"/>
    <s v="SURFACE WATER MGT FUND"/>
    <s v="WLSW F D92540 A99BN635-4000 S"/>
    <s v="STORMWATER SERVICES"/>
    <s v="DRAINAGE"/>
  </r>
  <r>
    <x v="1"/>
    <s v="103683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417.14"/>
    <n v="0"/>
    <n v="-417.14"/>
    <s v="N/A"/>
    <n v="0"/>
    <n v="0"/>
    <n v="0"/>
    <n v="0"/>
    <n v="417.14"/>
    <n v="0"/>
    <n v="0"/>
    <n v="0"/>
    <n v="0"/>
    <n v="0"/>
    <n v="0"/>
    <n v="0"/>
    <n v="0"/>
    <s v="SURFACE WATER MGT FUND"/>
    <s v="WLSW F D92540 A99BN635-4000 S"/>
    <s v="STORMWATER SERVICES"/>
    <s v="DRAINAGE"/>
  </r>
  <r>
    <x v="1"/>
    <s v="103683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87.39000000000001"/>
    <n v="0"/>
    <n v="-187.39000000000001"/>
    <s v="N/A"/>
    <n v="0"/>
    <n v="0"/>
    <n v="30.98"/>
    <n v="0"/>
    <n v="156.41"/>
    <n v="0"/>
    <n v="0"/>
    <n v="0"/>
    <n v="0"/>
    <n v="0"/>
    <n v="0"/>
    <n v="0"/>
    <n v="0"/>
    <s v="SURFACE WATER MGT FUND"/>
    <s v="WLSW F D92540 A99BN635-4000 S"/>
    <s v="STORMWATER SERVICES"/>
    <s v="DRAINAGE"/>
  </r>
  <r>
    <x v="1"/>
    <s v="1036838"/>
    <s v="845022"/>
    <s v="82200"/>
    <x v="72"/>
    <s v="5315000"/>
    <n v="2012"/>
    <x v="4"/>
    <s v="PAID TIME OFF"/>
    <s v="50000-PROGRAM EXPENDITUR BUDGET"/>
    <s v="82000-APPLIED OVERHEAD"/>
    <m/>
    <n v="0"/>
    <n v="0"/>
    <n v="139.14000000000001"/>
    <n v="0"/>
    <n v="-139.14000000000001"/>
    <s v="N/A"/>
    <n v="0"/>
    <n v="0"/>
    <n v="23.900000000000002"/>
    <n v="0"/>
    <n v="115.24000000000001"/>
    <n v="0"/>
    <n v="0"/>
    <n v="0"/>
    <n v="0"/>
    <n v="0"/>
    <n v="0"/>
    <n v="0"/>
    <n v="0"/>
    <s v="SURFACE WATER MGT FUND"/>
    <s v="WLSW F D92540 A99BN635-4000 S"/>
    <s v="STORMWATER SERVICES"/>
    <s v="DRAINAGE"/>
  </r>
  <r>
    <x v="1"/>
    <s v="1036838"/>
    <s v="845022"/>
    <s v="82300"/>
    <x v="73"/>
    <s v="5315000"/>
    <n v="2012"/>
    <x v="4"/>
    <s v="INDIRECT COSTS"/>
    <s v="50000-PROGRAM EXPENDITUR BUDGET"/>
    <s v="82000-APPLIED OVERHEAD"/>
    <m/>
    <n v="0"/>
    <n v="0"/>
    <n v="403.78000000000003"/>
    <n v="0"/>
    <n v="-403.78000000000003"/>
    <s v="N/A"/>
    <n v="0"/>
    <n v="0"/>
    <n v="51.34"/>
    <n v="0"/>
    <n v="352.44"/>
    <n v="0"/>
    <n v="0"/>
    <n v="0"/>
    <n v="0"/>
    <n v="0"/>
    <n v="0"/>
    <n v="0"/>
    <n v="0"/>
    <s v="SURFACE WATER MGT FUND"/>
    <s v="WLSW F D92540 A99BN635-4000 S"/>
    <s v="STORMWATER SERVICES"/>
    <s v="DRAINAGE"/>
  </r>
  <r>
    <x v="1"/>
    <s v="1036838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1.26"/>
    <n v="0"/>
    <n v="-1.26"/>
    <s v="N/A"/>
    <n v="0"/>
    <n v="0"/>
    <n v="0"/>
    <n v="0"/>
    <n v="1.26"/>
    <n v="0"/>
    <n v="0"/>
    <n v="0"/>
    <n v="0"/>
    <n v="0"/>
    <n v="0"/>
    <n v="0"/>
    <n v="0"/>
    <s v="SURFACE WATER MGT FUND"/>
    <s v="WLSW F D92540 A99BN635-4000 S"/>
    <s v="STORMWATER SERVICES"/>
    <s v="DRAINAGE"/>
  </r>
  <r>
    <x v="1"/>
    <s v="103683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89.28"/>
    <n v="0"/>
    <n v="-189.28"/>
    <s v="N/A"/>
    <n v="0"/>
    <n v="0"/>
    <n v="0"/>
    <n v="0"/>
    <n v="94.64"/>
    <n v="94.64"/>
    <n v="0"/>
    <n v="0"/>
    <n v="0"/>
    <n v="0"/>
    <n v="0"/>
    <n v="0"/>
    <n v="0"/>
    <s v="SURFACE WATER MGT FUND"/>
    <s v="WLSW F D92624 A01BN339-7900JUA"/>
    <s v="STORMWATER SERVICES"/>
    <s v="DRAINAGE"/>
  </r>
  <r>
    <x v="1"/>
    <s v="1036839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85.8"/>
    <n v="0"/>
    <n v="-85.8"/>
    <s v="N/A"/>
    <n v="0"/>
    <n v="0"/>
    <n v="0"/>
    <n v="0"/>
    <n v="85.8"/>
    <n v="0"/>
    <n v="0"/>
    <n v="0"/>
    <n v="0"/>
    <n v="0"/>
    <n v="0"/>
    <n v="0"/>
    <n v="0"/>
    <s v="SURFACE WATER MGT FUND"/>
    <s v="WLSW F D92624 A01BN339-7900JUA"/>
    <s v="STORMWATER SERVICES"/>
    <s v="DRAINAGE"/>
  </r>
  <r>
    <x v="1"/>
    <s v="103683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09.2"/>
    <n v="0"/>
    <n v="-109.2"/>
    <s v="N/A"/>
    <n v="0"/>
    <n v="0"/>
    <n v="0"/>
    <n v="0"/>
    <n v="0"/>
    <n v="0"/>
    <n v="109.2"/>
    <n v="0"/>
    <n v="0"/>
    <n v="0"/>
    <n v="0"/>
    <n v="0"/>
    <n v="0"/>
    <s v="SURFACE WATER MGT FUND"/>
    <s v="WLSW F D92624 A01BN339-7900JUA"/>
    <s v="STORMWATER SERVICES"/>
    <s v="DRAINAGE"/>
  </r>
  <r>
    <x v="1"/>
    <s v="103683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67.98"/>
    <n v="0"/>
    <n v="-67.98"/>
    <s v="N/A"/>
    <n v="0"/>
    <n v="0"/>
    <n v="0"/>
    <n v="0"/>
    <n v="33.99"/>
    <n v="33.99"/>
    <n v="0"/>
    <n v="0"/>
    <n v="0"/>
    <n v="0"/>
    <n v="0"/>
    <n v="0"/>
    <n v="0"/>
    <s v="SURFACE WATER MGT FUND"/>
    <s v="WLSW F D92624 A01BN339-7900JUA"/>
    <s v="STORMWATER SERVICES"/>
    <s v="DRAINAGE"/>
  </r>
  <r>
    <x v="1"/>
    <s v="1036839"/>
    <s v="845022"/>
    <s v="82200"/>
    <x v="72"/>
    <s v="5315000"/>
    <n v="2012"/>
    <x v="4"/>
    <s v="PAID TIME OFF"/>
    <s v="50000-PROGRAM EXPENDITUR BUDGET"/>
    <s v="82000-APPLIED OVERHEAD"/>
    <m/>
    <n v="0"/>
    <n v="0"/>
    <n v="71.06"/>
    <n v="0"/>
    <n v="-71.06"/>
    <s v="N/A"/>
    <n v="0"/>
    <n v="0"/>
    <n v="0"/>
    <n v="0"/>
    <n v="46.61"/>
    <n v="24.45"/>
    <n v="0"/>
    <n v="0"/>
    <n v="0"/>
    <n v="0"/>
    <n v="0"/>
    <n v="0"/>
    <n v="0"/>
    <s v="SURFACE WATER MGT FUND"/>
    <s v="WLSW F D92624 A01BN339-7900JUA"/>
    <s v="STORMWATER SERVICES"/>
    <s v="DRAINAGE"/>
  </r>
  <r>
    <x v="1"/>
    <s v="1036839"/>
    <s v="845022"/>
    <s v="82300"/>
    <x v="73"/>
    <s v="5315000"/>
    <n v="2012"/>
    <x v="4"/>
    <s v="INDIRECT COSTS"/>
    <s v="50000-PROGRAM EXPENDITUR BUDGET"/>
    <s v="82000-APPLIED OVERHEAD"/>
    <m/>
    <n v="0"/>
    <n v="0"/>
    <n v="217.32"/>
    <n v="0"/>
    <n v="-217.32"/>
    <s v="N/A"/>
    <n v="0"/>
    <n v="0"/>
    <n v="0"/>
    <n v="0"/>
    <n v="142.55000000000001"/>
    <n v="74.77"/>
    <n v="0"/>
    <n v="0"/>
    <n v="0"/>
    <n v="0"/>
    <n v="0"/>
    <n v="0"/>
    <n v="0"/>
    <s v="SURFACE WATER MGT FUND"/>
    <s v="WLSW F D92624 A01BN339-7900JUA"/>
    <s v="STORMWATER SERVICES"/>
    <s v="DRAINAGE"/>
  </r>
  <r>
    <x v="1"/>
    <s v="1036839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10.08"/>
    <n v="0"/>
    <n v="-10.08"/>
    <s v="N/A"/>
    <n v="0"/>
    <n v="0"/>
    <n v="0"/>
    <n v="0"/>
    <n v="10.08"/>
    <n v="0"/>
    <n v="0"/>
    <n v="0"/>
    <n v="0"/>
    <n v="0"/>
    <n v="0"/>
    <n v="0"/>
    <n v="0"/>
    <s v="SURFACE WATER MGT FUND"/>
    <s v="WLSW F D92624 A01BN339-7900JUA"/>
    <s v="STORMWATER SERVICES"/>
    <s v="DRAINAGE"/>
  </r>
  <r>
    <x v="1"/>
    <s v="1036841"/>
    <s v="845022"/>
    <s v="53520"/>
    <x v="190"/>
    <s v="5315000"/>
    <n v="2012"/>
    <x v="4"/>
    <s v="UTILITIES"/>
    <s v="50000-PROGRAM EXPENDITUR BUDGET"/>
    <s v="53000-SERVICES-OTHER CHARGES"/>
    <m/>
    <n v="0"/>
    <n v="0"/>
    <n v="2766.52"/>
    <n v="0"/>
    <n v="-2766.52"/>
    <s v="N/A"/>
    <n v="0"/>
    <n v="2766.52"/>
    <n v="0"/>
    <n v="0"/>
    <n v="0"/>
    <n v="0"/>
    <n v="0"/>
    <n v="0"/>
    <n v="0"/>
    <n v="0"/>
    <n v="0"/>
    <n v="0"/>
    <n v="0"/>
    <s v="SURFACE WATER MGT FUND"/>
    <s v="WLSW F D92645 A00BN569-4462 16"/>
    <s v="STORMWATER SERVICES"/>
    <s v="DRAINAGE"/>
  </r>
  <r>
    <x v="1"/>
    <s v="103684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3.66"/>
    <n v="0"/>
    <n v="-23.66"/>
    <s v="N/A"/>
    <n v="0"/>
    <n v="0"/>
    <n v="0"/>
    <n v="0"/>
    <n v="0"/>
    <n v="23.66"/>
    <n v="0"/>
    <n v="0"/>
    <n v="0"/>
    <n v="0"/>
    <n v="0"/>
    <n v="0"/>
    <n v="0"/>
    <s v="SURFACE WATER MGT FUND"/>
    <s v="WLSW F D92664 A01BN743-12414 8"/>
    <s v="STORMWATER SERVICES"/>
    <s v="DRAINAGE"/>
  </r>
  <r>
    <x v="1"/>
    <s v="103684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.79"/>
    <n v="0"/>
    <n v="-3.79"/>
    <s v="N/A"/>
    <n v="0"/>
    <n v="0"/>
    <n v="0"/>
    <n v="0"/>
    <n v="3.79"/>
    <n v="0"/>
    <n v="0"/>
    <n v="0"/>
    <n v="0"/>
    <n v="0"/>
    <n v="0"/>
    <n v="0"/>
    <n v="0"/>
    <s v="SURFACE WATER MGT FUND"/>
    <s v="WLSW F D92664 A01BN743-12414 8"/>
    <s v="STORMWATER SERVICES"/>
    <s v="DRAINAGE"/>
  </r>
  <r>
    <x v="1"/>
    <s v="103684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8.5"/>
    <n v="0"/>
    <n v="-8.5"/>
    <s v="N/A"/>
    <n v="0"/>
    <n v="0"/>
    <n v="0"/>
    <n v="0"/>
    <n v="0"/>
    <n v="8.5"/>
    <n v="0"/>
    <n v="0"/>
    <n v="0"/>
    <n v="0"/>
    <n v="0"/>
    <n v="0"/>
    <n v="0"/>
    <s v="SURFACE WATER MGT FUND"/>
    <s v="WLSW F D92664 A01BN743-12414 8"/>
    <s v="STORMWATER SERVICES"/>
    <s v="DRAINAGE"/>
  </r>
  <r>
    <x v="1"/>
    <s v="1036843"/>
    <s v="845022"/>
    <s v="82200"/>
    <x v="72"/>
    <s v="5315000"/>
    <n v="2012"/>
    <x v="4"/>
    <s v="PAID TIME OFF"/>
    <s v="50000-PROGRAM EXPENDITUR BUDGET"/>
    <s v="82000-APPLIED OVERHEAD"/>
    <m/>
    <n v="0"/>
    <n v="0"/>
    <n v="6.12"/>
    <n v="0"/>
    <n v="-6.12"/>
    <s v="N/A"/>
    <n v="0"/>
    <n v="0"/>
    <n v="0"/>
    <n v="0"/>
    <n v="0"/>
    <n v="6.12"/>
    <n v="0"/>
    <n v="0"/>
    <n v="0"/>
    <n v="0"/>
    <n v="0"/>
    <n v="0"/>
    <n v="0"/>
    <s v="SURFACE WATER MGT FUND"/>
    <s v="WLSW F D92664 A01BN743-12414 8"/>
    <s v="STORMWATER SERVICES"/>
    <s v="DRAINAGE"/>
  </r>
  <r>
    <x v="1"/>
    <s v="1036843"/>
    <s v="845022"/>
    <s v="82300"/>
    <x v="73"/>
    <s v="5315000"/>
    <n v="2012"/>
    <x v="4"/>
    <s v="INDIRECT COSTS"/>
    <s v="50000-PROGRAM EXPENDITUR BUDGET"/>
    <s v="82000-APPLIED OVERHEAD"/>
    <m/>
    <n v="0"/>
    <n v="0"/>
    <n v="18.7"/>
    <n v="0"/>
    <n v="-18.7"/>
    <s v="N/A"/>
    <n v="0"/>
    <n v="0"/>
    <n v="0"/>
    <n v="0"/>
    <n v="0"/>
    <n v="18.7"/>
    <n v="0"/>
    <n v="0"/>
    <n v="0"/>
    <n v="0"/>
    <n v="0"/>
    <n v="0"/>
    <n v="0"/>
    <s v="SURFACE WATER MGT FUND"/>
    <s v="WLSW F D92664 A01BN743-12414 8"/>
    <s v="STORMWATER SERVICES"/>
    <s v="DRAINAGE"/>
  </r>
  <r>
    <x v="1"/>
    <s v="103684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773.94"/>
    <n v="0"/>
    <n v="-1773.94"/>
    <s v="N/A"/>
    <n v="118.3"/>
    <n v="76.31"/>
    <n v="1106.45"/>
    <n v="141.64000000000001"/>
    <n v="70.98"/>
    <n v="260.26"/>
    <n v="0"/>
    <n v="0"/>
    <n v="0"/>
    <n v="0"/>
    <n v="0"/>
    <n v="0"/>
    <n v="0"/>
    <s v="SURFACE WATER MGT FUND"/>
    <s v="WLSW F D92807 45XX 164TH WAY S"/>
    <s v="STORMWATER SERVICES"/>
    <s v="DRAINAGE"/>
  </r>
  <r>
    <x v="1"/>
    <s v="1036848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64.349999999999994"/>
    <n v="0"/>
    <n v="-64.349999999999994"/>
    <s v="N/A"/>
    <n v="0"/>
    <n v="0"/>
    <n v="0"/>
    <n v="0"/>
    <n v="64.349999999999994"/>
    <n v="0"/>
    <n v="0"/>
    <n v="0"/>
    <n v="0"/>
    <n v="0"/>
    <n v="0"/>
    <n v="0"/>
    <n v="0"/>
    <s v="SURFACE WATER MGT FUND"/>
    <s v="WLSW F D92807 45XX 164TH WAY S"/>
    <s v="STORMWATER SERVICES"/>
    <s v="DRAINAGE"/>
  </r>
  <r>
    <x v="1"/>
    <s v="1036848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2.17"/>
    <n v="0"/>
    <n v="-2.17"/>
    <s v="N/A"/>
    <n v="0"/>
    <n v="0.72"/>
    <n v="1.45"/>
    <n v="0"/>
    <n v="0"/>
    <n v="0"/>
    <n v="0"/>
    <n v="0"/>
    <n v="0"/>
    <n v="0"/>
    <n v="0"/>
    <n v="0"/>
    <n v="0"/>
    <s v="SURFACE WATER MGT FUND"/>
    <s v="WLSW F D92807 45XX 164TH WAY S"/>
    <s v="STORMWATER SERVICES"/>
    <s v="DRAINAGE"/>
  </r>
  <r>
    <x v="1"/>
    <s v="1036848"/>
    <s v="845022"/>
    <s v="52290"/>
    <x v="63"/>
    <s v="5315000"/>
    <n v="2012"/>
    <x v="4"/>
    <s v="MISC OPERATING SUPPLIES"/>
    <s v="50000-PROGRAM EXPENDITUR BUDGET"/>
    <s v="52000-SUPPLIES"/>
    <m/>
    <n v="0"/>
    <n v="0"/>
    <n v="55.050000000000004"/>
    <n v="0"/>
    <n v="-55.050000000000004"/>
    <s v="N/A"/>
    <n v="0"/>
    <n v="0"/>
    <n v="0"/>
    <n v="0"/>
    <n v="0"/>
    <n v="19.38"/>
    <n v="0"/>
    <n v="35.67"/>
    <n v="0"/>
    <n v="0"/>
    <n v="0"/>
    <n v="0"/>
    <n v="0"/>
    <s v="SURFACE WATER MGT FUND"/>
    <s v="WLSW F D92807 45XX 164TH WAY S"/>
    <s v="STORMWATER SERVICES"/>
    <s v="DRAINAGE"/>
  </r>
  <r>
    <x v="1"/>
    <s v="103684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942.82"/>
    <n v="0"/>
    <n v="-942.82"/>
    <s v="N/A"/>
    <n v="10.25"/>
    <n v="100.60000000000001"/>
    <n v="669.24"/>
    <n v="0"/>
    <n v="146.33000000000001"/>
    <n v="16.399999999999999"/>
    <n v="0"/>
    <n v="0"/>
    <n v="0"/>
    <n v="0"/>
    <n v="0"/>
    <n v="0"/>
    <n v="0"/>
    <s v="SURFACE WATER MGT FUND"/>
    <s v="WLSW F D92807 45XX 164TH WAY S"/>
    <s v="STORMWATER SERVICES"/>
    <s v="DRAINAGE"/>
  </r>
  <r>
    <x v="1"/>
    <s v="1036848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150.5"/>
    <n v="0"/>
    <n v="-150.5"/>
    <s v="N/A"/>
    <n v="0"/>
    <n v="0"/>
    <n v="0"/>
    <n v="0"/>
    <n v="0"/>
    <n v="150.5"/>
    <n v="0"/>
    <n v="0"/>
    <n v="0"/>
    <n v="0"/>
    <n v="0"/>
    <n v="0"/>
    <n v="0"/>
    <s v="SURFACE WATER MGT FUND"/>
    <s v="WLSW F D92807 45XX 164TH WAY S"/>
    <s v="STORMWATER SERVICES"/>
    <s v="DRAINAGE"/>
  </r>
  <r>
    <x v="1"/>
    <s v="103684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632.33000000000004"/>
    <n v="0"/>
    <n v="-632.33000000000004"/>
    <s v="N/A"/>
    <n v="42.5"/>
    <n v="27.41"/>
    <n v="393.84000000000003"/>
    <n v="49.58"/>
    <n v="25.5"/>
    <n v="93.5"/>
    <n v="0"/>
    <n v="0"/>
    <n v="0"/>
    <n v="0"/>
    <n v="0"/>
    <n v="0"/>
    <n v="0"/>
    <s v="SURFACE WATER MGT FUND"/>
    <s v="WLSW F D92807 45XX 164TH WAY S"/>
    <s v="STORMWATER SERVICES"/>
    <s v="DRAINAGE"/>
  </r>
  <r>
    <x v="1"/>
    <s v="1036848"/>
    <s v="845022"/>
    <s v="82200"/>
    <x v="72"/>
    <s v="5315000"/>
    <n v="2012"/>
    <x v="4"/>
    <s v="PAID TIME OFF"/>
    <s v="50000-PROGRAM EXPENDITUR BUDGET"/>
    <s v="82000-APPLIED OVERHEAD"/>
    <m/>
    <n v="0"/>
    <n v="0"/>
    <n v="475.87"/>
    <n v="0"/>
    <n v="-475.87"/>
    <s v="N/A"/>
    <n v="30.560000000000002"/>
    <n v="19.71"/>
    <n v="285.2"/>
    <n v="38.24"/>
    <n v="34.950000000000003"/>
    <n v="67.210000000000008"/>
    <n v="0"/>
    <n v="0"/>
    <n v="0"/>
    <n v="0"/>
    <n v="0"/>
    <n v="0"/>
    <n v="0"/>
    <s v="SURFACE WATER MGT FUND"/>
    <s v="WLSW F D92807 45XX 164TH WAY S"/>
    <s v="STORMWATER SERVICES"/>
    <s v="DRAINAGE"/>
  </r>
  <r>
    <x v="1"/>
    <s v="1036848"/>
    <s v="845022"/>
    <s v="82300"/>
    <x v="73"/>
    <s v="5315000"/>
    <n v="2012"/>
    <x v="4"/>
    <s v="INDIRECT COSTS"/>
    <s v="50000-PROGRAM EXPENDITUR BUDGET"/>
    <s v="82000-APPLIED OVERHEAD"/>
    <m/>
    <n v="0"/>
    <n v="0"/>
    <n v="1462.58"/>
    <n v="0"/>
    <n v="-1462.58"/>
    <s v="N/A"/>
    <n v="93.460000000000008"/>
    <n v="60.28"/>
    <n v="914.18000000000006"/>
    <n v="82.16"/>
    <n v="106.91"/>
    <n v="205.59"/>
    <n v="0"/>
    <n v="0"/>
    <n v="0"/>
    <n v="0"/>
    <n v="0"/>
    <n v="0"/>
    <n v="0"/>
    <s v="SURFACE WATER MGT FUND"/>
    <s v="WLSW F D92807 45XX 164TH WAY S"/>
    <s v="STORMWATER SERVICES"/>
    <s v="DRAINAGE"/>
  </r>
  <r>
    <x v="1"/>
    <s v="1036848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7.5600000000000005"/>
    <n v="0"/>
    <n v="-7.5600000000000005"/>
    <s v="N/A"/>
    <n v="0"/>
    <n v="0"/>
    <n v="0"/>
    <n v="0"/>
    <n v="7.5600000000000005"/>
    <n v="0"/>
    <n v="0"/>
    <n v="0"/>
    <n v="0"/>
    <n v="0"/>
    <n v="0"/>
    <n v="0"/>
    <n v="0"/>
    <s v="SURFACE WATER MGT FUND"/>
    <s v="WLSW F D92807 45XX 164TH WAY S"/>
    <s v="STORMWATER SERVICES"/>
    <s v="DRAINAGE"/>
  </r>
  <r>
    <x v="1"/>
    <s v="103684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71.77"/>
    <n v="0"/>
    <n v="-871.77"/>
    <s v="N/A"/>
    <n v="0"/>
    <n v="0"/>
    <n v="0"/>
    <n v="848.11"/>
    <n v="0"/>
    <n v="23.66"/>
    <n v="0"/>
    <n v="0"/>
    <n v="0"/>
    <n v="0"/>
    <n v="0"/>
    <n v="0"/>
    <n v="0"/>
    <s v="SURFACE WATER MGT FUND"/>
    <s v="WLSW F D92814 4501 160TH AVE S"/>
    <s v="STORMWATER SERVICES"/>
    <s v="DRAINAGE"/>
  </r>
  <r>
    <x v="1"/>
    <s v="1036849"/>
    <s v="845022"/>
    <s v="52391"/>
    <x v="184"/>
    <s v="5315000"/>
    <n v="2012"/>
    <x v="4"/>
    <s v="MAINTENANCE PARTS MATERIALS"/>
    <s v="50000-PROGRAM EXPENDITUR BUDGET"/>
    <s v="52000-SUPPLIES"/>
    <m/>
    <n v="0"/>
    <n v="0"/>
    <n v="107.04"/>
    <n v="0"/>
    <n v="-107.04"/>
    <s v="N/A"/>
    <n v="0"/>
    <n v="0"/>
    <n v="0"/>
    <n v="0"/>
    <n v="107.04"/>
    <n v="0"/>
    <n v="0"/>
    <n v="0"/>
    <n v="0"/>
    <n v="0"/>
    <n v="0"/>
    <n v="0"/>
    <n v="0"/>
    <s v="SURFACE WATER MGT FUND"/>
    <s v="WLSW F D92814 4501 160TH AVE S"/>
    <s v="STORMWATER SERVICES"/>
    <s v="DRAINAGE"/>
  </r>
  <r>
    <x v="1"/>
    <s v="1036849"/>
    <s v="845022"/>
    <s v="53710"/>
    <x v="136"/>
    <s v="5315000"/>
    <n v="2012"/>
    <x v="4"/>
    <s v="RENT LEASE"/>
    <s v="50000-PROGRAM EXPENDITUR BUDGET"/>
    <s v="53000-SERVICES-OTHER CHARGES"/>
    <m/>
    <n v="0"/>
    <n v="0"/>
    <n v="380.76"/>
    <n v="0"/>
    <n v="-380.76"/>
    <s v="N/A"/>
    <n v="0"/>
    <n v="0"/>
    <n v="0"/>
    <n v="0"/>
    <n v="0"/>
    <n v="380.76"/>
    <n v="0"/>
    <n v="0"/>
    <n v="0"/>
    <n v="0"/>
    <n v="0"/>
    <n v="0"/>
    <n v="0"/>
    <s v="SURFACE WATER MGT FUND"/>
    <s v="WLSW F D92814 4501 160TH AVE S"/>
    <s v="STORMWATER SERVICES"/>
    <s v="DRAINAGE"/>
  </r>
  <r>
    <x v="1"/>
    <s v="103684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38.15000000000003"/>
    <n v="0"/>
    <n v="-338.15000000000003"/>
    <s v="N/A"/>
    <n v="0"/>
    <n v="0"/>
    <n v="0"/>
    <n v="0"/>
    <n v="338.15000000000003"/>
    <n v="0"/>
    <n v="0"/>
    <n v="0"/>
    <n v="0"/>
    <n v="0"/>
    <n v="0"/>
    <n v="0"/>
    <n v="0"/>
    <s v="SURFACE WATER MGT FUND"/>
    <s v="WLSW F D92814 4501 160TH AVE S"/>
    <s v="STORMWATER SERVICES"/>
    <s v="DRAINAGE"/>
  </r>
  <r>
    <x v="1"/>
    <s v="1036849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150.5"/>
    <n v="0"/>
    <n v="-150.5"/>
    <s v="N/A"/>
    <n v="0"/>
    <n v="0"/>
    <n v="0"/>
    <n v="0"/>
    <n v="150.5"/>
    <n v="0"/>
    <n v="0"/>
    <n v="0"/>
    <n v="0"/>
    <n v="0"/>
    <n v="0"/>
    <n v="0"/>
    <n v="0"/>
    <s v="SURFACE WATER MGT FUND"/>
    <s v="WLSW F D92814 4501 160TH AVE S"/>
    <s v="STORMWATER SERVICES"/>
    <s v="DRAINAGE"/>
  </r>
  <r>
    <x v="1"/>
    <s v="103684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11.86"/>
    <n v="0"/>
    <n v="-311.86"/>
    <s v="N/A"/>
    <n v="0"/>
    <n v="0"/>
    <n v="0"/>
    <n v="303.36"/>
    <n v="0"/>
    <n v="8.5"/>
    <n v="0"/>
    <n v="0"/>
    <n v="0"/>
    <n v="0"/>
    <n v="0"/>
    <n v="0"/>
    <n v="0"/>
    <s v="SURFACE WATER MGT FUND"/>
    <s v="WLSW F D92814 4501 160TH AVE S"/>
    <s v="STORMWATER SERVICES"/>
    <s v="DRAINAGE"/>
  </r>
  <r>
    <x v="1"/>
    <s v="1036849"/>
    <s v="845022"/>
    <s v="82200"/>
    <x v="72"/>
    <s v="5315000"/>
    <n v="2012"/>
    <x v="4"/>
    <s v="PAID TIME OFF"/>
    <s v="50000-PROGRAM EXPENDITUR BUDGET"/>
    <s v="82000-APPLIED OVERHEAD"/>
    <m/>
    <n v="0"/>
    <n v="0"/>
    <n v="226.83"/>
    <n v="0"/>
    <n v="-226.83"/>
    <s v="N/A"/>
    <n v="0"/>
    <n v="0"/>
    <n v="0"/>
    <n v="220.71"/>
    <n v="0"/>
    <n v="6.12"/>
    <n v="0"/>
    <n v="0"/>
    <n v="0"/>
    <n v="0"/>
    <n v="0"/>
    <n v="0"/>
    <n v="0"/>
    <s v="SURFACE WATER MGT FUND"/>
    <s v="WLSW F D92814 4501 160TH AVE S"/>
    <s v="STORMWATER SERVICES"/>
    <s v="DRAINAGE"/>
  </r>
  <r>
    <x v="1"/>
    <s v="1036849"/>
    <s v="845022"/>
    <s v="82300"/>
    <x v="73"/>
    <s v="5315000"/>
    <n v="2012"/>
    <x v="4"/>
    <s v="INDIRECT COSTS"/>
    <s v="50000-PROGRAM EXPENDITUR BUDGET"/>
    <s v="82000-APPLIED OVERHEAD"/>
    <m/>
    <n v="0"/>
    <n v="0"/>
    <n v="658.94"/>
    <n v="0"/>
    <n v="-658.94"/>
    <s v="N/A"/>
    <n v="0"/>
    <n v="0"/>
    <n v="0"/>
    <n v="640.24"/>
    <n v="0"/>
    <n v="18.7"/>
    <n v="0"/>
    <n v="0"/>
    <n v="0"/>
    <n v="0"/>
    <n v="0"/>
    <n v="0"/>
    <n v="0"/>
    <s v="SURFACE WATER MGT FUND"/>
    <s v="WLSW F D92814 4501 160TH AVE S"/>
    <s v="STORMWATER SERVICES"/>
    <s v="DRAINAGE"/>
  </r>
  <r>
    <x v="1"/>
    <s v="103685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17000000000002"/>
    <n v="0"/>
    <n v="-141.17000000000002"/>
    <s v="N/A"/>
    <n v="0"/>
    <n v="0"/>
    <n v="0"/>
    <n v="88.52"/>
    <n v="0"/>
    <n v="52.65"/>
    <n v="0"/>
    <n v="0"/>
    <n v="0"/>
    <n v="0"/>
    <n v="0"/>
    <n v="0"/>
    <n v="0"/>
    <s v="SURFACE WATER MGT FUND"/>
    <s v="WLSW F D91493 13612 SE 200TH S"/>
    <s v="STORMWATER SERVICES"/>
    <s v="DRAINAGE"/>
  </r>
  <r>
    <x v="1"/>
    <s v="1036851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0.72"/>
    <n v="0"/>
    <n v="-0.72"/>
    <s v="N/A"/>
    <n v="0"/>
    <n v="0"/>
    <n v="0"/>
    <n v="0"/>
    <n v="0"/>
    <n v="0.72"/>
    <n v="0"/>
    <n v="0"/>
    <n v="0"/>
    <n v="0"/>
    <n v="0"/>
    <n v="0"/>
    <n v="0"/>
    <s v="SURFACE WATER MGT FUND"/>
    <s v="WLSW F D91493 13612 SE 200TH S"/>
    <s v="STORMWATER SERVICES"/>
    <s v="DRAINAGE"/>
  </r>
  <r>
    <x v="1"/>
    <s v="103685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05.7"/>
    <n v="0"/>
    <n v="-105.7"/>
    <s v="N/A"/>
    <n v="0"/>
    <n v="0"/>
    <n v="0"/>
    <n v="0"/>
    <n v="9.2000000000000011"/>
    <n v="96.5"/>
    <n v="0"/>
    <n v="0"/>
    <n v="0"/>
    <n v="0"/>
    <n v="0"/>
    <n v="0"/>
    <n v="0"/>
    <s v="SURFACE WATER MGT FUND"/>
    <s v="WLSW F D91493 13612 SE 200TH S"/>
    <s v="STORMWATER SERVICES"/>
    <s v="DRAINAGE"/>
  </r>
  <r>
    <x v="1"/>
    <s v="1036851"/>
    <s v="845022"/>
    <s v="55303"/>
    <x v="250"/>
    <s v="5315000"/>
    <n v="2012"/>
    <x v="4"/>
    <s v="ROADS DECANT FEES SOLID"/>
    <s v="50000-PROGRAM EXPENDITUR BUDGET"/>
    <s v="55000-INTRAGOVERNMENTAL SERVICES"/>
    <m/>
    <n v="0"/>
    <n v="0"/>
    <n v="124.49000000000001"/>
    <n v="0"/>
    <n v="-124.49000000000001"/>
    <s v="N/A"/>
    <n v="0"/>
    <n v="0"/>
    <n v="0"/>
    <n v="0"/>
    <n v="0"/>
    <n v="0"/>
    <n v="0"/>
    <n v="0"/>
    <n v="124.49000000000001"/>
    <n v="0"/>
    <n v="0"/>
    <n v="0"/>
    <n v="0"/>
    <s v="SURFACE WATER MGT FUND"/>
    <s v="WLSW F D91493 13612 SE 200TH S"/>
    <s v="STORMWATER SERVICES"/>
    <s v="DRAINAGE"/>
  </r>
  <r>
    <x v="1"/>
    <s v="1036851"/>
    <s v="845022"/>
    <s v="55304"/>
    <x v="251"/>
    <s v="5315000"/>
    <n v="2012"/>
    <x v="4"/>
    <s v="ROADS DECANT FEES LIQUID"/>
    <s v="50000-PROGRAM EXPENDITUR BUDGET"/>
    <s v="55000-INTRAGOVERNMENTAL SERVICES"/>
    <m/>
    <n v="0"/>
    <n v="0"/>
    <n v="81"/>
    <n v="0"/>
    <n v="-81"/>
    <s v="N/A"/>
    <n v="0"/>
    <n v="0"/>
    <n v="0"/>
    <n v="0"/>
    <n v="0"/>
    <n v="0"/>
    <n v="0"/>
    <n v="0"/>
    <n v="81"/>
    <n v="0"/>
    <n v="0"/>
    <n v="0"/>
    <n v="0"/>
    <s v="SURFACE WATER MGT FUND"/>
    <s v="WLSW F D91493 13612 SE 200TH S"/>
    <s v="STORMWATER SERVICES"/>
    <s v="DRAINAGE"/>
  </r>
  <r>
    <x v="1"/>
    <s v="103685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89"/>
    <n v="0"/>
    <n v="-49.89"/>
    <s v="N/A"/>
    <n v="0"/>
    <n v="0"/>
    <n v="0"/>
    <n v="30.98"/>
    <n v="0"/>
    <n v="18.91"/>
    <n v="0"/>
    <n v="0"/>
    <n v="0"/>
    <n v="0"/>
    <n v="0"/>
    <n v="0"/>
    <n v="0"/>
    <s v="SURFACE WATER MGT FUND"/>
    <s v="WLSW F D91493 13612 SE 200TH S"/>
    <s v="STORMWATER SERVICES"/>
    <s v="DRAINAGE"/>
  </r>
  <r>
    <x v="1"/>
    <s v="1036851"/>
    <s v="845022"/>
    <s v="82200"/>
    <x v="72"/>
    <s v="5315000"/>
    <n v="2012"/>
    <x v="4"/>
    <s v="PAID TIME OFF"/>
    <s v="50000-PROGRAM EXPENDITUR BUDGET"/>
    <s v="82000-APPLIED OVERHEAD"/>
    <m/>
    <n v="0"/>
    <n v="0"/>
    <n v="37.5"/>
    <n v="0"/>
    <n v="-37.5"/>
    <s v="N/A"/>
    <n v="0"/>
    <n v="0"/>
    <n v="0"/>
    <n v="23.900000000000002"/>
    <n v="0"/>
    <n v="13.6"/>
    <n v="0"/>
    <n v="0"/>
    <n v="0"/>
    <n v="0"/>
    <n v="0"/>
    <n v="0"/>
    <n v="0"/>
    <s v="SURFACE WATER MGT FUND"/>
    <s v="WLSW F D91493 13612 SE 200TH S"/>
    <s v="STORMWATER SERVICES"/>
    <s v="DRAINAGE"/>
  </r>
  <r>
    <x v="1"/>
    <s v="1036851"/>
    <s v="845022"/>
    <s v="82300"/>
    <x v="73"/>
    <s v="5315000"/>
    <n v="2012"/>
    <x v="4"/>
    <s v="INDIRECT COSTS"/>
    <s v="50000-PROGRAM EXPENDITUR BUDGET"/>
    <s v="82000-APPLIED OVERHEAD"/>
    <m/>
    <n v="0"/>
    <n v="0"/>
    <n v="92.93"/>
    <n v="0"/>
    <n v="-92.93"/>
    <s v="N/A"/>
    <n v="0"/>
    <n v="0"/>
    <n v="0"/>
    <n v="51.34"/>
    <n v="0"/>
    <n v="41.59"/>
    <n v="0"/>
    <n v="0"/>
    <n v="0"/>
    <n v="0"/>
    <n v="0"/>
    <n v="0"/>
    <n v="0"/>
    <s v="SURFACE WATER MGT FUND"/>
    <s v="WLSW F D91493 13612 SE 200TH S"/>
    <s v="STORMWATER SERVICES"/>
    <s v="DRAINAGE"/>
  </r>
  <r>
    <x v="1"/>
    <s v="103685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8.52"/>
    <n v="0"/>
    <n v="-88.52"/>
    <s v="N/A"/>
    <n v="0"/>
    <n v="0"/>
    <n v="0"/>
    <n v="88.52"/>
    <n v="0"/>
    <n v="0"/>
    <n v="0"/>
    <n v="0"/>
    <n v="0"/>
    <n v="0"/>
    <n v="0"/>
    <n v="0"/>
    <n v="0"/>
    <s v="SURFACE WATER MGT FUND"/>
    <s v="WLSW F D91494 19830 137TH AVE"/>
    <s v="STORMWATER SERVICES"/>
    <s v="DRAINAGE"/>
  </r>
  <r>
    <x v="1"/>
    <s v="103685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9.2000000000000011"/>
    <n v="0"/>
    <n v="-9.2000000000000011"/>
    <s v="N/A"/>
    <n v="0"/>
    <n v="0"/>
    <n v="0"/>
    <n v="0"/>
    <n v="9.2000000000000011"/>
    <n v="0"/>
    <n v="0"/>
    <n v="0"/>
    <n v="0"/>
    <n v="0"/>
    <n v="0"/>
    <n v="0"/>
    <n v="0"/>
    <s v="SURFACE WATER MGT FUND"/>
    <s v="WLSW F D91494 19830 137TH AVE"/>
    <s v="STORMWATER SERVICES"/>
    <s v="DRAINAGE"/>
  </r>
  <r>
    <x v="1"/>
    <s v="103685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0.98"/>
    <n v="0"/>
    <n v="-30.98"/>
    <s v="N/A"/>
    <n v="0"/>
    <n v="0"/>
    <n v="0"/>
    <n v="30.98"/>
    <n v="0"/>
    <n v="0"/>
    <n v="0"/>
    <n v="0"/>
    <n v="0"/>
    <n v="0"/>
    <n v="0"/>
    <n v="0"/>
    <n v="0"/>
    <s v="SURFACE WATER MGT FUND"/>
    <s v="WLSW F D91494 19830 137TH AVE"/>
    <s v="STORMWATER SERVICES"/>
    <s v="DRAINAGE"/>
  </r>
  <r>
    <x v="1"/>
    <s v="1036852"/>
    <s v="845022"/>
    <s v="82200"/>
    <x v="72"/>
    <s v="5315000"/>
    <n v="2012"/>
    <x v="4"/>
    <s v="PAID TIME OFF"/>
    <s v="50000-PROGRAM EXPENDITUR BUDGET"/>
    <s v="82000-APPLIED OVERHEAD"/>
    <m/>
    <n v="0"/>
    <n v="0"/>
    <n v="23.900000000000002"/>
    <n v="0"/>
    <n v="-23.900000000000002"/>
    <s v="N/A"/>
    <n v="0"/>
    <n v="0"/>
    <n v="0"/>
    <n v="23.900000000000002"/>
    <n v="0"/>
    <n v="0"/>
    <n v="0"/>
    <n v="0"/>
    <n v="0"/>
    <n v="0"/>
    <n v="0"/>
    <n v="0"/>
    <n v="0"/>
    <s v="SURFACE WATER MGT FUND"/>
    <s v="WLSW F D91494 19830 137TH AVE"/>
    <s v="STORMWATER SERVICES"/>
    <s v="DRAINAGE"/>
  </r>
  <r>
    <x v="1"/>
    <s v="1036852"/>
    <s v="845022"/>
    <s v="82300"/>
    <x v="73"/>
    <s v="5315000"/>
    <n v="2012"/>
    <x v="4"/>
    <s v="INDIRECT COSTS"/>
    <s v="50000-PROGRAM EXPENDITUR BUDGET"/>
    <s v="82000-APPLIED OVERHEAD"/>
    <m/>
    <n v="0"/>
    <n v="0"/>
    <n v="51.34"/>
    <n v="0"/>
    <n v="-51.34"/>
    <s v="N/A"/>
    <n v="0"/>
    <n v="0"/>
    <n v="0"/>
    <n v="51.34"/>
    <n v="0"/>
    <n v="0"/>
    <n v="0"/>
    <n v="0"/>
    <n v="0"/>
    <n v="0"/>
    <n v="0"/>
    <n v="0"/>
    <n v="0"/>
    <s v="SURFACE WATER MGT FUND"/>
    <s v="WLSW F D91494 19830 137TH AVE"/>
    <s v="STORMWATER SERVICES"/>
    <s v="DRAINAGE"/>
  </r>
  <r>
    <x v="1"/>
    <s v="103685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3.66"/>
    <n v="0"/>
    <n v="-23.66"/>
    <s v="N/A"/>
    <n v="0"/>
    <n v="0"/>
    <n v="0"/>
    <n v="0"/>
    <n v="0"/>
    <n v="0"/>
    <n v="0"/>
    <n v="23.66"/>
    <n v="0"/>
    <n v="0"/>
    <n v="0"/>
    <n v="0"/>
    <n v="0"/>
    <s v="SURFACE WATER MGT FUND"/>
    <s v="WLSW F D91499 19333 SE 178TH P"/>
    <s v="STORMWATER SERVICES"/>
    <s v="DRAINAGE"/>
  </r>
  <r>
    <x v="1"/>
    <s v="1036853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10.73"/>
    <n v="0"/>
    <n v="-10.73"/>
    <s v="N/A"/>
    <n v="0"/>
    <n v="0"/>
    <n v="0"/>
    <n v="0"/>
    <n v="0"/>
    <n v="0"/>
    <n v="0"/>
    <n v="10.73"/>
    <n v="0"/>
    <n v="0"/>
    <n v="0"/>
    <n v="0"/>
    <n v="0"/>
    <s v="SURFACE WATER MGT FUND"/>
    <s v="WLSW F D91499 19333 SE 178TH P"/>
    <s v="STORMWATER SERVICES"/>
    <s v="DRAINAGE"/>
  </r>
  <r>
    <x v="1"/>
    <s v="1036853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8.2100000000000009"/>
    <n v="0"/>
    <n v="-8.2100000000000009"/>
    <s v="N/A"/>
    <n v="0"/>
    <n v="0"/>
    <n v="0"/>
    <n v="0"/>
    <n v="0"/>
    <n v="0"/>
    <n v="0"/>
    <n v="0"/>
    <n v="0"/>
    <n v="8.2100000000000009"/>
    <n v="0"/>
    <n v="0"/>
    <n v="0"/>
    <s v="SURFACE WATER MGT FUND"/>
    <s v="WLSW F D91499 19333 SE 178TH P"/>
    <s v="STORMWATER SERVICES"/>
    <s v="DRAINAGE"/>
  </r>
  <r>
    <x v="1"/>
    <s v="103685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9.45"/>
    <n v="0"/>
    <n v="-19.45"/>
    <s v="N/A"/>
    <n v="0"/>
    <n v="0"/>
    <n v="0"/>
    <n v="0"/>
    <n v="0"/>
    <n v="0"/>
    <n v="0"/>
    <n v="19.45"/>
    <n v="0"/>
    <n v="0"/>
    <n v="0"/>
    <n v="0"/>
    <n v="0"/>
    <s v="SURFACE WATER MGT FUND"/>
    <s v="WLSW F D91499 19333 SE 178TH P"/>
    <s v="STORMWATER SERVICES"/>
    <s v="DRAINAGE"/>
  </r>
  <r>
    <x v="1"/>
    <s v="103685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8.5"/>
    <n v="0"/>
    <n v="-8.5"/>
    <s v="N/A"/>
    <n v="0"/>
    <n v="0"/>
    <n v="0"/>
    <n v="0"/>
    <n v="0"/>
    <n v="0"/>
    <n v="0"/>
    <n v="8.5"/>
    <n v="0"/>
    <n v="0"/>
    <n v="0"/>
    <n v="0"/>
    <n v="0"/>
    <s v="SURFACE WATER MGT FUND"/>
    <s v="WLSW F D91499 19333 SE 178TH P"/>
    <s v="STORMWATER SERVICES"/>
    <s v="DRAINAGE"/>
  </r>
  <r>
    <x v="1"/>
    <s v="1036853"/>
    <s v="845022"/>
    <s v="82200"/>
    <x v="72"/>
    <s v="5315000"/>
    <n v="2012"/>
    <x v="4"/>
    <s v="PAID TIME OFF"/>
    <s v="50000-PROGRAM EXPENDITUR BUDGET"/>
    <s v="82000-APPLIED OVERHEAD"/>
    <m/>
    <n v="0"/>
    <n v="0"/>
    <n v="8.89"/>
    <n v="0"/>
    <n v="-8.89"/>
    <s v="N/A"/>
    <n v="0"/>
    <n v="0"/>
    <n v="0"/>
    <n v="0"/>
    <n v="0"/>
    <n v="0"/>
    <n v="0"/>
    <n v="8.89"/>
    <n v="0"/>
    <n v="0"/>
    <n v="0"/>
    <n v="0"/>
    <n v="0"/>
    <s v="SURFACE WATER MGT FUND"/>
    <s v="WLSW F D91499 19333 SE 178TH P"/>
    <s v="STORMWATER SERVICES"/>
    <s v="DRAINAGE"/>
  </r>
  <r>
    <x v="1"/>
    <s v="1036853"/>
    <s v="845022"/>
    <s v="82300"/>
    <x v="73"/>
    <s v="5315000"/>
    <n v="2012"/>
    <x v="4"/>
    <s v="INDIRECT COSTS"/>
    <s v="50000-PROGRAM EXPENDITUR BUDGET"/>
    <s v="82000-APPLIED OVERHEAD"/>
    <m/>
    <n v="0"/>
    <n v="0"/>
    <n v="27.18"/>
    <n v="0"/>
    <n v="-27.18"/>
    <s v="N/A"/>
    <n v="0"/>
    <n v="0"/>
    <n v="0"/>
    <n v="0"/>
    <n v="0"/>
    <n v="0"/>
    <n v="0"/>
    <n v="27.18"/>
    <n v="0"/>
    <n v="0"/>
    <n v="0"/>
    <n v="0"/>
    <n v="0"/>
    <s v="SURFACE WATER MGT FUND"/>
    <s v="WLSW F D91499 19333 SE 178TH P"/>
    <s v="STORMWATER SERVICES"/>
    <s v="DRAINAGE"/>
  </r>
  <r>
    <x v="1"/>
    <s v="1036853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1.26"/>
    <n v="0"/>
    <n v="-1.26"/>
    <s v="N/A"/>
    <n v="0"/>
    <n v="0"/>
    <n v="0"/>
    <n v="0"/>
    <n v="0"/>
    <n v="0"/>
    <n v="0"/>
    <n v="1.26"/>
    <n v="0"/>
    <n v="0"/>
    <n v="0"/>
    <n v="0"/>
    <n v="0"/>
    <s v="SURFACE WATER MGT FUND"/>
    <s v="WLSW F D91499 19333 SE 178TH P"/>
    <s v="STORMWATER SERVICES"/>
    <s v="DRAINAGE"/>
  </r>
  <r>
    <x v="1"/>
    <s v="103685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01.15000000000003"/>
    <n v="0"/>
    <n v="-301.15000000000003"/>
    <s v="N/A"/>
    <n v="0"/>
    <n v="0"/>
    <n v="0"/>
    <n v="0"/>
    <n v="0"/>
    <n v="0"/>
    <n v="0"/>
    <n v="0"/>
    <n v="0"/>
    <n v="301.15000000000003"/>
    <n v="0"/>
    <n v="0"/>
    <n v="0"/>
    <s v="SURFACE WATER MGT FUND"/>
    <s v="WLSW F D91514 17304 SE 238TH S"/>
    <s v="STORMWATER SERVICES"/>
    <s v="DRAINAGE"/>
  </r>
  <r>
    <x v="1"/>
    <s v="103685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88.14"/>
    <n v="0"/>
    <n v="-88.14"/>
    <s v="N/A"/>
    <n v="0"/>
    <n v="0"/>
    <n v="0"/>
    <n v="0"/>
    <n v="0"/>
    <n v="0"/>
    <n v="0"/>
    <n v="0"/>
    <n v="0"/>
    <n v="88.14"/>
    <n v="0"/>
    <n v="0"/>
    <n v="0"/>
    <s v="SURFACE WATER MGT FUND"/>
    <s v="WLSW F D91514 17304 SE 238TH S"/>
    <s v="STORMWATER SERVICES"/>
    <s v="DRAINAGE"/>
  </r>
  <r>
    <x v="1"/>
    <s v="103685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08.19"/>
    <n v="0"/>
    <n v="-108.19"/>
    <s v="N/A"/>
    <n v="0"/>
    <n v="0"/>
    <n v="0"/>
    <n v="0"/>
    <n v="0"/>
    <n v="0"/>
    <n v="0"/>
    <n v="0"/>
    <n v="0"/>
    <n v="108.19"/>
    <n v="0"/>
    <n v="0"/>
    <n v="0"/>
    <s v="SURFACE WATER MGT FUND"/>
    <s v="WLSW F D91514 17304 SE 238TH S"/>
    <s v="STORMWATER SERVICES"/>
    <s v="DRAINAGE"/>
  </r>
  <r>
    <x v="1"/>
    <s v="1036854"/>
    <s v="845022"/>
    <s v="82200"/>
    <x v="72"/>
    <s v="5315000"/>
    <n v="2012"/>
    <x v="4"/>
    <s v="PAID TIME OFF"/>
    <s v="50000-PROGRAM EXPENDITUR BUDGET"/>
    <s v="82000-APPLIED OVERHEAD"/>
    <m/>
    <n v="0"/>
    <n v="0"/>
    <n v="77.77"/>
    <n v="0"/>
    <n v="-77.77"/>
    <s v="N/A"/>
    <n v="0"/>
    <n v="0"/>
    <n v="0"/>
    <n v="0"/>
    <n v="0"/>
    <n v="0"/>
    <n v="0"/>
    <n v="0"/>
    <n v="0"/>
    <n v="77.77"/>
    <n v="0"/>
    <n v="0"/>
    <n v="0"/>
    <s v="SURFACE WATER MGT FUND"/>
    <s v="WLSW F D91514 17304 SE 238TH S"/>
    <s v="STORMWATER SERVICES"/>
    <s v="DRAINAGE"/>
  </r>
  <r>
    <x v="1"/>
    <s v="1036854"/>
    <s v="845022"/>
    <s v="82300"/>
    <x v="73"/>
    <s v="5315000"/>
    <n v="2012"/>
    <x v="4"/>
    <s v="INDIRECT COSTS"/>
    <s v="50000-PROGRAM EXPENDITUR BUDGET"/>
    <s v="82000-APPLIED OVERHEAD"/>
    <m/>
    <n v="0"/>
    <n v="0"/>
    <n v="237.89000000000001"/>
    <n v="0"/>
    <n v="-237.89000000000001"/>
    <s v="N/A"/>
    <n v="0"/>
    <n v="0"/>
    <n v="0"/>
    <n v="0"/>
    <n v="0"/>
    <n v="0"/>
    <n v="0"/>
    <n v="0"/>
    <n v="0"/>
    <n v="237.89000000000001"/>
    <n v="0"/>
    <n v="0"/>
    <n v="0"/>
    <s v="SURFACE WATER MGT FUND"/>
    <s v="WLSW F D91514 17304 SE 238TH S"/>
    <s v="STORMWATER SERVICES"/>
    <s v="DRAINAGE"/>
  </r>
  <r>
    <x v="1"/>
    <s v="103685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141.63"/>
    <n v="0"/>
    <n v="0"/>
    <n v="0"/>
    <n v="0"/>
    <n v="0"/>
    <n v="0"/>
    <n v="0"/>
    <n v="0"/>
    <n v="0"/>
    <n v="0"/>
    <s v="SURFACE WATER MGT FUND"/>
    <s v="WLSW F D91595 14315 SE 184TH S"/>
    <s v="STORMWATER SERVICES"/>
    <s v="DRAINAGE"/>
  </r>
  <r>
    <x v="1"/>
    <s v="103685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14.72"/>
    <n v="0"/>
    <n v="0"/>
    <n v="0"/>
    <n v="0"/>
    <n v="0"/>
    <n v="0"/>
    <n v="0"/>
    <n v="0"/>
    <s v="SURFACE WATER MGT FUND"/>
    <s v="WLSW F D91595 14315 SE 184TH S"/>
    <s v="STORMWATER SERVICES"/>
    <s v="DRAINAGE"/>
  </r>
  <r>
    <x v="1"/>
    <s v="103685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49.57"/>
    <n v="0"/>
    <n v="0"/>
    <n v="0"/>
    <n v="0"/>
    <n v="0"/>
    <n v="0"/>
    <n v="0"/>
    <n v="0"/>
    <n v="0"/>
    <n v="0"/>
    <s v="SURFACE WATER MGT FUND"/>
    <s v="WLSW F D91595 14315 SE 184TH S"/>
    <s v="STORMWATER SERVICES"/>
    <s v="DRAINAGE"/>
  </r>
  <r>
    <x v="1"/>
    <s v="1036857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38.24"/>
    <n v="0"/>
    <n v="0"/>
    <n v="0"/>
    <n v="0"/>
    <n v="0"/>
    <n v="0"/>
    <n v="0"/>
    <n v="0"/>
    <n v="0"/>
    <n v="0"/>
    <s v="SURFACE WATER MGT FUND"/>
    <s v="WLSW F D91595 14315 SE 184TH S"/>
    <s v="STORMWATER SERVICES"/>
    <s v="DRAINAGE"/>
  </r>
  <r>
    <x v="1"/>
    <s v="1036857"/>
    <s v="845022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82.15"/>
    <n v="0"/>
    <n v="0"/>
    <n v="0"/>
    <n v="0"/>
    <n v="0"/>
    <n v="0"/>
    <n v="0"/>
    <n v="0"/>
    <n v="0"/>
    <n v="0"/>
    <s v="SURFACE WATER MGT FUND"/>
    <s v="WLSW F D91595 14315 SE 184TH S"/>
    <s v="STORMWATER SERVICES"/>
    <s v="DRAINAGE"/>
  </r>
  <r>
    <x v="1"/>
    <s v="103685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141.63"/>
    <n v="0"/>
    <n v="0"/>
    <n v="0"/>
    <n v="0"/>
    <n v="0"/>
    <n v="0"/>
    <n v="0"/>
    <n v="0"/>
    <n v="0"/>
    <n v="0"/>
    <s v="SURFACE WATER MGT FUND"/>
    <s v="WLSW F D91596 18413 143RD AVE"/>
    <s v="STORMWATER SERVICES"/>
    <s v="DRAINAGE"/>
  </r>
  <r>
    <x v="1"/>
    <s v="103685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14.72"/>
    <n v="0"/>
    <n v="0"/>
    <n v="0"/>
    <n v="0"/>
    <n v="0"/>
    <n v="0"/>
    <n v="0"/>
    <n v="0"/>
    <s v="SURFACE WATER MGT FUND"/>
    <s v="WLSW F D91596 18413 143RD AVE"/>
    <s v="STORMWATER SERVICES"/>
    <s v="DRAINAGE"/>
  </r>
  <r>
    <x v="1"/>
    <s v="103685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49.57"/>
    <n v="0"/>
    <n v="0"/>
    <n v="0"/>
    <n v="0"/>
    <n v="0"/>
    <n v="0"/>
    <n v="0"/>
    <n v="0"/>
    <n v="0"/>
    <n v="0"/>
    <s v="SURFACE WATER MGT FUND"/>
    <s v="WLSW F D91596 18413 143RD AVE"/>
    <s v="STORMWATER SERVICES"/>
    <s v="DRAINAGE"/>
  </r>
  <r>
    <x v="1"/>
    <s v="1036858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38.24"/>
    <n v="0"/>
    <n v="0"/>
    <n v="0"/>
    <n v="0"/>
    <n v="0"/>
    <n v="0"/>
    <n v="0"/>
    <n v="0"/>
    <n v="0"/>
    <n v="0"/>
    <s v="SURFACE WATER MGT FUND"/>
    <s v="WLSW F D91596 18413 143RD AVE"/>
    <s v="STORMWATER SERVICES"/>
    <s v="DRAINAGE"/>
  </r>
  <r>
    <x v="1"/>
    <s v="1036858"/>
    <s v="845022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82.15"/>
    <n v="0"/>
    <n v="0"/>
    <n v="0"/>
    <n v="0"/>
    <n v="0"/>
    <n v="0"/>
    <n v="0"/>
    <n v="0"/>
    <n v="0"/>
    <n v="0"/>
    <s v="SURFACE WATER MGT FUND"/>
    <s v="WLSW F D91596 18413 143RD AVE"/>
    <s v="STORMWATER SERVICES"/>
    <s v="DRAINAGE"/>
  </r>
  <r>
    <x v="1"/>
    <s v="103686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51.72"/>
    <n v="0"/>
    <n v="-451.72"/>
    <s v="N/A"/>
    <n v="0"/>
    <n v="0"/>
    <n v="0"/>
    <n v="0"/>
    <n v="0"/>
    <n v="0"/>
    <n v="0"/>
    <n v="0"/>
    <n v="451.72"/>
    <n v="0"/>
    <n v="0"/>
    <n v="0"/>
    <n v="0"/>
    <s v="SURFACE WATER MGT FUND"/>
    <s v="WLSW F D91660 21107 SE 138TH P"/>
    <s v="STORMWATER SERVICES"/>
    <s v="DRAINAGE"/>
  </r>
  <r>
    <x v="1"/>
    <s v="103686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5.51"/>
    <n v="0"/>
    <n v="-15.51"/>
    <s v="N/A"/>
    <n v="0"/>
    <n v="0"/>
    <n v="0"/>
    <n v="0"/>
    <n v="0"/>
    <n v="0"/>
    <n v="0"/>
    <n v="0"/>
    <n v="15.51"/>
    <n v="0"/>
    <n v="0"/>
    <n v="0"/>
    <n v="0"/>
    <s v="SURFACE WATER MGT FUND"/>
    <s v="WLSW F D91660 21107 SE 138TH P"/>
    <s v="STORMWATER SERVICES"/>
    <s v="DRAINAGE"/>
  </r>
  <r>
    <x v="1"/>
    <s v="103686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62.28"/>
    <n v="0"/>
    <n v="-162.28"/>
    <s v="N/A"/>
    <n v="0"/>
    <n v="0"/>
    <n v="0"/>
    <n v="0"/>
    <n v="0"/>
    <n v="0"/>
    <n v="0"/>
    <n v="0"/>
    <n v="162.28"/>
    <n v="0"/>
    <n v="0"/>
    <n v="0"/>
    <n v="0"/>
    <s v="SURFACE WATER MGT FUND"/>
    <s v="WLSW F D91660 21107 SE 138TH P"/>
    <s v="STORMWATER SERVICES"/>
    <s v="DRAINAGE"/>
  </r>
  <r>
    <x v="1"/>
    <s v="1036860"/>
    <s v="845022"/>
    <s v="82200"/>
    <x v="72"/>
    <s v="5315000"/>
    <n v="2012"/>
    <x v="4"/>
    <s v="PAID TIME OFF"/>
    <s v="50000-PROGRAM EXPENDITUR BUDGET"/>
    <s v="82000-APPLIED OVERHEAD"/>
    <m/>
    <n v="0"/>
    <n v="0"/>
    <n v="116.66"/>
    <n v="0"/>
    <n v="-116.66"/>
    <s v="N/A"/>
    <n v="0"/>
    <n v="0"/>
    <n v="0"/>
    <n v="0"/>
    <n v="0"/>
    <n v="0"/>
    <n v="0"/>
    <n v="0"/>
    <n v="116.66"/>
    <n v="0"/>
    <n v="0"/>
    <n v="0"/>
    <n v="0"/>
    <s v="SURFACE WATER MGT FUND"/>
    <s v="WLSW F D91660 21107 SE 138TH P"/>
    <s v="STORMWATER SERVICES"/>
    <s v="DRAINAGE"/>
  </r>
  <r>
    <x v="1"/>
    <s v="1036860"/>
    <s v="845022"/>
    <s v="82300"/>
    <x v="73"/>
    <s v="5315000"/>
    <n v="2012"/>
    <x v="4"/>
    <s v="INDIRECT COSTS"/>
    <s v="50000-PROGRAM EXPENDITUR BUDGET"/>
    <s v="82000-APPLIED OVERHEAD"/>
    <m/>
    <n v="0"/>
    <n v="0"/>
    <n v="356.84000000000003"/>
    <n v="0"/>
    <n v="-356.84000000000003"/>
    <s v="N/A"/>
    <n v="0"/>
    <n v="0"/>
    <n v="0"/>
    <n v="0"/>
    <n v="0"/>
    <n v="0"/>
    <n v="0"/>
    <n v="0"/>
    <n v="356.84000000000003"/>
    <n v="0"/>
    <n v="0"/>
    <n v="0"/>
    <n v="0"/>
    <s v="SURFACE WATER MGT FUND"/>
    <s v="WLSW F D91660 21107 SE 138TH P"/>
    <s v="STORMWATER SERVICES"/>
    <s v="DRAINAGE"/>
  </r>
  <r>
    <x v="1"/>
    <s v="103686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94.64"/>
    <n v="0"/>
    <n v="-94.64"/>
    <s v="N/A"/>
    <n v="0"/>
    <n v="0"/>
    <n v="0"/>
    <n v="0"/>
    <n v="0"/>
    <n v="0"/>
    <n v="0"/>
    <n v="94.64"/>
    <n v="0"/>
    <n v="0"/>
    <n v="0"/>
    <n v="0"/>
    <n v="0"/>
    <s v="SURFACE WATER MGT FUND"/>
    <s v="WLSW F D91661 20602 SE 135TH S"/>
    <s v="STORMWATER SERVICES"/>
    <s v="DRAINAGE"/>
  </r>
  <r>
    <x v="1"/>
    <s v="1036861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0"/>
    <n v="0"/>
    <n v="0"/>
    <n v="42.9"/>
    <n v="0"/>
    <n v="0"/>
    <n v="0"/>
    <n v="0"/>
    <n v="0"/>
    <s v="SURFACE WATER MGT FUND"/>
    <s v="WLSW F D91661 20602 SE 135TH S"/>
    <s v="STORMWATER SERVICES"/>
    <s v="DRAINAGE"/>
  </r>
  <r>
    <x v="1"/>
    <s v="1036861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394.2"/>
    <n v="0"/>
    <n v="-394.2"/>
    <s v="N/A"/>
    <n v="0"/>
    <n v="0"/>
    <n v="0"/>
    <n v="0"/>
    <n v="0"/>
    <n v="0"/>
    <n v="0"/>
    <n v="0"/>
    <n v="0"/>
    <n v="394.2"/>
    <n v="0"/>
    <n v="0"/>
    <n v="0"/>
    <s v="SURFACE WATER MGT FUND"/>
    <s v="WLSW F D91661 20602 SE 135TH S"/>
    <s v="STORMWATER SERVICES"/>
    <s v="DRAINAGE"/>
  </r>
  <r>
    <x v="1"/>
    <s v="103686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77.8"/>
    <n v="0"/>
    <n v="-77.8"/>
    <s v="N/A"/>
    <n v="0"/>
    <n v="0"/>
    <n v="0"/>
    <n v="0"/>
    <n v="0"/>
    <n v="0"/>
    <n v="0"/>
    <n v="77.8"/>
    <n v="0"/>
    <n v="0"/>
    <n v="0"/>
    <n v="0"/>
    <n v="0"/>
    <s v="SURFACE WATER MGT FUND"/>
    <s v="WLSW F D91661 20602 SE 135TH S"/>
    <s v="STORMWATER SERVICES"/>
    <s v="DRAINAGE"/>
  </r>
  <r>
    <x v="1"/>
    <s v="103686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4"/>
    <n v="0"/>
    <n v="-34"/>
    <s v="N/A"/>
    <n v="0"/>
    <n v="0"/>
    <n v="0"/>
    <n v="0"/>
    <n v="0"/>
    <n v="0"/>
    <n v="0"/>
    <n v="34"/>
    <n v="0"/>
    <n v="0"/>
    <n v="0"/>
    <n v="0"/>
    <n v="0"/>
    <s v="SURFACE WATER MGT FUND"/>
    <s v="WLSW F D91661 20602 SE 135TH S"/>
    <s v="STORMWATER SERVICES"/>
    <s v="DRAINAGE"/>
  </r>
  <r>
    <x v="1"/>
    <s v="1036861"/>
    <s v="845022"/>
    <s v="82200"/>
    <x v="72"/>
    <s v="5315000"/>
    <n v="2012"/>
    <x v="4"/>
    <s v="PAID TIME OFF"/>
    <s v="50000-PROGRAM EXPENDITUR BUDGET"/>
    <s v="82000-APPLIED OVERHEAD"/>
    <m/>
    <n v="0"/>
    <n v="0"/>
    <n v="35.520000000000003"/>
    <n v="0"/>
    <n v="-35.520000000000003"/>
    <s v="N/A"/>
    <n v="0"/>
    <n v="0"/>
    <n v="0"/>
    <n v="0"/>
    <n v="0"/>
    <n v="0"/>
    <n v="0"/>
    <n v="35.520000000000003"/>
    <n v="0"/>
    <n v="0"/>
    <n v="0"/>
    <n v="0"/>
    <n v="0"/>
    <s v="SURFACE WATER MGT FUND"/>
    <s v="WLSW F D91661 20602 SE 135TH S"/>
    <s v="STORMWATER SERVICES"/>
    <s v="DRAINAGE"/>
  </r>
  <r>
    <x v="1"/>
    <s v="1036861"/>
    <s v="845022"/>
    <s v="82300"/>
    <x v="73"/>
    <s v="5315000"/>
    <n v="2012"/>
    <x v="4"/>
    <s v="INDIRECT COSTS"/>
    <s v="50000-PROGRAM EXPENDITUR BUDGET"/>
    <s v="82000-APPLIED OVERHEAD"/>
    <m/>
    <n v="0"/>
    <n v="0"/>
    <n v="108.65"/>
    <n v="0"/>
    <n v="-108.65"/>
    <s v="N/A"/>
    <n v="0"/>
    <n v="0"/>
    <n v="0"/>
    <n v="0"/>
    <n v="0"/>
    <n v="0"/>
    <n v="0"/>
    <n v="108.65"/>
    <n v="0"/>
    <n v="0"/>
    <n v="0"/>
    <n v="0"/>
    <n v="0"/>
    <s v="SURFACE WATER MGT FUND"/>
    <s v="WLSW F D91661 20602 SE 135TH S"/>
    <s v="STORMWATER SERVICES"/>
    <s v="DRAINAGE"/>
  </r>
  <r>
    <x v="1"/>
    <s v="1036861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0"/>
    <n v="0"/>
    <n v="0"/>
    <n v="5.04"/>
    <n v="0"/>
    <n v="0"/>
    <n v="0"/>
    <n v="0"/>
    <n v="0"/>
    <s v="SURFACE WATER MGT FUND"/>
    <s v="WLSW F D91661 20602 SE 135TH S"/>
    <s v="STORMWATER SERVICES"/>
    <s v="DRAINAGE"/>
  </r>
  <r>
    <x v="1"/>
    <s v="103686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98"/>
    <n v="0"/>
    <n v="-70.98"/>
    <s v="N/A"/>
    <n v="0"/>
    <n v="0"/>
    <n v="0"/>
    <n v="0"/>
    <n v="0"/>
    <n v="0"/>
    <n v="0"/>
    <n v="0"/>
    <n v="70.98"/>
    <n v="0"/>
    <n v="0"/>
    <n v="0"/>
    <n v="0"/>
    <s v="SURFACE WATER MGT FUND"/>
    <s v="WLSW F D91734 19120 SE 174TH S"/>
    <s v="STORMWATER SERVICES"/>
    <s v="DRAINAGE"/>
  </r>
  <r>
    <x v="1"/>
    <s v="1036862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0"/>
    <n v="0"/>
    <n v="0"/>
    <n v="0"/>
    <n v="42.9"/>
    <n v="0"/>
    <n v="0"/>
    <n v="0"/>
    <n v="0"/>
    <s v="SURFACE WATER MGT FUND"/>
    <s v="WLSW F D91734 19120 SE 174TH S"/>
    <s v="STORMWATER SERVICES"/>
    <s v="DRAINAGE"/>
  </r>
  <r>
    <x v="1"/>
    <s v="103686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56"/>
    <n v="0"/>
    <n v="-14.56"/>
    <s v="N/A"/>
    <n v="0"/>
    <n v="0"/>
    <n v="0"/>
    <n v="0"/>
    <n v="0"/>
    <n v="0"/>
    <n v="0"/>
    <n v="0"/>
    <n v="14.56"/>
    <n v="0"/>
    <n v="0"/>
    <n v="0"/>
    <n v="0"/>
    <s v="SURFACE WATER MGT FUND"/>
    <s v="WLSW F D91734 19120 SE 174TH S"/>
    <s v="STORMWATER SERVICES"/>
    <s v="DRAINAGE"/>
  </r>
  <r>
    <x v="1"/>
    <s v="103686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5.5"/>
    <n v="0"/>
    <n v="-25.5"/>
    <s v="N/A"/>
    <n v="0"/>
    <n v="0"/>
    <n v="0"/>
    <n v="0"/>
    <n v="0"/>
    <n v="0"/>
    <n v="0"/>
    <n v="0"/>
    <n v="25.5"/>
    <n v="0"/>
    <n v="0"/>
    <n v="0"/>
    <n v="0"/>
    <s v="SURFACE WATER MGT FUND"/>
    <s v="WLSW F D91734 19120 SE 174TH S"/>
    <s v="STORMWATER SERVICES"/>
    <s v="DRAINAGE"/>
  </r>
  <r>
    <x v="1"/>
    <s v="1036862"/>
    <s v="845022"/>
    <s v="82200"/>
    <x v="72"/>
    <s v="5315000"/>
    <n v="2012"/>
    <x v="4"/>
    <s v="PAID TIME OFF"/>
    <s v="50000-PROGRAM EXPENDITUR BUDGET"/>
    <s v="82000-APPLIED OVERHEAD"/>
    <m/>
    <n v="0"/>
    <n v="0"/>
    <n v="29.41"/>
    <n v="0"/>
    <n v="-29.41"/>
    <s v="N/A"/>
    <n v="0"/>
    <n v="0"/>
    <n v="0"/>
    <n v="0"/>
    <n v="0"/>
    <n v="0"/>
    <n v="0"/>
    <n v="0"/>
    <n v="29.41"/>
    <n v="0"/>
    <n v="0"/>
    <n v="0"/>
    <n v="0"/>
    <s v="SURFACE WATER MGT FUND"/>
    <s v="WLSW F D91734 19120 SE 174TH S"/>
    <s v="STORMWATER SERVICES"/>
    <s v="DRAINAGE"/>
  </r>
  <r>
    <x v="1"/>
    <s v="1036862"/>
    <s v="845022"/>
    <s v="82300"/>
    <x v="73"/>
    <s v="5315000"/>
    <n v="2012"/>
    <x v="4"/>
    <s v="INDIRECT COSTS"/>
    <s v="50000-PROGRAM EXPENDITUR BUDGET"/>
    <s v="82000-APPLIED OVERHEAD"/>
    <m/>
    <n v="0"/>
    <n v="0"/>
    <n v="89.97"/>
    <n v="0"/>
    <n v="-89.97"/>
    <s v="N/A"/>
    <n v="0"/>
    <n v="0"/>
    <n v="0"/>
    <n v="0"/>
    <n v="0"/>
    <n v="0"/>
    <n v="0"/>
    <n v="0"/>
    <n v="89.97"/>
    <n v="0"/>
    <n v="0"/>
    <n v="0"/>
    <n v="0"/>
    <s v="SURFACE WATER MGT FUND"/>
    <s v="WLSW F D91734 19120 SE 174TH S"/>
    <s v="STORMWATER SERVICES"/>
    <s v="DRAINAGE"/>
  </r>
  <r>
    <x v="1"/>
    <s v="1036862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0"/>
    <n v="0"/>
    <n v="0"/>
    <n v="0"/>
    <n v="5.04"/>
    <n v="0"/>
    <n v="0"/>
    <n v="0"/>
    <n v="0"/>
    <s v="SURFACE WATER MGT FUND"/>
    <s v="WLSW F D91734 19120 SE 174TH S"/>
    <s v="STORMWATER SERVICES"/>
    <s v="DRAINAGE"/>
  </r>
  <r>
    <x v="1"/>
    <s v="103686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74.01"/>
    <n v="0"/>
    <n v="-574.01"/>
    <s v="N/A"/>
    <n v="0"/>
    <n v="0"/>
    <n v="141.64000000000001"/>
    <n v="141.96"/>
    <n v="290.41000000000003"/>
    <n v="0"/>
    <n v="0"/>
    <n v="0"/>
    <n v="0"/>
    <n v="0"/>
    <n v="0"/>
    <n v="0"/>
    <n v="0"/>
    <s v="SURFACE WATER MGT FUND"/>
    <s v="WLSW F D92446 A97B0168 2859 QU"/>
    <s v="STORMWATER SERVICES"/>
    <s v="DRAINAGE"/>
  </r>
  <r>
    <x v="1"/>
    <s v="1036863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53.63"/>
    <n v="0"/>
    <n v="-53.63"/>
    <s v="N/A"/>
    <n v="0"/>
    <n v="0"/>
    <n v="0"/>
    <n v="0"/>
    <n v="53.63"/>
    <n v="0"/>
    <n v="0"/>
    <n v="0"/>
    <n v="0"/>
    <n v="0"/>
    <n v="0"/>
    <n v="0"/>
    <n v="0"/>
    <s v="SURFACE WATER MGT FUND"/>
    <s v="WLSW F D92446 A97B0168 2859 QU"/>
    <s v="STORMWATER SERVICES"/>
    <s v="DRAINAGE"/>
  </r>
  <r>
    <x v="1"/>
    <s v="1036863"/>
    <s v="845022"/>
    <s v="52391"/>
    <x v="184"/>
    <s v="5315000"/>
    <n v="2012"/>
    <x v="4"/>
    <s v="MAINTENANCE PARTS MATERIALS"/>
    <s v="50000-PROGRAM EXPENDITUR BUDGET"/>
    <s v="52000-SUPPLIES"/>
    <m/>
    <n v="0"/>
    <n v="0"/>
    <n v="28.32"/>
    <n v="0"/>
    <n v="-28.32"/>
    <s v="N/A"/>
    <n v="0"/>
    <n v="0"/>
    <n v="0"/>
    <n v="0"/>
    <n v="0"/>
    <n v="28.32"/>
    <n v="0"/>
    <n v="0"/>
    <n v="0"/>
    <n v="0"/>
    <n v="0"/>
    <n v="0"/>
    <n v="0"/>
    <s v="SURFACE WATER MGT FUND"/>
    <s v="WLSW F D92446 A97B0168 2859 QU"/>
    <s v="STORMWATER SERVICES"/>
    <s v="DRAINAGE"/>
  </r>
  <r>
    <x v="1"/>
    <s v="103686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2.37"/>
    <n v="0"/>
    <n v="-142.37"/>
    <s v="N/A"/>
    <n v="0"/>
    <n v="0"/>
    <n v="0"/>
    <n v="0"/>
    <n v="142.37"/>
    <n v="0"/>
    <n v="0"/>
    <n v="0"/>
    <n v="0"/>
    <n v="0"/>
    <n v="0"/>
    <n v="0"/>
    <n v="0"/>
    <s v="SURFACE WATER MGT FUND"/>
    <s v="WLSW F D92446 A97B0168 2859 QU"/>
    <s v="STORMWATER SERVICES"/>
    <s v="DRAINAGE"/>
  </r>
  <r>
    <x v="1"/>
    <s v="1036863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301"/>
    <n v="0"/>
    <n v="-301"/>
    <s v="N/A"/>
    <n v="0"/>
    <n v="0"/>
    <n v="0"/>
    <n v="0"/>
    <n v="301"/>
    <n v="0"/>
    <n v="0"/>
    <n v="0"/>
    <n v="0"/>
    <n v="0"/>
    <n v="0"/>
    <n v="0"/>
    <n v="0"/>
    <s v="SURFACE WATER MGT FUND"/>
    <s v="WLSW F D92446 A97B0168 2859 QU"/>
    <s v="STORMWATER SERVICES"/>
    <s v="DRAINAGE"/>
  </r>
  <r>
    <x v="1"/>
    <s v="103686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04.91"/>
    <n v="0"/>
    <n v="-204.91"/>
    <s v="N/A"/>
    <n v="0"/>
    <n v="0"/>
    <n v="49.58"/>
    <n v="51"/>
    <n v="104.33"/>
    <n v="0"/>
    <n v="0"/>
    <n v="0"/>
    <n v="0"/>
    <n v="0"/>
    <n v="0"/>
    <n v="0"/>
    <n v="0"/>
    <s v="SURFACE WATER MGT FUND"/>
    <s v="WLSW F D92446 A97B0168 2859 QU"/>
    <s v="STORMWATER SERVICES"/>
    <s v="DRAINAGE"/>
  </r>
  <r>
    <x v="1"/>
    <s v="1036863"/>
    <s v="845022"/>
    <s v="82200"/>
    <x v="72"/>
    <s v="5315000"/>
    <n v="2012"/>
    <x v="4"/>
    <s v="PAID TIME OFF"/>
    <s v="50000-PROGRAM EXPENDITUR BUDGET"/>
    <s v="82000-APPLIED OVERHEAD"/>
    <m/>
    <n v="0"/>
    <n v="0"/>
    <n v="163.77000000000001"/>
    <n v="0"/>
    <n v="-163.77000000000001"/>
    <s v="N/A"/>
    <n v="0"/>
    <n v="0"/>
    <n v="38.24"/>
    <n v="36.660000000000004"/>
    <n v="88.87"/>
    <n v="0"/>
    <n v="0"/>
    <n v="0"/>
    <n v="0"/>
    <n v="0"/>
    <n v="0"/>
    <n v="0"/>
    <n v="0"/>
    <s v="SURFACE WATER MGT FUND"/>
    <s v="WLSW F D92446 A97B0168 2859 QU"/>
    <s v="STORMWATER SERVICES"/>
    <s v="DRAINAGE"/>
  </r>
  <r>
    <x v="1"/>
    <s v="1036863"/>
    <s v="845022"/>
    <s v="82300"/>
    <x v="73"/>
    <s v="5315000"/>
    <n v="2012"/>
    <x v="4"/>
    <s v="INDIRECT COSTS"/>
    <s v="50000-PROGRAM EXPENDITUR BUDGET"/>
    <s v="82000-APPLIED OVERHEAD"/>
    <m/>
    <n v="0"/>
    <n v="0"/>
    <n v="466.1"/>
    <n v="0"/>
    <n v="-466.1"/>
    <s v="N/A"/>
    <n v="0"/>
    <n v="0"/>
    <n v="82.16"/>
    <n v="112.14"/>
    <n v="271.8"/>
    <n v="0"/>
    <n v="0"/>
    <n v="0"/>
    <n v="0"/>
    <n v="0"/>
    <n v="0"/>
    <n v="0"/>
    <n v="0"/>
    <s v="SURFACE WATER MGT FUND"/>
    <s v="WLSW F D92446 A97B0168 2859 QU"/>
    <s v="STORMWATER SERVICES"/>
    <s v="DRAINAGE"/>
  </r>
  <r>
    <x v="1"/>
    <s v="1036863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6.3"/>
    <n v="0"/>
    <n v="-6.3"/>
    <s v="N/A"/>
    <n v="0"/>
    <n v="0"/>
    <n v="0"/>
    <n v="0"/>
    <n v="6.3"/>
    <n v="0"/>
    <n v="0"/>
    <n v="0"/>
    <n v="0"/>
    <n v="0"/>
    <n v="0"/>
    <n v="0"/>
    <n v="0"/>
    <s v="SURFACE WATER MGT FUND"/>
    <s v="WLSW F D92446 A97B0168 2859 QU"/>
    <s v="STORMWATER SERVICES"/>
    <s v="DRAINAGE"/>
  </r>
  <r>
    <x v="1"/>
    <s v="103686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3"/>
    <n v="0"/>
    <n v="-106.23"/>
    <s v="N/A"/>
    <n v="0"/>
    <n v="0"/>
    <n v="0"/>
    <n v="0"/>
    <n v="106.23"/>
    <n v="0"/>
    <n v="0"/>
    <n v="0"/>
    <n v="0"/>
    <n v="0"/>
    <n v="0"/>
    <n v="0"/>
    <n v="0"/>
    <s v="SURFACE WATER MGT FUND"/>
    <s v="WLSW F D92447 21504 265TH PL S"/>
    <s v="STORMWATER SERVICES"/>
    <s v="DRAINAGE"/>
  </r>
  <r>
    <x v="1"/>
    <s v="103686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11.040000000000001"/>
    <n v="0"/>
    <n v="0"/>
    <n v="0"/>
    <n v="0"/>
    <n v="0"/>
    <n v="0"/>
    <n v="0"/>
    <n v="0"/>
    <s v="SURFACE WATER MGT FUND"/>
    <s v="WLSW F D92447 21504 265TH PL S"/>
    <s v="STORMWATER SERVICES"/>
    <s v="DRAINAGE"/>
  </r>
  <r>
    <x v="1"/>
    <s v="103686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7.18"/>
    <n v="0"/>
    <n v="-37.18"/>
    <s v="N/A"/>
    <n v="0"/>
    <n v="0"/>
    <n v="0"/>
    <n v="0"/>
    <n v="37.18"/>
    <n v="0"/>
    <n v="0"/>
    <n v="0"/>
    <n v="0"/>
    <n v="0"/>
    <n v="0"/>
    <n v="0"/>
    <n v="0"/>
    <s v="SURFACE WATER MGT FUND"/>
    <s v="WLSW F D92447 21504 265TH PL S"/>
    <s v="STORMWATER SERVICES"/>
    <s v="DRAINAGE"/>
  </r>
  <r>
    <x v="1"/>
    <s v="1036864"/>
    <s v="845022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0"/>
    <n v="0"/>
    <n v="0"/>
    <n v="0"/>
    <n v="28.68"/>
    <n v="0"/>
    <n v="0"/>
    <n v="0"/>
    <n v="0"/>
    <n v="0"/>
    <n v="0"/>
    <n v="0"/>
    <n v="0"/>
    <s v="SURFACE WATER MGT FUND"/>
    <s v="WLSW F D92447 21504 265TH PL S"/>
    <s v="STORMWATER SERVICES"/>
    <s v="DRAINAGE"/>
  </r>
  <r>
    <x v="1"/>
    <s v="1036864"/>
    <s v="845022"/>
    <s v="82300"/>
    <x v="73"/>
    <s v="5315000"/>
    <n v="2012"/>
    <x v="4"/>
    <s v="INDIRECT COSTS"/>
    <s v="50000-PROGRAM EXPENDITUR BUDGET"/>
    <s v="82000-APPLIED OVERHEAD"/>
    <m/>
    <n v="0"/>
    <n v="0"/>
    <n v="61.61"/>
    <n v="0"/>
    <n v="-61.61"/>
    <s v="N/A"/>
    <n v="0"/>
    <n v="0"/>
    <n v="0"/>
    <n v="0"/>
    <n v="61.61"/>
    <n v="0"/>
    <n v="0"/>
    <n v="0"/>
    <n v="0"/>
    <n v="0"/>
    <n v="0"/>
    <n v="0"/>
    <n v="0"/>
    <s v="SURFACE WATER MGT FUND"/>
    <s v="WLSW F D92447 21504 265TH PL S"/>
    <s v="STORMWATER SERVICES"/>
    <s v="DRAINAGE"/>
  </r>
  <r>
    <x v="1"/>
    <s v="103686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94.64"/>
    <n v="0"/>
    <n v="-94.64"/>
    <s v="N/A"/>
    <n v="0"/>
    <n v="0"/>
    <n v="0"/>
    <n v="0"/>
    <n v="0"/>
    <n v="94.64"/>
    <n v="0"/>
    <n v="0"/>
    <n v="0"/>
    <n v="0"/>
    <n v="0"/>
    <n v="0"/>
    <n v="0"/>
    <s v="SURFACE WATER MGT FUND"/>
    <s v="WLSW F D92448 44139 SE 136TH S"/>
    <s v="STORMWATER SERVICES"/>
    <s v="DRAINAGE"/>
  </r>
  <r>
    <x v="1"/>
    <s v="103686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5.16"/>
    <n v="0"/>
    <n v="-15.16"/>
    <s v="N/A"/>
    <n v="0"/>
    <n v="0"/>
    <n v="0"/>
    <n v="0"/>
    <n v="15.16"/>
    <n v="0"/>
    <n v="0"/>
    <n v="0"/>
    <n v="0"/>
    <n v="0"/>
    <n v="0"/>
    <n v="0"/>
    <n v="0"/>
    <s v="SURFACE WATER MGT FUND"/>
    <s v="WLSW F D92448 44139 SE 136TH S"/>
    <s v="STORMWATER SERVICES"/>
    <s v="DRAINAGE"/>
  </r>
  <r>
    <x v="1"/>
    <s v="103686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4"/>
    <n v="0"/>
    <n v="-34"/>
    <s v="N/A"/>
    <n v="0"/>
    <n v="0"/>
    <n v="0"/>
    <n v="0"/>
    <n v="0"/>
    <n v="34"/>
    <n v="0"/>
    <n v="0"/>
    <n v="0"/>
    <n v="0"/>
    <n v="0"/>
    <n v="0"/>
    <n v="0"/>
    <s v="SURFACE WATER MGT FUND"/>
    <s v="WLSW F D92448 44139 SE 136TH S"/>
    <s v="STORMWATER SERVICES"/>
    <s v="DRAINAGE"/>
  </r>
  <r>
    <x v="1"/>
    <s v="1036865"/>
    <s v="845022"/>
    <s v="82200"/>
    <x v="72"/>
    <s v="5315000"/>
    <n v="2012"/>
    <x v="4"/>
    <s v="PAID TIME OFF"/>
    <s v="50000-PROGRAM EXPENDITUR BUDGET"/>
    <s v="82000-APPLIED OVERHEAD"/>
    <m/>
    <n v="0"/>
    <n v="0"/>
    <n v="24.44"/>
    <n v="0"/>
    <n v="-24.44"/>
    <s v="N/A"/>
    <n v="0"/>
    <n v="0"/>
    <n v="0"/>
    <n v="0"/>
    <n v="0"/>
    <n v="24.44"/>
    <n v="0"/>
    <n v="0"/>
    <n v="0"/>
    <n v="0"/>
    <n v="0"/>
    <n v="0"/>
    <n v="0"/>
    <s v="SURFACE WATER MGT FUND"/>
    <s v="WLSW F D92448 44139 SE 136TH S"/>
    <s v="STORMWATER SERVICES"/>
    <s v="DRAINAGE"/>
  </r>
  <r>
    <x v="1"/>
    <s v="1036865"/>
    <s v="845022"/>
    <s v="82300"/>
    <x v="73"/>
    <s v="5315000"/>
    <n v="2012"/>
    <x v="4"/>
    <s v="INDIRECT COSTS"/>
    <s v="50000-PROGRAM EXPENDITUR BUDGET"/>
    <s v="82000-APPLIED OVERHEAD"/>
    <m/>
    <n v="0"/>
    <n v="0"/>
    <n v="74.760000000000005"/>
    <n v="0"/>
    <n v="-74.760000000000005"/>
    <s v="N/A"/>
    <n v="0"/>
    <n v="0"/>
    <n v="0"/>
    <n v="0"/>
    <n v="0"/>
    <n v="74.760000000000005"/>
    <n v="0"/>
    <n v="0"/>
    <n v="0"/>
    <n v="0"/>
    <n v="0"/>
    <n v="0"/>
    <n v="0"/>
    <s v="SURFACE WATER MGT FUND"/>
    <s v="WLSW F D92448 44139 SE 136TH S"/>
    <s v="STORMWATER SERVICES"/>
    <s v="DRAINAGE"/>
  </r>
  <r>
    <x v="1"/>
    <s v="103686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36.87"/>
    <n v="0"/>
    <n v="-336.87"/>
    <s v="N/A"/>
    <n v="0"/>
    <n v="0"/>
    <n v="0"/>
    <n v="0"/>
    <n v="0"/>
    <n v="336.87"/>
    <n v="0"/>
    <n v="0"/>
    <n v="0"/>
    <n v="0"/>
    <n v="0"/>
    <n v="0"/>
    <n v="0"/>
    <s v="SURFACE WATER MGT FUND"/>
    <s v="WLSW F D92449 19022 203RD PL N"/>
    <s v="STORMWATER SERVICES"/>
    <s v="DRAINAGE"/>
  </r>
  <r>
    <x v="1"/>
    <s v="1036866"/>
    <s v="845022"/>
    <s v="52290"/>
    <x v="63"/>
    <s v="5315000"/>
    <n v="2012"/>
    <x v="4"/>
    <s v="MISC OPERATING SUPPLIES"/>
    <s v="50000-PROGRAM EXPENDITUR BUDGET"/>
    <s v="52000-SUPPLIES"/>
    <m/>
    <n v="0"/>
    <n v="0"/>
    <n v="202.12"/>
    <n v="0"/>
    <n v="-202.12"/>
    <s v="N/A"/>
    <n v="0"/>
    <n v="0"/>
    <n v="0"/>
    <n v="0"/>
    <n v="0"/>
    <n v="202.12"/>
    <n v="0"/>
    <n v="0"/>
    <n v="0"/>
    <n v="0"/>
    <n v="0"/>
    <n v="0"/>
    <n v="0"/>
    <s v="SURFACE WATER MGT FUND"/>
    <s v="WLSW F D92449 19022 203RD PL N"/>
    <s v="STORMWATER SERVICES"/>
    <s v="DRAINAGE"/>
  </r>
  <r>
    <x v="1"/>
    <s v="1036866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295.65000000000003"/>
    <n v="0"/>
    <n v="-295.65000000000003"/>
    <s v="N/A"/>
    <n v="0"/>
    <n v="0"/>
    <n v="0"/>
    <n v="0"/>
    <n v="0"/>
    <n v="0"/>
    <n v="0"/>
    <n v="295.65000000000003"/>
    <n v="0"/>
    <n v="0"/>
    <n v="0"/>
    <n v="0"/>
    <n v="0"/>
    <s v="SURFACE WATER MGT FUND"/>
    <s v="WLSW F D92449 19022 203RD PL N"/>
    <s v="STORMWATER SERVICES"/>
    <s v="DRAINAGE"/>
  </r>
  <r>
    <x v="1"/>
    <s v="103686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72.22"/>
    <n v="0"/>
    <n v="-372.22"/>
    <s v="N/A"/>
    <n v="0"/>
    <n v="0"/>
    <n v="0"/>
    <n v="0"/>
    <n v="0"/>
    <n v="372.22"/>
    <n v="0"/>
    <n v="0"/>
    <n v="0"/>
    <n v="0"/>
    <n v="0"/>
    <n v="0"/>
    <n v="0"/>
    <s v="SURFACE WATER MGT FUND"/>
    <s v="WLSW F D92449 19022 203RD PL N"/>
    <s v="STORMWATER SERVICES"/>
    <s v="DRAINAGE"/>
  </r>
  <r>
    <x v="1"/>
    <s v="103686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19.88"/>
    <n v="0"/>
    <n v="-119.88"/>
    <s v="N/A"/>
    <n v="0"/>
    <n v="0"/>
    <n v="0"/>
    <n v="0"/>
    <n v="0"/>
    <n v="119.88"/>
    <n v="0"/>
    <n v="0"/>
    <n v="0"/>
    <n v="0"/>
    <n v="0"/>
    <n v="0"/>
    <n v="0"/>
    <s v="SURFACE WATER MGT FUND"/>
    <s v="WLSW F D92449 19022 203RD PL N"/>
    <s v="STORMWATER SERVICES"/>
    <s v="DRAINAGE"/>
  </r>
  <r>
    <x v="1"/>
    <s v="1036866"/>
    <s v="845022"/>
    <s v="82200"/>
    <x v="72"/>
    <s v="5315000"/>
    <n v="2012"/>
    <x v="4"/>
    <s v="PAID TIME OFF"/>
    <s v="50000-PROGRAM EXPENDITUR BUDGET"/>
    <s v="82000-APPLIED OVERHEAD"/>
    <m/>
    <n v="0"/>
    <n v="0"/>
    <n v="88.45"/>
    <n v="0"/>
    <n v="-88.45"/>
    <s v="N/A"/>
    <n v="0"/>
    <n v="0"/>
    <n v="0"/>
    <n v="0"/>
    <n v="0"/>
    <n v="88.45"/>
    <n v="0"/>
    <n v="0"/>
    <n v="0"/>
    <n v="0"/>
    <n v="0"/>
    <n v="0"/>
    <n v="0"/>
    <s v="SURFACE WATER MGT FUND"/>
    <s v="WLSW F D92449 19022 203RD PL N"/>
    <s v="STORMWATER SERVICES"/>
    <s v="DRAINAGE"/>
  </r>
  <r>
    <x v="1"/>
    <s v="1036866"/>
    <s v="845022"/>
    <s v="82300"/>
    <x v="73"/>
    <s v="5315000"/>
    <n v="2012"/>
    <x v="4"/>
    <s v="INDIRECT COSTS"/>
    <s v="50000-PROGRAM EXPENDITUR BUDGET"/>
    <s v="82000-APPLIED OVERHEAD"/>
    <m/>
    <n v="0"/>
    <n v="0"/>
    <n v="240.09"/>
    <n v="0"/>
    <n v="-240.09"/>
    <s v="N/A"/>
    <n v="0"/>
    <n v="0"/>
    <n v="0"/>
    <n v="0"/>
    <n v="0"/>
    <n v="240.09"/>
    <n v="0"/>
    <n v="0"/>
    <n v="0"/>
    <n v="0"/>
    <n v="0"/>
    <n v="0"/>
    <n v="0"/>
    <s v="SURFACE WATER MGT FUND"/>
    <s v="WLSW F D92449 19022 203RD PL N"/>
    <s v="STORMWATER SERVICES"/>
    <s v="DRAINAGE"/>
  </r>
  <r>
    <x v="1"/>
    <s v="103686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36.27"/>
    <n v="0"/>
    <n v="-236.27"/>
    <s v="N/A"/>
    <n v="0"/>
    <n v="0"/>
    <n v="0"/>
    <n v="141.63"/>
    <n v="94.64"/>
    <n v="0"/>
    <n v="0"/>
    <n v="0"/>
    <n v="0"/>
    <n v="0"/>
    <n v="0"/>
    <n v="0"/>
    <n v="0"/>
    <s v="SURFACE WATER MGT FUND"/>
    <s v="WLSW F D92453 224TH AVE NE &amp; N"/>
    <s v="STORMWATER SERVICES"/>
    <s v="DRAINAGE"/>
  </r>
  <r>
    <x v="1"/>
    <s v="1036868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42.9"/>
    <n v="0"/>
    <n v="0"/>
    <n v="0"/>
    <n v="0"/>
    <n v="0"/>
    <n v="0"/>
    <n v="0"/>
    <n v="0"/>
    <s v="SURFACE WATER MGT FUND"/>
    <s v="WLSW F D92453 224TH AVE NE &amp; N"/>
    <s v="STORMWATER SERVICES"/>
    <s v="DRAINAGE"/>
  </r>
  <r>
    <x v="1"/>
    <s v="103686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02.46000000000001"/>
    <n v="0"/>
    <n v="-102.46000000000001"/>
    <s v="N/A"/>
    <n v="0"/>
    <n v="0"/>
    <n v="0"/>
    <n v="0"/>
    <n v="102.46000000000001"/>
    <n v="0"/>
    <n v="0"/>
    <n v="0"/>
    <n v="0"/>
    <n v="0"/>
    <n v="0"/>
    <n v="0"/>
    <n v="0"/>
    <s v="SURFACE WATER MGT FUND"/>
    <s v="WLSW F D92453 224TH AVE NE &amp; N"/>
    <s v="STORMWATER SERVICES"/>
    <s v="DRAINAGE"/>
  </r>
  <r>
    <x v="1"/>
    <s v="1036868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677.25"/>
    <n v="0"/>
    <n v="-677.25"/>
    <s v="N/A"/>
    <n v="0"/>
    <n v="0"/>
    <n v="0"/>
    <n v="0"/>
    <n v="677.25"/>
    <n v="0"/>
    <n v="0"/>
    <n v="0"/>
    <n v="0"/>
    <n v="0"/>
    <n v="0"/>
    <n v="0"/>
    <n v="0"/>
    <s v="SURFACE WATER MGT FUND"/>
    <s v="WLSW F D92453 224TH AVE NE &amp; N"/>
    <s v="STORMWATER SERVICES"/>
    <s v="DRAINAGE"/>
  </r>
  <r>
    <x v="1"/>
    <s v="103686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83.570000000000007"/>
    <n v="0"/>
    <n v="-83.570000000000007"/>
    <s v="N/A"/>
    <n v="0"/>
    <n v="0"/>
    <n v="0"/>
    <n v="49.57"/>
    <n v="34"/>
    <n v="0"/>
    <n v="0"/>
    <n v="0"/>
    <n v="0"/>
    <n v="0"/>
    <n v="0"/>
    <n v="0"/>
    <n v="0"/>
    <s v="SURFACE WATER MGT FUND"/>
    <s v="WLSW F D92453 224TH AVE NE &amp; N"/>
    <s v="STORMWATER SERVICES"/>
    <s v="DRAINAGE"/>
  </r>
  <r>
    <x v="1"/>
    <s v="1036868"/>
    <s v="845022"/>
    <s v="82200"/>
    <x v="72"/>
    <s v="5315000"/>
    <n v="2012"/>
    <x v="4"/>
    <s v="PAID TIME OFF"/>
    <s v="50000-PROGRAM EXPENDITUR BUDGET"/>
    <s v="82000-APPLIED OVERHEAD"/>
    <m/>
    <n v="0"/>
    <n v="0"/>
    <n v="73.760000000000005"/>
    <n v="0"/>
    <n v="-73.760000000000005"/>
    <s v="N/A"/>
    <n v="0"/>
    <n v="0"/>
    <n v="0"/>
    <n v="38.24"/>
    <n v="35.520000000000003"/>
    <n v="0"/>
    <n v="0"/>
    <n v="0"/>
    <n v="0"/>
    <n v="0"/>
    <n v="0"/>
    <n v="0"/>
    <n v="0"/>
    <s v="SURFACE WATER MGT FUND"/>
    <s v="WLSW F D92453 224TH AVE NE &amp; N"/>
    <s v="STORMWATER SERVICES"/>
    <s v="DRAINAGE"/>
  </r>
  <r>
    <x v="1"/>
    <s v="1036868"/>
    <s v="845022"/>
    <s v="82300"/>
    <x v="73"/>
    <s v="5315000"/>
    <n v="2012"/>
    <x v="4"/>
    <s v="INDIRECT COSTS"/>
    <s v="50000-PROGRAM EXPENDITUR BUDGET"/>
    <s v="82000-APPLIED OVERHEAD"/>
    <m/>
    <n v="0"/>
    <n v="0"/>
    <n v="190.8"/>
    <n v="0"/>
    <n v="-190.8"/>
    <s v="N/A"/>
    <n v="0"/>
    <n v="0"/>
    <n v="0"/>
    <n v="82.15"/>
    <n v="108.65"/>
    <n v="0"/>
    <n v="0"/>
    <n v="0"/>
    <n v="0"/>
    <n v="0"/>
    <n v="0"/>
    <n v="0"/>
    <n v="0"/>
    <s v="SURFACE WATER MGT FUND"/>
    <s v="WLSW F D92453 224TH AVE NE &amp; N"/>
    <s v="STORMWATER SERVICES"/>
    <s v="DRAINAGE"/>
  </r>
  <r>
    <x v="1"/>
    <s v="1036868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5.04"/>
    <n v="0"/>
    <n v="0"/>
    <n v="0"/>
    <n v="0"/>
    <n v="0"/>
    <n v="0"/>
    <n v="0"/>
    <n v="0"/>
    <s v="SURFACE WATER MGT FUND"/>
    <s v="WLSW F D92453 224TH AVE NE &amp; N"/>
    <s v="STORMWATER SERVICES"/>
    <s v="DRAINAGE"/>
  </r>
  <r>
    <x v="1"/>
    <s v="103686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06.63"/>
    <n v="0"/>
    <n v="-306.63"/>
    <s v="N/A"/>
    <n v="0"/>
    <n v="0"/>
    <n v="0"/>
    <n v="159.34"/>
    <n v="0"/>
    <n v="147.29"/>
    <n v="0"/>
    <n v="0"/>
    <n v="0"/>
    <n v="0"/>
    <n v="0"/>
    <n v="0"/>
    <n v="0"/>
    <s v="SURFACE WATER MGT FUND"/>
    <s v="WLSW F D92454 A95B0600-249 SE@"/>
    <s v="STORMWATER SERVICES"/>
    <s v="DRAINAGE"/>
  </r>
  <r>
    <x v="1"/>
    <s v="1036869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0.72"/>
    <n v="0"/>
    <n v="-0.72"/>
    <s v="N/A"/>
    <n v="0"/>
    <n v="0"/>
    <n v="0"/>
    <n v="0"/>
    <n v="0"/>
    <n v="0.72"/>
    <n v="0"/>
    <n v="0"/>
    <n v="0"/>
    <n v="0"/>
    <n v="0"/>
    <n v="0"/>
    <n v="0"/>
    <s v="SURFACE WATER MGT FUND"/>
    <s v="WLSW F D92454 A95B0600-249 SE@"/>
    <s v="STORMWATER SERVICES"/>
    <s v="DRAINAGE"/>
  </r>
  <r>
    <x v="1"/>
    <s v="103686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28.22"/>
    <n v="0"/>
    <n v="-128.22"/>
    <s v="N/A"/>
    <n v="0"/>
    <n v="0"/>
    <n v="0"/>
    <n v="0"/>
    <n v="31.720000000000002"/>
    <n v="96.5"/>
    <n v="0"/>
    <n v="0"/>
    <n v="0"/>
    <n v="0"/>
    <n v="0"/>
    <n v="0"/>
    <n v="0"/>
    <s v="SURFACE WATER MGT FUND"/>
    <s v="WLSW F D92454 A95B0600-249 SE@"/>
    <s v="STORMWATER SERVICES"/>
    <s v="DRAINAGE"/>
  </r>
  <r>
    <x v="1"/>
    <s v="103686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08.68"/>
    <n v="0"/>
    <n v="-108.68"/>
    <s v="N/A"/>
    <n v="0"/>
    <n v="0"/>
    <n v="0"/>
    <n v="55.77"/>
    <n v="0"/>
    <n v="52.910000000000004"/>
    <n v="0"/>
    <n v="0"/>
    <n v="0"/>
    <n v="0"/>
    <n v="0"/>
    <n v="0"/>
    <n v="0"/>
    <s v="SURFACE WATER MGT FUND"/>
    <s v="WLSW F D92454 A95B0600-249 SE@"/>
    <s v="STORMWATER SERVICES"/>
    <s v="DRAINAGE"/>
  </r>
  <r>
    <x v="1"/>
    <s v="1036869"/>
    <s v="845022"/>
    <s v="82200"/>
    <x v="72"/>
    <s v="5315000"/>
    <n v="2012"/>
    <x v="4"/>
    <s v="PAID TIME OFF"/>
    <s v="50000-PROGRAM EXPENDITUR BUDGET"/>
    <s v="82000-APPLIED OVERHEAD"/>
    <m/>
    <n v="0"/>
    <n v="0"/>
    <n v="81.06"/>
    <n v="0"/>
    <n v="-81.06"/>
    <s v="N/A"/>
    <n v="0"/>
    <n v="0"/>
    <n v="0"/>
    <n v="43.02"/>
    <n v="0"/>
    <n v="38.04"/>
    <n v="0"/>
    <n v="0"/>
    <n v="0"/>
    <n v="0"/>
    <n v="0"/>
    <n v="0"/>
    <n v="0"/>
    <s v="SURFACE WATER MGT FUND"/>
    <s v="WLSW F D92454 A95B0600-249 SE@"/>
    <s v="STORMWATER SERVICES"/>
    <s v="DRAINAGE"/>
  </r>
  <r>
    <x v="1"/>
    <s v="1036869"/>
    <s v="845022"/>
    <s v="82300"/>
    <x v="73"/>
    <s v="5315000"/>
    <n v="2012"/>
    <x v="4"/>
    <s v="INDIRECT COSTS"/>
    <s v="50000-PROGRAM EXPENDITUR BUDGET"/>
    <s v="82000-APPLIED OVERHEAD"/>
    <m/>
    <n v="0"/>
    <n v="0"/>
    <n v="208.77"/>
    <n v="0"/>
    <n v="-208.77"/>
    <s v="N/A"/>
    <n v="0"/>
    <n v="0"/>
    <n v="0"/>
    <n v="92.42"/>
    <n v="0"/>
    <n v="116.35000000000001"/>
    <n v="0"/>
    <n v="0"/>
    <n v="0"/>
    <n v="0"/>
    <n v="0"/>
    <n v="0"/>
    <n v="0"/>
    <s v="SURFACE WATER MGT FUND"/>
    <s v="WLSW F D92454 A95B0600-249 SE@"/>
    <s v="STORMWATER SERVICES"/>
    <s v="DRAINAGE"/>
  </r>
  <r>
    <x v="1"/>
    <s v="103687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12.61"/>
    <n v="0"/>
    <n v="-212.61"/>
    <s v="N/A"/>
    <n v="0"/>
    <n v="0"/>
    <n v="0"/>
    <n v="0"/>
    <n v="141.63"/>
    <n v="0"/>
    <n v="0"/>
    <n v="0"/>
    <n v="70.98"/>
    <n v="0"/>
    <n v="0"/>
    <n v="0"/>
    <n v="0"/>
    <s v="SURFACE WATER MGT FUND"/>
    <s v="WLSW F D92458 24600 NE 72ND ST"/>
    <s v="STORMWATER SERVICES"/>
    <s v="DRAINAGE"/>
  </r>
  <r>
    <x v="1"/>
    <s v="1036871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21.45"/>
    <n v="0"/>
    <n v="-21.45"/>
    <s v="N/A"/>
    <n v="0"/>
    <n v="0"/>
    <n v="0"/>
    <n v="0"/>
    <n v="0"/>
    <n v="0"/>
    <n v="0"/>
    <n v="0"/>
    <n v="21.45"/>
    <n v="0"/>
    <n v="0"/>
    <n v="0"/>
    <n v="0"/>
    <s v="SURFACE WATER MGT FUND"/>
    <s v="WLSW F D92458 24600 NE 72ND ST"/>
    <s v="STORMWATER SERVICES"/>
    <s v="DRAINAGE"/>
  </r>
  <r>
    <x v="1"/>
    <s v="103687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53.620000000000005"/>
    <n v="0"/>
    <n v="-53.620000000000005"/>
    <s v="N/A"/>
    <n v="0"/>
    <n v="0"/>
    <n v="0"/>
    <n v="0"/>
    <n v="14.72"/>
    <n v="0"/>
    <n v="0"/>
    <n v="0"/>
    <n v="38.9"/>
    <n v="0"/>
    <n v="0"/>
    <n v="0"/>
    <n v="0"/>
    <s v="SURFACE WATER MGT FUND"/>
    <s v="WLSW F D92458 24600 NE 72ND ST"/>
    <s v="STORMWATER SERVICES"/>
    <s v="DRAINAGE"/>
  </r>
  <r>
    <x v="1"/>
    <s v="103687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75.070000000000007"/>
    <n v="0"/>
    <n v="-75.070000000000007"/>
    <s v="N/A"/>
    <n v="0"/>
    <n v="0"/>
    <n v="0"/>
    <n v="0"/>
    <n v="49.57"/>
    <n v="0"/>
    <n v="0"/>
    <n v="0"/>
    <n v="25.5"/>
    <n v="0"/>
    <n v="0"/>
    <n v="0"/>
    <n v="0"/>
    <s v="SURFACE WATER MGT FUND"/>
    <s v="WLSW F D92458 24600 NE 72ND ST"/>
    <s v="STORMWATER SERVICES"/>
    <s v="DRAINAGE"/>
  </r>
  <r>
    <x v="1"/>
    <s v="1036871"/>
    <s v="845022"/>
    <s v="82200"/>
    <x v="72"/>
    <s v="5315000"/>
    <n v="2012"/>
    <x v="4"/>
    <s v="PAID TIME OFF"/>
    <s v="50000-PROGRAM EXPENDITUR BUDGET"/>
    <s v="82000-APPLIED OVERHEAD"/>
    <m/>
    <n v="0"/>
    <n v="0"/>
    <n v="62.11"/>
    <n v="0"/>
    <n v="-62.11"/>
    <s v="N/A"/>
    <n v="0"/>
    <n v="0"/>
    <n v="0"/>
    <n v="0"/>
    <n v="38.24"/>
    <n v="0"/>
    <n v="0"/>
    <n v="0"/>
    <n v="23.87"/>
    <n v="0"/>
    <n v="0"/>
    <n v="0"/>
    <n v="0"/>
    <s v="SURFACE WATER MGT FUND"/>
    <s v="WLSW F D92458 24600 NE 72ND ST"/>
    <s v="STORMWATER SERVICES"/>
    <s v="DRAINAGE"/>
  </r>
  <r>
    <x v="1"/>
    <s v="1036871"/>
    <s v="845022"/>
    <s v="82300"/>
    <x v="73"/>
    <s v="5315000"/>
    <n v="2012"/>
    <x v="4"/>
    <s v="INDIRECT COSTS"/>
    <s v="50000-PROGRAM EXPENDITUR BUDGET"/>
    <s v="82000-APPLIED OVERHEAD"/>
    <m/>
    <n v="0"/>
    <n v="0"/>
    <n v="155.17000000000002"/>
    <n v="0"/>
    <n v="-155.17000000000002"/>
    <s v="N/A"/>
    <n v="0"/>
    <n v="0"/>
    <n v="0"/>
    <n v="0"/>
    <n v="82.15"/>
    <n v="0"/>
    <n v="0"/>
    <n v="0"/>
    <n v="73.02"/>
    <n v="0"/>
    <n v="0"/>
    <n v="0"/>
    <n v="0"/>
    <s v="SURFACE WATER MGT FUND"/>
    <s v="WLSW F D92458 24600 NE 72ND ST"/>
    <s v="STORMWATER SERVICES"/>
    <s v="DRAINAGE"/>
  </r>
  <r>
    <x v="1"/>
    <s v="1036871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2.52"/>
    <n v="0"/>
    <n v="-2.52"/>
    <s v="N/A"/>
    <n v="0"/>
    <n v="0"/>
    <n v="0"/>
    <n v="0"/>
    <n v="0"/>
    <n v="0"/>
    <n v="0"/>
    <n v="0"/>
    <n v="2.52"/>
    <n v="0"/>
    <n v="0"/>
    <n v="0"/>
    <n v="0"/>
    <s v="SURFACE WATER MGT FUND"/>
    <s v="WLSW F D92458 24600 NE 72ND ST"/>
    <s v="STORMWATER SERVICES"/>
    <s v="DRAINAGE"/>
  </r>
  <r>
    <x v="1"/>
    <s v="103687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52.58"/>
    <n v="0"/>
    <n v="-252.58"/>
    <s v="N/A"/>
    <n v="0"/>
    <n v="0"/>
    <n v="0"/>
    <n v="0"/>
    <n v="35.410000000000004"/>
    <n v="35.410000000000004"/>
    <n v="0"/>
    <n v="94.64"/>
    <n v="87.12"/>
    <n v="0"/>
    <n v="0"/>
    <n v="0"/>
    <n v="0"/>
    <s v="SURFACE WATER MGT FUND"/>
    <s v="WLSW F D92462 21205 NE 132ND C"/>
    <s v="STORMWATER SERVICES"/>
    <s v="DRAINAGE"/>
  </r>
  <r>
    <x v="1"/>
    <s v="1036872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85.81"/>
    <n v="0"/>
    <n v="-85.81"/>
    <s v="N/A"/>
    <n v="0"/>
    <n v="0"/>
    <n v="0"/>
    <n v="0"/>
    <n v="0"/>
    <n v="0"/>
    <n v="0"/>
    <n v="42.9"/>
    <n v="42.910000000000004"/>
    <n v="0"/>
    <n v="0"/>
    <n v="0"/>
    <n v="0"/>
    <s v="SURFACE WATER MGT FUND"/>
    <s v="WLSW F D92462 21205 NE 132ND C"/>
    <s v="STORMWATER SERVICES"/>
    <s v="DRAINAGE"/>
  </r>
  <r>
    <x v="1"/>
    <s v="103687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52.14"/>
    <n v="0"/>
    <n v="-52.14"/>
    <s v="N/A"/>
    <n v="0"/>
    <n v="0"/>
    <n v="0"/>
    <n v="0"/>
    <n v="3.68"/>
    <n v="3.68"/>
    <n v="0"/>
    <n v="15.16"/>
    <n v="29.62"/>
    <n v="0"/>
    <n v="0"/>
    <n v="0"/>
    <n v="0"/>
    <s v="SURFACE WATER MGT FUND"/>
    <s v="WLSW F D92462 21205 NE 132ND C"/>
    <s v="STORMWATER SERVICES"/>
    <s v="DRAINAGE"/>
  </r>
  <r>
    <x v="1"/>
    <s v="103687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90.08"/>
    <n v="0"/>
    <n v="-90.08"/>
    <s v="N/A"/>
    <n v="0"/>
    <n v="0"/>
    <n v="0"/>
    <n v="0"/>
    <n v="12.39"/>
    <n v="12.39"/>
    <n v="0"/>
    <n v="34"/>
    <n v="31.3"/>
    <n v="0"/>
    <n v="0"/>
    <n v="0"/>
    <n v="0"/>
    <s v="SURFACE WATER MGT FUND"/>
    <s v="WLSW F D92462 21205 NE 132ND C"/>
    <s v="STORMWATER SERVICES"/>
    <s v="DRAINAGE"/>
  </r>
  <r>
    <x v="1"/>
    <s v="1036872"/>
    <s v="845022"/>
    <s v="82200"/>
    <x v="72"/>
    <s v="5315000"/>
    <n v="2012"/>
    <x v="4"/>
    <s v="PAID TIME OFF"/>
    <s v="50000-PROGRAM EXPENDITUR BUDGET"/>
    <s v="82000-APPLIED OVERHEAD"/>
    <m/>
    <n v="0"/>
    <n v="0"/>
    <n v="88.23"/>
    <n v="0"/>
    <n v="-88.23"/>
    <s v="N/A"/>
    <n v="0"/>
    <n v="0"/>
    <n v="0"/>
    <n v="0"/>
    <n v="9.56"/>
    <n v="9.56"/>
    <n v="0"/>
    <n v="35.520000000000003"/>
    <n v="33.590000000000003"/>
    <n v="0"/>
    <n v="0"/>
    <n v="0"/>
    <n v="0"/>
    <s v="SURFACE WATER MGT FUND"/>
    <s v="WLSW F D92462 21205 NE 132ND C"/>
    <s v="STORMWATER SERVICES"/>
    <s v="DRAINAGE"/>
  </r>
  <r>
    <x v="1"/>
    <s v="1036872"/>
    <s v="845022"/>
    <s v="82300"/>
    <x v="73"/>
    <s v="5315000"/>
    <n v="2012"/>
    <x v="4"/>
    <s v="INDIRECT COSTS"/>
    <s v="50000-PROGRAM EXPENDITUR BUDGET"/>
    <s v="82000-APPLIED OVERHEAD"/>
    <m/>
    <n v="0"/>
    <n v="0"/>
    <n v="252.47"/>
    <n v="0"/>
    <n v="-252.47"/>
    <s v="N/A"/>
    <n v="0"/>
    <n v="0"/>
    <n v="0"/>
    <n v="0"/>
    <n v="20.54"/>
    <n v="20.54"/>
    <n v="0"/>
    <n v="108.65"/>
    <n v="102.74000000000001"/>
    <n v="0"/>
    <n v="0"/>
    <n v="0"/>
    <n v="0"/>
    <s v="SURFACE WATER MGT FUND"/>
    <s v="WLSW F D92462 21205 NE 132ND C"/>
    <s v="STORMWATER SERVICES"/>
    <s v="DRAINAGE"/>
  </r>
  <r>
    <x v="1"/>
    <s v="1036872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10.08"/>
    <n v="0"/>
    <n v="-10.08"/>
    <s v="N/A"/>
    <n v="0"/>
    <n v="0"/>
    <n v="0"/>
    <n v="0"/>
    <n v="0"/>
    <n v="0"/>
    <n v="0"/>
    <n v="5.04"/>
    <n v="5.04"/>
    <n v="0"/>
    <n v="0"/>
    <n v="0"/>
    <n v="0"/>
    <s v="SURFACE WATER MGT FUND"/>
    <s v="WLSW F D92462 21205 NE 132ND C"/>
    <s v="STORMWATER SERVICES"/>
    <s v="DRAINAGE"/>
  </r>
  <r>
    <x v="1"/>
    <s v="103687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51.39"/>
    <n v="0"/>
    <n v="-451.39"/>
    <s v="N/A"/>
    <n v="0"/>
    <n v="0"/>
    <n v="0"/>
    <n v="0"/>
    <n v="0"/>
    <n v="141.63"/>
    <n v="0"/>
    <n v="309.76"/>
    <n v="0"/>
    <n v="0"/>
    <n v="0"/>
    <n v="0"/>
    <n v="0"/>
    <s v="SURFACE WATER MGT FUND"/>
    <s v="WLSW F D92488 A97B0585-232XX N"/>
    <s v="STORMWATER SERVICES"/>
    <s v="DRAINAGE"/>
  </r>
  <r>
    <x v="1"/>
    <s v="1036873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128.69999999999999"/>
    <n v="0"/>
    <n v="-128.69999999999999"/>
    <s v="N/A"/>
    <n v="0"/>
    <n v="0"/>
    <n v="0"/>
    <n v="0"/>
    <n v="0"/>
    <n v="0"/>
    <n v="0"/>
    <n v="128.69999999999999"/>
    <n v="0"/>
    <n v="0"/>
    <n v="0"/>
    <n v="0"/>
    <n v="0"/>
    <s v="SURFACE WATER MGT FUND"/>
    <s v="WLSW F D92488 A97B0585-232XX N"/>
    <s v="STORMWATER SERVICES"/>
    <s v="DRAINAGE"/>
  </r>
  <r>
    <x v="1"/>
    <s v="1036873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1971"/>
    <n v="0"/>
    <n v="-1971"/>
    <s v="N/A"/>
    <n v="0"/>
    <n v="0"/>
    <n v="0"/>
    <n v="0"/>
    <n v="0"/>
    <n v="0"/>
    <n v="0"/>
    <n v="0"/>
    <n v="0"/>
    <n v="1971"/>
    <n v="0"/>
    <n v="0"/>
    <n v="0"/>
    <s v="SURFACE WATER MGT FUND"/>
    <s v="WLSW F D92488 A97B0585-232XX N"/>
    <s v="STORMWATER SERVICES"/>
    <s v="DRAINAGE"/>
  </r>
  <r>
    <x v="1"/>
    <s v="103687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69.67000000000002"/>
    <n v="0"/>
    <n v="-169.67000000000002"/>
    <s v="N/A"/>
    <n v="0"/>
    <n v="0"/>
    <n v="0"/>
    <n v="0"/>
    <n v="0"/>
    <n v="14.72"/>
    <n v="0"/>
    <n v="154.95000000000002"/>
    <n v="0"/>
    <n v="0"/>
    <n v="0"/>
    <n v="0"/>
    <n v="0"/>
    <s v="SURFACE WATER MGT FUND"/>
    <s v="WLSW F D92488 A97B0585-232XX N"/>
    <s v="STORMWATER SERVICES"/>
    <s v="DRAINAGE"/>
  </r>
  <r>
    <x v="1"/>
    <s v="103687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60.85"/>
    <n v="0"/>
    <n v="-160.85"/>
    <s v="N/A"/>
    <n v="0"/>
    <n v="0"/>
    <n v="0"/>
    <n v="0"/>
    <n v="0"/>
    <n v="49.57"/>
    <n v="0"/>
    <n v="111.28"/>
    <n v="0"/>
    <n v="0"/>
    <n v="0"/>
    <n v="0"/>
    <n v="0"/>
    <s v="SURFACE WATER MGT FUND"/>
    <s v="WLSW F D92488 A97B0585-232XX N"/>
    <s v="STORMWATER SERVICES"/>
    <s v="DRAINAGE"/>
  </r>
  <r>
    <x v="1"/>
    <s v="1036873"/>
    <s v="845022"/>
    <s v="82200"/>
    <x v="72"/>
    <s v="5315000"/>
    <n v="2012"/>
    <x v="4"/>
    <s v="PAID TIME OFF"/>
    <s v="50000-PROGRAM EXPENDITUR BUDGET"/>
    <s v="82000-APPLIED OVERHEAD"/>
    <m/>
    <n v="0"/>
    <n v="0"/>
    <n v="151.47999999999999"/>
    <n v="0"/>
    <n v="-151.47999999999999"/>
    <s v="N/A"/>
    <n v="0"/>
    <n v="0"/>
    <n v="0"/>
    <n v="0"/>
    <n v="0"/>
    <n v="38.24"/>
    <n v="0"/>
    <n v="113.24000000000001"/>
    <n v="0"/>
    <n v="0"/>
    <n v="0"/>
    <n v="0"/>
    <n v="0"/>
    <s v="SURFACE WATER MGT FUND"/>
    <s v="WLSW F D92488 A97B0585-232XX N"/>
    <s v="STORMWATER SERVICES"/>
    <s v="DRAINAGE"/>
  </r>
  <r>
    <x v="1"/>
    <s v="1036873"/>
    <s v="845022"/>
    <s v="82300"/>
    <x v="73"/>
    <s v="5315000"/>
    <n v="2012"/>
    <x v="4"/>
    <s v="INDIRECT COSTS"/>
    <s v="50000-PROGRAM EXPENDITUR BUDGET"/>
    <s v="82000-APPLIED OVERHEAD"/>
    <m/>
    <n v="0"/>
    <n v="0"/>
    <n v="428.53000000000003"/>
    <n v="0"/>
    <n v="-428.53000000000003"/>
    <s v="N/A"/>
    <n v="0"/>
    <n v="0"/>
    <n v="0"/>
    <n v="0"/>
    <n v="0"/>
    <n v="82.15"/>
    <n v="0"/>
    <n v="346.38"/>
    <n v="0"/>
    <n v="0"/>
    <n v="0"/>
    <n v="0"/>
    <n v="0"/>
    <s v="SURFACE WATER MGT FUND"/>
    <s v="WLSW F D92488 A97B0585-232XX N"/>
    <s v="STORMWATER SERVICES"/>
    <s v="DRAINAGE"/>
  </r>
  <r>
    <x v="1"/>
    <s v="1036873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15.120000000000001"/>
    <n v="0"/>
    <n v="-15.120000000000001"/>
    <s v="N/A"/>
    <n v="0"/>
    <n v="0"/>
    <n v="0"/>
    <n v="0"/>
    <n v="0"/>
    <n v="0"/>
    <n v="0"/>
    <n v="15.120000000000001"/>
    <n v="0"/>
    <n v="0"/>
    <n v="0"/>
    <n v="0"/>
    <n v="0"/>
    <s v="SURFACE WATER MGT FUND"/>
    <s v="WLSW F D92488 A97B0585-232XX N"/>
    <s v="STORMWATER SERVICES"/>
    <s v="DRAINAGE"/>
  </r>
  <r>
    <x v="1"/>
    <s v="103687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48.14"/>
    <n v="0"/>
    <n v="-348.14"/>
    <s v="N/A"/>
    <n v="0"/>
    <n v="0"/>
    <n v="0"/>
    <n v="0"/>
    <n v="0"/>
    <n v="141.63"/>
    <n v="0"/>
    <n v="206.51"/>
    <n v="0"/>
    <n v="0"/>
    <n v="0"/>
    <n v="0"/>
    <n v="0"/>
    <s v="SURFACE WATER MGT FUND"/>
    <s v="WLSW F D92489 A97B0585-14001 2"/>
    <s v="STORMWATER SERVICES"/>
    <s v="DRAINAGE"/>
  </r>
  <r>
    <x v="1"/>
    <s v="1036874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85.8"/>
    <n v="0"/>
    <n v="-85.8"/>
    <s v="N/A"/>
    <n v="0"/>
    <n v="0"/>
    <n v="0"/>
    <n v="0"/>
    <n v="0"/>
    <n v="0"/>
    <n v="0"/>
    <n v="85.8"/>
    <n v="0"/>
    <n v="0"/>
    <n v="0"/>
    <n v="0"/>
    <n v="0"/>
    <s v="SURFACE WATER MGT FUND"/>
    <s v="WLSW F D92489 A97B0585-14001 2"/>
    <s v="STORMWATER SERVICES"/>
    <s v="DRAINAGE"/>
  </r>
  <r>
    <x v="1"/>
    <s v="1036874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1412.55"/>
    <n v="0"/>
    <n v="-1412.55"/>
    <s v="N/A"/>
    <n v="0"/>
    <n v="0"/>
    <n v="0"/>
    <n v="0"/>
    <n v="0"/>
    <n v="0"/>
    <n v="0"/>
    <n v="0"/>
    <n v="0"/>
    <n v="1412.55"/>
    <n v="0"/>
    <n v="0"/>
    <n v="0"/>
    <s v="SURFACE WATER MGT FUND"/>
    <s v="WLSW F D92489 A97B0585-14001 2"/>
    <s v="STORMWATER SERVICES"/>
    <s v="DRAINAGE"/>
  </r>
  <r>
    <x v="1"/>
    <s v="103687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18.02"/>
    <n v="0"/>
    <n v="-118.02"/>
    <s v="N/A"/>
    <n v="0"/>
    <n v="0"/>
    <n v="0"/>
    <n v="0"/>
    <n v="0"/>
    <n v="14.72"/>
    <n v="0"/>
    <n v="103.3"/>
    <n v="0"/>
    <n v="0"/>
    <n v="0"/>
    <n v="0"/>
    <n v="0"/>
    <s v="SURFACE WATER MGT FUND"/>
    <s v="WLSW F D92489 A97B0585-14001 2"/>
    <s v="STORMWATER SERVICES"/>
    <s v="DRAINAGE"/>
  </r>
  <r>
    <x v="1"/>
    <s v="103687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23.76"/>
    <n v="0"/>
    <n v="-123.76"/>
    <s v="N/A"/>
    <n v="0"/>
    <n v="0"/>
    <n v="0"/>
    <n v="0"/>
    <n v="0"/>
    <n v="49.57"/>
    <n v="0"/>
    <n v="74.19"/>
    <n v="0"/>
    <n v="0"/>
    <n v="0"/>
    <n v="0"/>
    <n v="0"/>
    <s v="SURFACE WATER MGT FUND"/>
    <s v="WLSW F D92489 A97B0585-14001 2"/>
    <s v="STORMWATER SERVICES"/>
    <s v="DRAINAGE"/>
  </r>
  <r>
    <x v="1"/>
    <s v="1036874"/>
    <s v="845022"/>
    <s v="82200"/>
    <x v="72"/>
    <s v="5315000"/>
    <n v="2012"/>
    <x v="4"/>
    <s v="PAID TIME OFF"/>
    <s v="50000-PROGRAM EXPENDITUR BUDGET"/>
    <s v="82000-APPLIED OVERHEAD"/>
    <m/>
    <n v="0"/>
    <n v="0"/>
    <n v="113.73"/>
    <n v="0"/>
    <n v="-113.73"/>
    <s v="N/A"/>
    <n v="0"/>
    <n v="0"/>
    <n v="0"/>
    <n v="0"/>
    <n v="0"/>
    <n v="38.24"/>
    <n v="0"/>
    <n v="75.489999999999995"/>
    <n v="0"/>
    <n v="0"/>
    <n v="0"/>
    <n v="0"/>
    <n v="0"/>
    <s v="SURFACE WATER MGT FUND"/>
    <s v="WLSW F D92489 A97B0585-14001 2"/>
    <s v="STORMWATER SERVICES"/>
    <s v="DRAINAGE"/>
  </r>
  <r>
    <x v="1"/>
    <s v="1036874"/>
    <s v="845022"/>
    <s v="82300"/>
    <x v="73"/>
    <s v="5315000"/>
    <n v="2012"/>
    <x v="4"/>
    <s v="INDIRECT COSTS"/>
    <s v="50000-PROGRAM EXPENDITUR BUDGET"/>
    <s v="82000-APPLIED OVERHEAD"/>
    <m/>
    <n v="0"/>
    <n v="0"/>
    <n v="313.06"/>
    <n v="0"/>
    <n v="-313.06"/>
    <s v="N/A"/>
    <n v="0"/>
    <n v="0"/>
    <n v="0"/>
    <n v="0"/>
    <n v="0"/>
    <n v="82.15"/>
    <n v="0"/>
    <n v="230.91"/>
    <n v="0"/>
    <n v="0"/>
    <n v="0"/>
    <n v="0"/>
    <n v="0"/>
    <s v="SURFACE WATER MGT FUND"/>
    <s v="WLSW F D92489 A97B0585-14001 2"/>
    <s v="STORMWATER SERVICES"/>
    <s v="DRAINAGE"/>
  </r>
  <r>
    <x v="1"/>
    <s v="1036874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10.08"/>
    <n v="0"/>
    <n v="-10.08"/>
    <s v="N/A"/>
    <n v="0"/>
    <n v="0"/>
    <n v="0"/>
    <n v="0"/>
    <n v="0"/>
    <n v="0"/>
    <n v="0"/>
    <n v="10.08"/>
    <n v="0"/>
    <n v="0"/>
    <n v="0"/>
    <n v="0"/>
    <n v="0"/>
    <s v="SURFACE WATER MGT FUND"/>
    <s v="WLSW F D92489 A97B0585-14001 2"/>
    <s v="STORMWATER SERVICES"/>
    <s v="DRAINAGE"/>
  </r>
  <r>
    <x v="1"/>
    <s v="1036875"/>
    <s v="845001"/>
    <s v="43937"/>
    <x v="52"/>
    <s v="0000000"/>
    <n v="2012"/>
    <x v="3"/>
    <s v="DRAINAGE INSPECTION FEES"/>
    <s v="R3000-REVENUE"/>
    <s v="R3400-CHARGE FOR SERVICES"/>
    <m/>
    <n v="0"/>
    <n v="0"/>
    <n v="253.59"/>
    <n v="0"/>
    <n v="-253.59"/>
    <s v="N/A"/>
    <n v="0"/>
    <n v="0"/>
    <n v="0"/>
    <n v="0"/>
    <n v="0"/>
    <n v="0"/>
    <n v="0"/>
    <n v="0"/>
    <n v="0"/>
    <n v="0"/>
    <n v="253.59"/>
    <n v="0"/>
    <n v="0"/>
    <s v="SURFACE WATER MGT FUND"/>
    <s v="WLSW F D92509 A99B0167-400 RED"/>
    <s v="SWM REVENUE"/>
    <s v="Default"/>
  </r>
  <r>
    <x v="1"/>
    <s v="103687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32.11"/>
    <n v="0"/>
    <n v="-732.11"/>
    <s v="N/A"/>
    <n v="0"/>
    <n v="0"/>
    <n v="141.64000000000001"/>
    <n v="0"/>
    <n v="590.47"/>
    <n v="0"/>
    <n v="0"/>
    <n v="0"/>
    <n v="0"/>
    <n v="0"/>
    <n v="0"/>
    <n v="0"/>
    <n v="0"/>
    <s v="SURFACE WATER MGT FUND"/>
    <s v="WLSW F D92509 A99B0167-400 RED"/>
    <s v="STORMWATER SERVICES"/>
    <s v="DRAINAGE"/>
  </r>
  <r>
    <x v="1"/>
    <s v="1036875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139.43"/>
    <n v="0"/>
    <n v="-139.43"/>
    <s v="N/A"/>
    <n v="0"/>
    <n v="0"/>
    <n v="0"/>
    <n v="0"/>
    <n v="139.43"/>
    <n v="0"/>
    <n v="0"/>
    <n v="0"/>
    <n v="0"/>
    <n v="0"/>
    <n v="0"/>
    <n v="0"/>
    <n v="0"/>
    <s v="SURFACE WATER MGT FUND"/>
    <s v="WLSW F D92509 A99B0167-400 RED"/>
    <s v="STORMWATER SERVICES"/>
    <s v="DRAINAGE"/>
  </r>
  <r>
    <x v="1"/>
    <s v="1036875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2398.0300000000002"/>
    <n v="-0.01"/>
    <n v="-2398.02"/>
    <s v="N/A"/>
    <n v="0"/>
    <n v="0"/>
    <n v="0"/>
    <n v="0"/>
    <n v="0"/>
    <n v="2398.0300000000002"/>
    <n v="0"/>
    <n v="0"/>
    <n v="0"/>
    <n v="0"/>
    <n v="0"/>
    <n v="0"/>
    <n v="0"/>
    <s v="SURFACE WATER MGT FUND"/>
    <s v="WLSW F D92509 A99B0167-400 RED"/>
    <s v="STORMWATER SERVICES"/>
    <s v="DRAINAGE"/>
  </r>
  <r>
    <x v="1"/>
    <s v="103687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67.57"/>
    <n v="0"/>
    <n v="-267.57"/>
    <s v="N/A"/>
    <n v="0"/>
    <n v="0"/>
    <n v="0"/>
    <n v="0"/>
    <n v="267.57"/>
    <n v="0"/>
    <n v="0"/>
    <n v="0"/>
    <n v="0"/>
    <n v="0"/>
    <n v="0"/>
    <n v="0"/>
    <n v="0"/>
    <s v="SURFACE WATER MGT FUND"/>
    <s v="WLSW F D92509 A99B0167-400 RED"/>
    <s v="STORMWATER SERVICES"/>
    <s v="DRAINAGE"/>
  </r>
  <r>
    <x v="1"/>
    <s v="1036875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752.5"/>
    <n v="0"/>
    <n v="-752.5"/>
    <s v="N/A"/>
    <n v="0"/>
    <n v="0"/>
    <n v="0"/>
    <n v="150.5"/>
    <n v="602"/>
    <n v="0"/>
    <n v="0"/>
    <n v="0"/>
    <n v="0"/>
    <n v="0"/>
    <n v="0"/>
    <n v="0"/>
    <n v="0"/>
    <s v="SURFACE WATER MGT FUND"/>
    <s v="WLSW F D92509 A99B0167-400 RED"/>
    <s v="STORMWATER SERVICES"/>
    <s v="DRAINAGE"/>
  </r>
  <r>
    <x v="1"/>
    <s v="103687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61.67"/>
    <n v="0"/>
    <n v="-261.67"/>
    <s v="N/A"/>
    <n v="0"/>
    <n v="0"/>
    <n v="49.58"/>
    <n v="0"/>
    <n v="212.09"/>
    <n v="0"/>
    <n v="0"/>
    <n v="0"/>
    <n v="0"/>
    <n v="0"/>
    <n v="0"/>
    <n v="0"/>
    <n v="0"/>
    <s v="SURFACE WATER MGT FUND"/>
    <s v="WLSW F D92509 A99B0167-400 RED"/>
    <s v="STORMWATER SERVICES"/>
    <s v="DRAINAGE"/>
  </r>
  <r>
    <x v="1"/>
    <s v="1036875"/>
    <s v="845022"/>
    <s v="82200"/>
    <x v="72"/>
    <s v="5315000"/>
    <n v="2012"/>
    <x v="4"/>
    <s v="PAID TIME OFF"/>
    <s v="50000-PROGRAM EXPENDITUR BUDGET"/>
    <s v="82000-APPLIED OVERHEAD"/>
    <m/>
    <n v="0"/>
    <n v="0"/>
    <n v="226.79"/>
    <n v="0"/>
    <n v="-226.79"/>
    <s v="N/A"/>
    <n v="0"/>
    <n v="0"/>
    <n v="38.24"/>
    <n v="0"/>
    <n v="188.55"/>
    <n v="0"/>
    <n v="0"/>
    <n v="0"/>
    <n v="0"/>
    <n v="0"/>
    <n v="0"/>
    <n v="0"/>
    <n v="0"/>
    <s v="SURFACE WATER MGT FUND"/>
    <s v="WLSW F D92509 A99B0167-400 RED"/>
    <s v="STORMWATER SERVICES"/>
    <s v="DRAINAGE"/>
  </r>
  <r>
    <x v="1"/>
    <s v="1036875"/>
    <s v="845022"/>
    <s v="82300"/>
    <x v="73"/>
    <s v="5315000"/>
    <n v="2012"/>
    <x v="4"/>
    <s v="INDIRECT COSTS"/>
    <s v="50000-PROGRAM EXPENDITUR BUDGET"/>
    <s v="82000-APPLIED OVERHEAD"/>
    <m/>
    <n v="0"/>
    <n v="0"/>
    <n v="658.80000000000007"/>
    <n v="0"/>
    <n v="-658.80000000000007"/>
    <s v="N/A"/>
    <n v="0"/>
    <n v="0"/>
    <n v="82.16"/>
    <n v="0"/>
    <n v="576.64"/>
    <n v="0"/>
    <n v="0"/>
    <n v="0"/>
    <n v="0"/>
    <n v="0"/>
    <n v="0"/>
    <n v="0"/>
    <n v="0"/>
    <s v="SURFACE WATER MGT FUND"/>
    <s v="WLSW F D92509 A99B0167-400 RED"/>
    <s v="STORMWATER SERVICES"/>
    <s v="DRAINAGE"/>
  </r>
  <r>
    <x v="1"/>
    <s v="1036875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16.38"/>
    <n v="0"/>
    <n v="-16.38"/>
    <s v="N/A"/>
    <n v="0"/>
    <n v="0"/>
    <n v="0"/>
    <n v="0"/>
    <n v="16.38"/>
    <n v="0"/>
    <n v="0"/>
    <n v="0"/>
    <n v="0"/>
    <n v="0"/>
    <n v="0"/>
    <n v="0"/>
    <n v="0"/>
    <s v="SURFACE WATER MGT FUND"/>
    <s v="WLSW F D92509 A99B0167-400 RED"/>
    <s v="STORMWATER SERVICES"/>
    <s v="DRAINAGE"/>
  </r>
  <r>
    <x v="1"/>
    <s v="103687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94.64"/>
    <n v="0"/>
    <n v="-94.64"/>
    <s v="N/A"/>
    <n v="0"/>
    <n v="0"/>
    <n v="0"/>
    <n v="0"/>
    <n v="0"/>
    <n v="94.64"/>
    <n v="0"/>
    <n v="0"/>
    <n v="0"/>
    <n v="0"/>
    <n v="0"/>
    <n v="0"/>
    <n v="0"/>
    <s v="SURFACE WATER MGT FUND"/>
    <s v="WLSW F D92815 4409-1/2 160TH A"/>
    <s v="STORMWATER SERVICES"/>
    <s v="DRAINAGE"/>
  </r>
  <r>
    <x v="1"/>
    <s v="103687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5.16"/>
    <n v="0"/>
    <n v="-15.16"/>
    <s v="N/A"/>
    <n v="0"/>
    <n v="0"/>
    <n v="0"/>
    <n v="0"/>
    <n v="15.16"/>
    <n v="0"/>
    <n v="0"/>
    <n v="0"/>
    <n v="0"/>
    <n v="0"/>
    <n v="0"/>
    <n v="0"/>
    <n v="0"/>
    <s v="SURFACE WATER MGT FUND"/>
    <s v="WLSW F D92815 4409-1/2 160TH A"/>
    <s v="STORMWATER SERVICES"/>
    <s v="DRAINAGE"/>
  </r>
  <r>
    <x v="1"/>
    <s v="103687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4"/>
    <n v="0"/>
    <n v="-34"/>
    <s v="N/A"/>
    <n v="0"/>
    <n v="0"/>
    <n v="0"/>
    <n v="0"/>
    <n v="0"/>
    <n v="34"/>
    <n v="0"/>
    <n v="0"/>
    <n v="0"/>
    <n v="0"/>
    <n v="0"/>
    <n v="0"/>
    <n v="0"/>
    <s v="SURFACE WATER MGT FUND"/>
    <s v="WLSW F D92815 4409-1/2 160TH A"/>
    <s v="STORMWATER SERVICES"/>
    <s v="DRAINAGE"/>
  </r>
  <r>
    <x v="1"/>
    <s v="1036876"/>
    <s v="845022"/>
    <s v="82200"/>
    <x v="72"/>
    <s v="5315000"/>
    <n v="2012"/>
    <x v="4"/>
    <s v="PAID TIME OFF"/>
    <s v="50000-PROGRAM EXPENDITUR BUDGET"/>
    <s v="82000-APPLIED OVERHEAD"/>
    <m/>
    <n v="0"/>
    <n v="0"/>
    <n v="24.44"/>
    <n v="0"/>
    <n v="-24.44"/>
    <s v="N/A"/>
    <n v="0"/>
    <n v="0"/>
    <n v="0"/>
    <n v="0"/>
    <n v="0"/>
    <n v="24.44"/>
    <n v="0"/>
    <n v="0"/>
    <n v="0"/>
    <n v="0"/>
    <n v="0"/>
    <n v="0"/>
    <n v="0"/>
    <s v="SURFACE WATER MGT FUND"/>
    <s v="WLSW F D92815 4409-1/2 160TH A"/>
    <s v="STORMWATER SERVICES"/>
    <s v="DRAINAGE"/>
  </r>
  <r>
    <x v="1"/>
    <s v="1036876"/>
    <s v="845022"/>
    <s v="82300"/>
    <x v="73"/>
    <s v="5315000"/>
    <n v="2012"/>
    <x v="4"/>
    <s v="INDIRECT COSTS"/>
    <s v="50000-PROGRAM EXPENDITUR BUDGET"/>
    <s v="82000-APPLIED OVERHEAD"/>
    <m/>
    <n v="0"/>
    <n v="0"/>
    <n v="74.760000000000005"/>
    <n v="0"/>
    <n v="-74.760000000000005"/>
    <s v="N/A"/>
    <n v="0"/>
    <n v="0"/>
    <n v="0"/>
    <n v="0"/>
    <n v="0"/>
    <n v="74.760000000000005"/>
    <n v="0"/>
    <n v="0"/>
    <n v="0"/>
    <n v="0"/>
    <n v="0"/>
    <n v="0"/>
    <n v="0"/>
    <s v="SURFACE WATER MGT FUND"/>
    <s v="WLSW F D92815 4409-1/2 160TH A"/>
    <s v="STORMWATER SERVICES"/>
    <s v="DRAINAGE"/>
  </r>
  <r>
    <x v="1"/>
    <s v="103687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5.410000000000004"/>
    <n v="0"/>
    <n v="-35.410000000000004"/>
    <s v="N/A"/>
    <n v="0"/>
    <n v="0"/>
    <n v="0"/>
    <n v="0"/>
    <n v="35.410000000000004"/>
    <n v="0"/>
    <n v="0"/>
    <n v="0"/>
    <n v="0"/>
    <n v="0"/>
    <n v="0"/>
    <n v="0"/>
    <n v="0"/>
    <s v="SURFACE WATER MGT FUND"/>
    <s v="WLSW F D92937 HERITAGE BISSELL"/>
    <s v="STORMWATER SERVICES"/>
    <s v="DRAINAGE"/>
  </r>
  <r>
    <x v="1"/>
    <s v="103687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.68"/>
    <n v="0"/>
    <n v="-3.68"/>
    <s v="N/A"/>
    <n v="0"/>
    <n v="0"/>
    <n v="0"/>
    <n v="0"/>
    <n v="3.68"/>
    <n v="0"/>
    <n v="0"/>
    <n v="0"/>
    <n v="0"/>
    <n v="0"/>
    <n v="0"/>
    <n v="0"/>
    <n v="0"/>
    <s v="SURFACE WATER MGT FUND"/>
    <s v="WLSW F D92937 HERITAGE BISSELL"/>
    <s v="STORMWATER SERVICES"/>
    <s v="DRAINAGE"/>
  </r>
  <r>
    <x v="1"/>
    <s v="103687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2.39"/>
    <n v="0"/>
    <n v="-12.39"/>
    <s v="N/A"/>
    <n v="0"/>
    <n v="0"/>
    <n v="0"/>
    <n v="0"/>
    <n v="12.39"/>
    <n v="0"/>
    <n v="0"/>
    <n v="0"/>
    <n v="0"/>
    <n v="0"/>
    <n v="0"/>
    <n v="0"/>
    <n v="0"/>
    <s v="SURFACE WATER MGT FUND"/>
    <s v="WLSW F D92937 HERITAGE BISSELL"/>
    <s v="STORMWATER SERVICES"/>
    <s v="DRAINAGE"/>
  </r>
  <r>
    <x v="1"/>
    <s v="1036878"/>
    <s v="845022"/>
    <s v="82200"/>
    <x v="72"/>
    <s v="5315000"/>
    <n v="2012"/>
    <x v="4"/>
    <s v="PAID TIME OFF"/>
    <s v="50000-PROGRAM EXPENDITUR BUDGET"/>
    <s v="82000-APPLIED OVERHEAD"/>
    <m/>
    <n v="0"/>
    <n v="0"/>
    <n v="9.56"/>
    <n v="0"/>
    <n v="-9.56"/>
    <s v="N/A"/>
    <n v="0"/>
    <n v="0"/>
    <n v="0"/>
    <n v="0"/>
    <n v="9.56"/>
    <n v="0"/>
    <n v="0"/>
    <n v="0"/>
    <n v="0"/>
    <n v="0"/>
    <n v="0"/>
    <n v="0"/>
    <n v="0"/>
    <s v="SURFACE WATER MGT FUND"/>
    <s v="WLSW F D92937 HERITAGE BISSELL"/>
    <s v="STORMWATER SERVICES"/>
    <s v="DRAINAGE"/>
  </r>
  <r>
    <x v="1"/>
    <s v="1036878"/>
    <s v="845022"/>
    <s v="82300"/>
    <x v="73"/>
    <s v="5315000"/>
    <n v="2012"/>
    <x v="4"/>
    <s v="INDIRECT COSTS"/>
    <s v="50000-PROGRAM EXPENDITUR BUDGET"/>
    <s v="82000-APPLIED OVERHEAD"/>
    <m/>
    <n v="0"/>
    <n v="0"/>
    <n v="20.54"/>
    <n v="0"/>
    <n v="-20.54"/>
    <s v="N/A"/>
    <n v="0"/>
    <n v="0"/>
    <n v="0"/>
    <n v="0"/>
    <n v="20.54"/>
    <n v="0"/>
    <n v="0"/>
    <n v="0"/>
    <n v="0"/>
    <n v="0"/>
    <n v="0"/>
    <n v="0"/>
    <n v="0"/>
    <s v="SURFACE WATER MGT FUND"/>
    <s v="WLSW F D92937 HERITAGE BISSELL"/>
    <s v="STORMWATER SERVICES"/>
    <s v="DRAINAGE"/>
  </r>
  <r>
    <x v="1"/>
    <s v="103688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5.410000000000004"/>
    <n v="0"/>
    <n v="-35.410000000000004"/>
    <s v="N/A"/>
    <n v="35.410000000000004"/>
    <n v="0"/>
    <n v="0"/>
    <n v="0"/>
    <n v="0"/>
    <n v="0"/>
    <n v="0"/>
    <n v="0"/>
    <n v="0"/>
    <n v="0"/>
    <n v="0"/>
    <n v="0"/>
    <n v="0"/>
    <s v="SURFACE WATER MGT FUND"/>
    <s v="WLSW F D93119 HERITAGE VIEW DI"/>
    <s v="STORMWATER SERVICES"/>
    <s v="DRAINAGE"/>
  </r>
  <r>
    <x v="1"/>
    <s v="103688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2.39"/>
    <n v="0"/>
    <n v="-12.39"/>
    <s v="N/A"/>
    <n v="12.39"/>
    <n v="0"/>
    <n v="0"/>
    <n v="0"/>
    <n v="0"/>
    <n v="0"/>
    <n v="0"/>
    <n v="0"/>
    <n v="0"/>
    <n v="0"/>
    <n v="0"/>
    <n v="0"/>
    <n v="0"/>
    <s v="SURFACE WATER MGT FUND"/>
    <s v="WLSW F D93119 HERITAGE VIEW DI"/>
    <s v="STORMWATER SERVICES"/>
    <s v="DRAINAGE"/>
  </r>
  <r>
    <x v="1"/>
    <s v="1036883"/>
    <s v="845022"/>
    <s v="82200"/>
    <x v="72"/>
    <s v="5315000"/>
    <n v="2012"/>
    <x v="4"/>
    <s v="PAID TIME OFF"/>
    <s v="50000-PROGRAM EXPENDITUR BUDGET"/>
    <s v="82000-APPLIED OVERHEAD"/>
    <m/>
    <n v="0"/>
    <n v="0"/>
    <n v="9.56"/>
    <n v="0"/>
    <n v="-9.56"/>
    <s v="N/A"/>
    <n v="9.56"/>
    <n v="0"/>
    <n v="0"/>
    <n v="0"/>
    <n v="0"/>
    <n v="0"/>
    <n v="0"/>
    <n v="0"/>
    <n v="0"/>
    <n v="0"/>
    <n v="0"/>
    <n v="0"/>
    <n v="0"/>
    <s v="SURFACE WATER MGT FUND"/>
    <s v="WLSW F D93119 HERITAGE VIEW DI"/>
    <s v="STORMWATER SERVICES"/>
    <s v="DRAINAGE"/>
  </r>
  <r>
    <x v="1"/>
    <s v="1036883"/>
    <s v="845022"/>
    <s v="82300"/>
    <x v="73"/>
    <s v="5315000"/>
    <n v="2012"/>
    <x v="4"/>
    <s v="INDIRECT COSTS"/>
    <s v="50000-PROGRAM EXPENDITUR BUDGET"/>
    <s v="82000-APPLIED OVERHEAD"/>
    <m/>
    <n v="0"/>
    <n v="0"/>
    <n v="20.54"/>
    <n v="0"/>
    <n v="-20.54"/>
    <s v="N/A"/>
    <n v="20.54"/>
    <n v="0"/>
    <n v="0"/>
    <n v="0"/>
    <n v="0"/>
    <n v="0"/>
    <n v="0"/>
    <n v="0"/>
    <n v="0"/>
    <n v="0"/>
    <n v="0"/>
    <n v="0"/>
    <n v="0"/>
    <s v="SURFACE WATER MGT FUND"/>
    <s v="WLSW F D93119 HERITAGE VIEW DI"/>
    <s v="STORMWATER SERVICES"/>
    <s v="DRAINAGE"/>
  </r>
  <r>
    <x v="1"/>
    <s v="103688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25.51"/>
    <n v="0"/>
    <n v="-525.51"/>
    <s v="N/A"/>
    <n v="348.47"/>
    <n v="0"/>
    <n v="0"/>
    <n v="88.52"/>
    <n v="0"/>
    <n v="88.52"/>
    <n v="0"/>
    <n v="0"/>
    <n v="0"/>
    <n v="0"/>
    <n v="0"/>
    <n v="0"/>
    <n v="0"/>
    <s v="SURFACE WATER MGT FUND"/>
    <s v="WLSW F D90103 4043 S 302ND PL"/>
    <s v="STORMWATER SERVICES"/>
    <s v="DRAINAGE"/>
  </r>
  <r>
    <x v="1"/>
    <s v="103688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51.07"/>
    <n v="0"/>
    <n v="-51.07"/>
    <s v="N/A"/>
    <n v="22.55"/>
    <n v="0"/>
    <n v="0"/>
    <n v="0"/>
    <n v="19.32"/>
    <n v="9.2000000000000011"/>
    <n v="0"/>
    <n v="0"/>
    <n v="0"/>
    <n v="0"/>
    <n v="0"/>
    <n v="0"/>
    <n v="0"/>
    <s v="SURFACE WATER MGT FUND"/>
    <s v="WLSW F D90103 4043 S 302ND PL"/>
    <s v="STORMWATER SERVICES"/>
    <s v="DRAINAGE"/>
  </r>
  <r>
    <x v="1"/>
    <s v="103688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87.15"/>
    <n v="0"/>
    <n v="-187.15"/>
    <s v="N/A"/>
    <n v="125.19"/>
    <n v="0"/>
    <n v="0"/>
    <n v="30.98"/>
    <n v="0"/>
    <n v="30.98"/>
    <n v="0"/>
    <n v="0"/>
    <n v="0"/>
    <n v="0"/>
    <n v="0"/>
    <n v="0"/>
    <n v="0"/>
    <s v="SURFACE WATER MGT FUND"/>
    <s v="WLSW F D90103 4043 S 302ND PL"/>
    <s v="STORMWATER SERVICES"/>
    <s v="DRAINAGE"/>
  </r>
  <r>
    <x v="1"/>
    <s v="1036884"/>
    <s v="845022"/>
    <s v="82200"/>
    <x v="72"/>
    <s v="5315000"/>
    <n v="2012"/>
    <x v="4"/>
    <s v="PAID TIME OFF"/>
    <s v="50000-PROGRAM EXPENDITUR BUDGET"/>
    <s v="82000-APPLIED OVERHEAD"/>
    <m/>
    <n v="0"/>
    <n v="0"/>
    <n v="137.80000000000001"/>
    <n v="0"/>
    <n v="-137.80000000000001"/>
    <s v="N/A"/>
    <n v="90"/>
    <n v="0"/>
    <n v="0"/>
    <n v="23.900000000000002"/>
    <n v="0"/>
    <n v="23.900000000000002"/>
    <n v="0"/>
    <n v="0"/>
    <n v="0"/>
    <n v="0"/>
    <n v="0"/>
    <n v="0"/>
    <n v="0"/>
    <s v="SURFACE WATER MGT FUND"/>
    <s v="WLSW F D90103 4043 S 302ND PL"/>
    <s v="STORMWATER SERVICES"/>
    <s v="DRAINAGE"/>
  </r>
  <r>
    <x v="1"/>
    <s v="1036884"/>
    <s v="845022"/>
    <s v="82300"/>
    <x v="73"/>
    <s v="5315000"/>
    <n v="2012"/>
    <x v="4"/>
    <s v="INDIRECT COSTS"/>
    <s v="50000-PROGRAM EXPENDITUR BUDGET"/>
    <s v="82000-APPLIED OVERHEAD"/>
    <m/>
    <n v="0"/>
    <n v="0"/>
    <n v="377.96"/>
    <n v="0"/>
    <n v="-377.96"/>
    <s v="N/A"/>
    <n v="275.28000000000003"/>
    <n v="0"/>
    <n v="0"/>
    <n v="51.34"/>
    <n v="0"/>
    <n v="51.34"/>
    <n v="0"/>
    <n v="0"/>
    <n v="0"/>
    <n v="0"/>
    <n v="0"/>
    <n v="0"/>
    <n v="0"/>
    <s v="SURFACE WATER MGT FUND"/>
    <s v="WLSW F D90103 4043 S 302ND PL"/>
    <s v="STORMWATER SERVICES"/>
    <s v="DRAINAGE"/>
  </r>
  <r>
    <x v="1"/>
    <s v="103688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8.52"/>
    <n v="0"/>
    <n v="-88.52"/>
    <s v="N/A"/>
    <n v="0"/>
    <n v="0"/>
    <n v="88.52"/>
    <n v="0"/>
    <n v="0"/>
    <n v="0"/>
    <n v="0"/>
    <n v="0"/>
    <n v="0"/>
    <n v="0"/>
    <n v="0"/>
    <n v="0"/>
    <n v="0"/>
    <s v="SURFACE WATER MGT FUND"/>
    <s v="WLSW F D90152 4402 S 313TH ST"/>
    <s v="STORMWATER SERVICES"/>
    <s v="DRAINAGE"/>
  </r>
  <r>
    <x v="1"/>
    <s v="1036885"/>
    <s v="845022"/>
    <s v="51130"/>
    <x v="122"/>
    <s v="5315000"/>
    <n v="2012"/>
    <x v="4"/>
    <s v="OVERTIME"/>
    <s v="50000-PROGRAM EXPENDITUR BUDGET"/>
    <s v="51000-WAGES AND BENEFITS"/>
    <s v="51100-SALARIES/WAGES"/>
    <n v="0"/>
    <n v="0"/>
    <n v="266.2"/>
    <n v="0"/>
    <n v="-266.2"/>
    <s v="N/A"/>
    <n v="0"/>
    <n v="0"/>
    <n v="0"/>
    <n v="0"/>
    <n v="0"/>
    <n v="0"/>
    <n v="0"/>
    <n v="0"/>
    <n v="0"/>
    <n v="266.2"/>
    <n v="0"/>
    <n v="0"/>
    <n v="0"/>
    <s v="SURFACE WATER MGT FUND"/>
    <s v="WLSW F D90152 4402 S 313TH ST"/>
    <s v="STORMWATER SERVICES"/>
    <s v="DRAINAGE"/>
  </r>
  <r>
    <x v="1"/>
    <s v="103688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74.02"/>
    <n v="0"/>
    <n v="-74.02"/>
    <s v="N/A"/>
    <n v="0"/>
    <n v="0"/>
    <n v="0"/>
    <n v="0"/>
    <n v="9.2000000000000011"/>
    <n v="0"/>
    <n v="0"/>
    <n v="0"/>
    <n v="0"/>
    <n v="64.820000000000007"/>
    <n v="0"/>
    <n v="0"/>
    <n v="0"/>
    <s v="SURFACE WATER MGT FUND"/>
    <s v="WLSW F D90152 4402 S 313TH ST"/>
    <s v="STORMWATER SERVICES"/>
    <s v="DRAINAGE"/>
  </r>
  <r>
    <x v="1"/>
    <s v="103688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0.98"/>
    <n v="0"/>
    <n v="-30.98"/>
    <s v="N/A"/>
    <n v="0"/>
    <n v="0"/>
    <n v="30.98"/>
    <n v="0"/>
    <n v="0"/>
    <n v="0"/>
    <n v="0"/>
    <n v="0"/>
    <n v="0"/>
    <n v="0"/>
    <n v="0"/>
    <n v="0"/>
    <n v="0"/>
    <s v="SURFACE WATER MGT FUND"/>
    <s v="WLSW F D90152 4402 S 313TH ST"/>
    <s v="STORMWATER SERVICES"/>
    <s v="DRAINAGE"/>
  </r>
  <r>
    <x v="1"/>
    <s v="1036885"/>
    <s v="845022"/>
    <s v="82200"/>
    <x v="72"/>
    <s v="5315000"/>
    <n v="2012"/>
    <x v="4"/>
    <s v="PAID TIME OFF"/>
    <s v="50000-PROGRAM EXPENDITUR BUDGET"/>
    <s v="82000-APPLIED OVERHEAD"/>
    <m/>
    <n v="0"/>
    <n v="0"/>
    <n v="92.65"/>
    <n v="0"/>
    <n v="-92.65"/>
    <s v="N/A"/>
    <n v="0"/>
    <n v="0"/>
    <n v="23.900000000000002"/>
    <n v="0"/>
    <n v="0"/>
    <n v="0"/>
    <n v="0"/>
    <n v="0"/>
    <n v="0"/>
    <n v="68.75"/>
    <n v="0"/>
    <n v="0"/>
    <n v="0"/>
    <s v="SURFACE WATER MGT FUND"/>
    <s v="WLSW F D90152 4402 S 313TH ST"/>
    <s v="STORMWATER SERVICES"/>
    <s v="DRAINAGE"/>
  </r>
  <r>
    <x v="1"/>
    <s v="1036885"/>
    <s v="845022"/>
    <s v="82300"/>
    <x v="73"/>
    <s v="5315000"/>
    <n v="2012"/>
    <x v="4"/>
    <s v="INDIRECT COSTS"/>
    <s v="50000-PROGRAM EXPENDITUR BUDGET"/>
    <s v="82000-APPLIED OVERHEAD"/>
    <m/>
    <n v="0"/>
    <n v="0"/>
    <n v="261.64"/>
    <n v="0"/>
    <n v="-261.64"/>
    <s v="N/A"/>
    <n v="0"/>
    <n v="0"/>
    <n v="51.34"/>
    <n v="0"/>
    <n v="0"/>
    <n v="0"/>
    <n v="0"/>
    <n v="0"/>
    <n v="0"/>
    <n v="210.3"/>
    <n v="0"/>
    <n v="0"/>
    <n v="0"/>
    <s v="SURFACE WATER MGT FUND"/>
    <s v="WLSW F D90152 4402 S 313TH ST"/>
    <s v="STORMWATER SERVICES"/>
    <s v="DRAINAGE"/>
  </r>
  <r>
    <x v="1"/>
    <s v="1036885"/>
    <s v="845022"/>
    <s v="82500"/>
    <x v="140"/>
    <s v="5315000"/>
    <n v="2012"/>
    <x v="4"/>
    <s v="OVERTIME BENEFITS"/>
    <s v="50000-PROGRAM EXPENDITUR BUDGET"/>
    <s v="82000-APPLIED OVERHEAD"/>
    <m/>
    <n v="0"/>
    <n v="0"/>
    <n v="53.1"/>
    <n v="0"/>
    <n v="-53.1"/>
    <s v="N/A"/>
    <n v="0"/>
    <n v="0"/>
    <n v="0"/>
    <n v="0"/>
    <n v="0"/>
    <n v="0"/>
    <n v="0"/>
    <n v="0"/>
    <n v="0"/>
    <n v="53.1"/>
    <n v="0"/>
    <n v="0"/>
    <n v="0"/>
    <s v="SURFACE WATER MGT FUND"/>
    <s v="WLSW F D90152 4402 S 313TH ST"/>
    <s v="STORMWATER SERVICES"/>
    <s v="DRAINAGE"/>
  </r>
  <r>
    <x v="1"/>
    <s v="103688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33.42"/>
    <n v="0"/>
    <n v="-333.42"/>
    <s v="N/A"/>
    <n v="0"/>
    <n v="0"/>
    <n v="126.91"/>
    <n v="0"/>
    <n v="206.51"/>
    <n v="0"/>
    <n v="0"/>
    <n v="0"/>
    <n v="0"/>
    <n v="0"/>
    <n v="0"/>
    <n v="0"/>
    <n v="0"/>
    <s v="SURFACE WATER MGT FUND"/>
    <s v="WLSW F D90249 28409 37TH AVE S"/>
    <s v="STORMWATER SERVICES"/>
    <s v="DRAINAGE"/>
  </r>
  <r>
    <x v="1"/>
    <s v="1036886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42.9"/>
    <n v="0"/>
    <n v="0"/>
    <n v="0"/>
    <n v="0"/>
    <n v="0"/>
    <n v="0"/>
    <n v="0"/>
    <n v="0"/>
    <s v="SURFACE WATER MGT FUND"/>
    <s v="WLSW F D90249 28409 37TH AVE S"/>
    <s v="STORMWATER SERVICES"/>
    <s v="DRAINAGE"/>
  </r>
  <r>
    <x v="1"/>
    <s v="1036886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2.42"/>
    <n v="0"/>
    <n v="-2.42"/>
    <s v="N/A"/>
    <n v="0"/>
    <n v="0"/>
    <n v="2.42"/>
    <n v="0"/>
    <n v="0"/>
    <n v="0"/>
    <n v="0"/>
    <n v="0"/>
    <n v="0"/>
    <n v="0"/>
    <n v="0"/>
    <n v="0"/>
    <n v="0"/>
    <s v="SURFACE WATER MGT FUND"/>
    <s v="WLSW F D90249 28409 37TH AVE S"/>
    <s v="STORMWATER SERVICES"/>
    <s v="DRAINAGE"/>
  </r>
  <r>
    <x v="1"/>
    <s v="103688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11.34"/>
    <n v="0"/>
    <n v="-111.34"/>
    <s v="N/A"/>
    <n v="0"/>
    <n v="0"/>
    <n v="0"/>
    <n v="0"/>
    <n v="111.34"/>
    <n v="0"/>
    <n v="0"/>
    <n v="0"/>
    <n v="0"/>
    <n v="0"/>
    <n v="0"/>
    <n v="0"/>
    <n v="0"/>
    <s v="SURFACE WATER MGT FUND"/>
    <s v="WLSW F D90249 28409 37TH AVE S"/>
    <s v="STORMWATER SERVICES"/>
    <s v="DRAINAGE"/>
  </r>
  <r>
    <x v="1"/>
    <s v="103688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19.78"/>
    <n v="0"/>
    <n v="-119.78"/>
    <s v="N/A"/>
    <n v="0"/>
    <n v="0"/>
    <n v="45.59"/>
    <n v="0"/>
    <n v="74.19"/>
    <n v="0"/>
    <n v="0"/>
    <n v="0"/>
    <n v="0"/>
    <n v="0"/>
    <n v="0"/>
    <n v="0"/>
    <n v="0"/>
    <s v="SURFACE WATER MGT FUND"/>
    <s v="WLSW F D90249 28409 37TH AVE S"/>
    <s v="STORMWATER SERVICES"/>
    <s v="DRAINAGE"/>
  </r>
  <r>
    <x v="1"/>
    <s v="1036886"/>
    <s v="845022"/>
    <s v="82200"/>
    <x v="72"/>
    <s v="5315000"/>
    <n v="2012"/>
    <x v="4"/>
    <s v="PAID TIME OFF"/>
    <s v="50000-PROGRAM EXPENDITUR BUDGET"/>
    <s v="82000-APPLIED OVERHEAD"/>
    <m/>
    <n v="0"/>
    <n v="0"/>
    <n v="97.19"/>
    <n v="0"/>
    <n v="-97.19"/>
    <s v="N/A"/>
    <n v="0"/>
    <n v="0"/>
    <n v="32.78"/>
    <n v="0"/>
    <n v="64.41"/>
    <n v="0"/>
    <n v="0"/>
    <n v="0"/>
    <n v="0"/>
    <n v="0"/>
    <n v="0"/>
    <n v="0"/>
    <n v="0"/>
    <s v="SURFACE WATER MGT FUND"/>
    <s v="WLSW F D90249 28409 37TH AVE S"/>
    <s v="STORMWATER SERVICES"/>
    <s v="DRAINAGE"/>
  </r>
  <r>
    <x v="1"/>
    <s v="1036886"/>
    <s v="845022"/>
    <s v="82300"/>
    <x v="73"/>
    <s v="5315000"/>
    <n v="2012"/>
    <x v="4"/>
    <s v="INDIRECT COSTS"/>
    <s v="50000-PROGRAM EXPENDITUR BUDGET"/>
    <s v="82000-APPLIED OVERHEAD"/>
    <m/>
    <n v="0"/>
    <n v="0"/>
    <n v="297.27"/>
    <n v="0"/>
    <n v="-297.27"/>
    <s v="N/A"/>
    <n v="0"/>
    <n v="0"/>
    <n v="100.25"/>
    <n v="0"/>
    <n v="197.02"/>
    <n v="0"/>
    <n v="0"/>
    <n v="0"/>
    <n v="0"/>
    <n v="0"/>
    <n v="0"/>
    <n v="0"/>
    <n v="0"/>
    <s v="SURFACE WATER MGT FUND"/>
    <s v="WLSW F D90249 28409 37TH AVE S"/>
    <s v="STORMWATER SERVICES"/>
    <s v="DRAINAGE"/>
  </r>
  <r>
    <x v="1"/>
    <s v="1036886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5.04"/>
    <n v="0"/>
    <n v="0"/>
    <n v="0"/>
    <n v="0"/>
    <n v="0"/>
    <n v="0"/>
    <n v="0"/>
    <n v="0"/>
    <s v="SURFACE WATER MGT FUND"/>
    <s v="WLSW F D90249 28409 37TH AVE S"/>
    <s v="STORMWATER SERVICES"/>
    <s v="DRAINAGE"/>
  </r>
  <r>
    <x v="1"/>
    <s v="103688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59.5"/>
    <n v="0"/>
    <n v="-159.5"/>
    <s v="N/A"/>
    <n v="0"/>
    <n v="0"/>
    <n v="0"/>
    <n v="88.52"/>
    <n v="0"/>
    <n v="0"/>
    <n v="70.98"/>
    <n v="0"/>
    <n v="0"/>
    <n v="0"/>
    <n v="0"/>
    <n v="0"/>
    <n v="0"/>
    <s v="SURFACE WATER MGT FUND"/>
    <s v="WLSW F D90284 37651 26TH DR S"/>
    <s v="STORMWATER SERVICES"/>
    <s v="DRAINAGE"/>
  </r>
  <r>
    <x v="1"/>
    <s v="103688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5.35"/>
    <n v="0"/>
    <n v="-15.35"/>
    <s v="N/A"/>
    <n v="0"/>
    <n v="0"/>
    <n v="0"/>
    <n v="0"/>
    <n v="9.2000000000000011"/>
    <n v="0"/>
    <n v="6.15"/>
    <n v="0"/>
    <n v="0"/>
    <n v="0"/>
    <n v="0"/>
    <n v="0"/>
    <n v="0"/>
    <s v="SURFACE WATER MGT FUND"/>
    <s v="WLSW F D90284 37651 26TH DR S"/>
    <s v="STORMWATER SERVICES"/>
    <s v="DRAINAGE"/>
  </r>
  <r>
    <x v="1"/>
    <s v="103688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56.480000000000004"/>
    <n v="0"/>
    <n v="-56.480000000000004"/>
    <s v="N/A"/>
    <n v="0"/>
    <n v="0"/>
    <n v="0"/>
    <n v="30.98"/>
    <n v="0"/>
    <n v="0"/>
    <n v="25.5"/>
    <n v="0"/>
    <n v="0"/>
    <n v="0"/>
    <n v="0"/>
    <n v="0"/>
    <n v="0"/>
    <s v="SURFACE WATER MGT FUND"/>
    <s v="WLSW F D90284 37651 26TH DR S"/>
    <s v="STORMWATER SERVICES"/>
    <s v="DRAINAGE"/>
  </r>
  <r>
    <x v="1"/>
    <s v="1036887"/>
    <s v="845022"/>
    <s v="82200"/>
    <x v="72"/>
    <s v="5315000"/>
    <n v="2012"/>
    <x v="4"/>
    <s v="PAID TIME OFF"/>
    <s v="50000-PROGRAM EXPENDITUR BUDGET"/>
    <s v="82000-APPLIED OVERHEAD"/>
    <m/>
    <n v="0"/>
    <n v="0"/>
    <n v="42.24"/>
    <n v="0"/>
    <n v="-42.24"/>
    <s v="N/A"/>
    <n v="0"/>
    <n v="0"/>
    <n v="0"/>
    <n v="23.900000000000002"/>
    <n v="0"/>
    <n v="0"/>
    <n v="18.34"/>
    <n v="0"/>
    <n v="0"/>
    <n v="0"/>
    <n v="0"/>
    <n v="0"/>
    <n v="0"/>
    <s v="SURFACE WATER MGT FUND"/>
    <s v="WLSW F D90284 37651 26TH DR S"/>
    <s v="STORMWATER SERVICES"/>
    <s v="DRAINAGE"/>
  </r>
  <r>
    <x v="1"/>
    <s v="1036887"/>
    <s v="845022"/>
    <s v="82300"/>
    <x v="73"/>
    <s v="5315000"/>
    <n v="2012"/>
    <x v="4"/>
    <s v="INDIRECT COSTS"/>
    <s v="50000-PROGRAM EXPENDITUR BUDGET"/>
    <s v="82000-APPLIED OVERHEAD"/>
    <m/>
    <n v="0"/>
    <n v="0"/>
    <n v="107.42"/>
    <n v="0"/>
    <n v="-107.42"/>
    <s v="N/A"/>
    <n v="0"/>
    <n v="0"/>
    <n v="0"/>
    <n v="51.34"/>
    <n v="0"/>
    <n v="0"/>
    <n v="56.08"/>
    <n v="0"/>
    <n v="0"/>
    <n v="0"/>
    <n v="0"/>
    <n v="0"/>
    <n v="0"/>
    <s v="SURFACE WATER MGT FUND"/>
    <s v="WLSW F D90284 37651 26TH DR S"/>
    <s v="STORMWATER SERVICES"/>
    <s v="DRAINAGE"/>
  </r>
  <r>
    <x v="1"/>
    <s v="103688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67.45"/>
    <n v="0"/>
    <n v="-467.45"/>
    <s v="N/A"/>
    <n v="0"/>
    <n v="0"/>
    <n v="173.9"/>
    <n v="151.59"/>
    <n v="0"/>
    <n v="0"/>
    <n v="0"/>
    <n v="0"/>
    <n v="141.96"/>
    <n v="0"/>
    <n v="0"/>
    <n v="0"/>
    <n v="0"/>
    <s v="SURFACE WATER MGT FUND"/>
    <s v="WLSW F D91749 18628 SE 174TH W"/>
    <s v="STORMWATER SERVICES"/>
    <s v="DRAINAGE"/>
  </r>
  <r>
    <x v="1"/>
    <s v="1036889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85.8"/>
    <n v="0"/>
    <n v="-85.8"/>
    <s v="N/A"/>
    <n v="0"/>
    <n v="0"/>
    <n v="0"/>
    <n v="0"/>
    <n v="0"/>
    <n v="0"/>
    <n v="0"/>
    <n v="0"/>
    <n v="85.8"/>
    <n v="0"/>
    <n v="0"/>
    <n v="0"/>
    <n v="0"/>
    <s v="SURFACE WATER MGT FUND"/>
    <s v="WLSW F D91749 18628 SE 174TH W"/>
    <s v="STORMWATER SERVICES"/>
    <s v="DRAINAGE"/>
  </r>
  <r>
    <x v="1"/>
    <s v="1036889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0.72"/>
    <n v="0"/>
    <n v="-0.72"/>
    <s v="N/A"/>
    <n v="0"/>
    <n v="0"/>
    <n v="0"/>
    <n v="0.72"/>
    <n v="0"/>
    <n v="0"/>
    <n v="0"/>
    <n v="0"/>
    <n v="0"/>
    <n v="0"/>
    <n v="0"/>
    <n v="0"/>
    <n v="0"/>
    <s v="SURFACE WATER MGT FUND"/>
    <s v="WLSW F D91749 18628 SE 174TH W"/>
    <s v="STORMWATER SERVICES"/>
    <s v="DRAINAGE"/>
  </r>
  <r>
    <x v="1"/>
    <s v="103688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68.1"/>
    <n v="0"/>
    <n v="-168.1"/>
    <s v="N/A"/>
    <n v="0"/>
    <n v="0"/>
    <n v="0"/>
    <n v="0"/>
    <n v="138.97999999999999"/>
    <n v="0"/>
    <n v="0"/>
    <n v="0"/>
    <n v="29.12"/>
    <n v="0"/>
    <n v="0"/>
    <n v="0"/>
    <n v="0"/>
    <s v="SURFACE WATER MGT FUND"/>
    <s v="WLSW F D91749 18628 SE 174TH W"/>
    <s v="STORMWATER SERVICES"/>
    <s v="DRAINAGE"/>
  </r>
  <r>
    <x v="1"/>
    <s v="1036889"/>
    <s v="845022"/>
    <s v="55307"/>
    <x v="252"/>
    <s v="5315000"/>
    <n v="2012"/>
    <x v="4"/>
    <s v="ROADS CONST DEBRIS DISPOSAL"/>
    <s v="50000-PROGRAM EXPENDITUR BUDGET"/>
    <s v="55000-INTRAGOVERNMENTAL SERVICES"/>
    <m/>
    <n v="0"/>
    <n v="0"/>
    <n v="17.79"/>
    <n v="0"/>
    <n v="-17.79"/>
    <s v="N/A"/>
    <n v="0"/>
    <n v="0"/>
    <n v="0"/>
    <n v="0"/>
    <n v="0"/>
    <n v="0"/>
    <n v="0"/>
    <n v="0"/>
    <n v="17.79"/>
    <n v="0"/>
    <n v="0"/>
    <n v="0"/>
    <n v="0"/>
    <s v="SURFACE WATER MGT FUND"/>
    <s v="WLSW F D91749 18628 SE 174TH W"/>
    <s v="STORMWATER SERVICES"/>
    <s v="DRAINAGE"/>
  </r>
  <r>
    <x v="1"/>
    <s v="103688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66.61"/>
    <n v="0"/>
    <n v="-166.61"/>
    <s v="N/A"/>
    <n v="0"/>
    <n v="0"/>
    <n v="61.160000000000004"/>
    <n v="54.45"/>
    <n v="0"/>
    <n v="0"/>
    <n v="0"/>
    <n v="0"/>
    <n v="51"/>
    <n v="0"/>
    <n v="0"/>
    <n v="0"/>
    <n v="0"/>
    <s v="SURFACE WATER MGT FUND"/>
    <s v="WLSW F D91749 18628 SE 174TH W"/>
    <s v="STORMWATER SERVICES"/>
    <s v="DRAINAGE"/>
  </r>
  <r>
    <x v="1"/>
    <s v="1036889"/>
    <s v="845022"/>
    <s v="82200"/>
    <x v="72"/>
    <s v="5315000"/>
    <n v="2012"/>
    <x v="4"/>
    <s v="PAID TIME OFF"/>
    <s v="50000-PROGRAM EXPENDITUR BUDGET"/>
    <s v="82000-APPLIED OVERHEAD"/>
    <m/>
    <n v="0"/>
    <n v="0"/>
    <n v="144.55000000000001"/>
    <n v="0"/>
    <n v="-144.55000000000001"/>
    <s v="N/A"/>
    <n v="0"/>
    <n v="0"/>
    <n v="46.58"/>
    <n v="39.15"/>
    <n v="0"/>
    <n v="0"/>
    <n v="0"/>
    <n v="0"/>
    <n v="58.82"/>
    <n v="0"/>
    <n v="0"/>
    <n v="0"/>
    <n v="0"/>
    <s v="SURFACE WATER MGT FUND"/>
    <s v="WLSW F D91749 18628 SE 174TH W"/>
    <s v="STORMWATER SERVICES"/>
    <s v="DRAINAGE"/>
  </r>
  <r>
    <x v="1"/>
    <s v="1036889"/>
    <s v="845022"/>
    <s v="82300"/>
    <x v="73"/>
    <s v="5315000"/>
    <n v="2012"/>
    <x v="4"/>
    <s v="INDIRECT COSTS"/>
    <s v="50000-PROGRAM EXPENDITUR BUDGET"/>
    <s v="82000-APPLIED OVERHEAD"/>
    <m/>
    <n v="0"/>
    <n v="0"/>
    <n v="407.31"/>
    <n v="0"/>
    <n v="-407.31"/>
    <s v="N/A"/>
    <n v="0"/>
    <n v="0"/>
    <n v="107.64"/>
    <n v="119.75"/>
    <n v="0"/>
    <n v="0"/>
    <n v="0"/>
    <n v="0"/>
    <n v="179.92000000000002"/>
    <n v="0"/>
    <n v="0"/>
    <n v="0"/>
    <n v="0"/>
    <s v="SURFACE WATER MGT FUND"/>
    <s v="WLSW F D91749 18628 SE 174TH W"/>
    <s v="STORMWATER SERVICES"/>
    <s v="DRAINAGE"/>
  </r>
  <r>
    <x v="1"/>
    <s v="1036889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10.08"/>
    <n v="0"/>
    <n v="-10.08"/>
    <s v="N/A"/>
    <n v="0"/>
    <n v="0"/>
    <n v="0"/>
    <n v="0"/>
    <n v="0"/>
    <n v="0"/>
    <n v="0"/>
    <n v="0"/>
    <n v="10.08"/>
    <n v="0"/>
    <n v="0"/>
    <n v="0"/>
    <n v="0"/>
    <s v="SURFACE WATER MGT FUND"/>
    <s v="WLSW F D91749 18628 SE 174TH W"/>
    <s v="STORMWATER SERVICES"/>
    <s v="DRAINAGE"/>
  </r>
  <r>
    <x v="1"/>
    <s v="103689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328.29"/>
    <n v="0"/>
    <n v="-2328.29"/>
    <s v="N/A"/>
    <n v="0"/>
    <n v="0"/>
    <n v="141.63"/>
    <n v="2055.7800000000002"/>
    <n v="0"/>
    <n v="36.24"/>
    <n v="0"/>
    <n v="94.64"/>
    <n v="0"/>
    <n v="0"/>
    <n v="0"/>
    <n v="0"/>
    <n v="0"/>
    <s v="SURFACE WATER MGT FUND"/>
    <s v="WLSW F D91750 17207 190TH AVE"/>
    <s v="STORMWATER SERVICES"/>
    <s v="DRAINAGE"/>
  </r>
  <r>
    <x v="1"/>
    <s v="1036890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0"/>
    <n v="0"/>
    <n v="0"/>
    <n v="42.9"/>
    <n v="0"/>
    <n v="0"/>
    <n v="0"/>
    <n v="0"/>
    <n v="0"/>
    <s v="SURFACE WATER MGT FUND"/>
    <s v="WLSW F D91750 17207 190TH AVE"/>
    <s v="STORMWATER SERVICES"/>
    <s v="DRAINAGE"/>
  </r>
  <r>
    <x v="1"/>
    <s v="1036890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1.08"/>
    <n v="0"/>
    <n v="-1.08"/>
    <s v="N/A"/>
    <n v="0"/>
    <n v="0"/>
    <n v="0"/>
    <n v="1.08"/>
    <n v="0"/>
    <n v="0"/>
    <n v="0"/>
    <n v="0"/>
    <n v="0"/>
    <n v="0"/>
    <n v="0"/>
    <n v="0"/>
    <n v="0"/>
    <s v="SURFACE WATER MGT FUND"/>
    <s v="WLSW F D91750 17207 190TH AVE"/>
    <s v="STORMWATER SERVICES"/>
    <s v="DRAINAGE"/>
  </r>
  <r>
    <x v="1"/>
    <s v="1036890"/>
    <s v="845022"/>
    <s v="52391"/>
    <x v="184"/>
    <s v="5315000"/>
    <n v="2012"/>
    <x v="4"/>
    <s v="MAINTENANCE PARTS MATERIALS"/>
    <s v="50000-PROGRAM EXPENDITUR BUDGET"/>
    <s v="52000-SUPPLIES"/>
    <m/>
    <n v="0"/>
    <n v="0"/>
    <n v="812.46"/>
    <n v="-0.01"/>
    <n v="-812.45"/>
    <s v="N/A"/>
    <n v="0"/>
    <n v="0"/>
    <n v="0"/>
    <n v="0"/>
    <n v="100"/>
    <n v="589.89"/>
    <n v="122.57000000000001"/>
    <n v="0"/>
    <n v="0"/>
    <n v="0"/>
    <n v="0"/>
    <n v="0"/>
    <n v="0"/>
    <s v="SURFACE WATER MGT FUND"/>
    <s v="WLSW F D91750 17207 190TH AVE"/>
    <s v="STORMWATER SERVICES"/>
    <s v="DRAINAGE"/>
  </r>
  <r>
    <x v="1"/>
    <s v="1036890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525.6"/>
    <n v="0"/>
    <n v="-525.6"/>
    <s v="N/A"/>
    <n v="0"/>
    <n v="0"/>
    <n v="0"/>
    <n v="0"/>
    <n v="0"/>
    <n v="0"/>
    <n v="0"/>
    <n v="0"/>
    <n v="0"/>
    <n v="525.6"/>
    <n v="0"/>
    <n v="0"/>
    <n v="0"/>
    <s v="SURFACE WATER MGT FUND"/>
    <s v="WLSW F D91750 17207 190TH AVE"/>
    <s v="STORMWATER SERVICES"/>
    <s v="DRAINAGE"/>
  </r>
  <r>
    <x v="1"/>
    <s v="1036890"/>
    <s v="845022"/>
    <s v="53540"/>
    <x v="171"/>
    <s v="5315000"/>
    <n v="2012"/>
    <x v="4"/>
    <s v="DISPOSAL"/>
    <s v="50000-PROGRAM EXPENDITUR BUDGET"/>
    <s v="53000-SERVICES-OTHER CHARGES"/>
    <m/>
    <n v="0"/>
    <n v="0"/>
    <n v="97.5"/>
    <n v="0"/>
    <n v="-97.5"/>
    <s v="N/A"/>
    <n v="0"/>
    <n v="0"/>
    <n v="0"/>
    <n v="0"/>
    <n v="0"/>
    <n v="97.5"/>
    <n v="0"/>
    <n v="0"/>
    <n v="0"/>
    <n v="0"/>
    <n v="0"/>
    <n v="0"/>
    <n v="0"/>
    <s v="SURFACE WATER MGT FUND"/>
    <s v="WLSW F D91750 17207 190TH AVE"/>
    <s v="STORMWATER SERVICES"/>
    <s v="DRAINAGE"/>
  </r>
  <r>
    <x v="1"/>
    <s v="1036890"/>
    <s v="845022"/>
    <s v="53710"/>
    <x v="136"/>
    <s v="5315000"/>
    <n v="2012"/>
    <x v="4"/>
    <s v="RENT LEASE"/>
    <s v="50000-PROGRAM EXPENDITUR BUDGET"/>
    <s v="53000-SERVICES-OTHER CHARGES"/>
    <m/>
    <n v="0"/>
    <n v="0"/>
    <n v="234.97"/>
    <n v="0"/>
    <n v="-234.97"/>
    <s v="N/A"/>
    <n v="0"/>
    <n v="0"/>
    <n v="0"/>
    <n v="0"/>
    <n v="0"/>
    <n v="0"/>
    <n v="0"/>
    <n v="0"/>
    <n v="0"/>
    <n v="234.97"/>
    <n v="0"/>
    <n v="0"/>
    <n v="0"/>
    <s v="SURFACE WATER MGT FUND"/>
    <s v="WLSW F D91750 17207 190TH AVE"/>
    <s v="STORMWATER SERVICES"/>
    <s v="DRAINAGE"/>
  </r>
  <r>
    <x v="1"/>
    <s v="103689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651.79"/>
    <n v="0"/>
    <n v="-1651.79"/>
    <s v="N/A"/>
    <n v="0"/>
    <n v="0"/>
    <n v="0"/>
    <n v="0"/>
    <n v="1522.3500000000001"/>
    <n v="51.64"/>
    <n v="0"/>
    <n v="77.8"/>
    <n v="0"/>
    <n v="0"/>
    <n v="0"/>
    <n v="0"/>
    <n v="0"/>
    <s v="SURFACE WATER MGT FUND"/>
    <s v="WLSW F D91750 17207 190TH AVE"/>
    <s v="STORMWATER SERVICES"/>
    <s v="DRAINAGE"/>
  </r>
  <r>
    <x v="1"/>
    <s v="103689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835.02"/>
    <n v="0"/>
    <n v="-835.02"/>
    <s v="N/A"/>
    <n v="0"/>
    <n v="0"/>
    <n v="49.57"/>
    <n v="738.43000000000006"/>
    <n v="0"/>
    <n v="13.02"/>
    <n v="0"/>
    <n v="34"/>
    <n v="0"/>
    <n v="0"/>
    <n v="0"/>
    <n v="0"/>
    <n v="0"/>
    <s v="SURFACE WATER MGT FUND"/>
    <s v="WLSW F D91750 17207 190TH AVE"/>
    <s v="STORMWATER SERVICES"/>
    <s v="DRAINAGE"/>
  </r>
  <r>
    <x v="1"/>
    <s v="1036890"/>
    <s v="845022"/>
    <s v="82200"/>
    <x v="72"/>
    <s v="5315000"/>
    <n v="2012"/>
    <x v="4"/>
    <s v="PAID TIME OFF"/>
    <s v="50000-PROGRAM EXPENDITUR BUDGET"/>
    <s v="82000-APPLIED OVERHEAD"/>
    <m/>
    <n v="0"/>
    <n v="0"/>
    <n v="614.13"/>
    <n v="0"/>
    <n v="-614.13"/>
    <s v="N/A"/>
    <n v="0"/>
    <n v="0"/>
    <n v="38.24"/>
    <n v="531.01"/>
    <n v="0"/>
    <n v="9.36"/>
    <n v="0"/>
    <n v="35.520000000000003"/>
    <n v="0"/>
    <n v="0"/>
    <n v="0"/>
    <n v="0"/>
    <n v="0"/>
    <s v="SURFACE WATER MGT FUND"/>
    <s v="WLSW F D91750 17207 190TH AVE"/>
    <s v="STORMWATER SERVICES"/>
    <s v="DRAINAGE"/>
  </r>
  <r>
    <x v="1"/>
    <s v="1036890"/>
    <s v="845022"/>
    <s v="82300"/>
    <x v="73"/>
    <s v="5315000"/>
    <n v="2012"/>
    <x v="4"/>
    <s v="INDIRECT COSTS"/>
    <s v="50000-PROGRAM EXPENDITUR BUDGET"/>
    <s v="82000-APPLIED OVERHEAD"/>
    <m/>
    <n v="0"/>
    <n v="0"/>
    <n v="1843.49"/>
    <n v="0"/>
    <n v="-1843.49"/>
    <s v="N/A"/>
    <n v="0"/>
    <n v="0"/>
    <n v="82.15"/>
    <n v="1624.06"/>
    <n v="0"/>
    <n v="28.63"/>
    <n v="0"/>
    <n v="108.65"/>
    <n v="0"/>
    <n v="0"/>
    <n v="0"/>
    <n v="0"/>
    <n v="0"/>
    <s v="SURFACE WATER MGT FUND"/>
    <s v="WLSW F D91750 17207 190TH AVE"/>
    <s v="STORMWATER SERVICES"/>
    <s v="DRAINAGE"/>
  </r>
  <r>
    <x v="1"/>
    <s v="1036890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0"/>
    <n v="0"/>
    <n v="0"/>
    <n v="5.04"/>
    <n v="0"/>
    <n v="0"/>
    <n v="0"/>
    <n v="0"/>
    <n v="0"/>
    <s v="SURFACE WATER MGT FUND"/>
    <s v="WLSW F D91750 17207 190TH AVE"/>
    <s v="STORMWATER SERVICES"/>
    <s v="DRAINAGE"/>
  </r>
  <r>
    <x v="1"/>
    <s v="103689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141.63"/>
    <n v="0"/>
    <n v="0"/>
    <n v="0"/>
    <n v="0"/>
    <n v="0"/>
    <n v="0"/>
    <n v="0"/>
    <n v="0"/>
    <n v="0"/>
    <n v="0"/>
    <s v="SURFACE WATER MGT FUND"/>
    <s v="WLSW F D91751 19021 SE 175TH S"/>
    <s v="STORMWATER SERVICES"/>
    <s v="DRAINAGE"/>
  </r>
  <r>
    <x v="1"/>
    <s v="103689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14.72"/>
    <n v="0"/>
    <n v="0"/>
    <n v="0"/>
    <n v="0"/>
    <n v="0"/>
    <n v="0"/>
    <n v="0"/>
    <n v="0"/>
    <s v="SURFACE WATER MGT FUND"/>
    <s v="WLSW F D91751 19021 SE 175TH S"/>
    <s v="STORMWATER SERVICES"/>
    <s v="DRAINAGE"/>
  </r>
  <r>
    <x v="1"/>
    <s v="103689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49.57"/>
    <n v="0"/>
    <n v="0"/>
    <n v="0"/>
    <n v="0"/>
    <n v="0"/>
    <n v="0"/>
    <n v="0"/>
    <n v="0"/>
    <n v="0"/>
    <n v="0"/>
    <s v="SURFACE WATER MGT FUND"/>
    <s v="WLSW F D91751 19021 SE 175TH S"/>
    <s v="STORMWATER SERVICES"/>
    <s v="DRAINAGE"/>
  </r>
  <r>
    <x v="1"/>
    <s v="1036891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38.24"/>
    <n v="0"/>
    <n v="0"/>
    <n v="0"/>
    <n v="0"/>
    <n v="0"/>
    <n v="0"/>
    <n v="0"/>
    <n v="0"/>
    <n v="0"/>
    <n v="0"/>
    <s v="SURFACE WATER MGT FUND"/>
    <s v="WLSW F D91751 19021 SE 175TH S"/>
    <s v="STORMWATER SERVICES"/>
    <s v="DRAINAGE"/>
  </r>
  <r>
    <x v="1"/>
    <s v="1036891"/>
    <s v="845022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82.15"/>
    <n v="0"/>
    <n v="0"/>
    <n v="0"/>
    <n v="0"/>
    <n v="0"/>
    <n v="0"/>
    <n v="0"/>
    <n v="0"/>
    <n v="0"/>
    <n v="0"/>
    <s v="SURFACE WATER MGT FUND"/>
    <s v="WLSW F D91751 19021 SE 175TH S"/>
    <s v="STORMWATER SERVICES"/>
    <s v="DRAINAGE"/>
  </r>
  <r>
    <x v="1"/>
    <s v="103689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96"/>
    <n v="0"/>
    <n v="-141.96"/>
    <s v="N/A"/>
    <n v="0"/>
    <n v="0"/>
    <n v="0"/>
    <n v="0"/>
    <n v="141.96"/>
    <n v="0"/>
    <n v="0"/>
    <n v="0"/>
    <n v="0"/>
    <n v="0"/>
    <n v="0"/>
    <n v="0"/>
    <n v="0"/>
    <s v="SURFACE WATER MGT FUND"/>
    <s v="WLSW F D91766 10245 174TH AVE"/>
    <s v="STORMWATER SERVICES"/>
    <s v="DRAINAGE"/>
  </r>
  <r>
    <x v="1"/>
    <s v="1036892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42.9"/>
    <n v="0"/>
    <n v="0"/>
    <n v="0"/>
    <n v="0"/>
    <n v="0"/>
    <n v="0"/>
    <n v="0"/>
    <n v="0"/>
    <s v="SURFACE WATER MGT FUND"/>
    <s v="WLSW F D91766 10245 174TH AVE"/>
    <s v="STORMWATER SERVICES"/>
    <s v="DRAINAGE"/>
  </r>
  <r>
    <x v="1"/>
    <s v="1036892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410.63"/>
    <n v="0.01"/>
    <n v="-410.64"/>
    <s v="N/A"/>
    <n v="0"/>
    <n v="0"/>
    <n v="0"/>
    <n v="0"/>
    <n v="0"/>
    <n v="410.63"/>
    <n v="0"/>
    <n v="0"/>
    <n v="0"/>
    <n v="0"/>
    <n v="0"/>
    <n v="0"/>
    <n v="0"/>
    <s v="SURFACE WATER MGT FUND"/>
    <s v="WLSW F D91766 10245 174TH AVE"/>
    <s v="STORMWATER SERVICES"/>
    <s v="DRAINAGE"/>
  </r>
  <r>
    <x v="1"/>
    <s v="103689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87.74"/>
    <n v="0"/>
    <n v="-87.74"/>
    <s v="N/A"/>
    <n v="0"/>
    <n v="0"/>
    <n v="0"/>
    <n v="0"/>
    <n v="87.74"/>
    <n v="0"/>
    <n v="0"/>
    <n v="0"/>
    <n v="0"/>
    <n v="0"/>
    <n v="0"/>
    <n v="0"/>
    <n v="0"/>
    <s v="SURFACE WATER MGT FUND"/>
    <s v="WLSW F D91766 10245 174TH AVE"/>
    <s v="STORMWATER SERVICES"/>
    <s v="DRAINAGE"/>
  </r>
  <r>
    <x v="1"/>
    <s v="103689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51"/>
    <n v="0"/>
    <n v="-51"/>
    <s v="N/A"/>
    <n v="0"/>
    <n v="0"/>
    <n v="0"/>
    <n v="0"/>
    <n v="51"/>
    <n v="0"/>
    <n v="0"/>
    <n v="0"/>
    <n v="0"/>
    <n v="0"/>
    <n v="0"/>
    <n v="0"/>
    <n v="0"/>
    <s v="SURFACE WATER MGT FUND"/>
    <s v="WLSW F D91766 10245 174TH AVE"/>
    <s v="STORMWATER SERVICES"/>
    <s v="DRAINAGE"/>
  </r>
  <r>
    <x v="1"/>
    <s v="1036892"/>
    <s v="845022"/>
    <s v="82200"/>
    <x v="72"/>
    <s v="5315000"/>
    <n v="2012"/>
    <x v="4"/>
    <s v="PAID TIME OFF"/>
    <s v="50000-PROGRAM EXPENDITUR BUDGET"/>
    <s v="82000-APPLIED OVERHEAD"/>
    <m/>
    <n v="0"/>
    <n v="0"/>
    <n v="47.74"/>
    <n v="0"/>
    <n v="-47.74"/>
    <s v="N/A"/>
    <n v="0"/>
    <n v="0"/>
    <n v="0"/>
    <n v="0"/>
    <n v="47.74"/>
    <n v="0"/>
    <n v="0"/>
    <n v="0"/>
    <n v="0"/>
    <n v="0"/>
    <n v="0"/>
    <n v="0"/>
    <n v="0"/>
    <s v="SURFACE WATER MGT FUND"/>
    <s v="WLSW F D91766 10245 174TH AVE"/>
    <s v="STORMWATER SERVICES"/>
    <s v="DRAINAGE"/>
  </r>
  <r>
    <x v="1"/>
    <s v="1036892"/>
    <s v="845022"/>
    <s v="82300"/>
    <x v="73"/>
    <s v="5315000"/>
    <n v="2012"/>
    <x v="4"/>
    <s v="INDIRECT COSTS"/>
    <s v="50000-PROGRAM EXPENDITUR BUDGET"/>
    <s v="82000-APPLIED OVERHEAD"/>
    <m/>
    <n v="0"/>
    <n v="0"/>
    <n v="146.03"/>
    <n v="0"/>
    <n v="-146.03"/>
    <s v="N/A"/>
    <n v="0"/>
    <n v="0"/>
    <n v="0"/>
    <n v="0"/>
    <n v="146.03"/>
    <n v="0"/>
    <n v="0"/>
    <n v="0"/>
    <n v="0"/>
    <n v="0"/>
    <n v="0"/>
    <n v="0"/>
    <n v="0"/>
    <s v="SURFACE WATER MGT FUND"/>
    <s v="WLSW F D91766 10245 174TH AVE"/>
    <s v="STORMWATER SERVICES"/>
    <s v="DRAINAGE"/>
  </r>
  <r>
    <x v="1"/>
    <s v="1036892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5.04"/>
    <n v="0"/>
    <n v="0"/>
    <n v="0"/>
    <n v="0"/>
    <n v="0"/>
    <n v="0"/>
    <n v="0"/>
    <n v="0"/>
    <s v="SURFACE WATER MGT FUND"/>
    <s v="WLSW F D91766 10245 174TH AVE"/>
    <s v="STORMWATER SERVICES"/>
    <s v="DRAINAGE"/>
  </r>
  <r>
    <x v="1"/>
    <s v="103689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98"/>
    <n v="0"/>
    <n v="-70.98"/>
    <s v="N/A"/>
    <n v="0"/>
    <n v="0"/>
    <n v="0"/>
    <n v="0"/>
    <n v="0"/>
    <n v="0"/>
    <n v="0"/>
    <n v="70.98"/>
    <n v="0"/>
    <n v="0"/>
    <n v="0"/>
    <n v="0"/>
    <n v="0"/>
    <s v="SURFACE WATER MGT FUND"/>
    <s v="WLSW F D91819 16925 161ST AVE"/>
    <s v="STORMWATER SERVICES"/>
    <s v="DRAINAGE"/>
  </r>
  <r>
    <x v="1"/>
    <s v="1036895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32.18"/>
    <n v="0"/>
    <n v="-32.18"/>
    <s v="N/A"/>
    <n v="0"/>
    <n v="0"/>
    <n v="0"/>
    <n v="0"/>
    <n v="0"/>
    <n v="0"/>
    <n v="0"/>
    <n v="32.18"/>
    <n v="0"/>
    <n v="0"/>
    <n v="0"/>
    <n v="0"/>
    <n v="0"/>
    <s v="SURFACE WATER MGT FUND"/>
    <s v="WLSW F D91819 16925 161ST AVE"/>
    <s v="STORMWATER SERVICES"/>
    <s v="DRAINAGE"/>
  </r>
  <r>
    <x v="1"/>
    <s v="1036895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542.03"/>
    <n v="0.01"/>
    <n v="-542.04"/>
    <s v="N/A"/>
    <n v="0"/>
    <n v="0"/>
    <n v="0"/>
    <n v="0"/>
    <n v="0"/>
    <n v="0"/>
    <n v="0"/>
    <n v="0"/>
    <n v="0"/>
    <n v="542.03"/>
    <n v="0"/>
    <n v="0"/>
    <n v="0"/>
    <s v="SURFACE WATER MGT FUND"/>
    <s v="WLSW F D91819 16925 161ST AVE"/>
    <s v="STORMWATER SERVICES"/>
    <s v="DRAINAGE"/>
  </r>
  <r>
    <x v="1"/>
    <s v="103689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58.35"/>
    <n v="0"/>
    <n v="-58.35"/>
    <s v="N/A"/>
    <n v="0"/>
    <n v="0"/>
    <n v="0"/>
    <n v="0"/>
    <n v="0"/>
    <n v="0"/>
    <n v="0"/>
    <n v="58.35"/>
    <n v="0"/>
    <n v="0"/>
    <n v="0"/>
    <n v="0"/>
    <n v="0"/>
    <s v="SURFACE WATER MGT FUND"/>
    <s v="WLSW F D91819 16925 161ST AVE"/>
    <s v="STORMWATER SERVICES"/>
    <s v="DRAINAGE"/>
  </r>
  <r>
    <x v="1"/>
    <s v="103689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5.5"/>
    <n v="0"/>
    <n v="-25.5"/>
    <s v="N/A"/>
    <n v="0"/>
    <n v="0"/>
    <n v="0"/>
    <n v="0"/>
    <n v="0"/>
    <n v="0"/>
    <n v="0"/>
    <n v="25.5"/>
    <n v="0"/>
    <n v="0"/>
    <n v="0"/>
    <n v="0"/>
    <n v="0"/>
    <s v="SURFACE WATER MGT FUND"/>
    <s v="WLSW F D91819 16925 161ST AVE"/>
    <s v="STORMWATER SERVICES"/>
    <s v="DRAINAGE"/>
  </r>
  <r>
    <x v="1"/>
    <s v="1036895"/>
    <s v="845022"/>
    <s v="82200"/>
    <x v="72"/>
    <s v="5315000"/>
    <n v="2012"/>
    <x v="4"/>
    <s v="PAID TIME OFF"/>
    <s v="50000-PROGRAM EXPENDITUR BUDGET"/>
    <s v="82000-APPLIED OVERHEAD"/>
    <m/>
    <n v="0"/>
    <n v="0"/>
    <n v="26.650000000000002"/>
    <n v="0"/>
    <n v="-26.650000000000002"/>
    <s v="N/A"/>
    <n v="0"/>
    <n v="0"/>
    <n v="0"/>
    <n v="0"/>
    <n v="0"/>
    <n v="0"/>
    <n v="0"/>
    <n v="26.650000000000002"/>
    <n v="0"/>
    <n v="0"/>
    <n v="0"/>
    <n v="0"/>
    <n v="0"/>
    <s v="SURFACE WATER MGT FUND"/>
    <s v="WLSW F D91819 16925 161ST AVE"/>
    <s v="STORMWATER SERVICES"/>
    <s v="DRAINAGE"/>
  </r>
  <r>
    <x v="1"/>
    <s v="1036895"/>
    <s v="845022"/>
    <s v="82300"/>
    <x v="73"/>
    <s v="5315000"/>
    <n v="2012"/>
    <x v="4"/>
    <s v="INDIRECT COSTS"/>
    <s v="50000-PROGRAM EXPENDITUR BUDGET"/>
    <s v="82000-APPLIED OVERHEAD"/>
    <m/>
    <n v="0"/>
    <n v="0"/>
    <n v="81.5"/>
    <n v="0"/>
    <n v="-81.5"/>
    <s v="N/A"/>
    <n v="0"/>
    <n v="0"/>
    <n v="0"/>
    <n v="0"/>
    <n v="0"/>
    <n v="0"/>
    <n v="0"/>
    <n v="81.5"/>
    <n v="0"/>
    <n v="0"/>
    <n v="0"/>
    <n v="0"/>
    <n v="0"/>
    <s v="SURFACE WATER MGT FUND"/>
    <s v="WLSW F D91819 16925 161ST AVE"/>
    <s v="STORMWATER SERVICES"/>
    <s v="DRAINAGE"/>
  </r>
  <r>
    <x v="1"/>
    <s v="1036895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3.7800000000000002"/>
    <n v="0"/>
    <n v="-3.7800000000000002"/>
    <s v="N/A"/>
    <n v="0"/>
    <n v="0"/>
    <n v="0"/>
    <n v="0"/>
    <n v="0"/>
    <n v="0"/>
    <n v="0"/>
    <n v="3.7800000000000002"/>
    <n v="0"/>
    <n v="0"/>
    <n v="0"/>
    <n v="0"/>
    <n v="0"/>
    <s v="SURFACE WATER MGT FUND"/>
    <s v="WLSW F D91819 16925 161ST AVE"/>
    <s v="STORMWATER SERVICES"/>
    <s v="DRAINAGE"/>
  </r>
  <r>
    <x v="1"/>
    <s v="103689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47"/>
    <n v="0"/>
    <n v="-106.47"/>
    <s v="N/A"/>
    <n v="0"/>
    <n v="0"/>
    <n v="0"/>
    <n v="0"/>
    <n v="0"/>
    <n v="0"/>
    <n v="0"/>
    <n v="106.47"/>
    <n v="0"/>
    <n v="0"/>
    <n v="0"/>
    <n v="0"/>
    <n v="0"/>
    <s v="SURFACE WATER MGT FUND"/>
    <s v="WLSW F D91895 23915 242ND WY S"/>
    <s v="STORMWATER SERVICES"/>
    <s v="DRAINAGE"/>
  </r>
  <r>
    <x v="1"/>
    <s v="1036896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32.18"/>
    <n v="0"/>
    <n v="-32.18"/>
    <s v="N/A"/>
    <n v="0"/>
    <n v="0"/>
    <n v="0"/>
    <n v="0"/>
    <n v="0"/>
    <n v="0"/>
    <n v="0"/>
    <n v="32.18"/>
    <n v="0"/>
    <n v="0"/>
    <n v="0"/>
    <n v="0"/>
    <n v="0"/>
    <s v="SURFACE WATER MGT FUND"/>
    <s v="WLSW F D91895 23915 242ND WY S"/>
    <s v="STORMWATER SERVICES"/>
    <s v="DRAINAGE"/>
  </r>
  <r>
    <x v="1"/>
    <s v="1036896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394.2"/>
    <n v="0"/>
    <n v="-394.2"/>
    <s v="N/A"/>
    <n v="0"/>
    <n v="0"/>
    <n v="0"/>
    <n v="0"/>
    <n v="0"/>
    <n v="0"/>
    <n v="0"/>
    <n v="0"/>
    <n v="0"/>
    <n v="394.2"/>
    <n v="0"/>
    <n v="0"/>
    <n v="0"/>
    <s v="SURFACE WATER MGT FUND"/>
    <s v="WLSW F D91895 23915 242ND WY S"/>
    <s v="STORMWATER SERVICES"/>
    <s v="DRAINAGE"/>
  </r>
  <r>
    <x v="1"/>
    <s v="103689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58.35"/>
    <n v="0"/>
    <n v="-58.35"/>
    <s v="N/A"/>
    <n v="0"/>
    <n v="0"/>
    <n v="0"/>
    <n v="0"/>
    <n v="0"/>
    <n v="0"/>
    <n v="0"/>
    <n v="58.35"/>
    <n v="0"/>
    <n v="0"/>
    <n v="0"/>
    <n v="0"/>
    <n v="0"/>
    <s v="SURFACE WATER MGT FUND"/>
    <s v="WLSW F D91895 23915 242ND WY S"/>
    <s v="STORMWATER SERVICES"/>
    <s v="DRAINAGE"/>
  </r>
  <r>
    <x v="1"/>
    <s v="103689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8.25"/>
    <n v="0"/>
    <n v="-38.25"/>
    <s v="N/A"/>
    <n v="0"/>
    <n v="0"/>
    <n v="0"/>
    <n v="0"/>
    <n v="0"/>
    <n v="0"/>
    <n v="0"/>
    <n v="38.25"/>
    <n v="0"/>
    <n v="0"/>
    <n v="0"/>
    <n v="0"/>
    <n v="0"/>
    <s v="SURFACE WATER MGT FUND"/>
    <s v="WLSW F D91895 23915 242ND WY S"/>
    <s v="STORMWATER SERVICES"/>
    <s v="DRAINAGE"/>
  </r>
  <r>
    <x v="1"/>
    <s v="1036896"/>
    <s v="845022"/>
    <s v="82200"/>
    <x v="72"/>
    <s v="5315000"/>
    <n v="2012"/>
    <x v="4"/>
    <s v="PAID TIME OFF"/>
    <s v="50000-PROGRAM EXPENDITUR BUDGET"/>
    <s v="82000-APPLIED OVERHEAD"/>
    <m/>
    <n v="0"/>
    <n v="0"/>
    <n v="35.82"/>
    <n v="0"/>
    <n v="-35.82"/>
    <s v="N/A"/>
    <n v="0"/>
    <n v="0"/>
    <n v="0"/>
    <n v="0"/>
    <n v="0"/>
    <n v="0"/>
    <n v="0"/>
    <n v="35.82"/>
    <n v="0"/>
    <n v="0"/>
    <n v="0"/>
    <n v="0"/>
    <n v="0"/>
    <s v="SURFACE WATER MGT FUND"/>
    <s v="WLSW F D91895 23915 242ND WY S"/>
    <s v="STORMWATER SERVICES"/>
    <s v="DRAINAGE"/>
  </r>
  <r>
    <x v="1"/>
    <s v="1036896"/>
    <s v="845022"/>
    <s v="82300"/>
    <x v="73"/>
    <s v="5315000"/>
    <n v="2012"/>
    <x v="4"/>
    <s v="INDIRECT COSTS"/>
    <s v="50000-PROGRAM EXPENDITUR BUDGET"/>
    <s v="82000-APPLIED OVERHEAD"/>
    <m/>
    <n v="0"/>
    <n v="0"/>
    <n v="109.54"/>
    <n v="0"/>
    <n v="-109.54"/>
    <s v="N/A"/>
    <n v="0"/>
    <n v="0"/>
    <n v="0"/>
    <n v="0"/>
    <n v="0"/>
    <n v="0"/>
    <n v="0"/>
    <n v="109.54"/>
    <n v="0"/>
    <n v="0"/>
    <n v="0"/>
    <n v="0"/>
    <n v="0"/>
    <s v="SURFACE WATER MGT FUND"/>
    <s v="WLSW F D91895 23915 242ND WY S"/>
    <s v="STORMWATER SERVICES"/>
    <s v="DRAINAGE"/>
  </r>
  <r>
    <x v="1"/>
    <s v="1036896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3.7800000000000002"/>
    <n v="0"/>
    <n v="-3.7800000000000002"/>
    <s v="N/A"/>
    <n v="0"/>
    <n v="0"/>
    <n v="0"/>
    <n v="0"/>
    <n v="0"/>
    <n v="0"/>
    <n v="0"/>
    <n v="3.7800000000000002"/>
    <n v="0"/>
    <n v="0"/>
    <n v="0"/>
    <n v="0"/>
    <n v="0"/>
    <s v="SURFACE WATER MGT FUND"/>
    <s v="WLSW F D91895 23915 242ND WY S"/>
    <s v="STORMWATER SERVICES"/>
    <s v="DRAINAGE"/>
  </r>
  <r>
    <x v="1"/>
    <s v="103689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98"/>
    <n v="0"/>
    <n v="-70.98"/>
    <s v="N/A"/>
    <n v="0"/>
    <n v="0"/>
    <n v="0"/>
    <n v="0"/>
    <n v="0"/>
    <n v="0"/>
    <n v="0"/>
    <n v="70.98"/>
    <n v="0"/>
    <n v="0"/>
    <n v="0"/>
    <n v="0"/>
    <n v="0"/>
    <s v="SURFACE WATER MGT FUND"/>
    <s v="WLSW F D91896 23900 SE 241ST S"/>
    <s v="STORMWATER SERVICES"/>
    <s v="DRAINAGE"/>
  </r>
  <r>
    <x v="1"/>
    <s v="1036897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32.18"/>
    <n v="0"/>
    <n v="-32.18"/>
    <s v="N/A"/>
    <n v="0"/>
    <n v="0"/>
    <n v="0"/>
    <n v="0"/>
    <n v="0"/>
    <n v="0"/>
    <n v="0"/>
    <n v="32.18"/>
    <n v="0"/>
    <n v="0"/>
    <n v="0"/>
    <n v="0"/>
    <n v="0"/>
    <s v="SURFACE WATER MGT FUND"/>
    <s v="WLSW F D91896 23900 SE 241ST S"/>
    <s v="STORMWATER SERVICES"/>
    <s v="DRAINAGE"/>
  </r>
  <r>
    <x v="1"/>
    <s v="1036897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1314"/>
    <n v="0"/>
    <n v="-1314"/>
    <s v="N/A"/>
    <n v="0"/>
    <n v="0"/>
    <n v="0"/>
    <n v="0"/>
    <n v="0"/>
    <n v="0"/>
    <n v="0"/>
    <n v="0"/>
    <n v="0"/>
    <n v="1314"/>
    <n v="0"/>
    <n v="0"/>
    <n v="0"/>
    <s v="SURFACE WATER MGT FUND"/>
    <s v="WLSW F D91896 23900 SE 241ST S"/>
    <s v="STORMWATER SERVICES"/>
    <s v="DRAINAGE"/>
  </r>
  <r>
    <x v="1"/>
    <s v="103689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58.35"/>
    <n v="0"/>
    <n v="-58.35"/>
    <s v="N/A"/>
    <n v="0"/>
    <n v="0"/>
    <n v="0"/>
    <n v="0"/>
    <n v="0"/>
    <n v="0"/>
    <n v="0"/>
    <n v="58.35"/>
    <n v="0"/>
    <n v="0"/>
    <n v="0"/>
    <n v="0"/>
    <n v="0"/>
    <s v="SURFACE WATER MGT FUND"/>
    <s v="WLSW F D91896 23900 SE 241ST S"/>
    <s v="STORMWATER SERVICES"/>
    <s v="DRAINAGE"/>
  </r>
  <r>
    <x v="1"/>
    <s v="103689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5.5"/>
    <n v="0"/>
    <n v="-25.5"/>
    <s v="N/A"/>
    <n v="0"/>
    <n v="0"/>
    <n v="0"/>
    <n v="0"/>
    <n v="0"/>
    <n v="0"/>
    <n v="0"/>
    <n v="25.5"/>
    <n v="0"/>
    <n v="0"/>
    <n v="0"/>
    <n v="0"/>
    <n v="0"/>
    <s v="SURFACE WATER MGT FUND"/>
    <s v="WLSW F D91896 23900 SE 241ST S"/>
    <s v="STORMWATER SERVICES"/>
    <s v="DRAINAGE"/>
  </r>
  <r>
    <x v="1"/>
    <s v="1036897"/>
    <s v="845022"/>
    <s v="82200"/>
    <x v="72"/>
    <s v="5315000"/>
    <n v="2012"/>
    <x v="4"/>
    <s v="PAID TIME OFF"/>
    <s v="50000-PROGRAM EXPENDITUR BUDGET"/>
    <s v="82000-APPLIED OVERHEAD"/>
    <m/>
    <n v="0"/>
    <n v="0"/>
    <n v="26.650000000000002"/>
    <n v="0"/>
    <n v="-26.650000000000002"/>
    <s v="N/A"/>
    <n v="0"/>
    <n v="0"/>
    <n v="0"/>
    <n v="0"/>
    <n v="0"/>
    <n v="0"/>
    <n v="0"/>
    <n v="26.650000000000002"/>
    <n v="0"/>
    <n v="0"/>
    <n v="0"/>
    <n v="0"/>
    <n v="0"/>
    <s v="SURFACE WATER MGT FUND"/>
    <s v="WLSW F D91896 23900 SE 241ST S"/>
    <s v="STORMWATER SERVICES"/>
    <s v="DRAINAGE"/>
  </r>
  <r>
    <x v="1"/>
    <s v="1036897"/>
    <s v="845022"/>
    <s v="82300"/>
    <x v="73"/>
    <s v="5315000"/>
    <n v="2012"/>
    <x v="4"/>
    <s v="INDIRECT COSTS"/>
    <s v="50000-PROGRAM EXPENDITUR BUDGET"/>
    <s v="82000-APPLIED OVERHEAD"/>
    <m/>
    <n v="0"/>
    <n v="0"/>
    <n v="81.5"/>
    <n v="0"/>
    <n v="-81.5"/>
    <s v="N/A"/>
    <n v="0"/>
    <n v="0"/>
    <n v="0"/>
    <n v="0"/>
    <n v="0"/>
    <n v="0"/>
    <n v="0"/>
    <n v="81.5"/>
    <n v="0"/>
    <n v="0"/>
    <n v="0"/>
    <n v="0"/>
    <n v="0"/>
    <s v="SURFACE WATER MGT FUND"/>
    <s v="WLSW F D91896 23900 SE 241ST S"/>
    <s v="STORMWATER SERVICES"/>
    <s v="DRAINAGE"/>
  </r>
  <r>
    <x v="1"/>
    <s v="1036897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3.7800000000000002"/>
    <n v="0"/>
    <n v="-3.7800000000000002"/>
    <s v="N/A"/>
    <n v="0"/>
    <n v="0"/>
    <n v="0"/>
    <n v="0"/>
    <n v="0"/>
    <n v="0"/>
    <n v="0"/>
    <n v="3.7800000000000002"/>
    <n v="0"/>
    <n v="0"/>
    <n v="0"/>
    <n v="0"/>
    <n v="0"/>
    <s v="SURFACE WATER MGT FUND"/>
    <s v="WLSW F D91896 23900 SE 241ST S"/>
    <s v="STORMWATER SERVICES"/>
    <s v="DRAINAGE"/>
  </r>
  <r>
    <x v="1"/>
    <s v="103689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94.64"/>
    <n v="0"/>
    <n v="-94.64"/>
    <s v="N/A"/>
    <n v="0"/>
    <n v="0"/>
    <n v="0"/>
    <n v="0"/>
    <n v="0"/>
    <n v="0"/>
    <n v="0"/>
    <n v="0"/>
    <n v="94.64"/>
    <n v="0"/>
    <n v="0"/>
    <n v="0"/>
    <n v="0"/>
    <s v="SURFACE WATER MGT FUND"/>
    <s v="WLSW F D91929 19906 SE 242ND P"/>
    <s v="STORMWATER SERVICES"/>
    <s v="DRAINAGE"/>
  </r>
  <r>
    <x v="1"/>
    <s v="1036898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85.8"/>
    <n v="0"/>
    <n v="-85.8"/>
    <s v="N/A"/>
    <n v="0"/>
    <n v="0"/>
    <n v="0"/>
    <n v="0"/>
    <n v="0"/>
    <n v="0"/>
    <n v="0"/>
    <n v="0"/>
    <n v="85.8"/>
    <n v="0"/>
    <n v="0"/>
    <n v="0"/>
    <n v="0"/>
    <s v="SURFACE WATER MGT FUND"/>
    <s v="WLSW F D91929 19906 SE 242ND P"/>
    <s v="STORMWATER SERVICES"/>
    <s v="DRAINAGE"/>
  </r>
  <r>
    <x v="1"/>
    <s v="103689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5.16"/>
    <n v="0"/>
    <n v="-15.16"/>
    <s v="N/A"/>
    <n v="0"/>
    <n v="0"/>
    <n v="0"/>
    <n v="0"/>
    <n v="0"/>
    <n v="0"/>
    <n v="0"/>
    <n v="0"/>
    <n v="15.16"/>
    <n v="0"/>
    <n v="0"/>
    <n v="0"/>
    <n v="0"/>
    <s v="SURFACE WATER MGT FUND"/>
    <s v="WLSW F D91929 19906 SE 242ND P"/>
    <s v="STORMWATER SERVICES"/>
    <s v="DRAINAGE"/>
  </r>
  <r>
    <x v="1"/>
    <s v="103689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4"/>
    <n v="0"/>
    <n v="-34"/>
    <s v="N/A"/>
    <n v="0"/>
    <n v="0"/>
    <n v="0"/>
    <n v="0"/>
    <n v="0"/>
    <n v="0"/>
    <n v="0"/>
    <n v="0"/>
    <n v="34"/>
    <n v="0"/>
    <n v="0"/>
    <n v="0"/>
    <n v="0"/>
    <s v="SURFACE WATER MGT FUND"/>
    <s v="WLSW F D91929 19906 SE 242ND P"/>
    <s v="STORMWATER SERVICES"/>
    <s v="DRAINAGE"/>
  </r>
  <r>
    <x v="1"/>
    <s v="1036898"/>
    <s v="845022"/>
    <s v="82200"/>
    <x v="72"/>
    <s v="5315000"/>
    <n v="2012"/>
    <x v="4"/>
    <s v="PAID TIME OFF"/>
    <s v="50000-PROGRAM EXPENDITUR BUDGET"/>
    <s v="82000-APPLIED OVERHEAD"/>
    <m/>
    <n v="0"/>
    <n v="0"/>
    <n v="46.6"/>
    <n v="0"/>
    <n v="-46.6"/>
    <s v="N/A"/>
    <n v="0"/>
    <n v="0"/>
    <n v="0"/>
    <n v="0"/>
    <n v="0"/>
    <n v="0"/>
    <n v="0"/>
    <n v="0"/>
    <n v="46.6"/>
    <n v="0"/>
    <n v="0"/>
    <n v="0"/>
    <n v="0"/>
    <s v="SURFACE WATER MGT FUND"/>
    <s v="WLSW F D91929 19906 SE 242ND P"/>
    <s v="STORMWATER SERVICES"/>
    <s v="DRAINAGE"/>
  </r>
  <r>
    <x v="1"/>
    <s v="1036898"/>
    <s v="845022"/>
    <s v="82300"/>
    <x v="73"/>
    <s v="5315000"/>
    <n v="2012"/>
    <x v="4"/>
    <s v="INDIRECT COSTS"/>
    <s v="50000-PROGRAM EXPENDITUR BUDGET"/>
    <s v="82000-APPLIED OVERHEAD"/>
    <m/>
    <n v="0"/>
    <n v="0"/>
    <n v="142.54"/>
    <n v="0"/>
    <n v="-142.54"/>
    <s v="N/A"/>
    <n v="0"/>
    <n v="0"/>
    <n v="0"/>
    <n v="0"/>
    <n v="0"/>
    <n v="0"/>
    <n v="0"/>
    <n v="0"/>
    <n v="142.54"/>
    <n v="0"/>
    <n v="0"/>
    <n v="0"/>
    <n v="0"/>
    <s v="SURFACE WATER MGT FUND"/>
    <s v="WLSW F D91929 19906 SE 242ND P"/>
    <s v="STORMWATER SERVICES"/>
    <s v="DRAINAGE"/>
  </r>
  <r>
    <x v="1"/>
    <s v="1036898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10.08"/>
    <n v="0"/>
    <n v="-10.08"/>
    <s v="N/A"/>
    <n v="0"/>
    <n v="0"/>
    <n v="0"/>
    <n v="0"/>
    <n v="0"/>
    <n v="0"/>
    <n v="0"/>
    <n v="0"/>
    <n v="10.08"/>
    <n v="0"/>
    <n v="0"/>
    <n v="0"/>
    <n v="0"/>
    <s v="SURFACE WATER MGT FUND"/>
    <s v="WLSW F D91929 19906 SE 242ND P"/>
    <s v="STORMWATER SERVICES"/>
    <s v="DRAINAGE"/>
  </r>
  <r>
    <x v="1"/>
    <s v="103690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141.63"/>
    <n v="0"/>
    <n v="0"/>
    <n v="0"/>
    <n v="0"/>
    <n v="0"/>
    <n v="0"/>
    <n v="0"/>
    <s v="SURFACE WATER MGT FUND"/>
    <s v="WLSW F D92035 SE 192 ST &amp; 138T"/>
    <s v="STORMWATER SERVICES"/>
    <s v="DRAINAGE"/>
  </r>
  <r>
    <x v="1"/>
    <s v="103690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14.72"/>
    <n v="0"/>
    <n v="0"/>
    <n v="0"/>
    <n v="0"/>
    <n v="0"/>
    <n v="0"/>
    <n v="0"/>
    <s v="SURFACE WATER MGT FUND"/>
    <s v="WLSW F D92035 SE 192 ST &amp; 138T"/>
    <s v="STORMWATER SERVICES"/>
    <s v="DRAINAGE"/>
  </r>
  <r>
    <x v="1"/>
    <s v="1036901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1806"/>
    <n v="0"/>
    <n v="-1806"/>
    <s v="N/A"/>
    <n v="0"/>
    <n v="0"/>
    <n v="0"/>
    <n v="0"/>
    <n v="0"/>
    <n v="0"/>
    <n v="0"/>
    <n v="1806"/>
    <n v="0"/>
    <n v="0"/>
    <n v="0"/>
    <n v="0"/>
    <n v="0"/>
    <s v="SURFACE WATER MGT FUND"/>
    <s v="WLSW F D92035 SE 192 ST &amp; 138T"/>
    <s v="STORMWATER SERVICES"/>
    <s v="DRAINAGE"/>
  </r>
  <r>
    <x v="1"/>
    <s v="103690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49.57"/>
    <n v="0"/>
    <n v="0"/>
    <n v="0"/>
    <n v="0"/>
    <n v="0"/>
    <n v="0"/>
    <n v="0"/>
    <s v="SURFACE WATER MGT FUND"/>
    <s v="WLSW F D92035 SE 192 ST &amp; 138T"/>
    <s v="STORMWATER SERVICES"/>
    <s v="DRAINAGE"/>
  </r>
  <r>
    <x v="1"/>
    <s v="1036901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38.24"/>
    <n v="0"/>
    <n v="0"/>
    <n v="0"/>
    <n v="0"/>
    <n v="0"/>
    <n v="0"/>
    <n v="0"/>
    <s v="SURFACE WATER MGT FUND"/>
    <s v="WLSW F D92035 SE 192 ST &amp; 138T"/>
    <s v="STORMWATER SERVICES"/>
    <s v="DRAINAGE"/>
  </r>
  <r>
    <x v="1"/>
    <s v="1036901"/>
    <s v="845022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82.15"/>
    <n v="0"/>
    <n v="0"/>
    <n v="0"/>
    <n v="0"/>
    <n v="0"/>
    <n v="0"/>
    <n v="0"/>
    <s v="SURFACE WATER MGT FUND"/>
    <s v="WLSW F D92035 SE 192 ST &amp; 138T"/>
    <s v="STORMWATER SERVICES"/>
    <s v="DRAINAGE"/>
  </r>
  <r>
    <x v="1"/>
    <s v="1036902"/>
    <s v="845001"/>
    <s v="43937"/>
    <x v="52"/>
    <s v="0000000"/>
    <n v="2012"/>
    <x v="3"/>
    <s v="DRAINAGE INSPECTION FEES"/>
    <s v="R3000-REVENUE"/>
    <s v="R3400-CHARGE FOR SERVICES"/>
    <m/>
    <n v="0"/>
    <n v="0"/>
    <n v="20788.86"/>
    <n v="0"/>
    <n v="-20788.86"/>
    <s v="N/A"/>
    <n v="0"/>
    <n v="0"/>
    <n v="0"/>
    <n v="0"/>
    <n v="0"/>
    <n v="0"/>
    <n v="0"/>
    <n v="0"/>
    <n v="0"/>
    <n v="0"/>
    <n v="708.93000000000006"/>
    <n v="0"/>
    <n v="20079.93"/>
    <s v="SURFACE WATER MGT FUND"/>
    <s v="WLSW F D92510 A99B0167-400 RED"/>
    <s v="SWM REVENUE"/>
    <s v="Default"/>
  </r>
  <r>
    <x v="1"/>
    <s v="103690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32.11"/>
    <n v="0"/>
    <n v="-532.11"/>
    <s v="N/A"/>
    <n v="0"/>
    <n v="0"/>
    <n v="70.820000000000007"/>
    <n v="35.410000000000004"/>
    <n v="425.88"/>
    <n v="0"/>
    <n v="0"/>
    <n v="0"/>
    <n v="0"/>
    <n v="0"/>
    <n v="0"/>
    <n v="0"/>
    <n v="0"/>
    <s v="SURFACE WATER MGT FUND"/>
    <s v="WLSW F D92510 A99B0167-400 RED"/>
    <s v="STORMWATER SERVICES"/>
    <s v="DRAINAGE"/>
  </r>
  <r>
    <x v="1"/>
    <s v="1036902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128.71"/>
    <n v="0"/>
    <n v="-128.71"/>
    <s v="N/A"/>
    <n v="0"/>
    <n v="0"/>
    <n v="0"/>
    <n v="0"/>
    <n v="128.71"/>
    <n v="0"/>
    <n v="0"/>
    <n v="0"/>
    <n v="0"/>
    <n v="0"/>
    <n v="0"/>
    <n v="0"/>
    <n v="0"/>
    <s v="SURFACE WATER MGT FUND"/>
    <s v="WLSW F D92510 A99B0167-400 RED"/>
    <s v="STORMWATER SERVICES"/>
    <s v="DRAINAGE"/>
  </r>
  <r>
    <x v="1"/>
    <s v="1036902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2003.8500000000001"/>
    <n v="-0.01"/>
    <n v="-2003.8400000000001"/>
    <s v="N/A"/>
    <n v="0"/>
    <n v="0"/>
    <n v="0"/>
    <n v="0"/>
    <n v="0"/>
    <n v="2003.8500000000001"/>
    <n v="0"/>
    <n v="0"/>
    <n v="0"/>
    <n v="0"/>
    <n v="0"/>
    <n v="0"/>
    <n v="0"/>
    <s v="SURFACE WATER MGT FUND"/>
    <s v="WLSW F D92510 A99B0167-400 RED"/>
    <s v="STORMWATER SERVICES"/>
    <s v="DRAINAGE"/>
  </r>
  <r>
    <x v="1"/>
    <s v="103690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44.44"/>
    <n v="0"/>
    <n v="-244.44"/>
    <s v="N/A"/>
    <n v="0"/>
    <n v="0"/>
    <n v="0"/>
    <n v="0"/>
    <n v="244.44"/>
    <n v="0"/>
    <n v="0"/>
    <n v="0"/>
    <n v="0"/>
    <n v="0"/>
    <n v="0"/>
    <n v="0"/>
    <n v="0"/>
    <s v="SURFACE WATER MGT FUND"/>
    <s v="WLSW F D92510 A99B0167-400 RED"/>
    <s v="STORMWATER SERVICES"/>
    <s v="DRAINAGE"/>
  </r>
  <r>
    <x v="1"/>
    <s v="103690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90.15"/>
    <n v="0"/>
    <n v="-190.15"/>
    <s v="N/A"/>
    <n v="0"/>
    <n v="0"/>
    <n v="24.79"/>
    <n v="12.39"/>
    <n v="152.97"/>
    <n v="0"/>
    <n v="0"/>
    <n v="0"/>
    <n v="0"/>
    <n v="0"/>
    <n v="0"/>
    <n v="0"/>
    <n v="0"/>
    <s v="SURFACE WATER MGT FUND"/>
    <s v="WLSW F D92510 A99B0167-400 RED"/>
    <s v="STORMWATER SERVICES"/>
    <s v="DRAINAGE"/>
  </r>
  <r>
    <x v="1"/>
    <s v="1036902"/>
    <s v="845022"/>
    <s v="82200"/>
    <x v="72"/>
    <s v="5315000"/>
    <n v="2012"/>
    <x v="4"/>
    <s v="PAID TIME OFF"/>
    <s v="50000-PROGRAM EXPENDITUR BUDGET"/>
    <s v="82000-APPLIED OVERHEAD"/>
    <m/>
    <n v="0"/>
    <n v="0"/>
    <n v="171.94"/>
    <n v="0"/>
    <n v="-171.94"/>
    <s v="N/A"/>
    <n v="0"/>
    <n v="0"/>
    <n v="19.12"/>
    <n v="9.56"/>
    <n v="143.26"/>
    <n v="0"/>
    <n v="0"/>
    <n v="0"/>
    <n v="0"/>
    <n v="0"/>
    <n v="0"/>
    <n v="0"/>
    <n v="0"/>
    <s v="SURFACE WATER MGT FUND"/>
    <s v="WLSW F D92510 A99B0167-400 RED"/>
    <s v="STORMWATER SERVICES"/>
    <s v="DRAINAGE"/>
  </r>
  <r>
    <x v="1"/>
    <s v="1036902"/>
    <s v="845022"/>
    <s v="82300"/>
    <x v="73"/>
    <s v="5315000"/>
    <n v="2012"/>
    <x v="4"/>
    <s v="INDIRECT COSTS"/>
    <s v="50000-PROGRAM EXPENDITUR BUDGET"/>
    <s v="82000-APPLIED OVERHEAD"/>
    <m/>
    <n v="0"/>
    <n v="0"/>
    <n v="499.76"/>
    <n v="0"/>
    <n v="-499.76"/>
    <s v="N/A"/>
    <n v="0"/>
    <n v="0"/>
    <n v="41.08"/>
    <n v="20.54"/>
    <n v="438.14"/>
    <n v="0"/>
    <n v="0"/>
    <n v="0"/>
    <n v="0"/>
    <n v="0"/>
    <n v="0"/>
    <n v="0"/>
    <n v="0"/>
    <s v="SURFACE WATER MGT FUND"/>
    <s v="WLSW F D92510 A99B0167-400 RED"/>
    <s v="STORMWATER SERVICES"/>
    <s v="DRAINAGE"/>
  </r>
  <r>
    <x v="1"/>
    <s v="1036902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15.120000000000001"/>
    <n v="0"/>
    <n v="-15.120000000000001"/>
    <s v="N/A"/>
    <n v="0"/>
    <n v="0"/>
    <n v="0"/>
    <n v="0"/>
    <n v="15.120000000000001"/>
    <n v="0"/>
    <n v="0"/>
    <n v="0"/>
    <n v="0"/>
    <n v="0"/>
    <n v="0"/>
    <n v="0"/>
    <n v="0"/>
    <s v="SURFACE WATER MGT FUND"/>
    <s v="WLSW F D92510 A99B0167-400 RED"/>
    <s v="STORMWATER SERVICES"/>
    <s v="DRAINAGE"/>
  </r>
  <r>
    <x v="1"/>
    <s v="103690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12.62"/>
    <n v="0"/>
    <n v="-212.62"/>
    <s v="N/A"/>
    <n v="0"/>
    <n v="0"/>
    <n v="0"/>
    <n v="0"/>
    <n v="0"/>
    <n v="212.62"/>
    <n v="0"/>
    <n v="0"/>
    <n v="0"/>
    <n v="0"/>
    <n v="0"/>
    <n v="0"/>
    <n v="0"/>
    <s v="SURFACE WATER MGT FUND"/>
    <s v="WLSW F D92515 A99BN400-110 258"/>
    <s v="STORMWATER SERVICES"/>
    <s v="DRAINAGE"/>
  </r>
  <r>
    <x v="1"/>
    <s v="103690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6.09"/>
    <n v="0"/>
    <n v="-26.09"/>
    <s v="N/A"/>
    <n v="0"/>
    <n v="0"/>
    <n v="0"/>
    <n v="0"/>
    <n v="11.370000000000001"/>
    <n v="14.72"/>
    <n v="0"/>
    <n v="0"/>
    <n v="0"/>
    <n v="0"/>
    <n v="0"/>
    <n v="0"/>
    <n v="0"/>
    <s v="SURFACE WATER MGT FUND"/>
    <s v="WLSW F D92515 A99BN400-110 258"/>
    <s v="STORMWATER SERVICES"/>
    <s v="DRAINAGE"/>
  </r>
  <r>
    <x v="1"/>
    <s v="1036903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602"/>
    <n v="0"/>
    <n v="-602"/>
    <s v="N/A"/>
    <n v="0"/>
    <n v="0"/>
    <n v="0"/>
    <n v="0"/>
    <n v="0"/>
    <n v="0"/>
    <n v="602"/>
    <n v="0"/>
    <n v="0"/>
    <n v="0"/>
    <n v="0"/>
    <n v="0"/>
    <n v="0"/>
    <s v="SURFACE WATER MGT FUND"/>
    <s v="WLSW F D92515 A99BN400-110 258"/>
    <s v="STORMWATER SERVICES"/>
    <s v="DRAINAGE"/>
  </r>
  <r>
    <x v="1"/>
    <s v="103690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75.08"/>
    <n v="0"/>
    <n v="-75.08"/>
    <s v="N/A"/>
    <n v="0"/>
    <n v="0"/>
    <n v="0"/>
    <n v="0"/>
    <n v="0"/>
    <n v="75.08"/>
    <n v="0"/>
    <n v="0"/>
    <n v="0"/>
    <n v="0"/>
    <n v="0"/>
    <n v="0"/>
    <n v="0"/>
    <s v="SURFACE WATER MGT FUND"/>
    <s v="WLSW F D92515 A99BN400-110 258"/>
    <s v="STORMWATER SERVICES"/>
    <s v="DRAINAGE"/>
  </r>
  <r>
    <x v="1"/>
    <s v="1036903"/>
    <s v="845022"/>
    <s v="82200"/>
    <x v="72"/>
    <s v="5315000"/>
    <n v="2012"/>
    <x v="4"/>
    <s v="PAID TIME OFF"/>
    <s v="50000-PROGRAM EXPENDITUR BUDGET"/>
    <s v="82000-APPLIED OVERHEAD"/>
    <m/>
    <n v="0"/>
    <n v="0"/>
    <n v="56.58"/>
    <n v="0"/>
    <n v="-56.58"/>
    <s v="N/A"/>
    <n v="0"/>
    <n v="0"/>
    <n v="0"/>
    <n v="0"/>
    <n v="0"/>
    <n v="56.58"/>
    <n v="0"/>
    <n v="0"/>
    <n v="0"/>
    <n v="0"/>
    <n v="0"/>
    <n v="0"/>
    <n v="0"/>
    <s v="SURFACE WATER MGT FUND"/>
    <s v="WLSW F D92515 A99BN400-110 258"/>
    <s v="STORMWATER SERVICES"/>
    <s v="DRAINAGE"/>
  </r>
  <r>
    <x v="1"/>
    <s v="1036903"/>
    <s v="845022"/>
    <s v="82300"/>
    <x v="73"/>
    <s v="5315000"/>
    <n v="2012"/>
    <x v="4"/>
    <s v="INDIRECT COSTS"/>
    <s v="50000-PROGRAM EXPENDITUR BUDGET"/>
    <s v="82000-APPLIED OVERHEAD"/>
    <m/>
    <n v="0"/>
    <n v="0"/>
    <n v="138.24"/>
    <n v="0"/>
    <n v="-138.24"/>
    <s v="N/A"/>
    <n v="0"/>
    <n v="0"/>
    <n v="0"/>
    <n v="0"/>
    <n v="0"/>
    <n v="138.24"/>
    <n v="0"/>
    <n v="0"/>
    <n v="0"/>
    <n v="0"/>
    <n v="0"/>
    <n v="0"/>
    <n v="0"/>
    <s v="SURFACE WATER MGT FUND"/>
    <s v="WLSW F D92515 A99BN400-110 258"/>
    <s v="STORMWATER SERVICES"/>
    <s v="DRAINAGE"/>
  </r>
  <r>
    <x v="1"/>
    <s v="103690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01.45999999999998"/>
    <n v="0"/>
    <n v="-301.45999999999998"/>
    <s v="N/A"/>
    <n v="0"/>
    <n v="0"/>
    <n v="0"/>
    <n v="0"/>
    <n v="53.11"/>
    <n v="35.410000000000004"/>
    <n v="0"/>
    <n v="212.94"/>
    <n v="0"/>
    <n v="0"/>
    <n v="0"/>
    <n v="0"/>
    <n v="0"/>
    <s v="SURFACE WATER MGT FUND"/>
    <s v="WLSW F D92523 A99BN494-15565 A"/>
    <s v="STORMWATER SERVICES"/>
    <s v="DRAINAGE"/>
  </r>
  <r>
    <x v="1"/>
    <s v="1036904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64.349999999999994"/>
    <n v="0"/>
    <n v="-64.349999999999994"/>
    <s v="N/A"/>
    <n v="0"/>
    <n v="0"/>
    <n v="0"/>
    <n v="0"/>
    <n v="0"/>
    <n v="0"/>
    <n v="0"/>
    <n v="64.349999999999994"/>
    <n v="0"/>
    <n v="0"/>
    <n v="0"/>
    <n v="0"/>
    <n v="0"/>
    <s v="SURFACE WATER MGT FUND"/>
    <s v="WLSW F D92523 A99BN494-15565 A"/>
    <s v="STORMWATER SERVICES"/>
    <s v="DRAINAGE"/>
  </r>
  <r>
    <x v="1"/>
    <s v="1036904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821.25"/>
    <n v="0"/>
    <n v="-821.25"/>
    <s v="N/A"/>
    <n v="0"/>
    <n v="0"/>
    <n v="0"/>
    <n v="0"/>
    <n v="0"/>
    <n v="0"/>
    <n v="0"/>
    <n v="0"/>
    <n v="0"/>
    <n v="821.25"/>
    <n v="0"/>
    <n v="0"/>
    <n v="0"/>
    <s v="SURFACE WATER MGT FUND"/>
    <s v="WLSW F D92523 A99BN494-15565 A"/>
    <s v="STORMWATER SERVICES"/>
    <s v="DRAINAGE"/>
  </r>
  <r>
    <x v="1"/>
    <s v="103690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25.9"/>
    <n v="0"/>
    <n v="-125.9"/>
    <s v="N/A"/>
    <n v="0"/>
    <n v="0"/>
    <n v="0"/>
    <n v="0"/>
    <n v="5.5200000000000005"/>
    <n v="3.68"/>
    <n v="0"/>
    <n v="116.7"/>
    <n v="0"/>
    <n v="0"/>
    <n v="0"/>
    <n v="0"/>
    <n v="0"/>
    <s v="SURFACE WATER MGT FUND"/>
    <s v="WLSW F D92523 A99BN494-15565 A"/>
    <s v="STORMWATER SERVICES"/>
    <s v="DRAINAGE"/>
  </r>
  <r>
    <x v="1"/>
    <s v="103690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07.48"/>
    <n v="0"/>
    <n v="-107.48"/>
    <s v="N/A"/>
    <n v="0"/>
    <n v="0"/>
    <n v="0"/>
    <n v="0"/>
    <n v="18.59"/>
    <n v="12.39"/>
    <n v="0"/>
    <n v="76.5"/>
    <n v="0"/>
    <n v="0"/>
    <n v="0"/>
    <n v="0"/>
    <n v="0"/>
    <s v="SURFACE WATER MGT FUND"/>
    <s v="WLSW F D92523 A99BN494-15565 A"/>
    <s v="STORMWATER SERVICES"/>
    <s v="DRAINAGE"/>
  </r>
  <r>
    <x v="1"/>
    <s v="1036904"/>
    <s v="845022"/>
    <s v="82200"/>
    <x v="72"/>
    <s v="5315000"/>
    <n v="2012"/>
    <x v="4"/>
    <s v="PAID TIME OFF"/>
    <s v="50000-PROGRAM EXPENDITUR BUDGET"/>
    <s v="82000-APPLIED OVERHEAD"/>
    <m/>
    <n v="0"/>
    <n v="0"/>
    <n v="95.51"/>
    <n v="0"/>
    <n v="-95.51"/>
    <s v="N/A"/>
    <n v="0"/>
    <n v="0"/>
    <n v="0"/>
    <n v="0"/>
    <n v="14.34"/>
    <n v="9.56"/>
    <n v="0"/>
    <n v="71.61"/>
    <n v="0"/>
    <n v="0"/>
    <n v="0"/>
    <n v="0"/>
    <n v="0"/>
    <s v="SURFACE WATER MGT FUND"/>
    <s v="WLSW F D92523 A99BN494-15565 A"/>
    <s v="STORMWATER SERVICES"/>
    <s v="DRAINAGE"/>
  </r>
  <r>
    <x v="1"/>
    <s v="1036904"/>
    <s v="845022"/>
    <s v="82300"/>
    <x v="73"/>
    <s v="5315000"/>
    <n v="2012"/>
    <x v="4"/>
    <s v="INDIRECT COSTS"/>
    <s v="50000-PROGRAM EXPENDITUR BUDGET"/>
    <s v="82000-APPLIED OVERHEAD"/>
    <m/>
    <n v="0"/>
    <n v="0"/>
    <n v="270.39"/>
    <n v="0"/>
    <n v="-270.39"/>
    <s v="N/A"/>
    <n v="0"/>
    <n v="0"/>
    <n v="0"/>
    <n v="0"/>
    <n v="30.8"/>
    <n v="20.54"/>
    <n v="0"/>
    <n v="219.05"/>
    <n v="0"/>
    <n v="0"/>
    <n v="0"/>
    <n v="0"/>
    <n v="0"/>
    <s v="SURFACE WATER MGT FUND"/>
    <s v="WLSW F D92523 A99BN494-15565 A"/>
    <s v="STORMWATER SERVICES"/>
    <s v="DRAINAGE"/>
  </r>
  <r>
    <x v="1"/>
    <s v="1036904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7.5600000000000005"/>
    <n v="0"/>
    <n v="-7.5600000000000005"/>
    <s v="N/A"/>
    <n v="0"/>
    <n v="0"/>
    <n v="0"/>
    <n v="0"/>
    <n v="0"/>
    <n v="0"/>
    <n v="0"/>
    <n v="7.5600000000000005"/>
    <n v="0"/>
    <n v="0"/>
    <n v="0"/>
    <n v="0"/>
    <n v="0"/>
    <s v="SURFACE WATER MGT FUND"/>
    <s v="WLSW F D92523 A99BN494-15565 A"/>
    <s v="STORMWATER SERVICES"/>
    <s v="DRAINAGE"/>
  </r>
  <r>
    <x v="1"/>
    <s v="103690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17.17"/>
    <n v="0"/>
    <n v="-117.17"/>
    <s v="N/A"/>
    <n v="0"/>
    <n v="0"/>
    <n v="0"/>
    <n v="0"/>
    <n v="69.850000000000009"/>
    <n v="0"/>
    <n v="0"/>
    <n v="0"/>
    <n v="0"/>
    <n v="47.32"/>
    <n v="0"/>
    <n v="0"/>
    <n v="0"/>
    <s v="SURFACE WATER MGT FUND"/>
    <s v="WLSW F D92526 A99BN625-5400 S"/>
    <s v="STORMWATER SERVICES"/>
    <s v="DRAINAGE"/>
  </r>
  <r>
    <x v="1"/>
    <s v="1036906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128.69999999999999"/>
    <n v="0"/>
    <n v="-128.69999999999999"/>
    <s v="N/A"/>
    <n v="0"/>
    <n v="0"/>
    <n v="0"/>
    <n v="0"/>
    <n v="42.9"/>
    <n v="0"/>
    <n v="0"/>
    <n v="0"/>
    <n v="0"/>
    <n v="85.8"/>
    <n v="0"/>
    <n v="0"/>
    <n v="0"/>
    <s v="SURFACE WATER MGT FUND"/>
    <s v="WLSW F D92526 A99BN625-5400 S"/>
    <s v="STORMWATER SERVICES"/>
    <s v="DRAINAGE"/>
  </r>
  <r>
    <x v="1"/>
    <s v="103690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92.960000000000008"/>
    <n v="0"/>
    <n v="-92.960000000000008"/>
    <s v="N/A"/>
    <n v="0"/>
    <n v="0"/>
    <n v="0"/>
    <n v="0"/>
    <n v="77.8"/>
    <n v="0"/>
    <n v="0"/>
    <n v="0"/>
    <n v="0"/>
    <n v="15.16"/>
    <n v="0"/>
    <n v="0"/>
    <n v="0"/>
    <s v="SURFACE WATER MGT FUND"/>
    <s v="WLSW F D92526 A99BN625-5400 S"/>
    <s v="STORMWATER SERVICES"/>
    <s v="DRAINAGE"/>
  </r>
  <r>
    <x v="1"/>
    <s v="103690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2.09"/>
    <n v="0"/>
    <n v="-42.09"/>
    <s v="N/A"/>
    <n v="0"/>
    <n v="0"/>
    <n v="0"/>
    <n v="0"/>
    <n v="25.09"/>
    <n v="0"/>
    <n v="0"/>
    <n v="0"/>
    <n v="0"/>
    <n v="17"/>
    <n v="0"/>
    <n v="0"/>
    <n v="0"/>
    <s v="SURFACE WATER MGT FUND"/>
    <s v="WLSW F D92526 A99BN625-5400 S"/>
    <s v="STORMWATER SERVICES"/>
    <s v="DRAINAGE"/>
  </r>
  <r>
    <x v="1"/>
    <s v="1036906"/>
    <s v="845022"/>
    <s v="82200"/>
    <x v="72"/>
    <s v="5315000"/>
    <n v="2012"/>
    <x v="4"/>
    <s v="PAID TIME OFF"/>
    <s v="50000-PROGRAM EXPENDITUR BUDGET"/>
    <s v="82000-APPLIED OVERHEAD"/>
    <m/>
    <n v="0"/>
    <n v="0"/>
    <n v="63.5"/>
    <n v="0"/>
    <n v="-63.5"/>
    <s v="N/A"/>
    <n v="0"/>
    <n v="0"/>
    <n v="0"/>
    <n v="0"/>
    <n v="29.12"/>
    <n v="0"/>
    <n v="0"/>
    <n v="0"/>
    <n v="0"/>
    <n v="34.380000000000003"/>
    <n v="0"/>
    <n v="0"/>
    <n v="0"/>
    <s v="SURFACE WATER MGT FUND"/>
    <s v="WLSW F D92526 A99BN625-5400 S"/>
    <s v="STORMWATER SERVICES"/>
    <s v="DRAINAGE"/>
  </r>
  <r>
    <x v="1"/>
    <s v="1036906"/>
    <s v="845022"/>
    <s v="82300"/>
    <x v="73"/>
    <s v="5315000"/>
    <n v="2012"/>
    <x v="4"/>
    <s v="INDIRECT COSTS"/>
    <s v="50000-PROGRAM EXPENDITUR BUDGET"/>
    <s v="82000-APPLIED OVERHEAD"/>
    <m/>
    <n v="0"/>
    <n v="0"/>
    <n v="194.24"/>
    <n v="0"/>
    <n v="-194.24"/>
    <s v="N/A"/>
    <n v="0"/>
    <n v="0"/>
    <n v="0"/>
    <n v="0"/>
    <n v="89.08"/>
    <n v="0"/>
    <n v="0"/>
    <n v="0"/>
    <n v="0"/>
    <n v="105.16"/>
    <n v="0"/>
    <n v="0"/>
    <n v="0"/>
    <s v="SURFACE WATER MGT FUND"/>
    <s v="WLSW F D92526 A99BN625-5400 S"/>
    <s v="STORMWATER SERVICES"/>
    <s v="DRAINAGE"/>
  </r>
  <r>
    <x v="1"/>
    <s v="1036906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15.120000000000001"/>
    <n v="0"/>
    <n v="-15.120000000000001"/>
    <s v="N/A"/>
    <n v="0"/>
    <n v="0"/>
    <n v="0"/>
    <n v="0"/>
    <n v="5.04"/>
    <n v="0"/>
    <n v="0"/>
    <n v="0"/>
    <n v="0"/>
    <n v="10.08"/>
    <n v="0"/>
    <n v="0"/>
    <n v="0"/>
    <s v="SURFACE WATER MGT FUND"/>
    <s v="WLSW F D92526 A99BN625-5400 S"/>
    <s v="STORMWATER SERVICES"/>
    <s v="DRAINAGE"/>
  </r>
  <r>
    <x v="1"/>
    <s v="103690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00.82"/>
    <n v="0"/>
    <n v="-300.82"/>
    <s v="N/A"/>
    <n v="0"/>
    <n v="0"/>
    <n v="0"/>
    <n v="0"/>
    <n v="0"/>
    <n v="141.63"/>
    <n v="0"/>
    <n v="159.19"/>
    <n v="0"/>
    <n v="0"/>
    <n v="0"/>
    <n v="0"/>
    <n v="0"/>
    <s v="SURFACE WATER MGT FUND"/>
    <s v="WLSW F D92533 A97B0586-322 SE"/>
    <s v="STORMWATER SERVICES"/>
    <s v="DRAINAGE"/>
  </r>
  <r>
    <x v="1"/>
    <s v="1036907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85.8"/>
    <n v="0"/>
    <n v="-85.8"/>
    <s v="N/A"/>
    <n v="0"/>
    <n v="0"/>
    <n v="0"/>
    <n v="0"/>
    <n v="0"/>
    <n v="0"/>
    <n v="0"/>
    <n v="85.8"/>
    <n v="0"/>
    <n v="0"/>
    <n v="0"/>
    <n v="0"/>
    <n v="0"/>
    <s v="SURFACE WATER MGT FUND"/>
    <s v="WLSW F D92533 A97B0586-322 SE"/>
    <s v="STORMWATER SERVICES"/>
    <s v="DRAINAGE"/>
  </r>
  <r>
    <x v="1"/>
    <s v="1036907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788.4"/>
    <n v="0"/>
    <n v="-788.4"/>
    <s v="N/A"/>
    <n v="0"/>
    <n v="0"/>
    <n v="0"/>
    <n v="0"/>
    <n v="0"/>
    <n v="0"/>
    <n v="0"/>
    <n v="0"/>
    <n v="0"/>
    <n v="788.4"/>
    <n v="0"/>
    <n v="0"/>
    <n v="0"/>
    <s v="SURFACE WATER MGT FUND"/>
    <s v="WLSW F D92533 A97B0586-322 SE"/>
    <s v="STORMWATER SERVICES"/>
    <s v="DRAINAGE"/>
  </r>
  <r>
    <x v="1"/>
    <s v="103690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18.02"/>
    <n v="0"/>
    <n v="-118.02"/>
    <s v="N/A"/>
    <n v="0"/>
    <n v="0"/>
    <n v="0"/>
    <n v="0"/>
    <n v="0"/>
    <n v="14.72"/>
    <n v="0"/>
    <n v="103.3"/>
    <n v="0"/>
    <n v="0"/>
    <n v="0"/>
    <n v="0"/>
    <n v="0"/>
    <s v="SURFACE WATER MGT FUND"/>
    <s v="WLSW F D92533 A97B0586-322 SE"/>
    <s v="STORMWATER SERVICES"/>
    <s v="DRAINAGE"/>
  </r>
  <r>
    <x v="1"/>
    <s v="1036907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1204"/>
    <n v="0"/>
    <n v="-1204"/>
    <s v="N/A"/>
    <n v="0"/>
    <n v="0"/>
    <n v="0"/>
    <n v="0"/>
    <n v="0"/>
    <n v="0"/>
    <n v="1204"/>
    <n v="0"/>
    <n v="0"/>
    <n v="0"/>
    <n v="0"/>
    <n v="0"/>
    <n v="0"/>
    <s v="SURFACE WATER MGT FUND"/>
    <s v="WLSW F D92533 A97B0586-322 SE"/>
    <s v="STORMWATER SERVICES"/>
    <s v="DRAINAGE"/>
  </r>
  <r>
    <x v="1"/>
    <s v="103690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06.76"/>
    <n v="0"/>
    <n v="-106.76"/>
    <s v="N/A"/>
    <n v="0"/>
    <n v="0"/>
    <n v="0"/>
    <n v="0"/>
    <n v="0"/>
    <n v="49.57"/>
    <n v="0"/>
    <n v="57.19"/>
    <n v="0"/>
    <n v="0"/>
    <n v="0"/>
    <n v="0"/>
    <n v="0"/>
    <s v="SURFACE WATER MGT FUND"/>
    <s v="WLSW F D92533 A97B0586-322 SE"/>
    <s v="STORMWATER SERVICES"/>
    <s v="DRAINAGE"/>
  </r>
  <r>
    <x v="1"/>
    <s v="1036907"/>
    <s v="845022"/>
    <s v="82200"/>
    <x v="72"/>
    <s v="5315000"/>
    <n v="2012"/>
    <x v="4"/>
    <s v="PAID TIME OFF"/>
    <s v="50000-PROGRAM EXPENDITUR BUDGET"/>
    <s v="82000-APPLIED OVERHEAD"/>
    <m/>
    <n v="0"/>
    <n v="0"/>
    <n v="101.51"/>
    <n v="0"/>
    <n v="-101.51"/>
    <s v="N/A"/>
    <n v="0"/>
    <n v="0"/>
    <n v="0"/>
    <n v="0"/>
    <n v="0"/>
    <n v="38.24"/>
    <n v="0"/>
    <n v="63.27"/>
    <n v="0"/>
    <n v="0"/>
    <n v="0"/>
    <n v="0"/>
    <n v="0"/>
    <s v="SURFACE WATER MGT FUND"/>
    <s v="WLSW F D92533 A97B0586-322 SE"/>
    <s v="STORMWATER SERVICES"/>
    <s v="DRAINAGE"/>
  </r>
  <r>
    <x v="1"/>
    <s v="1036907"/>
    <s v="845022"/>
    <s v="82300"/>
    <x v="73"/>
    <s v="5315000"/>
    <n v="2012"/>
    <x v="4"/>
    <s v="INDIRECT COSTS"/>
    <s v="50000-PROGRAM EXPENDITUR BUDGET"/>
    <s v="82000-APPLIED OVERHEAD"/>
    <m/>
    <n v="0"/>
    <n v="0"/>
    <n v="275.68"/>
    <n v="0"/>
    <n v="-275.68"/>
    <s v="N/A"/>
    <n v="0"/>
    <n v="0"/>
    <n v="0"/>
    <n v="0"/>
    <n v="0"/>
    <n v="82.15"/>
    <n v="0"/>
    <n v="193.53"/>
    <n v="0"/>
    <n v="0"/>
    <n v="0"/>
    <n v="0"/>
    <n v="0"/>
    <s v="SURFACE WATER MGT FUND"/>
    <s v="WLSW F D92533 A97B0586-322 SE"/>
    <s v="STORMWATER SERVICES"/>
    <s v="DRAINAGE"/>
  </r>
  <r>
    <x v="1"/>
    <s v="1036907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10.08"/>
    <n v="0"/>
    <n v="-10.08"/>
    <s v="N/A"/>
    <n v="0"/>
    <n v="0"/>
    <n v="0"/>
    <n v="0"/>
    <n v="0"/>
    <n v="0"/>
    <n v="0"/>
    <n v="10.08"/>
    <n v="0"/>
    <n v="0"/>
    <n v="0"/>
    <n v="0"/>
    <n v="0"/>
    <s v="SURFACE WATER MGT FUND"/>
    <s v="WLSW F D92533 A97B0586-322 SE"/>
    <s v="STORMWATER SERVICES"/>
    <s v="DRAINAGE"/>
  </r>
  <r>
    <x v="1"/>
    <s v="103690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09.76"/>
    <n v="0"/>
    <n v="-309.76"/>
    <s v="N/A"/>
    <n v="0"/>
    <n v="0"/>
    <n v="0"/>
    <n v="0"/>
    <n v="0"/>
    <n v="0"/>
    <n v="0"/>
    <n v="309.76"/>
    <n v="0"/>
    <n v="0"/>
    <n v="0"/>
    <n v="0"/>
    <n v="0"/>
    <s v="SURFACE WATER MGT FUND"/>
    <s v="WLSW F D92534 A97B0588-14200 2"/>
    <s v="STORMWATER SERVICES"/>
    <s v="DRAINAGE"/>
  </r>
  <r>
    <x v="1"/>
    <s v="1036908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128.69999999999999"/>
    <n v="0"/>
    <n v="-128.69999999999999"/>
    <s v="N/A"/>
    <n v="0"/>
    <n v="0"/>
    <n v="0"/>
    <n v="0"/>
    <n v="0"/>
    <n v="0"/>
    <n v="0"/>
    <n v="128.69999999999999"/>
    <n v="0"/>
    <n v="0"/>
    <n v="0"/>
    <n v="0"/>
    <n v="0"/>
    <s v="SURFACE WATER MGT FUND"/>
    <s v="WLSW F D92534 A97B0588-14200 2"/>
    <s v="STORMWATER SERVICES"/>
    <s v="DRAINAGE"/>
  </r>
  <r>
    <x v="1"/>
    <s v="103690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54.95000000000002"/>
    <n v="0"/>
    <n v="-154.95000000000002"/>
    <s v="N/A"/>
    <n v="0"/>
    <n v="0"/>
    <n v="0"/>
    <n v="0"/>
    <n v="0"/>
    <n v="0"/>
    <n v="0"/>
    <n v="154.95000000000002"/>
    <n v="0"/>
    <n v="0"/>
    <n v="0"/>
    <n v="0"/>
    <n v="0"/>
    <s v="SURFACE WATER MGT FUND"/>
    <s v="WLSW F D92534 A97B0588-14200 2"/>
    <s v="STORMWATER SERVICES"/>
    <s v="DRAINAGE"/>
  </r>
  <r>
    <x v="1"/>
    <s v="103690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11.28"/>
    <n v="0"/>
    <n v="-111.28"/>
    <s v="N/A"/>
    <n v="0"/>
    <n v="0"/>
    <n v="0"/>
    <n v="0"/>
    <n v="0"/>
    <n v="0"/>
    <n v="0"/>
    <n v="111.28"/>
    <n v="0"/>
    <n v="0"/>
    <n v="0"/>
    <n v="0"/>
    <n v="0"/>
    <s v="SURFACE WATER MGT FUND"/>
    <s v="WLSW F D92534 A97B0588-14200 2"/>
    <s v="STORMWATER SERVICES"/>
    <s v="DRAINAGE"/>
  </r>
  <r>
    <x v="1"/>
    <s v="1036908"/>
    <s v="845022"/>
    <s v="82200"/>
    <x v="72"/>
    <s v="5315000"/>
    <n v="2012"/>
    <x v="4"/>
    <s v="PAID TIME OFF"/>
    <s v="50000-PROGRAM EXPENDITUR BUDGET"/>
    <s v="82000-APPLIED OVERHEAD"/>
    <m/>
    <n v="0"/>
    <n v="0"/>
    <n v="113.24000000000001"/>
    <n v="0"/>
    <n v="-113.24000000000001"/>
    <s v="N/A"/>
    <n v="0"/>
    <n v="0"/>
    <n v="0"/>
    <n v="0"/>
    <n v="0"/>
    <n v="0"/>
    <n v="0"/>
    <n v="113.24000000000001"/>
    <n v="0"/>
    <n v="0"/>
    <n v="0"/>
    <n v="0"/>
    <n v="0"/>
    <s v="SURFACE WATER MGT FUND"/>
    <s v="WLSW F D92534 A97B0588-14200 2"/>
    <s v="STORMWATER SERVICES"/>
    <s v="DRAINAGE"/>
  </r>
  <r>
    <x v="1"/>
    <s v="1036908"/>
    <s v="845022"/>
    <s v="82300"/>
    <x v="73"/>
    <s v="5315000"/>
    <n v="2012"/>
    <x v="4"/>
    <s v="INDIRECT COSTS"/>
    <s v="50000-PROGRAM EXPENDITUR BUDGET"/>
    <s v="82000-APPLIED OVERHEAD"/>
    <m/>
    <n v="0"/>
    <n v="0"/>
    <n v="346.38"/>
    <n v="0"/>
    <n v="-346.38"/>
    <s v="N/A"/>
    <n v="0"/>
    <n v="0"/>
    <n v="0"/>
    <n v="0"/>
    <n v="0"/>
    <n v="0"/>
    <n v="0"/>
    <n v="346.38"/>
    <n v="0"/>
    <n v="0"/>
    <n v="0"/>
    <n v="0"/>
    <n v="0"/>
    <s v="SURFACE WATER MGT FUND"/>
    <s v="WLSW F D92534 A97B0588-14200 2"/>
    <s v="STORMWATER SERVICES"/>
    <s v="DRAINAGE"/>
  </r>
  <r>
    <x v="1"/>
    <s v="1036908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15.120000000000001"/>
    <n v="0"/>
    <n v="-15.120000000000001"/>
    <s v="N/A"/>
    <n v="0"/>
    <n v="0"/>
    <n v="0"/>
    <n v="0"/>
    <n v="0"/>
    <n v="0"/>
    <n v="0"/>
    <n v="15.120000000000001"/>
    <n v="0"/>
    <n v="0"/>
    <n v="0"/>
    <n v="0"/>
    <n v="0"/>
    <s v="SURFACE WATER MGT FUND"/>
    <s v="WLSW F D92534 A97B0588-14200 2"/>
    <s v="STORMWATER SERVICES"/>
    <s v="DRAINAGE"/>
  </r>
  <r>
    <x v="1"/>
    <s v="103690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83.59000000000003"/>
    <n v="0"/>
    <n v="-283.59000000000003"/>
    <s v="N/A"/>
    <n v="0"/>
    <n v="0"/>
    <n v="0"/>
    <n v="0"/>
    <n v="0"/>
    <n v="283.59000000000003"/>
    <n v="0"/>
    <n v="0"/>
    <n v="0"/>
    <n v="0"/>
    <n v="0"/>
    <n v="0"/>
    <n v="0"/>
    <s v="SURFACE WATER MGT FUND"/>
    <s v="WLSW F D92544 A99BN430-322 ASE"/>
    <s v="STORMWATER SERVICES"/>
    <s v="DRAINAGE"/>
  </r>
  <r>
    <x v="1"/>
    <s v="1036909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0"/>
    <n v="42.9"/>
    <n v="0"/>
    <n v="0"/>
    <n v="0"/>
    <n v="0"/>
    <n v="0"/>
    <n v="0"/>
    <n v="0"/>
    <s v="SURFACE WATER MGT FUND"/>
    <s v="WLSW F D92544 A99BN430-322 ASE"/>
    <s v="STORMWATER SERVICES"/>
    <s v="DRAINAGE"/>
  </r>
  <r>
    <x v="1"/>
    <s v="103690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44.34"/>
    <n v="0"/>
    <n v="-244.34"/>
    <s v="N/A"/>
    <n v="0"/>
    <n v="0"/>
    <n v="0"/>
    <n v="0"/>
    <n v="0"/>
    <n v="244.34"/>
    <n v="0"/>
    <n v="0"/>
    <n v="0"/>
    <n v="0"/>
    <n v="0"/>
    <n v="0"/>
    <n v="0"/>
    <s v="SURFACE WATER MGT FUND"/>
    <s v="WLSW F D92544 A99BN430-322 ASE"/>
    <s v="STORMWATER SERVICES"/>
    <s v="DRAINAGE"/>
  </r>
  <r>
    <x v="1"/>
    <s v="103690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00.57000000000001"/>
    <n v="0"/>
    <n v="-100.57000000000001"/>
    <s v="N/A"/>
    <n v="0"/>
    <n v="0"/>
    <n v="0"/>
    <n v="0"/>
    <n v="0"/>
    <n v="100.57000000000001"/>
    <n v="0"/>
    <n v="0"/>
    <n v="0"/>
    <n v="0"/>
    <n v="0"/>
    <n v="0"/>
    <n v="0"/>
    <s v="SURFACE WATER MGT FUND"/>
    <s v="WLSW F D92544 A99BN430-322 ASE"/>
    <s v="STORMWATER SERVICES"/>
    <s v="DRAINAGE"/>
  </r>
  <r>
    <x v="1"/>
    <s v="1036909"/>
    <s v="845022"/>
    <s v="82200"/>
    <x v="72"/>
    <s v="5315000"/>
    <n v="2012"/>
    <x v="4"/>
    <s v="PAID TIME OFF"/>
    <s v="50000-PROGRAM EXPENDITUR BUDGET"/>
    <s v="82000-APPLIED OVERHEAD"/>
    <m/>
    <n v="0"/>
    <n v="0"/>
    <n v="85.98"/>
    <n v="0"/>
    <n v="-85.98"/>
    <s v="N/A"/>
    <n v="0"/>
    <n v="0"/>
    <n v="0"/>
    <n v="0"/>
    <n v="0"/>
    <n v="85.98"/>
    <n v="0"/>
    <n v="0"/>
    <n v="0"/>
    <n v="0"/>
    <n v="0"/>
    <n v="0"/>
    <n v="0"/>
    <s v="SURFACE WATER MGT FUND"/>
    <s v="WLSW F D92544 A99BN430-322 ASE"/>
    <s v="STORMWATER SERVICES"/>
    <s v="DRAINAGE"/>
  </r>
  <r>
    <x v="1"/>
    <s v="1036909"/>
    <s v="845022"/>
    <s v="82300"/>
    <x v="73"/>
    <s v="5315000"/>
    <n v="2012"/>
    <x v="4"/>
    <s v="INDIRECT COSTS"/>
    <s v="50000-PROGRAM EXPENDITUR BUDGET"/>
    <s v="82000-APPLIED OVERHEAD"/>
    <m/>
    <n v="0"/>
    <n v="0"/>
    <n v="228.18"/>
    <n v="0"/>
    <n v="-228.18"/>
    <s v="N/A"/>
    <n v="0"/>
    <n v="0"/>
    <n v="0"/>
    <n v="0"/>
    <n v="0"/>
    <n v="228.18"/>
    <n v="0"/>
    <n v="0"/>
    <n v="0"/>
    <n v="0"/>
    <n v="0"/>
    <n v="0"/>
    <n v="0"/>
    <s v="SURFACE WATER MGT FUND"/>
    <s v="WLSW F D92544 A99BN430-322 ASE"/>
    <s v="STORMWATER SERVICES"/>
    <s v="DRAINAGE"/>
  </r>
  <r>
    <x v="1"/>
    <s v="1036909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0"/>
    <n v="5.04"/>
    <n v="0"/>
    <n v="0"/>
    <n v="0"/>
    <n v="0"/>
    <n v="0"/>
    <n v="0"/>
    <n v="0"/>
    <s v="SURFACE WATER MGT FUND"/>
    <s v="WLSW F D92544 A99BN430-322 ASE"/>
    <s v="STORMWATER SERVICES"/>
    <s v="DRAINAGE"/>
  </r>
  <r>
    <x v="1"/>
    <s v="103691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59.34"/>
    <n v="0"/>
    <n v="-159.34"/>
    <s v="N/A"/>
    <n v="0"/>
    <n v="0"/>
    <n v="0"/>
    <n v="0"/>
    <n v="88.52"/>
    <n v="0"/>
    <n v="0"/>
    <n v="70.820000000000007"/>
    <n v="0"/>
    <n v="0"/>
    <n v="0"/>
    <n v="0"/>
    <n v="0"/>
    <s v="SURFACE WATER MGT FUND"/>
    <s v="WLSW F D92566 23419 NE 188TH S"/>
    <s v="STORMWATER SERVICES"/>
    <s v="DRAINAGE"/>
  </r>
  <r>
    <x v="1"/>
    <s v="1036911"/>
    <s v="845022"/>
    <s v="53540"/>
    <x v="171"/>
    <s v="5315000"/>
    <n v="2012"/>
    <x v="4"/>
    <s v="DISPOSAL"/>
    <s v="50000-PROGRAM EXPENDITUR BUDGET"/>
    <s v="53000-SERVICES-OTHER CHARGES"/>
    <m/>
    <n v="0"/>
    <n v="0"/>
    <n v="50"/>
    <n v="0"/>
    <n v="-50"/>
    <s v="N/A"/>
    <n v="0"/>
    <n v="0"/>
    <n v="0"/>
    <n v="0"/>
    <n v="0"/>
    <n v="50"/>
    <n v="0"/>
    <n v="0"/>
    <n v="0"/>
    <n v="0"/>
    <n v="0"/>
    <n v="0"/>
    <n v="0"/>
    <s v="SURFACE WATER MGT FUND"/>
    <s v="WLSW F D92566 23419 NE 188TH S"/>
    <s v="STORMWATER SERVICES"/>
    <s v="DRAINAGE"/>
  </r>
  <r>
    <x v="1"/>
    <s v="103691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6.559999999999999"/>
    <n v="0"/>
    <n v="-16.559999999999999"/>
    <s v="N/A"/>
    <n v="0"/>
    <n v="0"/>
    <n v="0"/>
    <n v="0"/>
    <n v="9.2000000000000011"/>
    <n v="0"/>
    <n v="0"/>
    <n v="7.36"/>
    <n v="0"/>
    <n v="0"/>
    <n v="0"/>
    <n v="0"/>
    <n v="0"/>
    <s v="SURFACE WATER MGT FUND"/>
    <s v="WLSW F D92566 23419 NE 188TH S"/>
    <s v="STORMWATER SERVICES"/>
    <s v="DRAINAGE"/>
  </r>
  <r>
    <x v="1"/>
    <s v="103691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55.77"/>
    <n v="0"/>
    <n v="-55.77"/>
    <s v="N/A"/>
    <n v="0"/>
    <n v="0"/>
    <n v="0"/>
    <n v="0"/>
    <n v="30.98"/>
    <n v="0"/>
    <n v="0"/>
    <n v="24.79"/>
    <n v="0"/>
    <n v="0"/>
    <n v="0"/>
    <n v="0"/>
    <n v="0"/>
    <s v="SURFACE WATER MGT FUND"/>
    <s v="WLSW F D92566 23419 NE 188TH S"/>
    <s v="STORMWATER SERVICES"/>
    <s v="DRAINAGE"/>
  </r>
  <r>
    <x v="1"/>
    <s v="1036911"/>
    <s v="845022"/>
    <s v="82200"/>
    <x v="72"/>
    <s v="5315000"/>
    <n v="2012"/>
    <x v="4"/>
    <s v="PAID TIME OFF"/>
    <s v="50000-PROGRAM EXPENDITUR BUDGET"/>
    <s v="82000-APPLIED OVERHEAD"/>
    <m/>
    <n v="0"/>
    <n v="0"/>
    <n v="43.02"/>
    <n v="0"/>
    <n v="-43.02"/>
    <s v="N/A"/>
    <n v="0"/>
    <n v="0"/>
    <n v="0"/>
    <n v="0"/>
    <n v="23.900000000000002"/>
    <n v="0"/>
    <n v="0"/>
    <n v="19.12"/>
    <n v="0"/>
    <n v="0"/>
    <n v="0"/>
    <n v="0"/>
    <n v="0"/>
    <s v="SURFACE WATER MGT FUND"/>
    <s v="WLSW F D92566 23419 NE 188TH S"/>
    <s v="STORMWATER SERVICES"/>
    <s v="DRAINAGE"/>
  </r>
  <r>
    <x v="1"/>
    <s v="1036911"/>
    <s v="845022"/>
    <s v="82300"/>
    <x v="73"/>
    <s v="5315000"/>
    <n v="2012"/>
    <x v="4"/>
    <s v="INDIRECT COSTS"/>
    <s v="50000-PROGRAM EXPENDITUR BUDGET"/>
    <s v="82000-APPLIED OVERHEAD"/>
    <m/>
    <n v="0"/>
    <n v="0"/>
    <n v="92.42"/>
    <n v="0"/>
    <n v="-92.42"/>
    <s v="N/A"/>
    <n v="0"/>
    <n v="0"/>
    <n v="0"/>
    <n v="0"/>
    <n v="51.34"/>
    <n v="0"/>
    <n v="0"/>
    <n v="41.08"/>
    <n v="0"/>
    <n v="0"/>
    <n v="0"/>
    <n v="0"/>
    <n v="0"/>
    <s v="SURFACE WATER MGT FUND"/>
    <s v="WLSW F D92566 23419 NE 188TH S"/>
    <s v="STORMWATER SERVICES"/>
    <s v="DRAINAGE"/>
  </r>
  <r>
    <x v="1"/>
    <s v="103691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8.52"/>
    <n v="0"/>
    <n v="-88.52"/>
    <s v="N/A"/>
    <n v="0"/>
    <n v="0"/>
    <n v="0"/>
    <n v="0"/>
    <n v="88.52"/>
    <n v="0"/>
    <n v="0"/>
    <n v="0"/>
    <n v="0"/>
    <n v="0"/>
    <n v="0"/>
    <n v="0"/>
    <n v="0"/>
    <s v="SURFACE WATER MGT FUND"/>
    <s v="WLSW F D92568 23419 NE 188TH S"/>
    <s v="STORMWATER SERVICES"/>
    <s v="DRAINAGE"/>
  </r>
  <r>
    <x v="1"/>
    <s v="103691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9.2000000000000011"/>
    <n v="0"/>
    <n v="-9.2000000000000011"/>
    <s v="N/A"/>
    <n v="0"/>
    <n v="0"/>
    <n v="0"/>
    <n v="0"/>
    <n v="9.2000000000000011"/>
    <n v="0"/>
    <n v="0"/>
    <n v="0"/>
    <n v="0"/>
    <n v="0"/>
    <n v="0"/>
    <n v="0"/>
    <n v="0"/>
    <s v="SURFACE WATER MGT FUND"/>
    <s v="WLSW F D92568 23419 NE 188TH S"/>
    <s v="STORMWATER SERVICES"/>
    <s v="DRAINAGE"/>
  </r>
  <r>
    <x v="1"/>
    <s v="103691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0.98"/>
    <n v="0"/>
    <n v="-30.98"/>
    <s v="N/A"/>
    <n v="0"/>
    <n v="0"/>
    <n v="0"/>
    <n v="0"/>
    <n v="30.98"/>
    <n v="0"/>
    <n v="0"/>
    <n v="0"/>
    <n v="0"/>
    <n v="0"/>
    <n v="0"/>
    <n v="0"/>
    <n v="0"/>
    <s v="SURFACE WATER MGT FUND"/>
    <s v="WLSW F D92568 23419 NE 188TH S"/>
    <s v="STORMWATER SERVICES"/>
    <s v="DRAINAGE"/>
  </r>
  <r>
    <x v="1"/>
    <s v="1036912"/>
    <s v="845022"/>
    <s v="82200"/>
    <x v="72"/>
    <s v="5315000"/>
    <n v="2012"/>
    <x v="4"/>
    <s v="PAID TIME OFF"/>
    <s v="50000-PROGRAM EXPENDITUR BUDGET"/>
    <s v="82000-APPLIED OVERHEAD"/>
    <m/>
    <n v="0"/>
    <n v="0"/>
    <n v="23.900000000000002"/>
    <n v="0"/>
    <n v="-23.900000000000002"/>
    <s v="N/A"/>
    <n v="0"/>
    <n v="0"/>
    <n v="0"/>
    <n v="0"/>
    <n v="23.900000000000002"/>
    <n v="0"/>
    <n v="0"/>
    <n v="0"/>
    <n v="0"/>
    <n v="0"/>
    <n v="0"/>
    <n v="0"/>
    <n v="0"/>
    <s v="SURFACE WATER MGT FUND"/>
    <s v="WLSW F D92568 23419 NE 188TH S"/>
    <s v="STORMWATER SERVICES"/>
    <s v="DRAINAGE"/>
  </r>
  <r>
    <x v="1"/>
    <s v="1036912"/>
    <s v="845022"/>
    <s v="82300"/>
    <x v="73"/>
    <s v="5315000"/>
    <n v="2012"/>
    <x v="4"/>
    <s v="INDIRECT COSTS"/>
    <s v="50000-PROGRAM EXPENDITUR BUDGET"/>
    <s v="82000-APPLIED OVERHEAD"/>
    <m/>
    <n v="0"/>
    <n v="0"/>
    <n v="51.34"/>
    <n v="0"/>
    <n v="-51.34"/>
    <s v="N/A"/>
    <n v="0"/>
    <n v="0"/>
    <n v="0"/>
    <n v="0"/>
    <n v="51.34"/>
    <n v="0"/>
    <n v="0"/>
    <n v="0"/>
    <n v="0"/>
    <n v="0"/>
    <n v="0"/>
    <n v="0"/>
    <n v="0"/>
    <s v="SURFACE WATER MGT FUND"/>
    <s v="WLSW F D92568 23419 NE 188TH S"/>
    <s v="STORMWATER SERVICES"/>
    <s v="DRAINAGE"/>
  </r>
  <r>
    <x v="1"/>
    <s v="103691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7.32"/>
    <n v="0"/>
    <n v="-47.32"/>
    <s v="N/A"/>
    <n v="0"/>
    <n v="0"/>
    <n v="0"/>
    <n v="0"/>
    <n v="0"/>
    <n v="47.32"/>
    <n v="0"/>
    <n v="0"/>
    <n v="0"/>
    <n v="0"/>
    <n v="0"/>
    <n v="0"/>
    <n v="0"/>
    <s v="SURFACE WATER MGT FUND"/>
    <s v="WLSW F D92569 SALLAL RIDGE"/>
    <s v="STORMWATER SERVICES"/>
    <s v="DRAINAGE"/>
  </r>
  <r>
    <x v="1"/>
    <s v="103691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7.58"/>
    <n v="0"/>
    <n v="-7.58"/>
    <s v="N/A"/>
    <n v="0"/>
    <n v="0"/>
    <n v="0"/>
    <n v="0"/>
    <n v="7.58"/>
    <n v="0"/>
    <n v="0"/>
    <n v="0"/>
    <n v="0"/>
    <n v="0"/>
    <n v="0"/>
    <n v="0"/>
    <n v="0"/>
    <s v="SURFACE WATER MGT FUND"/>
    <s v="WLSW F D92569 SALLAL RIDGE"/>
    <s v="STORMWATER SERVICES"/>
    <s v="DRAINAGE"/>
  </r>
  <r>
    <x v="1"/>
    <s v="103691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7"/>
    <n v="0"/>
    <n v="-17"/>
    <s v="N/A"/>
    <n v="0"/>
    <n v="0"/>
    <n v="0"/>
    <n v="0"/>
    <n v="0"/>
    <n v="17"/>
    <n v="0"/>
    <n v="0"/>
    <n v="0"/>
    <n v="0"/>
    <n v="0"/>
    <n v="0"/>
    <n v="0"/>
    <s v="SURFACE WATER MGT FUND"/>
    <s v="WLSW F D92569 SALLAL RIDGE"/>
    <s v="STORMWATER SERVICES"/>
    <s v="DRAINAGE"/>
  </r>
  <r>
    <x v="1"/>
    <s v="1036913"/>
    <s v="845022"/>
    <s v="82200"/>
    <x v="72"/>
    <s v="5315000"/>
    <n v="2012"/>
    <x v="4"/>
    <s v="PAID TIME OFF"/>
    <s v="50000-PROGRAM EXPENDITUR BUDGET"/>
    <s v="82000-APPLIED OVERHEAD"/>
    <m/>
    <n v="0"/>
    <n v="0"/>
    <n v="12.22"/>
    <n v="0"/>
    <n v="-12.22"/>
    <s v="N/A"/>
    <n v="0"/>
    <n v="0"/>
    <n v="0"/>
    <n v="0"/>
    <n v="0"/>
    <n v="12.22"/>
    <n v="0"/>
    <n v="0"/>
    <n v="0"/>
    <n v="0"/>
    <n v="0"/>
    <n v="0"/>
    <n v="0"/>
    <s v="SURFACE WATER MGT FUND"/>
    <s v="WLSW F D92569 SALLAL RIDGE"/>
    <s v="STORMWATER SERVICES"/>
    <s v="DRAINAGE"/>
  </r>
  <r>
    <x v="1"/>
    <s v="1036913"/>
    <s v="845022"/>
    <s v="82300"/>
    <x v="73"/>
    <s v="5315000"/>
    <n v="2012"/>
    <x v="4"/>
    <s v="INDIRECT COSTS"/>
    <s v="50000-PROGRAM EXPENDITUR BUDGET"/>
    <s v="82000-APPLIED OVERHEAD"/>
    <m/>
    <n v="0"/>
    <n v="0"/>
    <n v="37.380000000000003"/>
    <n v="0"/>
    <n v="-37.380000000000003"/>
    <s v="N/A"/>
    <n v="0"/>
    <n v="0"/>
    <n v="0"/>
    <n v="0"/>
    <n v="0"/>
    <n v="37.380000000000003"/>
    <n v="0"/>
    <n v="0"/>
    <n v="0"/>
    <n v="0"/>
    <n v="0"/>
    <n v="0"/>
    <n v="0"/>
    <s v="SURFACE WATER MGT FUND"/>
    <s v="WLSW F D92569 SALLAL RIDGE"/>
    <s v="STORMWATER SERVICES"/>
    <s v="DRAINAGE"/>
  </r>
  <r>
    <x v="1"/>
    <s v="103691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88.5"/>
    <n v="0"/>
    <n v="-288.5"/>
    <s v="N/A"/>
    <n v="0"/>
    <n v="0"/>
    <n v="0"/>
    <n v="0"/>
    <n v="164.41"/>
    <n v="124.09"/>
    <n v="0"/>
    <n v="0"/>
    <n v="0"/>
    <n v="0"/>
    <n v="0"/>
    <n v="0"/>
    <n v="0"/>
    <s v="SURFACE WATER MGT FUND"/>
    <s v="WLSW F D92620 A00BN478-29101 T"/>
    <s v="STORMWATER SERVICES"/>
    <s v="DRAINAGE"/>
  </r>
  <r>
    <x v="1"/>
    <s v="1036914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64.349999999999994"/>
    <n v="0"/>
    <n v="-64.349999999999994"/>
    <s v="N/A"/>
    <n v="0"/>
    <n v="0"/>
    <n v="0"/>
    <n v="0"/>
    <n v="64.349999999999994"/>
    <n v="0"/>
    <n v="0"/>
    <n v="0"/>
    <n v="0"/>
    <n v="0"/>
    <n v="0"/>
    <n v="0"/>
    <n v="0"/>
    <s v="SURFACE WATER MGT FUND"/>
    <s v="WLSW F D92620 A00BN478-29101 T"/>
    <s v="STORMWATER SERVICES"/>
    <s v="DRAINAGE"/>
  </r>
  <r>
    <x v="1"/>
    <s v="1036914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932.81000000000006"/>
    <n v="0"/>
    <n v="-932.81000000000006"/>
    <s v="N/A"/>
    <n v="0"/>
    <n v="0"/>
    <n v="0"/>
    <n v="0"/>
    <n v="0"/>
    <n v="788.4"/>
    <n v="0"/>
    <n v="0"/>
    <n v="144.41"/>
    <n v="0"/>
    <n v="0"/>
    <n v="0"/>
    <n v="0"/>
    <s v="SURFACE WATER MGT FUND"/>
    <s v="WLSW F D92620 A00BN478-29101 T"/>
    <s v="STORMWATER SERVICES"/>
    <s v="DRAINAGE"/>
  </r>
  <r>
    <x v="1"/>
    <s v="103691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37.72999999999999"/>
    <n v="0"/>
    <n v="-137.72999999999999"/>
    <s v="N/A"/>
    <n v="0"/>
    <n v="0"/>
    <n v="0"/>
    <n v="0"/>
    <n v="132.21"/>
    <n v="5.5200000000000005"/>
    <n v="0"/>
    <n v="0"/>
    <n v="0"/>
    <n v="0"/>
    <n v="0"/>
    <n v="0"/>
    <n v="0"/>
    <s v="SURFACE WATER MGT FUND"/>
    <s v="WLSW F D92620 A00BN478-29101 T"/>
    <s v="STORMWATER SERVICES"/>
    <s v="DRAINAGE"/>
  </r>
  <r>
    <x v="1"/>
    <s v="1036914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379.26"/>
    <n v="0"/>
    <n v="-379.26"/>
    <s v="N/A"/>
    <n v="0"/>
    <n v="0"/>
    <n v="0"/>
    <n v="0"/>
    <n v="0"/>
    <n v="0"/>
    <n v="0"/>
    <n v="0"/>
    <n v="379.26"/>
    <n v="0"/>
    <n v="0"/>
    <n v="0"/>
    <n v="0"/>
    <s v="SURFACE WATER MGT FUND"/>
    <s v="WLSW F D92620 A00BN478-29101 T"/>
    <s v="STORMWATER SERVICES"/>
    <s v="DRAINAGE"/>
  </r>
  <r>
    <x v="1"/>
    <s v="103691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03.15"/>
    <n v="0"/>
    <n v="-103.15"/>
    <s v="N/A"/>
    <n v="0"/>
    <n v="0"/>
    <n v="0"/>
    <n v="0"/>
    <n v="59.06"/>
    <n v="44.09"/>
    <n v="0"/>
    <n v="0"/>
    <n v="0"/>
    <n v="0"/>
    <n v="0"/>
    <n v="0"/>
    <n v="0"/>
    <s v="SURFACE WATER MGT FUND"/>
    <s v="WLSW F D92620 A00BN478-29101 T"/>
    <s v="STORMWATER SERVICES"/>
    <s v="DRAINAGE"/>
  </r>
  <r>
    <x v="1"/>
    <s v="1036914"/>
    <s v="845022"/>
    <s v="82200"/>
    <x v="72"/>
    <s v="5315000"/>
    <n v="2012"/>
    <x v="4"/>
    <s v="PAID TIME OFF"/>
    <s v="50000-PROGRAM EXPENDITUR BUDGET"/>
    <s v="82000-APPLIED OVERHEAD"/>
    <m/>
    <n v="0"/>
    <n v="0"/>
    <n v="91.76"/>
    <n v="0"/>
    <n v="-91.76"/>
    <s v="N/A"/>
    <n v="0"/>
    <n v="0"/>
    <n v="0"/>
    <n v="0"/>
    <n v="59.09"/>
    <n v="32.67"/>
    <n v="0"/>
    <n v="0"/>
    <n v="0"/>
    <n v="0"/>
    <n v="0"/>
    <n v="0"/>
    <n v="0"/>
    <s v="SURFACE WATER MGT FUND"/>
    <s v="WLSW F D92620 A00BN478-29101 T"/>
    <s v="STORMWATER SERVICES"/>
    <s v="DRAINAGE"/>
  </r>
  <r>
    <x v="1"/>
    <s v="1036914"/>
    <s v="845022"/>
    <s v="82300"/>
    <x v="73"/>
    <s v="5315000"/>
    <n v="2012"/>
    <x v="4"/>
    <s v="INDIRECT COSTS"/>
    <s v="50000-PROGRAM EXPENDITUR BUDGET"/>
    <s v="82000-APPLIED OVERHEAD"/>
    <m/>
    <n v="0"/>
    <n v="0"/>
    <n v="267.60000000000002"/>
    <n v="0"/>
    <n v="-267.60000000000002"/>
    <s v="N/A"/>
    <n v="0"/>
    <n v="0"/>
    <n v="0"/>
    <n v="0"/>
    <n v="180.73"/>
    <n v="86.87"/>
    <n v="0"/>
    <n v="0"/>
    <n v="0"/>
    <n v="0"/>
    <n v="0"/>
    <n v="0"/>
    <n v="0"/>
    <s v="SURFACE WATER MGT FUND"/>
    <s v="WLSW F D92620 A00BN478-29101 T"/>
    <s v="STORMWATER SERVICES"/>
    <s v="DRAINAGE"/>
  </r>
  <r>
    <x v="1"/>
    <s v="1036914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7.5600000000000005"/>
    <n v="0"/>
    <n v="-7.5600000000000005"/>
    <s v="N/A"/>
    <n v="0"/>
    <n v="0"/>
    <n v="0"/>
    <n v="0"/>
    <n v="7.5600000000000005"/>
    <n v="0"/>
    <n v="0"/>
    <n v="0"/>
    <n v="0"/>
    <n v="0"/>
    <n v="0"/>
    <n v="0"/>
    <n v="0"/>
    <s v="SURFACE WATER MGT FUND"/>
    <s v="WLSW F D92620 A00BN478-29101 T"/>
    <s v="STORMWATER SERVICES"/>
    <s v="DRAINAGE"/>
  </r>
  <r>
    <x v="1"/>
    <s v="103691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56.93"/>
    <n v="0"/>
    <n v="-156.93"/>
    <s v="N/A"/>
    <n v="0"/>
    <n v="0"/>
    <n v="0"/>
    <n v="0"/>
    <n v="156.93"/>
    <n v="0"/>
    <n v="0"/>
    <n v="0"/>
    <n v="0"/>
    <n v="0"/>
    <n v="0"/>
    <n v="0"/>
    <n v="0"/>
    <s v="SURFACE WATER MGT FUND"/>
    <s v="WLSW F D90320 36306 25TH AVE S"/>
    <s v="STORMWATER SERVICES"/>
    <s v="DRAINAGE"/>
  </r>
  <r>
    <x v="1"/>
    <s v="1036915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42.9"/>
    <n v="0"/>
    <n v="0"/>
    <n v="0"/>
    <n v="0"/>
    <n v="0"/>
    <n v="0"/>
    <n v="0"/>
    <n v="0"/>
    <s v="SURFACE WATER MGT FUND"/>
    <s v="WLSW F D90320 36306 25TH AVE S"/>
    <s v="STORMWATER SERVICES"/>
    <s v="DRAINAGE"/>
  </r>
  <r>
    <x v="1"/>
    <s v="103691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75.88"/>
    <n v="0"/>
    <n v="-175.88"/>
    <s v="N/A"/>
    <n v="0"/>
    <n v="0"/>
    <n v="0"/>
    <n v="0"/>
    <n v="175.88"/>
    <n v="0"/>
    <n v="0"/>
    <n v="0"/>
    <n v="0"/>
    <n v="0"/>
    <n v="0"/>
    <n v="0"/>
    <n v="0"/>
    <s v="SURFACE WATER MGT FUND"/>
    <s v="WLSW F D90320 36306 25TH AVE S"/>
    <s v="STORMWATER SERVICES"/>
    <s v="DRAINAGE"/>
  </r>
  <r>
    <x v="1"/>
    <s v="103691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56.38"/>
    <n v="0"/>
    <n v="-56.38"/>
    <s v="N/A"/>
    <n v="0"/>
    <n v="0"/>
    <n v="0"/>
    <n v="0"/>
    <n v="56.38"/>
    <n v="0"/>
    <n v="0"/>
    <n v="0"/>
    <n v="0"/>
    <n v="0"/>
    <n v="0"/>
    <n v="0"/>
    <n v="0"/>
    <s v="SURFACE WATER MGT FUND"/>
    <s v="WLSW F D90320 36306 25TH AVE S"/>
    <s v="STORMWATER SERVICES"/>
    <s v="DRAINAGE"/>
  </r>
  <r>
    <x v="1"/>
    <s v="1036915"/>
    <s v="845022"/>
    <s v="82200"/>
    <x v="72"/>
    <s v="5315000"/>
    <n v="2012"/>
    <x v="4"/>
    <s v="PAID TIME OFF"/>
    <s v="50000-PROGRAM EXPENDITUR BUDGET"/>
    <s v="82000-APPLIED OVERHEAD"/>
    <m/>
    <n v="0"/>
    <n v="0"/>
    <n v="51.61"/>
    <n v="0"/>
    <n v="-51.61"/>
    <s v="N/A"/>
    <n v="0"/>
    <n v="0"/>
    <n v="0"/>
    <n v="0"/>
    <n v="51.61"/>
    <n v="0"/>
    <n v="0"/>
    <n v="0"/>
    <n v="0"/>
    <n v="0"/>
    <n v="0"/>
    <n v="0"/>
    <n v="0"/>
    <s v="SURFACE WATER MGT FUND"/>
    <s v="WLSW F D90320 36306 25TH AVE S"/>
    <s v="STORMWATER SERVICES"/>
    <s v="DRAINAGE"/>
  </r>
  <r>
    <x v="1"/>
    <s v="1036915"/>
    <s v="845022"/>
    <s v="82300"/>
    <x v="73"/>
    <s v="5315000"/>
    <n v="2012"/>
    <x v="4"/>
    <s v="INDIRECT COSTS"/>
    <s v="50000-PROGRAM EXPENDITUR BUDGET"/>
    <s v="82000-APPLIED OVERHEAD"/>
    <m/>
    <n v="0"/>
    <n v="0"/>
    <n v="157.86000000000001"/>
    <n v="0"/>
    <n v="-157.86000000000001"/>
    <s v="N/A"/>
    <n v="0"/>
    <n v="0"/>
    <n v="0"/>
    <n v="0"/>
    <n v="157.86000000000001"/>
    <n v="0"/>
    <n v="0"/>
    <n v="0"/>
    <n v="0"/>
    <n v="0"/>
    <n v="0"/>
    <n v="0"/>
    <n v="0"/>
    <s v="SURFACE WATER MGT FUND"/>
    <s v="WLSW F D90320 36306 25TH AVE S"/>
    <s v="STORMWATER SERVICES"/>
    <s v="DRAINAGE"/>
  </r>
  <r>
    <x v="1"/>
    <s v="1036915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5.04"/>
    <n v="0"/>
    <n v="0"/>
    <n v="0"/>
    <n v="0"/>
    <n v="0"/>
    <n v="0"/>
    <n v="0"/>
    <n v="0"/>
    <s v="SURFACE WATER MGT FUND"/>
    <s v="WLSW F D90320 36306 25TH AVE S"/>
    <s v="STORMWATER SERVICES"/>
    <s v="DRAINAGE"/>
  </r>
  <r>
    <x v="1"/>
    <s v="103691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29.70000000000002"/>
    <n v="0"/>
    <n v="-229.70000000000002"/>
    <s v="N/A"/>
    <n v="52.660000000000004"/>
    <n v="0"/>
    <n v="0"/>
    <n v="88.52"/>
    <n v="0"/>
    <n v="88.52"/>
    <n v="0"/>
    <n v="0"/>
    <n v="0"/>
    <n v="0"/>
    <n v="0"/>
    <n v="0"/>
    <n v="0"/>
    <s v="SURFACE WATER MGT FUND"/>
    <s v="WLSW F D90414 3818 S 303RD CT"/>
    <s v="STORMWATER SERVICES"/>
    <s v="DRAINAGE"/>
  </r>
  <r>
    <x v="1"/>
    <s v="1036916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0.72"/>
    <n v="0"/>
    <n v="-0.72"/>
    <s v="N/A"/>
    <n v="0.72"/>
    <n v="0"/>
    <n v="0"/>
    <n v="0"/>
    <n v="0"/>
    <n v="0"/>
    <n v="0"/>
    <n v="0"/>
    <n v="0"/>
    <n v="0"/>
    <n v="0"/>
    <n v="0"/>
    <n v="0"/>
    <s v="SURFACE WATER MGT FUND"/>
    <s v="WLSW F D90414 3818 S 303RD CT"/>
    <s v="STORMWATER SERVICES"/>
    <s v="DRAINAGE"/>
  </r>
  <r>
    <x v="1"/>
    <s v="103691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14.9"/>
    <n v="0"/>
    <n v="-114.9"/>
    <s v="N/A"/>
    <n v="96.5"/>
    <n v="0"/>
    <n v="0"/>
    <n v="0"/>
    <n v="9.2000000000000011"/>
    <n v="9.2000000000000011"/>
    <n v="0"/>
    <n v="0"/>
    <n v="0"/>
    <n v="0"/>
    <n v="0"/>
    <n v="0"/>
    <n v="0"/>
    <s v="SURFACE WATER MGT FUND"/>
    <s v="WLSW F D90414 3818 S 303RD CT"/>
    <s v="STORMWATER SERVICES"/>
    <s v="DRAINAGE"/>
  </r>
  <r>
    <x v="1"/>
    <s v="103691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80.88"/>
    <n v="0"/>
    <n v="-80.88"/>
    <s v="N/A"/>
    <n v="18.920000000000002"/>
    <n v="0"/>
    <n v="0"/>
    <n v="30.98"/>
    <n v="0"/>
    <n v="30.98"/>
    <n v="0"/>
    <n v="0"/>
    <n v="0"/>
    <n v="0"/>
    <n v="0"/>
    <n v="0"/>
    <n v="0"/>
    <s v="SURFACE WATER MGT FUND"/>
    <s v="WLSW F D90414 3818 S 303RD CT"/>
    <s v="STORMWATER SERVICES"/>
    <s v="DRAINAGE"/>
  </r>
  <r>
    <x v="1"/>
    <s v="1036916"/>
    <s v="845022"/>
    <s v="82200"/>
    <x v="72"/>
    <s v="5315000"/>
    <n v="2012"/>
    <x v="4"/>
    <s v="PAID TIME OFF"/>
    <s v="50000-PROGRAM EXPENDITUR BUDGET"/>
    <s v="82000-APPLIED OVERHEAD"/>
    <m/>
    <n v="0"/>
    <n v="0"/>
    <n v="61.42"/>
    <n v="0"/>
    <n v="-61.42"/>
    <s v="N/A"/>
    <n v="13.620000000000001"/>
    <n v="0"/>
    <n v="0"/>
    <n v="23.900000000000002"/>
    <n v="0"/>
    <n v="23.900000000000002"/>
    <n v="0"/>
    <n v="0"/>
    <n v="0"/>
    <n v="0"/>
    <n v="0"/>
    <n v="0"/>
    <n v="0"/>
    <s v="SURFACE WATER MGT FUND"/>
    <s v="WLSW F D90414 3818 S 303RD CT"/>
    <s v="STORMWATER SERVICES"/>
    <s v="DRAINAGE"/>
  </r>
  <r>
    <x v="1"/>
    <s v="1036916"/>
    <s v="845022"/>
    <s v="82300"/>
    <x v="73"/>
    <s v="5315000"/>
    <n v="2012"/>
    <x v="4"/>
    <s v="INDIRECT COSTS"/>
    <s v="50000-PROGRAM EXPENDITUR BUDGET"/>
    <s v="82000-APPLIED OVERHEAD"/>
    <m/>
    <n v="0"/>
    <n v="0"/>
    <n v="144.30000000000001"/>
    <n v="0"/>
    <n v="-144.30000000000001"/>
    <s v="N/A"/>
    <n v="41.62"/>
    <n v="0"/>
    <n v="0"/>
    <n v="51.34"/>
    <n v="0"/>
    <n v="51.34"/>
    <n v="0"/>
    <n v="0"/>
    <n v="0"/>
    <n v="0"/>
    <n v="0"/>
    <n v="0"/>
    <n v="0"/>
    <s v="SURFACE WATER MGT FUND"/>
    <s v="WLSW F D90414 3818 S 303RD CT"/>
    <s v="STORMWATER SERVICES"/>
    <s v="DRAINAGE"/>
  </r>
  <r>
    <x v="1"/>
    <s v="103691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31.47"/>
    <n v="0"/>
    <n v="-531.47"/>
    <s v="N/A"/>
    <n v="0"/>
    <n v="0"/>
    <n v="88.52"/>
    <n v="419.29"/>
    <n v="0"/>
    <n v="0"/>
    <n v="0"/>
    <n v="0"/>
    <n v="23.66"/>
    <n v="0"/>
    <n v="0"/>
    <n v="0"/>
    <n v="0"/>
    <s v="SURFACE WATER MGT FUND"/>
    <s v="WLSW F D90422 27607 192ND PL S"/>
    <s v="STORMWATER SERVICES"/>
    <s v="DRAINAGE"/>
  </r>
  <r>
    <x v="1"/>
    <s v="1036917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0"/>
    <n v="0"/>
    <n v="0"/>
    <n v="0"/>
    <n v="42.9"/>
    <n v="0"/>
    <n v="0"/>
    <n v="0"/>
    <n v="0"/>
    <s v="SURFACE WATER MGT FUND"/>
    <s v="WLSW F D90422 27607 192ND PL S"/>
    <s v="STORMWATER SERVICES"/>
    <s v="DRAINAGE"/>
  </r>
  <r>
    <x v="1"/>
    <s v="1036917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1.45"/>
    <n v="0"/>
    <n v="-1.45"/>
    <s v="N/A"/>
    <n v="0"/>
    <n v="0"/>
    <n v="0"/>
    <n v="1.45"/>
    <n v="0"/>
    <n v="0"/>
    <n v="0"/>
    <n v="0"/>
    <n v="0"/>
    <n v="0"/>
    <n v="0"/>
    <n v="0"/>
    <n v="0"/>
    <s v="SURFACE WATER MGT FUND"/>
    <s v="WLSW F D90422 27607 192ND PL S"/>
    <s v="STORMWATER SERVICES"/>
    <s v="DRAINAGE"/>
  </r>
  <r>
    <x v="1"/>
    <s v="103691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512.14"/>
    <n v="0"/>
    <n v="-512.14"/>
    <s v="N/A"/>
    <n v="0"/>
    <n v="0"/>
    <n v="5.5200000000000005"/>
    <n v="0"/>
    <n v="386.84000000000003"/>
    <n v="0"/>
    <n v="0"/>
    <n v="0"/>
    <n v="119.78"/>
    <n v="0"/>
    <n v="0"/>
    <n v="0"/>
    <n v="0"/>
    <s v="SURFACE WATER MGT FUND"/>
    <s v="WLSW F D90422 27607 192ND PL S"/>
    <s v="STORMWATER SERVICES"/>
    <s v="DRAINAGE"/>
  </r>
  <r>
    <x v="1"/>
    <s v="103691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90.1"/>
    <n v="0"/>
    <n v="-190.1"/>
    <s v="N/A"/>
    <n v="0"/>
    <n v="0"/>
    <n v="30.98"/>
    <n v="150.62"/>
    <n v="0"/>
    <n v="0"/>
    <n v="0"/>
    <n v="0"/>
    <n v="8.5"/>
    <n v="0"/>
    <n v="0"/>
    <n v="0"/>
    <n v="0"/>
    <s v="SURFACE WATER MGT FUND"/>
    <s v="WLSW F D90422 27607 192ND PL S"/>
    <s v="STORMWATER SERVICES"/>
    <s v="DRAINAGE"/>
  </r>
  <r>
    <x v="1"/>
    <s v="1036917"/>
    <s v="845022"/>
    <s v="82200"/>
    <x v="72"/>
    <s v="5315000"/>
    <n v="2012"/>
    <x v="4"/>
    <s v="PAID TIME OFF"/>
    <s v="50000-PROGRAM EXPENDITUR BUDGET"/>
    <s v="82000-APPLIED OVERHEAD"/>
    <m/>
    <n v="0"/>
    <n v="0"/>
    <n v="149.39000000000001"/>
    <n v="0"/>
    <n v="-149.39000000000001"/>
    <s v="N/A"/>
    <n v="0"/>
    <n v="0"/>
    <n v="23.900000000000002"/>
    <n v="108.3"/>
    <n v="0"/>
    <n v="0"/>
    <n v="0"/>
    <n v="0"/>
    <n v="17.190000000000001"/>
    <n v="0"/>
    <n v="0"/>
    <n v="0"/>
    <n v="0"/>
    <s v="SURFACE WATER MGT FUND"/>
    <s v="WLSW F D90422 27607 192ND PL S"/>
    <s v="STORMWATER SERVICES"/>
    <s v="DRAINAGE"/>
  </r>
  <r>
    <x v="1"/>
    <s v="1036917"/>
    <s v="845022"/>
    <s v="82300"/>
    <x v="73"/>
    <s v="5315000"/>
    <n v="2012"/>
    <x v="4"/>
    <s v="INDIRECT COSTS"/>
    <s v="50000-PROGRAM EXPENDITUR BUDGET"/>
    <s v="82000-APPLIED OVERHEAD"/>
    <m/>
    <n v="0"/>
    <n v="0"/>
    <n v="435.17"/>
    <n v="0"/>
    <n v="-435.17"/>
    <s v="N/A"/>
    <n v="0"/>
    <n v="0"/>
    <n v="51.34"/>
    <n v="331.24"/>
    <n v="0"/>
    <n v="0"/>
    <n v="0"/>
    <n v="0"/>
    <n v="52.59"/>
    <n v="0"/>
    <n v="0"/>
    <n v="0"/>
    <n v="0"/>
    <s v="SURFACE WATER MGT FUND"/>
    <s v="WLSW F D90422 27607 192ND PL S"/>
    <s v="STORMWATER SERVICES"/>
    <s v="DRAINAGE"/>
  </r>
  <r>
    <x v="1"/>
    <s v="1036917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0"/>
    <n v="0"/>
    <n v="0"/>
    <n v="0"/>
    <n v="5.04"/>
    <n v="0"/>
    <n v="0"/>
    <n v="0"/>
    <n v="0"/>
    <s v="SURFACE WATER MGT FUND"/>
    <s v="WLSW F D90422 27607 192ND PL S"/>
    <s v="STORMWATER SERVICES"/>
    <s v="DRAINAGE"/>
  </r>
  <r>
    <x v="1"/>
    <s v="103691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79.48"/>
    <n v="0"/>
    <n v="-579.48"/>
    <s v="N/A"/>
    <n v="0"/>
    <n v="0"/>
    <n v="88.52"/>
    <n v="0"/>
    <n v="479.13"/>
    <n v="0"/>
    <n v="0"/>
    <n v="0"/>
    <n v="11.83"/>
    <n v="0"/>
    <n v="0"/>
    <n v="0"/>
    <n v="0"/>
    <s v="SURFACE WATER MGT FUND"/>
    <s v="WLSW F D90423 28314 193RD AVE"/>
    <s v="STORMWATER SERVICES"/>
    <s v="DRAINAGE"/>
  </r>
  <r>
    <x v="1"/>
    <s v="1036918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21.46"/>
    <n v="0"/>
    <n v="-21.46"/>
    <s v="N/A"/>
    <n v="0"/>
    <n v="0"/>
    <n v="0"/>
    <n v="0"/>
    <n v="0"/>
    <n v="0"/>
    <n v="0"/>
    <n v="0"/>
    <n v="21.46"/>
    <n v="0"/>
    <n v="0"/>
    <n v="0"/>
    <n v="0"/>
    <s v="SURFACE WATER MGT FUND"/>
    <s v="WLSW F D90423 28314 193RD AVE"/>
    <s v="STORMWATER SERVICES"/>
    <s v="DRAINAGE"/>
  </r>
  <r>
    <x v="1"/>
    <s v="1036918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2.54"/>
    <n v="0"/>
    <n v="-2.54"/>
    <s v="N/A"/>
    <n v="0"/>
    <n v="0"/>
    <n v="0"/>
    <n v="0"/>
    <n v="2.54"/>
    <n v="0"/>
    <n v="0"/>
    <n v="0"/>
    <n v="0"/>
    <n v="0"/>
    <n v="0"/>
    <n v="0"/>
    <n v="0"/>
    <s v="SURFACE WATER MGT FUND"/>
    <s v="WLSW F D90423 28314 193RD AVE"/>
    <s v="STORMWATER SERVICES"/>
    <s v="DRAINAGE"/>
  </r>
  <r>
    <x v="1"/>
    <s v="1036918"/>
    <s v="845022"/>
    <s v="52290"/>
    <x v="63"/>
    <s v="5315000"/>
    <n v="2012"/>
    <x v="4"/>
    <s v="MISC OPERATING SUPPLIES"/>
    <s v="50000-PROGRAM EXPENDITUR BUDGET"/>
    <s v="52000-SUPPLIES"/>
    <m/>
    <n v="0"/>
    <n v="0"/>
    <n v="87.36"/>
    <n v="0"/>
    <n v="-87.36"/>
    <s v="N/A"/>
    <n v="0"/>
    <n v="0"/>
    <n v="0"/>
    <n v="0"/>
    <n v="0"/>
    <n v="87.36"/>
    <n v="0"/>
    <n v="0"/>
    <n v="0"/>
    <n v="0"/>
    <n v="0"/>
    <n v="0"/>
    <n v="0"/>
    <s v="SURFACE WATER MGT FUND"/>
    <s v="WLSW F D90423 28314 193RD AVE"/>
    <s v="STORMWATER SERVICES"/>
    <s v="DRAINAGE"/>
  </r>
  <r>
    <x v="1"/>
    <s v="103691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437.91"/>
    <n v="0"/>
    <n v="-437.91"/>
    <s v="N/A"/>
    <n v="0"/>
    <n v="0"/>
    <n v="5.5200000000000005"/>
    <n v="0"/>
    <n v="372.49"/>
    <n v="0"/>
    <n v="0"/>
    <n v="0"/>
    <n v="59.9"/>
    <n v="0"/>
    <n v="0"/>
    <n v="0"/>
    <n v="0"/>
    <s v="SURFACE WATER MGT FUND"/>
    <s v="WLSW F D90423 28314 193RD AVE"/>
    <s v="STORMWATER SERVICES"/>
    <s v="DRAINAGE"/>
  </r>
  <r>
    <x v="1"/>
    <s v="103691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07.35"/>
    <n v="0"/>
    <n v="-207.35"/>
    <s v="N/A"/>
    <n v="0"/>
    <n v="0"/>
    <n v="30.98"/>
    <n v="0"/>
    <n v="172.12"/>
    <n v="0"/>
    <n v="0"/>
    <n v="0"/>
    <n v="4.25"/>
    <n v="0"/>
    <n v="0"/>
    <n v="0"/>
    <n v="0"/>
    <s v="SURFACE WATER MGT FUND"/>
    <s v="WLSW F D90423 28314 193RD AVE"/>
    <s v="STORMWATER SERVICES"/>
    <s v="DRAINAGE"/>
  </r>
  <r>
    <x v="1"/>
    <s v="1036918"/>
    <s v="845022"/>
    <s v="82200"/>
    <x v="72"/>
    <s v="5315000"/>
    <n v="2012"/>
    <x v="4"/>
    <s v="PAID TIME OFF"/>
    <s v="50000-PROGRAM EXPENDITUR BUDGET"/>
    <s v="82000-APPLIED OVERHEAD"/>
    <m/>
    <n v="0"/>
    <n v="0"/>
    <n v="156.24"/>
    <n v="0"/>
    <n v="-156.24"/>
    <s v="N/A"/>
    <n v="0"/>
    <n v="0"/>
    <n v="23.900000000000002"/>
    <n v="0"/>
    <n v="123.74000000000001"/>
    <n v="0"/>
    <n v="0"/>
    <n v="0"/>
    <n v="8.6"/>
    <n v="0"/>
    <n v="0"/>
    <n v="0"/>
    <n v="0"/>
    <s v="SURFACE WATER MGT FUND"/>
    <s v="WLSW F D90423 28314 193RD AVE"/>
    <s v="STORMWATER SERVICES"/>
    <s v="DRAINAGE"/>
  </r>
  <r>
    <x v="1"/>
    <s v="1036918"/>
    <s v="845022"/>
    <s v="82300"/>
    <x v="73"/>
    <s v="5315000"/>
    <n v="2012"/>
    <x v="4"/>
    <s v="INDIRECT COSTS"/>
    <s v="50000-PROGRAM EXPENDITUR BUDGET"/>
    <s v="82000-APPLIED OVERHEAD"/>
    <m/>
    <n v="0"/>
    <n v="0"/>
    <n v="456.15000000000003"/>
    <n v="0"/>
    <n v="-456.15000000000003"/>
    <s v="N/A"/>
    <n v="0"/>
    <n v="0"/>
    <n v="51.34"/>
    <n v="0"/>
    <n v="378.5"/>
    <n v="0"/>
    <n v="0"/>
    <n v="0"/>
    <n v="26.310000000000002"/>
    <n v="0"/>
    <n v="0"/>
    <n v="0"/>
    <n v="0"/>
    <s v="SURFACE WATER MGT FUND"/>
    <s v="WLSW F D90423 28314 193RD AVE"/>
    <s v="STORMWATER SERVICES"/>
    <s v="DRAINAGE"/>
  </r>
  <r>
    <x v="1"/>
    <s v="1036918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2.52"/>
    <n v="0"/>
    <n v="-2.52"/>
    <s v="N/A"/>
    <n v="0"/>
    <n v="0"/>
    <n v="0"/>
    <n v="0"/>
    <n v="0"/>
    <n v="0"/>
    <n v="0"/>
    <n v="0"/>
    <n v="2.52"/>
    <n v="0"/>
    <n v="0"/>
    <n v="0"/>
    <n v="0"/>
    <s v="SURFACE WATER MGT FUND"/>
    <s v="WLSW F D90423 28314 193RD AVE"/>
    <s v="STORMWATER SERVICES"/>
    <s v="DRAINAGE"/>
  </r>
  <r>
    <x v="1"/>
    <s v="103691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35.82"/>
    <n v="0"/>
    <n v="-435.82"/>
    <s v="N/A"/>
    <n v="0"/>
    <n v="0"/>
    <n v="88.52"/>
    <n v="0"/>
    <n v="335.47"/>
    <n v="0"/>
    <n v="0"/>
    <n v="0"/>
    <n v="11.83"/>
    <n v="0"/>
    <n v="0"/>
    <n v="0"/>
    <n v="0"/>
    <s v="SURFACE WATER MGT FUND"/>
    <s v="WLSW F D90424 27919 193RD AVE"/>
    <s v="STORMWATER SERVICES"/>
    <s v="DRAINAGE"/>
  </r>
  <r>
    <x v="1"/>
    <s v="1036919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21.46"/>
    <n v="0"/>
    <n v="-21.46"/>
    <s v="N/A"/>
    <n v="0"/>
    <n v="0"/>
    <n v="0"/>
    <n v="0"/>
    <n v="0"/>
    <n v="0"/>
    <n v="0"/>
    <n v="0"/>
    <n v="21.46"/>
    <n v="0"/>
    <n v="0"/>
    <n v="0"/>
    <n v="0"/>
    <s v="SURFACE WATER MGT FUND"/>
    <s v="WLSW F D90424 27919 193RD AVE"/>
    <s v="STORMWATER SERVICES"/>
    <s v="DRAINAGE"/>
  </r>
  <r>
    <x v="1"/>
    <s v="1036919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1.44"/>
    <n v="0"/>
    <n v="-1.44"/>
    <s v="N/A"/>
    <n v="0"/>
    <n v="0"/>
    <n v="0"/>
    <n v="0"/>
    <n v="1.44"/>
    <n v="0"/>
    <n v="0"/>
    <n v="0"/>
    <n v="0"/>
    <n v="0"/>
    <n v="0"/>
    <n v="0"/>
    <n v="0"/>
    <s v="SURFACE WATER MGT FUND"/>
    <s v="WLSW F D90424 27919 193RD AVE"/>
    <s v="STORMWATER SERVICES"/>
    <s v="DRAINAGE"/>
  </r>
  <r>
    <x v="1"/>
    <s v="1036919"/>
    <s v="845022"/>
    <s v="52391"/>
    <x v="184"/>
    <s v="5315000"/>
    <n v="2012"/>
    <x v="4"/>
    <s v="MAINTENANCE PARTS MATERIALS"/>
    <s v="50000-PROGRAM EXPENDITUR BUDGET"/>
    <s v="52000-SUPPLIES"/>
    <m/>
    <n v="0"/>
    <n v="0"/>
    <n v="26.42"/>
    <n v="0"/>
    <n v="-26.42"/>
    <s v="N/A"/>
    <n v="0"/>
    <n v="0"/>
    <n v="0"/>
    <n v="0"/>
    <n v="0"/>
    <n v="0"/>
    <n v="0"/>
    <n v="26.42"/>
    <n v="0"/>
    <n v="0"/>
    <n v="0"/>
    <n v="0"/>
    <n v="0"/>
    <s v="SURFACE WATER MGT FUND"/>
    <s v="WLSW F D90424 27919 193RD AVE"/>
    <s v="STORMWATER SERVICES"/>
    <s v="DRAINAGE"/>
  </r>
  <r>
    <x v="1"/>
    <s v="103691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84.52"/>
    <n v="0"/>
    <n v="-284.52"/>
    <s v="N/A"/>
    <n v="0"/>
    <n v="0"/>
    <n v="5.5200000000000005"/>
    <n v="0"/>
    <n v="219.1"/>
    <n v="0"/>
    <n v="0"/>
    <n v="0"/>
    <n v="59.9"/>
    <n v="0"/>
    <n v="0"/>
    <n v="0"/>
    <n v="0"/>
    <s v="SURFACE WATER MGT FUND"/>
    <s v="WLSW F D90424 27919 193RD AVE"/>
    <s v="STORMWATER SERVICES"/>
    <s v="DRAINAGE"/>
  </r>
  <r>
    <x v="1"/>
    <s v="1036919"/>
    <s v="845022"/>
    <s v="55304"/>
    <x v="251"/>
    <s v="5315000"/>
    <n v="2012"/>
    <x v="4"/>
    <s v="ROADS DECANT FEES LIQUID"/>
    <s v="50000-PROGRAM EXPENDITUR BUDGET"/>
    <s v="55000-INTRAGOVERNMENTAL SERVICES"/>
    <m/>
    <n v="0"/>
    <n v="0"/>
    <n v="81"/>
    <n v="0"/>
    <n v="-81"/>
    <s v="N/A"/>
    <n v="0"/>
    <n v="0"/>
    <n v="0"/>
    <n v="0"/>
    <n v="0"/>
    <n v="0"/>
    <n v="0"/>
    <n v="0"/>
    <n v="81"/>
    <n v="0"/>
    <n v="0"/>
    <n v="0"/>
    <n v="0"/>
    <s v="SURFACE WATER MGT FUND"/>
    <s v="WLSW F D90424 27919 193RD AVE"/>
    <s v="STORMWATER SERVICES"/>
    <s v="DRAINAGE"/>
  </r>
  <r>
    <x v="1"/>
    <s v="103691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55.74"/>
    <n v="0"/>
    <n v="-155.74"/>
    <s v="N/A"/>
    <n v="0"/>
    <n v="0"/>
    <n v="30.98"/>
    <n v="0"/>
    <n v="120.51"/>
    <n v="0"/>
    <n v="0"/>
    <n v="0"/>
    <n v="4.25"/>
    <n v="0"/>
    <n v="0"/>
    <n v="0"/>
    <n v="0"/>
    <s v="SURFACE WATER MGT FUND"/>
    <s v="WLSW F D90424 27919 193RD AVE"/>
    <s v="STORMWATER SERVICES"/>
    <s v="DRAINAGE"/>
  </r>
  <r>
    <x v="1"/>
    <s v="1036919"/>
    <s v="845022"/>
    <s v="82200"/>
    <x v="72"/>
    <s v="5315000"/>
    <n v="2012"/>
    <x v="4"/>
    <s v="PAID TIME OFF"/>
    <s v="50000-PROGRAM EXPENDITUR BUDGET"/>
    <s v="82000-APPLIED OVERHEAD"/>
    <m/>
    <n v="0"/>
    <n v="0"/>
    <n v="119.15"/>
    <n v="0"/>
    <n v="-119.15"/>
    <s v="N/A"/>
    <n v="0"/>
    <n v="0"/>
    <n v="23.900000000000002"/>
    <n v="0"/>
    <n v="86.65"/>
    <n v="0"/>
    <n v="0"/>
    <n v="0"/>
    <n v="8.6"/>
    <n v="0"/>
    <n v="0"/>
    <n v="0"/>
    <n v="0"/>
    <s v="SURFACE WATER MGT FUND"/>
    <s v="WLSW F D90424 27919 193RD AVE"/>
    <s v="STORMWATER SERVICES"/>
    <s v="DRAINAGE"/>
  </r>
  <r>
    <x v="1"/>
    <s v="1036919"/>
    <s v="845022"/>
    <s v="82300"/>
    <x v="73"/>
    <s v="5315000"/>
    <n v="2012"/>
    <x v="4"/>
    <s v="INDIRECT COSTS"/>
    <s v="50000-PROGRAM EXPENDITUR BUDGET"/>
    <s v="82000-APPLIED OVERHEAD"/>
    <m/>
    <n v="0"/>
    <n v="0"/>
    <n v="342.66"/>
    <n v="0"/>
    <n v="-342.66"/>
    <s v="N/A"/>
    <n v="0"/>
    <n v="0"/>
    <n v="51.34"/>
    <n v="0"/>
    <n v="265.01"/>
    <n v="0"/>
    <n v="0"/>
    <n v="0"/>
    <n v="26.310000000000002"/>
    <n v="0"/>
    <n v="0"/>
    <n v="0"/>
    <n v="0"/>
    <s v="SURFACE WATER MGT FUND"/>
    <s v="WLSW F D90424 27919 193RD AVE"/>
    <s v="STORMWATER SERVICES"/>
    <s v="DRAINAGE"/>
  </r>
  <r>
    <x v="1"/>
    <s v="1036919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2.52"/>
    <n v="0"/>
    <n v="-2.52"/>
    <s v="N/A"/>
    <n v="0"/>
    <n v="0"/>
    <n v="0"/>
    <n v="0"/>
    <n v="0"/>
    <n v="0"/>
    <n v="0"/>
    <n v="0"/>
    <n v="2.52"/>
    <n v="0"/>
    <n v="0"/>
    <n v="0"/>
    <n v="0"/>
    <s v="SURFACE WATER MGT FUND"/>
    <s v="WLSW F D90424 27919 193RD AVE"/>
    <s v="STORMWATER SERVICES"/>
    <s v="DRAINAGE"/>
  </r>
  <r>
    <x v="1"/>
    <s v="103692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30.05000000000001"/>
    <n v="0"/>
    <n v="-130.05000000000001"/>
    <s v="N/A"/>
    <n v="0"/>
    <n v="0"/>
    <n v="35.410000000000004"/>
    <n v="0"/>
    <n v="0"/>
    <n v="0"/>
    <n v="0"/>
    <n v="0"/>
    <n v="94.64"/>
    <n v="0"/>
    <n v="0"/>
    <n v="0"/>
    <n v="0"/>
    <s v="SURFACE WATER MGT FUND"/>
    <s v="WLSW F D90449 33501 207TH PL S"/>
    <s v="STORMWATER SERVICES"/>
    <s v="DRAINAGE"/>
  </r>
  <r>
    <x v="1"/>
    <s v="1036920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0"/>
    <n v="0"/>
    <n v="0"/>
    <n v="0"/>
    <n v="42.9"/>
    <n v="0"/>
    <n v="0"/>
    <n v="0"/>
    <n v="0"/>
    <s v="SURFACE WATER MGT FUND"/>
    <s v="WLSW F D90449 33501 207TH PL S"/>
    <s v="STORMWATER SERVICES"/>
    <s v="DRAINAGE"/>
  </r>
  <r>
    <x v="1"/>
    <s v="103692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43.24"/>
    <n v="0"/>
    <n v="-243.24"/>
    <s v="N/A"/>
    <n v="0"/>
    <n v="0"/>
    <n v="0"/>
    <n v="0"/>
    <n v="3.68"/>
    <n v="0"/>
    <n v="0"/>
    <n v="0"/>
    <n v="239.56"/>
    <n v="0"/>
    <n v="0"/>
    <n v="0"/>
    <n v="0"/>
    <s v="SURFACE WATER MGT FUND"/>
    <s v="WLSW F D90449 33501 207TH PL S"/>
    <s v="STORMWATER SERVICES"/>
    <s v="DRAINAGE"/>
  </r>
  <r>
    <x v="1"/>
    <s v="103692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6.39"/>
    <n v="0"/>
    <n v="-46.39"/>
    <s v="N/A"/>
    <n v="0"/>
    <n v="0"/>
    <n v="12.39"/>
    <n v="0"/>
    <n v="0"/>
    <n v="0"/>
    <n v="0"/>
    <n v="0"/>
    <n v="34"/>
    <n v="0"/>
    <n v="0"/>
    <n v="0"/>
    <n v="0"/>
    <s v="SURFACE WATER MGT FUND"/>
    <s v="WLSW F D90449 33501 207TH PL S"/>
    <s v="STORMWATER SERVICES"/>
    <s v="DRAINAGE"/>
  </r>
  <r>
    <x v="1"/>
    <s v="1036920"/>
    <s v="845022"/>
    <s v="82200"/>
    <x v="72"/>
    <s v="5315000"/>
    <n v="2012"/>
    <x v="4"/>
    <s v="PAID TIME OFF"/>
    <s v="50000-PROGRAM EXPENDITUR BUDGET"/>
    <s v="82000-APPLIED OVERHEAD"/>
    <m/>
    <n v="0"/>
    <n v="0"/>
    <n v="45.08"/>
    <n v="0"/>
    <n v="-45.08"/>
    <s v="N/A"/>
    <n v="0"/>
    <n v="0"/>
    <n v="9.56"/>
    <n v="0"/>
    <n v="0"/>
    <n v="0"/>
    <n v="0"/>
    <n v="0"/>
    <n v="35.520000000000003"/>
    <n v="0"/>
    <n v="0"/>
    <n v="0"/>
    <n v="0"/>
    <s v="SURFACE WATER MGT FUND"/>
    <s v="WLSW F D90449 33501 207TH PL S"/>
    <s v="STORMWATER SERVICES"/>
    <s v="DRAINAGE"/>
  </r>
  <r>
    <x v="1"/>
    <s v="1036920"/>
    <s v="845022"/>
    <s v="82300"/>
    <x v="73"/>
    <s v="5315000"/>
    <n v="2012"/>
    <x v="4"/>
    <s v="INDIRECT COSTS"/>
    <s v="50000-PROGRAM EXPENDITUR BUDGET"/>
    <s v="82000-APPLIED OVERHEAD"/>
    <m/>
    <n v="0"/>
    <n v="0"/>
    <n v="129.19"/>
    <n v="0"/>
    <n v="-129.19"/>
    <s v="N/A"/>
    <n v="0"/>
    <n v="0"/>
    <n v="20.54"/>
    <n v="0"/>
    <n v="0"/>
    <n v="0"/>
    <n v="0"/>
    <n v="0"/>
    <n v="108.65"/>
    <n v="0"/>
    <n v="0"/>
    <n v="0"/>
    <n v="0"/>
    <s v="SURFACE WATER MGT FUND"/>
    <s v="WLSW F D90449 33501 207TH PL S"/>
    <s v="STORMWATER SERVICES"/>
    <s v="DRAINAGE"/>
  </r>
  <r>
    <x v="1"/>
    <s v="1036920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0"/>
    <n v="0"/>
    <n v="0"/>
    <n v="0"/>
    <n v="5.04"/>
    <n v="0"/>
    <n v="0"/>
    <n v="0"/>
    <n v="0"/>
    <s v="SURFACE WATER MGT FUND"/>
    <s v="WLSW F D90449 33501 207TH PL S"/>
    <s v="STORMWATER SERVICES"/>
    <s v="DRAINAGE"/>
  </r>
  <r>
    <x v="1"/>
    <s v="103692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17000000000002"/>
    <n v="0"/>
    <n v="-141.17000000000002"/>
    <s v="N/A"/>
    <n v="0"/>
    <n v="0"/>
    <n v="0"/>
    <n v="88.52"/>
    <n v="0"/>
    <n v="52.65"/>
    <n v="0"/>
    <n v="0"/>
    <n v="0"/>
    <n v="0"/>
    <n v="0"/>
    <n v="0"/>
    <n v="0"/>
    <s v="SURFACE WATER MGT FUND"/>
    <s v="WLSW F D90495 26TH DR S &amp; S 38"/>
    <s v="STORMWATER SERVICES"/>
    <s v="DRAINAGE"/>
  </r>
  <r>
    <x v="1"/>
    <s v="1036921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0.72"/>
    <n v="0"/>
    <n v="-0.72"/>
    <s v="N/A"/>
    <n v="0"/>
    <n v="0"/>
    <n v="0"/>
    <n v="0"/>
    <n v="0"/>
    <n v="0.72"/>
    <n v="0"/>
    <n v="0"/>
    <n v="0"/>
    <n v="0"/>
    <n v="0"/>
    <n v="0"/>
    <n v="0"/>
    <s v="SURFACE WATER MGT FUND"/>
    <s v="WLSW F D90495 26TH DR S &amp; S 38"/>
    <s v="STORMWATER SERVICES"/>
    <s v="DRAINAGE"/>
  </r>
  <r>
    <x v="1"/>
    <s v="103692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05.7"/>
    <n v="0"/>
    <n v="-105.7"/>
    <s v="N/A"/>
    <n v="0"/>
    <n v="0"/>
    <n v="0"/>
    <n v="0"/>
    <n v="9.2000000000000011"/>
    <n v="96.5"/>
    <n v="0"/>
    <n v="0"/>
    <n v="0"/>
    <n v="0"/>
    <n v="0"/>
    <n v="0"/>
    <n v="0"/>
    <s v="SURFACE WATER MGT FUND"/>
    <s v="WLSW F D90495 26TH DR S &amp; S 38"/>
    <s v="STORMWATER SERVICES"/>
    <s v="DRAINAGE"/>
  </r>
  <r>
    <x v="1"/>
    <s v="1036921"/>
    <s v="845022"/>
    <s v="55303"/>
    <x v="250"/>
    <s v="5315000"/>
    <n v="2012"/>
    <x v="4"/>
    <s v="ROADS DECANT FEES SOLID"/>
    <s v="50000-PROGRAM EXPENDITUR BUDGET"/>
    <s v="55000-INTRAGOVERNMENTAL SERVICES"/>
    <m/>
    <n v="0"/>
    <n v="0"/>
    <n v="129.21"/>
    <n v="0"/>
    <n v="-129.21"/>
    <s v="N/A"/>
    <n v="0"/>
    <n v="0"/>
    <n v="0"/>
    <n v="0"/>
    <n v="0"/>
    <n v="0"/>
    <n v="0"/>
    <n v="0"/>
    <n v="129.21"/>
    <n v="0"/>
    <n v="0"/>
    <n v="0"/>
    <n v="0"/>
    <s v="SURFACE WATER MGT FUND"/>
    <s v="WLSW F D90495 26TH DR S &amp; S 38"/>
    <s v="STORMWATER SERVICES"/>
    <s v="DRAINAGE"/>
  </r>
  <r>
    <x v="1"/>
    <s v="1036921"/>
    <s v="845022"/>
    <s v="55304"/>
    <x v="251"/>
    <s v="5315000"/>
    <n v="2012"/>
    <x v="4"/>
    <s v="ROADS DECANT FEES LIQUID"/>
    <s v="50000-PROGRAM EXPENDITUR BUDGET"/>
    <s v="55000-INTRAGOVERNMENTAL SERVICES"/>
    <m/>
    <n v="0"/>
    <n v="0"/>
    <n v="81"/>
    <n v="0"/>
    <n v="-81"/>
    <s v="N/A"/>
    <n v="0"/>
    <n v="0"/>
    <n v="0"/>
    <n v="0"/>
    <n v="0"/>
    <n v="0"/>
    <n v="0"/>
    <n v="0"/>
    <n v="81"/>
    <n v="0"/>
    <n v="0"/>
    <n v="0"/>
    <n v="0"/>
    <s v="SURFACE WATER MGT FUND"/>
    <s v="WLSW F D90495 26TH DR S &amp; S 38"/>
    <s v="STORMWATER SERVICES"/>
    <s v="DRAINAGE"/>
  </r>
  <r>
    <x v="1"/>
    <s v="103692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89"/>
    <n v="0"/>
    <n v="-49.89"/>
    <s v="N/A"/>
    <n v="0"/>
    <n v="0"/>
    <n v="0"/>
    <n v="30.98"/>
    <n v="0"/>
    <n v="18.91"/>
    <n v="0"/>
    <n v="0"/>
    <n v="0"/>
    <n v="0"/>
    <n v="0"/>
    <n v="0"/>
    <n v="0"/>
    <s v="SURFACE WATER MGT FUND"/>
    <s v="WLSW F D90495 26TH DR S &amp; S 38"/>
    <s v="STORMWATER SERVICES"/>
    <s v="DRAINAGE"/>
  </r>
  <r>
    <x v="1"/>
    <s v="1036921"/>
    <s v="845022"/>
    <s v="82200"/>
    <x v="72"/>
    <s v="5315000"/>
    <n v="2012"/>
    <x v="4"/>
    <s v="PAID TIME OFF"/>
    <s v="50000-PROGRAM EXPENDITUR BUDGET"/>
    <s v="82000-APPLIED OVERHEAD"/>
    <m/>
    <n v="0"/>
    <n v="0"/>
    <n v="37.5"/>
    <n v="0"/>
    <n v="-37.5"/>
    <s v="N/A"/>
    <n v="0"/>
    <n v="0"/>
    <n v="0"/>
    <n v="23.900000000000002"/>
    <n v="0"/>
    <n v="13.6"/>
    <n v="0"/>
    <n v="0"/>
    <n v="0"/>
    <n v="0"/>
    <n v="0"/>
    <n v="0"/>
    <n v="0"/>
    <s v="SURFACE WATER MGT FUND"/>
    <s v="WLSW F D90495 26TH DR S &amp; S 38"/>
    <s v="STORMWATER SERVICES"/>
    <s v="DRAINAGE"/>
  </r>
  <r>
    <x v="1"/>
    <s v="1036921"/>
    <s v="845022"/>
    <s v="82300"/>
    <x v="73"/>
    <s v="5315000"/>
    <n v="2012"/>
    <x v="4"/>
    <s v="INDIRECT COSTS"/>
    <s v="50000-PROGRAM EXPENDITUR BUDGET"/>
    <s v="82000-APPLIED OVERHEAD"/>
    <m/>
    <n v="0"/>
    <n v="0"/>
    <n v="92.93"/>
    <n v="0"/>
    <n v="-92.93"/>
    <s v="N/A"/>
    <n v="0"/>
    <n v="0"/>
    <n v="0"/>
    <n v="51.34"/>
    <n v="0"/>
    <n v="41.59"/>
    <n v="0"/>
    <n v="0"/>
    <n v="0"/>
    <n v="0"/>
    <n v="0"/>
    <n v="0"/>
    <n v="0"/>
    <s v="SURFACE WATER MGT FUND"/>
    <s v="WLSW F D90495 26TH DR S &amp; S 38"/>
    <s v="STORMWATER SERVICES"/>
    <s v="DRAINAGE"/>
  </r>
  <r>
    <x v="1"/>
    <s v="103692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5.49"/>
    <n v="0"/>
    <n v="-35.49"/>
    <s v="N/A"/>
    <n v="0"/>
    <n v="0"/>
    <n v="0"/>
    <n v="0"/>
    <n v="0"/>
    <n v="0"/>
    <n v="0"/>
    <n v="0"/>
    <n v="35.49"/>
    <n v="0"/>
    <n v="0"/>
    <n v="0"/>
    <n v="0"/>
    <s v="SURFACE WATER MGT FUND"/>
    <s v="WLSW F D90826 28201 210TH AVE"/>
    <s v="STORMWATER SERVICES"/>
    <s v="DRAINAGE"/>
  </r>
  <r>
    <x v="1"/>
    <s v="1036924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64.36"/>
    <n v="0"/>
    <n v="-64.36"/>
    <s v="N/A"/>
    <n v="0"/>
    <n v="0"/>
    <n v="0"/>
    <n v="0"/>
    <n v="0"/>
    <n v="0"/>
    <n v="0"/>
    <n v="0"/>
    <n v="64.36"/>
    <n v="0"/>
    <n v="0"/>
    <n v="0"/>
    <n v="0"/>
    <s v="SURFACE WATER MGT FUND"/>
    <s v="WLSW F D90826 28201 210TH AVE"/>
    <s v="STORMWATER SERVICES"/>
    <s v="DRAINAGE"/>
  </r>
  <r>
    <x v="1"/>
    <s v="103692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79.68"/>
    <n v="0"/>
    <n v="-179.68"/>
    <s v="N/A"/>
    <n v="0"/>
    <n v="0"/>
    <n v="0"/>
    <n v="0"/>
    <n v="0"/>
    <n v="0"/>
    <n v="0"/>
    <n v="0"/>
    <n v="179.68"/>
    <n v="0"/>
    <n v="0"/>
    <n v="0"/>
    <n v="0"/>
    <s v="SURFACE WATER MGT FUND"/>
    <s v="WLSW F D90826 28201 210TH AVE"/>
    <s v="STORMWATER SERVICES"/>
    <s v="DRAINAGE"/>
  </r>
  <r>
    <x v="1"/>
    <s v="103692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2.75"/>
    <n v="0"/>
    <n v="-12.75"/>
    <s v="N/A"/>
    <n v="0"/>
    <n v="0"/>
    <n v="0"/>
    <n v="0"/>
    <n v="0"/>
    <n v="0"/>
    <n v="0"/>
    <n v="0"/>
    <n v="12.75"/>
    <n v="0"/>
    <n v="0"/>
    <n v="0"/>
    <n v="0"/>
    <s v="SURFACE WATER MGT FUND"/>
    <s v="WLSW F D90826 28201 210TH AVE"/>
    <s v="STORMWATER SERVICES"/>
    <s v="DRAINAGE"/>
  </r>
  <r>
    <x v="1"/>
    <s v="1036924"/>
    <s v="845022"/>
    <s v="82200"/>
    <x v="72"/>
    <s v="5315000"/>
    <n v="2012"/>
    <x v="4"/>
    <s v="PAID TIME OFF"/>
    <s v="50000-PROGRAM EXPENDITUR BUDGET"/>
    <s v="82000-APPLIED OVERHEAD"/>
    <m/>
    <n v="0"/>
    <n v="0"/>
    <n v="25.79"/>
    <n v="0"/>
    <n v="-25.79"/>
    <s v="N/A"/>
    <n v="0"/>
    <n v="0"/>
    <n v="0"/>
    <n v="0"/>
    <n v="0"/>
    <n v="0"/>
    <n v="0"/>
    <n v="0"/>
    <n v="25.79"/>
    <n v="0"/>
    <n v="0"/>
    <n v="0"/>
    <n v="0"/>
    <s v="SURFACE WATER MGT FUND"/>
    <s v="WLSW F D90826 28201 210TH AVE"/>
    <s v="STORMWATER SERVICES"/>
    <s v="DRAINAGE"/>
  </r>
  <r>
    <x v="1"/>
    <s v="1036924"/>
    <s v="845022"/>
    <s v="82300"/>
    <x v="73"/>
    <s v="5315000"/>
    <n v="2012"/>
    <x v="4"/>
    <s v="INDIRECT COSTS"/>
    <s v="50000-PROGRAM EXPENDITUR BUDGET"/>
    <s v="82000-APPLIED OVERHEAD"/>
    <m/>
    <n v="0"/>
    <n v="0"/>
    <n v="78.88"/>
    <n v="0"/>
    <n v="-78.88"/>
    <s v="N/A"/>
    <n v="0"/>
    <n v="0"/>
    <n v="0"/>
    <n v="0"/>
    <n v="0"/>
    <n v="0"/>
    <n v="0"/>
    <n v="0"/>
    <n v="78.88"/>
    <n v="0"/>
    <n v="0"/>
    <n v="0"/>
    <n v="0"/>
    <s v="SURFACE WATER MGT FUND"/>
    <s v="WLSW F D90826 28201 210TH AVE"/>
    <s v="STORMWATER SERVICES"/>
    <s v="DRAINAGE"/>
  </r>
  <r>
    <x v="1"/>
    <s v="1036924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7.5600000000000005"/>
    <n v="0"/>
    <n v="-7.5600000000000005"/>
    <s v="N/A"/>
    <n v="0"/>
    <n v="0"/>
    <n v="0"/>
    <n v="0"/>
    <n v="0"/>
    <n v="0"/>
    <n v="0"/>
    <n v="0"/>
    <n v="7.5600000000000005"/>
    <n v="0"/>
    <n v="0"/>
    <n v="0"/>
    <n v="0"/>
    <s v="SURFACE WATER MGT FUND"/>
    <s v="WLSW F D90826 28201 210TH AVE"/>
    <s v="STORMWATER SERVICES"/>
    <s v="DRAINAGE"/>
  </r>
  <r>
    <x v="1"/>
    <s v="103692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1.83"/>
    <n v="0"/>
    <n v="-11.83"/>
    <s v="N/A"/>
    <n v="0"/>
    <n v="0"/>
    <n v="0"/>
    <n v="0"/>
    <n v="0"/>
    <n v="0"/>
    <n v="0"/>
    <n v="0"/>
    <n v="11.83"/>
    <n v="0"/>
    <n v="0"/>
    <n v="0"/>
    <n v="0"/>
    <s v="SURFACE WATER MGT FUND"/>
    <s v="WLSW F D90907 28201 183RD AVE"/>
    <s v="STORMWATER SERVICES"/>
    <s v="DRAINAGE"/>
  </r>
  <r>
    <x v="1"/>
    <s v="1036925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21.46"/>
    <n v="0"/>
    <n v="-21.46"/>
    <s v="N/A"/>
    <n v="0"/>
    <n v="0"/>
    <n v="0"/>
    <n v="0"/>
    <n v="0"/>
    <n v="0"/>
    <n v="0"/>
    <n v="0"/>
    <n v="21.46"/>
    <n v="0"/>
    <n v="0"/>
    <n v="0"/>
    <n v="0"/>
    <s v="SURFACE WATER MGT FUND"/>
    <s v="WLSW F D90907 28201 183RD AVE"/>
    <s v="STORMWATER SERVICES"/>
    <s v="DRAINAGE"/>
  </r>
  <r>
    <x v="1"/>
    <s v="103692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59.9"/>
    <n v="0"/>
    <n v="-59.9"/>
    <s v="N/A"/>
    <n v="0"/>
    <n v="0"/>
    <n v="0"/>
    <n v="0"/>
    <n v="0"/>
    <n v="0"/>
    <n v="0"/>
    <n v="0"/>
    <n v="59.9"/>
    <n v="0"/>
    <n v="0"/>
    <n v="0"/>
    <n v="0"/>
    <s v="SURFACE WATER MGT FUND"/>
    <s v="WLSW F D90907 28201 183RD AVE"/>
    <s v="STORMWATER SERVICES"/>
    <s v="DRAINAGE"/>
  </r>
  <r>
    <x v="1"/>
    <s v="103692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.25"/>
    <n v="0"/>
    <n v="-4.25"/>
    <s v="N/A"/>
    <n v="0"/>
    <n v="0"/>
    <n v="0"/>
    <n v="0"/>
    <n v="0"/>
    <n v="0"/>
    <n v="0"/>
    <n v="0"/>
    <n v="4.25"/>
    <n v="0"/>
    <n v="0"/>
    <n v="0"/>
    <n v="0"/>
    <s v="SURFACE WATER MGT FUND"/>
    <s v="WLSW F D90907 28201 183RD AVE"/>
    <s v="STORMWATER SERVICES"/>
    <s v="DRAINAGE"/>
  </r>
  <r>
    <x v="1"/>
    <s v="1036925"/>
    <s v="845022"/>
    <s v="82200"/>
    <x v="72"/>
    <s v="5315000"/>
    <n v="2012"/>
    <x v="4"/>
    <s v="PAID TIME OFF"/>
    <s v="50000-PROGRAM EXPENDITUR BUDGET"/>
    <s v="82000-APPLIED OVERHEAD"/>
    <m/>
    <n v="0"/>
    <n v="0"/>
    <n v="8.6"/>
    <n v="0"/>
    <n v="-8.6"/>
    <s v="N/A"/>
    <n v="0"/>
    <n v="0"/>
    <n v="0"/>
    <n v="0"/>
    <n v="0"/>
    <n v="0"/>
    <n v="0"/>
    <n v="0"/>
    <n v="8.6"/>
    <n v="0"/>
    <n v="0"/>
    <n v="0"/>
    <n v="0"/>
    <s v="SURFACE WATER MGT FUND"/>
    <s v="WLSW F D90907 28201 183RD AVE"/>
    <s v="STORMWATER SERVICES"/>
    <s v="DRAINAGE"/>
  </r>
  <r>
    <x v="1"/>
    <s v="1036925"/>
    <s v="845022"/>
    <s v="82300"/>
    <x v="73"/>
    <s v="5315000"/>
    <n v="2012"/>
    <x v="4"/>
    <s v="INDIRECT COSTS"/>
    <s v="50000-PROGRAM EXPENDITUR BUDGET"/>
    <s v="82000-APPLIED OVERHEAD"/>
    <m/>
    <n v="0"/>
    <n v="0"/>
    <n v="26.310000000000002"/>
    <n v="0"/>
    <n v="-26.310000000000002"/>
    <s v="N/A"/>
    <n v="0"/>
    <n v="0"/>
    <n v="0"/>
    <n v="0"/>
    <n v="0"/>
    <n v="0"/>
    <n v="0"/>
    <n v="0"/>
    <n v="26.310000000000002"/>
    <n v="0"/>
    <n v="0"/>
    <n v="0"/>
    <n v="0"/>
    <s v="SURFACE WATER MGT FUND"/>
    <s v="WLSW F D90907 28201 183RD AVE"/>
    <s v="STORMWATER SERVICES"/>
    <s v="DRAINAGE"/>
  </r>
  <r>
    <x v="1"/>
    <s v="1036925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2.52"/>
    <n v="0"/>
    <n v="-2.52"/>
    <s v="N/A"/>
    <n v="0"/>
    <n v="0"/>
    <n v="0"/>
    <n v="0"/>
    <n v="0"/>
    <n v="0"/>
    <n v="0"/>
    <n v="0"/>
    <n v="2.52"/>
    <n v="0"/>
    <n v="0"/>
    <n v="0"/>
    <n v="0"/>
    <s v="SURFACE WATER MGT FUND"/>
    <s v="WLSW F D90907 28201 183RD AVE"/>
    <s v="STORMWATER SERVICES"/>
    <s v="DRAINAGE"/>
  </r>
  <r>
    <x v="1"/>
    <s v="103692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3.66"/>
    <n v="0"/>
    <n v="-23.66"/>
    <s v="N/A"/>
    <n v="0"/>
    <n v="0"/>
    <n v="0"/>
    <n v="0"/>
    <n v="0"/>
    <n v="0"/>
    <n v="0"/>
    <n v="0"/>
    <n v="23.66"/>
    <n v="0"/>
    <n v="0"/>
    <n v="0"/>
    <n v="0"/>
    <s v="SURFACE WATER MGT FUND"/>
    <s v="WLSW F D90908 18544 SE 280TH S"/>
    <s v="STORMWATER SERVICES"/>
    <s v="DRAINAGE"/>
  </r>
  <r>
    <x v="1"/>
    <s v="1036926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0"/>
    <n v="0"/>
    <n v="0"/>
    <n v="0"/>
    <n v="42.9"/>
    <n v="0"/>
    <n v="0"/>
    <n v="0"/>
    <n v="0"/>
    <s v="SURFACE WATER MGT FUND"/>
    <s v="WLSW F D90908 18544 SE 280TH S"/>
    <s v="STORMWATER SERVICES"/>
    <s v="DRAINAGE"/>
  </r>
  <r>
    <x v="1"/>
    <s v="103692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19.78"/>
    <n v="0"/>
    <n v="-119.78"/>
    <s v="N/A"/>
    <n v="0"/>
    <n v="0"/>
    <n v="0"/>
    <n v="0"/>
    <n v="0"/>
    <n v="0"/>
    <n v="0"/>
    <n v="0"/>
    <n v="119.78"/>
    <n v="0"/>
    <n v="0"/>
    <n v="0"/>
    <n v="0"/>
    <s v="SURFACE WATER MGT FUND"/>
    <s v="WLSW F D90908 18544 SE 280TH S"/>
    <s v="STORMWATER SERVICES"/>
    <s v="DRAINAGE"/>
  </r>
  <r>
    <x v="1"/>
    <s v="103692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8.5"/>
    <n v="0"/>
    <n v="-8.5"/>
    <s v="N/A"/>
    <n v="0"/>
    <n v="0"/>
    <n v="0"/>
    <n v="0"/>
    <n v="0"/>
    <n v="0"/>
    <n v="0"/>
    <n v="0"/>
    <n v="8.5"/>
    <n v="0"/>
    <n v="0"/>
    <n v="0"/>
    <n v="0"/>
    <s v="SURFACE WATER MGT FUND"/>
    <s v="WLSW F D90908 18544 SE 280TH S"/>
    <s v="STORMWATER SERVICES"/>
    <s v="DRAINAGE"/>
  </r>
  <r>
    <x v="1"/>
    <s v="1036926"/>
    <s v="845022"/>
    <s v="82200"/>
    <x v="72"/>
    <s v="5315000"/>
    <n v="2012"/>
    <x v="4"/>
    <s v="PAID TIME OFF"/>
    <s v="50000-PROGRAM EXPENDITUR BUDGET"/>
    <s v="82000-APPLIED OVERHEAD"/>
    <m/>
    <n v="0"/>
    <n v="0"/>
    <n v="17.190000000000001"/>
    <n v="0"/>
    <n v="-17.190000000000001"/>
    <s v="N/A"/>
    <n v="0"/>
    <n v="0"/>
    <n v="0"/>
    <n v="0"/>
    <n v="0"/>
    <n v="0"/>
    <n v="0"/>
    <n v="0"/>
    <n v="17.190000000000001"/>
    <n v="0"/>
    <n v="0"/>
    <n v="0"/>
    <n v="0"/>
    <s v="SURFACE WATER MGT FUND"/>
    <s v="WLSW F D90908 18544 SE 280TH S"/>
    <s v="STORMWATER SERVICES"/>
    <s v="DRAINAGE"/>
  </r>
  <r>
    <x v="1"/>
    <s v="1036926"/>
    <s v="845022"/>
    <s v="82300"/>
    <x v="73"/>
    <s v="5315000"/>
    <n v="2012"/>
    <x v="4"/>
    <s v="INDIRECT COSTS"/>
    <s v="50000-PROGRAM EXPENDITUR BUDGET"/>
    <s v="82000-APPLIED OVERHEAD"/>
    <m/>
    <n v="0"/>
    <n v="0"/>
    <n v="52.59"/>
    <n v="0"/>
    <n v="-52.59"/>
    <s v="N/A"/>
    <n v="0"/>
    <n v="0"/>
    <n v="0"/>
    <n v="0"/>
    <n v="0"/>
    <n v="0"/>
    <n v="0"/>
    <n v="0"/>
    <n v="52.59"/>
    <n v="0"/>
    <n v="0"/>
    <n v="0"/>
    <n v="0"/>
    <s v="SURFACE WATER MGT FUND"/>
    <s v="WLSW F D90908 18544 SE 280TH S"/>
    <s v="STORMWATER SERVICES"/>
    <s v="DRAINAGE"/>
  </r>
  <r>
    <x v="1"/>
    <s v="1036926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0"/>
    <n v="0"/>
    <n v="0"/>
    <n v="0"/>
    <n v="5.04"/>
    <n v="0"/>
    <n v="0"/>
    <n v="0"/>
    <n v="0"/>
    <s v="SURFACE WATER MGT FUND"/>
    <s v="WLSW F D90908 18544 SE 280TH S"/>
    <s v="STORMWATER SERVICES"/>
    <s v="DRAINAGE"/>
  </r>
  <r>
    <x v="1"/>
    <s v="103692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7.32"/>
    <n v="0"/>
    <n v="-47.32"/>
    <s v="N/A"/>
    <n v="0"/>
    <n v="0"/>
    <n v="0"/>
    <n v="0"/>
    <n v="0"/>
    <n v="0"/>
    <n v="0"/>
    <n v="0"/>
    <n v="47.32"/>
    <n v="0"/>
    <n v="0"/>
    <n v="0"/>
    <n v="0"/>
    <s v="SURFACE WATER MGT FUND"/>
    <s v="WLSW F D90910 27626 191ST PL S"/>
    <s v="STORMWATER SERVICES"/>
    <s v="DRAINAGE"/>
  </r>
  <r>
    <x v="1"/>
    <s v="1036927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85.8"/>
    <n v="0"/>
    <n v="-85.8"/>
    <s v="N/A"/>
    <n v="0"/>
    <n v="0"/>
    <n v="0"/>
    <n v="0"/>
    <n v="0"/>
    <n v="0"/>
    <n v="0"/>
    <n v="0"/>
    <n v="85.8"/>
    <n v="0"/>
    <n v="0"/>
    <n v="0"/>
    <n v="0"/>
    <s v="SURFACE WATER MGT FUND"/>
    <s v="WLSW F D90910 27626 191ST PL S"/>
    <s v="STORMWATER SERVICES"/>
    <s v="DRAINAGE"/>
  </r>
  <r>
    <x v="1"/>
    <s v="103692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39.56"/>
    <n v="0"/>
    <n v="-239.56"/>
    <s v="N/A"/>
    <n v="0"/>
    <n v="0"/>
    <n v="0"/>
    <n v="0"/>
    <n v="0"/>
    <n v="0"/>
    <n v="0"/>
    <n v="0"/>
    <n v="239.56"/>
    <n v="0"/>
    <n v="0"/>
    <n v="0"/>
    <n v="0"/>
    <s v="SURFACE WATER MGT FUND"/>
    <s v="WLSW F D90910 27626 191ST PL S"/>
    <s v="STORMWATER SERVICES"/>
    <s v="DRAINAGE"/>
  </r>
  <r>
    <x v="1"/>
    <s v="103692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7"/>
    <n v="0"/>
    <n v="-17"/>
    <s v="N/A"/>
    <n v="0"/>
    <n v="0"/>
    <n v="0"/>
    <n v="0"/>
    <n v="0"/>
    <n v="0"/>
    <n v="0"/>
    <n v="0"/>
    <n v="17"/>
    <n v="0"/>
    <n v="0"/>
    <n v="0"/>
    <n v="0"/>
    <s v="SURFACE WATER MGT FUND"/>
    <s v="WLSW F D90910 27626 191ST PL S"/>
    <s v="STORMWATER SERVICES"/>
    <s v="DRAINAGE"/>
  </r>
  <r>
    <x v="1"/>
    <s v="1036927"/>
    <s v="845022"/>
    <s v="82200"/>
    <x v="72"/>
    <s v="5315000"/>
    <n v="2012"/>
    <x v="4"/>
    <s v="PAID TIME OFF"/>
    <s v="50000-PROGRAM EXPENDITUR BUDGET"/>
    <s v="82000-APPLIED OVERHEAD"/>
    <m/>
    <n v="0"/>
    <n v="0"/>
    <n v="34.380000000000003"/>
    <n v="0"/>
    <n v="-34.380000000000003"/>
    <s v="N/A"/>
    <n v="0"/>
    <n v="0"/>
    <n v="0"/>
    <n v="0"/>
    <n v="0"/>
    <n v="0"/>
    <n v="0"/>
    <n v="0"/>
    <n v="34.380000000000003"/>
    <n v="0"/>
    <n v="0"/>
    <n v="0"/>
    <n v="0"/>
    <s v="SURFACE WATER MGT FUND"/>
    <s v="WLSW F D90910 27626 191ST PL S"/>
    <s v="STORMWATER SERVICES"/>
    <s v="DRAINAGE"/>
  </r>
  <r>
    <x v="1"/>
    <s v="1036927"/>
    <s v="845022"/>
    <s v="82300"/>
    <x v="73"/>
    <s v="5315000"/>
    <n v="2012"/>
    <x v="4"/>
    <s v="INDIRECT COSTS"/>
    <s v="50000-PROGRAM EXPENDITUR BUDGET"/>
    <s v="82000-APPLIED OVERHEAD"/>
    <m/>
    <n v="0"/>
    <n v="0"/>
    <n v="105.16"/>
    <n v="0"/>
    <n v="-105.16"/>
    <s v="N/A"/>
    <n v="0"/>
    <n v="0"/>
    <n v="0"/>
    <n v="0"/>
    <n v="0"/>
    <n v="0"/>
    <n v="0"/>
    <n v="0"/>
    <n v="105.16"/>
    <n v="0"/>
    <n v="0"/>
    <n v="0"/>
    <n v="0"/>
    <s v="SURFACE WATER MGT FUND"/>
    <s v="WLSW F D90910 27626 191ST PL S"/>
    <s v="STORMWATER SERVICES"/>
    <s v="DRAINAGE"/>
  </r>
  <r>
    <x v="1"/>
    <s v="1036927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10.08"/>
    <n v="0"/>
    <n v="-10.08"/>
    <s v="N/A"/>
    <n v="0"/>
    <n v="0"/>
    <n v="0"/>
    <n v="0"/>
    <n v="0"/>
    <n v="0"/>
    <n v="0"/>
    <n v="0"/>
    <n v="10.08"/>
    <n v="0"/>
    <n v="0"/>
    <n v="0"/>
    <n v="0"/>
    <s v="SURFACE WATER MGT FUND"/>
    <s v="WLSW F D90910 27626 191ST PL S"/>
    <s v="STORMWATER SERVICES"/>
    <s v="DRAINAGE"/>
  </r>
  <r>
    <x v="1"/>
    <s v="103692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77.45000000000002"/>
    <n v="0"/>
    <n v="-177.45000000000002"/>
    <s v="N/A"/>
    <n v="0"/>
    <n v="0"/>
    <n v="0"/>
    <n v="0"/>
    <n v="0"/>
    <n v="0"/>
    <n v="0"/>
    <n v="0"/>
    <n v="165.62"/>
    <n v="11.83"/>
    <n v="0"/>
    <n v="0"/>
    <n v="0"/>
    <s v="SURFACE WATER MGT FUND"/>
    <s v="WLSW F D92100 28650 SE 226TH S"/>
    <s v="STORMWATER SERVICES"/>
    <s v="DRAINAGE"/>
  </r>
  <r>
    <x v="1"/>
    <s v="1036929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182.35"/>
    <n v="0"/>
    <n v="-182.35"/>
    <s v="N/A"/>
    <n v="0"/>
    <n v="0"/>
    <n v="0"/>
    <n v="0"/>
    <n v="0"/>
    <n v="0"/>
    <n v="0"/>
    <n v="0"/>
    <n v="150.16"/>
    <n v="32.19"/>
    <n v="0"/>
    <n v="0"/>
    <n v="0"/>
    <s v="SURFACE WATER MGT FUND"/>
    <s v="WLSW F D92100 28650 SE 226TH S"/>
    <s v="STORMWATER SERVICES"/>
    <s v="DRAINAGE"/>
  </r>
  <r>
    <x v="1"/>
    <s v="103692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11.16"/>
    <n v="0"/>
    <n v="-111.16"/>
    <s v="N/A"/>
    <n v="0"/>
    <n v="0"/>
    <n v="0"/>
    <n v="0"/>
    <n v="0"/>
    <n v="0"/>
    <n v="0"/>
    <n v="0"/>
    <n v="51.26"/>
    <n v="59.9"/>
    <n v="0"/>
    <n v="0"/>
    <n v="0"/>
    <s v="SURFACE WATER MGT FUND"/>
    <s v="WLSW F D92100 28650 SE 226TH S"/>
    <s v="STORMWATER SERVICES"/>
    <s v="DRAINAGE"/>
  </r>
  <r>
    <x v="1"/>
    <s v="103692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63.74"/>
    <n v="0"/>
    <n v="-63.74"/>
    <s v="N/A"/>
    <n v="0"/>
    <n v="0"/>
    <n v="0"/>
    <n v="0"/>
    <n v="0"/>
    <n v="0"/>
    <n v="0"/>
    <n v="0"/>
    <n v="59.49"/>
    <n v="4.25"/>
    <n v="0"/>
    <n v="0"/>
    <n v="0"/>
    <s v="SURFACE WATER MGT FUND"/>
    <s v="WLSW F D92100 28650 SE 226TH S"/>
    <s v="STORMWATER SERVICES"/>
    <s v="DRAINAGE"/>
  </r>
  <r>
    <x v="1"/>
    <s v="1036929"/>
    <s v="845022"/>
    <s v="82200"/>
    <x v="72"/>
    <s v="5315000"/>
    <n v="2012"/>
    <x v="4"/>
    <s v="PAID TIME OFF"/>
    <s v="50000-PROGRAM EXPENDITUR BUDGET"/>
    <s v="82000-APPLIED OVERHEAD"/>
    <m/>
    <n v="0"/>
    <n v="0"/>
    <n v="92.93"/>
    <n v="0"/>
    <n v="-92.93"/>
    <s v="N/A"/>
    <n v="0"/>
    <n v="0"/>
    <n v="0"/>
    <n v="0"/>
    <n v="0"/>
    <n v="0"/>
    <n v="0"/>
    <n v="0"/>
    <n v="81.56"/>
    <n v="11.370000000000001"/>
    <n v="0"/>
    <n v="0"/>
    <n v="0"/>
    <s v="SURFACE WATER MGT FUND"/>
    <s v="WLSW F D92100 28650 SE 226TH S"/>
    <s v="STORMWATER SERVICES"/>
    <s v="DRAINAGE"/>
  </r>
  <r>
    <x v="1"/>
    <s v="1036929"/>
    <s v="845022"/>
    <s v="82300"/>
    <x v="73"/>
    <s v="5315000"/>
    <n v="2012"/>
    <x v="4"/>
    <s v="INDIRECT COSTS"/>
    <s v="50000-PROGRAM EXPENDITUR BUDGET"/>
    <s v="82000-APPLIED OVERHEAD"/>
    <m/>
    <n v="0"/>
    <n v="0"/>
    <n v="284.26"/>
    <n v="0"/>
    <n v="-284.26"/>
    <s v="N/A"/>
    <n v="0"/>
    <n v="0"/>
    <n v="0"/>
    <n v="0"/>
    <n v="0"/>
    <n v="0"/>
    <n v="0"/>
    <n v="0"/>
    <n v="249.47"/>
    <n v="34.79"/>
    <n v="0"/>
    <n v="0"/>
    <n v="0"/>
    <s v="SURFACE WATER MGT FUND"/>
    <s v="WLSW F D92100 28650 SE 226TH S"/>
    <s v="STORMWATER SERVICES"/>
    <s v="DRAINAGE"/>
  </r>
  <r>
    <x v="1"/>
    <s v="1036929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21.42"/>
    <n v="0"/>
    <n v="-21.42"/>
    <s v="N/A"/>
    <n v="0"/>
    <n v="0"/>
    <n v="0"/>
    <n v="0"/>
    <n v="0"/>
    <n v="0"/>
    <n v="0"/>
    <n v="0"/>
    <n v="17.64"/>
    <n v="3.7800000000000002"/>
    <n v="0"/>
    <n v="0"/>
    <n v="0"/>
    <s v="SURFACE WATER MGT FUND"/>
    <s v="WLSW F D92100 28650 SE 226TH S"/>
    <s v="STORMWATER SERVICES"/>
    <s v="DRAINAGE"/>
  </r>
  <r>
    <x v="1"/>
    <s v="103693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7.32"/>
    <n v="0"/>
    <n v="-47.32"/>
    <s v="N/A"/>
    <n v="0"/>
    <n v="0"/>
    <n v="0"/>
    <n v="0"/>
    <n v="0"/>
    <n v="0"/>
    <n v="0"/>
    <n v="0"/>
    <n v="47.32"/>
    <n v="0"/>
    <n v="0"/>
    <n v="0"/>
    <n v="0"/>
    <s v="SURFACE WATER MGT FUND"/>
    <s v="WLSW F D92102 285 AVE SE &amp; SE"/>
    <s v="STORMWATER SERVICES"/>
    <s v="DRAINAGE"/>
  </r>
  <r>
    <x v="1"/>
    <s v="1036931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21.45"/>
    <n v="0"/>
    <n v="-21.45"/>
    <s v="N/A"/>
    <n v="0"/>
    <n v="0"/>
    <n v="0"/>
    <n v="0"/>
    <n v="0"/>
    <n v="0"/>
    <n v="0"/>
    <n v="0"/>
    <n v="21.45"/>
    <n v="0"/>
    <n v="0"/>
    <n v="0"/>
    <n v="0"/>
    <s v="SURFACE WATER MGT FUND"/>
    <s v="WLSW F D92102 285 AVE SE &amp; SE"/>
    <s v="STORMWATER SERVICES"/>
    <s v="DRAINAGE"/>
  </r>
  <r>
    <x v="1"/>
    <s v="103693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1.290000000000001"/>
    <n v="0"/>
    <n v="-11.290000000000001"/>
    <s v="N/A"/>
    <n v="0"/>
    <n v="0"/>
    <n v="0"/>
    <n v="0"/>
    <n v="0"/>
    <n v="0"/>
    <n v="0"/>
    <n v="0"/>
    <n v="11.290000000000001"/>
    <n v="0"/>
    <n v="0"/>
    <n v="0"/>
    <n v="0"/>
    <s v="SURFACE WATER MGT FUND"/>
    <s v="WLSW F D92102 285 AVE SE &amp; SE"/>
    <s v="STORMWATER SERVICES"/>
    <s v="DRAINAGE"/>
  </r>
  <r>
    <x v="1"/>
    <s v="103693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7"/>
    <n v="0"/>
    <n v="-17"/>
    <s v="N/A"/>
    <n v="0"/>
    <n v="0"/>
    <n v="0"/>
    <n v="0"/>
    <n v="0"/>
    <n v="0"/>
    <n v="0"/>
    <n v="0"/>
    <n v="17"/>
    <n v="0"/>
    <n v="0"/>
    <n v="0"/>
    <n v="0"/>
    <s v="SURFACE WATER MGT FUND"/>
    <s v="WLSW F D92102 285 AVE SE &amp; SE"/>
    <s v="STORMWATER SERVICES"/>
    <s v="DRAINAGE"/>
  </r>
  <r>
    <x v="1"/>
    <s v="1036931"/>
    <s v="845022"/>
    <s v="82200"/>
    <x v="72"/>
    <s v="5315000"/>
    <n v="2012"/>
    <x v="4"/>
    <s v="PAID TIME OFF"/>
    <s v="50000-PROGRAM EXPENDITUR BUDGET"/>
    <s v="82000-APPLIED OVERHEAD"/>
    <m/>
    <n v="0"/>
    <n v="0"/>
    <n v="17.760000000000002"/>
    <n v="0"/>
    <n v="-17.760000000000002"/>
    <s v="N/A"/>
    <n v="0"/>
    <n v="0"/>
    <n v="0"/>
    <n v="0"/>
    <n v="0"/>
    <n v="0"/>
    <n v="0"/>
    <n v="0"/>
    <n v="17.760000000000002"/>
    <n v="0"/>
    <n v="0"/>
    <n v="0"/>
    <n v="0"/>
    <s v="SURFACE WATER MGT FUND"/>
    <s v="WLSW F D92102 285 AVE SE &amp; SE"/>
    <s v="STORMWATER SERVICES"/>
    <s v="DRAINAGE"/>
  </r>
  <r>
    <x v="1"/>
    <s v="1036931"/>
    <s v="845022"/>
    <s v="82300"/>
    <x v="73"/>
    <s v="5315000"/>
    <n v="2012"/>
    <x v="4"/>
    <s v="INDIRECT COSTS"/>
    <s v="50000-PROGRAM EXPENDITUR BUDGET"/>
    <s v="82000-APPLIED OVERHEAD"/>
    <m/>
    <n v="0"/>
    <n v="0"/>
    <n v="54.33"/>
    <n v="0"/>
    <n v="-54.33"/>
    <s v="N/A"/>
    <n v="0"/>
    <n v="0"/>
    <n v="0"/>
    <n v="0"/>
    <n v="0"/>
    <n v="0"/>
    <n v="0"/>
    <n v="0"/>
    <n v="54.33"/>
    <n v="0"/>
    <n v="0"/>
    <n v="0"/>
    <n v="0"/>
    <s v="SURFACE WATER MGT FUND"/>
    <s v="WLSW F D92102 285 AVE SE &amp; SE"/>
    <s v="STORMWATER SERVICES"/>
    <s v="DRAINAGE"/>
  </r>
  <r>
    <x v="1"/>
    <s v="1036931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2.52"/>
    <n v="0"/>
    <n v="-2.52"/>
    <s v="N/A"/>
    <n v="0"/>
    <n v="0"/>
    <n v="0"/>
    <n v="0"/>
    <n v="0"/>
    <n v="0"/>
    <n v="0"/>
    <n v="0"/>
    <n v="2.52"/>
    <n v="0"/>
    <n v="0"/>
    <n v="0"/>
    <n v="0"/>
    <s v="SURFACE WATER MGT FUND"/>
    <s v="WLSW F D92102 285 AVE SE &amp; SE"/>
    <s v="STORMWATER SERVICES"/>
    <s v="DRAINAGE"/>
  </r>
  <r>
    <x v="1"/>
    <s v="103693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94.91"/>
    <n v="0"/>
    <n v="-194.91"/>
    <s v="N/A"/>
    <n v="0"/>
    <n v="0"/>
    <n v="0"/>
    <n v="0"/>
    <n v="35.410000000000004"/>
    <n v="88.52"/>
    <n v="0"/>
    <n v="0"/>
    <n v="70.98"/>
    <n v="0"/>
    <n v="0"/>
    <n v="0"/>
    <n v="0"/>
    <s v="SURFACE WATER MGT FUND"/>
    <s v="WLSW F D92202 17014 CEDAR GROV"/>
    <s v="STORMWATER SERVICES"/>
    <s v="DRAINAGE"/>
  </r>
  <r>
    <x v="1"/>
    <s v="1036934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64.349999999999994"/>
    <n v="0"/>
    <n v="-64.349999999999994"/>
    <s v="N/A"/>
    <n v="0"/>
    <n v="0"/>
    <n v="0"/>
    <n v="0"/>
    <n v="0"/>
    <n v="0"/>
    <n v="0"/>
    <n v="0"/>
    <n v="64.349999999999994"/>
    <n v="0"/>
    <n v="0"/>
    <n v="0"/>
    <n v="0"/>
    <s v="SURFACE WATER MGT FUND"/>
    <s v="WLSW F D92202 17014 CEDAR GROV"/>
    <s v="STORMWATER SERVICES"/>
    <s v="DRAINAGE"/>
  </r>
  <r>
    <x v="1"/>
    <s v="103693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3.82"/>
    <n v="0"/>
    <n v="-33.82"/>
    <s v="N/A"/>
    <n v="0"/>
    <n v="0"/>
    <n v="0"/>
    <n v="0"/>
    <n v="3.68"/>
    <n v="9.2000000000000011"/>
    <n v="0"/>
    <n v="0"/>
    <n v="20.94"/>
    <n v="0"/>
    <n v="0"/>
    <n v="0"/>
    <n v="0"/>
    <s v="SURFACE WATER MGT FUND"/>
    <s v="WLSW F D92202 17014 CEDAR GROV"/>
    <s v="STORMWATER SERVICES"/>
    <s v="DRAINAGE"/>
  </r>
  <r>
    <x v="1"/>
    <s v="1036934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228.76"/>
    <n v="0"/>
    <n v="-228.76"/>
    <s v="N/A"/>
    <n v="0"/>
    <n v="0"/>
    <n v="0"/>
    <n v="0"/>
    <n v="0"/>
    <n v="0"/>
    <n v="0"/>
    <n v="0"/>
    <n v="228.76"/>
    <n v="0"/>
    <n v="0"/>
    <n v="0"/>
    <n v="0"/>
    <s v="SURFACE WATER MGT FUND"/>
    <s v="WLSW F D92202 17014 CEDAR GROV"/>
    <s v="STORMWATER SERVICES"/>
    <s v="DRAINAGE"/>
  </r>
  <r>
    <x v="1"/>
    <s v="103693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68.87"/>
    <n v="0"/>
    <n v="-68.87"/>
    <s v="N/A"/>
    <n v="0"/>
    <n v="0"/>
    <n v="0"/>
    <n v="0"/>
    <n v="12.39"/>
    <n v="30.98"/>
    <n v="0"/>
    <n v="0"/>
    <n v="25.5"/>
    <n v="0"/>
    <n v="0"/>
    <n v="0"/>
    <n v="0"/>
    <s v="SURFACE WATER MGT FUND"/>
    <s v="WLSW F D92202 17014 CEDAR GROV"/>
    <s v="STORMWATER SERVICES"/>
    <s v="DRAINAGE"/>
  </r>
  <r>
    <x v="1"/>
    <s v="1036934"/>
    <s v="845022"/>
    <s v="82200"/>
    <x v="72"/>
    <s v="5315000"/>
    <n v="2012"/>
    <x v="4"/>
    <s v="PAID TIME OFF"/>
    <s v="50000-PROGRAM EXPENDITUR BUDGET"/>
    <s v="82000-APPLIED OVERHEAD"/>
    <m/>
    <n v="0"/>
    <n v="0"/>
    <n v="68.41"/>
    <n v="0"/>
    <n v="-68.41"/>
    <s v="N/A"/>
    <n v="0"/>
    <n v="0"/>
    <n v="0"/>
    <n v="0"/>
    <n v="9.56"/>
    <n v="23.900000000000002"/>
    <n v="0"/>
    <n v="0"/>
    <n v="34.950000000000003"/>
    <n v="0"/>
    <n v="0"/>
    <n v="0"/>
    <n v="0"/>
    <s v="SURFACE WATER MGT FUND"/>
    <s v="WLSW F D92202 17014 CEDAR GROV"/>
    <s v="STORMWATER SERVICES"/>
    <s v="DRAINAGE"/>
  </r>
  <r>
    <x v="1"/>
    <s v="1036934"/>
    <s v="845022"/>
    <s v="82300"/>
    <x v="73"/>
    <s v="5315000"/>
    <n v="2012"/>
    <x v="4"/>
    <s v="INDIRECT COSTS"/>
    <s v="50000-PROGRAM EXPENDITUR BUDGET"/>
    <s v="82000-APPLIED OVERHEAD"/>
    <m/>
    <n v="0"/>
    <n v="0"/>
    <n v="178.79"/>
    <n v="0"/>
    <n v="-178.79"/>
    <s v="N/A"/>
    <n v="0"/>
    <n v="0"/>
    <n v="0"/>
    <n v="0"/>
    <n v="20.54"/>
    <n v="51.34"/>
    <n v="0"/>
    <n v="0"/>
    <n v="106.91"/>
    <n v="0"/>
    <n v="0"/>
    <n v="0"/>
    <n v="0"/>
    <s v="SURFACE WATER MGT FUND"/>
    <s v="WLSW F D92202 17014 CEDAR GROV"/>
    <s v="STORMWATER SERVICES"/>
    <s v="DRAINAGE"/>
  </r>
  <r>
    <x v="1"/>
    <s v="1036934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7.5600000000000005"/>
    <n v="0"/>
    <n v="-7.5600000000000005"/>
    <s v="N/A"/>
    <n v="0"/>
    <n v="0"/>
    <n v="0"/>
    <n v="0"/>
    <n v="0"/>
    <n v="0"/>
    <n v="0"/>
    <n v="0"/>
    <n v="7.5600000000000005"/>
    <n v="0"/>
    <n v="0"/>
    <n v="0"/>
    <n v="0"/>
    <s v="SURFACE WATER MGT FUND"/>
    <s v="WLSW F D92202 17014 CEDAR GROV"/>
    <s v="STORMWATER SERVICES"/>
    <s v="DRAINAGE"/>
  </r>
  <r>
    <x v="1"/>
    <s v="103693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77.37"/>
    <n v="0"/>
    <n v="-177.37"/>
    <s v="N/A"/>
    <n v="0"/>
    <n v="0"/>
    <n v="35.410000000000004"/>
    <n v="0"/>
    <n v="70.98"/>
    <n v="70.98"/>
    <n v="0"/>
    <n v="0"/>
    <n v="0"/>
    <n v="0"/>
    <n v="0"/>
    <n v="0"/>
    <n v="0"/>
    <s v="SURFACE WATER MGT FUND"/>
    <s v="WLSW F D92220 16400 SE 128TH S"/>
    <s v="STORMWATER SERVICES"/>
    <s v="DRAINAGE"/>
  </r>
  <r>
    <x v="1"/>
    <s v="1036935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64.349999999999994"/>
    <n v="0"/>
    <n v="-64.349999999999994"/>
    <s v="N/A"/>
    <n v="0"/>
    <n v="0"/>
    <n v="0"/>
    <n v="0"/>
    <n v="64.349999999999994"/>
    <n v="0"/>
    <n v="0"/>
    <n v="0"/>
    <n v="0"/>
    <n v="0"/>
    <n v="0"/>
    <n v="0"/>
    <n v="0"/>
    <s v="SURFACE WATER MGT FUND"/>
    <s v="WLSW F D92220 16400 SE 128TH S"/>
    <s v="STORMWATER SERVICES"/>
    <s v="DRAINAGE"/>
  </r>
  <r>
    <x v="1"/>
    <s v="103693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.68"/>
    <n v="0"/>
    <n v="-3.68"/>
    <s v="N/A"/>
    <n v="0"/>
    <n v="0"/>
    <n v="3.68"/>
    <n v="0"/>
    <n v="0"/>
    <n v="0"/>
    <n v="0"/>
    <n v="0"/>
    <n v="0"/>
    <n v="0"/>
    <n v="0"/>
    <n v="0"/>
    <n v="0"/>
    <s v="SURFACE WATER MGT FUND"/>
    <s v="WLSW F D92220 16400 SE 128TH S"/>
    <s v="STORMWATER SERVICES"/>
    <s v="DRAINAGE"/>
  </r>
  <r>
    <x v="1"/>
    <s v="103693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63.39"/>
    <n v="0"/>
    <n v="-63.39"/>
    <s v="N/A"/>
    <n v="0"/>
    <n v="0"/>
    <n v="12.39"/>
    <n v="0"/>
    <n v="25.5"/>
    <n v="25.5"/>
    <n v="0"/>
    <n v="0"/>
    <n v="0"/>
    <n v="0"/>
    <n v="0"/>
    <n v="0"/>
    <n v="0"/>
    <s v="SURFACE WATER MGT FUND"/>
    <s v="WLSW F D92220 16400 SE 128TH S"/>
    <s v="STORMWATER SERVICES"/>
    <s v="DRAINAGE"/>
  </r>
  <r>
    <x v="1"/>
    <s v="1036935"/>
    <s v="845022"/>
    <s v="82200"/>
    <x v="72"/>
    <s v="5315000"/>
    <n v="2012"/>
    <x v="4"/>
    <s v="PAID TIME OFF"/>
    <s v="50000-PROGRAM EXPENDITUR BUDGET"/>
    <s v="82000-APPLIED OVERHEAD"/>
    <m/>
    <n v="0"/>
    <n v="0"/>
    <n v="62.84"/>
    <n v="0"/>
    <n v="-62.84"/>
    <s v="N/A"/>
    <n v="0"/>
    <n v="0"/>
    <n v="9.56"/>
    <n v="0"/>
    <n v="34.950000000000003"/>
    <n v="18.330000000000002"/>
    <n v="0"/>
    <n v="0"/>
    <n v="0"/>
    <n v="0"/>
    <n v="0"/>
    <n v="0"/>
    <n v="0"/>
    <s v="SURFACE WATER MGT FUND"/>
    <s v="WLSW F D92220 16400 SE 128TH S"/>
    <s v="STORMWATER SERVICES"/>
    <s v="DRAINAGE"/>
  </r>
  <r>
    <x v="1"/>
    <s v="1036935"/>
    <s v="845022"/>
    <s v="82300"/>
    <x v="73"/>
    <s v="5315000"/>
    <n v="2012"/>
    <x v="4"/>
    <s v="INDIRECT COSTS"/>
    <s v="50000-PROGRAM EXPENDITUR BUDGET"/>
    <s v="82000-APPLIED OVERHEAD"/>
    <m/>
    <n v="0"/>
    <n v="0"/>
    <n v="183.52"/>
    <n v="0"/>
    <n v="-183.52"/>
    <s v="N/A"/>
    <n v="0"/>
    <n v="0"/>
    <n v="20.54"/>
    <n v="0"/>
    <n v="106.91"/>
    <n v="56.07"/>
    <n v="0"/>
    <n v="0"/>
    <n v="0"/>
    <n v="0"/>
    <n v="0"/>
    <n v="0"/>
    <n v="0"/>
    <s v="SURFACE WATER MGT FUND"/>
    <s v="WLSW F D92220 16400 SE 128TH S"/>
    <s v="STORMWATER SERVICES"/>
    <s v="DRAINAGE"/>
  </r>
  <r>
    <x v="1"/>
    <s v="1036935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7.5600000000000005"/>
    <n v="0"/>
    <n v="-7.5600000000000005"/>
    <s v="N/A"/>
    <n v="0"/>
    <n v="0"/>
    <n v="0"/>
    <n v="0"/>
    <n v="7.5600000000000005"/>
    <n v="0"/>
    <n v="0"/>
    <n v="0"/>
    <n v="0"/>
    <n v="0"/>
    <n v="0"/>
    <n v="0"/>
    <n v="0"/>
    <s v="SURFACE WATER MGT FUND"/>
    <s v="WLSW F D92220 16400 SE 128TH S"/>
    <s v="STORMWATER SERVICES"/>
    <s v="DRAINAGE"/>
  </r>
  <r>
    <x v="1"/>
    <s v="103693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56.69000000000005"/>
    <n v="0"/>
    <n v="-556.69000000000005"/>
    <s v="N/A"/>
    <n v="0"/>
    <n v="0"/>
    <n v="414.73"/>
    <n v="0"/>
    <n v="0"/>
    <n v="141.96"/>
    <n v="0"/>
    <n v="0"/>
    <n v="0"/>
    <n v="0"/>
    <n v="0"/>
    <n v="0"/>
    <n v="0"/>
    <s v="SURFACE WATER MGT FUND"/>
    <s v="WLSW F D92221 16400 SE 128TH S"/>
    <s v="STORMWATER SERVICES"/>
    <s v="DRAINAGE"/>
  </r>
  <r>
    <x v="1"/>
    <s v="1036936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1.45"/>
    <n v="0"/>
    <n v="-1.45"/>
    <s v="N/A"/>
    <n v="0"/>
    <n v="0"/>
    <n v="1.45"/>
    <n v="0"/>
    <n v="0"/>
    <n v="0"/>
    <n v="0"/>
    <n v="0"/>
    <n v="0"/>
    <n v="0"/>
    <n v="0"/>
    <n v="0"/>
    <n v="0"/>
    <s v="SURFACE WATER MGT FUND"/>
    <s v="WLSW F D92221 16400 SE 128TH S"/>
    <s v="STORMWATER SERVICES"/>
    <s v="DRAINAGE"/>
  </r>
  <r>
    <x v="1"/>
    <s v="1036936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164.25"/>
    <n v="0"/>
    <n v="-164.25"/>
    <s v="N/A"/>
    <n v="0"/>
    <n v="0"/>
    <n v="0"/>
    <n v="0"/>
    <n v="0"/>
    <n v="164.25"/>
    <n v="0"/>
    <n v="0"/>
    <n v="0"/>
    <n v="0"/>
    <n v="0"/>
    <n v="0"/>
    <n v="0"/>
    <s v="SURFACE WATER MGT FUND"/>
    <s v="WLSW F D92221 16400 SE 128TH S"/>
    <s v="STORMWATER SERVICES"/>
    <s v="DRAINAGE"/>
  </r>
  <r>
    <x v="1"/>
    <s v="103693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53.84"/>
    <n v="0"/>
    <n v="-253.84"/>
    <s v="N/A"/>
    <n v="0"/>
    <n v="0"/>
    <n v="0"/>
    <n v="0"/>
    <n v="253.84"/>
    <n v="0"/>
    <n v="0"/>
    <n v="0"/>
    <n v="0"/>
    <n v="0"/>
    <n v="0"/>
    <n v="0"/>
    <n v="0"/>
    <s v="SURFACE WATER MGT FUND"/>
    <s v="WLSW F D92221 16400 SE 128TH S"/>
    <s v="STORMWATER SERVICES"/>
    <s v="DRAINAGE"/>
  </r>
  <r>
    <x v="1"/>
    <s v="1036936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451.5"/>
    <n v="0"/>
    <n v="-451.5"/>
    <s v="N/A"/>
    <n v="0"/>
    <n v="0"/>
    <n v="0"/>
    <n v="0"/>
    <n v="0"/>
    <n v="0"/>
    <n v="0"/>
    <n v="0"/>
    <n v="451.5"/>
    <n v="0"/>
    <n v="0"/>
    <n v="0"/>
    <n v="0"/>
    <s v="SURFACE WATER MGT FUND"/>
    <s v="WLSW F D92221 16400 SE 128TH S"/>
    <s v="STORMWATER SERVICES"/>
    <s v="DRAINAGE"/>
  </r>
  <r>
    <x v="1"/>
    <s v="1036936"/>
    <s v="845022"/>
    <s v="55303"/>
    <x v="250"/>
    <s v="5315000"/>
    <n v="2012"/>
    <x v="4"/>
    <s v="ROADS DECANT FEES SOLID"/>
    <s v="50000-PROGRAM EXPENDITUR BUDGET"/>
    <s v="55000-INTRAGOVERNMENTAL SERVICES"/>
    <m/>
    <n v="0"/>
    <n v="0"/>
    <n v="152.22"/>
    <n v="0"/>
    <n v="-152.22"/>
    <s v="N/A"/>
    <n v="0"/>
    <n v="0"/>
    <n v="0"/>
    <n v="0"/>
    <n v="0"/>
    <n v="0"/>
    <n v="0"/>
    <n v="0"/>
    <n v="152.22"/>
    <n v="0"/>
    <n v="0"/>
    <n v="0"/>
    <n v="0"/>
    <s v="SURFACE WATER MGT FUND"/>
    <s v="WLSW F D92221 16400 SE 128TH S"/>
    <s v="STORMWATER SERVICES"/>
    <s v="DRAINAGE"/>
  </r>
  <r>
    <x v="1"/>
    <s v="1036936"/>
    <s v="845022"/>
    <s v="55304"/>
    <x v="251"/>
    <s v="5315000"/>
    <n v="2012"/>
    <x v="4"/>
    <s v="ROADS DECANT FEES LIQUID"/>
    <s v="50000-PROGRAM EXPENDITUR BUDGET"/>
    <s v="55000-INTRAGOVERNMENTAL SERVICES"/>
    <m/>
    <n v="0"/>
    <n v="0"/>
    <n v="81"/>
    <n v="0"/>
    <n v="-81"/>
    <s v="N/A"/>
    <n v="0"/>
    <n v="0"/>
    <n v="0"/>
    <n v="0"/>
    <n v="0"/>
    <n v="0"/>
    <n v="0"/>
    <n v="0"/>
    <n v="81"/>
    <n v="0"/>
    <n v="0"/>
    <n v="0"/>
    <n v="0"/>
    <s v="SURFACE WATER MGT FUND"/>
    <s v="WLSW F D92221 16400 SE 128TH S"/>
    <s v="STORMWATER SERVICES"/>
    <s v="DRAINAGE"/>
  </r>
  <r>
    <x v="1"/>
    <s v="103693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98.68"/>
    <n v="0"/>
    <n v="-198.68"/>
    <s v="N/A"/>
    <n v="0"/>
    <n v="0"/>
    <n v="147.68"/>
    <n v="0"/>
    <n v="0"/>
    <n v="51"/>
    <n v="0"/>
    <n v="0"/>
    <n v="0"/>
    <n v="0"/>
    <n v="0"/>
    <n v="0"/>
    <n v="0"/>
    <s v="SURFACE WATER MGT FUND"/>
    <s v="WLSW F D92221 16400 SE 128TH S"/>
    <s v="STORMWATER SERVICES"/>
    <s v="DRAINAGE"/>
  </r>
  <r>
    <x v="1"/>
    <s v="1036936"/>
    <s v="845022"/>
    <s v="82200"/>
    <x v="72"/>
    <s v="5315000"/>
    <n v="2012"/>
    <x v="4"/>
    <s v="PAID TIME OFF"/>
    <s v="50000-PROGRAM EXPENDITUR BUDGET"/>
    <s v="82000-APPLIED OVERHEAD"/>
    <m/>
    <n v="0"/>
    <n v="0"/>
    <n v="145.44"/>
    <n v="0"/>
    <n v="-145.44"/>
    <s v="N/A"/>
    <n v="0"/>
    <n v="0"/>
    <n v="108.78"/>
    <n v="0"/>
    <n v="0"/>
    <n v="36.660000000000004"/>
    <n v="0"/>
    <n v="0"/>
    <n v="0"/>
    <n v="0"/>
    <n v="0"/>
    <n v="0"/>
    <n v="0"/>
    <s v="SURFACE WATER MGT FUND"/>
    <s v="WLSW F D92221 16400 SE 128TH S"/>
    <s v="STORMWATER SERVICES"/>
    <s v="DRAINAGE"/>
  </r>
  <r>
    <x v="1"/>
    <s v="1036936"/>
    <s v="845022"/>
    <s v="82300"/>
    <x v="73"/>
    <s v="5315000"/>
    <n v="2012"/>
    <x v="4"/>
    <s v="INDIRECT COSTS"/>
    <s v="50000-PROGRAM EXPENDITUR BUDGET"/>
    <s v="82000-APPLIED OVERHEAD"/>
    <m/>
    <n v="0"/>
    <n v="0"/>
    <n v="410.02"/>
    <n v="0"/>
    <n v="-410.02"/>
    <s v="N/A"/>
    <n v="0"/>
    <n v="0"/>
    <n v="297.88"/>
    <n v="0"/>
    <n v="0"/>
    <n v="112.14"/>
    <n v="0"/>
    <n v="0"/>
    <n v="0"/>
    <n v="0"/>
    <n v="0"/>
    <n v="0"/>
    <n v="0"/>
    <s v="SURFACE WATER MGT FUND"/>
    <s v="WLSW F D92221 16400 SE 128TH S"/>
    <s v="STORMWATER SERVICES"/>
    <s v="DRAINAGE"/>
  </r>
  <r>
    <x v="1"/>
    <s v="103693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99.61"/>
    <n v="0"/>
    <n v="-199.61"/>
    <s v="N/A"/>
    <n v="0"/>
    <n v="0"/>
    <n v="0"/>
    <n v="0"/>
    <n v="141.63"/>
    <n v="0"/>
    <n v="57.980000000000004"/>
    <n v="0"/>
    <n v="0"/>
    <n v="0"/>
    <n v="0"/>
    <n v="0"/>
    <n v="0"/>
    <s v="SURFACE WATER MGT FUND"/>
    <s v="WLSW F D92282 17407 SE 136TH S"/>
    <s v="STORMWATER SERVICES"/>
    <s v="DRAINAGE"/>
  </r>
  <r>
    <x v="1"/>
    <s v="1036937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1.45"/>
    <n v="0"/>
    <n v="-1.45"/>
    <s v="N/A"/>
    <n v="0"/>
    <n v="0"/>
    <n v="0"/>
    <n v="0"/>
    <n v="0"/>
    <n v="0"/>
    <n v="1.45"/>
    <n v="0"/>
    <n v="0"/>
    <n v="0"/>
    <n v="0"/>
    <n v="0"/>
    <n v="0"/>
    <s v="SURFACE WATER MGT FUND"/>
    <s v="WLSW F D92282 17407 SE 136TH S"/>
    <s v="STORMWATER SERVICES"/>
    <s v="DRAINAGE"/>
  </r>
  <r>
    <x v="1"/>
    <s v="103693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07.72"/>
    <n v="0"/>
    <n v="-207.72"/>
    <s v="N/A"/>
    <n v="0"/>
    <n v="0"/>
    <n v="0"/>
    <n v="0"/>
    <n v="14.72"/>
    <n v="0"/>
    <n v="193"/>
    <n v="0"/>
    <n v="0"/>
    <n v="0"/>
    <n v="0"/>
    <n v="0"/>
    <n v="0"/>
    <s v="SURFACE WATER MGT FUND"/>
    <s v="WLSW F D92282 17407 SE 136TH S"/>
    <s v="STORMWATER SERVICES"/>
    <s v="DRAINAGE"/>
  </r>
  <r>
    <x v="1"/>
    <s v="103693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70.400000000000006"/>
    <n v="0"/>
    <n v="-70.400000000000006"/>
    <s v="N/A"/>
    <n v="0"/>
    <n v="0"/>
    <n v="0"/>
    <n v="0"/>
    <n v="49.57"/>
    <n v="0"/>
    <n v="20.830000000000002"/>
    <n v="0"/>
    <n v="0"/>
    <n v="0"/>
    <n v="0"/>
    <n v="0"/>
    <n v="0"/>
    <s v="SURFACE WATER MGT FUND"/>
    <s v="WLSW F D92282 17407 SE 136TH S"/>
    <s v="STORMWATER SERVICES"/>
    <s v="DRAINAGE"/>
  </r>
  <r>
    <x v="1"/>
    <s v="1036937"/>
    <s v="845022"/>
    <s v="82200"/>
    <x v="72"/>
    <s v="5315000"/>
    <n v="2012"/>
    <x v="4"/>
    <s v="PAID TIME OFF"/>
    <s v="50000-PROGRAM EXPENDITUR BUDGET"/>
    <s v="82000-APPLIED OVERHEAD"/>
    <m/>
    <n v="0"/>
    <n v="0"/>
    <n v="53.22"/>
    <n v="0"/>
    <n v="-53.22"/>
    <s v="N/A"/>
    <n v="0"/>
    <n v="0"/>
    <n v="0"/>
    <n v="0"/>
    <n v="38.24"/>
    <n v="0"/>
    <n v="14.98"/>
    <n v="0"/>
    <n v="0"/>
    <n v="0"/>
    <n v="0"/>
    <n v="0"/>
    <n v="0"/>
    <s v="SURFACE WATER MGT FUND"/>
    <s v="WLSW F D92282 17407 SE 136TH S"/>
    <s v="STORMWATER SERVICES"/>
    <s v="DRAINAGE"/>
  </r>
  <r>
    <x v="1"/>
    <s v="1036937"/>
    <s v="845022"/>
    <s v="82300"/>
    <x v="73"/>
    <s v="5315000"/>
    <n v="2012"/>
    <x v="4"/>
    <s v="INDIRECT COSTS"/>
    <s v="50000-PROGRAM EXPENDITUR BUDGET"/>
    <s v="82000-APPLIED OVERHEAD"/>
    <m/>
    <n v="0"/>
    <n v="0"/>
    <n v="127.95"/>
    <n v="0"/>
    <n v="-127.95"/>
    <s v="N/A"/>
    <n v="0"/>
    <n v="0"/>
    <n v="0"/>
    <n v="0"/>
    <n v="82.15"/>
    <n v="0"/>
    <n v="45.800000000000004"/>
    <n v="0"/>
    <n v="0"/>
    <n v="0"/>
    <n v="0"/>
    <n v="0"/>
    <n v="0"/>
    <s v="SURFACE WATER MGT FUND"/>
    <s v="WLSW F D92282 17407 SE 136TH S"/>
    <s v="STORMWATER SERVICES"/>
    <s v="DRAINAGE"/>
  </r>
  <r>
    <x v="1"/>
    <s v="103693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98"/>
    <n v="0"/>
    <n v="-70.98"/>
    <s v="N/A"/>
    <n v="0"/>
    <n v="0"/>
    <n v="0"/>
    <n v="0"/>
    <n v="0"/>
    <n v="0"/>
    <n v="0"/>
    <n v="70.98"/>
    <n v="0"/>
    <n v="0"/>
    <n v="0"/>
    <n v="0"/>
    <n v="0"/>
    <s v="SURFACE WATER MGT FUND"/>
    <s v="WLSW F D92284 140TH AVE SE &amp; S"/>
    <s v="STORMWATER SERVICES"/>
    <s v="DRAINAGE"/>
  </r>
  <r>
    <x v="1"/>
    <s v="1036938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21.45"/>
    <n v="0"/>
    <n v="-21.45"/>
    <s v="N/A"/>
    <n v="0"/>
    <n v="0"/>
    <n v="0"/>
    <n v="0"/>
    <n v="0"/>
    <n v="0"/>
    <n v="0"/>
    <n v="21.45"/>
    <n v="0"/>
    <n v="0"/>
    <n v="0"/>
    <n v="0"/>
    <n v="0"/>
    <s v="SURFACE WATER MGT FUND"/>
    <s v="WLSW F D92284 140TH AVE SE &amp; S"/>
    <s v="STORMWATER SERVICES"/>
    <s v="DRAINAGE"/>
  </r>
  <r>
    <x v="1"/>
    <s v="1036938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98.55"/>
    <n v="0"/>
    <n v="-98.55"/>
    <s v="N/A"/>
    <n v="0"/>
    <n v="0"/>
    <n v="0"/>
    <n v="0"/>
    <n v="0"/>
    <n v="0"/>
    <n v="0"/>
    <n v="0"/>
    <n v="0"/>
    <n v="98.55"/>
    <n v="0"/>
    <n v="0"/>
    <n v="0"/>
    <s v="SURFACE WATER MGT FUND"/>
    <s v="WLSW F D92284 140TH AVE SE &amp; S"/>
    <s v="STORMWATER SERVICES"/>
    <s v="DRAINAGE"/>
  </r>
  <r>
    <x v="1"/>
    <s v="103693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8.9"/>
    <n v="0"/>
    <n v="-38.9"/>
    <s v="N/A"/>
    <n v="0"/>
    <n v="0"/>
    <n v="0"/>
    <n v="0"/>
    <n v="0"/>
    <n v="0"/>
    <n v="0"/>
    <n v="38.9"/>
    <n v="0"/>
    <n v="0"/>
    <n v="0"/>
    <n v="0"/>
    <n v="0"/>
    <s v="SURFACE WATER MGT FUND"/>
    <s v="WLSW F D92284 140TH AVE SE &amp; S"/>
    <s v="STORMWATER SERVICES"/>
    <s v="DRAINAGE"/>
  </r>
  <r>
    <x v="1"/>
    <s v="103693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5.5"/>
    <n v="0"/>
    <n v="-25.5"/>
    <s v="N/A"/>
    <n v="0"/>
    <n v="0"/>
    <n v="0"/>
    <n v="0"/>
    <n v="0"/>
    <n v="0"/>
    <n v="0"/>
    <n v="25.5"/>
    <n v="0"/>
    <n v="0"/>
    <n v="0"/>
    <n v="0"/>
    <n v="0"/>
    <s v="SURFACE WATER MGT FUND"/>
    <s v="WLSW F D92284 140TH AVE SE &amp; S"/>
    <s v="STORMWATER SERVICES"/>
    <s v="DRAINAGE"/>
  </r>
  <r>
    <x v="1"/>
    <s v="1036938"/>
    <s v="845022"/>
    <s v="82200"/>
    <x v="72"/>
    <s v="5315000"/>
    <n v="2012"/>
    <x v="4"/>
    <s v="PAID TIME OFF"/>
    <s v="50000-PROGRAM EXPENDITUR BUDGET"/>
    <s v="82000-APPLIED OVERHEAD"/>
    <m/>
    <n v="0"/>
    <n v="0"/>
    <n v="23.87"/>
    <n v="0"/>
    <n v="-23.87"/>
    <s v="N/A"/>
    <n v="0"/>
    <n v="0"/>
    <n v="0"/>
    <n v="0"/>
    <n v="0"/>
    <n v="0"/>
    <n v="0"/>
    <n v="23.87"/>
    <n v="0"/>
    <n v="0"/>
    <n v="0"/>
    <n v="0"/>
    <n v="0"/>
    <s v="SURFACE WATER MGT FUND"/>
    <s v="WLSW F D92284 140TH AVE SE &amp; S"/>
    <s v="STORMWATER SERVICES"/>
    <s v="DRAINAGE"/>
  </r>
  <r>
    <x v="1"/>
    <s v="1036938"/>
    <s v="845022"/>
    <s v="82300"/>
    <x v="73"/>
    <s v="5315000"/>
    <n v="2012"/>
    <x v="4"/>
    <s v="INDIRECT COSTS"/>
    <s v="50000-PROGRAM EXPENDITUR BUDGET"/>
    <s v="82000-APPLIED OVERHEAD"/>
    <m/>
    <n v="0"/>
    <n v="0"/>
    <n v="73.02"/>
    <n v="0"/>
    <n v="-73.02"/>
    <s v="N/A"/>
    <n v="0"/>
    <n v="0"/>
    <n v="0"/>
    <n v="0"/>
    <n v="0"/>
    <n v="0"/>
    <n v="0"/>
    <n v="73.02"/>
    <n v="0"/>
    <n v="0"/>
    <n v="0"/>
    <n v="0"/>
    <n v="0"/>
    <s v="SURFACE WATER MGT FUND"/>
    <s v="WLSW F D92284 140TH AVE SE &amp; S"/>
    <s v="STORMWATER SERVICES"/>
    <s v="DRAINAGE"/>
  </r>
  <r>
    <x v="1"/>
    <s v="1036938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2.52"/>
    <n v="0"/>
    <n v="-2.52"/>
    <s v="N/A"/>
    <n v="0"/>
    <n v="0"/>
    <n v="0"/>
    <n v="0"/>
    <n v="0"/>
    <n v="0"/>
    <n v="0"/>
    <n v="2.52"/>
    <n v="0"/>
    <n v="0"/>
    <n v="0"/>
    <n v="0"/>
    <n v="0"/>
    <s v="SURFACE WATER MGT FUND"/>
    <s v="WLSW F D92284 140TH AVE SE &amp; S"/>
    <s v="STORMWATER SERVICES"/>
    <s v="DRAINAGE"/>
  </r>
  <r>
    <x v="1"/>
    <s v="103693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41.57"/>
    <n v="0"/>
    <n v="-341.57"/>
    <s v="N/A"/>
    <n v="0"/>
    <n v="0"/>
    <n v="0"/>
    <n v="0"/>
    <n v="141.63"/>
    <n v="105.3"/>
    <n v="94.64"/>
    <n v="0"/>
    <n v="0"/>
    <n v="0"/>
    <n v="0"/>
    <n v="0"/>
    <n v="0"/>
    <s v="SURFACE WATER MGT FUND"/>
    <s v="WLSW F D92302 14400 144TH AVE"/>
    <s v="STORMWATER SERVICES"/>
    <s v="DRAINAGE"/>
  </r>
  <r>
    <x v="1"/>
    <s v="1036939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1.45"/>
    <n v="0"/>
    <n v="-1.45"/>
    <s v="N/A"/>
    <n v="0"/>
    <n v="0"/>
    <n v="0"/>
    <n v="0"/>
    <n v="0"/>
    <n v="1.45"/>
    <n v="0"/>
    <n v="0"/>
    <n v="0"/>
    <n v="0"/>
    <n v="0"/>
    <n v="0"/>
    <n v="0"/>
    <s v="SURFACE WATER MGT FUND"/>
    <s v="WLSW F D92302 14400 144TH AVE"/>
    <s v="STORMWATER SERVICES"/>
    <s v="DRAINAGE"/>
  </r>
  <r>
    <x v="1"/>
    <s v="1036939"/>
    <s v="845022"/>
    <s v="52290"/>
    <x v="63"/>
    <s v="5315000"/>
    <n v="2012"/>
    <x v="4"/>
    <s v="MISC OPERATING SUPPLIES"/>
    <s v="50000-PROGRAM EXPENDITUR BUDGET"/>
    <s v="52000-SUPPLIES"/>
    <m/>
    <n v="0"/>
    <n v="0"/>
    <n v="35.67"/>
    <n v="0"/>
    <n v="-35.67"/>
    <s v="N/A"/>
    <n v="0"/>
    <n v="0"/>
    <n v="0"/>
    <n v="0"/>
    <n v="0"/>
    <n v="0"/>
    <n v="0"/>
    <n v="35.67"/>
    <n v="0"/>
    <n v="0"/>
    <n v="0"/>
    <n v="0"/>
    <n v="0"/>
    <s v="SURFACE WATER MGT FUND"/>
    <s v="WLSW F D92302 14400 144TH AVE"/>
    <s v="STORMWATER SERVICES"/>
    <s v="DRAINAGE"/>
  </r>
  <r>
    <x v="1"/>
    <s v="103693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15.92000000000002"/>
    <n v="0"/>
    <n v="-215.92000000000002"/>
    <s v="N/A"/>
    <n v="0"/>
    <n v="0"/>
    <n v="0"/>
    <n v="0"/>
    <n v="14.72"/>
    <n v="193"/>
    <n v="8.1999999999999993"/>
    <n v="0"/>
    <n v="0"/>
    <n v="0"/>
    <n v="0"/>
    <n v="0"/>
    <n v="0"/>
    <s v="SURFACE WATER MGT FUND"/>
    <s v="WLSW F D92302 14400 144TH AVE"/>
    <s v="STORMWATER SERVICES"/>
    <s v="DRAINAGE"/>
  </r>
  <r>
    <x v="1"/>
    <s v="103693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21.4"/>
    <n v="0"/>
    <n v="-121.4"/>
    <s v="N/A"/>
    <n v="0"/>
    <n v="0"/>
    <n v="0"/>
    <n v="0"/>
    <n v="49.57"/>
    <n v="37.83"/>
    <n v="34"/>
    <n v="0"/>
    <n v="0"/>
    <n v="0"/>
    <n v="0"/>
    <n v="0"/>
    <n v="0"/>
    <s v="SURFACE WATER MGT FUND"/>
    <s v="WLSW F D92302 14400 144TH AVE"/>
    <s v="STORMWATER SERVICES"/>
    <s v="DRAINAGE"/>
  </r>
  <r>
    <x v="1"/>
    <s v="1036939"/>
    <s v="845022"/>
    <s v="82200"/>
    <x v="72"/>
    <s v="5315000"/>
    <n v="2012"/>
    <x v="4"/>
    <s v="PAID TIME OFF"/>
    <s v="50000-PROGRAM EXPENDITUR BUDGET"/>
    <s v="82000-APPLIED OVERHEAD"/>
    <m/>
    <n v="0"/>
    <n v="0"/>
    <n v="89.88"/>
    <n v="0"/>
    <n v="-89.88"/>
    <s v="N/A"/>
    <n v="0"/>
    <n v="0"/>
    <n v="0"/>
    <n v="0"/>
    <n v="38.24"/>
    <n v="27.2"/>
    <n v="24.44"/>
    <n v="0"/>
    <n v="0"/>
    <n v="0"/>
    <n v="0"/>
    <n v="0"/>
    <n v="0"/>
    <s v="SURFACE WATER MGT FUND"/>
    <s v="WLSW F D92302 14400 144TH AVE"/>
    <s v="STORMWATER SERVICES"/>
    <s v="DRAINAGE"/>
  </r>
  <r>
    <x v="1"/>
    <s v="1036939"/>
    <s v="845022"/>
    <s v="82300"/>
    <x v="73"/>
    <s v="5315000"/>
    <n v="2012"/>
    <x v="4"/>
    <s v="INDIRECT COSTS"/>
    <s v="50000-PROGRAM EXPENDITUR BUDGET"/>
    <s v="82000-APPLIED OVERHEAD"/>
    <m/>
    <n v="0"/>
    <n v="0"/>
    <n v="240.09"/>
    <n v="0"/>
    <n v="-240.09"/>
    <s v="N/A"/>
    <n v="0"/>
    <n v="0"/>
    <n v="0"/>
    <n v="0"/>
    <n v="82.15"/>
    <n v="83.18"/>
    <n v="74.760000000000005"/>
    <n v="0"/>
    <n v="0"/>
    <n v="0"/>
    <n v="0"/>
    <n v="0"/>
    <n v="0"/>
    <s v="SURFACE WATER MGT FUND"/>
    <s v="WLSW F D92302 14400 144TH AVE"/>
    <s v="STORMWATER SERVICES"/>
    <s v="DRAINAGE"/>
  </r>
  <r>
    <x v="1"/>
    <s v="103694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83.59000000000003"/>
    <n v="0"/>
    <n v="-283.59000000000003"/>
    <s v="N/A"/>
    <n v="0"/>
    <n v="0"/>
    <n v="0"/>
    <n v="141.63"/>
    <n v="0"/>
    <n v="0"/>
    <n v="0"/>
    <n v="141.96"/>
    <n v="0"/>
    <n v="0"/>
    <n v="0"/>
    <n v="0"/>
    <n v="0"/>
    <s v="SURFACE WATER MGT FUND"/>
    <s v="WLSW F D92336 18300 244TH AVE"/>
    <s v="STORMWATER SERVICES"/>
    <s v="DRAINAGE"/>
  </r>
  <r>
    <x v="1"/>
    <s v="1036940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64.349999999999994"/>
    <n v="0"/>
    <n v="-64.349999999999994"/>
    <s v="N/A"/>
    <n v="0"/>
    <n v="0"/>
    <n v="0"/>
    <n v="0"/>
    <n v="0"/>
    <n v="0"/>
    <n v="0"/>
    <n v="64.349999999999994"/>
    <n v="0"/>
    <n v="0"/>
    <n v="0"/>
    <n v="0"/>
    <n v="0"/>
    <s v="SURFACE WATER MGT FUND"/>
    <s v="WLSW F D92336 18300 244TH AVE"/>
    <s v="STORMWATER SERVICES"/>
    <s v="DRAINAGE"/>
  </r>
  <r>
    <x v="1"/>
    <s v="1036940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985.5"/>
    <n v="0"/>
    <n v="-985.5"/>
    <s v="N/A"/>
    <n v="0"/>
    <n v="0"/>
    <n v="0"/>
    <n v="0"/>
    <n v="0"/>
    <n v="0"/>
    <n v="0"/>
    <n v="0"/>
    <n v="0"/>
    <n v="985.5"/>
    <n v="0"/>
    <n v="0"/>
    <n v="0"/>
    <s v="SURFACE WATER MGT FUND"/>
    <s v="WLSW F D92336 18300 244TH AVE"/>
    <s v="STORMWATER SERVICES"/>
    <s v="DRAINAGE"/>
  </r>
  <r>
    <x v="1"/>
    <s v="103694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31.42000000000002"/>
    <n v="0"/>
    <n v="-131.42000000000002"/>
    <s v="N/A"/>
    <n v="0"/>
    <n v="0"/>
    <n v="0"/>
    <n v="0"/>
    <n v="14.72"/>
    <n v="0"/>
    <n v="0"/>
    <n v="116.7"/>
    <n v="0"/>
    <n v="0"/>
    <n v="0"/>
    <n v="0"/>
    <n v="0"/>
    <s v="SURFACE WATER MGT FUND"/>
    <s v="WLSW F D92336 18300 244TH AVE"/>
    <s v="STORMWATER SERVICES"/>
    <s v="DRAINAGE"/>
  </r>
  <r>
    <x v="1"/>
    <s v="103694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00.57000000000001"/>
    <n v="0"/>
    <n v="-100.57000000000001"/>
    <s v="N/A"/>
    <n v="0"/>
    <n v="0"/>
    <n v="0"/>
    <n v="49.57"/>
    <n v="0"/>
    <n v="0"/>
    <n v="0"/>
    <n v="51"/>
    <n v="0"/>
    <n v="0"/>
    <n v="0"/>
    <n v="0"/>
    <n v="0"/>
    <s v="SURFACE WATER MGT FUND"/>
    <s v="WLSW F D92336 18300 244TH AVE"/>
    <s v="STORMWATER SERVICES"/>
    <s v="DRAINAGE"/>
  </r>
  <r>
    <x v="1"/>
    <s v="1036940"/>
    <s v="845022"/>
    <s v="82200"/>
    <x v="72"/>
    <s v="5315000"/>
    <n v="2012"/>
    <x v="4"/>
    <s v="PAID TIME OFF"/>
    <s v="50000-PROGRAM EXPENDITUR BUDGET"/>
    <s v="82000-APPLIED OVERHEAD"/>
    <m/>
    <n v="0"/>
    <n v="0"/>
    <n v="91.52"/>
    <n v="0"/>
    <n v="-91.52"/>
    <s v="N/A"/>
    <n v="0"/>
    <n v="0"/>
    <n v="0"/>
    <n v="38.24"/>
    <n v="0"/>
    <n v="0"/>
    <n v="0"/>
    <n v="53.28"/>
    <n v="0"/>
    <n v="0"/>
    <n v="0"/>
    <n v="0"/>
    <n v="0"/>
    <s v="SURFACE WATER MGT FUND"/>
    <s v="WLSW F D92336 18300 244TH AVE"/>
    <s v="STORMWATER SERVICES"/>
    <s v="DRAINAGE"/>
  </r>
  <r>
    <x v="1"/>
    <s v="1036940"/>
    <s v="845022"/>
    <s v="82300"/>
    <x v="73"/>
    <s v="5315000"/>
    <n v="2012"/>
    <x v="4"/>
    <s v="INDIRECT COSTS"/>
    <s v="50000-PROGRAM EXPENDITUR BUDGET"/>
    <s v="82000-APPLIED OVERHEAD"/>
    <m/>
    <n v="0"/>
    <n v="0"/>
    <n v="245.13"/>
    <n v="0"/>
    <n v="-245.13"/>
    <s v="N/A"/>
    <n v="0"/>
    <n v="0"/>
    <n v="0"/>
    <n v="82.15"/>
    <n v="0"/>
    <n v="0"/>
    <n v="0"/>
    <n v="162.97999999999999"/>
    <n v="0"/>
    <n v="0"/>
    <n v="0"/>
    <n v="0"/>
    <n v="0"/>
    <s v="SURFACE WATER MGT FUND"/>
    <s v="WLSW F D92336 18300 244TH AVE"/>
    <s v="STORMWATER SERVICES"/>
    <s v="DRAINAGE"/>
  </r>
  <r>
    <x v="1"/>
    <s v="1036940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7.5600000000000005"/>
    <n v="0"/>
    <n v="-7.5600000000000005"/>
    <s v="N/A"/>
    <n v="0"/>
    <n v="0"/>
    <n v="0"/>
    <n v="0"/>
    <n v="0"/>
    <n v="0"/>
    <n v="0"/>
    <n v="7.5600000000000005"/>
    <n v="0"/>
    <n v="0"/>
    <n v="0"/>
    <n v="0"/>
    <n v="0"/>
    <s v="SURFACE WATER MGT FUND"/>
    <s v="WLSW F D92336 18300 244TH AVE"/>
    <s v="STORMWATER SERVICES"/>
    <s v="DRAINAGE"/>
  </r>
  <r>
    <x v="1"/>
    <s v="103694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07.75"/>
    <n v="0"/>
    <n v="-807.75"/>
    <s v="N/A"/>
    <n v="0"/>
    <n v="0"/>
    <n v="101.08"/>
    <n v="0"/>
    <n v="0"/>
    <n v="0"/>
    <n v="0"/>
    <n v="171.57"/>
    <n v="105.8"/>
    <n v="151.35"/>
    <n v="277.95"/>
    <n v="0"/>
    <n v="0"/>
    <s v="SURFACE WATER MGT FUND"/>
    <s v="WLSW O F11102 CLAIMS"/>
    <s v="STORMWATER SERVICES"/>
    <s v="DRAINAGE"/>
  </r>
  <r>
    <x v="1"/>
    <s v="103694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5.76"/>
    <n v="0"/>
    <n v="-15.76"/>
    <s v="N/A"/>
    <n v="0"/>
    <n v="0"/>
    <n v="0"/>
    <n v="0"/>
    <n v="0"/>
    <n v="0"/>
    <n v="0"/>
    <n v="0"/>
    <n v="0"/>
    <n v="0"/>
    <n v="15.76"/>
    <n v="0"/>
    <n v="0"/>
    <s v="SURFACE WATER MGT FUND"/>
    <s v="WLSW O F11102 CLAIMS"/>
    <s v="STORMWATER SERVICES"/>
    <s v="DRAINAGE"/>
  </r>
  <r>
    <x v="1"/>
    <s v="103694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82.7"/>
    <n v="0"/>
    <n v="-282.7"/>
    <s v="N/A"/>
    <n v="0"/>
    <n v="0"/>
    <n v="35.380000000000003"/>
    <n v="0"/>
    <n v="0"/>
    <n v="0"/>
    <n v="0"/>
    <n v="60.04"/>
    <n v="37.03"/>
    <n v="52.97"/>
    <n v="97.28"/>
    <n v="0"/>
    <n v="0"/>
    <s v="SURFACE WATER MGT FUND"/>
    <s v="WLSW O F11102 CLAIMS"/>
    <s v="STORMWATER SERVICES"/>
    <s v="DRAINAGE"/>
  </r>
  <r>
    <x v="1"/>
    <s v="1036941"/>
    <s v="845022"/>
    <s v="82200"/>
    <x v="72"/>
    <s v="5315000"/>
    <n v="2012"/>
    <x v="4"/>
    <s v="PAID TIME OFF"/>
    <s v="50000-PROGRAM EXPENDITUR BUDGET"/>
    <s v="82000-APPLIED OVERHEAD"/>
    <m/>
    <n v="0"/>
    <n v="0"/>
    <n v="218.09"/>
    <n v="0"/>
    <n v="-218.09"/>
    <s v="N/A"/>
    <n v="0"/>
    <n v="0"/>
    <n v="27.3"/>
    <n v="0"/>
    <n v="0"/>
    <n v="0"/>
    <n v="0"/>
    <n v="46.32"/>
    <n v="28.57"/>
    <n v="40.86"/>
    <n v="75.040000000000006"/>
    <n v="0"/>
    <n v="0"/>
    <s v="SURFACE WATER MGT FUND"/>
    <s v="WLSW O F11102 CLAIMS"/>
    <s v="STORMWATER SERVICES"/>
    <s v="DRAINAGE"/>
  </r>
  <r>
    <x v="1"/>
    <s v="1036941"/>
    <s v="845022"/>
    <s v="82300"/>
    <x v="73"/>
    <s v="5315000"/>
    <n v="2012"/>
    <x v="4"/>
    <s v="INDIRECT COSTS"/>
    <s v="50000-PROGRAM EXPENDITUR BUDGET"/>
    <s v="82000-APPLIED OVERHEAD"/>
    <m/>
    <n v="0"/>
    <n v="0"/>
    <n v="468.5"/>
    <n v="0"/>
    <n v="-468.5"/>
    <s v="N/A"/>
    <n v="0"/>
    <n v="0"/>
    <n v="58.620000000000005"/>
    <n v="0"/>
    <n v="0"/>
    <n v="0"/>
    <n v="0"/>
    <n v="99.52"/>
    <n v="61.36"/>
    <n v="87.79"/>
    <n v="161.21"/>
    <n v="0"/>
    <n v="0"/>
    <s v="SURFACE WATER MGT FUND"/>
    <s v="WLSW O F11102 CLAIMS"/>
    <s v="STORMWATER SERVICES"/>
    <s v="DRAINAGE"/>
  </r>
  <r>
    <x v="1"/>
    <s v="103694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8635.96"/>
    <n v="0"/>
    <n v="-58635.96"/>
    <s v="N/A"/>
    <n v="5654.74"/>
    <n v="4979.0200000000004"/>
    <n v="7490.49"/>
    <n v="6340.8"/>
    <n v="6172.04"/>
    <n v="3759.85"/>
    <n v="3881.35"/>
    <n v="4249.74"/>
    <n v="1953.28"/>
    <n v="2613.9299999999998"/>
    <n v="4789.78"/>
    <n v="6750.9400000000005"/>
    <n v="0"/>
    <s v="SURFACE WATER MGT FUND"/>
    <s v="WLSW O F11104 COMPLAINTS"/>
    <s v="STORMWATER SERVICES"/>
    <s v="DRAINAGE"/>
  </r>
  <r>
    <x v="1"/>
    <s v="1036942"/>
    <s v="845022"/>
    <s v="51130"/>
    <x v="122"/>
    <s v="5315000"/>
    <n v="2012"/>
    <x v="4"/>
    <s v="OVERTIME"/>
    <s v="50000-PROGRAM EXPENDITUR BUDGET"/>
    <s v="51000-WAGES AND BENEFITS"/>
    <s v="51100-SALARIES/WAGES"/>
    <n v="0"/>
    <n v="0"/>
    <n v="721.57"/>
    <n v="0"/>
    <n v="-721.57"/>
    <s v="N/A"/>
    <n v="0"/>
    <n v="0"/>
    <n v="0"/>
    <n v="607.44000000000005"/>
    <n v="0"/>
    <n v="0"/>
    <n v="0"/>
    <n v="0"/>
    <n v="0"/>
    <n v="0"/>
    <n v="114.13"/>
    <n v="0"/>
    <n v="0"/>
    <s v="SURFACE WATER MGT FUND"/>
    <s v="WLSW O F11104 COMPLAINTS"/>
    <s v="STORMWATER SERVICES"/>
    <s v="DRAINAGE"/>
  </r>
  <r>
    <x v="1"/>
    <s v="1036942"/>
    <s v="845022"/>
    <s v="53330"/>
    <x v="146"/>
    <s v="5315000"/>
    <n v="2012"/>
    <x v="4"/>
    <s v="PURCHASED TRANSPORTATION"/>
    <s v="50000-PROGRAM EXPENDITUR BUDGET"/>
    <s v="53000-SERVICES-OTHER CHARGES"/>
    <m/>
    <n v="0"/>
    <n v="0"/>
    <n v="45.65"/>
    <n v="0"/>
    <n v="-45.65"/>
    <s v="N/A"/>
    <n v="0"/>
    <n v="0"/>
    <n v="0"/>
    <n v="8"/>
    <n v="0"/>
    <n v="0"/>
    <n v="20.900000000000002"/>
    <n v="0"/>
    <n v="0"/>
    <n v="0"/>
    <n v="0"/>
    <n v="16.75"/>
    <n v="0"/>
    <s v="SURFACE WATER MGT FUND"/>
    <s v="WLSW O F11104 COMPLAINTS"/>
    <s v="STORMWATER SERVICES"/>
    <s v="DRAINAGE"/>
  </r>
  <r>
    <x v="1"/>
    <s v="103694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007.18"/>
    <n v="0"/>
    <n v="-3007.18"/>
    <s v="N/A"/>
    <n v="0"/>
    <n v="0"/>
    <n v="77.28"/>
    <n v="0"/>
    <n v="1185.58"/>
    <n v="239.20000000000002"/>
    <n v="259.44"/>
    <n v="241.04"/>
    <n v="86.48"/>
    <n v="64.400000000000006"/>
    <n v="371.68"/>
    <n v="482.08"/>
    <n v="0"/>
    <s v="SURFACE WATER MGT FUND"/>
    <s v="WLSW O F11104 COMPLAINTS"/>
    <s v="STORMWATER SERVICES"/>
    <s v="DRAINAGE"/>
  </r>
  <r>
    <x v="1"/>
    <s v="103694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0522.55"/>
    <n v="0"/>
    <n v="-20522.55"/>
    <s v="N/A"/>
    <n v="1979.17"/>
    <n v="1742.68"/>
    <n v="2426.3200000000002"/>
    <n v="2219.27"/>
    <n v="2355.56"/>
    <n v="1315.97"/>
    <n v="1358.48"/>
    <n v="1487.3500000000001"/>
    <n v="683.65"/>
    <n v="914.88"/>
    <n v="1676.41"/>
    <n v="2362.81"/>
    <n v="0"/>
    <s v="SURFACE WATER MGT FUND"/>
    <s v="WLSW O F11104 COMPLAINTS"/>
    <s v="STORMWATER SERVICES"/>
    <s v="DRAINAGE"/>
  </r>
  <r>
    <x v="1"/>
    <s v="1036942"/>
    <s v="845022"/>
    <s v="82200"/>
    <x v="72"/>
    <s v="5315000"/>
    <n v="2012"/>
    <x v="4"/>
    <s v="PAID TIME OFF"/>
    <s v="50000-PROGRAM EXPENDITUR BUDGET"/>
    <s v="82000-APPLIED OVERHEAD"/>
    <m/>
    <n v="0"/>
    <n v="0"/>
    <n v="16026.35"/>
    <n v="0"/>
    <n v="-16026.35"/>
    <s v="N/A"/>
    <n v="1526.76"/>
    <n v="1344.31"/>
    <n v="1871.71"/>
    <n v="1876.01"/>
    <n v="1817.1000000000001"/>
    <n v="1015.1700000000001"/>
    <n v="1047.95"/>
    <n v="1147.3900000000001"/>
    <n v="527.39"/>
    <n v="705.77"/>
    <n v="1324.05"/>
    <n v="1822.74"/>
    <n v="0"/>
    <s v="SURFACE WATER MGT FUND"/>
    <s v="WLSW O F11104 COMPLAINTS"/>
    <s v="STORMWATER SERVICES"/>
    <s v="DRAINAGE"/>
  </r>
  <r>
    <x v="1"/>
    <s v="1036942"/>
    <s v="845022"/>
    <s v="82300"/>
    <x v="73"/>
    <s v="5315000"/>
    <n v="2012"/>
    <x v="4"/>
    <s v="INDIRECT COSTS"/>
    <s v="50000-PROGRAM EXPENDITUR BUDGET"/>
    <s v="82000-APPLIED OVERHEAD"/>
    <m/>
    <n v="0"/>
    <n v="0"/>
    <n v="34428.480000000003"/>
    <n v="0"/>
    <n v="-34428.480000000003"/>
    <s v="N/A"/>
    <n v="3279.83"/>
    <n v="2887.93"/>
    <n v="4020.9300000000003"/>
    <n v="4030.09"/>
    <n v="3903.6"/>
    <n v="2180.7800000000002"/>
    <n v="2251.23"/>
    <n v="2464.9900000000002"/>
    <n v="1132.95"/>
    <n v="1516.14"/>
    <n v="2844.36"/>
    <n v="3915.65"/>
    <n v="0"/>
    <s v="SURFACE WATER MGT FUND"/>
    <s v="WLSW O F11104 COMPLAINTS"/>
    <s v="STORMWATER SERVICES"/>
    <s v="DRAINAGE"/>
  </r>
  <r>
    <x v="1"/>
    <s v="1036942"/>
    <s v="845022"/>
    <s v="82500"/>
    <x v="140"/>
    <s v="5315000"/>
    <n v="2012"/>
    <x v="4"/>
    <s v="OVERTIME BENEFITS"/>
    <s v="50000-PROGRAM EXPENDITUR BUDGET"/>
    <s v="82000-APPLIED OVERHEAD"/>
    <m/>
    <n v="0"/>
    <n v="0"/>
    <n v="108.23"/>
    <n v="0"/>
    <n v="-108.23"/>
    <s v="N/A"/>
    <n v="0"/>
    <n v="0"/>
    <n v="0"/>
    <n v="91.11"/>
    <n v="0"/>
    <n v="0"/>
    <n v="0"/>
    <n v="0"/>
    <n v="0"/>
    <n v="0"/>
    <n v="17.12"/>
    <n v="0"/>
    <n v="0"/>
    <s v="SURFACE WATER MGT FUND"/>
    <s v="WLSW O F11104 COMPLAINTS"/>
    <s v="STORMWATER SERVICES"/>
    <s v="DRAINAGE"/>
  </r>
  <r>
    <x v="1"/>
    <s v="103694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5937.68"/>
    <n v="0"/>
    <n v="-25937.68"/>
    <s v="N/A"/>
    <n v="1300.6000000000001"/>
    <n v="2183.27"/>
    <n v="3960.01"/>
    <n v="2210.7200000000003"/>
    <n v="2419.63"/>
    <n v="1575.79"/>
    <n v="2093.7200000000003"/>
    <n v="1913.48"/>
    <n v="2127.61"/>
    <n v="1366.48"/>
    <n v="1944.32"/>
    <n v="2842.05"/>
    <n v="0"/>
    <s v="SURFACE WATER MGT FUND"/>
    <s v="WLSW O F11105 FACILITY COMPLAI"/>
    <s v="STORMWATER SERVICES"/>
    <s v="DRAINAGE"/>
  </r>
  <r>
    <x v="1"/>
    <s v="103694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971.52"/>
    <n v="0"/>
    <n v="-971.52"/>
    <s v="N/A"/>
    <n v="0"/>
    <n v="0"/>
    <n v="29.44"/>
    <n v="0"/>
    <n v="287.04000000000002"/>
    <n v="53.36"/>
    <n v="99.36"/>
    <n v="79.12"/>
    <n v="117.76"/>
    <n v="31.28"/>
    <n v="106.72"/>
    <n v="167.44"/>
    <n v="0"/>
    <s v="SURFACE WATER MGT FUND"/>
    <s v="WLSW O F11105 FACILITY COMPLAI"/>
    <s v="STORMWATER SERVICES"/>
    <s v="DRAINAGE"/>
  </r>
  <r>
    <x v="1"/>
    <s v="103694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9078.2199999999993"/>
    <n v="0"/>
    <n v="-9078.2199999999993"/>
    <s v="N/A"/>
    <n v="455.21000000000004"/>
    <n v="764.14"/>
    <n v="1338.9"/>
    <n v="773.74"/>
    <n v="894.03"/>
    <n v="551.53"/>
    <n v="732.81000000000006"/>
    <n v="669.7"/>
    <n v="744.67"/>
    <n v="478.27"/>
    <n v="680.51"/>
    <n v="994.71"/>
    <n v="0"/>
    <s v="SURFACE WATER MGT FUND"/>
    <s v="WLSW O F11105 FACILITY COMPLAI"/>
    <s v="STORMWATER SERVICES"/>
    <s v="DRAINAGE"/>
  </r>
  <r>
    <x v="1"/>
    <s v="1036943"/>
    <s v="845022"/>
    <s v="82200"/>
    <x v="72"/>
    <s v="5315000"/>
    <n v="2012"/>
    <x v="4"/>
    <s v="PAID TIME OFF"/>
    <s v="50000-PROGRAM EXPENDITUR BUDGET"/>
    <s v="82000-APPLIED OVERHEAD"/>
    <m/>
    <n v="0"/>
    <n v="0"/>
    <n v="7003.24"/>
    <n v="0"/>
    <n v="-7003.24"/>
    <s v="N/A"/>
    <n v="351.17"/>
    <n v="589.48"/>
    <n v="1032.8700000000001"/>
    <n v="596.9"/>
    <n v="689.66"/>
    <n v="425.48"/>
    <n v="565.30000000000007"/>
    <n v="516.64"/>
    <n v="574.46"/>
    <n v="368.96"/>
    <n v="524.97"/>
    <n v="767.35"/>
    <n v="0"/>
    <s v="SURFACE WATER MGT FUND"/>
    <s v="WLSW O F11105 FACILITY COMPLAI"/>
    <s v="STORMWATER SERVICES"/>
    <s v="DRAINAGE"/>
  </r>
  <r>
    <x v="1"/>
    <s v="1036943"/>
    <s v="845022"/>
    <s v="82300"/>
    <x v="73"/>
    <s v="5315000"/>
    <n v="2012"/>
    <x v="4"/>
    <s v="INDIRECT COSTS"/>
    <s v="50000-PROGRAM EXPENDITUR BUDGET"/>
    <s v="82000-APPLIED OVERHEAD"/>
    <m/>
    <n v="0"/>
    <n v="0"/>
    <n v="15044.59"/>
    <n v="0"/>
    <n v="-15044.59"/>
    <s v="N/A"/>
    <n v="754.4"/>
    <n v="1266.33"/>
    <n v="2218.79"/>
    <n v="1282.26"/>
    <n v="1481.58"/>
    <n v="914"/>
    <n v="1214.43"/>
    <n v="1109.9000000000001"/>
    <n v="1234.07"/>
    <n v="792.6"/>
    <n v="1127.78"/>
    <n v="1648.45"/>
    <n v="0"/>
    <s v="SURFACE WATER MGT FUND"/>
    <s v="WLSW O F11105 FACILITY COMPLAI"/>
    <s v="STORMWATER SERVICES"/>
    <s v="DRAINAGE"/>
  </r>
  <r>
    <x v="1"/>
    <s v="103694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0815.86"/>
    <n v="0"/>
    <n v="-20815.86"/>
    <s v="N/A"/>
    <n v="1786.55"/>
    <n v="1310.22"/>
    <n v="2613.9900000000002"/>
    <n v="1633.27"/>
    <n v="1847.58"/>
    <n v="1336.74"/>
    <n v="1605.43"/>
    <n v="1821.8500000000001"/>
    <n v="1847.6100000000001"/>
    <n v="1571.21"/>
    <n v="1802.44"/>
    <n v="1638.97"/>
    <n v="0"/>
    <s v="SURFACE WATER MGT FUND"/>
    <s v="WLSW O F11107 INQUIRIES"/>
    <s v="STORMWATER SERVICES"/>
    <s v="DRAINAGE"/>
  </r>
  <r>
    <x v="1"/>
    <s v="103694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7285.42"/>
    <n v="0"/>
    <n v="-7285.42"/>
    <s v="N/A"/>
    <n v="625.28"/>
    <n v="458.57"/>
    <n v="816.18000000000006"/>
    <n v="571.64"/>
    <n v="745.35"/>
    <n v="467.84000000000003"/>
    <n v="561.91"/>
    <n v="637.62"/>
    <n v="646.66999999999996"/>
    <n v="549.89"/>
    <n v="630.85"/>
    <n v="573.62"/>
    <n v="0"/>
    <s v="SURFACE WATER MGT FUND"/>
    <s v="WLSW O F11107 INQUIRIES"/>
    <s v="STORMWATER SERVICES"/>
    <s v="DRAINAGE"/>
  </r>
  <r>
    <x v="1"/>
    <s v="1036944"/>
    <s v="845022"/>
    <s v="82200"/>
    <x v="72"/>
    <s v="5315000"/>
    <n v="2012"/>
    <x v="4"/>
    <s v="PAID TIME OFF"/>
    <s v="50000-PROGRAM EXPENDITUR BUDGET"/>
    <s v="82000-APPLIED OVERHEAD"/>
    <m/>
    <n v="0"/>
    <n v="0"/>
    <n v="5620.47"/>
    <n v="0"/>
    <n v="-5620.47"/>
    <s v="N/A"/>
    <n v="482.40000000000003"/>
    <n v="353.77"/>
    <n v="629.65"/>
    <n v="441.01"/>
    <n v="575"/>
    <n v="360.92"/>
    <n v="433.5"/>
    <n v="491.91"/>
    <n v="498.88"/>
    <n v="424.22"/>
    <n v="486.68"/>
    <n v="442.53000000000003"/>
    <n v="0"/>
    <s v="SURFACE WATER MGT FUND"/>
    <s v="WLSW O F11107 INQUIRIES"/>
    <s v="STORMWATER SERVICES"/>
    <s v="DRAINAGE"/>
  </r>
  <r>
    <x v="1"/>
    <s v="1036944"/>
    <s v="845022"/>
    <s v="82300"/>
    <x v="73"/>
    <s v="5315000"/>
    <n v="2012"/>
    <x v="4"/>
    <s v="INDIRECT COSTS"/>
    <s v="50000-PROGRAM EXPENDITUR BUDGET"/>
    <s v="82000-APPLIED OVERHEAD"/>
    <m/>
    <n v="0"/>
    <n v="0"/>
    <n v="12073.7"/>
    <n v="0"/>
    <n v="-12073.7"/>
    <s v="N/A"/>
    <n v="1036.26"/>
    <n v="759.98"/>
    <n v="1352.6200000000001"/>
    <n v="947.34"/>
    <n v="1235.2"/>
    <n v="775.34"/>
    <n v="931.17000000000007"/>
    <n v="1056.73"/>
    <n v="1071.6400000000001"/>
    <n v="911.34"/>
    <n v="1045.44"/>
    <n v="950.64"/>
    <n v="0"/>
    <s v="SURFACE WATER MGT FUND"/>
    <s v="WLSW O F11107 INQUIRIES"/>
    <s v="STORMWATER SERVICES"/>
    <s v="DRAINAGE"/>
  </r>
  <r>
    <x v="1"/>
    <s v="103694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88.96"/>
    <n v="0"/>
    <n v="-188.96"/>
    <s v="N/A"/>
    <n v="0"/>
    <n v="0"/>
    <n v="0"/>
    <n v="0"/>
    <n v="141.64000000000001"/>
    <n v="0"/>
    <n v="0"/>
    <n v="47.32"/>
    <n v="0"/>
    <n v="0"/>
    <n v="0"/>
    <n v="0"/>
    <n v="0"/>
    <s v="SURFACE WATER MGT FUND"/>
    <s v="WLSW F D92623 6423 240TH WAY N"/>
    <s v="STORMWATER SERVICES"/>
    <s v="DRAINAGE"/>
  </r>
  <r>
    <x v="1"/>
    <s v="1036945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21.45"/>
    <n v="0"/>
    <n v="-21.45"/>
    <s v="N/A"/>
    <n v="0"/>
    <n v="0"/>
    <n v="0"/>
    <n v="0"/>
    <n v="0"/>
    <n v="0"/>
    <n v="0"/>
    <n v="21.45"/>
    <n v="0"/>
    <n v="0"/>
    <n v="0"/>
    <n v="0"/>
    <n v="0"/>
    <s v="SURFACE WATER MGT FUND"/>
    <s v="WLSW F D92623 6423 240TH WAY N"/>
    <s v="STORMWATER SERVICES"/>
    <s v="DRAINAGE"/>
  </r>
  <r>
    <x v="1"/>
    <s v="1036945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82.13"/>
    <n v="0.01"/>
    <n v="-82.14"/>
    <s v="N/A"/>
    <n v="0"/>
    <n v="0"/>
    <n v="0"/>
    <n v="0"/>
    <n v="0"/>
    <n v="0"/>
    <n v="0"/>
    <n v="0"/>
    <n v="0"/>
    <n v="82.13"/>
    <n v="0"/>
    <n v="0"/>
    <n v="0"/>
    <s v="SURFACE WATER MGT FUND"/>
    <s v="WLSW F D92623 6423 240TH WAY N"/>
    <s v="STORMWATER SERVICES"/>
    <s v="DRAINAGE"/>
  </r>
  <r>
    <x v="1"/>
    <s v="103694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53.620000000000005"/>
    <n v="0"/>
    <n v="-53.620000000000005"/>
    <s v="N/A"/>
    <n v="0"/>
    <n v="0"/>
    <n v="0"/>
    <n v="0"/>
    <n v="14.72"/>
    <n v="0"/>
    <n v="0"/>
    <n v="38.9"/>
    <n v="0"/>
    <n v="0"/>
    <n v="0"/>
    <n v="0"/>
    <n v="0"/>
    <s v="SURFACE WATER MGT FUND"/>
    <s v="WLSW F D92623 6423 240TH WAY N"/>
    <s v="STORMWATER SERVICES"/>
    <s v="DRAINAGE"/>
  </r>
  <r>
    <x v="1"/>
    <s v="103694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66.58"/>
    <n v="0"/>
    <n v="-66.58"/>
    <s v="N/A"/>
    <n v="0"/>
    <n v="0"/>
    <n v="0"/>
    <n v="0"/>
    <n v="49.58"/>
    <n v="0"/>
    <n v="0"/>
    <n v="17"/>
    <n v="0"/>
    <n v="0"/>
    <n v="0"/>
    <n v="0"/>
    <n v="0"/>
    <s v="SURFACE WATER MGT FUND"/>
    <s v="WLSW F D92623 6423 240TH WAY N"/>
    <s v="STORMWATER SERVICES"/>
    <s v="DRAINAGE"/>
  </r>
  <r>
    <x v="1"/>
    <s v="1036945"/>
    <s v="845022"/>
    <s v="82200"/>
    <x v="72"/>
    <s v="5315000"/>
    <n v="2012"/>
    <x v="4"/>
    <s v="PAID TIME OFF"/>
    <s v="50000-PROGRAM EXPENDITUR BUDGET"/>
    <s v="82000-APPLIED OVERHEAD"/>
    <m/>
    <n v="0"/>
    <n v="0"/>
    <n v="56"/>
    <n v="0"/>
    <n v="-56"/>
    <s v="N/A"/>
    <n v="0"/>
    <n v="0"/>
    <n v="0"/>
    <n v="0"/>
    <n v="38.24"/>
    <n v="0"/>
    <n v="0"/>
    <n v="17.760000000000002"/>
    <n v="0"/>
    <n v="0"/>
    <n v="0"/>
    <n v="0"/>
    <n v="0"/>
    <s v="SURFACE WATER MGT FUND"/>
    <s v="WLSW F D92623 6423 240TH WAY N"/>
    <s v="STORMWATER SERVICES"/>
    <s v="DRAINAGE"/>
  </r>
  <r>
    <x v="1"/>
    <s v="1036945"/>
    <s v="845022"/>
    <s v="82300"/>
    <x v="73"/>
    <s v="5315000"/>
    <n v="2012"/>
    <x v="4"/>
    <s v="INDIRECT COSTS"/>
    <s v="50000-PROGRAM EXPENDITUR BUDGET"/>
    <s v="82000-APPLIED OVERHEAD"/>
    <m/>
    <n v="0"/>
    <n v="0"/>
    <n v="136.49"/>
    <n v="0"/>
    <n v="-136.49"/>
    <s v="N/A"/>
    <n v="0"/>
    <n v="0"/>
    <n v="0"/>
    <n v="0"/>
    <n v="82.16"/>
    <n v="0"/>
    <n v="0"/>
    <n v="54.33"/>
    <n v="0"/>
    <n v="0"/>
    <n v="0"/>
    <n v="0"/>
    <n v="0"/>
    <s v="SURFACE WATER MGT FUND"/>
    <s v="WLSW F D92623 6423 240TH WAY N"/>
    <s v="STORMWATER SERVICES"/>
    <s v="DRAINAGE"/>
  </r>
  <r>
    <x v="1"/>
    <s v="1036945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2.52"/>
    <n v="0"/>
    <n v="-2.52"/>
    <s v="N/A"/>
    <n v="0"/>
    <n v="0"/>
    <n v="0"/>
    <n v="0"/>
    <n v="0"/>
    <n v="0"/>
    <n v="0"/>
    <n v="2.52"/>
    <n v="0"/>
    <n v="0"/>
    <n v="0"/>
    <n v="0"/>
    <n v="0"/>
    <s v="SURFACE WATER MGT FUND"/>
    <s v="WLSW F D92623 6423 240TH WAY N"/>
    <s v="STORMWATER SERVICES"/>
    <s v="DRAINAGE"/>
  </r>
  <r>
    <x v="1"/>
    <s v="103694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13.76"/>
    <n v="0"/>
    <n v="-313.76"/>
    <s v="N/A"/>
    <n v="0"/>
    <n v="0"/>
    <n v="266.44"/>
    <n v="0"/>
    <n v="0"/>
    <n v="0"/>
    <n v="0"/>
    <n v="47.32"/>
    <n v="0"/>
    <n v="0"/>
    <n v="0"/>
    <n v="0"/>
    <n v="0"/>
    <s v="SURFACE WATER MGT FUND"/>
    <s v="WLSW F D92636 6414 238TH AVE N"/>
    <s v="STORMWATER SERVICES"/>
    <s v="DRAINAGE"/>
  </r>
  <r>
    <x v="1"/>
    <s v="1036946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21.45"/>
    <n v="0"/>
    <n v="-21.45"/>
    <s v="N/A"/>
    <n v="0"/>
    <n v="0"/>
    <n v="0"/>
    <n v="0"/>
    <n v="0"/>
    <n v="0"/>
    <n v="0"/>
    <n v="21.45"/>
    <n v="0"/>
    <n v="0"/>
    <n v="0"/>
    <n v="0"/>
    <n v="0"/>
    <s v="SURFACE WATER MGT FUND"/>
    <s v="WLSW F D92636 6414 238TH AVE N"/>
    <s v="STORMWATER SERVICES"/>
    <s v="DRAINAGE"/>
  </r>
  <r>
    <x v="1"/>
    <s v="103694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74.680000000000007"/>
    <n v="0"/>
    <n v="-74.680000000000007"/>
    <s v="N/A"/>
    <n v="0"/>
    <n v="0"/>
    <n v="35.78"/>
    <n v="0"/>
    <n v="0"/>
    <n v="0"/>
    <n v="0"/>
    <n v="38.9"/>
    <n v="0"/>
    <n v="0"/>
    <n v="0"/>
    <n v="0"/>
    <n v="0"/>
    <s v="SURFACE WATER MGT FUND"/>
    <s v="WLSW F D92636 6414 238TH AVE N"/>
    <s v="STORMWATER SERVICES"/>
    <s v="DRAINAGE"/>
  </r>
  <r>
    <x v="1"/>
    <s v="103694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12.71000000000001"/>
    <n v="0"/>
    <n v="-112.71000000000001"/>
    <s v="N/A"/>
    <n v="0"/>
    <n v="0"/>
    <n v="95.710000000000008"/>
    <n v="0"/>
    <n v="0"/>
    <n v="0"/>
    <n v="0"/>
    <n v="17"/>
    <n v="0"/>
    <n v="0"/>
    <n v="0"/>
    <n v="0"/>
    <n v="0"/>
    <s v="SURFACE WATER MGT FUND"/>
    <s v="WLSW F D92636 6414 238TH AVE N"/>
    <s v="STORMWATER SERVICES"/>
    <s v="DRAINAGE"/>
  </r>
  <r>
    <x v="1"/>
    <s v="1036946"/>
    <s v="845022"/>
    <s v="82200"/>
    <x v="72"/>
    <s v="5315000"/>
    <n v="2012"/>
    <x v="4"/>
    <s v="PAID TIME OFF"/>
    <s v="50000-PROGRAM EXPENDITUR BUDGET"/>
    <s v="82000-APPLIED OVERHEAD"/>
    <m/>
    <n v="0"/>
    <n v="0"/>
    <n v="86.58"/>
    <n v="0"/>
    <n v="-86.58"/>
    <s v="N/A"/>
    <n v="0"/>
    <n v="0"/>
    <n v="68.820000000000007"/>
    <n v="0"/>
    <n v="0"/>
    <n v="0"/>
    <n v="0"/>
    <n v="17.760000000000002"/>
    <n v="0"/>
    <n v="0"/>
    <n v="0"/>
    <n v="0"/>
    <n v="0"/>
    <s v="SURFACE WATER MGT FUND"/>
    <s v="WLSW F D92636 6414 238TH AVE N"/>
    <s v="STORMWATER SERVICES"/>
    <s v="DRAINAGE"/>
  </r>
  <r>
    <x v="1"/>
    <s v="1036946"/>
    <s v="845022"/>
    <s v="82300"/>
    <x v="73"/>
    <s v="5315000"/>
    <n v="2012"/>
    <x v="4"/>
    <s v="INDIRECT COSTS"/>
    <s v="50000-PROGRAM EXPENDITUR BUDGET"/>
    <s v="82000-APPLIED OVERHEAD"/>
    <m/>
    <n v="0"/>
    <n v="0"/>
    <n v="264.8"/>
    <n v="0"/>
    <n v="-264.8"/>
    <s v="N/A"/>
    <n v="0"/>
    <n v="0"/>
    <n v="210.47"/>
    <n v="0"/>
    <n v="0"/>
    <n v="0"/>
    <n v="0"/>
    <n v="54.33"/>
    <n v="0"/>
    <n v="0"/>
    <n v="0"/>
    <n v="0"/>
    <n v="0"/>
    <s v="SURFACE WATER MGT FUND"/>
    <s v="WLSW F D92636 6414 238TH AVE N"/>
    <s v="STORMWATER SERVICES"/>
    <s v="DRAINAGE"/>
  </r>
  <r>
    <x v="1"/>
    <s v="1036946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2.52"/>
    <n v="0"/>
    <n v="-2.52"/>
    <s v="N/A"/>
    <n v="0"/>
    <n v="0"/>
    <n v="0"/>
    <n v="0"/>
    <n v="0"/>
    <n v="0"/>
    <n v="0"/>
    <n v="2.52"/>
    <n v="0"/>
    <n v="0"/>
    <n v="0"/>
    <n v="0"/>
    <n v="0"/>
    <s v="SURFACE WATER MGT FUND"/>
    <s v="WLSW F D92636 6414 238TH AVE N"/>
    <s v="STORMWATER SERVICES"/>
    <s v="DRAINAGE"/>
  </r>
  <r>
    <x v="1"/>
    <s v="103694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21.23000000000002"/>
    <n v="0"/>
    <n v="-221.23000000000002"/>
    <s v="N/A"/>
    <n v="0"/>
    <n v="0"/>
    <n v="0"/>
    <n v="0"/>
    <n v="141.64000000000001"/>
    <n v="0"/>
    <n v="0"/>
    <n v="79.59"/>
    <n v="0"/>
    <n v="0"/>
    <n v="0"/>
    <n v="0"/>
    <n v="0"/>
    <s v="SURFACE WATER MGT FUND"/>
    <s v="WLSW F D92637 23925 NE 69TH PL"/>
    <s v="STORMWATER SERVICES"/>
    <s v="DRAINAGE"/>
  </r>
  <r>
    <x v="1"/>
    <s v="1036947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21.45"/>
    <n v="0"/>
    <n v="-21.45"/>
    <s v="N/A"/>
    <n v="0"/>
    <n v="0"/>
    <n v="0"/>
    <n v="0"/>
    <n v="0"/>
    <n v="0"/>
    <n v="0"/>
    <n v="21.45"/>
    <n v="0"/>
    <n v="0"/>
    <n v="0"/>
    <n v="0"/>
    <n v="0"/>
    <s v="SURFACE WATER MGT FUND"/>
    <s v="WLSW F D92637 23925 NE 69TH PL"/>
    <s v="STORMWATER SERVICES"/>
    <s v="DRAINAGE"/>
  </r>
  <r>
    <x v="1"/>
    <s v="103694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58.79"/>
    <n v="0"/>
    <n v="-58.79"/>
    <s v="N/A"/>
    <n v="0"/>
    <n v="0"/>
    <n v="0"/>
    <n v="0"/>
    <n v="14.72"/>
    <n v="0"/>
    <n v="0"/>
    <n v="44.07"/>
    <n v="0"/>
    <n v="0"/>
    <n v="0"/>
    <n v="0"/>
    <n v="0"/>
    <s v="SURFACE WATER MGT FUND"/>
    <s v="WLSW F D92637 23925 NE 69TH PL"/>
    <s v="STORMWATER SERVICES"/>
    <s v="DRAINAGE"/>
  </r>
  <r>
    <x v="1"/>
    <s v="103694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78.17"/>
    <n v="0"/>
    <n v="-78.17"/>
    <s v="N/A"/>
    <n v="0"/>
    <n v="0"/>
    <n v="0"/>
    <n v="0"/>
    <n v="49.58"/>
    <n v="0"/>
    <n v="0"/>
    <n v="28.59"/>
    <n v="0"/>
    <n v="0"/>
    <n v="0"/>
    <n v="0"/>
    <n v="0"/>
    <s v="SURFACE WATER MGT FUND"/>
    <s v="WLSW F D92637 23925 NE 69TH PL"/>
    <s v="STORMWATER SERVICES"/>
    <s v="DRAINAGE"/>
  </r>
  <r>
    <x v="1"/>
    <s v="1036947"/>
    <s v="845022"/>
    <s v="82200"/>
    <x v="72"/>
    <s v="5315000"/>
    <n v="2012"/>
    <x v="4"/>
    <s v="PAID TIME OFF"/>
    <s v="50000-PROGRAM EXPENDITUR BUDGET"/>
    <s v="82000-APPLIED OVERHEAD"/>
    <m/>
    <n v="0"/>
    <n v="0"/>
    <n v="64.34"/>
    <n v="0"/>
    <n v="-64.34"/>
    <s v="N/A"/>
    <n v="0"/>
    <n v="0"/>
    <n v="0"/>
    <n v="0"/>
    <n v="38.24"/>
    <n v="0"/>
    <n v="0"/>
    <n v="26.1"/>
    <n v="0"/>
    <n v="0"/>
    <n v="0"/>
    <n v="0"/>
    <n v="0"/>
    <s v="SURFACE WATER MGT FUND"/>
    <s v="WLSW F D92637 23925 NE 69TH PL"/>
    <s v="STORMWATER SERVICES"/>
    <s v="DRAINAGE"/>
  </r>
  <r>
    <x v="1"/>
    <s v="1036947"/>
    <s v="845022"/>
    <s v="82300"/>
    <x v="73"/>
    <s v="5315000"/>
    <n v="2012"/>
    <x v="4"/>
    <s v="INDIRECT COSTS"/>
    <s v="50000-PROGRAM EXPENDITUR BUDGET"/>
    <s v="82000-APPLIED OVERHEAD"/>
    <m/>
    <n v="0"/>
    <n v="0"/>
    <n v="161.97999999999999"/>
    <n v="0"/>
    <n v="-161.97999999999999"/>
    <s v="N/A"/>
    <n v="0"/>
    <n v="0"/>
    <n v="0"/>
    <n v="0"/>
    <n v="82.16"/>
    <n v="0"/>
    <n v="0"/>
    <n v="79.820000000000007"/>
    <n v="0"/>
    <n v="0"/>
    <n v="0"/>
    <n v="0"/>
    <n v="0"/>
    <s v="SURFACE WATER MGT FUND"/>
    <s v="WLSW F D92637 23925 NE 69TH PL"/>
    <s v="STORMWATER SERVICES"/>
    <s v="DRAINAGE"/>
  </r>
  <r>
    <x v="1"/>
    <s v="1036947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2.52"/>
    <n v="0"/>
    <n v="-2.52"/>
    <s v="N/A"/>
    <n v="0"/>
    <n v="0"/>
    <n v="0"/>
    <n v="0"/>
    <n v="0"/>
    <n v="0"/>
    <n v="0"/>
    <n v="2.52"/>
    <n v="0"/>
    <n v="0"/>
    <n v="0"/>
    <n v="0"/>
    <n v="0"/>
    <s v="SURFACE WATER MGT FUND"/>
    <s v="WLSW F D92637 23925 NE 69TH PL"/>
    <s v="STORMWATER SERVICES"/>
    <s v="DRAINAGE"/>
  </r>
  <r>
    <x v="1"/>
    <s v="103694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0.43"/>
    <n v="0"/>
    <n v="-100.43"/>
    <s v="N/A"/>
    <n v="0"/>
    <n v="0"/>
    <n v="0"/>
    <n v="0"/>
    <n v="0"/>
    <n v="53.11"/>
    <n v="0"/>
    <n v="47.32"/>
    <n v="0"/>
    <n v="0"/>
    <n v="0"/>
    <n v="0"/>
    <n v="0"/>
    <s v="SURFACE WATER MGT FUND"/>
    <s v="WLSW F D92641 A01BN602-243XX N"/>
    <s v="STORMWATER SERVICES"/>
    <s v="DRAINAGE"/>
  </r>
  <r>
    <x v="1"/>
    <s v="1036948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21.45"/>
    <n v="0"/>
    <n v="-21.45"/>
    <s v="N/A"/>
    <n v="0"/>
    <n v="0"/>
    <n v="0"/>
    <n v="0"/>
    <n v="0"/>
    <n v="0"/>
    <n v="0"/>
    <n v="21.45"/>
    <n v="0"/>
    <n v="0"/>
    <n v="0"/>
    <n v="0"/>
    <n v="0"/>
    <s v="SURFACE WATER MGT FUND"/>
    <s v="WLSW F D92641 A01BN602-243XX N"/>
    <s v="STORMWATER SERVICES"/>
    <s v="DRAINAGE"/>
  </r>
  <r>
    <x v="1"/>
    <s v="1036948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472.91"/>
    <n v="0"/>
    <n v="-472.91"/>
    <s v="N/A"/>
    <n v="0"/>
    <n v="0"/>
    <n v="0"/>
    <n v="0"/>
    <n v="0"/>
    <n v="0"/>
    <n v="0"/>
    <n v="0"/>
    <n v="144.41"/>
    <n v="328.5"/>
    <n v="0"/>
    <n v="0"/>
    <n v="0"/>
    <s v="SURFACE WATER MGT FUND"/>
    <s v="WLSW F D92641 A01BN602-243XX N"/>
    <s v="STORMWATER SERVICES"/>
    <s v="DRAINAGE"/>
  </r>
  <r>
    <x v="1"/>
    <s v="103694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44.42"/>
    <n v="0"/>
    <n v="-44.42"/>
    <s v="N/A"/>
    <n v="0"/>
    <n v="0"/>
    <n v="0"/>
    <n v="0"/>
    <n v="0"/>
    <n v="5.5200000000000005"/>
    <n v="0"/>
    <n v="38.9"/>
    <n v="0"/>
    <n v="0"/>
    <n v="0"/>
    <n v="0"/>
    <n v="0"/>
    <s v="SURFACE WATER MGT FUND"/>
    <s v="WLSW F D92641 A01BN602-243XX N"/>
    <s v="STORMWATER SERVICES"/>
    <s v="DRAINAGE"/>
  </r>
  <r>
    <x v="1"/>
    <s v="103694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5.590000000000003"/>
    <n v="0"/>
    <n v="-35.590000000000003"/>
    <s v="N/A"/>
    <n v="0"/>
    <n v="0"/>
    <n v="0"/>
    <n v="0"/>
    <n v="0"/>
    <n v="18.59"/>
    <n v="0"/>
    <n v="17"/>
    <n v="0"/>
    <n v="0"/>
    <n v="0"/>
    <n v="0"/>
    <n v="0"/>
    <s v="SURFACE WATER MGT FUND"/>
    <s v="WLSW F D92641 A01BN602-243XX N"/>
    <s v="STORMWATER SERVICES"/>
    <s v="DRAINAGE"/>
  </r>
  <r>
    <x v="1"/>
    <s v="1036948"/>
    <s v="845022"/>
    <s v="82200"/>
    <x v="72"/>
    <s v="5315000"/>
    <n v="2012"/>
    <x v="4"/>
    <s v="PAID TIME OFF"/>
    <s v="50000-PROGRAM EXPENDITUR BUDGET"/>
    <s v="82000-APPLIED OVERHEAD"/>
    <m/>
    <n v="0"/>
    <n v="0"/>
    <n v="32.1"/>
    <n v="0"/>
    <n v="-32.1"/>
    <s v="N/A"/>
    <n v="0"/>
    <n v="0"/>
    <n v="0"/>
    <n v="0"/>
    <n v="0"/>
    <n v="14.34"/>
    <n v="0"/>
    <n v="17.760000000000002"/>
    <n v="0"/>
    <n v="0"/>
    <n v="0"/>
    <n v="0"/>
    <n v="0"/>
    <s v="SURFACE WATER MGT FUND"/>
    <s v="WLSW F D92641 A01BN602-243XX N"/>
    <s v="STORMWATER SERVICES"/>
    <s v="DRAINAGE"/>
  </r>
  <r>
    <x v="1"/>
    <s v="1036948"/>
    <s v="845022"/>
    <s v="82300"/>
    <x v="73"/>
    <s v="5315000"/>
    <n v="2012"/>
    <x v="4"/>
    <s v="INDIRECT COSTS"/>
    <s v="50000-PROGRAM EXPENDITUR BUDGET"/>
    <s v="82000-APPLIED OVERHEAD"/>
    <m/>
    <n v="0"/>
    <n v="0"/>
    <n v="85.13"/>
    <n v="0"/>
    <n v="-85.13"/>
    <s v="N/A"/>
    <n v="0"/>
    <n v="0"/>
    <n v="0"/>
    <n v="0"/>
    <n v="0"/>
    <n v="30.8"/>
    <n v="0"/>
    <n v="54.33"/>
    <n v="0"/>
    <n v="0"/>
    <n v="0"/>
    <n v="0"/>
    <n v="0"/>
    <s v="SURFACE WATER MGT FUND"/>
    <s v="WLSW F D92641 A01BN602-243XX N"/>
    <s v="STORMWATER SERVICES"/>
    <s v="DRAINAGE"/>
  </r>
  <r>
    <x v="1"/>
    <s v="1036948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2.52"/>
    <n v="0"/>
    <n v="-2.52"/>
    <s v="N/A"/>
    <n v="0"/>
    <n v="0"/>
    <n v="0"/>
    <n v="0"/>
    <n v="0"/>
    <n v="0"/>
    <n v="0"/>
    <n v="2.52"/>
    <n v="0"/>
    <n v="0"/>
    <n v="0"/>
    <n v="0"/>
    <n v="0"/>
    <s v="SURFACE WATER MGT FUND"/>
    <s v="WLSW F D92641 A01BN602-243XX N"/>
    <s v="STORMWATER SERVICES"/>
    <s v="DRAINAGE"/>
  </r>
  <r>
    <x v="1"/>
    <s v="103694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83.96000000000004"/>
    <n v="0"/>
    <n v="-383.96000000000004"/>
    <s v="N/A"/>
    <n v="0"/>
    <n v="0"/>
    <n v="383.96000000000004"/>
    <n v="0"/>
    <n v="0"/>
    <n v="0"/>
    <n v="0"/>
    <n v="0"/>
    <n v="0"/>
    <n v="0"/>
    <n v="0"/>
    <n v="0"/>
    <n v="0"/>
    <s v="SURFACE WATER MGT FUND"/>
    <s v="WLSW F D92646 A00BN533-13728 N"/>
    <s v="STORMWATER SERVICES"/>
    <s v="DRAINAGE"/>
  </r>
  <r>
    <x v="1"/>
    <s v="103694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53.32"/>
    <n v="0"/>
    <n v="-53.32"/>
    <s v="N/A"/>
    <n v="0"/>
    <n v="0"/>
    <n v="45.12"/>
    <n v="0"/>
    <n v="8.1999999999999993"/>
    <n v="0"/>
    <n v="0"/>
    <n v="0"/>
    <n v="0"/>
    <n v="0"/>
    <n v="0"/>
    <n v="0"/>
    <n v="0"/>
    <s v="SURFACE WATER MGT FUND"/>
    <s v="WLSW F D92646 A00BN533-13728 N"/>
    <s v="STORMWATER SERVICES"/>
    <s v="DRAINAGE"/>
  </r>
  <r>
    <x v="1"/>
    <s v="103694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37.94"/>
    <n v="0"/>
    <n v="-137.94"/>
    <s v="N/A"/>
    <n v="0"/>
    <n v="0"/>
    <n v="137.94"/>
    <n v="0"/>
    <n v="0"/>
    <n v="0"/>
    <n v="0"/>
    <n v="0"/>
    <n v="0"/>
    <n v="0"/>
    <n v="0"/>
    <n v="0"/>
    <n v="0"/>
    <s v="SURFACE WATER MGT FUND"/>
    <s v="WLSW F D92646 A00BN533-13728 N"/>
    <s v="STORMWATER SERVICES"/>
    <s v="DRAINAGE"/>
  </r>
  <r>
    <x v="1"/>
    <s v="1036949"/>
    <s v="845022"/>
    <s v="82200"/>
    <x v="72"/>
    <s v="5315000"/>
    <n v="2012"/>
    <x v="4"/>
    <s v="PAID TIME OFF"/>
    <s v="50000-PROGRAM EXPENDITUR BUDGET"/>
    <s v="82000-APPLIED OVERHEAD"/>
    <m/>
    <n v="0"/>
    <n v="0"/>
    <n v="99.17"/>
    <n v="0"/>
    <n v="-99.17"/>
    <s v="N/A"/>
    <n v="0"/>
    <n v="0"/>
    <n v="99.17"/>
    <n v="0"/>
    <n v="0"/>
    <n v="0"/>
    <n v="0"/>
    <n v="0"/>
    <n v="0"/>
    <n v="0"/>
    <n v="0"/>
    <n v="0"/>
    <n v="0"/>
    <s v="SURFACE WATER MGT FUND"/>
    <s v="WLSW F D92646 A00BN533-13728 N"/>
    <s v="STORMWATER SERVICES"/>
    <s v="DRAINAGE"/>
  </r>
  <r>
    <x v="1"/>
    <s v="1036949"/>
    <s v="845022"/>
    <s v="82300"/>
    <x v="73"/>
    <s v="5315000"/>
    <n v="2012"/>
    <x v="4"/>
    <s v="INDIRECT COSTS"/>
    <s v="50000-PROGRAM EXPENDITUR BUDGET"/>
    <s v="82000-APPLIED OVERHEAD"/>
    <m/>
    <n v="0"/>
    <n v="0"/>
    <n v="303.32"/>
    <n v="0"/>
    <n v="-303.32"/>
    <s v="N/A"/>
    <n v="0"/>
    <n v="0"/>
    <n v="303.32"/>
    <n v="0"/>
    <n v="0"/>
    <n v="0"/>
    <n v="0"/>
    <n v="0"/>
    <n v="0"/>
    <n v="0"/>
    <n v="0"/>
    <n v="0"/>
    <n v="0"/>
    <s v="SURFACE WATER MGT FUND"/>
    <s v="WLSW F D92646 A00BN533-13728 N"/>
    <s v="STORMWATER SERVICES"/>
    <s v="DRAINAGE"/>
  </r>
  <r>
    <x v="1"/>
    <s v="103695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07.22"/>
    <n v="0"/>
    <n v="-407.22"/>
    <s v="N/A"/>
    <n v="0"/>
    <n v="0"/>
    <n v="141.63"/>
    <n v="141.96"/>
    <n v="52.65"/>
    <n v="70.98"/>
    <n v="0"/>
    <n v="0"/>
    <n v="0"/>
    <n v="0"/>
    <n v="0"/>
    <n v="0"/>
    <n v="0"/>
    <s v="SURFACE WATER MGT FUND"/>
    <s v="WLSW F D92657 A02BN087-324AVE"/>
    <s v="STORMWATER SERVICES"/>
    <s v="DRAINAGE"/>
  </r>
  <r>
    <x v="1"/>
    <s v="1036950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0.72"/>
    <n v="0"/>
    <n v="-0.72"/>
    <s v="N/A"/>
    <n v="0"/>
    <n v="0"/>
    <n v="0"/>
    <n v="0"/>
    <n v="0.72"/>
    <n v="0"/>
    <n v="0"/>
    <n v="0"/>
    <n v="0"/>
    <n v="0"/>
    <n v="0"/>
    <n v="0"/>
    <n v="0"/>
    <s v="SURFACE WATER MGT FUND"/>
    <s v="WLSW F D92657 A02BN087-324AVE"/>
    <s v="STORMWATER SERVICES"/>
    <s v="DRAINAGE"/>
  </r>
  <r>
    <x v="1"/>
    <s v="1036950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65.7"/>
    <n v="0"/>
    <n v="-65.7"/>
    <s v="N/A"/>
    <n v="0"/>
    <n v="0"/>
    <n v="0"/>
    <n v="0"/>
    <n v="0"/>
    <n v="0"/>
    <n v="0"/>
    <n v="65.7"/>
    <n v="0"/>
    <n v="0"/>
    <n v="0"/>
    <n v="0"/>
    <n v="0"/>
    <s v="SURFACE WATER MGT FUND"/>
    <s v="WLSW F D92657 A02BN087-324AVE"/>
    <s v="STORMWATER SERVICES"/>
    <s v="DRAINAGE"/>
  </r>
  <r>
    <x v="1"/>
    <s v="103695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34.89000000000001"/>
    <n v="0"/>
    <n v="-134.89000000000001"/>
    <s v="N/A"/>
    <n v="0"/>
    <n v="0"/>
    <n v="0"/>
    <n v="0"/>
    <n v="123.52"/>
    <n v="11.370000000000001"/>
    <n v="0"/>
    <n v="0"/>
    <n v="0"/>
    <n v="0"/>
    <n v="0"/>
    <n v="0"/>
    <n v="0"/>
    <s v="SURFACE WATER MGT FUND"/>
    <s v="WLSW F D92657 A02BN087-324AVE"/>
    <s v="STORMWATER SERVICES"/>
    <s v="DRAINAGE"/>
  </r>
  <r>
    <x v="1"/>
    <s v="1036950"/>
    <s v="845022"/>
    <s v="55303"/>
    <x v="250"/>
    <s v="5315000"/>
    <n v="2012"/>
    <x v="4"/>
    <s v="ROADS DECANT FEES SOLID"/>
    <s v="50000-PROGRAM EXPENDITUR BUDGET"/>
    <s v="55000-INTRAGOVERNMENTAL SERVICES"/>
    <m/>
    <n v="0"/>
    <n v="0"/>
    <n v="47.79"/>
    <n v="0"/>
    <n v="-47.79"/>
    <s v="N/A"/>
    <n v="0"/>
    <n v="0"/>
    <n v="0"/>
    <n v="0"/>
    <n v="0"/>
    <n v="0"/>
    <n v="0"/>
    <n v="0"/>
    <n v="47.79"/>
    <n v="0"/>
    <n v="0"/>
    <n v="0"/>
    <n v="0"/>
    <s v="SURFACE WATER MGT FUND"/>
    <s v="WLSW F D92657 A02BN087-324AVE"/>
    <s v="STORMWATER SERVICES"/>
    <s v="DRAINAGE"/>
  </r>
  <r>
    <x v="1"/>
    <s v="1036950"/>
    <s v="845022"/>
    <s v="55304"/>
    <x v="251"/>
    <s v="5315000"/>
    <n v="2012"/>
    <x v="4"/>
    <s v="ROADS DECANT FEES LIQUID"/>
    <s v="50000-PROGRAM EXPENDITUR BUDGET"/>
    <s v="55000-INTRAGOVERNMENTAL SERVICES"/>
    <m/>
    <n v="0"/>
    <n v="0"/>
    <n v="81"/>
    <n v="0"/>
    <n v="-81"/>
    <s v="N/A"/>
    <n v="0"/>
    <n v="0"/>
    <n v="0"/>
    <n v="0"/>
    <n v="0"/>
    <n v="0"/>
    <n v="0"/>
    <n v="0"/>
    <n v="81"/>
    <n v="0"/>
    <n v="0"/>
    <n v="0"/>
    <n v="0"/>
    <s v="SURFACE WATER MGT FUND"/>
    <s v="WLSW F D92657 A02BN087-324AVE"/>
    <s v="STORMWATER SERVICES"/>
    <s v="DRAINAGE"/>
  </r>
  <r>
    <x v="1"/>
    <s v="103695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44.97999999999999"/>
    <n v="0"/>
    <n v="-144.97999999999999"/>
    <s v="N/A"/>
    <n v="0"/>
    <n v="0"/>
    <n v="49.57"/>
    <n v="51"/>
    <n v="18.91"/>
    <n v="25.5"/>
    <n v="0"/>
    <n v="0"/>
    <n v="0"/>
    <n v="0"/>
    <n v="0"/>
    <n v="0"/>
    <n v="0"/>
    <s v="SURFACE WATER MGT FUND"/>
    <s v="WLSW F D92657 A02BN087-324AVE"/>
    <s v="STORMWATER SERVICES"/>
    <s v="DRAINAGE"/>
  </r>
  <r>
    <x v="1"/>
    <s v="1036950"/>
    <s v="845022"/>
    <s v="82200"/>
    <x v="72"/>
    <s v="5315000"/>
    <n v="2012"/>
    <x v="4"/>
    <s v="PAID TIME OFF"/>
    <s v="50000-PROGRAM EXPENDITUR BUDGET"/>
    <s v="82000-APPLIED OVERHEAD"/>
    <m/>
    <n v="0"/>
    <n v="0"/>
    <n v="106.84"/>
    <n v="0"/>
    <n v="-106.84"/>
    <s v="N/A"/>
    <n v="0"/>
    <n v="0"/>
    <n v="38.24"/>
    <n v="36.660000000000004"/>
    <n v="13.6"/>
    <n v="18.34"/>
    <n v="0"/>
    <n v="0"/>
    <n v="0"/>
    <n v="0"/>
    <n v="0"/>
    <n v="0"/>
    <n v="0"/>
    <s v="SURFACE WATER MGT FUND"/>
    <s v="WLSW F D92657 A02BN087-324AVE"/>
    <s v="STORMWATER SERVICES"/>
    <s v="DRAINAGE"/>
  </r>
  <r>
    <x v="1"/>
    <s v="1036950"/>
    <s v="845022"/>
    <s v="82300"/>
    <x v="73"/>
    <s v="5315000"/>
    <n v="2012"/>
    <x v="4"/>
    <s v="INDIRECT COSTS"/>
    <s v="50000-PROGRAM EXPENDITUR BUDGET"/>
    <s v="82000-APPLIED OVERHEAD"/>
    <m/>
    <n v="0"/>
    <n v="0"/>
    <n v="291.95999999999998"/>
    <n v="0"/>
    <n v="-291.95999999999998"/>
    <s v="N/A"/>
    <n v="0"/>
    <n v="0"/>
    <n v="82.15"/>
    <n v="112.14"/>
    <n v="41.59"/>
    <n v="56.08"/>
    <n v="0"/>
    <n v="0"/>
    <n v="0"/>
    <n v="0"/>
    <n v="0"/>
    <n v="0"/>
    <n v="0"/>
    <s v="SURFACE WATER MGT FUND"/>
    <s v="WLSW F D92657 A02BN087-324AVE"/>
    <s v="STORMWATER SERVICES"/>
    <s v="DRAINAGE"/>
  </r>
  <r>
    <x v="1"/>
    <s v="103695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7.32"/>
    <n v="0"/>
    <n v="-47.32"/>
    <s v="N/A"/>
    <n v="0"/>
    <n v="0"/>
    <n v="0"/>
    <n v="0"/>
    <n v="0"/>
    <n v="0"/>
    <n v="0"/>
    <n v="47.32"/>
    <n v="0"/>
    <n v="0"/>
    <n v="0"/>
    <n v="0"/>
    <n v="0"/>
    <s v="SURFACE WATER MGT FUND"/>
    <s v="WLSW F D92672 A02BN276-23800 U"/>
    <s v="STORMWATER SERVICES"/>
    <s v="DRAINAGE"/>
  </r>
  <r>
    <x v="1"/>
    <s v="1036951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21.45"/>
    <n v="0"/>
    <n v="-21.45"/>
    <s v="N/A"/>
    <n v="0"/>
    <n v="0"/>
    <n v="0"/>
    <n v="0"/>
    <n v="0"/>
    <n v="0"/>
    <n v="0"/>
    <n v="21.45"/>
    <n v="0"/>
    <n v="0"/>
    <n v="0"/>
    <n v="0"/>
    <n v="0"/>
    <s v="SURFACE WATER MGT FUND"/>
    <s v="WLSW F D92672 A02BN276-23800 U"/>
    <s v="STORMWATER SERVICES"/>
    <s v="DRAINAGE"/>
  </r>
  <r>
    <x v="1"/>
    <s v="103695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46.480000000000004"/>
    <n v="0"/>
    <n v="-46.480000000000004"/>
    <s v="N/A"/>
    <n v="0"/>
    <n v="0"/>
    <n v="0"/>
    <n v="0"/>
    <n v="0"/>
    <n v="0"/>
    <n v="0"/>
    <n v="38.9"/>
    <n v="7.58"/>
    <n v="0"/>
    <n v="0"/>
    <n v="0"/>
    <n v="0"/>
    <s v="SURFACE WATER MGT FUND"/>
    <s v="WLSW F D92672 A02BN276-23800 U"/>
    <s v="STORMWATER SERVICES"/>
    <s v="DRAINAGE"/>
  </r>
  <r>
    <x v="1"/>
    <s v="103695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7"/>
    <n v="0"/>
    <n v="-17"/>
    <s v="N/A"/>
    <n v="0"/>
    <n v="0"/>
    <n v="0"/>
    <n v="0"/>
    <n v="0"/>
    <n v="0"/>
    <n v="0"/>
    <n v="17"/>
    <n v="0"/>
    <n v="0"/>
    <n v="0"/>
    <n v="0"/>
    <n v="0"/>
    <s v="SURFACE WATER MGT FUND"/>
    <s v="WLSW F D92672 A02BN276-23800 U"/>
    <s v="STORMWATER SERVICES"/>
    <s v="DRAINAGE"/>
  </r>
  <r>
    <x v="1"/>
    <s v="1036951"/>
    <s v="845022"/>
    <s v="82200"/>
    <x v="72"/>
    <s v="5315000"/>
    <n v="2012"/>
    <x v="4"/>
    <s v="PAID TIME OFF"/>
    <s v="50000-PROGRAM EXPENDITUR BUDGET"/>
    <s v="82000-APPLIED OVERHEAD"/>
    <m/>
    <n v="0"/>
    <n v="0"/>
    <n v="17.760000000000002"/>
    <n v="0"/>
    <n v="-17.760000000000002"/>
    <s v="N/A"/>
    <n v="0"/>
    <n v="0"/>
    <n v="0"/>
    <n v="0"/>
    <n v="0"/>
    <n v="0"/>
    <n v="0"/>
    <n v="17.760000000000002"/>
    <n v="0"/>
    <n v="0"/>
    <n v="0"/>
    <n v="0"/>
    <n v="0"/>
    <s v="SURFACE WATER MGT FUND"/>
    <s v="WLSW F D92672 A02BN276-23800 U"/>
    <s v="STORMWATER SERVICES"/>
    <s v="DRAINAGE"/>
  </r>
  <r>
    <x v="1"/>
    <s v="1036951"/>
    <s v="845022"/>
    <s v="82300"/>
    <x v="73"/>
    <s v="5315000"/>
    <n v="2012"/>
    <x v="4"/>
    <s v="INDIRECT COSTS"/>
    <s v="50000-PROGRAM EXPENDITUR BUDGET"/>
    <s v="82000-APPLIED OVERHEAD"/>
    <m/>
    <n v="0"/>
    <n v="0"/>
    <n v="54.33"/>
    <n v="0"/>
    <n v="-54.33"/>
    <s v="N/A"/>
    <n v="0"/>
    <n v="0"/>
    <n v="0"/>
    <n v="0"/>
    <n v="0"/>
    <n v="0"/>
    <n v="0"/>
    <n v="54.33"/>
    <n v="0"/>
    <n v="0"/>
    <n v="0"/>
    <n v="0"/>
    <n v="0"/>
    <s v="SURFACE WATER MGT FUND"/>
    <s v="WLSW F D92672 A02BN276-23800 U"/>
    <s v="STORMWATER SERVICES"/>
    <s v="DRAINAGE"/>
  </r>
  <r>
    <x v="1"/>
    <s v="1036951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2.52"/>
    <n v="0"/>
    <n v="-2.52"/>
    <s v="N/A"/>
    <n v="0"/>
    <n v="0"/>
    <n v="0"/>
    <n v="0"/>
    <n v="0"/>
    <n v="0"/>
    <n v="0"/>
    <n v="2.52"/>
    <n v="0"/>
    <n v="0"/>
    <n v="0"/>
    <n v="0"/>
    <n v="0"/>
    <s v="SURFACE WATER MGT FUND"/>
    <s v="WLSW F D92672 A02BN276-23800 U"/>
    <s v="STORMWATER SERVICES"/>
    <s v="DRAINAGE"/>
  </r>
  <r>
    <x v="1"/>
    <s v="103695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77.03000000000003"/>
    <n v="0"/>
    <n v="-377.03000000000003"/>
    <s v="N/A"/>
    <n v="0"/>
    <n v="0"/>
    <n v="0"/>
    <n v="0"/>
    <n v="306.05"/>
    <n v="70.98"/>
    <n v="0"/>
    <n v="0"/>
    <n v="0"/>
    <n v="0"/>
    <n v="0"/>
    <n v="0"/>
    <n v="0"/>
    <s v="SURFACE WATER MGT FUND"/>
    <s v="WLSW F D92688 A99BN543-119XX N"/>
    <s v="STORMWATER SERVICES"/>
    <s v="DRAINAGE"/>
  </r>
  <r>
    <x v="1"/>
    <s v="1036954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64.349999999999994"/>
    <n v="0"/>
    <n v="-64.349999999999994"/>
    <s v="N/A"/>
    <n v="0"/>
    <n v="0"/>
    <n v="0"/>
    <n v="0"/>
    <n v="64.349999999999994"/>
    <n v="0"/>
    <n v="0"/>
    <n v="0"/>
    <n v="0"/>
    <n v="0"/>
    <n v="0"/>
    <n v="0"/>
    <n v="0"/>
    <s v="SURFACE WATER MGT FUND"/>
    <s v="WLSW F D92688 A99BN543-119XX N"/>
    <s v="STORMWATER SERVICES"/>
    <s v="DRAINAGE"/>
  </r>
  <r>
    <x v="1"/>
    <s v="1036954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459.90000000000003"/>
    <n v="0"/>
    <n v="-459.90000000000003"/>
    <s v="N/A"/>
    <n v="0"/>
    <n v="0"/>
    <n v="0"/>
    <n v="0"/>
    <n v="0"/>
    <n v="459.90000000000003"/>
    <n v="0"/>
    <n v="0"/>
    <n v="0"/>
    <n v="0"/>
    <n v="0"/>
    <n v="0"/>
    <n v="0"/>
    <s v="SURFACE WATER MGT FUND"/>
    <s v="WLSW F D92688 A99BN543-119XX N"/>
    <s v="STORMWATER SERVICES"/>
    <s v="DRAINAGE"/>
  </r>
  <r>
    <x v="1"/>
    <s v="103695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6.93"/>
    <n v="0"/>
    <n v="-146.93"/>
    <s v="N/A"/>
    <n v="0"/>
    <n v="0"/>
    <n v="0"/>
    <n v="0"/>
    <n v="146.93"/>
    <n v="0"/>
    <n v="0"/>
    <n v="0"/>
    <n v="0"/>
    <n v="0"/>
    <n v="0"/>
    <n v="0"/>
    <n v="0"/>
    <s v="SURFACE WATER MGT FUND"/>
    <s v="WLSW F D92688 A99BN543-119XX N"/>
    <s v="STORMWATER SERVICES"/>
    <s v="DRAINAGE"/>
  </r>
  <r>
    <x v="1"/>
    <s v="103695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34.14000000000001"/>
    <n v="0"/>
    <n v="-134.14000000000001"/>
    <s v="N/A"/>
    <n v="0"/>
    <n v="0"/>
    <n v="0"/>
    <n v="0"/>
    <n v="108.64"/>
    <n v="25.5"/>
    <n v="0"/>
    <n v="0"/>
    <n v="0"/>
    <n v="0"/>
    <n v="0"/>
    <n v="0"/>
    <n v="0"/>
    <s v="SURFACE WATER MGT FUND"/>
    <s v="WLSW F D92688 A99BN543-119XX N"/>
    <s v="STORMWATER SERVICES"/>
    <s v="DRAINAGE"/>
  </r>
  <r>
    <x v="1"/>
    <s v="1036954"/>
    <s v="845022"/>
    <s v="82200"/>
    <x v="72"/>
    <s v="5315000"/>
    <n v="2012"/>
    <x v="4"/>
    <s v="PAID TIME OFF"/>
    <s v="50000-PROGRAM EXPENDITUR BUDGET"/>
    <s v="82000-APPLIED OVERHEAD"/>
    <m/>
    <n v="0"/>
    <n v="0"/>
    <n v="115.66"/>
    <n v="0"/>
    <n v="-115.66"/>
    <s v="N/A"/>
    <n v="0"/>
    <n v="0"/>
    <n v="0"/>
    <n v="0"/>
    <n v="97.33"/>
    <n v="18.330000000000002"/>
    <n v="0"/>
    <n v="0"/>
    <n v="0"/>
    <n v="0"/>
    <n v="0"/>
    <n v="0"/>
    <n v="0"/>
    <s v="SURFACE WATER MGT FUND"/>
    <s v="WLSW F D92688 A99BN543-119XX N"/>
    <s v="STORMWATER SERVICES"/>
    <s v="DRAINAGE"/>
  </r>
  <r>
    <x v="1"/>
    <s v="1036954"/>
    <s v="845022"/>
    <s v="82300"/>
    <x v="73"/>
    <s v="5315000"/>
    <n v="2012"/>
    <x v="4"/>
    <s v="INDIRECT COSTS"/>
    <s v="50000-PROGRAM EXPENDITUR BUDGET"/>
    <s v="82000-APPLIED OVERHEAD"/>
    <m/>
    <n v="0"/>
    <n v="0"/>
    <n v="318.95999999999998"/>
    <n v="0"/>
    <n v="-318.95999999999998"/>
    <s v="N/A"/>
    <n v="0"/>
    <n v="0"/>
    <n v="0"/>
    <n v="0"/>
    <n v="262.89"/>
    <n v="56.07"/>
    <n v="0"/>
    <n v="0"/>
    <n v="0"/>
    <n v="0"/>
    <n v="0"/>
    <n v="0"/>
    <n v="0"/>
    <s v="SURFACE WATER MGT FUND"/>
    <s v="WLSW F D92688 A99BN543-119XX N"/>
    <s v="STORMWATER SERVICES"/>
    <s v="DRAINAGE"/>
  </r>
  <r>
    <x v="1"/>
    <s v="1036954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7.5600000000000005"/>
    <n v="0"/>
    <n v="-7.5600000000000005"/>
    <s v="N/A"/>
    <n v="0"/>
    <n v="0"/>
    <n v="0"/>
    <n v="0"/>
    <n v="7.5600000000000005"/>
    <n v="0"/>
    <n v="0"/>
    <n v="0"/>
    <n v="0"/>
    <n v="0"/>
    <n v="0"/>
    <n v="0"/>
    <n v="0"/>
    <s v="SURFACE WATER MGT FUND"/>
    <s v="WLSW F D92688 A99BN543-119XX N"/>
    <s v="STORMWATER SERVICES"/>
    <s v="DRAINAGE"/>
  </r>
  <r>
    <x v="1"/>
    <s v="103695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55.5"/>
    <n v="0"/>
    <n v="-455.5"/>
    <s v="N/A"/>
    <n v="0"/>
    <n v="0"/>
    <n v="0"/>
    <n v="0"/>
    <n v="360.86"/>
    <n v="94.64"/>
    <n v="0"/>
    <n v="0"/>
    <n v="0"/>
    <n v="0"/>
    <n v="0"/>
    <n v="0"/>
    <n v="0"/>
    <s v="SURFACE WATER MGT FUND"/>
    <s v="WLSW F D92690 A99BN543-122XX 3"/>
    <s v="STORMWATER SERVICES"/>
    <s v="DRAINAGE"/>
  </r>
  <r>
    <x v="1"/>
    <s v="1036955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85.8"/>
    <n v="0"/>
    <n v="-85.8"/>
    <s v="N/A"/>
    <n v="0"/>
    <n v="0"/>
    <n v="0"/>
    <n v="0"/>
    <n v="85.8"/>
    <n v="0"/>
    <n v="0"/>
    <n v="0"/>
    <n v="0"/>
    <n v="0"/>
    <n v="0"/>
    <n v="0"/>
    <n v="0"/>
    <s v="SURFACE WATER MGT FUND"/>
    <s v="WLSW F D92690 A99BN543-122XX 3"/>
    <s v="STORMWATER SERVICES"/>
    <s v="DRAINAGE"/>
  </r>
  <r>
    <x v="1"/>
    <s v="1036955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1314"/>
    <n v="0"/>
    <n v="-1314"/>
    <s v="N/A"/>
    <n v="0"/>
    <n v="0"/>
    <n v="0"/>
    <n v="0"/>
    <n v="0"/>
    <n v="1314"/>
    <n v="0"/>
    <n v="0"/>
    <n v="0"/>
    <n v="0"/>
    <n v="0"/>
    <n v="0"/>
    <n v="0"/>
    <s v="SURFACE WATER MGT FUND"/>
    <s v="WLSW F D92690 A99BN543-122XX 3"/>
    <s v="STORMWATER SERVICES"/>
    <s v="DRAINAGE"/>
  </r>
  <r>
    <x v="1"/>
    <s v="103695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91"/>
    <n v="0"/>
    <n v="-191"/>
    <s v="N/A"/>
    <n v="0"/>
    <n v="0"/>
    <n v="0"/>
    <n v="0"/>
    <n v="191"/>
    <n v="0"/>
    <n v="0"/>
    <n v="0"/>
    <n v="0"/>
    <n v="0"/>
    <n v="0"/>
    <n v="0"/>
    <n v="0"/>
    <s v="SURFACE WATER MGT FUND"/>
    <s v="WLSW F D92690 A99BN543-122XX 3"/>
    <s v="STORMWATER SERVICES"/>
    <s v="DRAINAGE"/>
  </r>
  <r>
    <x v="1"/>
    <s v="103695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62.31"/>
    <n v="0"/>
    <n v="-162.31"/>
    <s v="N/A"/>
    <n v="0"/>
    <n v="0"/>
    <n v="0"/>
    <n v="0"/>
    <n v="128.32"/>
    <n v="33.99"/>
    <n v="0"/>
    <n v="0"/>
    <n v="0"/>
    <n v="0"/>
    <n v="0"/>
    <n v="0"/>
    <n v="0"/>
    <s v="SURFACE WATER MGT FUND"/>
    <s v="WLSW F D92690 A99BN543-122XX 3"/>
    <s v="STORMWATER SERVICES"/>
    <s v="DRAINAGE"/>
  </r>
  <r>
    <x v="1"/>
    <s v="1036955"/>
    <s v="845022"/>
    <s v="82200"/>
    <x v="72"/>
    <s v="5315000"/>
    <n v="2012"/>
    <x v="4"/>
    <s v="PAID TIME OFF"/>
    <s v="50000-PROGRAM EXPENDITUR BUDGET"/>
    <s v="82000-APPLIED OVERHEAD"/>
    <m/>
    <n v="0"/>
    <n v="0"/>
    <n v="141.47999999999999"/>
    <n v="0"/>
    <n v="-141.47999999999999"/>
    <s v="N/A"/>
    <n v="0"/>
    <n v="0"/>
    <n v="0"/>
    <n v="0"/>
    <n v="117.03"/>
    <n v="24.45"/>
    <n v="0"/>
    <n v="0"/>
    <n v="0"/>
    <n v="0"/>
    <n v="0"/>
    <n v="0"/>
    <n v="0"/>
    <s v="SURFACE WATER MGT FUND"/>
    <s v="WLSW F D92690 A99BN543-122XX 3"/>
    <s v="STORMWATER SERVICES"/>
    <s v="DRAINAGE"/>
  </r>
  <r>
    <x v="1"/>
    <s v="1036955"/>
    <s v="845022"/>
    <s v="82300"/>
    <x v="73"/>
    <s v="5315000"/>
    <n v="2012"/>
    <x v="4"/>
    <s v="INDIRECT COSTS"/>
    <s v="50000-PROGRAM EXPENDITUR BUDGET"/>
    <s v="82000-APPLIED OVERHEAD"/>
    <m/>
    <n v="0"/>
    <n v="0"/>
    <n v="397.89"/>
    <n v="0"/>
    <n v="-397.89"/>
    <s v="N/A"/>
    <n v="0"/>
    <n v="0"/>
    <n v="0"/>
    <n v="0"/>
    <n v="323.12"/>
    <n v="74.77"/>
    <n v="0"/>
    <n v="0"/>
    <n v="0"/>
    <n v="0"/>
    <n v="0"/>
    <n v="0"/>
    <n v="0"/>
    <s v="SURFACE WATER MGT FUND"/>
    <s v="WLSW F D92690 A99BN543-122XX 3"/>
    <s v="STORMWATER SERVICES"/>
    <s v="DRAINAGE"/>
  </r>
  <r>
    <x v="1"/>
    <s v="1036955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10.08"/>
    <n v="0"/>
    <n v="-10.08"/>
    <s v="N/A"/>
    <n v="0"/>
    <n v="0"/>
    <n v="0"/>
    <n v="0"/>
    <n v="10.08"/>
    <n v="0"/>
    <n v="0"/>
    <n v="0"/>
    <n v="0"/>
    <n v="0"/>
    <n v="0"/>
    <n v="0"/>
    <n v="0"/>
    <s v="SURFACE WATER MGT FUND"/>
    <s v="WLSW F D92690 A99BN543-122XX 3"/>
    <s v="STORMWATER SERVICES"/>
    <s v="DRAINAGE"/>
  </r>
  <r>
    <x v="1"/>
    <s v="103695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83.59000000000003"/>
    <n v="0"/>
    <n v="-283.59000000000003"/>
    <s v="N/A"/>
    <n v="0"/>
    <n v="0"/>
    <n v="0"/>
    <n v="0"/>
    <n v="0"/>
    <n v="283.59000000000003"/>
    <n v="0"/>
    <n v="0"/>
    <n v="0"/>
    <n v="0"/>
    <n v="0"/>
    <n v="0"/>
    <n v="0"/>
    <s v="SURFACE WATER MGT FUND"/>
    <s v="WLSW F D92719 A02BN573-23700 N"/>
    <s v="STORMWATER SERVICES"/>
    <s v="DRAINAGE"/>
  </r>
  <r>
    <x v="1"/>
    <s v="1036957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262.8"/>
    <n v="0"/>
    <n v="-262.8"/>
    <s v="N/A"/>
    <n v="0"/>
    <n v="0"/>
    <n v="0"/>
    <n v="0"/>
    <n v="0"/>
    <n v="0"/>
    <n v="0"/>
    <n v="262.8"/>
    <n v="0"/>
    <n v="0"/>
    <n v="0"/>
    <n v="0"/>
    <n v="0"/>
    <s v="SURFACE WATER MGT FUND"/>
    <s v="WLSW F D92719 A02BN573-23700 N"/>
    <s v="STORMWATER SERVICES"/>
    <s v="DRAINAGE"/>
  </r>
  <r>
    <x v="1"/>
    <s v="103695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54.28"/>
    <n v="0"/>
    <n v="-254.28"/>
    <s v="N/A"/>
    <n v="0"/>
    <n v="0"/>
    <n v="0"/>
    <n v="0"/>
    <n v="0"/>
    <n v="254.28"/>
    <n v="0"/>
    <n v="0"/>
    <n v="0"/>
    <n v="0"/>
    <n v="0"/>
    <n v="0"/>
    <n v="0"/>
    <s v="SURFACE WATER MGT FUND"/>
    <s v="WLSW F D92719 A02BN573-23700 N"/>
    <s v="STORMWATER SERVICES"/>
    <s v="DRAINAGE"/>
  </r>
  <r>
    <x v="1"/>
    <s v="103695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00.57000000000001"/>
    <n v="0"/>
    <n v="-100.57000000000001"/>
    <s v="N/A"/>
    <n v="0"/>
    <n v="0"/>
    <n v="0"/>
    <n v="0"/>
    <n v="0"/>
    <n v="100.57000000000001"/>
    <n v="0"/>
    <n v="0"/>
    <n v="0"/>
    <n v="0"/>
    <n v="0"/>
    <n v="0"/>
    <n v="0"/>
    <s v="SURFACE WATER MGT FUND"/>
    <s v="WLSW F D92719 A02BN573-23700 N"/>
    <s v="STORMWATER SERVICES"/>
    <s v="DRAINAGE"/>
  </r>
  <r>
    <x v="1"/>
    <s v="1036957"/>
    <s v="845022"/>
    <s v="82200"/>
    <x v="72"/>
    <s v="5315000"/>
    <n v="2012"/>
    <x v="4"/>
    <s v="PAID TIME OFF"/>
    <s v="50000-PROGRAM EXPENDITUR BUDGET"/>
    <s v="82000-APPLIED OVERHEAD"/>
    <m/>
    <n v="0"/>
    <n v="0"/>
    <n v="74.900000000000006"/>
    <n v="0"/>
    <n v="-74.900000000000006"/>
    <s v="N/A"/>
    <n v="0"/>
    <n v="0"/>
    <n v="0"/>
    <n v="0"/>
    <n v="0"/>
    <n v="74.900000000000006"/>
    <n v="0"/>
    <n v="0"/>
    <n v="0"/>
    <n v="0"/>
    <n v="0"/>
    <n v="0"/>
    <n v="0"/>
    <s v="SURFACE WATER MGT FUND"/>
    <s v="WLSW F D92719 A02BN573-23700 N"/>
    <s v="STORMWATER SERVICES"/>
    <s v="DRAINAGE"/>
  </r>
  <r>
    <x v="1"/>
    <s v="1036957"/>
    <s v="845022"/>
    <s v="82300"/>
    <x v="73"/>
    <s v="5315000"/>
    <n v="2012"/>
    <x v="4"/>
    <s v="INDIRECT COSTS"/>
    <s v="50000-PROGRAM EXPENDITUR BUDGET"/>
    <s v="82000-APPLIED OVERHEAD"/>
    <m/>
    <n v="0"/>
    <n v="0"/>
    <n v="194.29"/>
    <n v="0"/>
    <n v="-194.29"/>
    <s v="N/A"/>
    <n v="0"/>
    <n v="0"/>
    <n v="0"/>
    <n v="0"/>
    <n v="0"/>
    <n v="194.29"/>
    <n v="0"/>
    <n v="0"/>
    <n v="0"/>
    <n v="0"/>
    <n v="0"/>
    <n v="0"/>
    <n v="0"/>
    <s v="SURFACE WATER MGT FUND"/>
    <s v="WLSW F D92719 A02BN573-23700 N"/>
    <s v="STORMWATER SERVICES"/>
    <s v="DRAINAGE"/>
  </r>
  <r>
    <x v="1"/>
    <s v="103695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77.04"/>
    <n v="0"/>
    <n v="-177.04"/>
    <s v="N/A"/>
    <n v="0"/>
    <n v="0"/>
    <n v="177.04"/>
    <n v="0"/>
    <n v="0"/>
    <n v="0"/>
    <n v="0"/>
    <n v="0"/>
    <n v="0"/>
    <n v="0"/>
    <n v="0"/>
    <n v="0"/>
    <n v="0"/>
    <s v="SURFACE WATER MGT FUND"/>
    <s v="WLSW F D90940 29613 49TH PL S"/>
    <s v="STORMWATER SERVICES"/>
    <s v="DRAINAGE"/>
  </r>
  <r>
    <x v="1"/>
    <s v="103695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8.400000000000002"/>
    <n v="0"/>
    <n v="-18.400000000000002"/>
    <s v="N/A"/>
    <n v="0"/>
    <n v="0"/>
    <n v="0"/>
    <n v="0"/>
    <n v="18.400000000000002"/>
    <n v="0"/>
    <n v="0"/>
    <n v="0"/>
    <n v="0"/>
    <n v="0"/>
    <n v="0"/>
    <n v="0"/>
    <n v="0"/>
    <s v="SURFACE WATER MGT FUND"/>
    <s v="WLSW F D90940 29613 49TH PL S"/>
    <s v="STORMWATER SERVICES"/>
    <s v="DRAINAGE"/>
  </r>
  <r>
    <x v="1"/>
    <s v="103695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61.96"/>
    <n v="0"/>
    <n v="-61.96"/>
    <s v="N/A"/>
    <n v="0"/>
    <n v="0"/>
    <n v="61.96"/>
    <n v="0"/>
    <n v="0"/>
    <n v="0"/>
    <n v="0"/>
    <n v="0"/>
    <n v="0"/>
    <n v="0"/>
    <n v="0"/>
    <n v="0"/>
    <n v="0"/>
    <s v="SURFACE WATER MGT FUND"/>
    <s v="WLSW F D90940 29613 49TH PL S"/>
    <s v="STORMWATER SERVICES"/>
    <s v="DRAINAGE"/>
  </r>
  <r>
    <x v="1"/>
    <s v="1036959"/>
    <s v="845022"/>
    <s v="82200"/>
    <x v="72"/>
    <s v="5315000"/>
    <n v="2012"/>
    <x v="4"/>
    <s v="PAID TIME OFF"/>
    <s v="50000-PROGRAM EXPENDITUR BUDGET"/>
    <s v="82000-APPLIED OVERHEAD"/>
    <m/>
    <n v="0"/>
    <n v="0"/>
    <n v="47.800000000000004"/>
    <n v="0"/>
    <n v="-47.800000000000004"/>
    <s v="N/A"/>
    <n v="0"/>
    <n v="0"/>
    <n v="47.800000000000004"/>
    <n v="0"/>
    <n v="0"/>
    <n v="0"/>
    <n v="0"/>
    <n v="0"/>
    <n v="0"/>
    <n v="0"/>
    <n v="0"/>
    <n v="0"/>
    <n v="0"/>
    <s v="SURFACE WATER MGT FUND"/>
    <s v="WLSW F D90940 29613 49TH PL S"/>
    <s v="STORMWATER SERVICES"/>
    <s v="DRAINAGE"/>
  </r>
  <r>
    <x v="1"/>
    <s v="1036959"/>
    <s v="845022"/>
    <s v="82300"/>
    <x v="73"/>
    <s v="5315000"/>
    <n v="2012"/>
    <x v="4"/>
    <s v="INDIRECT COSTS"/>
    <s v="50000-PROGRAM EXPENDITUR BUDGET"/>
    <s v="82000-APPLIED OVERHEAD"/>
    <m/>
    <n v="0"/>
    <n v="0"/>
    <n v="102.68"/>
    <n v="0"/>
    <n v="-102.68"/>
    <s v="N/A"/>
    <n v="0"/>
    <n v="0"/>
    <n v="102.68"/>
    <n v="0"/>
    <n v="0"/>
    <n v="0"/>
    <n v="0"/>
    <n v="0"/>
    <n v="0"/>
    <n v="0"/>
    <n v="0"/>
    <n v="0"/>
    <n v="0"/>
    <s v="SURFACE WATER MGT FUND"/>
    <s v="WLSW F D90940 29613 49TH PL S"/>
    <s v="STORMWATER SERVICES"/>
    <s v="DRAINAGE"/>
  </r>
  <r>
    <x v="1"/>
    <s v="103696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16.37"/>
    <n v="0"/>
    <n v="-516.37"/>
    <s v="N/A"/>
    <n v="0"/>
    <n v="0"/>
    <n v="0"/>
    <n v="88.52"/>
    <n v="156.93"/>
    <n v="152.62"/>
    <n v="118.3"/>
    <n v="0"/>
    <n v="0"/>
    <n v="0"/>
    <n v="0"/>
    <n v="0"/>
    <n v="0"/>
    <s v="SURFACE WATER MGT FUND"/>
    <s v="WLSW F D90941 36633 25TH AVE S"/>
    <s v="STORMWATER SERVICES"/>
    <s v="DRAINAGE"/>
  </r>
  <r>
    <x v="1"/>
    <s v="1036960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42.9"/>
    <n v="0"/>
    <n v="0"/>
    <n v="0"/>
    <n v="0"/>
    <n v="0"/>
    <n v="0"/>
    <n v="0"/>
    <n v="0"/>
    <s v="SURFACE WATER MGT FUND"/>
    <s v="WLSW F D90941 36633 25TH AVE S"/>
    <s v="STORMWATER SERVICES"/>
    <s v="DRAINAGE"/>
  </r>
  <r>
    <x v="1"/>
    <s v="1036960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1.44"/>
    <n v="0"/>
    <n v="-1.44"/>
    <s v="N/A"/>
    <n v="0"/>
    <n v="0"/>
    <n v="0"/>
    <n v="0"/>
    <n v="0"/>
    <n v="1.44"/>
    <n v="0"/>
    <n v="0"/>
    <n v="0"/>
    <n v="0"/>
    <n v="0"/>
    <n v="0"/>
    <n v="0"/>
    <s v="SURFACE WATER MGT FUND"/>
    <s v="WLSW F D90941 36633 25TH AVE S"/>
    <s v="STORMWATER SERVICES"/>
    <s v="DRAINAGE"/>
  </r>
  <r>
    <x v="1"/>
    <s v="1036960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1921.73"/>
    <n v="0.01"/>
    <n v="-1921.74"/>
    <s v="N/A"/>
    <n v="0"/>
    <n v="0"/>
    <n v="0"/>
    <n v="0"/>
    <n v="0"/>
    <n v="1921.73"/>
    <n v="0"/>
    <n v="0"/>
    <n v="0"/>
    <n v="0"/>
    <n v="0"/>
    <n v="0"/>
    <n v="0"/>
    <s v="SURFACE WATER MGT FUND"/>
    <s v="WLSW F D90941 36633 25TH AVE S"/>
    <s v="STORMWATER SERVICES"/>
    <s v="DRAINAGE"/>
  </r>
  <r>
    <x v="1"/>
    <s v="103696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94.48"/>
    <n v="0"/>
    <n v="-394.48"/>
    <s v="N/A"/>
    <n v="0"/>
    <n v="0"/>
    <n v="0"/>
    <n v="0"/>
    <n v="185.08"/>
    <n v="197.1"/>
    <n v="12.3"/>
    <n v="0"/>
    <n v="0"/>
    <n v="0"/>
    <n v="0"/>
    <n v="0"/>
    <n v="0"/>
    <s v="SURFACE WATER MGT FUND"/>
    <s v="WLSW F D90941 36633 25TH AVE S"/>
    <s v="STORMWATER SERVICES"/>
    <s v="DRAINAGE"/>
  </r>
  <r>
    <x v="1"/>
    <s v="103696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84.68"/>
    <n v="0"/>
    <n v="-184.68"/>
    <s v="N/A"/>
    <n v="0"/>
    <n v="0"/>
    <n v="0"/>
    <n v="30.98"/>
    <n v="56.38"/>
    <n v="54.82"/>
    <n v="42.5"/>
    <n v="0"/>
    <n v="0"/>
    <n v="0"/>
    <n v="0"/>
    <n v="0"/>
    <n v="0"/>
    <s v="SURFACE WATER MGT FUND"/>
    <s v="WLSW F D90941 36633 25TH AVE S"/>
    <s v="STORMWATER SERVICES"/>
    <s v="DRAINAGE"/>
  </r>
  <r>
    <x v="1"/>
    <s v="1036960"/>
    <s v="845022"/>
    <s v="82200"/>
    <x v="72"/>
    <s v="5315000"/>
    <n v="2012"/>
    <x v="4"/>
    <s v="PAID TIME OFF"/>
    <s v="50000-PROGRAM EXPENDITUR BUDGET"/>
    <s v="82000-APPLIED OVERHEAD"/>
    <m/>
    <n v="0"/>
    <n v="0"/>
    <n v="145.47999999999999"/>
    <n v="0"/>
    <n v="-145.47999999999999"/>
    <s v="N/A"/>
    <n v="0"/>
    <n v="0"/>
    <n v="0"/>
    <n v="23.900000000000002"/>
    <n v="51.61"/>
    <n v="39.42"/>
    <n v="30.55"/>
    <n v="0"/>
    <n v="0"/>
    <n v="0"/>
    <n v="0"/>
    <n v="0"/>
    <n v="0"/>
    <s v="SURFACE WATER MGT FUND"/>
    <s v="WLSW F D90941 36633 25TH AVE S"/>
    <s v="STORMWATER SERVICES"/>
    <s v="DRAINAGE"/>
  </r>
  <r>
    <x v="1"/>
    <s v="1036960"/>
    <s v="845022"/>
    <s v="82300"/>
    <x v="73"/>
    <s v="5315000"/>
    <n v="2012"/>
    <x v="4"/>
    <s v="INDIRECT COSTS"/>
    <s v="50000-PROGRAM EXPENDITUR BUDGET"/>
    <s v="82000-APPLIED OVERHEAD"/>
    <m/>
    <n v="0"/>
    <n v="0"/>
    <n v="423.21000000000004"/>
    <n v="0"/>
    <n v="-423.21000000000004"/>
    <s v="N/A"/>
    <n v="0"/>
    <n v="0"/>
    <n v="0"/>
    <n v="51.34"/>
    <n v="157.86000000000001"/>
    <n v="120.56"/>
    <n v="93.45"/>
    <n v="0"/>
    <n v="0"/>
    <n v="0"/>
    <n v="0"/>
    <n v="0"/>
    <n v="0"/>
    <s v="SURFACE WATER MGT FUND"/>
    <s v="WLSW F D90941 36633 25TH AVE S"/>
    <s v="STORMWATER SERVICES"/>
    <s v="DRAINAGE"/>
  </r>
  <r>
    <x v="1"/>
    <s v="1036960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5.04"/>
    <n v="0"/>
    <n v="0"/>
    <n v="0"/>
    <n v="0"/>
    <n v="0"/>
    <n v="0"/>
    <n v="0"/>
    <n v="0"/>
    <s v="SURFACE WATER MGT FUND"/>
    <s v="WLSW F D90941 36633 25TH AVE S"/>
    <s v="STORMWATER SERVICES"/>
    <s v="DRAINAGE"/>
  </r>
  <r>
    <x v="1"/>
    <s v="103696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3.66"/>
    <n v="0"/>
    <n v="-23.66"/>
    <s v="N/A"/>
    <n v="0"/>
    <n v="0"/>
    <n v="0"/>
    <n v="0"/>
    <n v="0"/>
    <n v="0"/>
    <n v="0"/>
    <n v="0"/>
    <n v="23.66"/>
    <n v="0"/>
    <n v="0"/>
    <n v="0"/>
    <n v="0"/>
    <s v="SURFACE WATER MGT FUND"/>
    <s v="WLSW F D91027 16237 SE 320TH S"/>
    <s v="STORMWATER SERVICES"/>
    <s v="DRAINAGE"/>
  </r>
  <r>
    <x v="1"/>
    <s v="1036961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21.45"/>
    <n v="0"/>
    <n v="-21.45"/>
    <s v="N/A"/>
    <n v="0"/>
    <n v="0"/>
    <n v="0"/>
    <n v="0"/>
    <n v="0"/>
    <n v="0"/>
    <n v="0"/>
    <n v="0"/>
    <n v="21.45"/>
    <n v="0"/>
    <n v="0"/>
    <n v="0"/>
    <n v="0"/>
    <s v="SURFACE WATER MGT FUND"/>
    <s v="WLSW F D91027 16237 SE 320TH S"/>
    <s v="STORMWATER SERVICES"/>
    <s v="DRAINAGE"/>
  </r>
  <r>
    <x v="1"/>
    <s v="103696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8.5"/>
    <n v="0"/>
    <n v="-8.5"/>
    <s v="N/A"/>
    <n v="0"/>
    <n v="0"/>
    <n v="0"/>
    <n v="0"/>
    <n v="0"/>
    <n v="0"/>
    <n v="0"/>
    <n v="0"/>
    <n v="8.5"/>
    <n v="0"/>
    <n v="0"/>
    <n v="0"/>
    <n v="0"/>
    <s v="SURFACE WATER MGT FUND"/>
    <s v="WLSW F D91027 16237 SE 320TH S"/>
    <s v="STORMWATER SERVICES"/>
    <s v="DRAINAGE"/>
  </r>
  <r>
    <x v="1"/>
    <s v="1036961"/>
    <s v="845022"/>
    <s v="82200"/>
    <x v="72"/>
    <s v="5315000"/>
    <n v="2012"/>
    <x v="4"/>
    <s v="PAID TIME OFF"/>
    <s v="50000-PROGRAM EXPENDITUR BUDGET"/>
    <s v="82000-APPLIED OVERHEAD"/>
    <m/>
    <n v="0"/>
    <n v="0"/>
    <n v="11.65"/>
    <n v="0"/>
    <n v="-11.65"/>
    <s v="N/A"/>
    <n v="0"/>
    <n v="0"/>
    <n v="0"/>
    <n v="0"/>
    <n v="0"/>
    <n v="0"/>
    <n v="0"/>
    <n v="0"/>
    <n v="11.65"/>
    <n v="0"/>
    <n v="0"/>
    <n v="0"/>
    <n v="0"/>
    <s v="SURFACE WATER MGT FUND"/>
    <s v="WLSW F D91027 16237 SE 320TH S"/>
    <s v="STORMWATER SERVICES"/>
    <s v="DRAINAGE"/>
  </r>
  <r>
    <x v="1"/>
    <s v="1036961"/>
    <s v="845022"/>
    <s v="82300"/>
    <x v="73"/>
    <s v="5315000"/>
    <n v="2012"/>
    <x v="4"/>
    <s v="INDIRECT COSTS"/>
    <s v="50000-PROGRAM EXPENDITUR BUDGET"/>
    <s v="82000-APPLIED OVERHEAD"/>
    <m/>
    <n v="0"/>
    <n v="0"/>
    <n v="35.64"/>
    <n v="0"/>
    <n v="-35.64"/>
    <s v="N/A"/>
    <n v="0"/>
    <n v="0"/>
    <n v="0"/>
    <n v="0"/>
    <n v="0"/>
    <n v="0"/>
    <n v="0"/>
    <n v="0"/>
    <n v="35.64"/>
    <n v="0"/>
    <n v="0"/>
    <n v="0"/>
    <n v="0"/>
    <s v="SURFACE WATER MGT FUND"/>
    <s v="WLSW F D91027 16237 SE 320TH S"/>
    <s v="STORMWATER SERVICES"/>
    <s v="DRAINAGE"/>
  </r>
  <r>
    <x v="1"/>
    <s v="1036961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2.52"/>
    <n v="0"/>
    <n v="-2.52"/>
    <s v="N/A"/>
    <n v="0"/>
    <n v="0"/>
    <n v="0"/>
    <n v="0"/>
    <n v="0"/>
    <n v="0"/>
    <n v="0"/>
    <n v="0"/>
    <n v="2.52"/>
    <n v="0"/>
    <n v="0"/>
    <n v="0"/>
    <n v="0"/>
    <s v="SURFACE WATER MGT FUND"/>
    <s v="WLSW F D91027 16237 SE 320TH S"/>
    <s v="STORMWATER SERVICES"/>
    <s v="DRAINAGE"/>
  </r>
  <r>
    <x v="1"/>
    <s v="103696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18.3"/>
    <n v="0"/>
    <n v="-118.3"/>
    <s v="N/A"/>
    <n v="0"/>
    <n v="0"/>
    <n v="0"/>
    <n v="0"/>
    <n v="0"/>
    <n v="0"/>
    <n v="0"/>
    <n v="0"/>
    <n v="118.3"/>
    <n v="0"/>
    <n v="0"/>
    <n v="0"/>
    <n v="0"/>
    <s v="SURFACE WATER MGT FUND"/>
    <s v="WLSW F D91028 16227 SE 322ND S"/>
    <s v="STORMWATER SERVICES"/>
    <s v="DRAINAGE"/>
  </r>
  <r>
    <x v="1"/>
    <s v="1036962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64.349999999999994"/>
    <n v="0"/>
    <n v="-64.349999999999994"/>
    <s v="N/A"/>
    <n v="0"/>
    <n v="0"/>
    <n v="0"/>
    <n v="0"/>
    <n v="0"/>
    <n v="0"/>
    <n v="0"/>
    <n v="0"/>
    <n v="64.349999999999994"/>
    <n v="0"/>
    <n v="0"/>
    <n v="0"/>
    <n v="0"/>
    <s v="SURFACE WATER MGT FUND"/>
    <s v="WLSW F D91028 16227 SE 322ND S"/>
    <s v="STORMWATER SERVICES"/>
    <s v="DRAINAGE"/>
  </r>
  <r>
    <x v="1"/>
    <s v="103696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47.14000000000001"/>
    <n v="0"/>
    <n v="-247.14000000000001"/>
    <s v="N/A"/>
    <n v="0"/>
    <n v="0"/>
    <n v="0"/>
    <n v="0"/>
    <n v="0"/>
    <n v="0"/>
    <n v="0"/>
    <n v="0"/>
    <n v="247.14000000000001"/>
    <n v="0"/>
    <n v="0"/>
    <n v="0"/>
    <n v="0"/>
    <s v="SURFACE WATER MGT FUND"/>
    <s v="WLSW F D91028 16227 SE 322ND S"/>
    <s v="STORMWATER SERVICES"/>
    <s v="DRAINAGE"/>
  </r>
  <r>
    <x v="1"/>
    <s v="103696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2.5"/>
    <n v="0"/>
    <n v="-42.5"/>
    <s v="N/A"/>
    <n v="0"/>
    <n v="0"/>
    <n v="0"/>
    <n v="0"/>
    <n v="0"/>
    <n v="0"/>
    <n v="0"/>
    <n v="0"/>
    <n v="42.5"/>
    <n v="0"/>
    <n v="0"/>
    <n v="0"/>
    <n v="0"/>
    <s v="SURFACE WATER MGT FUND"/>
    <s v="WLSW F D91028 16227 SE 322ND S"/>
    <s v="STORMWATER SERVICES"/>
    <s v="DRAINAGE"/>
  </r>
  <r>
    <x v="1"/>
    <s v="1036962"/>
    <s v="845022"/>
    <s v="82200"/>
    <x v="72"/>
    <s v="5315000"/>
    <n v="2012"/>
    <x v="4"/>
    <s v="PAID TIME OFF"/>
    <s v="50000-PROGRAM EXPENDITUR BUDGET"/>
    <s v="82000-APPLIED OVERHEAD"/>
    <m/>
    <n v="0"/>
    <n v="0"/>
    <n v="47.17"/>
    <n v="0"/>
    <n v="-47.17"/>
    <s v="N/A"/>
    <n v="0"/>
    <n v="0"/>
    <n v="0"/>
    <n v="0"/>
    <n v="0"/>
    <n v="0"/>
    <n v="0"/>
    <n v="0"/>
    <n v="47.17"/>
    <n v="0"/>
    <n v="0"/>
    <n v="0"/>
    <n v="0"/>
    <s v="SURFACE WATER MGT FUND"/>
    <s v="WLSW F D91028 16227 SE 322ND S"/>
    <s v="STORMWATER SERVICES"/>
    <s v="DRAINAGE"/>
  </r>
  <r>
    <x v="1"/>
    <s v="1036962"/>
    <s v="845022"/>
    <s v="82300"/>
    <x v="73"/>
    <s v="5315000"/>
    <n v="2012"/>
    <x v="4"/>
    <s v="INDIRECT COSTS"/>
    <s v="50000-PROGRAM EXPENDITUR BUDGET"/>
    <s v="82000-APPLIED OVERHEAD"/>
    <m/>
    <n v="0"/>
    <n v="0"/>
    <n v="144.29"/>
    <n v="0"/>
    <n v="-144.29"/>
    <s v="N/A"/>
    <n v="0"/>
    <n v="0"/>
    <n v="0"/>
    <n v="0"/>
    <n v="0"/>
    <n v="0"/>
    <n v="0"/>
    <n v="0"/>
    <n v="144.29"/>
    <n v="0"/>
    <n v="0"/>
    <n v="0"/>
    <n v="0"/>
    <s v="SURFACE WATER MGT FUND"/>
    <s v="WLSW F D91028 16227 SE 322ND S"/>
    <s v="STORMWATER SERVICES"/>
    <s v="DRAINAGE"/>
  </r>
  <r>
    <x v="1"/>
    <s v="1036962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7.5600000000000005"/>
    <n v="0"/>
    <n v="-7.5600000000000005"/>
    <s v="N/A"/>
    <n v="0"/>
    <n v="0"/>
    <n v="0"/>
    <n v="0"/>
    <n v="0"/>
    <n v="0"/>
    <n v="0"/>
    <n v="0"/>
    <n v="7.5600000000000005"/>
    <n v="0"/>
    <n v="0"/>
    <n v="0"/>
    <n v="0"/>
    <s v="SURFACE WATER MGT FUND"/>
    <s v="WLSW F D91028 16227 SE 322ND S"/>
    <s v="STORMWATER SERVICES"/>
    <s v="DRAINAGE"/>
  </r>
  <r>
    <x v="1"/>
    <s v="103696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3.66"/>
    <n v="0"/>
    <n v="-23.66"/>
    <s v="N/A"/>
    <n v="0"/>
    <n v="0"/>
    <n v="0"/>
    <n v="0"/>
    <n v="0"/>
    <n v="0"/>
    <n v="0"/>
    <n v="0"/>
    <n v="23.66"/>
    <n v="0"/>
    <n v="0"/>
    <n v="0"/>
    <n v="0"/>
    <s v="SURFACE WATER MGT FUND"/>
    <s v="WLSW F D91216 29428 214TH AVE"/>
    <s v="STORMWATER SERVICES"/>
    <s v="DRAINAGE"/>
  </r>
  <r>
    <x v="1"/>
    <s v="1036965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64.349999999999994"/>
    <n v="0"/>
    <n v="-64.349999999999994"/>
    <s v="N/A"/>
    <n v="0"/>
    <n v="0"/>
    <n v="0"/>
    <n v="0"/>
    <n v="0"/>
    <n v="0"/>
    <n v="0"/>
    <n v="0"/>
    <n v="64.349999999999994"/>
    <n v="0"/>
    <n v="0"/>
    <n v="0"/>
    <n v="0"/>
    <s v="SURFACE WATER MGT FUND"/>
    <s v="WLSW F D91216 29428 214TH AVE"/>
    <s v="STORMWATER SERVICES"/>
    <s v="DRAINAGE"/>
  </r>
  <r>
    <x v="1"/>
    <s v="103696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19.78"/>
    <n v="0"/>
    <n v="-119.78"/>
    <s v="N/A"/>
    <n v="0"/>
    <n v="0"/>
    <n v="0"/>
    <n v="0"/>
    <n v="0"/>
    <n v="0"/>
    <n v="0"/>
    <n v="0"/>
    <n v="119.78"/>
    <n v="0"/>
    <n v="0"/>
    <n v="0"/>
    <n v="0"/>
    <s v="SURFACE WATER MGT FUND"/>
    <s v="WLSW F D91216 29428 214TH AVE"/>
    <s v="STORMWATER SERVICES"/>
    <s v="DRAINAGE"/>
  </r>
  <r>
    <x v="1"/>
    <s v="103696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8.5"/>
    <n v="0"/>
    <n v="-8.5"/>
    <s v="N/A"/>
    <n v="0"/>
    <n v="0"/>
    <n v="0"/>
    <n v="0"/>
    <n v="0"/>
    <n v="0"/>
    <n v="0"/>
    <n v="0"/>
    <n v="8.5"/>
    <n v="0"/>
    <n v="0"/>
    <n v="0"/>
    <n v="0"/>
    <s v="SURFACE WATER MGT FUND"/>
    <s v="WLSW F D91216 29428 214TH AVE"/>
    <s v="STORMWATER SERVICES"/>
    <s v="DRAINAGE"/>
  </r>
  <r>
    <x v="1"/>
    <s v="1036965"/>
    <s v="845022"/>
    <s v="82200"/>
    <x v="72"/>
    <s v="5315000"/>
    <n v="2012"/>
    <x v="4"/>
    <s v="PAID TIME OFF"/>
    <s v="50000-PROGRAM EXPENDITUR BUDGET"/>
    <s v="82000-APPLIED OVERHEAD"/>
    <m/>
    <n v="0"/>
    <n v="0"/>
    <n v="22.73"/>
    <n v="0"/>
    <n v="-22.73"/>
    <s v="N/A"/>
    <n v="0"/>
    <n v="0"/>
    <n v="0"/>
    <n v="0"/>
    <n v="0"/>
    <n v="0"/>
    <n v="0"/>
    <n v="0"/>
    <n v="22.73"/>
    <n v="0"/>
    <n v="0"/>
    <n v="0"/>
    <n v="0"/>
    <s v="SURFACE WATER MGT FUND"/>
    <s v="WLSW F D91216 29428 214TH AVE"/>
    <s v="STORMWATER SERVICES"/>
    <s v="DRAINAGE"/>
  </r>
  <r>
    <x v="1"/>
    <s v="1036965"/>
    <s v="845022"/>
    <s v="82300"/>
    <x v="73"/>
    <s v="5315000"/>
    <n v="2012"/>
    <x v="4"/>
    <s v="INDIRECT COSTS"/>
    <s v="50000-PROGRAM EXPENDITUR BUDGET"/>
    <s v="82000-APPLIED OVERHEAD"/>
    <m/>
    <n v="0"/>
    <n v="0"/>
    <n v="69.540000000000006"/>
    <n v="0"/>
    <n v="-69.540000000000006"/>
    <s v="N/A"/>
    <n v="0"/>
    <n v="0"/>
    <n v="0"/>
    <n v="0"/>
    <n v="0"/>
    <n v="0"/>
    <n v="0"/>
    <n v="0"/>
    <n v="69.540000000000006"/>
    <n v="0"/>
    <n v="0"/>
    <n v="0"/>
    <n v="0"/>
    <s v="SURFACE WATER MGT FUND"/>
    <s v="WLSW F D91216 29428 214TH AVE"/>
    <s v="STORMWATER SERVICES"/>
    <s v="DRAINAGE"/>
  </r>
  <r>
    <x v="1"/>
    <s v="1036965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7.5600000000000005"/>
    <n v="0"/>
    <n v="-7.5600000000000005"/>
    <s v="N/A"/>
    <n v="0"/>
    <n v="0"/>
    <n v="0"/>
    <n v="0"/>
    <n v="0"/>
    <n v="0"/>
    <n v="0"/>
    <n v="0"/>
    <n v="7.5600000000000005"/>
    <n v="0"/>
    <n v="0"/>
    <n v="0"/>
    <n v="0"/>
    <s v="SURFACE WATER MGT FUND"/>
    <s v="WLSW F D91216 29428 214TH AVE"/>
    <s v="STORMWATER SERVICES"/>
    <s v="DRAINAGE"/>
  </r>
  <r>
    <x v="1"/>
    <s v="103696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3.11"/>
    <n v="0"/>
    <n v="-53.11"/>
    <s v="N/A"/>
    <n v="0"/>
    <n v="0"/>
    <n v="0"/>
    <n v="0"/>
    <n v="0"/>
    <n v="0"/>
    <n v="0"/>
    <n v="53.11"/>
    <n v="0"/>
    <n v="0"/>
    <n v="0"/>
    <n v="0"/>
    <n v="0"/>
    <s v="SURFACE WATER MGT FUND"/>
    <s v="WLSW F D91223 29337 215TH PL S"/>
    <s v="STORMWATER SERVICES"/>
    <s v="DRAINAGE"/>
  </r>
  <r>
    <x v="1"/>
    <s v="103696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9.2000000000000011"/>
    <n v="0"/>
    <n v="-9.2000000000000011"/>
    <s v="N/A"/>
    <n v="0"/>
    <n v="0"/>
    <n v="0"/>
    <n v="0"/>
    <n v="3.68"/>
    <n v="0"/>
    <n v="0"/>
    <n v="5.5200000000000005"/>
    <n v="0"/>
    <n v="0"/>
    <n v="0"/>
    <n v="0"/>
    <n v="0"/>
    <s v="SURFACE WATER MGT FUND"/>
    <s v="WLSW F D91223 29337 215TH PL S"/>
    <s v="STORMWATER SERVICES"/>
    <s v="DRAINAGE"/>
  </r>
  <r>
    <x v="1"/>
    <s v="103696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8.59"/>
    <n v="0"/>
    <n v="-18.59"/>
    <s v="N/A"/>
    <n v="0"/>
    <n v="0"/>
    <n v="0"/>
    <n v="0"/>
    <n v="0"/>
    <n v="0"/>
    <n v="0"/>
    <n v="18.59"/>
    <n v="0"/>
    <n v="0"/>
    <n v="0"/>
    <n v="0"/>
    <n v="0"/>
    <s v="SURFACE WATER MGT FUND"/>
    <s v="WLSW F D91223 29337 215TH PL S"/>
    <s v="STORMWATER SERVICES"/>
    <s v="DRAINAGE"/>
  </r>
  <r>
    <x v="1"/>
    <s v="1036966"/>
    <s v="845022"/>
    <s v="82200"/>
    <x v="72"/>
    <s v="5315000"/>
    <n v="2012"/>
    <x v="4"/>
    <s v="PAID TIME OFF"/>
    <s v="50000-PROGRAM EXPENDITUR BUDGET"/>
    <s v="82000-APPLIED OVERHEAD"/>
    <m/>
    <n v="0"/>
    <n v="0"/>
    <n v="14.34"/>
    <n v="0"/>
    <n v="-14.34"/>
    <s v="N/A"/>
    <n v="0"/>
    <n v="0"/>
    <n v="0"/>
    <n v="0"/>
    <n v="0"/>
    <n v="0"/>
    <n v="0"/>
    <n v="14.34"/>
    <n v="0"/>
    <n v="0"/>
    <n v="0"/>
    <n v="0"/>
    <n v="0"/>
    <s v="SURFACE WATER MGT FUND"/>
    <s v="WLSW F D91223 29337 215TH PL S"/>
    <s v="STORMWATER SERVICES"/>
    <s v="DRAINAGE"/>
  </r>
  <r>
    <x v="1"/>
    <s v="1036966"/>
    <s v="845022"/>
    <s v="82300"/>
    <x v="73"/>
    <s v="5315000"/>
    <n v="2012"/>
    <x v="4"/>
    <s v="INDIRECT COSTS"/>
    <s v="50000-PROGRAM EXPENDITUR BUDGET"/>
    <s v="82000-APPLIED OVERHEAD"/>
    <m/>
    <n v="0"/>
    <n v="0"/>
    <n v="30.8"/>
    <n v="0"/>
    <n v="-30.8"/>
    <s v="N/A"/>
    <n v="0"/>
    <n v="0"/>
    <n v="0"/>
    <n v="0"/>
    <n v="0"/>
    <n v="0"/>
    <n v="0"/>
    <n v="30.8"/>
    <n v="0"/>
    <n v="0"/>
    <n v="0"/>
    <n v="0"/>
    <n v="0"/>
    <s v="SURFACE WATER MGT FUND"/>
    <s v="WLSW F D91223 29337 215TH PL S"/>
    <s v="STORMWATER SERVICES"/>
    <s v="DRAINAGE"/>
  </r>
  <r>
    <x v="1"/>
    <s v="103696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3"/>
    <n v="0"/>
    <n v="-106.23"/>
    <s v="N/A"/>
    <n v="0"/>
    <n v="0"/>
    <n v="0"/>
    <n v="0"/>
    <n v="106.23"/>
    <n v="0"/>
    <n v="0"/>
    <n v="0"/>
    <n v="0"/>
    <n v="0"/>
    <n v="0"/>
    <n v="0"/>
    <n v="0"/>
    <s v="SURFACE WATER MGT FUND"/>
    <s v="WLSW F D91227 27818 207TH PL S"/>
    <s v="STORMWATER SERVICES"/>
    <s v="DRAINAGE"/>
  </r>
  <r>
    <x v="1"/>
    <s v="103696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11.040000000000001"/>
    <n v="0"/>
    <n v="0"/>
    <n v="0"/>
    <n v="0"/>
    <n v="0"/>
    <n v="0"/>
    <n v="0"/>
    <n v="0"/>
    <s v="SURFACE WATER MGT FUND"/>
    <s v="WLSW F D91227 27818 207TH PL S"/>
    <s v="STORMWATER SERVICES"/>
    <s v="DRAINAGE"/>
  </r>
  <r>
    <x v="1"/>
    <s v="103696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7.18"/>
    <n v="0"/>
    <n v="-37.18"/>
    <s v="N/A"/>
    <n v="0"/>
    <n v="0"/>
    <n v="0"/>
    <n v="0"/>
    <n v="37.18"/>
    <n v="0"/>
    <n v="0"/>
    <n v="0"/>
    <n v="0"/>
    <n v="0"/>
    <n v="0"/>
    <n v="0"/>
    <n v="0"/>
    <s v="SURFACE WATER MGT FUND"/>
    <s v="WLSW F D91227 27818 207TH PL S"/>
    <s v="STORMWATER SERVICES"/>
    <s v="DRAINAGE"/>
  </r>
  <r>
    <x v="1"/>
    <s v="1036968"/>
    <s v="845022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0"/>
    <n v="0"/>
    <n v="0"/>
    <n v="0"/>
    <n v="28.68"/>
    <n v="0"/>
    <n v="0"/>
    <n v="0"/>
    <n v="0"/>
    <n v="0"/>
    <n v="0"/>
    <n v="0"/>
    <n v="0"/>
    <s v="SURFACE WATER MGT FUND"/>
    <s v="WLSW F D91227 27818 207TH PL S"/>
    <s v="STORMWATER SERVICES"/>
    <s v="DRAINAGE"/>
  </r>
  <r>
    <x v="1"/>
    <s v="1036968"/>
    <s v="845022"/>
    <s v="82300"/>
    <x v="73"/>
    <s v="5315000"/>
    <n v="2012"/>
    <x v="4"/>
    <s v="INDIRECT COSTS"/>
    <s v="50000-PROGRAM EXPENDITUR BUDGET"/>
    <s v="82000-APPLIED OVERHEAD"/>
    <m/>
    <n v="0"/>
    <n v="0"/>
    <n v="61.61"/>
    <n v="0"/>
    <n v="-61.61"/>
    <s v="N/A"/>
    <n v="0"/>
    <n v="0"/>
    <n v="0"/>
    <n v="0"/>
    <n v="61.61"/>
    <n v="0"/>
    <n v="0"/>
    <n v="0"/>
    <n v="0"/>
    <n v="0"/>
    <n v="0"/>
    <n v="0"/>
    <n v="0"/>
    <s v="SURFACE WATER MGT FUND"/>
    <s v="WLSW F D91227 27818 207TH PL S"/>
    <s v="STORMWATER SERVICES"/>
    <s v="DRAINAGE"/>
  </r>
  <r>
    <x v="1"/>
    <s v="103696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7.32"/>
    <n v="0"/>
    <n v="-47.32"/>
    <s v="N/A"/>
    <n v="0"/>
    <n v="0"/>
    <n v="0"/>
    <n v="0"/>
    <n v="0"/>
    <n v="0"/>
    <n v="0"/>
    <n v="0"/>
    <n v="47.32"/>
    <n v="0"/>
    <n v="0"/>
    <n v="0"/>
    <n v="0"/>
    <s v="SURFACE WATER MGT FUND"/>
    <s v="WLSW F D91240 32261 157TH AVE"/>
    <s v="STORMWATER SERVICES"/>
    <s v="DRAINAGE"/>
  </r>
  <r>
    <x v="1"/>
    <s v="1036969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128.69999999999999"/>
    <n v="0"/>
    <n v="-128.69999999999999"/>
    <s v="N/A"/>
    <n v="0"/>
    <n v="0"/>
    <n v="0"/>
    <n v="0"/>
    <n v="0"/>
    <n v="0"/>
    <n v="0"/>
    <n v="0"/>
    <n v="128.69999999999999"/>
    <n v="0"/>
    <n v="0"/>
    <n v="0"/>
    <n v="0"/>
    <s v="SURFACE WATER MGT FUND"/>
    <s v="WLSW F D91240 32261 157TH AVE"/>
    <s v="STORMWATER SERVICES"/>
    <s v="DRAINAGE"/>
  </r>
  <r>
    <x v="1"/>
    <s v="103696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39.56"/>
    <n v="0"/>
    <n v="-239.56"/>
    <s v="N/A"/>
    <n v="0"/>
    <n v="0"/>
    <n v="0"/>
    <n v="0"/>
    <n v="0"/>
    <n v="0"/>
    <n v="0"/>
    <n v="0"/>
    <n v="239.56"/>
    <n v="0"/>
    <n v="0"/>
    <n v="0"/>
    <n v="0"/>
    <s v="SURFACE WATER MGT FUND"/>
    <s v="WLSW F D91240 32261 157TH AVE"/>
    <s v="STORMWATER SERVICES"/>
    <s v="DRAINAGE"/>
  </r>
  <r>
    <x v="1"/>
    <s v="1036969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451.5"/>
    <n v="0"/>
    <n v="-451.5"/>
    <s v="N/A"/>
    <n v="0"/>
    <n v="0"/>
    <n v="0"/>
    <n v="0"/>
    <n v="0"/>
    <n v="0"/>
    <n v="0"/>
    <n v="0"/>
    <n v="451.5"/>
    <n v="0"/>
    <n v="0"/>
    <n v="0"/>
    <n v="0"/>
    <s v="SURFACE WATER MGT FUND"/>
    <s v="WLSW F D91240 32261 157TH AVE"/>
    <s v="STORMWATER SERVICES"/>
    <s v="DRAINAGE"/>
  </r>
  <r>
    <x v="1"/>
    <s v="103696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7"/>
    <n v="0"/>
    <n v="-17"/>
    <s v="N/A"/>
    <n v="0"/>
    <n v="0"/>
    <n v="0"/>
    <n v="0"/>
    <n v="0"/>
    <n v="0"/>
    <n v="0"/>
    <n v="0"/>
    <n v="17"/>
    <n v="0"/>
    <n v="0"/>
    <n v="0"/>
    <n v="0"/>
    <s v="SURFACE WATER MGT FUND"/>
    <s v="WLSW F D91240 32261 157TH AVE"/>
    <s v="STORMWATER SERVICES"/>
    <s v="DRAINAGE"/>
  </r>
  <r>
    <x v="1"/>
    <s v="1036969"/>
    <s v="845022"/>
    <s v="82200"/>
    <x v="72"/>
    <s v="5315000"/>
    <n v="2012"/>
    <x v="4"/>
    <s v="PAID TIME OFF"/>
    <s v="50000-PROGRAM EXPENDITUR BUDGET"/>
    <s v="82000-APPLIED OVERHEAD"/>
    <m/>
    <n v="0"/>
    <n v="0"/>
    <n v="45.46"/>
    <n v="0"/>
    <n v="-45.46"/>
    <s v="N/A"/>
    <n v="0"/>
    <n v="0"/>
    <n v="0"/>
    <n v="0"/>
    <n v="0"/>
    <n v="0"/>
    <n v="0"/>
    <n v="0"/>
    <n v="45.46"/>
    <n v="0"/>
    <n v="0"/>
    <n v="0"/>
    <n v="0"/>
    <s v="SURFACE WATER MGT FUND"/>
    <s v="WLSW F D91240 32261 157TH AVE"/>
    <s v="STORMWATER SERVICES"/>
    <s v="DRAINAGE"/>
  </r>
  <r>
    <x v="1"/>
    <s v="1036969"/>
    <s v="845022"/>
    <s v="82300"/>
    <x v="73"/>
    <s v="5315000"/>
    <n v="2012"/>
    <x v="4"/>
    <s v="INDIRECT COSTS"/>
    <s v="50000-PROGRAM EXPENDITUR BUDGET"/>
    <s v="82000-APPLIED OVERHEAD"/>
    <m/>
    <n v="0"/>
    <n v="0"/>
    <n v="139.05000000000001"/>
    <n v="0"/>
    <n v="-139.05000000000001"/>
    <s v="N/A"/>
    <n v="0"/>
    <n v="0"/>
    <n v="0"/>
    <n v="0"/>
    <n v="0"/>
    <n v="0"/>
    <n v="0"/>
    <n v="0"/>
    <n v="139.05000000000001"/>
    <n v="0"/>
    <n v="0"/>
    <n v="0"/>
    <n v="0"/>
    <s v="SURFACE WATER MGT FUND"/>
    <s v="WLSW F D91240 32261 157TH AVE"/>
    <s v="STORMWATER SERVICES"/>
    <s v="DRAINAGE"/>
  </r>
  <r>
    <x v="1"/>
    <s v="1036969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15.120000000000001"/>
    <n v="0"/>
    <n v="-15.120000000000001"/>
    <s v="N/A"/>
    <n v="0"/>
    <n v="0"/>
    <n v="0"/>
    <n v="0"/>
    <n v="0"/>
    <n v="0"/>
    <n v="0"/>
    <n v="0"/>
    <n v="15.120000000000001"/>
    <n v="0"/>
    <n v="0"/>
    <n v="0"/>
    <n v="0"/>
    <s v="SURFACE WATER MGT FUND"/>
    <s v="WLSW F D91240 32261 157TH AVE"/>
    <s v="STORMWATER SERVICES"/>
    <s v="DRAINAGE"/>
  </r>
  <r>
    <x v="1"/>
    <s v="103697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53.93000000000006"/>
    <n v="0"/>
    <n v="-853.93000000000006"/>
    <s v="N/A"/>
    <n v="641.32000000000005"/>
    <n v="0"/>
    <n v="0"/>
    <n v="141.63"/>
    <n v="0"/>
    <n v="0"/>
    <n v="0"/>
    <n v="70.98"/>
    <n v="0"/>
    <n v="0"/>
    <n v="0"/>
    <n v="0"/>
    <n v="0"/>
    <s v="SURFACE WATER MGT FUND"/>
    <s v="WLSW F D92339 18100 244TH AVE"/>
    <s v="STORMWATER SERVICES"/>
    <s v="DRAINAGE"/>
  </r>
  <r>
    <x v="1"/>
    <s v="1036971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32.18"/>
    <n v="0"/>
    <n v="-32.18"/>
    <s v="N/A"/>
    <n v="0"/>
    <n v="0"/>
    <n v="0"/>
    <n v="0"/>
    <n v="0"/>
    <n v="0"/>
    <n v="0"/>
    <n v="32.18"/>
    <n v="0"/>
    <n v="0"/>
    <n v="0"/>
    <n v="0"/>
    <n v="0"/>
    <s v="SURFACE WATER MGT FUND"/>
    <s v="WLSW F D92339 18100 244TH AVE"/>
    <s v="STORMWATER SERVICES"/>
    <s v="DRAINAGE"/>
  </r>
  <r>
    <x v="1"/>
    <s v="1036971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2.17"/>
    <n v="0"/>
    <n v="-2.17"/>
    <s v="N/A"/>
    <n v="2.17"/>
    <n v="0"/>
    <n v="0"/>
    <n v="0"/>
    <n v="0"/>
    <n v="0"/>
    <n v="0"/>
    <n v="0"/>
    <n v="0"/>
    <n v="0"/>
    <n v="0"/>
    <n v="0"/>
    <n v="0"/>
    <s v="SURFACE WATER MGT FUND"/>
    <s v="WLSW F D92339 18100 244TH AVE"/>
    <s v="STORMWATER SERVICES"/>
    <s v="DRAINAGE"/>
  </r>
  <r>
    <x v="1"/>
    <s v="1036971"/>
    <s v="845022"/>
    <s v="52391"/>
    <x v="184"/>
    <s v="5315000"/>
    <n v="2012"/>
    <x v="4"/>
    <s v="MAINTENANCE PARTS MATERIALS"/>
    <s v="50000-PROGRAM EXPENDITUR BUDGET"/>
    <s v="52000-SUPPLIES"/>
    <m/>
    <n v="0"/>
    <n v="0"/>
    <n v="10.16"/>
    <n v="0"/>
    <n v="-10.16"/>
    <s v="N/A"/>
    <n v="0"/>
    <n v="0"/>
    <n v="0"/>
    <n v="0"/>
    <n v="0"/>
    <n v="10.16"/>
    <n v="0"/>
    <n v="0"/>
    <n v="0"/>
    <n v="0"/>
    <n v="0"/>
    <n v="0"/>
    <n v="0"/>
    <s v="SURFACE WATER MGT FUND"/>
    <s v="WLSW F D92339 18100 244TH AVE"/>
    <s v="STORMWATER SERVICES"/>
    <s v="DRAINAGE"/>
  </r>
  <r>
    <x v="1"/>
    <s v="1036971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410.62"/>
    <n v="0"/>
    <n v="-410.62"/>
    <s v="N/A"/>
    <n v="0"/>
    <n v="0"/>
    <n v="0"/>
    <n v="0"/>
    <n v="0"/>
    <n v="0"/>
    <n v="0"/>
    <n v="0"/>
    <n v="0"/>
    <n v="410.62"/>
    <n v="0"/>
    <n v="0"/>
    <n v="0"/>
    <s v="SURFACE WATER MGT FUND"/>
    <s v="WLSW F D92339 18100 244TH AVE"/>
    <s v="STORMWATER SERVICES"/>
    <s v="DRAINAGE"/>
  </r>
  <r>
    <x v="1"/>
    <s v="103697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653.9"/>
    <n v="0"/>
    <n v="-653.9"/>
    <s v="N/A"/>
    <n v="570.71"/>
    <n v="0"/>
    <n v="0"/>
    <n v="0"/>
    <n v="24.84"/>
    <n v="0"/>
    <n v="0"/>
    <n v="58.35"/>
    <n v="0"/>
    <n v="0"/>
    <n v="0"/>
    <n v="0"/>
    <n v="0"/>
    <s v="SURFACE WATER MGT FUND"/>
    <s v="WLSW F D92339 18100 244TH AVE"/>
    <s v="STORMWATER SERVICES"/>
    <s v="DRAINAGE"/>
  </r>
  <r>
    <x v="1"/>
    <s v="1036971"/>
    <s v="845022"/>
    <s v="55307"/>
    <x v="252"/>
    <s v="5315000"/>
    <n v="2012"/>
    <x v="4"/>
    <s v="ROADS CONST DEBRIS DISPOSAL"/>
    <s v="50000-PROGRAM EXPENDITUR BUDGET"/>
    <s v="55000-INTRAGOVERNMENTAL SERVICES"/>
    <m/>
    <n v="0"/>
    <n v="0"/>
    <n v="51.83"/>
    <n v="0"/>
    <n v="-51.83"/>
    <s v="N/A"/>
    <n v="0"/>
    <n v="0"/>
    <n v="0"/>
    <n v="0"/>
    <n v="0"/>
    <n v="0"/>
    <n v="0"/>
    <n v="0"/>
    <n v="51.83"/>
    <n v="0"/>
    <n v="0"/>
    <n v="0"/>
    <n v="0"/>
    <s v="SURFACE WATER MGT FUND"/>
    <s v="WLSW F D92339 18100 244TH AVE"/>
    <s v="STORMWATER SERVICES"/>
    <s v="DRAINAGE"/>
  </r>
  <r>
    <x v="1"/>
    <s v="103697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05.43"/>
    <n v="0"/>
    <n v="-305.43"/>
    <s v="N/A"/>
    <n v="230.36"/>
    <n v="0"/>
    <n v="0"/>
    <n v="49.57"/>
    <n v="0"/>
    <n v="0"/>
    <n v="0"/>
    <n v="25.5"/>
    <n v="0"/>
    <n v="0"/>
    <n v="0"/>
    <n v="0"/>
    <n v="0"/>
    <s v="SURFACE WATER MGT FUND"/>
    <s v="WLSW F D92339 18100 244TH AVE"/>
    <s v="STORMWATER SERVICES"/>
    <s v="DRAINAGE"/>
  </r>
  <r>
    <x v="1"/>
    <s v="1036971"/>
    <s v="845022"/>
    <s v="82200"/>
    <x v="72"/>
    <s v="5315000"/>
    <n v="2012"/>
    <x v="4"/>
    <s v="PAID TIME OFF"/>
    <s v="50000-PROGRAM EXPENDITUR BUDGET"/>
    <s v="82000-APPLIED OVERHEAD"/>
    <m/>
    <n v="0"/>
    <n v="0"/>
    <n v="230.54"/>
    <n v="0"/>
    <n v="-230.54"/>
    <s v="N/A"/>
    <n v="165.65"/>
    <n v="0"/>
    <n v="0"/>
    <n v="38.24"/>
    <n v="0"/>
    <n v="0"/>
    <n v="0"/>
    <n v="26.650000000000002"/>
    <n v="0"/>
    <n v="0"/>
    <n v="0"/>
    <n v="0"/>
    <n v="0"/>
    <s v="SURFACE WATER MGT FUND"/>
    <s v="WLSW F D92339 18100 244TH AVE"/>
    <s v="STORMWATER SERVICES"/>
    <s v="DRAINAGE"/>
  </r>
  <r>
    <x v="1"/>
    <s v="1036971"/>
    <s v="845022"/>
    <s v="82300"/>
    <x v="73"/>
    <s v="5315000"/>
    <n v="2012"/>
    <x v="4"/>
    <s v="INDIRECT COSTS"/>
    <s v="50000-PROGRAM EXPENDITUR BUDGET"/>
    <s v="82000-APPLIED OVERHEAD"/>
    <m/>
    <n v="0"/>
    <n v="0"/>
    <n v="670.29"/>
    <n v="0"/>
    <n v="-670.29"/>
    <s v="N/A"/>
    <n v="506.64"/>
    <n v="0"/>
    <n v="0"/>
    <n v="82.15"/>
    <n v="0"/>
    <n v="0"/>
    <n v="0"/>
    <n v="81.5"/>
    <n v="0"/>
    <n v="0"/>
    <n v="0"/>
    <n v="0"/>
    <n v="0"/>
    <s v="SURFACE WATER MGT FUND"/>
    <s v="WLSW F D92339 18100 244TH AVE"/>
    <s v="STORMWATER SERVICES"/>
    <s v="DRAINAGE"/>
  </r>
  <r>
    <x v="1"/>
    <s v="1036971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3.7800000000000002"/>
    <n v="0"/>
    <n v="-3.7800000000000002"/>
    <s v="N/A"/>
    <n v="0"/>
    <n v="0"/>
    <n v="0"/>
    <n v="0"/>
    <n v="0"/>
    <n v="0"/>
    <n v="0"/>
    <n v="3.7800000000000002"/>
    <n v="0"/>
    <n v="0"/>
    <n v="0"/>
    <n v="0"/>
    <n v="0"/>
    <s v="SURFACE WATER MGT FUND"/>
    <s v="WLSW F D92339 18100 244TH AVE"/>
    <s v="STORMWATER SERVICES"/>
    <s v="DRAINAGE"/>
  </r>
  <r>
    <x v="1"/>
    <s v="103697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25.88"/>
    <n v="0"/>
    <n v="-425.88"/>
    <s v="N/A"/>
    <n v="0"/>
    <n v="0"/>
    <n v="0"/>
    <n v="0"/>
    <n v="0"/>
    <n v="425.88"/>
    <n v="0"/>
    <n v="0"/>
    <n v="0"/>
    <n v="0"/>
    <n v="0"/>
    <n v="0"/>
    <n v="0"/>
    <s v="SURFACE WATER MGT FUND"/>
    <s v="WLSW F D92342 15400 SE 133RD C"/>
    <s v="STORMWATER SERVICES"/>
    <s v="DRAINAGE"/>
  </r>
  <r>
    <x v="1"/>
    <s v="1036972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128.71"/>
    <n v="0"/>
    <n v="-128.71"/>
    <s v="N/A"/>
    <n v="0"/>
    <n v="0"/>
    <n v="0"/>
    <n v="0"/>
    <n v="0"/>
    <n v="128.71"/>
    <n v="0"/>
    <n v="0"/>
    <n v="0"/>
    <n v="0"/>
    <n v="0"/>
    <n v="0"/>
    <n v="0"/>
    <s v="SURFACE WATER MGT FUND"/>
    <s v="WLSW F D92342 15400 SE 133RD C"/>
    <s v="STORMWATER SERVICES"/>
    <s v="DRAINAGE"/>
  </r>
  <r>
    <x v="1"/>
    <s v="103697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63.22000000000003"/>
    <n v="0"/>
    <n v="-263.22000000000003"/>
    <s v="N/A"/>
    <n v="0"/>
    <n v="0"/>
    <n v="0"/>
    <n v="0"/>
    <n v="0"/>
    <n v="263.22000000000003"/>
    <n v="0"/>
    <n v="0"/>
    <n v="0"/>
    <n v="0"/>
    <n v="0"/>
    <n v="0"/>
    <n v="0"/>
    <s v="SURFACE WATER MGT FUND"/>
    <s v="WLSW F D92342 15400 SE 133RD C"/>
    <s v="STORMWATER SERVICES"/>
    <s v="DRAINAGE"/>
  </r>
  <r>
    <x v="1"/>
    <s v="103697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52.97"/>
    <n v="0"/>
    <n v="-152.97"/>
    <s v="N/A"/>
    <n v="0"/>
    <n v="0"/>
    <n v="0"/>
    <n v="0"/>
    <n v="0"/>
    <n v="152.97"/>
    <n v="0"/>
    <n v="0"/>
    <n v="0"/>
    <n v="0"/>
    <n v="0"/>
    <n v="0"/>
    <n v="0"/>
    <s v="SURFACE WATER MGT FUND"/>
    <s v="WLSW F D92342 15400 SE 133RD C"/>
    <s v="STORMWATER SERVICES"/>
    <s v="DRAINAGE"/>
  </r>
  <r>
    <x v="1"/>
    <s v="1036972"/>
    <s v="845022"/>
    <s v="82200"/>
    <x v="72"/>
    <s v="5315000"/>
    <n v="2012"/>
    <x v="4"/>
    <s v="PAID TIME OFF"/>
    <s v="50000-PROGRAM EXPENDITUR BUDGET"/>
    <s v="82000-APPLIED OVERHEAD"/>
    <m/>
    <n v="0"/>
    <n v="0"/>
    <n v="143.26"/>
    <n v="0"/>
    <n v="-143.26"/>
    <s v="N/A"/>
    <n v="0"/>
    <n v="0"/>
    <n v="0"/>
    <n v="0"/>
    <n v="0"/>
    <n v="143.26"/>
    <n v="0"/>
    <n v="0"/>
    <n v="0"/>
    <n v="0"/>
    <n v="0"/>
    <n v="0"/>
    <n v="0"/>
    <s v="SURFACE WATER MGT FUND"/>
    <s v="WLSW F D92342 15400 SE 133RD C"/>
    <s v="STORMWATER SERVICES"/>
    <s v="DRAINAGE"/>
  </r>
  <r>
    <x v="1"/>
    <s v="1036972"/>
    <s v="845022"/>
    <s v="82300"/>
    <x v="73"/>
    <s v="5315000"/>
    <n v="2012"/>
    <x v="4"/>
    <s v="INDIRECT COSTS"/>
    <s v="50000-PROGRAM EXPENDITUR BUDGET"/>
    <s v="82000-APPLIED OVERHEAD"/>
    <m/>
    <n v="0"/>
    <n v="0"/>
    <n v="438.13"/>
    <n v="0"/>
    <n v="-438.13"/>
    <s v="N/A"/>
    <n v="0"/>
    <n v="0"/>
    <n v="0"/>
    <n v="0"/>
    <n v="0"/>
    <n v="438.13"/>
    <n v="0"/>
    <n v="0"/>
    <n v="0"/>
    <n v="0"/>
    <n v="0"/>
    <n v="0"/>
    <n v="0"/>
    <s v="SURFACE WATER MGT FUND"/>
    <s v="WLSW F D92342 15400 SE 133RD C"/>
    <s v="STORMWATER SERVICES"/>
    <s v="DRAINAGE"/>
  </r>
  <r>
    <x v="1"/>
    <s v="1036972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15.120000000000001"/>
    <n v="0"/>
    <n v="-15.120000000000001"/>
    <s v="N/A"/>
    <n v="0"/>
    <n v="0"/>
    <n v="0"/>
    <n v="0"/>
    <n v="0"/>
    <n v="15.120000000000001"/>
    <n v="0"/>
    <n v="0"/>
    <n v="0"/>
    <n v="0"/>
    <n v="0"/>
    <n v="0"/>
    <n v="0"/>
    <s v="SURFACE WATER MGT FUND"/>
    <s v="WLSW F D92342 15400 SE 133RD C"/>
    <s v="STORMWATER SERVICES"/>
    <s v="DRAINAGE"/>
  </r>
  <r>
    <x v="1"/>
    <s v="103697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36.6"/>
    <n v="0"/>
    <n v="-236.6"/>
    <s v="N/A"/>
    <n v="0"/>
    <n v="0"/>
    <n v="0"/>
    <n v="0"/>
    <n v="0"/>
    <n v="0"/>
    <n v="0"/>
    <n v="236.6"/>
    <n v="0"/>
    <n v="0"/>
    <n v="0"/>
    <n v="0"/>
    <n v="0"/>
    <s v="SURFACE WATER MGT FUND"/>
    <s v="WLSW F D92349 21200 SE 248TH S"/>
    <s v="STORMWATER SERVICES"/>
    <s v="DRAINAGE"/>
  </r>
  <r>
    <x v="1"/>
    <s v="1036973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64.349999999999994"/>
    <n v="0"/>
    <n v="-64.349999999999994"/>
    <s v="N/A"/>
    <n v="0"/>
    <n v="0"/>
    <n v="0"/>
    <n v="0"/>
    <n v="0"/>
    <n v="0"/>
    <n v="0"/>
    <n v="64.349999999999994"/>
    <n v="0"/>
    <n v="0"/>
    <n v="0"/>
    <n v="0"/>
    <n v="0"/>
    <s v="SURFACE WATER MGT FUND"/>
    <s v="WLSW F D92349 21200 SE 248TH S"/>
    <s v="STORMWATER SERVICES"/>
    <s v="DRAINAGE"/>
  </r>
  <r>
    <x v="1"/>
    <s v="1036973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1412.55"/>
    <n v="0"/>
    <n v="-1412.55"/>
    <s v="N/A"/>
    <n v="0"/>
    <n v="0"/>
    <n v="0"/>
    <n v="0"/>
    <n v="0"/>
    <n v="0"/>
    <n v="0"/>
    <n v="0"/>
    <n v="0"/>
    <n v="1412.55"/>
    <n v="0"/>
    <n v="0"/>
    <n v="0"/>
    <s v="SURFACE WATER MGT FUND"/>
    <s v="WLSW F D92349 21200 SE 248TH S"/>
    <s v="STORMWATER SERVICES"/>
    <s v="DRAINAGE"/>
  </r>
  <r>
    <x v="1"/>
    <s v="103697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35.86"/>
    <n v="0"/>
    <n v="-235.86"/>
    <s v="N/A"/>
    <n v="41.36"/>
    <n v="0"/>
    <n v="0"/>
    <n v="0"/>
    <n v="0"/>
    <n v="0"/>
    <n v="0"/>
    <n v="194.5"/>
    <n v="0"/>
    <n v="0"/>
    <n v="0"/>
    <n v="0"/>
    <n v="0"/>
    <s v="SURFACE WATER MGT FUND"/>
    <s v="WLSW F D92349 21200 SE 248TH S"/>
    <s v="STORMWATER SERVICES"/>
    <s v="DRAINAGE"/>
  </r>
  <r>
    <x v="1"/>
    <s v="103697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85"/>
    <n v="0"/>
    <n v="-85"/>
    <s v="N/A"/>
    <n v="0"/>
    <n v="0"/>
    <n v="0"/>
    <n v="0"/>
    <n v="0"/>
    <n v="0"/>
    <n v="0"/>
    <n v="85"/>
    <n v="0"/>
    <n v="0"/>
    <n v="0"/>
    <n v="0"/>
    <n v="0"/>
    <s v="SURFACE WATER MGT FUND"/>
    <s v="WLSW F D92349 21200 SE 248TH S"/>
    <s v="STORMWATER SERVICES"/>
    <s v="DRAINAGE"/>
  </r>
  <r>
    <x v="1"/>
    <s v="1036973"/>
    <s v="845022"/>
    <s v="82200"/>
    <x v="72"/>
    <s v="5315000"/>
    <n v="2012"/>
    <x v="4"/>
    <s v="PAID TIME OFF"/>
    <s v="50000-PROGRAM EXPENDITUR BUDGET"/>
    <s v="82000-APPLIED OVERHEAD"/>
    <m/>
    <n v="0"/>
    <n v="0"/>
    <n v="77.72"/>
    <n v="0"/>
    <n v="-77.72"/>
    <s v="N/A"/>
    <n v="0"/>
    <n v="0"/>
    <n v="0"/>
    <n v="0"/>
    <n v="0"/>
    <n v="0"/>
    <n v="0"/>
    <n v="77.72"/>
    <n v="0"/>
    <n v="0"/>
    <n v="0"/>
    <n v="0"/>
    <n v="0"/>
    <s v="SURFACE WATER MGT FUND"/>
    <s v="WLSW F D92349 21200 SE 248TH S"/>
    <s v="STORMWATER SERVICES"/>
    <s v="DRAINAGE"/>
  </r>
  <r>
    <x v="1"/>
    <s v="1036973"/>
    <s v="845022"/>
    <s v="82300"/>
    <x v="73"/>
    <s v="5315000"/>
    <n v="2012"/>
    <x v="4"/>
    <s v="INDIRECT COSTS"/>
    <s v="50000-PROGRAM EXPENDITUR BUDGET"/>
    <s v="82000-APPLIED OVERHEAD"/>
    <m/>
    <n v="0"/>
    <n v="0"/>
    <n v="237.74"/>
    <n v="0"/>
    <n v="-237.74"/>
    <s v="N/A"/>
    <n v="0"/>
    <n v="0"/>
    <n v="0"/>
    <n v="0"/>
    <n v="0"/>
    <n v="0"/>
    <n v="0"/>
    <n v="237.74"/>
    <n v="0"/>
    <n v="0"/>
    <n v="0"/>
    <n v="0"/>
    <n v="0"/>
    <s v="SURFACE WATER MGT FUND"/>
    <s v="WLSW F D92349 21200 SE 248TH S"/>
    <s v="STORMWATER SERVICES"/>
    <s v="DRAINAGE"/>
  </r>
  <r>
    <x v="1"/>
    <s v="1036973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7.5600000000000005"/>
    <n v="0"/>
    <n v="-7.5600000000000005"/>
    <s v="N/A"/>
    <n v="0"/>
    <n v="0"/>
    <n v="0"/>
    <n v="0"/>
    <n v="0"/>
    <n v="0"/>
    <n v="0"/>
    <n v="7.5600000000000005"/>
    <n v="0"/>
    <n v="0"/>
    <n v="0"/>
    <n v="0"/>
    <n v="0"/>
    <s v="SURFACE WATER MGT FUND"/>
    <s v="WLSW F D92349 21200 SE 248TH S"/>
    <s v="STORMWATER SERVICES"/>
    <s v="DRAINAGE"/>
  </r>
  <r>
    <x v="1"/>
    <s v="103697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46.38"/>
    <n v="0"/>
    <n v="-546.38"/>
    <s v="N/A"/>
    <n v="0"/>
    <n v="0"/>
    <n v="173.9"/>
    <n v="137.09"/>
    <n v="235.39000000000001"/>
    <n v="0"/>
    <n v="0"/>
    <n v="0"/>
    <n v="0"/>
    <n v="0"/>
    <n v="0"/>
    <n v="0"/>
    <n v="0"/>
    <s v="SURFACE WATER MGT FUND"/>
    <s v="WLSW F D92364 14801 SE 213TH S"/>
    <s v="STORMWATER SERVICES"/>
    <s v="DRAINAGE"/>
  </r>
  <r>
    <x v="1"/>
    <s v="1036974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64.349999999999994"/>
    <n v="0"/>
    <n v="-64.349999999999994"/>
    <s v="N/A"/>
    <n v="0"/>
    <n v="0"/>
    <n v="0"/>
    <n v="0"/>
    <n v="64.349999999999994"/>
    <n v="0"/>
    <n v="0"/>
    <n v="0"/>
    <n v="0"/>
    <n v="0"/>
    <n v="0"/>
    <n v="0"/>
    <n v="0"/>
    <s v="SURFACE WATER MGT FUND"/>
    <s v="WLSW F D92364 14801 SE 213TH S"/>
    <s v="STORMWATER SERVICES"/>
    <s v="DRAINAGE"/>
  </r>
  <r>
    <x v="1"/>
    <s v="1036974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0.72"/>
    <n v="0"/>
    <n v="-0.72"/>
    <s v="N/A"/>
    <n v="0"/>
    <n v="0"/>
    <n v="0"/>
    <n v="0.72"/>
    <n v="0"/>
    <n v="0"/>
    <n v="0"/>
    <n v="0"/>
    <n v="0"/>
    <n v="0"/>
    <n v="0"/>
    <n v="0"/>
    <n v="0"/>
    <s v="SURFACE WATER MGT FUND"/>
    <s v="WLSW F D92364 14801 SE 213TH S"/>
    <s v="STORMWATER SERVICES"/>
    <s v="DRAINAGE"/>
  </r>
  <r>
    <x v="1"/>
    <s v="103697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75.89"/>
    <n v="0"/>
    <n v="-275.89"/>
    <s v="N/A"/>
    <n v="0"/>
    <n v="0"/>
    <n v="0"/>
    <n v="0"/>
    <n v="251.03"/>
    <n v="0"/>
    <n v="0"/>
    <n v="0"/>
    <n v="24.86"/>
    <n v="0"/>
    <n v="0"/>
    <n v="0"/>
    <n v="0"/>
    <s v="SURFACE WATER MGT FUND"/>
    <s v="WLSW F D92364 14801 SE 213TH S"/>
    <s v="STORMWATER SERVICES"/>
    <s v="DRAINAGE"/>
  </r>
  <r>
    <x v="1"/>
    <s v="103697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94.96"/>
    <n v="0"/>
    <n v="-194.96"/>
    <s v="N/A"/>
    <n v="0"/>
    <n v="0"/>
    <n v="61.160000000000004"/>
    <n v="49.24"/>
    <n v="84.56"/>
    <n v="0"/>
    <n v="0"/>
    <n v="0"/>
    <n v="0"/>
    <n v="0"/>
    <n v="0"/>
    <n v="0"/>
    <n v="0"/>
    <s v="SURFACE WATER MGT FUND"/>
    <s v="WLSW F D92364 14801 SE 213TH S"/>
    <s v="STORMWATER SERVICES"/>
    <s v="DRAINAGE"/>
  </r>
  <r>
    <x v="1"/>
    <s v="1036974"/>
    <s v="845022"/>
    <s v="82200"/>
    <x v="72"/>
    <s v="5315000"/>
    <n v="2012"/>
    <x v="4"/>
    <s v="PAID TIME OFF"/>
    <s v="50000-PROGRAM EXPENDITUR BUDGET"/>
    <s v="82000-APPLIED OVERHEAD"/>
    <m/>
    <n v="0"/>
    <n v="0"/>
    <n v="159.41"/>
    <n v="0"/>
    <n v="-159.41"/>
    <s v="N/A"/>
    <n v="0"/>
    <n v="0"/>
    <n v="46.58"/>
    <n v="35.410000000000004"/>
    <n v="77.42"/>
    <n v="0"/>
    <n v="0"/>
    <n v="0"/>
    <n v="0"/>
    <n v="0"/>
    <n v="0"/>
    <n v="0"/>
    <n v="0"/>
    <s v="SURFACE WATER MGT FUND"/>
    <s v="WLSW F D92364 14801 SE 213TH S"/>
    <s v="STORMWATER SERVICES"/>
    <s v="DRAINAGE"/>
  </r>
  <r>
    <x v="1"/>
    <s v="1036974"/>
    <s v="845022"/>
    <s v="82300"/>
    <x v="73"/>
    <s v="5315000"/>
    <n v="2012"/>
    <x v="4"/>
    <s v="INDIRECT COSTS"/>
    <s v="50000-PROGRAM EXPENDITUR BUDGET"/>
    <s v="82000-APPLIED OVERHEAD"/>
    <m/>
    <n v="0"/>
    <n v="0"/>
    <n v="452.73"/>
    <n v="0"/>
    <n v="-452.73"/>
    <s v="N/A"/>
    <n v="0"/>
    <n v="0"/>
    <n v="107.64"/>
    <n v="108.29"/>
    <n v="236.8"/>
    <n v="0"/>
    <n v="0"/>
    <n v="0"/>
    <n v="0"/>
    <n v="0"/>
    <n v="0"/>
    <n v="0"/>
    <n v="0"/>
    <s v="SURFACE WATER MGT FUND"/>
    <s v="WLSW F D92364 14801 SE 213TH S"/>
    <s v="STORMWATER SERVICES"/>
    <s v="DRAINAGE"/>
  </r>
  <r>
    <x v="1"/>
    <s v="1036974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7.5600000000000005"/>
    <n v="0"/>
    <n v="-7.5600000000000005"/>
    <s v="N/A"/>
    <n v="0"/>
    <n v="0"/>
    <n v="0"/>
    <n v="0"/>
    <n v="7.5600000000000005"/>
    <n v="0"/>
    <n v="0"/>
    <n v="0"/>
    <n v="0"/>
    <n v="0"/>
    <n v="0"/>
    <n v="0"/>
    <n v="0"/>
    <s v="SURFACE WATER MGT FUND"/>
    <s v="WLSW F D92364 14801 SE 213TH S"/>
    <s v="STORMWATER SERVICES"/>
    <s v="DRAINAGE"/>
  </r>
  <r>
    <x v="1"/>
    <s v="103697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233.1100000000001"/>
    <n v="0"/>
    <n v="-1233.1100000000001"/>
    <s v="N/A"/>
    <n v="1055.9000000000001"/>
    <n v="0"/>
    <n v="0"/>
    <n v="106.23"/>
    <n v="0"/>
    <n v="0"/>
    <n v="0"/>
    <n v="70.98"/>
    <n v="0"/>
    <n v="0"/>
    <n v="0"/>
    <n v="0"/>
    <n v="0"/>
    <s v="SURFACE WATER MGT FUND"/>
    <s v="WLSW F D92369 17900 244TH AVE"/>
    <s v="STORMWATER SERVICES"/>
    <s v="DRAINAGE"/>
  </r>
  <r>
    <x v="1"/>
    <s v="1036975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32.18"/>
    <n v="0"/>
    <n v="-32.18"/>
    <s v="N/A"/>
    <n v="0"/>
    <n v="0"/>
    <n v="0"/>
    <n v="0"/>
    <n v="0"/>
    <n v="0"/>
    <n v="0"/>
    <n v="32.18"/>
    <n v="0"/>
    <n v="0"/>
    <n v="0"/>
    <n v="0"/>
    <n v="0"/>
    <s v="SURFACE WATER MGT FUND"/>
    <s v="WLSW F D92369 17900 244TH AVE"/>
    <s v="STORMWATER SERVICES"/>
    <s v="DRAINAGE"/>
  </r>
  <r>
    <x v="1"/>
    <s v="1036975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1.44"/>
    <n v="0"/>
    <n v="-1.44"/>
    <s v="N/A"/>
    <n v="1.44"/>
    <n v="0"/>
    <n v="0"/>
    <n v="0"/>
    <n v="0"/>
    <n v="0"/>
    <n v="0"/>
    <n v="0"/>
    <n v="0"/>
    <n v="0"/>
    <n v="0"/>
    <n v="0"/>
    <n v="0"/>
    <s v="SURFACE WATER MGT FUND"/>
    <s v="WLSW F D92369 17900 244TH AVE"/>
    <s v="STORMWATER SERVICES"/>
    <s v="DRAINAGE"/>
  </r>
  <r>
    <x v="1"/>
    <s v="1036975"/>
    <s v="845022"/>
    <s v="52221"/>
    <x v="212"/>
    <s v="5315000"/>
    <n v="2012"/>
    <x v="4"/>
    <s v="SUPPLIES VEHICLE"/>
    <s v="50000-PROGRAM EXPENDITUR BUDGET"/>
    <s v="52000-SUPPLIES"/>
    <m/>
    <n v="0"/>
    <n v="0"/>
    <n v="8.31"/>
    <n v="0"/>
    <n v="-8.31"/>
    <s v="N/A"/>
    <n v="0"/>
    <n v="0"/>
    <n v="0"/>
    <n v="0"/>
    <n v="0"/>
    <n v="0"/>
    <n v="0"/>
    <n v="8.31"/>
    <n v="0"/>
    <n v="0"/>
    <n v="0"/>
    <n v="0"/>
    <n v="0"/>
    <s v="SURFACE WATER MGT FUND"/>
    <s v="WLSW F D92369 17900 244TH AVE"/>
    <s v="STORMWATER SERVICES"/>
    <s v="DRAINAGE"/>
  </r>
  <r>
    <x v="1"/>
    <s v="1036975"/>
    <s v="845022"/>
    <s v="52230"/>
    <x v="264"/>
    <s v="5315000"/>
    <n v="2012"/>
    <x v="4"/>
    <s v="SUPPLIES VEHICLE OIL GREASE"/>
    <s v="50000-PROGRAM EXPENDITUR BUDGET"/>
    <s v="52000-SUPPLIES"/>
    <m/>
    <n v="0"/>
    <n v="0"/>
    <n v="28.240000000000002"/>
    <n v="0"/>
    <n v="-28.240000000000002"/>
    <s v="N/A"/>
    <n v="0"/>
    <n v="0"/>
    <n v="0"/>
    <n v="0"/>
    <n v="0"/>
    <n v="0"/>
    <n v="0"/>
    <n v="28.240000000000002"/>
    <n v="0"/>
    <n v="0"/>
    <n v="0"/>
    <n v="0"/>
    <n v="0"/>
    <s v="SURFACE WATER MGT FUND"/>
    <s v="WLSW F D92369 17900 244TH AVE"/>
    <s v="STORMWATER SERVICES"/>
    <s v="DRAINAGE"/>
  </r>
  <r>
    <x v="1"/>
    <s v="1036975"/>
    <s v="845022"/>
    <s v="52290"/>
    <x v="63"/>
    <s v="5315000"/>
    <n v="2012"/>
    <x v="4"/>
    <s v="MISC OPERATING SUPPLIES"/>
    <s v="50000-PROGRAM EXPENDITUR BUDGET"/>
    <s v="52000-SUPPLIES"/>
    <m/>
    <n v="0"/>
    <n v="0"/>
    <n v="48.910000000000004"/>
    <n v="0"/>
    <n v="-48.910000000000004"/>
    <s v="N/A"/>
    <n v="0"/>
    <n v="0"/>
    <n v="0"/>
    <n v="0"/>
    <n v="0"/>
    <n v="0"/>
    <n v="0"/>
    <n v="48.910000000000004"/>
    <n v="0"/>
    <n v="0"/>
    <n v="0"/>
    <n v="0"/>
    <n v="0"/>
    <s v="SURFACE WATER MGT FUND"/>
    <s v="WLSW F D92369 17900 244TH AVE"/>
    <s v="STORMWATER SERVICES"/>
    <s v="DRAINAGE"/>
  </r>
  <r>
    <x v="1"/>
    <s v="1036975"/>
    <s v="845022"/>
    <s v="52391"/>
    <x v="184"/>
    <s v="5315000"/>
    <n v="2012"/>
    <x v="4"/>
    <s v="MAINTENANCE PARTS MATERIALS"/>
    <s v="50000-PROGRAM EXPENDITUR BUDGET"/>
    <s v="52000-SUPPLIES"/>
    <m/>
    <n v="0"/>
    <n v="0"/>
    <n v="102.59"/>
    <n v="0"/>
    <n v="-102.59"/>
    <s v="N/A"/>
    <n v="0"/>
    <n v="1.96"/>
    <n v="0"/>
    <n v="0"/>
    <n v="0"/>
    <n v="100.63"/>
    <n v="0"/>
    <n v="0"/>
    <n v="0"/>
    <n v="0"/>
    <n v="0"/>
    <n v="0"/>
    <n v="0"/>
    <s v="SURFACE WATER MGT FUND"/>
    <s v="WLSW F D92369 17900 244TH AVE"/>
    <s v="STORMWATER SERVICES"/>
    <s v="DRAINAGE"/>
  </r>
  <r>
    <x v="1"/>
    <s v="1036975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492.75"/>
    <n v="0"/>
    <n v="-492.75"/>
    <s v="N/A"/>
    <n v="0"/>
    <n v="0"/>
    <n v="0"/>
    <n v="0"/>
    <n v="0"/>
    <n v="0"/>
    <n v="0"/>
    <n v="0"/>
    <n v="0"/>
    <n v="492.75"/>
    <n v="0"/>
    <n v="0"/>
    <n v="0"/>
    <s v="SURFACE WATER MGT FUND"/>
    <s v="WLSW F D92369 17900 244TH AVE"/>
    <s v="STORMWATER SERVICES"/>
    <s v="DRAINAGE"/>
  </r>
  <r>
    <x v="1"/>
    <s v="103697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865.42000000000007"/>
    <n v="0"/>
    <n v="-865.42000000000007"/>
    <s v="N/A"/>
    <n v="765.67000000000007"/>
    <n v="0"/>
    <n v="0"/>
    <n v="0"/>
    <n v="41.4"/>
    <n v="0"/>
    <n v="0"/>
    <n v="58.35"/>
    <n v="0"/>
    <n v="0"/>
    <n v="0"/>
    <n v="0"/>
    <n v="0"/>
    <s v="SURFACE WATER MGT FUND"/>
    <s v="WLSW F D92369 17900 244TH AVE"/>
    <s v="STORMWATER SERVICES"/>
    <s v="DRAINAGE"/>
  </r>
  <r>
    <x v="1"/>
    <s v="1036975"/>
    <s v="845022"/>
    <s v="55307"/>
    <x v="252"/>
    <s v="5315000"/>
    <n v="2012"/>
    <x v="4"/>
    <s v="ROADS CONST DEBRIS DISPOSAL"/>
    <s v="50000-PROGRAM EXPENDITUR BUDGET"/>
    <s v="55000-INTRAGOVERNMENTAL SERVICES"/>
    <m/>
    <n v="0"/>
    <n v="0"/>
    <n v="44.4"/>
    <n v="0"/>
    <n v="-44.4"/>
    <s v="N/A"/>
    <n v="0"/>
    <n v="0"/>
    <n v="0"/>
    <n v="0"/>
    <n v="0"/>
    <n v="0"/>
    <n v="0"/>
    <n v="0"/>
    <n v="44.4"/>
    <n v="0"/>
    <n v="0"/>
    <n v="0"/>
    <n v="0"/>
    <s v="SURFACE WATER MGT FUND"/>
    <s v="WLSW F D92369 17900 244TH AVE"/>
    <s v="STORMWATER SERVICES"/>
    <s v="DRAINAGE"/>
  </r>
  <r>
    <x v="1"/>
    <s v="103697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41.96000000000004"/>
    <n v="0"/>
    <n v="-441.96000000000004"/>
    <s v="N/A"/>
    <n v="379.28000000000003"/>
    <n v="0"/>
    <n v="0"/>
    <n v="37.18"/>
    <n v="0"/>
    <n v="0"/>
    <n v="0"/>
    <n v="25.5"/>
    <n v="0"/>
    <n v="0"/>
    <n v="0"/>
    <n v="0"/>
    <n v="0"/>
    <s v="SURFACE WATER MGT FUND"/>
    <s v="WLSW F D92369 17900 244TH AVE"/>
    <s v="STORMWATER SERVICES"/>
    <s v="DRAINAGE"/>
  </r>
  <r>
    <x v="1"/>
    <s v="1036975"/>
    <s v="845022"/>
    <s v="82200"/>
    <x v="72"/>
    <s v="5315000"/>
    <n v="2012"/>
    <x v="4"/>
    <s v="PAID TIME OFF"/>
    <s v="50000-PROGRAM EXPENDITUR BUDGET"/>
    <s v="82000-APPLIED OVERHEAD"/>
    <m/>
    <n v="0"/>
    <n v="0"/>
    <n v="328.06"/>
    <n v="0"/>
    <n v="-328.06"/>
    <s v="N/A"/>
    <n v="272.73"/>
    <n v="0"/>
    <n v="0"/>
    <n v="28.68"/>
    <n v="0"/>
    <n v="0"/>
    <n v="0"/>
    <n v="26.650000000000002"/>
    <n v="0"/>
    <n v="0"/>
    <n v="0"/>
    <n v="0"/>
    <n v="0"/>
    <s v="SURFACE WATER MGT FUND"/>
    <s v="WLSW F D92369 17900 244TH AVE"/>
    <s v="STORMWATER SERVICES"/>
    <s v="DRAINAGE"/>
  </r>
  <r>
    <x v="1"/>
    <s v="1036975"/>
    <s v="845022"/>
    <s v="82300"/>
    <x v="73"/>
    <s v="5315000"/>
    <n v="2012"/>
    <x v="4"/>
    <s v="INDIRECT COSTS"/>
    <s v="50000-PROGRAM EXPENDITUR BUDGET"/>
    <s v="82000-APPLIED OVERHEAD"/>
    <m/>
    <n v="0"/>
    <n v="0"/>
    <n v="977.26"/>
    <n v="0"/>
    <n v="-977.26"/>
    <s v="N/A"/>
    <n v="834.15"/>
    <n v="0"/>
    <n v="0"/>
    <n v="61.61"/>
    <n v="0"/>
    <n v="0"/>
    <n v="0"/>
    <n v="81.5"/>
    <n v="0"/>
    <n v="0"/>
    <n v="0"/>
    <n v="0"/>
    <n v="0"/>
    <s v="SURFACE WATER MGT FUND"/>
    <s v="WLSW F D92369 17900 244TH AVE"/>
    <s v="STORMWATER SERVICES"/>
    <s v="DRAINAGE"/>
  </r>
  <r>
    <x v="1"/>
    <s v="1036975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3.7800000000000002"/>
    <n v="0"/>
    <n v="-3.7800000000000002"/>
    <s v="N/A"/>
    <n v="0"/>
    <n v="0"/>
    <n v="0"/>
    <n v="0"/>
    <n v="0"/>
    <n v="0"/>
    <n v="0"/>
    <n v="3.7800000000000002"/>
    <n v="0"/>
    <n v="0"/>
    <n v="0"/>
    <n v="0"/>
    <n v="0"/>
    <s v="SURFACE WATER MGT FUND"/>
    <s v="WLSW F D92369 17900 244TH AVE"/>
    <s v="STORMWATER SERVICES"/>
    <s v="DRAINAGE"/>
  </r>
  <r>
    <x v="1"/>
    <s v="103697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05.97"/>
    <n v="0"/>
    <n v="-805.97"/>
    <s v="N/A"/>
    <n v="0"/>
    <n v="0"/>
    <n v="141.63"/>
    <n v="0"/>
    <n v="0"/>
    <n v="141.64000000000001"/>
    <n v="0"/>
    <n v="0"/>
    <n v="522.70000000000005"/>
    <n v="0"/>
    <n v="0"/>
    <n v="0"/>
    <n v="0"/>
    <s v="SURFACE WATER MGT FUND"/>
    <s v="WLSW F D92483 17200 SE 192ND D"/>
    <s v="STORMWATER SERVICES"/>
    <s v="DRAINAGE"/>
  </r>
  <r>
    <x v="1"/>
    <s v="1036976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193.05"/>
    <n v="0"/>
    <n v="-193.05"/>
    <s v="N/A"/>
    <n v="0"/>
    <n v="0"/>
    <n v="0"/>
    <n v="0"/>
    <n v="0"/>
    <n v="0"/>
    <n v="0"/>
    <n v="0"/>
    <n v="193.05"/>
    <n v="0"/>
    <n v="0"/>
    <n v="0"/>
    <n v="0"/>
    <s v="SURFACE WATER MGT FUND"/>
    <s v="WLSW F D92483 17200 SE 192ND D"/>
    <s v="STORMWATER SERVICES"/>
    <s v="DRAINAGE"/>
  </r>
  <r>
    <x v="1"/>
    <s v="1036976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3941.96"/>
    <n v="-0.04"/>
    <n v="-3941.92"/>
    <s v="N/A"/>
    <n v="0"/>
    <n v="0"/>
    <n v="0"/>
    <n v="0"/>
    <n v="0"/>
    <n v="0"/>
    <n v="0"/>
    <n v="0"/>
    <n v="0"/>
    <n v="3941.96"/>
    <n v="0"/>
    <n v="0"/>
    <n v="0"/>
    <s v="SURFACE WATER MGT FUND"/>
    <s v="WLSW F D92483 17200 SE 192ND D"/>
    <s v="STORMWATER SERVICES"/>
    <s v="DRAINAGE"/>
  </r>
  <r>
    <x v="1"/>
    <s v="103697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07.13"/>
    <n v="0"/>
    <n v="-207.13"/>
    <s v="N/A"/>
    <n v="0"/>
    <n v="0"/>
    <n v="0"/>
    <n v="0"/>
    <n v="14.72"/>
    <n v="14.72"/>
    <n v="0"/>
    <n v="0"/>
    <n v="177.69"/>
    <n v="0"/>
    <n v="0"/>
    <n v="0"/>
    <n v="0"/>
    <s v="SURFACE WATER MGT FUND"/>
    <s v="WLSW F D92483 17200 SE 192ND D"/>
    <s v="STORMWATER SERVICES"/>
    <s v="DRAINAGE"/>
  </r>
  <r>
    <x v="1"/>
    <s v="1036976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602"/>
    <n v="0"/>
    <n v="-602"/>
    <s v="N/A"/>
    <n v="0"/>
    <n v="0"/>
    <n v="0"/>
    <n v="0"/>
    <n v="0"/>
    <n v="0"/>
    <n v="0"/>
    <n v="602"/>
    <n v="0"/>
    <n v="0"/>
    <n v="0"/>
    <n v="0"/>
    <n v="0"/>
    <s v="SURFACE WATER MGT FUND"/>
    <s v="WLSW F D92483 17200 SE 192ND D"/>
    <s v="STORMWATER SERVICES"/>
    <s v="DRAINAGE"/>
  </r>
  <r>
    <x v="1"/>
    <s v="103697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86.93"/>
    <n v="0"/>
    <n v="-286.93"/>
    <s v="N/A"/>
    <n v="0"/>
    <n v="0"/>
    <n v="49.57"/>
    <n v="0"/>
    <n v="0"/>
    <n v="49.58"/>
    <n v="0"/>
    <n v="0"/>
    <n v="187.78"/>
    <n v="0"/>
    <n v="0"/>
    <n v="0"/>
    <n v="0"/>
    <s v="SURFACE WATER MGT FUND"/>
    <s v="WLSW F D92483 17200 SE 192ND D"/>
    <s v="STORMWATER SERVICES"/>
    <s v="DRAINAGE"/>
  </r>
  <r>
    <x v="1"/>
    <s v="1036976"/>
    <s v="845022"/>
    <s v="82200"/>
    <x v="72"/>
    <s v="5315000"/>
    <n v="2012"/>
    <x v="4"/>
    <s v="PAID TIME OFF"/>
    <s v="50000-PROGRAM EXPENDITUR BUDGET"/>
    <s v="82000-APPLIED OVERHEAD"/>
    <m/>
    <n v="0"/>
    <n v="0"/>
    <n v="261.33"/>
    <n v="0"/>
    <n v="-261.33"/>
    <s v="N/A"/>
    <n v="0"/>
    <n v="0"/>
    <n v="38.24"/>
    <n v="0"/>
    <n v="0"/>
    <n v="38.24"/>
    <n v="0"/>
    <n v="0"/>
    <n v="184.85"/>
    <n v="0"/>
    <n v="0"/>
    <n v="0"/>
    <n v="0"/>
    <s v="SURFACE WATER MGT FUND"/>
    <s v="WLSW F D92483 17200 SE 192ND D"/>
    <s v="STORMWATER SERVICES"/>
    <s v="DRAINAGE"/>
  </r>
  <r>
    <x v="1"/>
    <s v="1036976"/>
    <s v="845022"/>
    <s v="82300"/>
    <x v="73"/>
    <s v="5315000"/>
    <n v="2012"/>
    <x v="4"/>
    <s v="INDIRECT COSTS"/>
    <s v="50000-PROGRAM EXPENDITUR BUDGET"/>
    <s v="82000-APPLIED OVERHEAD"/>
    <m/>
    <n v="0"/>
    <n v="0"/>
    <n v="729.74"/>
    <n v="0"/>
    <n v="-729.74"/>
    <s v="N/A"/>
    <n v="0"/>
    <n v="0"/>
    <n v="82.15"/>
    <n v="0"/>
    <n v="0"/>
    <n v="82.16"/>
    <n v="0"/>
    <n v="0"/>
    <n v="565.43000000000006"/>
    <n v="0"/>
    <n v="0"/>
    <n v="0"/>
    <n v="0"/>
    <s v="SURFACE WATER MGT FUND"/>
    <s v="WLSW F D92483 17200 SE 192ND D"/>
    <s v="STORMWATER SERVICES"/>
    <s v="DRAINAGE"/>
  </r>
  <r>
    <x v="1"/>
    <s v="1036976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22.68"/>
    <n v="0"/>
    <n v="-22.68"/>
    <s v="N/A"/>
    <n v="0"/>
    <n v="0"/>
    <n v="0"/>
    <n v="0"/>
    <n v="0"/>
    <n v="0"/>
    <n v="0"/>
    <n v="0"/>
    <n v="22.68"/>
    <n v="0"/>
    <n v="0"/>
    <n v="0"/>
    <n v="0"/>
    <s v="SURFACE WATER MGT FUND"/>
    <s v="WLSW F D92483 17200 SE 192ND D"/>
    <s v="STORMWATER SERVICES"/>
    <s v="DRAINAGE"/>
  </r>
  <r>
    <x v="1"/>
    <s v="103697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94.64"/>
    <n v="0"/>
    <n v="-94.64"/>
    <s v="N/A"/>
    <n v="0"/>
    <n v="0"/>
    <n v="0"/>
    <n v="0"/>
    <n v="47.32"/>
    <n v="47.32"/>
    <n v="0"/>
    <n v="0"/>
    <n v="0"/>
    <n v="0"/>
    <n v="0"/>
    <n v="0"/>
    <n v="0"/>
    <s v="SURFACE WATER MGT FUND"/>
    <s v="WLSW F D92502 11950 206TH PL S"/>
    <s v="STORMWATER SERVICES"/>
    <s v="DRAINAGE"/>
  </r>
  <r>
    <x v="1"/>
    <s v="1036977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42.9"/>
    <n v="0"/>
    <n v="0"/>
    <n v="0"/>
    <n v="0"/>
    <n v="0"/>
    <n v="0"/>
    <n v="0"/>
    <n v="0"/>
    <s v="SURFACE WATER MGT FUND"/>
    <s v="WLSW F D92502 11950 206TH PL S"/>
    <s v="STORMWATER SERVICES"/>
    <s v="DRAINAGE"/>
  </r>
  <r>
    <x v="1"/>
    <s v="103697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5.16"/>
    <n v="0"/>
    <n v="-15.16"/>
    <s v="N/A"/>
    <n v="0"/>
    <n v="0"/>
    <n v="0"/>
    <n v="0"/>
    <n v="15.16"/>
    <n v="0"/>
    <n v="0"/>
    <n v="0"/>
    <n v="0"/>
    <n v="0"/>
    <n v="0"/>
    <n v="0"/>
    <n v="0"/>
    <s v="SURFACE WATER MGT FUND"/>
    <s v="WLSW F D92502 11950 206TH PL S"/>
    <s v="STORMWATER SERVICES"/>
    <s v="DRAINAGE"/>
  </r>
  <r>
    <x v="1"/>
    <s v="103697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4"/>
    <n v="0"/>
    <n v="-34"/>
    <s v="N/A"/>
    <n v="0"/>
    <n v="0"/>
    <n v="0"/>
    <n v="0"/>
    <n v="17"/>
    <n v="17"/>
    <n v="0"/>
    <n v="0"/>
    <n v="0"/>
    <n v="0"/>
    <n v="0"/>
    <n v="0"/>
    <n v="0"/>
    <s v="SURFACE WATER MGT FUND"/>
    <s v="WLSW F D92502 11950 206TH PL S"/>
    <s v="STORMWATER SERVICES"/>
    <s v="DRAINAGE"/>
  </r>
  <r>
    <x v="1"/>
    <s v="1036977"/>
    <s v="845022"/>
    <s v="82200"/>
    <x v="72"/>
    <s v="5315000"/>
    <n v="2012"/>
    <x v="4"/>
    <s v="PAID TIME OFF"/>
    <s v="50000-PROGRAM EXPENDITUR BUDGET"/>
    <s v="82000-APPLIED OVERHEAD"/>
    <m/>
    <n v="0"/>
    <n v="0"/>
    <n v="35.520000000000003"/>
    <n v="0"/>
    <n v="-35.520000000000003"/>
    <s v="N/A"/>
    <n v="0"/>
    <n v="0"/>
    <n v="0"/>
    <n v="0"/>
    <n v="23.3"/>
    <n v="12.22"/>
    <n v="0"/>
    <n v="0"/>
    <n v="0"/>
    <n v="0"/>
    <n v="0"/>
    <n v="0"/>
    <n v="0"/>
    <s v="SURFACE WATER MGT FUND"/>
    <s v="WLSW F D92502 11950 206TH PL S"/>
    <s v="STORMWATER SERVICES"/>
    <s v="DRAINAGE"/>
  </r>
  <r>
    <x v="1"/>
    <s v="1036977"/>
    <s v="845022"/>
    <s v="82300"/>
    <x v="73"/>
    <s v="5315000"/>
    <n v="2012"/>
    <x v="4"/>
    <s v="INDIRECT COSTS"/>
    <s v="50000-PROGRAM EXPENDITUR BUDGET"/>
    <s v="82000-APPLIED OVERHEAD"/>
    <m/>
    <n v="0"/>
    <n v="0"/>
    <n v="108.65"/>
    <n v="0"/>
    <n v="-108.65"/>
    <s v="N/A"/>
    <n v="0"/>
    <n v="0"/>
    <n v="0"/>
    <n v="0"/>
    <n v="71.27"/>
    <n v="37.380000000000003"/>
    <n v="0"/>
    <n v="0"/>
    <n v="0"/>
    <n v="0"/>
    <n v="0"/>
    <n v="0"/>
    <n v="0"/>
    <s v="SURFACE WATER MGT FUND"/>
    <s v="WLSW F D92502 11950 206TH PL S"/>
    <s v="STORMWATER SERVICES"/>
    <s v="DRAINAGE"/>
  </r>
  <r>
    <x v="1"/>
    <s v="1036977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5.04"/>
    <n v="0"/>
    <n v="0"/>
    <n v="0"/>
    <n v="0"/>
    <n v="0"/>
    <n v="0"/>
    <n v="0"/>
    <n v="0"/>
    <s v="SURFACE WATER MGT FUND"/>
    <s v="WLSW F D92502 11950 206TH PL S"/>
    <s v="STORMWATER SERVICES"/>
    <s v="DRAINAGE"/>
  </r>
  <r>
    <x v="1"/>
    <s v="103697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96"/>
    <n v="0"/>
    <n v="-141.96"/>
    <s v="N/A"/>
    <n v="0"/>
    <n v="0"/>
    <n v="0"/>
    <n v="0"/>
    <n v="0"/>
    <n v="0"/>
    <n v="0"/>
    <n v="141.96"/>
    <n v="0"/>
    <n v="0"/>
    <n v="0"/>
    <n v="0"/>
    <n v="0"/>
    <s v="SURFACE WATER MGT FUND"/>
    <s v="WLSW F D92559 A99BN562-12700 1"/>
    <s v="STORMWATER SERVICES"/>
    <s v="DRAINAGE"/>
  </r>
  <r>
    <x v="1"/>
    <s v="1036978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64.349999999999994"/>
    <n v="0"/>
    <n v="-64.349999999999994"/>
    <s v="N/A"/>
    <n v="0"/>
    <n v="0"/>
    <n v="0"/>
    <n v="0"/>
    <n v="0"/>
    <n v="0"/>
    <n v="0"/>
    <n v="64.349999999999994"/>
    <n v="0"/>
    <n v="0"/>
    <n v="0"/>
    <n v="0"/>
    <n v="0"/>
    <s v="SURFACE WATER MGT FUND"/>
    <s v="WLSW F D92559 A99BN562-12700 1"/>
    <s v="STORMWATER SERVICES"/>
    <s v="DRAINAGE"/>
  </r>
  <r>
    <x v="1"/>
    <s v="1036978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1971"/>
    <n v="0"/>
    <n v="-1971"/>
    <s v="N/A"/>
    <n v="0"/>
    <n v="0"/>
    <n v="0"/>
    <n v="0"/>
    <n v="0"/>
    <n v="0"/>
    <n v="0"/>
    <n v="0"/>
    <n v="0"/>
    <n v="1971"/>
    <n v="0"/>
    <n v="0"/>
    <n v="0"/>
    <s v="SURFACE WATER MGT FUND"/>
    <s v="WLSW F D92559 A99BN562-12700 1"/>
    <s v="STORMWATER SERVICES"/>
    <s v="DRAINAGE"/>
  </r>
  <r>
    <x v="1"/>
    <s v="103697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16.7"/>
    <n v="0"/>
    <n v="-116.7"/>
    <s v="N/A"/>
    <n v="0"/>
    <n v="0"/>
    <n v="0"/>
    <n v="0"/>
    <n v="0"/>
    <n v="0"/>
    <n v="0"/>
    <n v="116.7"/>
    <n v="0"/>
    <n v="0"/>
    <n v="0"/>
    <n v="0"/>
    <n v="0"/>
    <s v="SURFACE WATER MGT FUND"/>
    <s v="WLSW F D92559 A99BN562-12700 1"/>
    <s v="STORMWATER SERVICES"/>
    <s v="DRAINAGE"/>
  </r>
  <r>
    <x v="1"/>
    <s v="103697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51"/>
    <n v="0"/>
    <n v="-51"/>
    <s v="N/A"/>
    <n v="0"/>
    <n v="0"/>
    <n v="0"/>
    <n v="0"/>
    <n v="0"/>
    <n v="0"/>
    <n v="0"/>
    <n v="51"/>
    <n v="0"/>
    <n v="0"/>
    <n v="0"/>
    <n v="0"/>
    <n v="0"/>
    <s v="SURFACE WATER MGT FUND"/>
    <s v="WLSW F D92559 A99BN562-12700 1"/>
    <s v="STORMWATER SERVICES"/>
    <s v="DRAINAGE"/>
  </r>
  <r>
    <x v="1"/>
    <s v="1036978"/>
    <s v="845022"/>
    <s v="82200"/>
    <x v="72"/>
    <s v="5315000"/>
    <n v="2012"/>
    <x v="4"/>
    <s v="PAID TIME OFF"/>
    <s v="50000-PROGRAM EXPENDITUR BUDGET"/>
    <s v="82000-APPLIED OVERHEAD"/>
    <m/>
    <n v="0"/>
    <n v="0"/>
    <n v="53.28"/>
    <n v="0"/>
    <n v="-53.28"/>
    <s v="N/A"/>
    <n v="0"/>
    <n v="0"/>
    <n v="0"/>
    <n v="0"/>
    <n v="0"/>
    <n v="0"/>
    <n v="0"/>
    <n v="53.28"/>
    <n v="0"/>
    <n v="0"/>
    <n v="0"/>
    <n v="0"/>
    <n v="0"/>
    <s v="SURFACE WATER MGT FUND"/>
    <s v="WLSW F D92559 A99BN562-12700 1"/>
    <s v="STORMWATER SERVICES"/>
    <s v="DRAINAGE"/>
  </r>
  <r>
    <x v="1"/>
    <s v="1036978"/>
    <s v="845022"/>
    <s v="82300"/>
    <x v="73"/>
    <s v="5315000"/>
    <n v="2012"/>
    <x v="4"/>
    <s v="INDIRECT COSTS"/>
    <s v="50000-PROGRAM EXPENDITUR BUDGET"/>
    <s v="82000-APPLIED OVERHEAD"/>
    <m/>
    <n v="0"/>
    <n v="0"/>
    <n v="162.97999999999999"/>
    <n v="0"/>
    <n v="-162.97999999999999"/>
    <s v="N/A"/>
    <n v="0"/>
    <n v="0"/>
    <n v="0"/>
    <n v="0"/>
    <n v="0"/>
    <n v="0"/>
    <n v="0"/>
    <n v="162.97999999999999"/>
    <n v="0"/>
    <n v="0"/>
    <n v="0"/>
    <n v="0"/>
    <n v="0"/>
    <s v="SURFACE WATER MGT FUND"/>
    <s v="WLSW F D92559 A99BN562-12700 1"/>
    <s v="STORMWATER SERVICES"/>
    <s v="DRAINAGE"/>
  </r>
  <r>
    <x v="1"/>
    <s v="1036978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7.5600000000000005"/>
    <n v="0"/>
    <n v="-7.5600000000000005"/>
    <s v="N/A"/>
    <n v="0"/>
    <n v="0"/>
    <n v="0"/>
    <n v="0"/>
    <n v="0"/>
    <n v="0"/>
    <n v="0"/>
    <n v="7.5600000000000005"/>
    <n v="0"/>
    <n v="0"/>
    <n v="0"/>
    <n v="0"/>
    <n v="0"/>
    <s v="SURFACE WATER MGT FUND"/>
    <s v="WLSW F D92559 A99BN562-12700 1"/>
    <s v="STORMWATER SERVICES"/>
    <s v="DRAINAGE"/>
  </r>
  <r>
    <x v="1"/>
    <s v="103697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10.48"/>
    <n v="0"/>
    <n v="-510.48"/>
    <s v="N/A"/>
    <n v="203.22"/>
    <n v="0"/>
    <n v="94.64"/>
    <n v="141.64000000000001"/>
    <n v="70.98"/>
    <n v="0"/>
    <n v="0"/>
    <n v="0"/>
    <n v="0"/>
    <n v="0"/>
    <n v="0"/>
    <n v="0"/>
    <n v="0"/>
    <s v="SURFACE WATER MGT FUND"/>
    <s v="WLSW F D92589 A00BN458-17272 S"/>
    <s v="STORMWATER SERVICES"/>
    <s v="DRAINAGE"/>
  </r>
  <r>
    <x v="1"/>
    <s v="1036979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21.45"/>
    <n v="0"/>
    <n v="-21.45"/>
    <s v="N/A"/>
    <n v="0"/>
    <n v="0"/>
    <n v="0"/>
    <n v="0"/>
    <n v="21.45"/>
    <n v="0"/>
    <n v="0"/>
    <n v="0"/>
    <n v="0"/>
    <n v="0"/>
    <n v="0"/>
    <n v="0"/>
    <n v="0"/>
    <s v="SURFACE WATER MGT FUND"/>
    <s v="WLSW F D92589 A00BN458-17272 S"/>
    <s v="STORMWATER SERVICES"/>
    <s v="DRAINAGE"/>
  </r>
  <r>
    <x v="1"/>
    <s v="1036979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0.72"/>
    <n v="0"/>
    <n v="-0.72"/>
    <s v="N/A"/>
    <n v="0.72"/>
    <n v="0"/>
    <n v="0"/>
    <n v="0"/>
    <n v="0"/>
    <n v="0"/>
    <n v="0"/>
    <n v="0"/>
    <n v="0"/>
    <n v="0"/>
    <n v="0"/>
    <n v="0"/>
    <n v="0"/>
    <s v="SURFACE WATER MGT FUND"/>
    <s v="WLSW F D92589 A00BN458-17272 S"/>
    <s v="STORMWATER SERVICES"/>
    <s v="DRAINAGE"/>
  </r>
  <r>
    <x v="1"/>
    <s v="1036979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657"/>
    <n v="0"/>
    <n v="-657"/>
    <s v="N/A"/>
    <n v="0"/>
    <n v="0"/>
    <n v="0"/>
    <n v="0"/>
    <n v="0"/>
    <n v="657"/>
    <n v="0"/>
    <n v="0"/>
    <n v="0"/>
    <n v="0"/>
    <n v="0"/>
    <n v="0"/>
    <n v="0"/>
    <s v="SURFACE WATER MGT FUND"/>
    <s v="WLSW F D92589 A00BN458-17272 S"/>
    <s v="STORMWATER SERVICES"/>
    <s v="DRAINAGE"/>
  </r>
  <r>
    <x v="1"/>
    <s v="103697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03.35"/>
    <n v="0"/>
    <n v="-203.35"/>
    <s v="N/A"/>
    <n v="120.5"/>
    <n v="0"/>
    <n v="0"/>
    <n v="0"/>
    <n v="82.850000000000009"/>
    <n v="0"/>
    <n v="0"/>
    <n v="0"/>
    <n v="0"/>
    <n v="0"/>
    <n v="0"/>
    <n v="0"/>
    <n v="0"/>
    <s v="SURFACE WATER MGT FUND"/>
    <s v="WLSW F D92589 A00BN458-17272 S"/>
    <s v="STORMWATER SERVICES"/>
    <s v="DRAINAGE"/>
  </r>
  <r>
    <x v="1"/>
    <s v="103697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82.07"/>
    <n v="0"/>
    <n v="-182.07"/>
    <s v="N/A"/>
    <n v="73"/>
    <n v="0"/>
    <n v="34"/>
    <n v="49.57"/>
    <n v="25.5"/>
    <n v="0"/>
    <n v="0"/>
    <n v="0"/>
    <n v="0"/>
    <n v="0"/>
    <n v="0"/>
    <n v="0"/>
    <n v="0"/>
    <s v="SURFACE WATER MGT FUND"/>
    <s v="WLSW F D92589 A00BN458-17272 S"/>
    <s v="STORMWATER SERVICES"/>
    <s v="DRAINAGE"/>
  </r>
  <r>
    <x v="1"/>
    <s v="1036979"/>
    <s v="845022"/>
    <s v="82200"/>
    <x v="72"/>
    <s v="5315000"/>
    <n v="2012"/>
    <x v="4"/>
    <s v="PAID TIME OFF"/>
    <s v="50000-PROGRAM EXPENDITUR BUDGET"/>
    <s v="82000-APPLIED OVERHEAD"/>
    <m/>
    <n v="0"/>
    <n v="0"/>
    <n v="139.05000000000001"/>
    <n v="0"/>
    <n v="-139.05000000000001"/>
    <s v="N/A"/>
    <n v="52.5"/>
    <n v="0"/>
    <n v="24.44"/>
    <n v="38.24"/>
    <n v="23.87"/>
    <n v="0"/>
    <n v="0"/>
    <n v="0"/>
    <n v="0"/>
    <n v="0"/>
    <n v="0"/>
    <n v="0"/>
    <n v="0"/>
    <s v="SURFACE WATER MGT FUND"/>
    <s v="WLSW F D92589 A00BN458-17272 S"/>
    <s v="STORMWATER SERVICES"/>
    <s v="DRAINAGE"/>
  </r>
  <r>
    <x v="1"/>
    <s v="1036979"/>
    <s v="845022"/>
    <s v="82300"/>
    <x v="73"/>
    <s v="5315000"/>
    <n v="2012"/>
    <x v="4"/>
    <s v="INDIRECT COSTS"/>
    <s v="50000-PROGRAM EXPENDITUR BUDGET"/>
    <s v="82000-APPLIED OVERHEAD"/>
    <m/>
    <n v="0"/>
    <n v="0"/>
    <n v="390.48"/>
    <n v="0"/>
    <n v="-390.48"/>
    <s v="N/A"/>
    <n v="160.54"/>
    <n v="0"/>
    <n v="74.760000000000005"/>
    <n v="82.16"/>
    <n v="73.02"/>
    <n v="0"/>
    <n v="0"/>
    <n v="0"/>
    <n v="0"/>
    <n v="0"/>
    <n v="0"/>
    <n v="0"/>
    <n v="0"/>
    <s v="SURFACE WATER MGT FUND"/>
    <s v="WLSW F D92589 A00BN458-17272 S"/>
    <s v="STORMWATER SERVICES"/>
    <s v="DRAINAGE"/>
  </r>
  <r>
    <x v="1"/>
    <s v="1036979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2.52"/>
    <n v="0"/>
    <n v="-2.52"/>
    <s v="N/A"/>
    <n v="0"/>
    <n v="0"/>
    <n v="0"/>
    <n v="0"/>
    <n v="2.52"/>
    <n v="0"/>
    <n v="0"/>
    <n v="0"/>
    <n v="0"/>
    <n v="0"/>
    <n v="0"/>
    <n v="0"/>
    <n v="0"/>
    <s v="SURFACE WATER MGT FUND"/>
    <s v="WLSW F D92589 A00BN458-17272 S"/>
    <s v="STORMWATER SERVICES"/>
    <s v="DRAINAGE"/>
  </r>
  <r>
    <x v="1"/>
    <s v="103698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64.81"/>
    <n v="0"/>
    <n v="-264.81"/>
    <s v="N/A"/>
    <n v="0"/>
    <n v="0"/>
    <n v="0"/>
    <n v="88.52"/>
    <n v="70.98"/>
    <n v="105.31"/>
    <n v="0"/>
    <n v="0"/>
    <n v="0"/>
    <n v="0"/>
    <n v="0"/>
    <n v="0"/>
    <n v="0"/>
    <s v="SURFACE WATER MGT FUND"/>
    <s v="WLSW F D92591 A00BN458-17055 S"/>
    <s v="STORMWATER SERVICES"/>
    <s v="DRAINAGE"/>
  </r>
  <r>
    <x v="1"/>
    <s v="1036980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21.45"/>
    <n v="0"/>
    <n v="-21.45"/>
    <s v="N/A"/>
    <n v="0"/>
    <n v="0"/>
    <n v="0"/>
    <n v="0"/>
    <n v="21.45"/>
    <n v="0"/>
    <n v="0"/>
    <n v="0"/>
    <n v="0"/>
    <n v="0"/>
    <n v="0"/>
    <n v="0"/>
    <n v="0"/>
    <s v="SURFACE WATER MGT FUND"/>
    <s v="WLSW F D92591 A00BN458-17055 S"/>
    <s v="STORMWATER SERVICES"/>
    <s v="DRAINAGE"/>
  </r>
  <r>
    <x v="1"/>
    <s v="1036980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1.45"/>
    <n v="0"/>
    <n v="-1.45"/>
    <s v="N/A"/>
    <n v="0"/>
    <n v="0"/>
    <n v="0"/>
    <n v="0"/>
    <n v="0"/>
    <n v="1.45"/>
    <n v="0"/>
    <n v="0"/>
    <n v="0"/>
    <n v="0"/>
    <n v="0"/>
    <n v="0"/>
    <n v="0"/>
    <s v="SURFACE WATER MGT FUND"/>
    <s v="WLSW F D92591 A00BN458-17055 S"/>
    <s v="STORMWATER SERVICES"/>
    <s v="DRAINAGE"/>
  </r>
  <r>
    <x v="1"/>
    <s v="103698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46.07"/>
    <n v="0"/>
    <n v="-246.07"/>
    <s v="N/A"/>
    <n v="0"/>
    <n v="0"/>
    <n v="0"/>
    <n v="0"/>
    <n v="53.07"/>
    <n v="193"/>
    <n v="0"/>
    <n v="0"/>
    <n v="0"/>
    <n v="0"/>
    <n v="0"/>
    <n v="0"/>
    <n v="0"/>
    <s v="SURFACE WATER MGT FUND"/>
    <s v="WLSW F D92591 A00BN458-17055 S"/>
    <s v="STORMWATER SERVICES"/>
    <s v="DRAINAGE"/>
  </r>
  <r>
    <x v="1"/>
    <s v="1036980"/>
    <s v="845022"/>
    <s v="55303"/>
    <x v="250"/>
    <s v="5315000"/>
    <n v="2012"/>
    <x v="4"/>
    <s v="ROADS DECANT FEES SOLID"/>
    <s v="50000-PROGRAM EXPENDITUR BUDGET"/>
    <s v="55000-INTRAGOVERNMENTAL SERVICES"/>
    <m/>
    <n v="0"/>
    <n v="0"/>
    <n v="95.58"/>
    <n v="0"/>
    <n v="-95.58"/>
    <s v="N/A"/>
    <n v="0"/>
    <n v="0"/>
    <n v="0"/>
    <n v="0"/>
    <n v="0"/>
    <n v="0"/>
    <n v="0"/>
    <n v="0"/>
    <n v="95.58"/>
    <n v="0"/>
    <n v="0"/>
    <n v="0"/>
    <n v="0"/>
    <s v="SURFACE WATER MGT FUND"/>
    <s v="WLSW F D92591 A00BN458-17055 S"/>
    <s v="STORMWATER SERVICES"/>
    <s v="DRAINAGE"/>
  </r>
  <r>
    <x v="1"/>
    <s v="1036980"/>
    <s v="845022"/>
    <s v="55304"/>
    <x v="251"/>
    <s v="5315000"/>
    <n v="2012"/>
    <x v="4"/>
    <s v="ROADS DECANT FEES LIQUID"/>
    <s v="50000-PROGRAM EXPENDITUR BUDGET"/>
    <s v="55000-INTRAGOVERNMENTAL SERVICES"/>
    <m/>
    <n v="0"/>
    <n v="0"/>
    <n v="81"/>
    <n v="0"/>
    <n v="-81"/>
    <s v="N/A"/>
    <n v="0"/>
    <n v="0"/>
    <n v="0"/>
    <n v="0"/>
    <n v="0"/>
    <n v="0"/>
    <n v="0"/>
    <n v="0"/>
    <n v="81"/>
    <n v="0"/>
    <n v="0"/>
    <n v="0"/>
    <n v="0"/>
    <s v="SURFACE WATER MGT FUND"/>
    <s v="WLSW F D92591 A00BN458-17055 S"/>
    <s v="STORMWATER SERVICES"/>
    <s v="DRAINAGE"/>
  </r>
  <r>
    <x v="1"/>
    <s v="103698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94.31"/>
    <n v="0"/>
    <n v="-94.31"/>
    <s v="N/A"/>
    <n v="0"/>
    <n v="0"/>
    <n v="0"/>
    <n v="30.98"/>
    <n v="25.5"/>
    <n v="37.83"/>
    <n v="0"/>
    <n v="0"/>
    <n v="0"/>
    <n v="0"/>
    <n v="0"/>
    <n v="0"/>
    <n v="0"/>
    <s v="SURFACE WATER MGT FUND"/>
    <s v="WLSW F D92591 A00BN458-17055 S"/>
    <s v="STORMWATER SERVICES"/>
    <s v="DRAINAGE"/>
  </r>
  <r>
    <x v="1"/>
    <s v="1036980"/>
    <s v="845022"/>
    <s v="82200"/>
    <x v="72"/>
    <s v="5315000"/>
    <n v="2012"/>
    <x v="4"/>
    <s v="PAID TIME OFF"/>
    <s v="50000-PROGRAM EXPENDITUR BUDGET"/>
    <s v="82000-APPLIED OVERHEAD"/>
    <m/>
    <n v="0"/>
    <n v="0"/>
    <n v="74.98"/>
    <n v="0"/>
    <n v="-74.98"/>
    <s v="N/A"/>
    <n v="0"/>
    <n v="0"/>
    <n v="0"/>
    <n v="23.900000000000002"/>
    <n v="23.87"/>
    <n v="27.21"/>
    <n v="0"/>
    <n v="0"/>
    <n v="0"/>
    <n v="0"/>
    <n v="0"/>
    <n v="0"/>
    <n v="0"/>
    <s v="SURFACE WATER MGT FUND"/>
    <s v="WLSW F D92591 A00BN458-17055 S"/>
    <s v="STORMWATER SERVICES"/>
    <s v="DRAINAGE"/>
  </r>
  <r>
    <x v="1"/>
    <s v="1036980"/>
    <s v="845022"/>
    <s v="82300"/>
    <x v="73"/>
    <s v="5315000"/>
    <n v="2012"/>
    <x v="4"/>
    <s v="INDIRECT COSTS"/>
    <s v="50000-PROGRAM EXPENDITUR BUDGET"/>
    <s v="82000-APPLIED OVERHEAD"/>
    <m/>
    <n v="0"/>
    <n v="0"/>
    <n v="207.57"/>
    <n v="0"/>
    <n v="-207.57"/>
    <s v="N/A"/>
    <n v="0"/>
    <n v="0"/>
    <n v="0"/>
    <n v="51.34"/>
    <n v="73.02"/>
    <n v="83.210000000000008"/>
    <n v="0"/>
    <n v="0"/>
    <n v="0"/>
    <n v="0"/>
    <n v="0"/>
    <n v="0"/>
    <n v="0"/>
    <s v="SURFACE WATER MGT FUND"/>
    <s v="WLSW F D92591 A00BN458-17055 S"/>
    <s v="STORMWATER SERVICES"/>
    <s v="DRAINAGE"/>
  </r>
  <r>
    <x v="1"/>
    <s v="1036980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2.52"/>
    <n v="0"/>
    <n v="-2.52"/>
    <s v="N/A"/>
    <n v="0"/>
    <n v="0"/>
    <n v="0"/>
    <n v="0"/>
    <n v="2.52"/>
    <n v="0"/>
    <n v="0"/>
    <n v="0"/>
    <n v="0"/>
    <n v="0"/>
    <n v="0"/>
    <n v="0"/>
    <n v="0"/>
    <s v="SURFACE WATER MGT FUND"/>
    <s v="WLSW F D92591 A00BN458-17055 S"/>
    <s v="STORMWATER SERVICES"/>
    <s v="DRAINAGE"/>
  </r>
  <r>
    <x v="1"/>
    <s v="103698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30.32"/>
    <n v="0"/>
    <n v="-230.32"/>
    <s v="N/A"/>
    <n v="0"/>
    <n v="0"/>
    <n v="0"/>
    <n v="88.52"/>
    <n v="70.98"/>
    <n v="70.820000000000007"/>
    <n v="0"/>
    <n v="0"/>
    <n v="0"/>
    <n v="0"/>
    <n v="0"/>
    <n v="0"/>
    <n v="0"/>
    <s v="SURFACE WATER MGT FUND"/>
    <s v="WLSW F D92593 A00BN458-16954 S"/>
    <s v="STORMWATER SERVICES"/>
    <s v="DRAINAGE"/>
  </r>
  <r>
    <x v="1"/>
    <s v="1036981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21.45"/>
    <n v="0"/>
    <n v="-21.45"/>
    <s v="N/A"/>
    <n v="0"/>
    <n v="0"/>
    <n v="0"/>
    <n v="0"/>
    <n v="21.45"/>
    <n v="0"/>
    <n v="0"/>
    <n v="0"/>
    <n v="0"/>
    <n v="0"/>
    <n v="0"/>
    <n v="0"/>
    <n v="0"/>
    <s v="SURFACE WATER MGT FUND"/>
    <s v="WLSW F D92593 A00BN458-16954 S"/>
    <s v="STORMWATER SERVICES"/>
    <s v="DRAINAGE"/>
  </r>
  <r>
    <x v="1"/>
    <s v="1036981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495.02000000000004"/>
    <n v="0.01"/>
    <n v="-495.03000000000003"/>
    <s v="N/A"/>
    <n v="0"/>
    <n v="0"/>
    <n v="0"/>
    <n v="0"/>
    <n v="0"/>
    <n v="0"/>
    <n v="0"/>
    <n v="0"/>
    <n v="495.01"/>
    <n v="0.01"/>
    <n v="0"/>
    <n v="0"/>
    <n v="0"/>
    <s v="SURFACE WATER MGT FUND"/>
    <s v="WLSW F D92593 A00BN458-16954 S"/>
    <s v="STORMWATER SERVICES"/>
    <s v="DRAINAGE"/>
  </r>
  <r>
    <x v="1"/>
    <s v="103698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60.43"/>
    <n v="0"/>
    <n v="-60.43"/>
    <s v="N/A"/>
    <n v="0"/>
    <n v="0"/>
    <n v="0"/>
    <n v="0"/>
    <n v="53.07"/>
    <n v="7.36"/>
    <n v="0"/>
    <n v="0"/>
    <n v="0"/>
    <n v="0"/>
    <n v="0"/>
    <n v="0"/>
    <n v="0"/>
    <s v="SURFACE WATER MGT FUND"/>
    <s v="WLSW F D92593 A00BN458-16954 S"/>
    <s v="STORMWATER SERVICES"/>
    <s v="DRAINAGE"/>
  </r>
  <r>
    <x v="1"/>
    <s v="103698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81.27"/>
    <n v="0"/>
    <n v="-81.27"/>
    <s v="N/A"/>
    <n v="0"/>
    <n v="0"/>
    <n v="0"/>
    <n v="30.98"/>
    <n v="25.5"/>
    <n v="24.79"/>
    <n v="0"/>
    <n v="0"/>
    <n v="0"/>
    <n v="0"/>
    <n v="0"/>
    <n v="0"/>
    <n v="0"/>
    <s v="SURFACE WATER MGT FUND"/>
    <s v="WLSW F D92593 A00BN458-16954 S"/>
    <s v="STORMWATER SERVICES"/>
    <s v="DRAINAGE"/>
  </r>
  <r>
    <x v="1"/>
    <s v="1036981"/>
    <s v="845022"/>
    <s v="82200"/>
    <x v="72"/>
    <s v="5315000"/>
    <n v="2012"/>
    <x v="4"/>
    <s v="PAID TIME OFF"/>
    <s v="50000-PROGRAM EXPENDITUR BUDGET"/>
    <s v="82000-APPLIED OVERHEAD"/>
    <m/>
    <n v="0"/>
    <n v="0"/>
    <n v="66.89"/>
    <n v="0"/>
    <n v="-66.89"/>
    <s v="N/A"/>
    <n v="0"/>
    <n v="0"/>
    <n v="0"/>
    <n v="23.900000000000002"/>
    <n v="23.87"/>
    <n v="19.12"/>
    <n v="0"/>
    <n v="0"/>
    <n v="0"/>
    <n v="0"/>
    <n v="0"/>
    <n v="0"/>
    <n v="0"/>
    <s v="SURFACE WATER MGT FUND"/>
    <s v="WLSW F D92593 A00BN458-16954 S"/>
    <s v="STORMWATER SERVICES"/>
    <s v="DRAINAGE"/>
  </r>
  <r>
    <x v="1"/>
    <s v="1036981"/>
    <s v="845022"/>
    <s v="82300"/>
    <x v="73"/>
    <s v="5315000"/>
    <n v="2012"/>
    <x v="4"/>
    <s v="INDIRECT COSTS"/>
    <s v="50000-PROGRAM EXPENDITUR BUDGET"/>
    <s v="82000-APPLIED OVERHEAD"/>
    <m/>
    <n v="0"/>
    <n v="0"/>
    <n v="165.44"/>
    <n v="0"/>
    <n v="-165.44"/>
    <s v="N/A"/>
    <n v="0"/>
    <n v="0"/>
    <n v="0"/>
    <n v="51.34"/>
    <n v="73.02"/>
    <n v="41.08"/>
    <n v="0"/>
    <n v="0"/>
    <n v="0"/>
    <n v="0"/>
    <n v="0"/>
    <n v="0"/>
    <n v="0"/>
    <s v="SURFACE WATER MGT FUND"/>
    <s v="WLSW F D92593 A00BN458-16954 S"/>
    <s v="STORMWATER SERVICES"/>
    <s v="DRAINAGE"/>
  </r>
  <r>
    <x v="1"/>
    <s v="1036981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2.52"/>
    <n v="0"/>
    <n v="-2.52"/>
    <s v="N/A"/>
    <n v="0"/>
    <n v="0"/>
    <n v="0"/>
    <n v="0"/>
    <n v="2.52"/>
    <n v="0"/>
    <n v="0"/>
    <n v="0"/>
    <n v="0"/>
    <n v="0"/>
    <n v="0"/>
    <n v="0"/>
    <n v="0"/>
    <s v="SURFACE WATER MGT FUND"/>
    <s v="WLSW F D92593 A00BN458-16954 S"/>
    <s v="STORMWATER SERVICES"/>
    <s v="DRAINAGE"/>
  </r>
  <r>
    <x v="1"/>
    <s v="103698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7.32"/>
    <n v="0"/>
    <n v="-47.32"/>
    <s v="N/A"/>
    <n v="0"/>
    <n v="0"/>
    <n v="0"/>
    <n v="0"/>
    <n v="0"/>
    <n v="0"/>
    <n v="0"/>
    <n v="47.32"/>
    <n v="0"/>
    <n v="0"/>
    <n v="0"/>
    <n v="0"/>
    <n v="0"/>
    <s v="SURFACE WATER MGT FUND"/>
    <s v="WLSW F D92594 20800 216TH ST"/>
    <s v="STORMWATER SERVICES"/>
    <s v="DRAINAGE"/>
  </r>
  <r>
    <x v="1"/>
    <s v="1036982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21.45"/>
    <n v="0"/>
    <n v="-21.45"/>
    <s v="N/A"/>
    <n v="0"/>
    <n v="0"/>
    <n v="0"/>
    <n v="0"/>
    <n v="0"/>
    <n v="0"/>
    <n v="0"/>
    <n v="21.45"/>
    <n v="0"/>
    <n v="0"/>
    <n v="0"/>
    <n v="0"/>
    <n v="0"/>
    <s v="SURFACE WATER MGT FUND"/>
    <s v="WLSW F D92594 20800 216TH ST"/>
    <s v="STORMWATER SERVICES"/>
    <s v="DRAINAGE"/>
  </r>
  <r>
    <x v="1"/>
    <s v="1036982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262.8"/>
    <n v="0"/>
    <n v="-262.8"/>
    <s v="N/A"/>
    <n v="0"/>
    <n v="0"/>
    <n v="0"/>
    <n v="0"/>
    <n v="0"/>
    <n v="0"/>
    <n v="0"/>
    <n v="0"/>
    <n v="0"/>
    <n v="262.8"/>
    <n v="0"/>
    <n v="0"/>
    <n v="0"/>
    <s v="SURFACE WATER MGT FUND"/>
    <s v="WLSW F D92594 20800 216TH ST"/>
    <s v="STORMWATER SERVICES"/>
    <s v="DRAINAGE"/>
  </r>
  <r>
    <x v="1"/>
    <s v="103698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8.9"/>
    <n v="0"/>
    <n v="-38.9"/>
    <s v="N/A"/>
    <n v="0"/>
    <n v="0"/>
    <n v="0"/>
    <n v="0"/>
    <n v="0"/>
    <n v="0"/>
    <n v="0"/>
    <n v="38.9"/>
    <n v="0"/>
    <n v="0"/>
    <n v="0"/>
    <n v="0"/>
    <n v="0"/>
    <s v="SURFACE WATER MGT FUND"/>
    <s v="WLSW F D92594 20800 216TH ST"/>
    <s v="STORMWATER SERVICES"/>
    <s v="DRAINAGE"/>
  </r>
  <r>
    <x v="1"/>
    <s v="103698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7"/>
    <n v="0"/>
    <n v="-17"/>
    <s v="N/A"/>
    <n v="0"/>
    <n v="0"/>
    <n v="0"/>
    <n v="0"/>
    <n v="0"/>
    <n v="0"/>
    <n v="0"/>
    <n v="17"/>
    <n v="0"/>
    <n v="0"/>
    <n v="0"/>
    <n v="0"/>
    <n v="0"/>
    <s v="SURFACE WATER MGT FUND"/>
    <s v="WLSW F D92594 20800 216TH ST"/>
    <s v="STORMWATER SERVICES"/>
    <s v="DRAINAGE"/>
  </r>
  <r>
    <x v="1"/>
    <s v="1036982"/>
    <s v="845022"/>
    <s v="82200"/>
    <x v="72"/>
    <s v="5315000"/>
    <n v="2012"/>
    <x v="4"/>
    <s v="PAID TIME OFF"/>
    <s v="50000-PROGRAM EXPENDITUR BUDGET"/>
    <s v="82000-APPLIED OVERHEAD"/>
    <m/>
    <n v="0"/>
    <n v="0"/>
    <n v="17.760000000000002"/>
    <n v="0"/>
    <n v="-17.760000000000002"/>
    <s v="N/A"/>
    <n v="0"/>
    <n v="0"/>
    <n v="0"/>
    <n v="0"/>
    <n v="0"/>
    <n v="0"/>
    <n v="0"/>
    <n v="17.760000000000002"/>
    <n v="0"/>
    <n v="0"/>
    <n v="0"/>
    <n v="0"/>
    <n v="0"/>
    <s v="SURFACE WATER MGT FUND"/>
    <s v="WLSW F D92594 20800 216TH ST"/>
    <s v="STORMWATER SERVICES"/>
    <s v="DRAINAGE"/>
  </r>
  <r>
    <x v="1"/>
    <s v="1036982"/>
    <s v="845022"/>
    <s v="82300"/>
    <x v="73"/>
    <s v="5315000"/>
    <n v="2012"/>
    <x v="4"/>
    <s v="INDIRECT COSTS"/>
    <s v="50000-PROGRAM EXPENDITUR BUDGET"/>
    <s v="82000-APPLIED OVERHEAD"/>
    <m/>
    <n v="0"/>
    <n v="0"/>
    <n v="54.33"/>
    <n v="0"/>
    <n v="-54.33"/>
    <s v="N/A"/>
    <n v="0"/>
    <n v="0"/>
    <n v="0"/>
    <n v="0"/>
    <n v="0"/>
    <n v="0"/>
    <n v="0"/>
    <n v="54.33"/>
    <n v="0"/>
    <n v="0"/>
    <n v="0"/>
    <n v="0"/>
    <n v="0"/>
    <s v="SURFACE WATER MGT FUND"/>
    <s v="WLSW F D92594 20800 216TH ST"/>
    <s v="STORMWATER SERVICES"/>
    <s v="DRAINAGE"/>
  </r>
  <r>
    <x v="1"/>
    <s v="1036982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2.52"/>
    <n v="0"/>
    <n v="-2.52"/>
    <s v="N/A"/>
    <n v="0"/>
    <n v="0"/>
    <n v="0"/>
    <n v="0"/>
    <n v="0"/>
    <n v="0"/>
    <n v="0"/>
    <n v="2.52"/>
    <n v="0"/>
    <n v="0"/>
    <n v="0"/>
    <n v="0"/>
    <n v="0"/>
    <s v="SURFACE WATER MGT FUND"/>
    <s v="WLSW F D92594 20800 216TH ST"/>
    <s v="STORMWATER SERVICES"/>
    <s v="DRAINAGE"/>
  </r>
  <r>
    <x v="1"/>
    <s v="103698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3"/>
    <n v="0"/>
    <n v="-106.23"/>
    <s v="N/A"/>
    <n v="0"/>
    <n v="0"/>
    <n v="0"/>
    <n v="0"/>
    <n v="106.23"/>
    <n v="0"/>
    <n v="0"/>
    <n v="0"/>
    <n v="0"/>
    <n v="0"/>
    <n v="0"/>
    <n v="0"/>
    <n v="0"/>
    <s v="SURFACE WATER MGT FUND"/>
    <s v="WLSW F D92606 19630 SE 184TH S"/>
    <s v="STORMWATER SERVICES"/>
    <s v="DRAINAGE"/>
  </r>
  <r>
    <x v="1"/>
    <s v="103698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11.040000000000001"/>
    <n v="0"/>
    <n v="0"/>
    <n v="0"/>
    <n v="0"/>
    <n v="0"/>
    <n v="0"/>
    <n v="0"/>
    <n v="0"/>
    <s v="SURFACE WATER MGT FUND"/>
    <s v="WLSW F D92606 19630 SE 184TH S"/>
    <s v="STORMWATER SERVICES"/>
    <s v="DRAINAGE"/>
  </r>
  <r>
    <x v="1"/>
    <s v="103698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7.18"/>
    <n v="0"/>
    <n v="-37.18"/>
    <s v="N/A"/>
    <n v="0"/>
    <n v="0"/>
    <n v="0"/>
    <n v="0"/>
    <n v="37.18"/>
    <n v="0"/>
    <n v="0"/>
    <n v="0"/>
    <n v="0"/>
    <n v="0"/>
    <n v="0"/>
    <n v="0"/>
    <n v="0"/>
    <s v="SURFACE WATER MGT FUND"/>
    <s v="WLSW F D92606 19630 SE 184TH S"/>
    <s v="STORMWATER SERVICES"/>
    <s v="DRAINAGE"/>
  </r>
  <r>
    <x v="1"/>
    <s v="1036983"/>
    <s v="845022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0"/>
    <n v="0"/>
    <n v="0"/>
    <n v="0"/>
    <n v="28.68"/>
    <n v="0"/>
    <n v="0"/>
    <n v="0"/>
    <n v="0"/>
    <n v="0"/>
    <n v="0"/>
    <n v="0"/>
    <n v="0"/>
    <s v="SURFACE WATER MGT FUND"/>
    <s v="WLSW F D92606 19630 SE 184TH S"/>
    <s v="STORMWATER SERVICES"/>
    <s v="DRAINAGE"/>
  </r>
  <r>
    <x v="1"/>
    <s v="1036983"/>
    <s v="845022"/>
    <s v="82300"/>
    <x v="73"/>
    <s v="5315000"/>
    <n v="2012"/>
    <x v="4"/>
    <s v="INDIRECT COSTS"/>
    <s v="50000-PROGRAM EXPENDITUR BUDGET"/>
    <s v="82000-APPLIED OVERHEAD"/>
    <m/>
    <n v="0"/>
    <n v="0"/>
    <n v="61.61"/>
    <n v="0"/>
    <n v="-61.61"/>
    <s v="N/A"/>
    <n v="0"/>
    <n v="0"/>
    <n v="0"/>
    <n v="0"/>
    <n v="61.61"/>
    <n v="0"/>
    <n v="0"/>
    <n v="0"/>
    <n v="0"/>
    <n v="0"/>
    <n v="0"/>
    <n v="0"/>
    <n v="0"/>
    <s v="SURFACE WATER MGT FUND"/>
    <s v="WLSW F D92606 19630 SE 184TH S"/>
    <s v="STORMWATER SERVICES"/>
    <s v="DRAINAGE"/>
  </r>
  <r>
    <x v="1"/>
    <s v="103698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5769.08"/>
    <n v="0"/>
    <n v="-75769.08"/>
    <s v="N/A"/>
    <n v="1232.76"/>
    <n v="6544.09"/>
    <n v="9886.27"/>
    <n v="10022.89"/>
    <n v="6712.8"/>
    <n v="9170.59"/>
    <n v="6747.7"/>
    <n v="6548"/>
    <n v="4481.82"/>
    <n v="3246.89"/>
    <n v="3145.4700000000003"/>
    <n v="8029.8"/>
    <n v="0"/>
    <s v="SURFACE WATER MGT FUND"/>
    <s v="WLSW O F11108 ENGINEER REVIEWS"/>
    <s v="STORMWATER SERVICES"/>
    <s v="DRAINAGE"/>
  </r>
  <r>
    <x v="1"/>
    <s v="1036984"/>
    <s v="845022"/>
    <s v="52290"/>
    <x v="63"/>
    <s v="5315000"/>
    <n v="2012"/>
    <x v="4"/>
    <s v="MISC OPERATING SUPPLIES"/>
    <s v="50000-PROGRAM EXPENDITUR BUDGET"/>
    <s v="52000-SUPPLIES"/>
    <m/>
    <n v="0"/>
    <n v="0"/>
    <n v="2.16"/>
    <n v="0"/>
    <n v="-2.16"/>
    <s v="N/A"/>
    <n v="0"/>
    <n v="0"/>
    <n v="0"/>
    <n v="0"/>
    <n v="0"/>
    <n v="0"/>
    <n v="0"/>
    <n v="0"/>
    <n v="0"/>
    <n v="0"/>
    <n v="2.16"/>
    <n v="0"/>
    <n v="0"/>
    <s v="SURFACE WATER MGT FUND"/>
    <s v="WLSW O F11108 ENGINEER REVIEWS"/>
    <s v="STORMWATER SERVICES"/>
    <s v="DRAINAGE"/>
  </r>
  <r>
    <x v="1"/>
    <s v="1036984"/>
    <s v="845022"/>
    <s v="52391"/>
    <x v="184"/>
    <s v="5315000"/>
    <n v="2012"/>
    <x v="4"/>
    <s v="MAINTENANCE PARTS MATERIALS"/>
    <s v="50000-PROGRAM EXPENDITUR BUDGET"/>
    <s v="52000-SUPPLIES"/>
    <m/>
    <n v="0"/>
    <n v="0"/>
    <n v="72.62"/>
    <n v="0"/>
    <n v="-72.62"/>
    <s v="N/A"/>
    <n v="0"/>
    <n v="0"/>
    <n v="0"/>
    <n v="0"/>
    <n v="0"/>
    <n v="0"/>
    <n v="0"/>
    <n v="0"/>
    <n v="0"/>
    <n v="0"/>
    <n v="72.62"/>
    <n v="0"/>
    <n v="0"/>
    <s v="SURFACE WATER MGT FUND"/>
    <s v="WLSW O F11108 ENGINEER REVIEWS"/>
    <s v="STORMWATER SERVICES"/>
    <s v="DRAINAGE"/>
  </r>
  <r>
    <x v="1"/>
    <s v="103698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866.36"/>
    <n v="0"/>
    <n v="-866.36"/>
    <s v="N/A"/>
    <n v="0"/>
    <n v="0"/>
    <n v="0"/>
    <n v="0"/>
    <n v="353.5"/>
    <n v="53.300000000000004"/>
    <n v="28.82"/>
    <n v="37.35"/>
    <n v="176.19"/>
    <n v="41.95"/>
    <n v="55.95"/>
    <n v="119.3"/>
    <n v="0"/>
    <s v="SURFACE WATER MGT FUND"/>
    <s v="WLSW O F11108 ENGINEER REVIEWS"/>
    <s v="STORMWATER SERVICES"/>
    <s v="DRAINAGE"/>
  </r>
  <r>
    <x v="1"/>
    <s v="103698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6518.99"/>
    <n v="0"/>
    <n v="-26518.99"/>
    <s v="N/A"/>
    <n v="431.46000000000004"/>
    <n v="2290.4"/>
    <n v="3202.04"/>
    <n v="3507.9900000000002"/>
    <n v="2607.63"/>
    <n v="3209.66"/>
    <n v="2361.6799999999998"/>
    <n v="2291.7400000000002"/>
    <n v="1568.65"/>
    <n v="1136.42"/>
    <n v="1100.9000000000001"/>
    <n v="2810.42"/>
    <n v="0"/>
    <s v="SURFACE WATER MGT FUND"/>
    <s v="WLSW O F11108 ENGINEER REVIEWS"/>
    <s v="STORMWATER SERVICES"/>
    <s v="DRAINAGE"/>
  </r>
  <r>
    <x v="1"/>
    <s v="1036984"/>
    <s v="845022"/>
    <s v="82200"/>
    <x v="72"/>
    <s v="5315000"/>
    <n v="2012"/>
    <x v="4"/>
    <s v="PAID TIME OFF"/>
    <s v="50000-PROGRAM EXPENDITUR BUDGET"/>
    <s v="82000-APPLIED OVERHEAD"/>
    <m/>
    <n v="0"/>
    <n v="0"/>
    <n v="20457.689999999999"/>
    <n v="0"/>
    <n v="-20457.689999999999"/>
    <s v="N/A"/>
    <n v="332.85"/>
    <n v="1766.9"/>
    <n v="2470.15"/>
    <n v="2706.15"/>
    <n v="2011.6100000000001"/>
    <n v="2476.04"/>
    <n v="1821.92"/>
    <n v="1767.96"/>
    <n v="1210.0899999999999"/>
    <n v="876.67000000000007"/>
    <n v="849.27"/>
    <n v="2168.08"/>
    <n v="0"/>
    <s v="SURFACE WATER MGT FUND"/>
    <s v="WLSW O F11108 ENGINEER REVIEWS"/>
    <s v="STORMWATER SERVICES"/>
    <s v="DRAINAGE"/>
  </r>
  <r>
    <x v="1"/>
    <s v="1036984"/>
    <s v="845022"/>
    <s v="82300"/>
    <x v="73"/>
    <s v="5315000"/>
    <n v="2012"/>
    <x v="4"/>
    <s v="INDIRECT COSTS"/>
    <s v="50000-PROGRAM EXPENDITUR BUDGET"/>
    <s v="82000-APPLIED OVERHEAD"/>
    <m/>
    <n v="0"/>
    <n v="0"/>
    <n v="43945.72"/>
    <n v="0"/>
    <n v="-43945.72"/>
    <s v="N/A"/>
    <n v="715"/>
    <n v="3795.59"/>
    <n v="5306.22"/>
    <n v="5813.25"/>
    <n v="4321.13"/>
    <n v="5318.92"/>
    <n v="3913.63"/>
    <n v="3797.78"/>
    <n v="2599.42"/>
    <n v="1883.14"/>
    <n v="1824.3500000000001"/>
    <n v="4657.29"/>
    <n v="0"/>
    <s v="SURFACE WATER MGT FUND"/>
    <s v="WLSW O F11108 ENGINEER REVIEWS"/>
    <s v="STORMWATER SERVICES"/>
    <s v="DRAINAGE"/>
  </r>
  <r>
    <x v="1"/>
    <s v="103698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807.66"/>
    <n v="0"/>
    <n v="-7807.66"/>
    <s v="N/A"/>
    <n v="747.01"/>
    <n v="924.58"/>
    <n v="1377.89"/>
    <n v="629.64"/>
    <n v="479.06"/>
    <n v="505.15000000000003"/>
    <n v="261.97000000000003"/>
    <n v="983.29000000000008"/>
    <n v="308.91000000000003"/>
    <n v="689.1"/>
    <n v="321.76"/>
    <n v="579.30000000000007"/>
    <n v="0"/>
    <s v="SURFACE WATER MGT FUND"/>
    <s v="WLSW O F11109 MIS SUPPORT"/>
    <s v="STORMWATER SERVICES"/>
    <s v="DRAINAGE"/>
  </r>
  <r>
    <x v="1"/>
    <s v="103698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732.69"/>
    <n v="0"/>
    <n v="-2732.69"/>
    <s v="N/A"/>
    <n v="261.45"/>
    <n v="323.60000000000002"/>
    <n v="466.56"/>
    <n v="220.37"/>
    <n v="183.37"/>
    <n v="176.81"/>
    <n v="91.69"/>
    <n v="344.15000000000003"/>
    <n v="108.13"/>
    <n v="241.19"/>
    <n v="112.61"/>
    <n v="202.76"/>
    <n v="0"/>
    <s v="SURFACE WATER MGT FUND"/>
    <s v="WLSW O F11109 MIS SUPPORT"/>
    <s v="STORMWATER SERVICES"/>
    <s v="DRAINAGE"/>
  </r>
  <r>
    <x v="1"/>
    <s v="1036985"/>
    <s v="845022"/>
    <s v="82200"/>
    <x v="72"/>
    <s v="5315000"/>
    <n v="2012"/>
    <x v="4"/>
    <s v="PAID TIME OFF"/>
    <s v="50000-PROGRAM EXPENDITUR BUDGET"/>
    <s v="82000-APPLIED OVERHEAD"/>
    <m/>
    <n v="0"/>
    <n v="0"/>
    <n v="2108.1999999999998"/>
    <n v="0"/>
    <n v="-2108.1999999999998"/>
    <s v="N/A"/>
    <n v="201.69"/>
    <n v="249.65"/>
    <n v="359.94"/>
    <n v="170.02"/>
    <n v="141.47"/>
    <n v="136.4"/>
    <n v="70.739999999999995"/>
    <n v="265.5"/>
    <n v="83.42"/>
    <n v="186.07"/>
    <n v="86.88"/>
    <n v="156.42000000000002"/>
    <n v="0"/>
    <s v="SURFACE WATER MGT FUND"/>
    <s v="WLSW O F11109 MIS SUPPORT"/>
    <s v="STORMWATER SERVICES"/>
    <s v="DRAINAGE"/>
  </r>
  <r>
    <x v="1"/>
    <s v="1036985"/>
    <s v="845022"/>
    <s v="82300"/>
    <x v="73"/>
    <s v="5315000"/>
    <n v="2012"/>
    <x v="4"/>
    <s v="INDIRECT COSTS"/>
    <s v="50000-PROGRAM EXPENDITUR BUDGET"/>
    <s v="82000-APPLIED OVERHEAD"/>
    <m/>
    <n v="0"/>
    <n v="0"/>
    <n v="4528.59"/>
    <n v="0"/>
    <n v="-4528.59"/>
    <s v="N/A"/>
    <n v="433.29"/>
    <n v="536.27"/>
    <n v="773.16"/>
    <n v="365.21"/>
    <n v="303.92"/>
    <n v="293"/>
    <n v="151.95000000000002"/>
    <n v="570.32000000000005"/>
    <n v="179.15"/>
    <n v="399.68"/>
    <n v="186.64000000000001"/>
    <n v="336"/>
    <n v="0"/>
    <s v="SURFACE WATER MGT FUND"/>
    <s v="WLSW O F11109 MIS SUPPORT"/>
    <s v="STORMWATER SERVICES"/>
    <s v="DRAINAGE"/>
  </r>
  <r>
    <x v="1"/>
    <s v="103698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355.79"/>
    <n v="0"/>
    <n v="-5355.79"/>
    <s v="N/A"/>
    <n v="126.35000000000001"/>
    <n v="1058.29"/>
    <n v="334.63"/>
    <n v="90.41"/>
    <n v="840.71"/>
    <n v="916.71"/>
    <n v="497.05"/>
    <n v="336.5"/>
    <n v="25.27"/>
    <n v="577.54"/>
    <n v="190.84"/>
    <n v="361.49"/>
    <n v="0"/>
    <s v="SURFACE WATER MGT FUND"/>
    <s v="WLSW O F11110 TECHNICAL SUPPOR"/>
    <s v="STORMWATER SERVICES"/>
    <s v="DRAINAGE"/>
  </r>
  <r>
    <x v="1"/>
    <s v="103698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0.36"/>
    <n v="0"/>
    <n v="-30.36"/>
    <s v="N/A"/>
    <n v="0"/>
    <n v="0"/>
    <n v="0"/>
    <n v="0"/>
    <n v="0"/>
    <n v="0"/>
    <n v="0"/>
    <n v="18.400000000000002"/>
    <n v="0"/>
    <n v="11.040000000000001"/>
    <n v="0"/>
    <n v="0.92"/>
    <n v="0"/>
    <s v="SURFACE WATER MGT FUND"/>
    <s v="WLSW O F11110 TECHNICAL SUPPOR"/>
    <s v="STORMWATER SERVICES"/>
    <s v="DRAINAGE"/>
  </r>
  <r>
    <x v="1"/>
    <s v="103698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874.48"/>
    <n v="0"/>
    <n v="-1874.48"/>
    <s v="N/A"/>
    <n v="44.22"/>
    <n v="370.39"/>
    <n v="24.55"/>
    <n v="31.64"/>
    <n v="386.8"/>
    <n v="320.84000000000003"/>
    <n v="173.97"/>
    <n v="117.78"/>
    <n v="8.84"/>
    <n v="202.14000000000001"/>
    <n v="66.790000000000006"/>
    <n v="126.52"/>
    <n v="0"/>
    <s v="SURFACE WATER MGT FUND"/>
    <s v="WLSW O F11110 TECHNICAL SUPPOR"/>
    <s v="STORMWATER SERVICES"/>
    <s v="DRAINAGE"/>
  </r>
  <r>
    <x v="1"/>
    <s v="1036986"/>
    <s v="845022"/>
    <s v="82200"/>
    <x v="72"/>
    <s v="5315000"/>
    <n v="2012"/>
    <x v="4"/>
    <s v="PAID TIME OFF"/>
    <s v="50000-PROGRAM EXPENDITUR BUDGET"/>
    <s v="82000-APPLIED OVERHEAD"/>
    <m/>
    <n v="0"/>
    <n v="0"/>
    <n v="1446.04"/>
    <n v="0"/>
    <n v="-1446.04"/>
    <s v="N/A"/>
    <n v="34.119999999999997"/>
    <n v="285.74"/>
    <n v="18.940000000000001"/>
    <n v="24.41"/>
    <n v="298.38"/>
    <n v="247.49"/>
    <n v="134.21"/>
    <n v="90.86"/>
    <n v="6.82"/>
    <n v="155.94"/>
    <n v="51.53"/>
    <n v="97.600000000000009"/>
    <n v="0"/>
    <s v="SURFACE WATER MGT FUND"/>
    <s v="WLSW O F11110 TECHNICAL SUPPOR"/>
    <s v="STORMWATER SERVICES"/>
    <s v="DRAINAGE"/>
  </r>
  <r>
    <x v="1"/>
    <s v="1036986"/>
    <s v="845022"/>
    <s v="82300"/>
    <x v="73"/>
    <s v="5315000"/>
    <n v="2012"/>
    <x v="4"/>
    <s v="INDIRECT COSTS"/>
    <s v="50000-PROGRAM EXPENDITUR BUDGET"/>
    <s v="82000-APPLIED OVERHEAD"/>
    <m/>
    <n v="0"/>
    <n v="0"/>
    <n v="3106.39"/>
    <n v="0"/>
    <n v="-3106.39"/>
    <s v="N/A"/>
    <n v="73.28"/>
    <n v="613.82000000000005"/>
    <n v="40.700000000000003"/>
    <n v="52.43"/>
    <n v="641.01"/>
    <n v="531.70000000000005"/>
    <n v="288.29000000000002"/>
    <n v="195.17000000000002"/>
    <n v="14.66"/>
    <n v="334.97"/>
    <n v="110.69"/>
    <n v="209.67000000000002"/>
    <n v="0"/>
    <s v="SURFACE WATER MGT FUND"/>
    <s v="WLSW O F11110 TECHNICAL SUPPOR"/>
    <s v="STORMWATER SERVICES"/>
    <s v="DRAINAGE"/>
  </r>
  <r>
    <x v="1"/>
    <s v="103698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6338.65"/>
    <n v="0"/>
    <n v="-16338.65"/>
    <s v="N/A"/>
    <n v="3921.67"/>
    <n v="2065.1"/>
    <n v="4304.21"/>
    <n v="921.05000000000007"/>
    <n v="179.55"/>
    <n v="498.61"/>
    <n v="383.92"/>
    <n v="458.79"/>
    <n v="239.36"/>
    <n v="2090.69"/>
    <n v="666.22"/>
    <n v="609.48"/>
    <n v="0"/>
    <s v="SURFACE WATER MGT FUND"/>
    <s v="WLSW O F11115 SWMFEE DISCREQ S"/>
    <s v="STORMWATER SERVICES"/>
    <s v="DRAINAGE"/>
  </r>
  <r>
    <x v="1"/>
    <s v="103698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09.44"/>
    <n v="0"/>
    <n v="-309.44"/>
    <s v="N/A"/>
    <n v="0"/>
    <n v="0"/>
    <n v="44.480000000000004"/>
    <n v="0"/>
    <n v="84.64"/>
    <n v="0"/>
    <n v="0"/>
    <n v="0"/>
    <n v="0"/>
    <n v="42.32"/>
    <n v="130.64000000000001"/>
    <n v="7.36"/>
    <n v="0"/>
    <s v="SURFACE WATER MGT FUND"/>
    <s v="WLSW O F11115 SWMFEE DISCREQ S"/>
    <s v="STORMWATER SERVICES"/>
    <s v="DRAINAGE"/>
  </r>
  <r>
    <x v="1"/>
    <s v="103698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5718.47"/>
    <n v="0"/>
    <n v="-5718.47"/>
    <s v="N/A"/>
    <n v="1372.59"/>
    <n v="722.79"/>
    <n v="1305.3800000000001"/>
    <n v="322.36"/>
    <n v="263.93"/>
    <n v="174.52"/>
    <n v="134.36000000000001"/>
    <n v="160.56"/>
    <n v="83.77"/>
    <n v="731.72"/>
    <n v="233.18"/>
    <n v="213.31"/>
    <n v="0"/>
    <s v="SURFACE WATER MGT FUND"/>
    <s v="WLSW O F11115 SWMFEE DISCREQ S"/>
    <s v="STORMWATER SERVICES"/>
    <s v="DRAINAGE"/>
  </r>
  <r>
    <x v="1"/>
    <s v="1036989"/>
    <s v="845022"/>
    <s v="82200"/>
    <x v="72"/>
    <s v="5315000"/>
    <n v="2012"/>
    <x v="4"/>
    <s v="PAID TIME OFF"/>
    <s v="50000-PROGRAM EXPENDITUR BUDGET"/>
    <s v="82000-APPLIED OVERHEAD"/>
    <m/>
    <n v="0"/>
    <n v="0"/>
    <n v="4411.4000000000005"/>
    <n v="0"/>
    <n v="-4411.4000000000005"/>
    <s v="N/A"/>
    <n v="1058.82"/>
    <n v="557.58000000000004"/>
    <n v="1007"/>
    <n v="248.69"/>
    <n v="203.61"/>
    <n v="134.64000000000001"/>
    <n v="103.66"/>
    <n v="123.87"/>
    <n v="64.63"/>
    <n v="564.45000000000005"/>
    <n v="179.89000000000001"/>
    <n v="164.56"/>
    <n v="0"/>
    <s v="SURFACE WATER MGT FUND"/>
    <s v="WLSW O F11115 SWMFEE DISCREQ S"/>
    <s v="STORMWATER SERVICES"/>
    <s v="DRAINAGE"/>
  </r>
  <r>
    <x v="1"/>
    <s v="1036989"/>
    <s v="845022"/>
    <s v="82300"/>
    <x v="73"/>
    <s v="5315000"/>
    <n v="2012"/>
    <x v="4"/>
    <s v="INDIRECT COSTS"/>
    <s v="50000-PROGRAM EXPENDITUR BUDGET"/>
    <s v="82000-APPLIED OVERHEAD"/>
    <m/>
    <n v="0"/>
    <n v="0"/>
    <n v="9476.74"/>
    <n v="0"/>
    <n v="-9476.74"/>
    <s v="N/A"/>
    <n v="2274.5700000000002"/>
    <n v="1197.78"/>
    <n v="2163.2800000000002"/>
    <n v="534.24"/>
    <n v="437.40000000000003"/>
    <n v="289.2"/>
    <n v="222.69"/>
    <n v="266.13"/>
    <n v="138.84"/>
    <n v="1212.6500000000001"/>
    <n v="386.42"/>
    <n v="353.54"/>
    <n v="0"/>
    <s v="SURFACE WATER MGT FUND"/>
    <s v="WLSW O F11115 SWMFEE DISCREQ S"/>
    <s v="STORMWATER SERVICES"/>
    <s v="DRAINAGE"/>
  </r>
  <r>
    <x v="1"/>
    <s v="103699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6960.97"/>
    <n v="0"/>
    <n v="-16960.97"/>
    <s v="N/A"/>
    <n v="406.43"/>
    <n v="1269.06"/>
    <n v="4460.9000000000005"/>
    <n v="1253.17"/>
    <n v="2728.61"/>
    <n v="1399.47"/>
    <n v="387.83"/>
    <n v="1460.25"/>
    <n v="674.81000000000006"/>
    <n v="424.23"/>
    <n v="126.34"/>
    <n v="2369.87"/>
    <n v="0"/>
    <s v="SURFACE WATER MGT FUND"/>
    <s v="WLSW O F11116 SWM FEE DISC ENG"/>
    <s v="STORMWATER SERVICES"/>
    <s v="DRAINAGE"/>
  </r>
  <r>
    <x v="1"/>
    <s v="1036990"/>
    <s v="845022"/>
    <s v="53330"/>
    <x v="146"/>
    <s v="5315000"/>
    <n v="2012"/>
    <x v="4"/>
    <s v="PURCHASED TRANSPORTATION"/>
    <s v="50000-PROGRAM EXPENDITUR BUDGET"/>
    <s v="53000-SERVICES-OTHER CHARGES"/>
    <m/>
    <n v="0"/>
    <n v="0"/>
    <n v="43.83"/>
    <n v="0"/>
    <n v="-43.83"/>
    <s v="N/A"/>
    <n v="0"/>
    <n v="0"/>
    <n v="16.25"/>
    <n v="10.83"/>
    <n v="0"/>
    <n v="0"/>
    <n v="0"/>
    <n v="0"/>
    <n v="0"/>
    <n v="0"/>
    <n v="0"/>
    <n v="16.75"/>
    <n v="0"/>
    <s v="SURFACE WATER MGT FUND"/>
    <s v="WLSW O F11116 SWM FEE DISC ENG"/>
    <s v="STORMWATER SERVICES"/>
    <s v="DRAINAGE"/>
  </r>
  <r>
    <x v="1"/>
    <s v="103699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88.45"/>
    <n v="0"/>
    <n v="-88.45"/>
    <s v="N/A"/>
    <n v="0"/>
    <n v="0"/>
    <n v="9.57"/>
    <n v="0"/>
    <n v="45.6"/>
    <n v="0"/>
    <n v="0"/>
    <n v="0"/>
    <n v="0"/>
    <n v="0"/>
    <n v="0"/>
    <n v="33.28"/>
    <n v="0"/>
    <s v="SURFACE WATER MGT FUND"/>
    <s v="WLSW O F11116 SWM FEE DISC ENG"/>
    <s v="STORMWATER SERVICES"/>
    <s v="DRAINAGE"/>
  </r>
  <r>
    <x v="1"/>
    <s v="103699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5936.22"/>
    <n v="0"/>
    <n v="-5936.22"/>
    <s v="N/A"/>
    <n v="142.24"/>
    <n v="444.16"/>
    <n v="1492.89"/>
    <n v="438.62"/>
    <n v="1023.4"/>
    <n v="489.82"/>
    <n v="135.74"/>
    <n v="511.07"/>
    <n v="236.19"/>
    <n v="148.49"/>
    <n v="44.21"/>
    <n v="829.39"/>
    <n v="0"/>
    <s v="SURFACE WATER MGT FUND"/>
    <s v="WLSW O F11116 SWM FEE DISC ENG"/>
    <s v="STORMWATER SERVICES"/>
    <s v="DRAINAGE"/>
  </r>
  <r>
    <x v="1"/>
    <s v="1036990"/>
    <s v="845022"/>
    <s v="82200"/>
    <x v="72"/>
    <s v="5315000"/>
    <n v="2012"/>
    <x v="4"/>
    <s v="PAID TIME OFF"/>
    <s v="50000-PROGRAM EXPENDITUR BUDGET"/>
    <s v="82000-APPLIED OVERHEAD"/>
    <m/>
    <n v="0"/>
    <n v="0"/>
    <n v="4579.4800000000005"/>
    <n v="0"/>
    <n v="-4579.4800000000005"/>
    <s v="N/A"/>
    <n v="109.73"/>
    <n v="342.64"/>
    <n v="1151.7"/>
    <n v="338.36"/>
    <n v="789.5"/>
    <n v="377.87"/>
    <n v="104.73"/>
    <n v="394.27"/>
    <n v="182.20000000000002"/>
    <n v="114.54"/>
    <n v="34.11"/>
    <n v="639.83000000000004"/>
    <n v="0"/>
    <s v="SURFACE WATER MGT FUND"/>
    <s v="WLSW O F11116 SWM FEE DISC ENG"/>
    <s v="STORMWATER SERVICES"/>
    <s v="DRAINAGE"/>
  </r>
  <r>
    <x v="1"/>
    <s v="1036990"/>
    <s v="845022"/>
    <s v="82300"/>
    <x v="73"/>
    <s v="5315000"/>
    <n v="2012"/>
    <x v="4"/>
    <s v="INDIRECT COSTS"/>
    <s v="50000-PROGRAM EXPENDITUR BUDGET"/>
    <s v="82000-APPLIED OVERHEAD"/>
    <m/>
    <n v="0"/>
    <n v="0"/>
    <n v="9837.2100000000009"/>
    <n v="0"/>
    <n v="-9837.2100000000009"/>
    <s v="N/A"/>
    <n v="235.73000000000002"/>
    <n v="736.04"/>
    <n v="2473.94"/>
    <n v="726.81000000000006"/>
    <n v="1695.9"/>
    <n v="811.66"/>
    <n v="224.92000000000002"/>
    <n v="846.95"/>
    <n v="391.39"/>
    <n v="246.05"/>
    <n v="73.28"/>
    <n v="1374.54"/>
    <n v="0"/>
    <s v="SURFACE WATER MGT FUND"/>
    <s v="WLSW O F11116 SWM FEE DISC ENG"/>
    <s v="STORMWATER SERVICES"/>
    <s v="DRAINAGE"/>
  </r>
  <r>
    <x v="1"/>
    <s v="103699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79.54"/>
    <n v="0"/>
    <n v="-179.54"/>
    <s v="N/A"/>
    <n v="0"/>
    <n v="0"/>
    <n v="0"/>
    <n v="0"/>
    <n v="0"/>
    <n v="0"/>
    <n v="0"/>
    <n v="0"/>
    <n v="0"/>
    <n v="0"/>
    <n v="179.54"/>
    <n v="0"/>
    <n v="0"/>
    <s v="SURFACE WATER MGT FUND"/>
    <s v="WLSW O F11119 LVL 1 ANALYSIS R"/>
    <s v="STORMWATER SERVICES"/>
    <s v="DRAINAGE"/>
  </r>
  <r>
    <x v="1"/>
    <s v="103699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62.84"/>
    <n v="0"/>
    <n v="-62.84"/>
    <s v="N/A"/>
    <n v="0"/>
    <n v="0"/>
    <n v="0"/>
    <n v="0"/>
    <n v="0"/>
    <n v="0"/>
    <n v="0"/>
    <n v="0"/>
    <n v="0"/>
    <n v="0"/>
    <n v="62.84"/>
    <n v="0"/>
    <n v="0"/>
    <s v="SURFACE WATER MGT FUND"/>
    <s v="WLSW O F11119 LVL 1 ANALYSIS R"/>
    <s v="STORMWATER SERVICES"/>
    <s v="DRAINAGE"/>
  </r>
  <r>
    <x v="1"/>
    <s v="1036991"/>
    <s v="845022"/>
    <s v="82200"/>
    <x v="72"/>
    <s v="5315000"/>
    <n v="2012"/>
    <x v="4"/>
    <s v="PAID TIME OFF"/>
    <s v="50000-PROGRAM EXPENDITUR BUDGET"/>
    <s v="82000-APPLIED OVERHEAD"/>
    <m/>
    <n v="0"/>
    <n v="0"/>
    <n v="48.480000000000004"/>
    <n v="0"/>
    <n v="-48.480000000000004"/>
    <s v="N/A"/>
    <n v="0"/>
    <n v="0"/>
    <n v="0"/>
    <n v="0"/>
    <n v="0"/>
    <n v="0"/>
    <n v="0"/>
    <n v="0"/>
    <n v="0"/>
    <n v="0"/>
    <n v="48.480000000000004"/>
    <n v="0"/>
    <n v="0"/>
    <s v="SURFACE WATER MGT FUND"/>
    <s v="WLSW O F11119 LVL 1 ANALYSIS R"/>
    <s v="STORMWATER SERVICES"/>
    <s v="DRAINAGE"/>
  </r>
  <r>
    <x v="1"/>
    <s v="1036991"/>
    <s v="845022"/>
    <s v="82300"/>
    <x v="73"/>
    <s v="5315000"/>
    <n v="2012"/>
    <x v="4"/>
    <s v="INDIRECT COSTS"/>
    <s v="50000-PROGRAM EXPENDITUR BUDGET"/>
    <s v="82000-APPLIED OVERHEAD"/>
    <m/>
    <n v="0"/>
    <n v="0"/>
    <n v="104.14"/>
    <n v="0"/>
    <n v="-104.14"/>
    <s v="N/A"/>
    <n v="0"/>
    <n v="0"/>
    <n v="0"/>
    <n v="0"/>
    <n v="0"/>
    <n v="0"/>
    <n v="0"/>
    <n v="0"/>
    <n v="0"/>
    <n v="0"/>
    <n v="104.14"/>
    <n v="0"/>
    <n v="0"/>
    <s v="SURFACE WATER MGT FUND"/>
    <s v="WLSW O F11119 LVL 1 ANALYSIS R"/>
    <s v="STORMWATER SERVICES"/>
    <s v="DRAINAGE"/>
  </r>
  <r>
    <x v="1"/>
    <s v="103699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702.17"/>
    <n v="0"/>
    <n v="-10702.17"/>
    <s v="N/A"/>
    <n v="1041.53"/>
    <n v="404.81"/>
    <n v="2349.15"/>
    <n v="2146.64"/>
    <n v="1618.31"/>
    <n v="1411.92"/>
    <n v="219.27"/>
    <n v="318.93"/>
    <n v="707.96"/>
    <n v="254.26000000000002"/>
    <n v="79.73"/>
    <n v="149.66"/>
    <n v="0"/>
    <s v="SURFACE WATER MGT FUND"/>
    <s v="WLSW O F11301 ANNEX &amp; INCORP S"/>
    <s v="STORMWATER SERVICES"/>
    <s v="DRAINAGE"/>
  </r>
  <r>
    <x v="1"/>
    <s v="103699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507.84000000000003"/>
    <n v="0"/>
    <n v="-507.84000000000003"/>
    <s v="N/A"/>
    <n v="0"/>
    <n v="0"/>
    <n v="29.44"/>
    <n v="0"/>
    <n v="312.8"/>
    <n v="64.400000000000006"/>
    <n v="20.240000000000002"/>
    <n v="29.44"/>
    <n v="33.119999999999997"/>
    <n v="0"/>
    <n v="18.400000000000002"/>
    <n v="0"/>
    <n v="0"/>
    <s v="SURFACE WATER MGT FUND"/>
    <s v="WLSW O F11301 ANNEX &amp; INCORP S"/>
    <s v="STORMWATER SERVICES"/>
    <s v="DRAINAGE"/>
  </r>
  <r>
    <x v="1"/>
    <s v="103699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745.78"/>
    <n v="0"/>
    <n v="-3745.78"/>
    <s v="N/A"/>
    <n v="364.53000000000003"/>
    <n v="141.68"/>
    <n v="675.2"/>
    <n v="751.33"/>
    <n v="713.41"/>
    <n v="494.18"/>
    <n v="76.75"/>
    <n v="111.63"/>
    <n v="247.79"/>
    <n v="88.99"/>
    <n v="27.91"/>
    <n v="52.38"/>
    <n v="0"/>
    <s v="SURFACE WATER MGT FUND"/>
    <s v="WLSW O F11301 ANNEX &amp; INCORP S"/>
    <s v="STORMWATER SERVICES"/>
    <s v="DRAINAGE"/>
  </r>
  <r>
    <x v="1"/>
    <s v="1036994"/>
    <s v="845022"/>
    <s v="82200"/>
    <x v="72"/>
    <s v="5315000"/>
    <n v="2012"/>
    <x v="4"/>
    <s v="PAID TIME OFF"/>
    <s v="50000-PROGRAM EXPENDITUR BUDGET"/>
    <s v="82000-APPLIED OVERHEAD"/>
    <m/>
    <n v="0"/>
    <n v="0"/>
    <n v="2889.63"/>
    <n v="0"/>
    <n v="-2889.63"/>
    <s v="N/A"/>
    <n v="281.20999999999998"/>
    <n v="109.3"/>
    <n v="520.86"/>
    <n v="579.62"/>
    <n v="550.34"/>
    <n v="381.22"/>
    <n v="59.21"/>
    <n v="86.12"/>
    <n v="191.16"/>
    <n v="68.650000000000006"/>
    <n v="21.53"/>
    <n v="40.410000000000004"/>
    <n v="0"/>
    <s v="SURFACE WATER MGT FUND"/>
    <s v="WLSW O F11301 ANNEX &amp; INCORP S"/>
    <s v="STORMWATER SERVICES"/>
    <s v="DRAINAGE"/>
  </r>
  <r>
    <x v="1"/>
    <s v="1036994"/>
    <s v="845022"/>
    <s v="82300"/>
    <x v="73"/>
    <s v="5315000"/>
    <n v="2012"/>
    <x v="4"/>
    <s v="INDIRECT COSTS"/>
    <s v="50000-PROGRAM EXPENDITUR BUDGET"/>
    <s v="82000-APPLIED OVERHEAD"/>
    <m/>
    <n v="0"/>
    <n v="0"/>
    <n v="6207.22"/>
    <n v="0"/>
    <n v="-6207.22"/>
    <s v="N/A"/>
    <n v="604.08000000000004"/>
    <n v="234.78"/>
    <n v="1118.92"/>
    <n v="1245.03"/>
    <n v="1182.24"/>
    <n v="818.91"/>
    <n v="127.17"/>
    <n v="184.97"/>
    <n v="410.6"/>
    <n v="147.47"/>
    <n v="46.24"/>
    <n v="86.81"/>
    <n v="0"/>
    <s v="SURFACE WATER MGT FUND"/>
    <s v="WLSW O F11301 ANNEX &amp; INCORP S"/>
    <s v="STORMWATER SERVICES"/>
    <s v="DRAINAGE"/>
  </r>
  <r>
    <x v="1"/>
    <s v="103699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6372.03"/>
    <n v="0"/>
    <n v="-26372.03"/>
    <s v="N/A"/>
    <n v="556.94000000000005"/>
    <n v="1443.89"/>
    <n v="4079.48"/>
    <n v="4364.6900000000005"/>
    <n v="3955.86"/>
    <n v="3841.2200000000003"/>
    <n v="2561.6799999999998"/>
    <n v="1794.8500000000001"/>
    <n v="1110.77"/>
    <n v="1461.4"/>
    <n v="532.57000000000005"/>
    <n v="668.68000000000006"/>
    <n v="0"/>
    <s v="SURFACE WATER MGT FUND"/>
    <s v="WLSW O F11304 RESIDENTIAL FACI"/>
    <s v="STORMWATER SERVICES"/>
    <s v="DRAINAGE"/>
  </r>
  <r>
    <x v="1"/>
    <s v="1036996"/>
    <s v="845022"/>
    <s v="52110"/>
    <x v="61"/>
    <s v="5315000"/>
    <n v="2012"/>
    <x v="4"/>
    <s v="OFFICE SUPPLIES"/>
    <s v="50000-PROGRAM EXPENDITUR BUDGET"/>
    <s v="52000-SUPPLIES"/>
    <m/>
    <n v="0"/>
    <n v="0"/>
    <n v="149.27000000000001"/>
    <n v="0"/>
    <n v="-149.27000000000001"/>
    <s v="N/A"/>
    <n v="0"/>
    <n v="0"/>
    <n v="0"/>
    <n v="0"/>
    <n v="0"/>
    <n v="0"/>
    <n v="0"/>
    <n v="149.27000000000001"/>
    <n v="0"/>
    <n v="0"/>
    <n v="0"/>
    <n v="0"/>
    <n v="0"/>
    <s v="SURFACE WATER MGT FUND"/>
    <s v="WLSW O F11304 RESIDENTIAL FACI"/>
    <s v="STORMWATER SERVICES"/>
    <s v="DRAINAGE"/>
  </r>
  <r>
    <x v="1"/>
    <s v="1036996"/>
    <s v="845022"/>
    <s v="52221"/>
    <x v="212"/>
    <s v="5315000"/>
    <n v="2012"/>
    <x v="4"/>
    <s v="SUPPLIES VEHICLE"/>
    <s v="50000-PROGRAM EXPENDITUR BUDGET"/>
    <s v="52000-SUPPLIES"/>
    <m/>
    <n v="0"/>
    <n v="0"/>
    <n v="22.990000000000002"/>
    <n v="0"/>
    <n v="-22.990000000000002"/>
    <s v="N/A"/>
    <n v="0"/>
    <n v="0"/>
    <n v="0"/>
    <n v="0"/>
    <n v="0"/>
    <n v="20.6"/>
    <n v="0"/>
    <n v="0"/>
    <n v="0"/>
    <n v="2.39"/>
    <n v="0"/>
    <n v="0"/>
    <n v="0"/>
    <s v="SURFACE WATER MGT FUND"/>
    <s v="WLSW O F11304 RESIDENTIAL FACI"/>
    <s v="STORMWATER SERVICES"/>
    <s v="DRAINAGE"/>
  </r>
  <r>
    <x v="1"/>
    <s v="1036996"/>
    <s v="845022"/>
    <s v="52290"/>
    <x v="63"/>
    <s v="5315000"/>
    <n v="2012"/>
    <x v="4"/>
    <s v="MISC OPERATING SUPPLIES"/>
    <s v="50000-PROGRAM EXPENDITUR BUDGET"/>
    <s v="52000-SUPPLIES"/>
    <m/>
    <n v="0"/>
    <n v="0"/>
    <n v="201.84"/>
    <n v="0"/>
    <n v="-201.84"/>
    <s v="N/A"/>
    <n v="0"/>
    <n v="0"/>
    <n v="0"/>
    <n v="0"/>
    <n v="0"/>
    <n v="61.2"/>
    <n v="0"/>
    <n v="105.39"/>
    <n v="35.25"/>
    <n v="0"/>
    <n v="0"/>
    <n v="0"/>
    <n v="0"/>
    <s v="SURFACE WATER MGT FUND"/>
    <s v="WLSW O F11304 RESIDENTIAL FACI"/>
    <s v="STORMWATER SERVICES"/>
    <s v="DRAINAGE"/>
  </r>
  <r>
    <x v="1"/>
    <s v="1036996"/>
    <s v="845022"/>
    <s v="52391"/>
    <x v="184"/>
    <s v="5315000"/>
    <n v="2012"/>
    <x v="4"/>
    <s v="MAINTENANCE PARTS MATERIALS"/>
    <s v="50000-PROGRAM EXPENDITUR BUDGET"/>
    <s v="52000-SUPPLIES"/>
    <m/>
    <n v="0"/>
    <n v="0"/>
    <n v="36.31"/>
    <n v="0"/>
    <n v="-36.31"/>
    <s v="N/A"/>
    <n v="0"/>
    <n v="0"/>
    <n v="0"/>
    <n v="0"/>
    <n v="0"/>
    <n v="0"/>
    <n v="0"/>
    <n v="0"/>
    <n v="0"/>
    <n v="36.31"/>
    <n v="0"/>
    <n v="0"/>
    <n v="0"/>
    <s v="SURFACE WATER MGT FUND"/>
    <s v="WLSW O F11304 RESIDENTIAL FACI"/>
    <s v="STORMWATER SERVICES"/>
    <s v="DRAINAGE"/>
  </r>
  <r>
    <x v="1"/>
    <s v="1036996"/>
    <s v="845022"/>
    <s v="53330"/>
    <x v="146"/>
    <s v="5315000"/>
    <n v="2012"/>
    <x v="4"/>
    <s v="PURCHASED TRANSPORTATION"/>
    <s v="50000-PROGRAM EXPENDITUR BUDGET"/>
    <s v="53000-SERVICES-OTHER CHARGES"/>
    <m/>
    <n v="0"/>
    <n v="0"/>
    <n v="8.25"/>
    <n v="0"/>
    <n v="-8.25"/>
    <s v="N/A"/>
    <n v="0"/>
    <n v="0"/>
    <n v="0"/>
    <n v="8.25"/>
    <n v="0"/>
    <n v="0"/>
    <n v="0"/>
    <n v="0"/>
    <n v="0"/>
    <n v="0"/>
    <n v="0"/>
    <n v="0"/>
    <n v="0"/>
    <s v="SURFACE WATER MGT FUND"/>
    <s v="WLSW O F11304 RESIDENTIAL FACI"/>
    <s v="STORMWATER SERVICES"/>
    <s v="DRAINAGE"/>
  </r>
  <r>
    <x v="1"/>
    <s v="1036996"/>
    <s v="845022"/>
    <s v="53808"/>
    <x v="186"/>
    <s v="5315000"/>
    <n v="2012"/>
    <x v="4"/>
    <s v="TAXES ASSESSMENTS MISC"/>
    <s v="50000-PROGRAM EXPENDITUR BUDGET"/>
    <s v="53000-SERVICES-OTHER CHARGES"/>
    <m/>
    <n v="0"/>
    <n v="0"/>
    <n v="18124.990000000002"/>
    <n v="0"/>
    <n v="-18124.990000000002"/>
    <s v="N/A"/>
    <n v="0"/>
    <n v="0"/>
    <n v="0"/>
    <n v="0"/>
    <n v="0"/>
    <n v="0"/>
    <n v="0"/>
    <n v="0"/>
    <n v="0"/>
    <n v="0"/>
    <n v="0"/>
    <n v="18124.990000000002"/>
    <n v="0"/>
    <s v="SURFACE WATER MGT FUND"/>
    <s v="WLSW O F11304 RESIDENTIAL FACI"/>
    <s v="STORMWATER SERVICES"/>
    <s v="DRAINAGE"/>
  </r>
  <r>
    <x v="1"/>
    <s v="1036996"/>
    <s v="845022"/>
    <s v="53813"/>
    <x v="160"/>
    <s v="5315000"/>
    <n v="2012"/>
    <x v="4"/>
    <s v="LICENSES FEES PERMITS"/>
    <s v="50000-PROGRAM EXPENDITUR BUDGET"/>
    <s v="53000-SERVICES-OTHER CHARGES"/>
    <m/>
    <n v="0"/>
    <n v="0"/>
    <n v="33"/>
    <n v="0"/>
    <n v="-33"/>
    <s v="N/A"/>
    <n v="0"/>
    <n v="0"/>
    <n v="0"/>
    <n v="0"/>
    <n v="0"/>
    <n v="0"/>
    <n v="0"/>
    <n v="0"/>
    <n v="0"/>
    <n v="0"/>
    <n v="0"/>
    <n v="33"/>
    <n v="0"/>
    <s v="SURFACE WATER MGT FUND"/>
    <s v="WLSW O F11304 RESIDENTIAL FACI"/>
    <s v="STORMWATER SERVICES"/>
    <s v="DRAINAGE"/>
  </r>
  <r>
    <x v="1"/>
    <s v="103699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815.12"/>
    <n v="0"/>
    <n v="-815.12"/>
    <s v="N/A"/>
    <n v="0"/>
    <n v="0"/>
    <n v="33.119999999999997"/>
    <n v="0"/>
    <n v="460"/>
    <n v="132.47999999999999"/>
    <n v="40.480000000000004"/>
    <n v="3.68"/>
    <n v="0"/>
    <n v="0"/>
    <n v="108.56"/>
    <n v="36.800000000000004"/>
    <n v="0"/>
    <s v="SURFACE WATER MGT FUND"/>
    <s v="WLSW O F11304 RESIDENTIAL FACI"/>
    <s v="STORMWATER SERVICES"/>
    <s v="DRAINAGE"/>
  </r>
  <r>
    <x v="1"/>
    <s v="103699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9230.130000000001"/>
    <n v="0"/>
    <n v="-9230.130000000001"/>
    <s v="N/A"/>
    <n v="194.93"/>
    <n v="505.35"/>
    <n v="1417.8"/>
    <n v="1527.6200000000001"/>
    <n v="1394.55"/>
    <n v="1344.39"/>
    <n v="896.59"/>
    <n v="628.20000000000005"/>
    <n v="388.77"/>
    <n v="511.47"/>
    <n v="186.41"/>
    <n v="234.05"/>
    <n v="0"/>
    <s v="SURFACE WATER MGT FUND"/>
    <s v="WLSW O F11304 RESIDENTIAL FACI"/>
    <s v="STORMWATER SERVICES"/>
    <s v="DRAINAGE"/>
  </r>
  <r>
    <x v="1"/>
    <s v="1036996"/>
    <s v="845022"/>
    <s v="82200"/>
    <x v="72"/>
    <s v="5315000"/>
    <n v="2012"/>
    <x v="4"/>
    <s v="PAID TIME OFF"/>
    <s v="50000-PROGRAM EXPENDITUR BUDGET"/>
    <s v="82000-APPLIED OVERHEAD"/>
    <m/>
    <n v="0"/>
    <n v="0"/>
    <n v="7120.33"/>
    <n v="0"/>
    <n v="-7120.33"/>
    <s v="N/A"/>
    <n v="150.37"/>
    <n v="389.86"/>
    <n v="1093.72"/>
    <n v="1178.4100000000001"/>
    <n v="1075.76"/>
    <n v="1037.1100000000001"/>
    <n v="691.64"/>
    <n v="484.63"/>
    <n v="299.92"/>
    <n v="394.57"/>
    <n v="143.79"/>
    <n v="180.55"/>
    <n v="0"/>
    <s v="SURFACE WATER MGT FUND"/>
    <s v="WLSW O F11304 RESIDENTIAL FACI"/>
    <s v="STORMWATER SERVICES"/>
    <s v="DRAINAGE"/>
  </r>
  <r>
    <x v="1"/>
    <s v="1036996"/>
    <s v="845022"/>
    <s v="82300"/>
    <x v="73"/>
    <s v="5315000"/>
    <n v="2012"/>
    <x v="4"/>
    <s v="INDIRECT COSTS"/>
    <s v="50000-PROGRAM EXPENDITUR BUDGET"/>
    <s v="82000-APPLIED OVERHEAD"/>
    <m/>
    <n v="0"/>
    <n v="0"/>
    <n v="15296.06"/>
    <n v="0"/>
    <n v="-15296.06"/>
    <s v="N/A"/>
    <n v="323.04000000000002"/>
    <n v="837.48"/>
    <n v="2349.5300000000002"/>
    <n v="2531.61"/>
    <n v="2311.0300000000002"/>
    <n v="2227.94"/>
    <n v="1485.8"/>
    <n v="1041.01"/>
    <n v="644.25"/>
    <n v="847.64"/>
    <n v="308.90000000000003"/>
    <n v="387.83"/>
    <n v="0"/>
    <s v="SURFACE WATER MGT FUND"/>
    <s v="WLSW O F11304 RESIDENTIAL FACI"/>
    <s v="STORMWATER SERVICES"/>
    <s v="DRAINAGE"/>
  </r>
  <r>
    <x v="1"/>
    <s v="103699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8.460000000000008"/>
    <n v="0"/>
    <n v="-78.460000000000008"/>
    <s v="N/A"/>
    <n v="0"/>
    <n v="0"/>
    <n v="0"/>
    <n v="0"/>
    <n v="54.800000000000004"/>
    <n v="23.66"/>
    <n v="0"/>
    <n v="0"/>
    <n v="0"/>
    <n v="0"/>
    <n v="0"/>
    <n v="0"/>
    <n v="0"/>
    <s v="SURFACE WATER MGT FUND"/>
    <s v="WLSW F D92720 A03BN052-280XXNE"/>
    <s v="STORMWATER SERVICES"/>
    <s v="DRAINAGE"/>
  </r>
  <r>
    <x v="1"/>
    <s v="1036997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21.45"/>
    <n v="0"/>
    <n v="-21.45"/>
    <s v="N/A"/>
    <n v="0"/>
    <n v="0"/>
    <n v="0"/>
    <n v="0"/>
    <n v="21.45"/>
    <n v="0"/>
    <n v="0"/>
    <n v="0"/>
    <n v="0"/>
    <n v="0"/>
    <n v="0"/>
    <n v="0"/>
    <n v="0"/>
    <s v="SURFACE WATER MGT FUND"/>
    <s v="WLSW F D92720 A03BN052-280XXNE"/>
    <s v="STORMWATER SERVICES"/>
    <s v="DRAINAGE"/>
  </r>
  <r>
    <x v="1"/>
    <s v="103699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44.07"/>
    <n v="0"/>
    <n v="-44.07"/>
    <s v="N/A"/>
    <n v="0"/>
    <n v="0"/>
    <n v="0"/>
    <n v="0"/>
    <n v="44.07"/>
    <n v="0"/>
    <n v="0"/>
    <n v="0"/>
    <n v="0"/>
    <n v="0"/>
    <n v="0"/>
    <n v="0"/>
    <n v="0"/>
    <s v="SURFACE WATER MGT FUND"/>
    <s v="WLSW F D92720 A03BN052-280XXNE"/>
    <s v="STORMWATER SERVICES"/>
    <s v="DRAINAGE"/>
  </r>
  <r>
    <x v="1"/>
    <s v="103699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8.18"/>
    <n v="0"/>
    <n v="-28.18"/>
    <s v="N/A"/>
    <n v="0"/>
    <n v="0"/>
    <n v="0"/>
    <n v="0"/>
    <n v="19.68"/>
    <n v="8.5"/>
    <n v="0"/>
    <n v="0"/>
    <n v="0"/>
    <n v="0"/>
    <n v="0"/>
    <n v="0"/>
    <n v="0"/>
    <s v="SURFACE WATER MGT FUND"/>
    <s v="WLSW F D92720 A03BN052-280XXNE"/>
    <s v="STORMWATER SERVICES"/>
    <s v="DRAINAGE"/>
  </r>
  <r>
    <x v="1"/>
    <s v="1036997"/>
    <s v="845022"/>
    <s v="82200"/>
    <x v="72"/>
    <s v="5315000"/>
    <n v="2012"/>
    <x v="4"/>
    <s v="PAID TIME OFF"/>
    <s v="50000-PROGRAM EXPENDITUR BUDGET"/>
    <s v="82000-APPLIED OVERHEAD"/>
    <m/>
    <n v="0"/>
    <n v="0"/>
    <n v="25.810000000000002"/>
    <n v="0"/>
    <n v="-25.810000000000002"/>
    <s v="N/A"/>
    <n v="0"/>
    <n v="0"/>
    <n v="0"/>
    <n v="0"/>
    <n v="19.7"/>
    <n v="6.11"/>
    <n v="0"/>
    <n v="0"/>
    <n v="0"/>
    <n v="0"/>
    <n v="0"/>
    <n v="0"/>
    <n v="0"/>
    <s v="SURFACE WATER MGT FUND"/>
    <s v="WLSW F D92720 A03BN052-280XXNE"/>
    <s v="STORMWATER SERVICES"/>
    <s v="DRAINAGE"/>
  </r>
  <r>
    <x v="1"/>
    <s v="1036997"/>
    <s v="845022"/>
    <s v="82300"/>
    <x v="73"/>
    <s v="5315000"/>
    <n v="2012"/>
    <x v="4"/>
    <s v="INDIRECT COSTS"/>
    <s v="50000-PROGRAM EXPENDITUR BUDGET"/>
    <s v="82000-APPLIED OVERHEAD"/>
    <m/>
    <n v="0"/>
    <n v="0"/>
    <n v="78.930000000000007"/>
    <n v="0"/>
    <n v="-78.930000000000007"/>
    <s v="N/A"/>
    <n v="0"/>
    <n v="0"/>
    <n v="0"/>
    <n v="0"/>
    <n v="60.24"/>
    <n v="18.690000000000001"/>
    <n v="0"/>
    <n v="0"/>
    <n v="0"/>
    <n v="0"/>
    <n v="0"/>
    <n v="0"/>
    <n v="0"/>
    <s v="SURFACE WATER MGT FUND"/>
    <s v="WLSW F D92720 A03BN052-280XXNE"/>
    <s v="STORMWATER SERVICES"/>
    <s v="DRAINAGE"/>
  </r>
  <r>
    <x v="1"/>
    <s v="1036997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2.52"/>
    <n v="0"/>
    <n v="-2.52"/>
    <s v="N/A"/>
    <n v="0"/>
    <n v="0"/>
    <n v="0"/>
    <n v="0"/>
    <n v="2.52"/>
    <n v="0"/>
    <n v="0"/>
    <n v="0"/>
    <n v="0"/>
    <n v="0"/>
    <n v="0"/>
    <n v="0"/>
    <n v="0"/>
    <s v="SURFACE WATER MGT FUND"/>
    <s v="WLSW F D92720 A03BN052-280XXNE"/>
    <s v="STORMWATER SERVICES"/>
    <s v="DRAINAGE"/>
  </r>
  <r>
    <x v="1"/>
    <s v="103700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12.61"/>
    <n v="0"/>
    <n v="-212.61"/>
    <s v="N/A"/>
    <n v="0"/>
    <n v="0"/>
    <n v="0"/>
    <n v="0"/>
    <n v="141.63"/>
    <n v="0"/>
    <n v="0"/>
    <n v="70.98"/>
    <n v="0"/>
    <n v="0"/>
    <n v="0"/>
    <n v="0"/>
    <n v="0"/>
    <s v="SURFACE WATER MGT FUND"/>
    <s v="WLSW F D92732 20200 188TH AVE"/>
    <s v="STORMWATER SERVICES"/>
    <s v="DRAINAGE"/>
  </r>
  <r>
    <x v="1"/>
    <s v="1037000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64.349999999999994"/>
    <n v="0"/>
    <n v="-64.349999999999994"/>
    <s v="N/A"/>
    <n v="0"/>
    <n v="0"/>
    <n v="0"/>
    <n v="0"/>
    <n v="0"/>
    <n v="0"/>
    <n v="0"/>
    <n v="64.349999999999994"/>
    <n v="0"/>
    <n v="0"/>
    <n v="0"/>
    <n v="0"/>
    <n v="0"/>
    <s v="SURFACE WATER MGT FUND"/>
    <s v="WLSW F D92732 20200 188TH AVE"/>
    <s v="STORMWATER SERVICES"/>
    <s v="DRAINAGE"/>
  </r>
  <r>
    <x v="1"/>
    <s v="103700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7.46"/>
    <n v="0"/>
    <n v="-37.46"/>
    <s v="N/A"/>
    <n v="0"/>
    <n v="0"/>
    <n v="0"/>
    <n v="0"/>
    <n v="14.72"/>
    <n v="0"/>
    <n v="0"/>
    <n v="22.740000000000002"/>
    <n v="0"/>
    <n v="0"/>
    <n v="0"/>
    <n v="0"/>
    <n v="0"/>
    <s v="SURFACE WATER MGT FUND"/>
    <s v="WLSW F D92732 20200 188TH AVE"/>
    <s v="STORMWATER SERVICES"/>
    <s v="DRAINAGE"/>
  </r>
  <r>
    <x v="1"/>
    <s v="103700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75.070000000000007"/>
    <n v="0"/>
    <n v="-75.070000000000007"/>
    <s v="N/A"/>
    <n v="0"/>
    <n v="0"/>
    <n v="0"/>
    <n v="0"/>
    <n v="49.57"/>
    <n v="0"/>
    <n v="0"/>
    <n v="25.5"/>
    <n v="0"/>
    <n v="0"/>
    <n v="0"/>
    <n v="0"/>
    <n v="0"/>
    <s v="SURFACE WATER MGT FUND"/>
    <s v="WLSW F D92732 20200 188TH AVE"/>
    <s v="STORMWATER SERVICES"/>
    <s v="DRAINAGE"/>
  </r>
  <r>
    <x v="1"/>
    <s v="1037000"/>
    <s v="845022"/>
    <s v="82200"/>
    <x v="72"/>
    <s v="5315000"/>
    <n v="2012"/>
    <x v="4"/>
    <s v="PAID TIME OFF"/>
    <s v="50000-PROGRAM EXPENDITUR BUDGET"/>
    <s v="82000-APPLIED OVERHEAD"/>
    <m/>
    <n v="0"/>
    <n v="0"/>
    <n v="73.19"/>
    <n v="0"/>
    <n v="-73.19"/>
    <s v="N/A"/>
    <n v="0"/>
    <n v="0"/>
    <n v="0"/>
    <n v="0"/>
    <n v="38.24"/>
    <n v="0"/>
    <n v="0"/>
    <n v="34.950000000000003"/>
    <n v="0"/>
    <n v="0"/>
    <n v="0"/>
    <n v="0"/>
    <n v="0"/>
    <s v="SURFACE WATER MGT FUND"/>
    <s v="WLSW F D92732 20200 188TH AVE"/>
    <s v="STORMWATER SERVICES"/>
    <s v="DRAINAGE"/>
  </r>
  <r>
    <x v="1"/>
    <s v="1037000"/>
    <s v="845022"/>
    <s v="82300"/>
    <x v="73"/>
    <s v="5315000"/>
    <n v="2012"/>
    <x v="4"/>
    <s v="INDIRECT COSTS"/>
    <s v="50000-PROGRAM EXPENDITUR BUDGET"/>
    <s v="82000-APPLIED OVERHEAD"/>
    <m/>
    <n v="0"/>
    <n v="0"/>
    <n v="189.06"/>
    <n v="0"/>
    <n v="-189.06"/>
    <s v="N/A"/>
    <n v="0"/>
    <n v="0"/>
    <n v="0"/>
    <n v="0"/>
    <n v="82.15"/>
    <n v="0"/>
    <n v="0"/>
    <n v="106.91"/>
    <n v="0"/>
    <n v="0"/>
    <n v="0"/>
    <n v="0"/>
    <n v="0"/>
    <s v="SURFACE WATER MGT FUND"/>
    <s v="WLSW F D92732 20200 188TH AVE"/>
    <s v="STORMWATER SERVICES"/>
    <s v="DRAINAGE"/>
  </r>
  <r>
    <x v="1"/>
    <s v="1037000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7.5600000000000005"/>
    <n v="0"/>
    <n v="-7.5600000000000005"/>
    <s v="N/A"/>
    <n v="0"/>
    <n v="0"/>
    <n v="0"/>
    <n v="0"/>
    <n v="0"/>
    <n v="0"/>
    <n v="0"/>
    <n v="7.5600000000000005"/>
    <n v="0"/>
    <n v="0"/>
    <n v="0"/>
    <n v="0"/>
    <n v="0"/>
    <s v="SURFACE WATER MGT FUND"/>
    <s v="WLSW F D92732 20200 188TH AVE"/>
    <s v="STORMWATER SERVICES"/>
    <s v="DRAINAGE"/>
  </r>
  <r>
    <x v="1"/>
    <s v="103700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43.1"/>
    <n v="0"/>
    <n v="-443.1"/>
    <s v="N/A"/>
    <n v="0"/>
    <n v="0"/>
    <n v="0"/>
    <n v="115.8"/>
    <n v="0"/>
    <n v="88.52"/>
    <n v="0"/>
    <n v="0"/>
    <n v="238.78"/>
    <n v="0"/>
    <n v="0"/>
    <n v="0"/>
    <n v="0"/>
    <s v="SURFACE WATER MGT FUND"/>
    <s v="WLSW F D92746 A01BN555-20900 N"/>
    <s v="STORMWATER SERVICES"/>
    <s v="DRAINAGE"/>
  </r>
  <r>
    <x v="1"/>
    <s v="1037001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128.69999999999999"/>
    <n v="0"/>
    <n v="-128.69999999999999"/>
    <s v="N/A"/>
    <n v="0"/>
    <n v="0"/>
    <n v="0"/>
    <n v="0"/>
    <n v="0"/>
    <n v="0"/>
    <n v="0"/>
    <n v="0"/>
    <n v="128.69999999999999"/>
    <n v="0"/>
    <n v="0"/>
    <n v="0"/>
    <n v="0"/>
    <s v="SURFACE WATER MGT FUND"/>
    <s v="WLSW F D92746 A01BN555-20900 N"/>
    <s v="STORMWATER SERVICES"/>
    <s v="DRAINAGE"/>
  </r>
  <r>
    <x v="1"/>
    <s v="103700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8.77000000000001"/>
    <n v="0"/>
    <n v="-148.77000000000001"/>
    <s v="N/A"/>
    <n v="0"/>
    <n v="0"/>
    <n v="0"/>
    <n v="0"/>
    <n v="7.36"/>
    <n v="9.2000000000000011"/>
    <n v="0"/>
    <n v="0"/>
    <n v="132.21"/>
    <n v="0"/>
    <n v="0"/>
    <n v="0"/>
    <n v="0"/>
    <s v="SURFACE WATER MGT FUND"/>
    <s v="WLSW F D92746 A01BN555-20900 N"/>
    <s v="STORMWATER SERVICES"/>
    <s v="DRAINAGE"/>
  </r>
  <r>
    <x v="1"/>
    <s v="1037001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562.87"/>
    <n v="0"/>
    <n v="-562.87"/>
    <s v="N/A"/>
    <n v="0"/>
    <n v="0"/>
    <n v="0"/>
    <n v="0"/>
    <n v="0"/>
    <n v="0"/>
    <n v="0"/>
    <n v="0"/>
    <n v="562.87"/>
    <n v="0"/>
    <n v="0"/>
    <n v="0"/>
    <n v="0"/>
    <s v="SURFACE WATER MGT FUND"/>
    <s v="WLSW F D92746 A01BN555-20900 N"/>
    <s v="STORMWATER SERVICES"/>
    <s v="DRAINAGE"/>
  </r>
  <r>
    <x v="1"/>
    <s v="103700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57.31"/>
    <n v="0"/>
    <n v="-157.31"/>
    <s v="N/A"/>
    <n v="0"/>
    <n v="0"/>
    <n v="0"/>
    <n v="40.54"/>
    <n v="0"/>
    <n v="30.990000000000002"/>
    <n v="0"/>
    <n v="0"/>
    <n v="85.78"/>
    <n v="0"/>
    <n v="0"/>
    <n v="0"/>
    <n v="0"/>
    <s v="SURFACE WATER MGT FUND"/>
    <s v="WLSW F D92746 A01BN555-20900 N"/>
    <s v="STORMWATER SERVICES"/>
    <s v="DRAINAGE"/>
  </r>
  <r>
    <x v="1"/>
    <s v="1037001"/>
    <s v="845022"/>
    <s v="82200"/>
    <x v="72"/>
    <s v="5315000"/>
    <n v="2012"/>
    <x v="4"/>
    <s v="PAID TIME OFF"/>
    <s v="50000-PROGRAM EXPENDITUR BUDGET"/>
    <s v="82000-APPLIED OVERHEAD"/>
    <m/>
    <n v="0"/>
    <n v="0"/>
    <n v="150.08000000000001"/>
    <n v="0"/>
    <n v="-150.08000000000001"/>
    <s v="N/A"/>
    <n v="0"/>
    <n v="0"/>
    <n v="0"/>
    <n v="31.27"/>
    <n v="0"/>
    <n v="23.900000000000002"/>
    <n v="0"/>
    <n v="0"/>
    <n v="94.91"/>
    <n v="0"/>
    <n v="0"/>
    <n v="0"/>
    <n v="0"/>
    <s v="SURFACE WATER MGT FUND"/>
    <s v="WLSW F D92746 A01BN555-20900 N"/>
    <s v="STORMWATER SERVICES"/>
    <s v="DRAINAGE"/>
  </r>
  <r>
    <x v="1"/>
    <s v="1037001"/>
    <s v="845022"/>
    <s v="82300"/>
    <x v="73"/>
    <s v="5315000"/>
    <n v="2012"/>
    <x v="4"/>
    <s v="INDIRECT COSTS"/>
    <s v="50000-PROGRAM EXPENDITUR BUDGET"/>
    <s v="82000-APPLIED OVERHEAD"/>
    <m/>
    <n v="0"/>
    <n v="0"/>
    <n v="408.82"/>
    <n v="0"/>
    <n v="-408.82"/>
    <s v="N/A"/>
    <n v="0"/>
    <n v="0"/>
    <n v="0"/>
    <n v="67.16"/>
    <n v="0"/>
    <n v="51.35"/>
    <n v="0"/>
    <n v="0"/>
    <n v="290.31"/>
    <n v="0"/>
    <n v="0"/>
    <n v="0"/>
    <n v="0"/>
    <s v="SURFACE WATER MGT FUND"/>
    <s v="WLSW F D92746 A01BN555-20900 N"/>
    <s v="STORMWATER SERVICES"/>
    <s v="DRAINAGE"/>
  </r>
  <r>
    <x v="1"/>
    <s v="1037001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15.120000000000001"/>
    <n v="0"/>
    <n v="-15.120000000000001"/>
    <s v="N/A"/>
    <n v="0"/>
    <n v="0"/>
    <n v="0"/>
    <n v="0"/>
    <n v="0"/>
    <n v="0"/>
    <n v="0"/>
    <n v="0"/>
    <n v="15.120000000000001"/>
    <n v="0"/>
    <n v="0"/>
    <n v="0"/>
    <n v="0"/>
    <s v="SURFACE WATER MGT FUND"/>
    <s v="WLSW F D92746 A01BN555-20900 N"/>
    <s v="STORMWATER SERVICES"/>
    <s v="DRAINAGE"/>
  </r>
  <r>
    <x v="1"/>
    <s v="103700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621.78"/>
    <n v="0"/>
    <n v="-621.78"/>
    <s v="N/A"/>
    <n v="378.56"/>
    <n v="0"/>
    <n v="0"/>
    <n v="113.09"/>
    <n v="0"/>
    <n v="0"/>
    <n v="0"/>
    <n v="130.13"/>
    <n v="0"/>
    <n v="0"/>
    <n v="0"/>
    <n v="0"/>
    <n v="0"/>
    <s v="SURFACE WATER MGT FUND"/>
    <s v="WLSW F D92748 A01BN555-20900 N"/>
    <s v="STORMWATER SERVICES"/>
    <s v="DRAINAGE"/>
  </r>
  <r>
    <x v="1"/>
    <s v="1037002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0"/>
    <n v="0"/>
    <n v="0"/>
    <n v="42.9"/>
    <n v="0"/>
    <n v="0"/>
    <n v="0"/>
    <n v="0"/>
    <n v="0"/>
    <s v="SURFACE WATER MGT FUND"/>
    <s v="WLSW F D92748 A01BN555-20900 N"/>
    <s v="STORMWATER SERVICES"/>
    <s v="DRAINAGE"/>
  </r>
  <r>
    <x v="1"/>
    <s v="103700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16.12"/>
    <n v="0"/>
    <n v="-116.12"/>
    <s v="N/A"/>
    <n v="32.799999999999997"/>
    <n v="0"/>
    <n v="0"/>
    <n v="0"/>
    <n v="5.5200000000000005"/>
    <n v="0"/>
    <n v="0"/>
    <n v="77.8"/>
    <n v="0"/>
    <n v="0"/>
    <n v="0"/>
    <n v="0"/>
    <n v="0"/>
    <s v="SURFACE WATER MGT FUND"/>
    <s v="WLSW F D92748 A01BN555-20900 N"/>
    <s v="STORMWATER SERVICES"/>
    <s v="DRAINAGE"/>
  </r>
  <r>
    <x v="1"/>
    <s v="103700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22.29"/>
    <n v="0"/>
    <n v="-222.29"/>
    <s v="N/A"/>
    <n v="135.96"/>
    <n v="0"/>
    <n v="0"/>
    <n v="39.58"/>
    <n v="0"/>
    <n v="0"/>
    <n v="0"/>
    <n v="46.75"/>
    <n v="0"/>
    <n v="0"/>
    <n v="0"/>
    <n v="0"/>
    <n v="0"/>
    <s v="SURFACE WATER MGT FUND"/>
    <s v="WLSW F D92748 A01BN555-20900 N"/>
    <s v="STORMWATER SERVICES"/>
    <s v="DRAINAGE"/>
  </r>
  <r>
    <x v="1"/>
    <s v="1037002"/>
    <s v="845022"/>
    <s v="82200"/>
    <x v="72"/>
    <s v="5315000"/>
    <n v="2012"/>
    <x v="4"/>
    <s v="PAID TIME OFF"/>
    <s v="50000-PROGRAM EXPENDITUR BUDGET"/>
    <s v="82000-APPLIED OVERHEAD"/>
    <m/>
    <n v="0"/>
    <n v="0"/>
    <n v="173.02"/>
    <n v="0"/>
    <n v="-173.02"/>
    <s v="N/A"/>
    <n v="97.8"/>
    <n v="0"/>
    <n v="0"/>
    <n v="30.53"/>
    <n v="0"/>
    <n v="0"/>
    <n v="0"/>
    <n v="44.69"/>
    <n v="0"/>
    <n v="0"/>
    <n v="0"/>
    <n v="0"/>
    <n v="0"/>
    <s v="SURFACE WATER MGT FUND"/>
    <s v="WLSW F D92748 A01BN555-20900 N"/>
    <s v="STORMWATER SERVICES"/>
    <s v="DRAINAGE"/>
  </r>
  <r>
    <x v="1"/>
    <s v="1037002"/>
    <s v="845022"/>
    <s v="82300"/>
    <x v="73"/>
    <s v="5315000"/>
    <n v="2012"/>
    <x v="4"/>
    <s v="INDIRECT COSTS"/>
    <s v="50000-PROGRAM EXPENDITUR BUDGET"/>
    <s v="82000-APPLIED OVERHEAD"/>
    <m/>
    <n v="0"/>
    <n v="0"/>
    <n v="501.37"/>
    <n v="0"/>
    <n v="-501.37"/>
    <s v="N/A"/>
    <n v="299.08"/>
    <n v="0"/>
    <n v="0"/>
    <n v="65.599999999999994"/>
    <n v="0"/>
    <n v="0"/>
    <n v="0"/>
    <n v="136.69"/>
    <n v="0"/>
    <n v="0"/>
    <n v="0"/>
    <n v="0"/>
    <n v="0"/>
    <s v="SURFACE WATER MGT FUND"/>
    <s v="WLSW F D92748 A01BN555-20900 N"/>
    <s v="STORMWATER SERVICES"/>
    <s v="DRAINAGE"/>
  </r>
  <r>
    <x v="1"/>
    <s v="1037002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0"/>
    <n v="0"/>
    <n v="0"/>
    <n v="5.04"/>
    <n v="0"/>
    <n v="0"/>
    <n v="0"/>
    <n v="0"/>
    <n v="0"/>
    <s v="SURFACE WATER MGT FUND"/>
    <s v="WLSW F D92748 A01BN555-20900 N"/>
    <s v="STORMWATER SERVICES"/>
    <s v="DRAINAGE"/>
  </r>
  <r>
    <x v="1"/>
    <s v="103700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37.54"/>
    <n v="0"/>
    <n v="-437.54"/>
    <s v="N/A"/>
    <n v="0"/>
    <n v="0"/>
    <n v="47.32"/>
    <n v="70.81"/>
    <n v="0"/>
    <n v="0"/>
    <n v="0"/>
    <n v="319.41000000000003"/>
    <n v="0"/>
    <n v="0"/>
    <n v="0"/>
    <n v="0"/>
    <n v="0"/>
    <s v="SURFACE WATER MGT FUND"/>
    <s v="WLSW F D92749 A01BN555-20900 N"/>
    <s v="STORMWATER SERVICES"/>
    <s v="DRAINAGE"/>
  </r>
  <r>
    <x v="1"/>
    <s v="1037003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85.8"/>
    <n v="0"/>
    <n v="-85.8"/>
    <s v="N/A"/>
    <n v="0"/>
    <n v="0"/>
    <n v="0"/>
    <n v="0"/>
    <n v="0"/>
    <n v="0"/>
    <n v="0"/>
    <n v="85.8"/>
    <n v="0"/>
    <n v="0"/>
    <n v="0"/>
    <n v="0"/>
    <n v="0"/>
    <s v="SURFACE WATER MGT FUND"/>
    <s v="WLSW F D92749 A01BN555-20900 N"/>
    <s v="STORMWATER SERVICES"/>
    <s v="DRAINAGE"/>
  </r>
  <r>
    <x v="1"/>
    <s v="103700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92.01"/>
    <n v="0"/>
    <n v="-192.01"/>
    <s v="N/A"/>
    <n v="9.6"/>
    <n v="0"/>
    <n v="0"/>
    <n v="0"/>
    <n v="7.36"/>
    <n v="0"/>
    <n v="0"/>
    <n v="175.05"/>
    <n v="0"/>
    <n v="0"/>
    <n v="0"/>
    <n v="0"/>
    <n v="0"/>
    <s v="SURFACE WATER MGT FUND"/>
    <s v="WLSW F D92749 A01BN555-20900 N"/>
    <s v="STORMWATER SERVICES"/>
    <s v="DRAINAGE"/>
  </r>
  <r>
    <x v="1"/>
    <s v="103700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56.51"/>
    <n v="0"/>
    <n v="-156.51"/>
    <s v="N/A"/>
    <n v="0"/>
    <n v="0"/>
    <n v="0"/>
    <n v="24.79"/>
    <n v="17"/>
    <n v="0"/>
    <n v="0"/>
    <n v="114.72"/>
    <n v="0"/>
    <n v="0"/>
    <n v="0"/>
    <n v="0"/>
    <n v="0"/>
    <s v="SURFACE WATER MGT FUND"/>
    <s v="WLSW F D92749 A01BN555-20900 N"/>
    <s v="STORMWATER SERVICES"/>
    <s v="DRAINAGE"/>
  </r>
  <r>
    <x v="1"/>
    <s v="1037003"/>
    <s v="845022"/>
    <s v="82200"/>
    <x v="72"/>
    <s v="5315000"/>
    <n v="2012"/>
    <x v="4"/>
    <s v="PAID TIME OFF"/>
    <s v="50000-PROGRAM EXPENDITUR BUDGET"/>
    <s v="82000-APPLIED OVERHEAD"/>
    <m/>
    <n v="0"/>
    <n v="0"/>
    <n v="136"/>
    <n v="0"/>
    <n v="-136"/>
    <s v="N/A"/>
    <n v="0"/>
    <n v="0"/>
    <n v="0"/>
    <n v="19.12"/>
    <n v="12.22"/>
    <n v="0"/>
    <n v="0"/>
    <n v="104.66"/>
    <n v="0"/>
    <n v="0"/>
    <n v="0"/>
    <n v="0"/>
    <n v="0"/>
    <s v="SURFACE WATER MGT FUND"/>
    <s v="WLSW F D92749 A01BN555-20900 N"/>
    <s v="STORMWATER SERVICES"/>
    <s v="DRAINAGE"/>
  </r>
  <r>
    <x v="1"/>
    <s v="1037003"/>
    <s v="845022"/>
    <s v="82300"/>
    <x v="73"/>
    <s v="5315000"/>
    <n v="2012"/>
    <x v="4"/>
    <s v="INDIRECT COSTS"/>
    <s v="50000-PROGRAM EXPENDITUR BUDGET"/>
    <s v="82000-APPLIED OVERHEAD"/>
    <m/>
    <n v="0"/>
    <n v="0"/>
    <n v="398.56"/>
    <n v="0"/>
    <n v="-398.56"/>
    <s v="N/A"/>
    <n v="0"/>
    <n v="0"/>
    <n v="0"/>
    <n v="41.07"/>
    <n v="37.380000000000003"/>
    <n v="0"/>
    <n v="0"/>
    <n v="320.11"/>
    <n v="0"/>
    <n v="0"/>
    <n v="0"/>
    <n v="0"/>
    <n v="0"/>
    <s v="SURFACE WATER MGT FUND"/>
    <s v="WLSW F D92749 A01BN555-20900 N"/>
    <s v="STORMWATER SERVICES"/>
    <s v="DRAINAGE"/>
  </r>
  <r>
    <x v="1"/>
    <s v="1037003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10.08"/>
    <n v="0"/>
    <n v="-10.08"/>
    <s v="N/A"/>
    <n v="0"/>
    <n v="0"/>
    <n v="0"/>
    <n v="0"/>
    <n v="0"/>
    <n v="0"/>
    <n v="0"/>
    <n v="10.08"/>
    <n v="0"/>
    <n v="0"/>
    <n v="0"/>
    <n v="0"/>
    <n v="0"/>
    <s v="SURFACE WATER MGT FUND"/>
    <s v="WLSW F D92749 A01BN555-20900 N"/>
    <s v="STORMWATER SERVICES"/>
    <s v="DRAINAGE"/>
  </r>
  <r>
    <x v="1"/>
    <s v="103700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9.59"/>
    <n v="0"/>
    <n v="-79.59"/>
    <s v="N/A"/>
    <n v="0"/>
    <n v="0"/>
    <n v="0"/>
    <n v="0"/>
    <n v="0"/>
    <n v="0"/>
    <n v="0"/>
    <n v="79.59"/>
    <n v="0"/>
    <n v="0"/>
    <n v="0"/>
    <n v="0"/>
    <n v="0"/>
    <s v="SURFACE WATER MGT FUND"/>
    <s v="WLSW F D92777 A03BN030-9501 20"/>
    <s v="STORMWATER SERVICES"/>
    <s v="DRAINAGE"/>
  </r>
  <r>
    <x v="1"/>
    <s v="1037007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21.45"/>
    <n v="0"/>
    <n v="-21.45"/>
    <s v="N/A"/>
    <n v="0"/>
    <n v="0"/>
    <n v="0"/>
    <n v="0"/>
    <n v="0"/>
    <n v="0"/>
    <n v="0"/>
    <n v="21.45"/>
    <n v="0"/>
    <n v="0"/>
    <n v="0"/>
    <n v="0"/>
    <n v="0"/>
    <s v="SURFACE WATER MGT FUND"/>
    <s v="WLSW F D92777 A03BN030-9501 20"/>
    <s v="STORMWATER SERVICES"/>
    <s v="DRAINAGE"/>
  </r>
  <r>
    <x v="1"/>
    <s v="103700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44.07"/>
    <n v="0"/>
    <n v="-44.07"/>
    <s v="N/A"/>
    <n v="0"/>
    <n v="0"/>
    <n v="0"/>
    <n v="0"/>
    <n v="0"/>
    <n v="0"/>
    <n v="0"/>
    <n v="44.07"/>
    <n v="0"/>
    <n v="0"/>
    <n v="0"/>
    <n v="0"/>
    <n v="0"/>
    <s v="SURFACE WATER MGT FUND"/>
    <s v="WLSW F D92777 A03BN030-9501 20"/>
    <s v="STORMWATER SERVICES"/>
    <s v="DRAINAGE"/>
  </r>
  <r>
    <x v="1"/>
    <s v="103700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8.59"/>
    <n v="0"/>
    <n v="-28.59"/>
    <s v="N/A"/>
    <n v="0"/>
    <n v="0"/>
    <n v="0"/>
    <n v="0"/>
    <n v="0"/>
    <n v="0"/>
    <n v="0"/>
    <n v="28.59"/>
    <n v="0"/>
    <n v="0"/>
    <n v="0"/>
    <n v="0"/>
    <n v="0"/>
    <s v="SURFACE WATER MGT FUND"/>
    <s v="WLSW F D92777 A03BN030-9501 20"/>
    <s v="STORMWATER SERVICES"/>
    <s v="DRAINAGE"/>
  </r>
  <r>
    <x v="1"/>
    <s v="1037007"/>
    <s v="845022"/>
    <s v="82200"/>
    <x v="72"/>
    <s v="5315000"/>
    <n v="2012"/>
    <x v="4"/>
    <s v="PAID TIME OFF"/>
    <s v="50000-PROGRAM EXPENDITUR BUDGET"/>
    <s v="82000-APPLIED OVERHEAD"/>
    <m/>
    <n v="0"/>
    <n v="0"/>
    <n v="26.1"/>
    <n v="0"/>
    <n v="-26.1"/>
    <s v="N/A"/>
    <n v="0"/>
    <n v="0"/>
    <n v="0"/>
    <n v="0"/>
    <n v="0"/>
    <n v="0"/>
    <n v="0"/>
    <n v="26.1"/>
    <n v="0"/>
    <n v="0"/>
    <n v="0"/>
    <n v="0"/>
    <n v="0"/>
    <s v="SURFACE WATER MGT FUND"/>
    <s v="WLSW F D92777 A03BN030-9501 20"/>
    <s v="STORMWATER SERVICES"/>
    <s v="DRAINAGE"/>
  </r>
  <r>
    <x v="1"/>
    <s v="1037007"/>
    <s v="845022"/>
    <s v="82300"/>
    <x v="73"/>
    <s v="5315000"/>
    <n v="2012"/>
    <x v="4"/>
    <s v="INDIRECT COSTS"/>
    <s v="50000-PROGRAM EXPENDITUR BUDGET"/>
    <s v="82000-APPLIED OVERHEAD"/>
    <m/>
    <n v="0"/>
    <n v="0"/>
    <n v="79.820000000000007"/>
    <n v="0"/>
    <n v="-79.820000000000007"/>
    <s v="N/A"/>
    <n v="0"/>
    <n v="0"/>
    <n v="0"/>
    <n v="0"/>
    <n v="0"/>
    <n v="0"/>
    <n v="0"/>
    <n v="79.820000000000007"/>
    <n v="0"/>
    <n v="0"/>
    <n v="0"/>
    <n v="0"/>
    <n v="0"/>
    <s v="SURFACE WATER MGT FUND"/>
    <s v="WLSW F D92777 A03BN030-9501 20"/>
    <s v="STORMWATER SERVICES"/>
    <s v="DRAINAGE"/>
  </r>
  <r>
    <x v="1"/>
    <s v="1037007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2.52"/>
    <n v="0"/>
    <n v="-2.52"/>
    <s v="N/A"/>
    <n v="0"/>
    <n v="0"/>
    <n v="0"/>
    <n v="0"/>
    <n v="0"/>
    <n v="0"/>
    <n v="0"/>
    <n v="2.52"/>
    <n v="0"/>
    <n v="0"/>
    <n v="0"/>
    <n v="0"/>
    <n v="0"/>
    <s v="SURFACE WATER MGT FUND"/>
    <s v="WLSW F D92777 A03BN030-9501 20"/>
    <s v="STORMWATER SERVICES"/>
    <s v="DRAINAGE"/>
  </r>
  <r>
    <x v="1"/>
    <s v="103700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06.04000000000002"/>
    <n v="0"/>
    <n v="-306.04000000000002"/>
    <s v="N/A"/>
    <n v="0"/>
    <n v="0"/>
    <n v="0"/>
    <n v="0"/>
    <n v="306.04000000000002"/>
    <n v="0"/>
    <n v="0"/>
    <n v="0"/>
    <n v="0"/>
    <n v="0"/>
    <n v="0"/>
    <n v="0"/>
    <n v="0"/>
    <s v="SURFACE WATER MGT FUND"/>
    <s v="WLSW F D92780 A04BN010-24200 S"/>
    <s v="STORMWATER SERVICES"/>
    <s v="DRAINAGE"/>
  </r>
  <r>
    <x v="1"/>
    <s v="1037008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128.69999999999999"/>
    <n v="0"/>
    <n v="-128.69999999999999"/>
    <s v="N/A"/>
    <n v="0"/>
    <n v="0"/>
    <n v="0"/>
    <n v="0"/>
    <n v="128.69999999999999"/>
    <n v="0"/>
    <n v="0"/>
    <n v="0"/>
    <n v="0"/>
    <n v="0"/>
    <n v="0"/>
    <n v="0"/>
    <n v="0"/>
    <s v="SURFACE WATER MGT FUND"/>
    <s v="WLSW F D92780 A04BN010-24200 S"/>
    <s v="STORMWATER SERVICES"/>
    <s v="DRAINAGE"/>
  </r>
  <r>
    <x v="1"/>
    <s v="103700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61.84"/>
    <n v="0"/>
    <n v="-161.84"/>
    <s v="N/A"/>
    <n v="0"/>
    <n v="0"/>
    <n v="0"/>
    <n v="0"/>
    <n v="161.84"/>
    <n v="0"/>
    <n v="0"/>
    <n v="0"/>
    <n v="0"/>
    <n v="0"/>
    <n v="0"/>
    <n v="0"/>
    <n v="0"/>
    <s v="SURFACE WATER MGT FUND"/>
    <s v="WLSW F D92780 A04BN010-24200 S"/>
    <s v="STORMWATER SERVICES"/>
    <s v="DRAINAGE"/>
  </r>
  <r>
    <x v="1"/>
    <s v="103700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08.63"/>
    <n v="0"/>
    <n v="-108.63"/>
    <s v="N/A"/>
    <n v="0"/>
    <n v="0"/>
    <n v="0"/>
    <n v="0"/>
    <n v="108.63"/>
    <n v="0"/>
    <n v="0"/>
    <n v="0"/>
    <n v="0"/>
    <n v="0"/>
    <n v="0"/>
    <n v="0"/>
    <n v="0"/>
    <s v="SURFACE WATER MGT FUND"/>
    <s v="WLSW F D92780 A04BN010-24200 S"/>
    <s v="STORMWATER SERVICES"/>
    <s v="DRAINAGE"/>
  </r>
  <r>
    <x v="1"/>
    <s v="1037008"/>
    <s v="845022"/>
    <s v="82200"/>
    <x v="72"/>
    <s v="5315000"/>
    <n v="2012"/>
    <x v="4"/>
    <s v="PAID TIME OFF"/>
    <s v="50000-PROGRAM EXPENDITUR BUDGET"/>
    <s v="82000-APPLIED OVERHEAD"/>
    <m/>
    <n v="0"/>
    <n v="0"/>
    <n v="113.95"/>
    <n v="0"/>
    <n v="-113.95"/>
    <s v="N/A"/>
    <n v="0"/>
    <n v="0"/>
    <n v="0"/>
    <n v="0"/>
    <n v="113.95"/>
    <n v="0"/>
    <n v="0"/>
    <n v="0"/>
    <n v="0"/>
    <n v="0"/>
    <n v="0"/>
    <n v="0"/>
    <n v="0"/>
    <s v="SURFACE WATER MGT FUND"/>
    <s v="WLSW F D92780 A04BN010-24200 S"/>
    <s v="STORMWATER SERVICES"/>
    <s v="DRAINAGE"/>
  </r>
  <r>
    <x v="1"/>
    <s v="1037008"/>
    <s v="845022"/>
    <s v="82300"/>
    <x v="73"/>
    <s v="5315000"/>
    <n v="2012"/>
    <x v="4"/>
    <s v="INDIRECT COSTS"/>
    <s v="50000-PROGRAM EXPENDITUR BUDGET"/>
    <s v="82000-APPLIED OVERHEAD"/>
    <m/>
    <n v="0"/>
    <n v="0"/>
    <n v="313.72000000000003"/>
    <n v="0"/>
    <n v="-313.72000000000003"/>
    <s v="N/A"/>
    <n v="0"/>
    <n v="0"/>
    <n v="0"/>
    <n v="0"/>
    <n v="313.72000000000003"/>
    <n v="0"/>
    <n v="0"/>
    <n v="0"/>
    <n v="0"/>
    <n v="0"/>
    <n v="0"/>
    <n v="0"/>
    <n v="0"/>
    <s v="SURFACE WATER MGT FUND"/>
    <s v="WLSW F D92780 A04BN010-24200 S"/>
    <s v="STORMWATER SERVICES"/>
    <s v="DRAINAGE"/>
  </r>
  <r>
    <x v="1"/>
    <s v="1037008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15.120000000000001"/>
    <n v="0"/>
    <n v="-15.120000000000001"/>
    <s v="N/A"/>
    <n v="0"/>
    <n v="0"/>
    <n v="0"/>
    <n v="0"/>
    <n v="15.120000000000001"/>
    <n v="0"/>
    <n v="0"/>
    <n v="0"/>
    <n v="0"/>
    <n v="0"/>
    <n v="0"/>
    <n v="0"/>
    <n v="0"/>
    <s v="SURFACE WATER MGT FUND"/>
    <s v="WLSW F D92780 A04BN010-24200 S"/>
    <s v="STORMWATER SERVICES"/>
    <s v="DRAINAGE"/>
  </r>
  <r>
    <x v="1"/>
    <s v="103700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35.98000000000002"/>
    <n v="0"/>
    <n v="-235.98000000000002"/>
    <s v="N/A"/>
    <n v="0"/>
    <n v="0"/>
    <n v="141.63"/>
    <n v="0"/>
    <n v="36.369999999999997"/>
    <n v="57.980000000000004"/>
    <n v="0"/>
    <n v="0"/>
    <n v="0"/>
    <n v="0"/>
    <n v="0"/>
    <n v="0"/>
    <n v="0"/>
    <s v="SURFACE WATER MGT FUND"/>
    <s v="WLSW F D92782 A03BN459-22290NE"/>
    <s v="STORMWATER SERVICES"/>
    <s v="DRAINAGE"/>
  </r>
  <r>
    <x v="1"/>
    <s v="1037009"/>
    <s v="845022"/>
    <s v="52290"/>
    <x v="63"/>
    <s v="5315000"/>
    <n v="2012"/>
    <x v="4"/>
    <s v="MISC OPERATING SUPPLIES"/>
    <s v="50000-PROGRAM EXPENDITUR BUDGET"/>
    <s v="52000-SUPPLIES"/>
    <m/>
    <n v="0"/>
    <n v="0"/>
    <n v="2.82"/>
    <n v="0"/>
    <n v="-2.82"/>
    <s v="N/A"/>
    <n v="0"/>
    <n v="0"/>
    <n v="0"/>
    <n v="0"/>
    <n v="0"/>
    <n v="2.82"/>
    <n v="0"/>
    <n v="0"/>
    <n v="0"/>
    <n v="0"/>
    <n v="0"/>
    <n v="0"/>
    <n v="0"/>
    <s v="SURFACE WATER MGT FUND"/>
    <s v="WLSW F D92782 A03BN459-22290NE"/>
    <s v="STORMWATER SERVICES"/>
    <s v="DRAINAGE"/>
  </r>
  <r>
    <x v="1"/>
    <s v="103700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0.25"/>
    <n v="0"/>
    <n v="-30.25"/>
    <s v="N/A"/>
    <n v="0"/>
    <n v="0"/>
    <n v="0"/>
    <n v="0"/>
    <n v="19.89"/>
    <n v="10.36"/>
    <n v="0"/>
    <n v="0"/>
    <n v="0"/>
    <n v="0"/>
    <n v="0"/>
    <n v="0"/>
    <n v="0"/>
    <s v="SURFACE WATER MGT FUND"/>
    <s v="WLSW F D92782 A03BN459-22290NE"/>
    <s v="STORMWATER SERVICES"/>
    <s v="DRAINAGE"/>
  </r>
  <r>
    <x v="1"/>
    <s v="1037009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602"/>
    <n v="0"/>
    <n v="-602"/>
    <s v="N/A"/>
    <n v="0"/>
    <n v="0"/>
    <n v="0"/>
    <n v="0"/>
    <n v="602"/>
    <n v="0"/>
    <n v="0"/>
    <n v="0"/>
    <n v="0"/>
    <n v="0"/>
    <n v="0"/>
    <n v="0"/>
    <n v="0"/>
    <s v="SURFACE WATER MGT FUND"/>
    <s v="WLSW F D92782 A03BN459-22290NE"/>
    <s v="STORMWATER SERVICES"/>
    <s v="DRAINAGE"/>
  </r>
  <r>
    <x v="1"/>
    <s v="103700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83.460000000000008"/>
    <n v="0"/>
    <n v="-83.460000000000008"/>
    <s v="N/A"/>
    <n v="0"/>
    <n v="0"/>
    <n v="49.57"/>
    <n v="0"/>
    <n v="13.06"/>
    <n v="20.830000000000002"/>
    <n v="0"/>
    <n v="0"/>
    <n v="0"/>
    <n v="0"/>
    <n v="0"/>
    <n v="0"/>
    <n v="0"/>
    <s v="SURFACE WATER MGT FUND"/>
    <s v="WLSW F D92782 A03BN459-22290NE"/>
    <s v="STORMWATER SERVICES"/>
    <s v="DRAINAGE"/>
  </r>
  <r>
    <x v="1"/>
    <s v="1037009"/>
    <s v="845022"/>
    <s v="82200"/>
    <x v="72"/>
    <s v="5315000"/>
    <n v="2012"/>
    <x v="4"/>
    <s v="PAID TIME OFF"/>
    <s v="50000-PROGRAM EXPENDITUR BUDGET"/>
    <s v="82000-APPLIED OVERHEAD"/>
    <m/>
    <n v="0"/>
    <n v="0"/>
    <n v="62.620000000000005"/>
    <n v="0"/>
    <n v="-62.620000000000005"/>
    <s v="N/A"/>
    <n v="0"/>
    <n v="0"/>
    <n v="38.24"/>
    <n v="0"/>
    <n v="9.4"/>
    <n v="14.98"/>
    <n v="0"/>
    <n v="0"/>
    <n v="0"/>
    <n v="0"/>
    <n v="0"/>
    <n v="0"/>
    <n v="0"/>
    <s v="SURFACE WATER MGT FUND"/>
    <s v="WLSW F D92782 A03BN459-22290NE"/>
    <s v="STORMWATER SERVICES"/>
    <s v="DRAINAGE"/>
  </r>
  <r>
    <x v="1"/>
    <s v="1037009"/>
    <s v="845022"/>
    <s v="82300"/>
    <x v="73"/>
    <s v="5315000"/>
    <n v="2012"/>
    <x v="4"/>
    <s v="INDIRECT COSTS"/>
    <s v="50000-PROGRAM EXPENDITUR BUDGET"/>
    <s v="82000-APPLIED OVERHEAD"/>
    <m/>
    <n v="0"/>
    <n v="0"/>
    <n v="156.68"/>
    <n v="0"/>
    <n v="-156.68"/>
    <s v="N/A"/>
    <n v="0"/>
    <n v="0"/>
    <n v="82.15"/>
    <n v="0"/>
    <n v="28.73"/>
    <n v="45.800000000000004"/>
    <n v="0"/>
    <n v="0"/>
    <n v="0"/>
    <n v="0"/>
    <n v="0"/>
    <n v="0"/>
    <n v="0"/>
    <s v="SURFACE WATER MGT FUND"/>
    <s v="WLSW F D92782 A03BN459-22290NE"/>
    <s v="STORMWATER SERVICES"/>
    <s v="DRAINAGE"/>
  </r>
  <r>
    <x v="1"/>
    <s v="103701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675"/>
    <n v="0"/>
    <n v="-675"/>
    <s v="N/A"/>
    <n v="0"/>
    <n v="0"/>
    <n v="88.52"/>
    <n v="491.84000000000003"/>
    <n v="0"/>
    <n v="47.32"/>
    <n v="0"/>
    <n v="47.32"/>
    <n v="0"/>
    <n v="0"/>
    <n v="0"/>
    <n v="0"/>
    <n v="0"/>
    <s v="SURFACE WATER MGT FUND"/>
    <s v="WLSW F D91305 32512 181ST AVE"/>
    <s v="STORMWATER SERVICES"/>
    <s v="DRAINAGE"/>
  </r>
  <r>
    <x v="1"/>
    <s v="1037011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21.45"/>
    <n v="0"/>
    <n v="-21.45"/>
    <s v="N/A"/>
    <n v="0"/>
    <n v="0"/>
    <n v="0"/>
    <n v="0"/>
    <n v="0"/>
    <n v="0"/>
    <n v="0"/>
    <n v="21.45"/>
    <n v="0"/>
    <n v="0"/>
    <n v="0"/>
    <n v="0"/>
    <n v="0"/>
    <s v="SURFACE WATER MGT FUND"/>
    <s v="WLSW F D91305 32512 181ST AVE"/>
    <s v="STORMWATER SERVICES"/>
    <s v="DRAINAGE"/>
  </r>
  <r>
    <x v="1"/>
    <s v="1037011"/>
    <s v="845022"/>
    <s v="52391"/>
    <x v="184"/>
    <s v="5315000"/>
    <n v="2012"/>
    <x v="4"/>
    <s v="MAINTENANCE PARTS MATERIALS"/>
    <s v="50000-PROGRAM EXPENDITUR BUDGET"/>
    <s v="52000-SUPPLIES"/>
    <m/>
    <n v="0"/>
    <n v="0"/>
    <n v="111.94"/>
    <n v="0"/>
    <n v="-111.94"/>
    <s v="N/A"/>
    <n v="0"/>
    <n v="0"/>
    <n v="0"/>
    <n v="0"/>
    <n v="0"/>
    <n v="111.94"/>
    <n v="0"/>
    <n v="0"/>
    <n v="0"/>
    <n v="0"/>
    <n v="0"/>
    <n v="0"/>
    <n v="0"/>
    <s v="SURFACE WATER MGT FUND"/>
    <s v="WLSW F D91305 32512 181ST AVE"/>
    <s v="STORMWATER SERVICES"/>
    <s v="DRAINAGE"/>
  </r>
  <r>
    <x v="1"/>
    <s v="1037011"/>
    <s v="845022"/>
    <s v="53710"/>
    <x v="136"/>
    <s v="5315000"/>
    <n v="2012"/>
    <x v="4"/>
    <s v="RENT LEASE"/>
    <s v="50000-PROGRAM EXPENDITUR BUDGET"/>
    <s v="53000-SERVICES-OTHER CHARGES"/>
    <m/>
    <n v="0"/>
    <n v="0"/>
    <n v="54.04"/>
    <n v="0"/>
    <n v="-54.04"/>
    <s v="N/A"/>
    <n v="0"/>
    <n v="0"/>
    <n v="0"/>
    <n v="0"/>
    <n v="0"/>
    <n v="0"/>
    <n v="0"/>
    <n v="0"/>
    <n v="0"/>
    <n v="54.04"/>
    <n v="0"/>
    <n v="0"/>
    <n v="0"/>
    <s v="SURFACE WATER MGT FUND"/>
    <s v="WLSW F D91305 32512 181ST AVE"/>
    <s v="STORMWATER SERVICES"/>
    <s v="DRAINAGE"/>
  </r>
  <r>
    <x v="1"/>
    <s v="103701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46.86"/>
    <n v="0"/>
    <n v="-346.86"/>
    <s v="N/A"/>
    <n v="0"/>
    <n v="0"/>
    <n v="5.5200000000000005"/>
    <n v="0"/>
    <n v="298.34000000000003"/>
    <n v="4.0999999999999996"/>
    <n v="0"/>
    <n v="38.9"/>
    <n v="0"/>
    <n v="0"/>
    <n v="0"/>
    <n v="0"/>
    <n v="0"/>
    <s v="SURFACE WATER MGT FUND"/>
    <s v="WLSW F D91305 32512 181ST AVE"/>
    <s v="STORMWATER SERVICES"/>
    <s v="DRAINAGE"/>
  </r>
  <r>
    <x v="1"/>
    <s v="103701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41.65"/>
    <n v="0"/>
    <n v="-241.65"/>
    <s v="N/A"/>
    <n v="0"/>
    <n v="0"/>
    <n v="30.98"/>
    <n v="176.67000000000002"/>
    <n v="0"/>
    <n v="17"/>
    <n v="0"/>
    <n v="17"/>
    <n v="0"/>
    <n v="0"/>
    <n v="0"/>
    <n v="0"/>
    <n v="0"/>
    <s v="SURFACE WATER MGT FUND"/>
    <s v="WLSW F D91305 32512 181ST AVE"/>
    <s v="STORMWATER SERVICES"/>
    <s v="DRAINAGE"/>
  </r>
  <r>
    <x v="1"/>
    <s v="1037011"/>
    <s v="845022"/>
    <s v="82200"/>
    <x v="72"/>
    <s v="5315000"/>
    <n v="2012"/>
    <x v="4"/>
    <s v="PAID TIME OFF"/>
    <s v="50000-PROGRAM EXPENDITUR BUDGET"/>
    <s v="82000-APPLIED OVERHEAD"/>
    <m/>
    <n v="0"/>
    <n v="0"/>
    <n v="180.91"/>
    <n v="0"/>
    <n v="-180.91"/>
    <s v="N/A"/>
    <n v="0"/>
    <n v="0"/>
    <n v="23.900000000000002"/>
    <n v="127.03"/>
    <n v="0"/>
    <n v="12.22"/>
    <n v="0"/>
    <n v="17.760000000000002"/>
    <n v="0"/>
    <n v="0"/>
    <n v="0"/>
    <n v="0"/>
    <n v="0"/>
    <s v="SURFACE WATER MGT FUND"/>
    <s v="WLSW F D91305 32512 181ST AVE"/>
    <s v="STORMWATER SERVICES"/>
    <s v="DRAINAGE"/>
  </r>
  <r>
    <x v="1"/>
    <s v="1037011"/>
    <s v="845022"/>
    <s v="82300"/>
    <x v="73"/>
    <s v="5315000"/>
    <n v="2012"/>
    <x v="4"/>
    <s v="INDIRECT COSTS"/>
    <s v="50000-PROGRAM EXPENDITUR BUDGET"/>
    <s v="82000-APPLIED OVERHEAD"/>
    <m/>
    <n v="0"/>
    <n v="0"/>
    <n v="531.58000000000004"/>
    <n v="0"/>
    <n v="-531.58000000000004"/>
    <s v="N/A"/>
    <n v="0"/>
    <n v="0"/>
    <n v="51.34"/>
    <n v="388.53000000000003"/>
    <n v="0"/>
    <n v="37.380000000000003"/>
    <n v="0"/>
    <n v="54.33"/>
    <n v="0"/>
    <n v="0"/>
    <n v="0"/>
    <n v="0"/>
    <n v="0"/>
    <s v="SURFACE WATER MGT FUND"/>
    <s v="WLSW F D91305 32512 181ST AVE"/>
    <s v="STORMWATER SERVICES"/>
    <s v="DRAINAGE"/>
  </r>
  <r>
    <x v="1"/>
    <s v="1037011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2.52"/>
    <n v="0"/>
    <n v="-2.52"/>
    <s v="N/A"/>
    <n v="0"/>
    <n v="0"/>
    <n v="0"/>
    <n v="0"/>
    <n v="0"/>
    <n v="0"/>
    <n v="0"/>
    <n v="2.52"/>
    <n v="0"/>
    <n v="0"/>
    <n v="0"/>
    <n v="0"/>
    <n v="0"/>
    <s v="SURFACE WATER MGT FUND"/>
    <s v="WLSW F D91305 32512 181ST AVE"/>
    <s v="STORMWATER SERVICES"/>
    <s v="DRAINAGE"/>
  </r>
  <r>
    <x v="1"/>
    <s v="103701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7.55000000000001"/>
    <n v="0"/>
    <n v="-147.55000000000001"/>
    <s v="N/A"/>
    <n v="0"/>
    <n v="0"/>
    <n v="106.22"/>
    <n v="35.410000000000004"/>
    <n v="0"/>
    <n v="0"/>
    <n v="0"/>
    <n v="0"/>
    <n v="5.92"/>
    <n v="0"/>
    <n v="0"/>
    <n v="0"/>
    <n v="0"/>
    <s v="SURFACE WATER MGT FUND"/>
    <s v="WLSW F D91314 16820 SE 331ST S"/>
    <s v="STORMWATER SERVICES"/>
    <s v="DRAINAGE"/>
  </r>
  <r>
    <x v="1"/>
    <s v="1037012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16.080000000000002"/>
    <n v="0"/>
    <n v="-16.080000000000002"/>
    <s v="N/A"/>
    <n v="0"/>
    <n v="0"/>
    <n v="0"/>
    <n v="0"/>
    <n v="0"/>
    <n v="0"/>
    <n v="0"/>
    <n v="0"/>
    <n v="16.080000000000002"/>
    <n v="0"/>
    <n v="0"/>
    <n v="0"/>
    <n v="0"/>
    <s v="SURFACE WATER MGT FUND"/>
    <s v="WLSW F D91314 16820 SE 331ST S"/>
    <s v="STORMWATER SERVICES"/>
    <s v="DRAINAGE"/>
  </r>
  <r>
    <x v="1"/>
    <s v="103701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44.67"/>
    <n v="0"/>
    <n v="-44.67"/>
    <s v="N/A"/>
    <n v="0"/>
    <n v="0"/>
    <n v="0"/>
    <n v="0"/>
    <n v="14.72"/>
    <n v="0"/>
    <n v="0"/>
    <n v="0"/>
    <n v="29.95"/>
    <n v="0"/>
    <n v="0"/>
    <n v="0"/>
    <n v="0"/>
    <s v="SURFACE WATER MGT FUND"/>
    <s v="WLSW F D91314 16820 SE 331ST S"/>
    <s v="STORMWATER SERVICES"/>
    <s v="DRAINAGE"/>
  </r>
  <r>
    <x v="1"/>
    <s v="103701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51.7"/>
    <n v="0"/>
    <n v="-51.7"/>
    <s v="N/A"/>
    <n v="0"/>
    <n v="0"/>
    <n v="37.18"/>
    <n v="12.39"/>
    <n v="0"/>
    <n v="0"/>
    <n v="0"/>
    <n v="0"/>
    <n v="2.13"/>
    <n v="0"/>
    <n v="0"/>
    <n v="0"/>
    <n v="0"/>
    <s v="SURFACE WATER MGT FUND"/>
    <s v="WLSW F D91314 16820 SE 331ST S"/>
    <s v="STORMWATER SERVICES"/>
    <s v="DRAINAGE"/>
  </r>
  <r>
    <x v="1"/>
    <s v="1037012"/>
    <s v="845022"/>
    <s v="82200"/>
    <x v="72"/>
    <s v="5315000"/>
    <n v="2012"/>
    <x v="4"/>
    <s v="PAID TIME OFF"/>
    <s v="50000-PROGRAM EXPENDITUR BUDGET"/>
    <s v="82000-APPLIED OVERHEAD"/>
    <m/>
    <n v="0"/>
    <n v="0"/>
    <n v="43.910000000000004"/>
    <n v="0"/>
    <n v="-43.910000000000004"/>
    <s v="N/A"/>
    <n v="0"/>
    <n v="0"/>
    <n v="28.68"/>
    <n v="9.56"/>
    <n v="0"/>
    <n v="0"/>
    <n v="0"/>
    <n v="0"/>
    <n v="5.67"/>
    <n v="0"/>
    <n v="0"/>
    <n v="0"/>
    <n v="0"/>
    <s v="SURFACE WATER MGT FUND"/>
    <s v="WLSW F D91314 16820 SE 331ST S"/>
    <s v="STORMWATER SERVICES"/>
    <s v="DRAINAGE"/>
  </r>
  <r>
    <x v="1"/>
    <s v="1037012"/>
    <s v="845022"/>
    <s v="82300"/>
    <x v="73"/>
    <s v="5315000"/>
    <n v="2012"/>
    <x v="4"/>
    <s v="INDIRECT COSTS"/>
    <s v="50000-PROGRAM EXPENDITUR BUDGET"/>
    <s v="82000-APPLIED OVERHEAD"/>
    <m/>
    <n v="0"/>
    <n v="0"/>
    <n v="99.51"/>
    <n v="0"/>
    <n v="-99.51"/>
    <s v="N/A"/>
    <n v="0"/>
    <n v="0"/>
    <n v="61.6"/>
    <n v="20.54"/>
    <n v="0"/>
    <n v="0"/>
    <n v="0"/>
    <n v="0"/>
    <n v="17.37"/>
    <n v="0"/>
    <n v="0"/>
    <n v="0"/>
    <n v="0"/>
    <s v="SURFACE WATER MGT FUND"/>
    <s v="WLSW F D91314 16820 SE 331ST S"/>
    <s v="STORMWATER SERVICES"/>
    <s v="DRAINAGE"/>
  </r>
  <r>
    <x v="1"/>
    <s v="1037012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1.8900000000000001"/>
    <n v="0"/>
    <n v="-1.8900000000000001"/>
    <s v="N/A"/>
    <n v="0"/>
    <n v="0"/>
    <n v="0"/>
    <n v="0"/>
    <n v="0"/>
    <n v="0"/>
    <n v="0"/>
    <n v="0"/>
    <n v="1.8900000000000001"/>
    <n v="0"/>
    <n v="0"/>
    <n v="0"/>
    <n v="0"/>
    <s v="SURFACE WATER MGT FUND"/>
    <s v="WLSW F D91314 16820 SE 331ST S"/>
    <s v="STORMWATER SERVICES"/>
    <s v="DRAINAGE"/>
  </r>
  <r>
    <x v="1"/>
    <s v="103701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53.98000000000002"/>
    <n v="0"/>
    <n v="-253.98000000000002"/>
    <s v="N/A"/>
    <n v="0"/>
    <n v="0"/>
    <n v="0"/>
    <n v="88.52"/>
    <n v="70.820000000000007"/>
    <n v="94.64"/>
    <n v="0"/>
    <n v="0"/>
    <n v="0"/>
    <n v="0"/>
    <n v="0"/>
    <n v="0"/>
    <n v="0"/>
    <s v="SURFACE WATER MGT FUND"/>
    <s v="WLSW F D91390 36017 22ND PL S"/>
    <s v="STORMWATER SERVICES"/>
    <s v="DRAINAGE"/>
  </r>
  <r>
    <x v="1"/>
    <s v="103701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4.76"/>
    <n v="0"/>
    <n v="-24.76"/>
    <s v="N/A"/>
    <n v="0"/>
    <n v="0"/>
    <n v="0"/>
    <n v="0"/>
    <n v="16.559999999999999"/>
    <n v="8.1999999999999993"/>
    <n v="0"/>
    <n v="0"/>
    <n v="0"/>
    <n v="0"/>
    <n v="0"/>
    <n v="0"/>
    <n v="0"/>
    <s v="SURFACE WATER MGT FUND"/>
    <s v="WLSW F D91390 36017 22ND PL S"/>
    <s v="STORMWATER SERVICES"/>
    <s v="DRAINAGE"/>
  </r>
  <r>
    <x v="1"/>
    <s v="103701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89.77"/>
    <n v="0"/>
    <n v="-89.77"/>
    <s v="N/A"/>
    <n v="0"/>
    <n v="0"/>
    <n v="0"/>
    <n v="30.98"/>
    <n v="24.79"/>
    <n v="34"/>
    <n v="0"/>
    <n v="0"/>
    <n v="0"/>
    <n v="0"/>
    <n v="0"/>
    <n v="0"/>
    <n v="0"/>
    <s v="SURFACE WATER MGT FUND"/>
    <s v="WLSW F D91390 36017 22ND PL S"/>
    <s v="STORMWATER SERVICES"/>
    <s v="DRAINAGE"/>
  </r>
  <r>
    <x v="1"/>
    <s v="1037013"/>
    <s v="845022"/>
    <s v="82200"/>
    <x v="72"/>
    <s v="5315000"/>
    <n v="2012"/>
    <x v="4"/>
    <s v="PAID TIME OFF"/>
    <s v="50000-PROGRAM EXPENDITUR BUDGET"/>
    <s v="82000-APPLIED OVERHEAD"/>
    <m/>
    <n v="0"/>
    <n v="0"/>
    <n v="67.460000000000008"/>
    <n v="0"/>
    <n v="-67.460000000000008"/>
    <s v="N/A"/>
    <n v="0"/>
    <n v="0"/>
    <n v="0"/>
    <n v="23.900000000000002"/>
    <n v="19.12"/>
    <n v="24.44"/>
    <n v="0"/>
    <n v="0"/>
    <n v="0"/>
    <n v="0"/>
    <n v="0"/>
    <n v="0"/>
    <n v="0"/>
    <s v="SURFACE WATER MGT FUND"/>
    <s v="WLSW F D91390 36017 22ND PL S"/>
    <s v="STORMWATER SERVICES"/>
    <s v="DRAINAGE"/>
  </r>
  <r>
    <x v="1"/>
    <s v="1037013"/>
    <s v="845022"/>
    <s v="82300"/>
    <x v="73"/>
    <s v="5315000"/>
    <n v="2012"/>
    <x v="4"/>
    <s v="INDIRECT COSTS"/>
    <s v="50000-PROGRAM EXPENDITUR BUDGET"/>
    <s v="82000-APPLIED OVERHEAD"/>
    <m/>
    <n v="0"/>
    <n v="0"/>
    <n v="167.18"/>
    <n v="0"/>
    <n v="-167.18"/>
    <s v="N/A"/>
    <n v="0"/>
    <n v="0"/>
    <n v="0"/>
    <n v="51.34"/>
    <n v="41.08"/>
    <n v="74.760000000000005"/>
    <n v="0"/>
    <n v="0"/>
    <n v="0"/>
    <n v="0"/>
    <n v="0"/>
    <n v="0"/>
    <n v="0"/>
    <s v="SURFACE WATER MGT FUND"/>
    <s v="WLSW F D91390 36017 22ND PL S"/>
    <s v="STORMWATER SERVICES"/>
    <s v="DRAINAGE"/>
  </r>
  <r>
    <x v="1"/>
    <s v="103701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23.93"/>
    <n v="0"/>
    <n v="-123.93"/>
    <s v="N/A"/>
    <n v="0"/>
    <n v="0"/>
    <n v="0"/>
    <n v="88.52"/>
    <n v="35.410000000000004"/>
    <n v="0"/>
    <n v="0"/>
    <n v="0"/>
    <n v="0"/>
    <n v="0"/>
    <n v="0"/>
    <n v="0"/>
    <n v="0"/>
    <s v="SURFACE WATER MGT FUND"/>
    <s v="WLSW F D91391 36135 22ND PL S"/>
    <s v="STORMWATER SERVICES"/>
    <s v="DRAINAGE"/>
  </r>
  <r>
    <x v="1"/>
    <s v="103701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2.88"/>
    <n v="0"/>
    <n v="-12.88"/>
    <s v="N/A"/>
    <n v="0"/>
    <n v="0"/>
    <n v="0"/>
    <n v="0"/>
    <n v="12.88"/>
    <n v="0"/>
    <n v="0"/>
    <n v="0"/>
    <n v="0"/>
    <n v="0"/>
    <n v="0"/>
    <n v="0"/>
    <n v="0"/>
    <s v="SURFACE WATER MGT FUND"/>
    <s v="WLSW F D91391 36135 22ND PL S"/>
    <s v="STORMWATER SERVICES"/>
    <s v="DRAINAGE"/>
  </r>
  <r>
    <x v="1"/>
    <s v="103701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3.37"/>
    <n v="0"/>
    <n v="-43.37"/>
    <s v="N/A"/>
    <n v="0"/>
    <n v="0"/>
    <n v="0"/>
    <n v="30.98"/>
    <n v="12.39"/>
    <n v="0"/>
    <n v="0"/>
    <n v="0"/>
    <n v="0"/>
    <n v="0"/>
    <n v="0"/>
    <n v="0"/>
    <n v="0"/>
    <s v="SURFACE WATER MGT FUND"/>
    <s v="WLSW F D91391 36135 22ND PL S"/>
    <s v="STORMWATER SERVICES"/>
    <s v="DRAINAGE"/>
  </r>
  <r>
    <x v="1"/>
    <s v="1037014"/>
    <s v="845022"/>
    <s v="82200"/>
    <x v="72"/>
    <s v="5315000"/>
    <n v="2012"/>
    <x v="4"/>
    <s v="PAID TIME OFF"/>
    <s v="50000-PROGRAM EXPENDITUR BUDGET"/>
    <s v="82000-APPLIED OVERHEAD"/>
    <m/>
    <n v="0"/>
    <n v="0"/>
    <n v="33.46"/>
    <n v="0"/>
    <n v="-33.46"/>
    <s v="N/A"/>
    <n v="0"/>
    <n v="0"/>
    <n v="0"/>
    <n v="23.900000000000002"/>
    <n v="9.56"/>
    <n v="0"/>
    <n v="0"/>
    <n v="0"/>
    <n v="0"/>
    <n v="0"/>
    <n v="0"/>
    <n v="0"/>
    <n v="0"/>
    <s v="SURFACE WATER MGT FUND"/>
    <s v="WLSW F D91391 36135 22ND PL S"/>
    <s v="STORMWATER SERVICES"/>
    <s v="DRAINAGE"/>
  </r>
  <r>
    <x v="1"/>
    <s v="1037014"/>
    <s v="845022"/>
    <s v="82300"/>
    <x v="73"/>
    <s v="5315000"/>
    <n v="2012"/>
    <x v="4"/>
    <s v="INDIRECT COSTS"/>
    <s v="50000-PROGRAM EXPENDITUR BUDGET"/>
    <s v="82000-APPLIED OVERHEAD"/>
    <m/>
    <n v="0"/>
    <n v="0"/>
    <n v="71.88"/>
    <n v="0"/>
    <n v="-71.88"/>
    <s v="N/A"/>
    <n v="0"/>
    <n v="0"/>
    <n v="0"/>
    <n v="51.34"/>
    <n v="20.54"/>
    <n v="0"/>
    <n v="0"/>
    <n v="0"/>
    <n v="0"/>
    <n v="0"/>
    <n v="0"/>
    <n v="0"/>
    <n v="0"/>
    <s v="SURFACE WATER MGT FUND"/>
    <s v="WLSW F D91391 36135 22ND PL S"/>
    <s v="STORMWATER SERVICES"/>
    <s v="DRAINAGE"/>
  </r>
  <r>
    <x v="1"/>
    <s v="103701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51.25"/>
    <n v="0"/>
    <n v="-551.25"/>
    <s v="N/A"/>
    <n v="0"/>
    <n v="0"/>
    <n v="70.820000000000007"/>
    <n v="401.45"/>
    <n v="78.98"/>
    <n v="0"/>
    <n v="0"/>
    <n v="0"/>
    <n v="0"/>
    <n v="0"/>
    <n v="0"/>
    <n v="0"/>
    <n v="0"/>
    <s v="SURFACE WATER MGT FUND"/>
    <s v="WLSW F D91395 18100 SE AUB-BLK"/>
    <s v="STORMWATER SERVICES"/>
    <s v="DRAINAGE"/>
  </r>
  <r>
    <x v="1"/>
    <s v="1037015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2.5300000000000002"/>
    <n v="0"/>
    <n v="-2.5300000000000002"/>
    <s v="N/A"/>
    <n v="0"/>
    <n v="0"/>
    <n v="0"/>
    <n v="1.45"/>
    <n v="1.08"/>
    <n v="0"/>
    <n v="0"/>
    <n v="0"/>
    <n v="0"/>
    <n v="0"/>
    <n v="0"/>
    <n v="0"/>
    <n v="0"/>
    <s v="SURFACE WATER MGT FUND"/>
    <s v="WLSW F D91395 18100 SE AUB-BLK"/>
    <s v="STORMWATER SERVICES"/>
    <s v="DRAINAGE"/>
  </r>
  <r>
    <x v="1"/>
    <s v="1037015"/>
    <s v="845022"/>
    <s v="53710"/>
    <x v="136"/>
    <s v="5315000"/>
    <n v="2012"/>
    <x v="4"/>
    <s v="RENT LEASE"/>
    <s v="50000-PROGRAM EXPENDITUR BUDGET"/>
    <s v="53000-SERVICES-OTHER CHARGES"/>
    <m/>
    <n v="0"/>
    <n v="0"/>
    <n v="54.04"/>
    <n v="0"/>
    <n v="-54.04"/>
    <s v="N/A"/>
    <n v="0"/>
    <n v="0"/>
    <n v="0"/>
    <n v="0"/>
    <n v="0"/>
    <n v="0"/>
    <n v="0"/>
    <n v="0"/>
    <n v="0"/>
    <n v="54.04"/>
    <n v="0"/>
    <n v="0"/>
    <n v="0"/>
    <s v="SURFACE WATER MGT FUND"/>
    <s v="WLSW F D91395 18100 SE AUB-BLK"/>
    <s v="STORMWATER SERVICES"/>
    <s v="DRAINAGE"/>
  </r>
  <r>
    <x v="1"/>
    <s v="103701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473.89"/>
    <n v="0"/>
    <n v="-473.89"/>
    <s v="N/A"/>
    <n v="0"/>
    <n v="0"/>
    <n v="3.68"/>
    <n v="0"/>
    <n v="470.21000000000004"/>
    <n v="0"/>
    <n v="0"/>
    <n v="0"/>
    <n v="0"/>
    <n v="0"/>
    <n v="0"/>
    <n v="0"/>
    <n v="0"/>
    <s v="SURFACE WATER MGT FUND"/>
    <s v="WLSW F D91395 18100 SE AUB-BLK"/>
    <s v="STORMWATER SERVICES"/>
    <s v="DRAINAGE"/>
  </r>
  <r>
    <x v="1"/>
    <s v="103701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97.35"/>
    <n v="0"/>
    <n v="-197.35"/>
    <s v="N/A"/>
    <n v="0"/>
    <n v="0"/>
    <n v="24.78"/>
    <n v="144.20000000000002"/>
    <n v="28.37"/>
    <n v="0"/>
    <n v="0"/>
    <n v="0"/>
    <n v="0"/>
    <n v="0"/>
    <n v="0"/>
    <n v="0"/>
    <n v="0"/>
    <s v="SURFACE WATER MGT FUND"/>
    <s v="WLSW F D91395 18100 SE AUB-BLK"/>
    <s v="STORMWATER SERVICES"/>
    <s v="DRAINAGE"/>
  </r>
  <r>
    <x v="1"/>
    <s v="1037015"/>
    <s v="845022"/>
    <s v="82200"/>
    <x v="72"/>
    <s v="5315000"/>
    <n v="2012"/>
    <x v="4"/>
    <s v="PAID TIME OFF"/>
    <s v="50000-PROGRAM EXPENDITUR BUDGET"/>
    <s v="82000-APPLIED OVERHEAD"/>
    <m/>
    <n v="0"/>
    <n v="0"/>
    <n v="143.22"/>
    <n v="0"/>
    <n v="-143.22"/>
    <s v="N/A"/>
    <n v="0"/>
    <n v="0"/>
    <n v="19.12"/>
    <n v="103.69"/>
    <n v="20.41"/>
    <n v="0"/>
    <n v="0"/>
    <n v="0"/>
    <n v="0"/>
    <n v="0"/>
    <n v="0"/>
    <n v="0"/>
    <n v="0"/>
    <s v="SURFACE WATER MGT FUND"/>
    <s v="WLSW F D91395 18100 SE AUB-BLK"/>
    <s v="STORMWATER SERVICES"/>
    <s v="DRAINAGE"/>
  </r>
  <r>
    <x v="1"/>
    <s v="1037015"/>
    <s v="845022"/>
    <s v="82300"/>
    <x v="73"/>
    <s v="5315000"/>
    <n v="2012"/>
    <x v="4"/>
    <s v="INDIRECT COSTS"/>
    <s v="50000-PROGRAM EXPENDITUR BUDGET"/>
    <s v="82000-APPLIED OVERHEAD"/>
    <m/>
    <n v="0"/>
    <n v="0"/>
    <n v="420.61"/>
    <n v="0"/>
    <n v="-420.61"/>
    <s v="N/A"/>
    <n v="0"/>
    <n v="0"/>
    <n v="41.08"/>
    <n v="317.13"/>
    <n v="62.4"/>
    <n v="0"/>
    <n v="0"/>
    <n v="0"/>
    <n v="0"/>
    <n v="0"/>
    <n v="0"/>
    <n v="0"/>
    <n v="0"/>
    <s v="SURFACE WATER MGT FUND"/>
    <s v="WLSW F D91395 18100 SE AUB-BLK"/>
    <s v="STORMWATER SERVICES"/>
    <s v="DRAINAGE"/>
  </r>
  <r>
    <x v="1"/>
    <s v="103701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605.58000000000004"/>
    <n v="0"/>
    <n v="-605.58000000000004"/>
    <s v="N/A"/>
    <n v="0"/>
    <n v="0"/>
    <n v="88.52"/>
    <n v="427.29"/>
    <n v="0"/>
    <n v="0"/>
    <n v="0"/>
    <n v="0"/>
    <n v="0"/>
    <n v="89.77"/>
    <n v="0"/>
    <n v="0"/>
    <n v="0"/>
    <s v="SURFACE WATER MGT FUND"/>
    <s v="WLSW F D91396 18100 SE 327TH P"/>
    <s v="STORMWATER SERVICES"/>
    <s v="DRAINAGE"/>
  </r>
  <r>
    <x v="1"/>
    <s v="1037016"/>
    <s v="845022"/>
    <s v="53540"/>
    <x v="171"/>
    <s v="5315000"/>
    <n v="2012"/>
    <x v="4"/>
    <s v="DISPOSAL"/>
    <s v="50000-PROGRAM EXPENDITUR BUDGET"/>
    <s v="53000-SERVICES-OTHER CHARGES"/>
    <m/>
    <n v="0"/>
    <n v="0"/>
    <n v="50"/>
    <n v="0"/>
    <n v="-50"/>
    <s v="N/A"/>
    <n v="0"/>
    <n v="0"/>
    <n v="0"/>
    <n v="0"/>
    <n v="0"/>
    <n v="50"/>
    <n v="0"/>
    <n v="0"/>
    <n v="0"/>
    <n v="0"/>
    <n v="0"/>
    <n v="0"/>
    <n v="0"/>
    <s v="SURFACE WATER MGT FUND"/>
    <s v="WLSW F D91396 18100 SE 327TH P"/>
    <s v="STORMWATER SERVICES"/>
    <s v="DRAINAGE"/>
  </r>
  <r>
    <x v="1"/>
    <s v="1037016"/>
    <s v="845022"/>
    <s v="53710"/>
    <x v="136"/>
    <s v="5315000"/>
    <n v="2012"/>
    <x v="4"/>
    <s v="RENT LEASE"/>
    <s v="50000-PROGRAM EXPENDITUR BUDGET"/>
    <s v="53000-SERVICES-OTHER CHARGES"/>
    <m/>
    <n v="0"/>
    <n v="0"/>
    <n v="54.04"/>
    <n v="0"/>
    <n v="-54.04"/>
    <s v="N/A"/>
    <n v="0"/>
    <n v="0"/>
    <n v="0"/>
    <n v="0"/>
    <n v="0"/>
    <n v="0"/>
    <n v="0"/>
    <n v="0"/>
    <n v="0"/>
    <n v="54.04"/>
    <n v="0"/>
    <n v="0"/>
    <n v="0"/>
    <s v="SURFACE WATER MGT FUND"/>
    <s v="WLSW F D91396 18100 SE 327TH P"/>
    <s v="STORMWATER SERVICES"/>
    <s v="DRAINAGE"/>
  </r>
  <r>
    <x v="1"/>
    <s v="103701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90.60000000000002"/>
    <n v="0"/>
    <n v="-290.60000000000002"/>
    <s v="N/A"/>
    <n v="0"/>
    <n v="0"/>
    <n v="0"/>
    <n v="0"/>
    <n v="290.60000000000002"/>
    <n v="0"/>
    <n v="0"/>
    <n v="0"/>
    <n v="0"/>
    <n v="0"/>
    <n v="0"/>
    <n v="0"/>
    <n v="0"/>
    <s v="SURFACE WATER MGT FUND"/>
    <s v="WLSW F D91396 18100 SE 327TH P"/>
    <s v="STORMWATER SERVICES"/>
    <s v="DRAINAGE"/>
  </r>
  <r>
    <x v="1"/>
    <s v="103701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15.88"/>
    <n v="0"/>
    <n v="-215.88"/>
    <s v="N/A"/>
    <n v="0"/>
    <n v="0"/>
    <n v="30.98"/>
    <n v="153.47999999999999"/>
    <n v="0"/>
    <n v="0"/>
    <n v="0"/>
    <n v="0"/>
    <n v="0"/>
    <n v="31.42"/>
    <n v="0"/>
    <n v="0"/>
    <n v="0"/>
    <s v="SURFACE WATER MGT FUND"/>
    <s v="WLSW F D91396 18100 SE 327TH P"/>
    <s v="STORMWATER SERVICES"/>
    <s v="DRAINAGE"/>
  </r>
  <r>
    <x v="1"/>
    <s v="1037016"/>
    <s v="845022"/>
    <s v="82200"/>
    <x v="72"/>
    <s v="5315000"/>
    <n v="2012"/>
    <x v="4"/>
    <s v="PAID TIME OFF"/>
    <s v="50000-PROGRAM EXPENDITUR BUDGET"/>
    <s v="82000-APPLIED OVERHEAD"/>
    <m/>
    <n v="0"/>
    <n v="0"/>
    <n v="158.51"/>
    <n v="0"/>
    <n v="-158.51"/>
    <s v="N/A"/>
    <n v="0"/>
    <n v="0"/>
    <n v="23.900000000000002"/>
    <n v="110.37"/>
    <n v="0"/>
    <n v="0"/>
    <n v="0"/>
    <n v="0"/>
    <n v="0"/>
    <n v="24.240000000000002"/>
    <n v="0"/>
    <n v="0"/>
    <n v="0"/>
    <s v="SURFACE WATER MGT FUND"/>
    <s v="WLSW F D91396 18100 SE 327TH P"/>
    <s v="STORMWATER SERVICES"/>
    <s v="DRAINAGE"/>
  </r>
  <r>
    <x v="1"/>
    <s v="1037016"/>
    <s v="845022"/>
    <s v="82300"/>
    <x v="73"/>
    <s v="5315000"/>
    <n v="2012"/>
    <x v="4"/>
    <s v="INDIRECT COSTS"/>
    <s v="50000-PROGRAM EXPENDITUR BUDGET"/>
    <s v="82000-APPLIED OVERHEAD"/>
    <m/>
    <n v="0"/>
    <n v="0"/>
    <n v="440.96000000000004"/>
    <n v="0"/>
    <n v="-440.96000000000004"/>
    <s v="N/A"/>
    <n v="0"/>
    <n v="0"/>
    <n v="51.34"/>
    <n v="337.55"/>
    <n v="0"/>
    <n v="0"/>
    <n v="0"/>
    <n v="0"/>
    <n v="0"/>
    <n v="52.07"/>
    <n v="0"/>
    <n v="0"/>
    <n v="0"/>
    <s v="SURFACE WATER MGT FUND"/>
    <s v="WLSW F D91396 18100 SE 327TH P"/>
    <s v="STORMWATER SERVICES"/>
    <s v="DRAINAGE"/>
  </r>
  <r>
    <x v="1"/>
    <s v="103701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27.18000000000006"/>
    <n v="0"/>
    <n v="-527.18000000000006"/>
    <s v="N/A"/>
    <n v="0"/>
    <n v="0"/>
    <n v="88.52"/>
    <n v="0"/>
    <n v="332.19"/>
    <n v="0"/>
    <n v="0"/>
    <n v="106.47"/>
    <n v="0"/>
    <n v="0"/>
    <n v="0"/>
    <n v="0"/>
    <n v="0"/>
    <s v="SURFACE WATER MGT FUND"/>
    <s v="WLSW F D91398 19666 SE 310TH P"/>
    <s v="STORMWATER SERVICES"/>
    <s v="DRAINAGE"/>
  </r>
  <r>
    <x v="1"/>
    <s v="1037017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32.18"/>
    <n v="0"/>
    <n v="-32.18"/>
    <s v="N/A"/>
    <n v="0"/>
    <n v="0"/>
    <n v="0"/>
    <n v="0"/>
    <n v="0"/>
    <n v="0"/>
    <n v="0"/>
    <n v="32.18"/>
    <n v="0"/>
    <n v="0"/>
    <n v="0"/>
    <n v="0"/>
    <n v="0"/>
    <s v="SURFACE WATER MGT FUND"/>
    <s v="WLSW F D91398 19666 SE 310TH P"/>
    <s v="STORMWATER SERVICES"/>
    <s v="DRAINAGE"/>
  </r>
  <r>
    <x v="1"/>
    <s v="1037017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4.6000000000000005"/>
    <n v="0"/>
    <n v="-4.6000000000000005"/>
    <s v="N/A"/>
    <n v="0"/>
    <n v="0"/>
    <n v="0"/>
    <n v="0"/>
    <n v="4.6000000000000005"/>
    <n v="0"/>
    <n v="0"/>
    <n v="0"/>
    <n v="0"/>
    <n v="0"/>
    <n v="0"/>
    <n v="0"/>
    <n v="0"/>
    <s v="SURFACE WATER MGT FUND"/>
    <s v="WLSW F D91398 19666 SE 310TH P"/>
    <s v="STORMWATER SERVICES"/>
    <s v="DRAINAGE"/>
  </r>
  <r>
    <x v="1"/>
    <s v="1037017"/>
    <s v="845022"/>
    <s v="52391"/>
    <x v="184"/>
    <s v="5315000"/>
    <n v="2012"/>
    <x v="4"/>
    <s v="MAINTENANCE PARTS MATERIALS"/>
    <s v="50000-PROGRAM EXPENDITUR BUDGET"/>
    <s v="52000-SUPPLIES"/>
    <m/>
    <n v="0"/>
    <n v="0"/>
    <n v="26.42"/>
    <n v="0"/>
    <n v="-26.42"/>
    <s v="N/A"/>
    <n v="0"/>
    <n v="0"/>
    <n v="0"/>
    <n v="0"/>
    <n v="0"/>
    <n v="0"/>
    <n v="0"/>
    <n v="26.42"/>
    <n v="0"/>
    <n v="0"/>
    <n v="0"/>
    <n v="0"/>
    <n v="0"/>
    <s v="SURFACE WATER MGT FUND"/>
    <s v="WLSW F D91398 19666 SE 310TH P"/>
    <s v="STORMWATER SERVICES"/>
    <s v="DRAINAGE"/>
  </r>
  <r>
    <x v="1"/>
    <s v="1037017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755.55000000000007"/>
    <n v="0"/>
    <n v="-755.55000000000007"/>
    <s v="N/A"/>
    <n v="0"/>
    <n v="0"/>
    <n v="0"/>
    <n v="0"/>
    <n v="0"/>
    <n v="0"/>
    <n v="0"/>
    <n v="0"/>
    <n v="0"/>
    <n v="755.55000000000007"/>
    <n v="0"/>
    <n v="0"/>
    <n v="0"/>
    <s v="SURFACE WATER MGT FUND"/>
    <s v="WLSW F D91398 19666 SE 310TH P"/>
    <s v="STORMWATER SERVICES"/>
    <s v="DRAINAGE"/>
  </r>
  <r>
    <x v="1"/>
    <s v="103701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74.41"/>
    <n v="0"/>
    <n v="-374.41"/>
    <s v="N/A"/>
    <n v="0"/>
    <n v="0"/>
    <n v="0"/>
    <n v="0"/>
    <n v="316.06"/>
    <n v="0"/>
    <n v="0"/>
    <n v="58.35"/>
    <n v="0"/>
    <n v="0"/>
    <n v="0"/>
    <n v="0"/>
    <n v="0"/>
    <s v="SURFACE WATER MGT FUND"/>
    <s v="WLSW F D91398 19666 SE 310TH P"/>
    <s v="STORMWATER SERVICES"/>
    <s v="DRAINAGE"/>
  </r>
  <r>
    <x v="1"/>
    <s v="1037017"/>
    <s v="845022"/>
    <s v="55303"/>
    <x v="250"/>
    <s v="5315000"/>
    <n v="2012"/>
    <x v="4"/>
    <s v="ROADS DECANT FEES SOLID"/>
    <s v="50000-PROGRAM EXPENDITUR BUDGET"/>
    <s v="55000-INTRAGOVERNMENTAL SERVICES"/>
    <m/>
    <n v="0"/>
    <n v="0"/>
    <n v="67.849999999999994"/>
    <n v="0"/>
    <n v="-67.849999999999994"/>
    <s v="N/A"/>
    <n v="0"/>
    <n v="0"/>
    <n v="0"/>
    <n v="0"/>
    <n v="0"/>
    <n v="0"/>
    <n v="0"/>
    <n v="0"/>
    <n v="67.849999999999994"/>
    <n v="0"/>
    <n v="0"/>
    <n v="0"/>
    <n v="0"/>
    <s v="SURFACE WATER MGT FUND"/>
    <s v="WLSW F D91398 19666 SE 310TH P"/>
    <s v="STORMWATER SERVICES"/>
    <s v="DRAINAGE"/>
  </r>
  <r>
    <x v="1"/>
    <s v="1037017"/>
    <s v="845022"/>
    <s v="55304"/>
    <x v="251"/>
    <s v="5315000"/>
    <n v="2012"/>
    <x v="4"/>
    <s v="ROADS DECANT FEES LIQUID"/>
    <s v="50000-PROGRAM EXPENDITUR BUDGET"/>
    <s v="55000-INTRAGOVERNMENTAL SERVICES"/>
    <m/>
    <n v="0"/>
    <n v="0"/>
    <n v="81"/>
    <n v="0"/>
    <n v="-81"/>
    <s v="N/A"/>
    <n v="0"/>
    <n v="0"/>
    <n v="0"/>
    <n v="0"/>
    <n v="0"/>
    <n v="0"/>
    <n v="0"/>
    <n v="0"/>
    <n v="81"/>
    <n v="0"/>
    <n v="0"/>
    <n v="0"/>
    <n v="0"/>
    <s v="SURFACE WATER MGT FUND"/>
    <s v="WLSW F D91398 19666 SE 310TH P"/>
    <s v="STORMWATER SERVICES"/>
    <s v="DRAINAGE"/>
  </r>
  <r>
    <x v="1"/>
    <s v="103701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88.56"/>
    <n v="0"/>
    <n v="-188.56"/>
    <s v="N/A"/>
    <n v="0"/>
    <n v="0"/>
    <n v="30.98"/>
    <n v="0"/>
    <n v="119.33"/>
    <n v="0"/>
    <n v="0"/>
    <n v="38.25"/>
    <n v="0"/>
    <n v="0"/>
    <n v="0"/>
    <n v="0"/>
    <n v="0"/>
    <s v="SURFACE WATER MGT FUND"/>
    <s v="WLSW F D91398 19666 SE 310TH P"/>
    <s v="STORMWATER SERVICES"/>
    <s v="DRAINAGE"/>
  </r>
  <r>
    <x v="1"/>
    <s v="1037017"/>
    <s v="845022"/>
    <s v="82200"/>
    <x v="72"/>
    <s v="5315000"/>
    <n v="2012"/>
    <x v="4"/>
    <s v="PAID TIME OFF"/>
    <s v="50000-PROGRAM EXPENDITUR BUDGET"/>
    <s v="82000-APPLIED OVERHEAD"/>
    <m/>
    <n v="0"/>
    <n v="0"/>
    <n v="145.54"/>
    <n v="0"/>
    <n v="-145.54"/>
    <s v="N/A"/>
    <n v="0"/>
    <n v="0"/>
    <n v="23.900000000000002"/>
    <n v="0"/>
    <n v="85.820000000000007"/>
    <n v="0"/>
    <n v="0"/>
    <n v="35.82"/>
    <n v="0"/>
    <n v="0"/>
    <n v="0"/>
    <n v="0"/>
    <n v="0"/>
    <s v="SURFACE WATER MGT FUND"/>
    <s v="WLSW F D91398 19666 SE 310TH P"/>
    <s v="STORMWATER SERVICES"/>
    <s v="DRAINAGE"/>
  </r>
  <r>
    <x v="1"/>
    <s v="1037017"/>
    <s v="845022"/>
    <s v="82300"/>
    <x v="73"/>
    <s v="5315000"/>
    <n v="2012"/>
    <x v="4"/>
    <s v="INDIRECT COSTS"/>
    <s v="50000-PROGRAM EXPENDITUR BUDGET"/>
    <s v="82000-APPLIED OVERHEAD"/>
    <m/>
    <n v="0"/>
    <n v="0"/>
    <n v="423.33"/>
    <n v="0"/>
    <n v="-423.33"/>
    <s v="N/A"/>
    <n v="0"/>
    <n v="0"/>
    <n v="51.34"/>
    <n v="0"/>
    <n v="262.45"/>
    <n v="0"/>
    <n v="0"/>
    <n v="109.54"/>
    <n v="0"/>
    <n v="0"/>
    <n v="0"/>
    <n v="0"/>
    <n v="0"/>
    <s v="SURFACE WATER MGT FUND"/>
    <s v="WLSW F D91398 19666 SE 310TH P"/>
    <s v="STORMWATER SERVICES"/>
    <s v="DRAINAGE"/>
  </r>
  <r>
    <x v="1"/>
    <s v="1037017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3.7800000000000002"/>
    <n v="0"/>
    <n v="-3.7800000000000002"/>
    <s v="N/A"/>
    <n v="0"/>
    <n v="0"/>
    <n v="0"/>
    <n v="0"/>
    <n v="0"/>
    <n v="0"/>
    <n v="0"/>
    <n v="3.7800000000000002"/>
    <n v="0"/>
    <n v="0"/>
    <n v="0"/>
    <n v="0"/>
    <n v="0"/>
    <s v="SURFACE WATER MGT FUND"/>
    <s v="WLSW F D91398 19666 SE 310TH P"/>
    <s v="STORMWATER SERVICES"/>
    <s v="DRAINAGE"/>
  </r>
  <r>
    <x v="1"/>
    <s v="103701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94.64"/>
    <n v="0"/>
    <n v="-94.64"/>
    <s v="N/A"/>
    <n v="0"/>
    <n v="0"/>
    <n v="0"/>
    <n v="0"/>
    <n v="0"/>
    <n v="0"/>
    <n v="0"/>
    <n v="0"/>
    <n v="94.64"/>
    <n v="0"/>
    <n v="0"/>
    <n v="0"/>
    <n v="0"/>
    <s v="SURFACE WATER MGT FUND"/>
    <s v="WLSW F D91416 28945 188TH PL S"/>
    <s v="STORMWATER SERVICES"/>
    <s v="DRAINAGE"/>
  </r>
  <r>
    <x v="1"/>
    <s v="1037018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0"/>
    <n v="0"/>
    <n v="0"/>
    <n v="0"/>
    <n v="42.9"/>
    <n v="0"/>
    <n v="0"/>
    <n v="0"/>
    <n v="0"/>
    <s v="SURFACE WATER MGT FUND"/>
    <s v="WLSW F D91416 28945 188TH PL S"/>
    <s v="STORMWATER SERVICES"/>
    <s v="DRAINAGE"/>
  </r>
  <r>
    <x v="1"/>
    <s v="103701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39.56"/>
    <n v="0"/>
    <n v="-239.56"/>
    <s v="N/A"/>
    <n v="0"/>
    <n v="0"/>
    <n v="0"/>
    <n v="0"/>
    <n v="0"/>
    <n v="0"/>
    <n v="0"/>
    <n v="0"/>
    <n v="239.56"/>
    <n v="0"/>
    <n v="0"/>
    <n v="0"/>
    <n v="0"/>
    <s v="SURFACE WATER MGT FUND"/>
    <s v="WLSW F D91416 28945 188TH PL S"/>
    <s v="STORMWATER SERVICES"/>
    <s v="DRAINAGE"/>
  </r>
  <r>
    <x v="1"/>
    <s v="103701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4"/>
    <n v="0"/>
    <n v="-34"/>
    <s v="N/A"/>
    <n v="0"/>
    <n v="0"/>
    <n v="0"/>
    <n v="0"/>
    <n v="0"/>
    <n v="0"/>
    <n v="0"/>
    <n v="0"/>
    <n v="34"/>
    <n v="0"/>
    <n v="0"/>
    <n v="0"/>
    <n v="0"/>
    <s v="SURFACE WATER MGT FUND"/>
    <s v="WLSW F D91416 28945 188TH PL S"/>
    <s v="STORMWATER SERVICES"/>
    <s v="DRAINAGE"/>
  </r>
  <r>
    <x v="1"/>
    <s v="1037018"/>
    <s v="845022"/>
    <s v="82200"/>
    <x v="72"/>
    <s v="5315000"/>
    <n v="2012"/>
    <x v="4"/>
    <s v="PAID TIME OFF"/>
    <s v="50000-PROGRAM EXPENDITUR BUDGET"/>
    <s v="82000-APPLIED OVERHEAD"/>
    <m/>
    <n v="0"/>
    <n v="0"/>
    <n v="35.520000000000003"/>
    <n v="0"/>
    <n v="-35.520000000000003"/>
    <s v="N/A"/>
    <n v="0"/>
    <n v="0"/>
    <n v="0"/>
    <n v="0"/>
    <n v="0"/>
    <n v="0"/>
    <n v="0"/>
    <n v="0"/>
    <n v="35.520000000000003"/>
    <n v="0"/>
    <n v="0"/>
    <n v="0"/>
    <n v="0"/>
    <s v="SURFACE WATER MGT FUND"/>
    <s v="WLSW F D91416 28945 188TH PL S"/>
    <s v="STORMWATER SERVICES"/>
    <s v="DRAINAGE"/>
  </r>
  <r>
    <x v="1"/>
    <s v="1037018"/>
    <s v="845022"/>
    <s v="82300"/>
    <x v="73"/>
    <s v="5315000"/>
    <n v="2012"/>
    <x v="4"/>
    <s v="INDIRECT COSTS"/>
    <s v="50000-PROGRAM EXPENDITUR BUDGET"/>
    <s v="82000-APPLIED OVERHEAD"/>
    <m/>
    <n v="0"/>
    <n v="0"/>
    <n v="108.65"/>
    <n v="0"/>
    <n v="-108.65"/>
    <s v="N/A"/>
    <n v="0"/>
    <n v="0"/>
    <n v="0"/>
    <n v="0"/>
    <n v="0"/>
    <n v="0"/>
    <n v="0"/>
    <n v="0"/>
    <n v="108.65"/>
    <n v="0"/>
    <n v="0"/>
    <n v="0"/>
    <n v="0"/>
    <s v="SURFACE WATER MGT FUND"/>
    <s v="WLSW F D91416 28945 188TH PL S"/>
    <s v="STORMWATER SERVICES"/>
    <s v="DRAINAGE"/>
  </r>
  <r>
    <x v="1"/>
    <s v="1037018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0"/>
    <n v="0"/>
    <n v="0"/>
    <n v="0"/>
    <n v="5.04"/>
    <n v="0"/>
    <n v="0"/>
    <n v="0"/>
    <n v="0"/>
    <s v="SURFACE WATER MGT FUND"/>
    <s v="WLSW F D91416 28945 188TH PL S"/>
    <s v="STORMWATER SERVICES"/>
    <s v="DRAINAGE"/>
  </r>
  <r>
    <x v="1"/>
    <s v="103701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19.45"/>
    <n v="0"/>
    <n v="-419.45"/>
    <s v="N/A"/>
    <n v="0"/>
    <n v="0"/>
    <n v="0"/>
    <n v="0"/>
    <n v="0"/>
    <n v="0"/>
    <n v="0"/>
    <n v="0"/>
    <n v="419.45"/>
    <n v="0"/>
    <n v="0"/>
    <n v="0"/>
    <n v="0"/>
    <s v="SURFACE WATER MGT FUND"/>
    <s v="WLSW F D91488 18907 SE 296TH S"/>
    <s v="STORMWATER SERVICES"/>
    <s v="DRAINAGE"/>
  </r>
  <r>
    <x v="1"/>
    <s v="1037019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64.349999999999994"/>
    <n v="0"/>
    <n v="-64.349999999999994"/>
    <s v="N/A"/>
    <n v="0"/>
    <n v="0"/>
    <n v="0"/>
    <n v="0"/>
    <n v="0"/>
    <n v="0"/>
    <n v="0"/>
    <n v="0"/>
    <n v="64.349999999999994"/>
    <n v="0"/>
    <n v="0"/>
    <n v="0"/>
    <n v="0"/>
    <s v="SURFACE WATER MGT FUND"/>
    <s v="WLSW F D91488 18907 SE 296TH S"/>
    <s v="STORMWATER SERVICES"/>
    <s v="DRAINAGE"/>
  </r>
  <r>
    <x v="1"/>
    <s v="103701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486.38"/>
    <n v="0"/>
    <n v="-486.38"/>
    <s v="N/A"/>
    <n v="0"/>
    <n v="0"/>
    <n v="0"/>
    <n v="0"/>
    <n v="0"/>
    <n v="0"/>
    <n v="0"/>
    <n v="0"/>
    <n v="486.38"/>
    <n v="0"/>
    <n v="0"/>
    <n v="0"/>
    <n v="0"/>
    <s v="SURFACE WATER MGT FUND"/>
    <s v="WLSW F D91488 18907 SE 296TH S"/>
    <s v="STORMWATER SERVICES"/>
    <s v="DRAINAGE"/>
  </r>
  <r>
    <x v="1"/>
    <s v="103701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50.69"/>
    <n v="0"/>
    <n v="-150.69"/>
    <s v="N/A"/>
    <n v="0"/>
    <n v="0"/>
    <n v="0"/>
    <n v="0"/>
    <n v="0"/>
    <n v="0"/>
    <n v="0"/>
    <n v="0"/>
    <n v="150.69"/>
    <n v="0"/>
    <n v="0"/>
    <n v="0"/>
    <n v="0"/>
    <s v="SURFACE WATER MGT FUND"/>
    <s v="WLSW F D91488 18907 SE 296TH S"/>
    <s v="STORMWATER SERVICES"/>
    <s v="DRAINAGE"/>
  </r>
  <r>
    <x v="1"/>
    <s v="1037019"/>
    <s v="845022"/>
    <s v="82200"/>
    <x v="72"/>
    <s v="5315000"/>
    <n v="2012"/>
    <x v="4"/>
    <s v="PAID TIME OFF"/>
    <s v="50000-PROGRAM EXPENDITUR BUDGET"/>
    <s v="82000-APPLIED OVERHEAD"/>
    <m/>
    <n v="0"/>
    <n v="0"/>
    <n v="124.94"/>
    <n v="0"/>
    <n v="-124.94"/>
    <s v="N/A"/>
    <n v="0"/>
    <n v="0"/>
    <n v="0"/>
    <n v="0"/>
    <n v="0"/>
    <n v="0"/>
    <n v="0"/>
    <n v="0"/>
    <n v="124.94"/>
    <n v="0"/>
    <n v="0"/>
    <n v="0"/>
    <n v="0"/>
    <s v="SURFACE WATER MGT FUND"/>
    <s v="WLSW F D91488 18907 SE 296TH S"/>
    <s v="STORMWATER SERVICES"/>
    <s v="DRAINAGE"/>
  </r>
  <r>
    <x v="1"/>
    <s v="1037019"/>
    <s v="845022"/>
    <s v="82300"/>
    <x v="73"/>
    <s v="5315000"/>
    <n v="2012"/>
    <x v="4"/>
    <s v="INDIRECT COSTS"/>
    <s v="50000-PROGRAM EXPENDITUR BUDGET"/>
    <s v="82000-APPLIED OVERHEAD"/>
    <m/>
    <n v="0"/>
    <n v="0"/>
    <n v="382.18"/>
    <n v="0"/>
    <n v="-382.18"/>
    <s v="N/A"/>
    <n v="0"/>
    <n v="0"/>
    <n v="0"/>
    <n v="0"/>
    <n v="0"/>
    <n v="0"/>
    <n v="0"/>
    <n v="0"/>
    <n v="382.18"/>
    <n v="0"/>
    <n v="0"/>
    <n v="0"/>
    <n v="0"/>
    <s v="SURFACE WATER MGT FUND"/>
    <s v="WLSW F D91488 18907 SE 296TH S"/>
    <s v="STORMWATER SERVICES"/>
    <s v="DRAINAGE"/>
  </r>
  <r>
    <x v="1"/>
    <s v="1037019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7.5600000000000005"/>
    <n v="0"/>
    <n v="-7.5600000000000005"/>
    <s v="N/A"/>
    <n v="0"/>
    <n v="0"/>
    <n v="0"/>
    <n v="0"/>
    <n v="0"/>
    <n v="0"/>
    <n v="0"/>
    <n v="0"/>
    <n v="7.5600000000000005"/>
    <n v="0"/>
    <n v="0"/>
    <n v="0"/>
    <n v="0"/>
    <s v="SURFACE WATER MGT FUND"/>
    <s v="WLSW F D91488 18907 SE 296TH S"/>
    <s v="STORMWATER SERVICES"/>
    <s v="DRAINAGE"/>
  </r>
  <r>
    <x v="1"/>
    <s v="103702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11.87"/>
    <n v="0"/>
    <n v="-111.87"/>
    <s v="N/A"/>
    <n v="0"/>
    <n v="0"/>
    <n v="0"/>
    <n v="0"/>
    <n v="0"/>
    <n v="0"/>
    <n v="0"/>
    <n v="0"/>
    <n v="111.87"/>
    <n v="0"/>
    <n v="0"/>
    <n v="0"/>
    <n v="0"/>
    <s v="SURFACE WATER MGT FUND"/>
    <s v="WLSW F D91490 29602 201ST PL S"/>
    <s v="STORMWATER SERVICES"/>
    <s v="DRAINAGE"/>
  </r>
  <r>
    <x v="1"/>
    <s v="1037020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85.8"/>
    <n v="0"/>
    <n v="-85.8"/>
    <s v="N/A"/>
    <n v="0"/>
    <n v="0"/>
    <n v="0"/>
    <n v="0"/>
    <n v="0"/>
    <n v="0"/>
    <n v="0"/>
    <n v="0"/>
    <n v="85.8"/>
    <n v="0"/>
    <n v="0"/>
    <n v="0"/>
    <n v="0"/>
    <s v="SURFACE WATER MGT FUND"/>
    <s v="WLSW F D91490 29602 201ST PL S"/>
    <s v="STORMWATER SERVICES"/>
    <s v="DRAINAGE"/>
  </r>
  <r>
    <x v="1"/>
    <s v="103702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49.9"/>
    <n v="0"/>
    <n v="-249.9"/>
    <s v="N/A"/>
    <n v="0"/>
    <n v="0"/>
    <n v="0"/>
    <n v="0"/>
    <n v="0"/>
    <n v="0"/>
    <n v="0"/>
    <n v="0"/>
    <n v="249.9"/>
    <n v="0"/>
    <n v="0"/>
    <n v="0"/>
    <n v="0"/>
    <s v="SURFACE WATER MGT FUND"/>
    <s v="WLSW F D91490 29602 201ST PL S"/>
    <s v="STORMWATER SERVICES"/>
    <s v="DRAINAGE"/>
  </r>
  <r>
    <x v="1"/>
    <s v="103702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0.19"/>
    <n v="0"/>
    <n v="-40.19"/>
    <s v="N/A"/>
    <n v="0"/>
    <n v="0"/>
    <n v="0"/>
    <n v="0"/>
    <n v="0"/>
    <n v="0"/>
    <n v="0"/>
    <n v="0"/>
    <n v="40.19"/>
    <n v="0"/>
    <n v="0"/>
    <n v="0"/>
    <n v="0"/>
    <s v="SURFACE WATER MGT FUND"/>
    <s v="WLSW F D91490 29602 201ST PL S"/>
    <s v="STORMWATER SERVICES"/>
    <s v="DRAINAGE"/>
  </r>
  <r>
    <x v="1"/>
    <s v="1037020"/>
    <s v="845022"/>
    <s v="82200"/>
    <x v="72"/>
    <s v="5315000"/>
    <n v="2012"/>
    <x v="4"/>
    <s v="PAID TIME OFF"/>
    <s v="50000-PROGRAM EXPENDITUR BUDGET"/>
    <s v="82000-APPLIED OVERHEAD"/>
    <m/>
    <n v="0"/>
    <n v="0"/>
    <n v="51.050000000000004"/>
    <n v="0"/>
    <n v="-51.050000000000004"/>
    <s v="N/A"/>
    <n v="0"/>
    <n v="0"/>
    <n v="0"/>
    <n v="0"/>
    <n v="0"/>
    <n v="0"/>
    <n v="0"/>
    <n v="0"/>
    <n v="51.050000000000004"/>
    <n v="0"/>
    <n v="0"/>
    <n v="0"/>
    <n v="0"/>
    <s v="SURFACE WATER MGT FUND"/>
    <s v="WLSW F D91490 29602 201ST PL S"/>
    <s v="STORMWATER SERVICES"/>
    <s v="DRAINAGE"/>
  </r>
  <r>
    <x v="1"/>
    <s v="1037020"/>
    <s v="845022"/>
    <s v="82300"/>
    <x v="73"/>
    <s v="5315000"/>
    <n v="2012"/>
    <x v="4"/>
    <s v="INDIRECT COSTS"/>
    <s v="50000-PROGRAM EXPENDITUR BUDGET"/>
    <s v="82000-APPLIED OVERHEAD"/>
    <m/>
    <n v="0"/>
    <n v="0"/>
    <n v="156.15"/>
    <n v="0"/>
    <n v="-156.15"/>
    <s v="N/A"/>
    <n v="0"/>
    <n v="0"/>
    <n v="0"/>
    <n v="0"/>
    <n v="0"/>
    <n v="0"/>
    <n v="0"/>
    <n v="0"/>
    <n v="156.15"/>
    <n v="0"/>
    <n v="0"/>
    <n v="0"/>
    <n v="0"/>
    <s v="SURFACE WATER MGT FUND"/>
    <s v="WLSW F D91490 29602 201ST PL S"/>
    <s v="STORMWATER SERVICES"/>
    <s v="DRAINAGE"/>
  </r>
  <r>
    <x v="1"/>
    <s v="1037020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10.08"/>
    <n v="0"/>
    <n v="-10.08"/>
    <s v="N/A"/>
    <n v="0"/>
    <n v="0"/>
    <n v="0"/>
    <n v="0"/>
    <n v="0"/>
    <n v="0"/>
    <n v="0"/>
    <n v="0"/>
    <n v="10.08"/>
    <n v="0"/>
    <n v="0"/>
    <n v="0"/>
    <n v="0"/>
    <s v="SURFACE WATER MGT FUND"/>
    <s v="WLSW F D91490 29602 201ST PL S"/>
    <s v="STORMWATER SERVICES"/>
    <s v="DRAINAGE"/>
  </r>
  <r>
    <x v="1"/>
    <s v="103702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6.31"/>
    <n v="0"/>
    <n v="-1066.31"/>
    <s v="N/A"/>
    <n v="0"/>
    <n v="0"/>
    <n v="770.03"/>
    <n v="137.09"/>
    <n v="0"/>
    <n v="0"/>
    <n v="0"/>
    <n v="159.19"/>
    <n v="0"/>
    <n v="0"/>
    <n v="0"/>
    <n v="0"/>
    <n v="0"/>
    <s v="SURFACE WATER MGT FUND"/>
    <s v="WLSW F D92617 13028 164TH AVE"/>
    <s v="STORMWATER SERVICES"/>
    <s v="DRAINAGE"/>
  </r>
  <r>
    <x v="1"/>
    <s v="1037024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0"/>
    <n v="0"/>
    <n v="0"/>
    <n v="42.9"/>
    <n v="0"/>
    <n v="0"/>
    <n v="0"/>
    <n v="0"/>
    <n v="0"/>
    <s v="SURFACE WATER MGT FUND"/>
    <s v="WLSW F D92617 13028 164TH AVE"/>
    <s v="STORMWATER SERVICES"/>
    <s v="DRAINAGE"/>
  </r>
  <r>
    <x v="1"/>
    <s v="1037024"/>
    <s v="845022"/>
    <s v="51130"/>
    <x v="122"/>
    <s v="5315000"/>
    <n v="2012"/>
    <x v="4"/>
    <s v="OVERTIME"/>
    <s v="50000-PROGRAM EXPENDITUR BUDGET"/>
    <s v="51000-WAGES AND BENEFITS"/>
    <s v="51100-SALARIES/WAGES"/>
    <n v="0"/>
    <n v="0"/>
    <n v="235.65"/>
    <n v="0"/>
    <n v="-235.65"/>
    <s v="N/A"/>
    <n v="0"/>
    <n v="0"/>
    <n v="235.65"/>
    <n v="0"/>
    <n v="0"/>
    <n v="0"/>
    <n v="0"/>
    <n v="0"/>
    <n v="0"/>
    <n v="0"/>
    <n v="0"/>
    <n v="0"/>
    <n v="0"/>
    <s v="SURFACE WATER MGT FUND"/>
    <s v="WLSW F D92617 13028 164TH AVE"/>
    <s v="STORMWATER SERVICES"/>
    <s v="DRAINAGE"/>
  </r>
  <r>
    <x v="1"/>
    <s v="1037024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0.72"/>
    <n v="0"/>
    <n v="-0.72"/>
    <s v="N/A"/>
    <n v="0"/>
    <n v="0"/>
    <n v="0"/>
    <n v="0.72"/>
    <n v="0"/>
    <n v="0"/>
    <n v="0"/>
    <n v="0"/>
    <n v="0"/>
    <n v="0"/>
    <n v="0"/>
    <n v="0"/>
    <n v="0"/>
    <s v="SURFACE WATER MGT FUND"/>
    <s v="WLSW F D92617 13028 164TH AVE"/>
    <s v="STORMWATER SERVICES"/>
    <s v="DRAINAGE"/>
  </r>
  <r>
    <x v="1"/>
    <s v="1037024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657"/>
    <n v="0"/>
    <n v="-657"/>
    <s v="N/A"/>
    <n v="0"/>
    <n v="0"/>
    <n v="0"/>
    <n v="0"/>
    <n v="0"/>
    <n v="0"/>
    <n v="0"/>
    <n v="0"/>
    <n v="0"/>
    <n v="657"/>
    <n v="0"/>
    <n v="0"/>
    <n v="0"/>
    <s v="SURFACE WATER MGT FUND"/>
    <s v="WLSW F D92617 13028 164TH AVE"/>
    <s v="STORMWATER SERVICES"/>
    <s v="DRAINAGE"/>
  </r>
  <r>
    <x v="1"/>
    <s v="103702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01.9"/>
    <n v="0"/>
    <n v="-201.9"/>
    <s v="N/A"/>
    <n v="0"/>
    <n v="0"/>
    <n v="14.72"/>
    <n v="0"/>
    <n v="99.04"/>
    <n v="0"/>
    <n v="0"/>
    <n v="88.14"/>
    <n v="0"/>
    <n v="0"/>
    <n v="0"/>
    <n v="0"/>
    <n v="0"/>
    <s v="SURFACE WATER MGT FUND"/>
    <s v="WLSW F D92617 13028 164TH AVE"/>
    <s v="STORMWATER SERVICES"/>
    <s v="DRAINAGE"/>
  </r>
  <r>
    <x v="1"/>
    <s v="103702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75.94"/>
    <n v="0"/>
    <n v="-375.94"/>
    <s v="N/A"/>
    <n v="0"/>
    <n v="0"/>
    <n v="269.51"/>
    <n v="49.24"/>
    <n v="0"/>
    <n v="0"/>
    <n v="0"/>
    <n v="57.19"/>
    <n v="0"/>
    <n v="0"/>
    <n v="0"/>
    <n v="0"/>
    <n v="0"/>
    <s v="SURFACE WATER MGT FUND"/>
    <s v="WLSW F D92617 13028 164TH AVE"/>
    <s v="STORMWATER SERVICES"/>
    <s v="DRAINAGE"/>
  </r>
  <r>
    <x v="1"/>
    <s v="1037024"/>
    <s v="845022"/>
    <s v="82200"/>
    <x v="72"/>
    <s v="5315000"/>
    <n v="2012"/>
    <x v="4"/>
    <s v="PAID TIME OFF"/>
    <s v="50000-PROGRAM EXPENDITUR BUDGET"/>
    <s v="82000-APPLIED OVERHEAD"/>
    <m/>
    <n v="0"/>
    <n v="0"/>
    <n v="359.15000000000003"/>
    <n v="0"/>
    <n v="-359.15000000000003"/>
    <s v="N/A"/>
    <n v="0"/>
    <n v="0"/>
    <n v="271.55"/>
    <n v="35.410000000000004"/>
    <n v="0"/>
    <n v="0"/>
    <n v="0"/>
    <n v="52.19"/>
    <n v="0"/>
    <n v="0"/>
    <n v="0"/>
    <n v="0"/>
    <n v="0"/>
    <s v="SURFACE WATER MGT FUND"/>
    <s v="WLSW F D92617 13028 164TH AVE"/>
    <s v="STORMWATER SERVICES"/>
    <s v="DRAINAGE"/>
  </r>
  <r>
    <x v="1"/>
    <s v="1037024"/>
    <s v="845022"/>
    <s v="82300"/>
    <x v="73"/>
    <s v="5315000"/>
    <n v="2012"/>
    <x v="4"/>
    <s v="INDIRECT COSTS"/>
    <s v="50000-PROGRAM EXPENDITUR BUDGET"/>
    <s v="82000-APPLIED OVERHEAD"/>
    <m/>
    <n v="0"/>
    <n v="0"/>
    <n v="851.23"/>
    <n v="0"/>
    <n v="-851.23"/>
    <s v="N/A"/>
    <n v="0"/>
    <n v="0"/>
    <n v="583.30000000000007"/>
    <n v="108.29"/>
    <n v="0"/>
    <n v="0"/>
    <n v="0"/>
    <n v="159.64000000000001"/>
    <n v="0"/>
    <n v="0"/>
    <n v="0"/>
    <n v="0"/>
    <n v="0"/>
    <s v="SURFACE WATER MGT FUND"/>
    <s v="WLSW F D92617 13028 164TH AVE"/>
    <s v="STORMWATER SERVICES"/>
    <s v="DRAINAGE"/>
  </r>
  <r>
    <x v="1"/>
    <s v="1037024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0"/>
    <n v="0"/>
    <n v="0"/>
    <n v="5.04"/>
    <n v="0"/>
    <n v="0"/>
    <n v="0"/>
    <n v="0"/>
    <n v="0"/>
    <s v="SURFACE WATER MGT FUND"/>
    <s v="WLSW F D92617 13028 164TH AVE"/>
    <s v="STORMWATER SERVICES"/>
    <s v="DRAINAGE"/>
  </r>
  <r>
    <x v="1"/>
    <s v="1037024"/>
    <s v="845022"/>
    <s v="82500"/>
    <x v="140"/>
    <s v="5315000"/>
    <n v="2012"/>
    <x v="4"/>
    <s v="OVERTIME BENEFITS"/>
    <s v="50000-PROGRAM EXPENDITUR BUDGET"/>
    <s v="82000-APPLIED OVERHEAD"/>
    <m/>
    <n v="0"/>
    <n v="0"/>
    <n v="35.35"/>
    <n v="0"/>
    <n v="-35.35"/>
    <s v="N/A"/>
    <n v="0"/>
    <n v="0"/>
    <n v="35.35"/>
    <n v="0"/>
    <n v="0"/>
    <n v="0"/>
    <n v="0"/>
    <n v="0"/>
    <n v="0"/>
    <n v="0"/>
    <n v="0"/>
    <n v="0"/>
    <n v="0"/>
    <s v="SURFACE WATER MGT FUND"/>
    <s v="WLSW F D92617 13028 164TH AVE"/>
    <s v="STORMWATER SERVICES"/>
    <s v="DRAINAGE"/>
  </r>
  <r>
    <x v="1"/>
    <s v="103702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71.25"/>
    <n v="0"/>
    <n v="-171.25"/>
    <s v="N/A"/>
    <n v="0"/>
    <n v="0"/>
    <n v="0"/>
    <n v="123.93"/>
    <n v="0"/>
    <n v="0"/>
    <n v="0"/>
    <n v="0"/>
    <n v="47.32"/>
    <n v="0"/>
    <n v="0"/>
    <n v="0"/>
    <n v="0"/>
    <s v="SURFACE WATER MGT FUND"/>
    <s v="WLSW F D92626 A01BN595-237PL S"/>
    <s v="STORMWATER SERVICES"/>
    <s v="DRAINAGE"/>
  </r>
  <r>
    <x v="1"/>
    <s v="1037025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128.69999999999999"/>
    <n v="0"/>
    <n v="-128.69999999999999"/>
    <s v="N/A"/>
    <n v="0"/>
    <n v="0"/>
    <n v="0"/>
    <n v="0"/>
    <n v="0"/>
    <n v="0"/>
    <n v="0"/>
    <n v="0"/>
    <n v="128.69999999999999"/>
    <n v="0"/>
    <n v="0"/>
    <n v="0"/>
    <n v="0"/>
    <s v="SURFACE WATER MGT FUND"/>
    <s v="WLSW F D92626 A01BN595-237PL S"/>
    <s v="STORMWATER SERVICES"/>
    <s v="DRAINAGE"/>
  </r>
  <r>
    <x v="1"/>
    <s v="103702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52.44"/>
    <n v="0"/>
    <n v="-252.44"/>
    <s v="N/A"/>
    <n v="0"/>
    <n v="0"/>
    <n v="0"/>
    <n v="0"/>
    <n v="12.88"/>
    <n v="0"/>
    <n v="0"/>
    <n v="0"/>
    <n v="239.56"/>
    <n v="0"/>
    <n v="0"/>
    <n v="0"/>
    <n v="0"/>
    <s v="SURFACE WATER MGT FUND"/>
    <s v="WLSW F D92626 A01BN595-237PL S"/>
    <s v="STORMWATER SERVICES"/>
    <s v="DRAINAGE"/>
  </r>
  <r>
    <x v="1"/>
    <s v="103702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60.370000000000005"/>
    <n v="0"/>
    <n v="-60.370000000000005"/>
    <s v="N/A"/>
    <n v="0"/>
    <n v="0"/>
    <n v="0"/>
    <n v="43.37"/>
    <n v="0"/>
    <n v="0"/>
    <n v="0"/>
    <n v="0"/>
    <n v="17"/>
    <n v="0"/>
    <n v="0"/>
    <n v="0"/>
    <n v="0"/>
    <s v="SURFACE WATER MGT FUND"/>
    <s v="WLSW F D92626 A01BN595-237PL S"/>
    <s v="STORMWATER SERVICES"/>
    <s v="DRAINAGE"/>
  </r>
  <r>
    <x v="1"/>
    <s v="1037025"/>
    <s v="845022"/>
    <s v="82200"/>
    <x v="72"/>
    <s v="5315000"/>
    <n v="2012"/>
    <x v="4"/>
    <s v="PAID TIME OFF"/>
    <s v="50000-PROGRAM EXPENDITUR BUDGET"/>
    <s v="82000-APPLIED OVERHEAD"/>
    <m/>
    <n v="0"/>
    <n v="0"/>
    <n v="78.92"/>
    <n v="0"/>
    <n v="-78.92"/>
    <s v="N/A"/>
    <n v="0"/>
    <n v="0"/>
    <n v="0"/>
    <n v="33.46"/>
    <n v="0"/>
    <n v="0"/>
    <n v="0"/>
    <n v="0"/>
    <n v="45.46"/>
    <n v="0"/>
    <n v="0"/>
    <n v="0"/>
    <n v="0"/>
    <s v="SURFACE WATER MGT FUND"/>
    <s v="WLSW F D92626 A01BN595-237PL S"/>
    <s v="STORMWATER SERVICES"/>
    <s v="DRAINAGE"/>
  </r>
  <r>
    <x v="1"/>
    <s v="1037025"/>
    <s v="845022"/>
    <s v="82300"/>
    <x v="73"/>
    <s v="5315000"/>
    <n v="2012"/>
    <x v="4"/>
    <s v="INDIRECT COSTS"/>
    <s v="50000-PROGRAM EXPENDITUR BUDGET"/>
    <s v="82000-APPLIED OVERHEAD"/>
    <m/>
    <n v="0"/>
    <n v="0"/>
    <n v="210.93"/>
    <n v="0"/>
    <n v="-210.93"/>
    <s v="N/A"/>
    <n v="0"/>
    <n v="0"/>
    <n v="0"/>
    <n v="71.88"/>
    <n v="0"/>
    <n v="0"/>
    <n v="0"/>
    <n v="0"/>
    <n v="139.05000000000001"/>
    <n v="0"/>
    <n v="0"/>
    <n v="0"/>
    <n v="0"/>
    <s v="SURFACE WATER MGT FUND"/>
    <s v="WLSW F D92626 A01BN595-237PL S"/>
    <s v="STORMWATER SERVICES"/>
    <s v="DRAINAGE"/>
  </r>
  <r>
    <x v="1"/>
    <s v="1037025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15.120000000000001"/>
    <n v="0"/>
    <n v="-15.120000000000001"/>
    <s v="N/A"/>
    <n v="0"/>
    <n v="0"/>
    <n v="0"/>
    <n v="0"/>
    <n v="0"/>
    <n v="0"/>
    <n v="0"/>
    <n v="0"/>
    <n v="15.120000000000001"/>
    <n v="0"/>
    <n v="0"/>
    <n v="0"/>
    <n v="0"/>
    <s v="SURFACE WATER MGT FUND"/>
    <s v="WLSW F D92626 A01BN595-237PL S"/>
    <s v="STORMWATER SERVICES"/>
    <s v="DRAINAGE"/>
  </r>
  <r>
    <x v="1"/>
    <s v="103702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79.76"/>
    <n v="0"/>
    <n v="-279.76"/>
    <s v="N/A"/>
    <n v="0"/>
    <n v="0"/>
    <n v="141.63"/>
    <n v="0"/>
    <n v="26.330000000000002"/>
    <n v="0"/>
    <n v="59.15"/>
    <n v="52.65"/>
    <n v="0"/>
    <n v="0"/>
    <n v="0"/>
    <n v="0"/>
    <n v="0"/>
    <s v="SURFACE WATER MGT FUND"/>
    <s v="WLSW F D92660 A01BN065-14224 S"/>
    <s v="STORMWATER SERVICES"/>
    <s v="DRAINAGE"/>
  </r>
  <r>
    <x v="1"/>
    <s v="1037026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53.63"/>
    <n v="0"/>
    <n v="-53.63"/>
    <s v="N/A"/>
    <n v="0"/>
    <n v="0"/>
    <n v="0"/>
    <n v="0"/>
    <n v="0"/>
    <n v="0"/>
    <n v="53.63"/>
    <n v="0"/>
    <n v="0"/>
    <n v="0"/>
    <n v="0"/>
    <n v="0"/>
    <n v="0"/>
    <s v="SURFACE WATER MGT FUND"/>
    <s v="WLSW F D92660 A01BN065-14224 S"/>
    <s v="STORMWATER SERVICES"/>
    <s v="DRAINAGE"/>
  </r>
  <r>
    <x v="1"/>
    <s v="1037026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1.08"/>
    <n v="0"/>
    <n v="-1.08"/>
    <s v="N/A"/>
    <n v="0"/>
    <n v="0"/>
    <n v="0"/>
    <n v="0"/>
    <n v="0.36"/>
    <n v="0"/>
    <n v="0"/>
    <n v="0.72"/>
    <n v="0"/>
    <n v="0"/>
    <n v="0"/>
    <n v="0"/>
    <n v="0"/>
    <s v="SURFACE WATER MGT FUND"/>
    <s v="WLSW F D92660 A01BN065-14224 S"/>
    <s v="STORMWATER SERVICES"/>
    <s v="DRAINAGE"/>
  </r>
  <r>
    <x v="1"/>
    <s v="1037026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394.2"/>
    <n v="0"/>
    <n v="-394.2"/>
    <s v="N/A"/>
    <n v="0"/>
    <n v="0"/>
    <n v="0"/>
    <n v="0"/>
    <n v="0"/>
    <n v="0"/>
    <n v="0"/>
    <n v="394.2"/>
    <n v="0"/>
    <n v="0"/>
    <n v="0"/>
    <n v="0"/>
    <n v="0"/>
    <s v="SURFACE WATER MGT FUND"/>
    <s v="WLSW F D92660 A01BN065-14224 S"/>
    <s v="STORMWATER SERVICES"/>
    <s v="DRAINAGE"/>
  </r>
  <r>
    <x v="1"/>
    <s v="103702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69.14999999999998"/>
    <n v="0"/>
    <n v="-269.14999999999998"/>
    <s v="N/A"/>
    <n v="0"/>
    <n v="0"/>
    <n v="14.72"/>
    <n v="0"/>
    <n v="48.25"/>
    <n v="0"/>
    <n v="109.68"/>
    <n v="96.5"/>
    <n v="0"/>
    <n v="0"/>
    <n v="0"/>
    <n v="0"/>
    <n v="0"/>
    <s v="SURFACE WATER MGT FUND"/>
    <s v="WLSW F D92660 A01BN065-14224 S"/>
    <s v="STORMWATER SERVICES"/>
    <s v="DRAINAGE"/>
  </r>
  <r>
    <x v="1"/>
    <s v="103702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99.19"/>
    <n v="0"/>
    <n v="-99.19"/>
    <s v="N/A"/>
    <n v="0"/>
    <n v="0"/>
    <n v="49.57"/>
    <n v="0"/>
    <n v="9.4600000000000009"/>
    <n v="0"/>
    <n v="21.25"/>
    <n v="18.91"/>
    <n v="0"/>
    <n v="0"/>
    <n v="0"/>
    <n v="0"/>
    <n v="0"/>
    <s v="SURFACE WATER MGT FUND"/>
    <s v="WLSW F D92660 A01BN065-14224 S"/>
    <s v="STORMWATER SERVICES"/>
    <s v="DRAINAGE"/>
  </r>
  <r>
    <x v="1"/>
    <s v="1037026"/>
    <s v="845022"/>
    <s v="82200"/>
    <x v="72"/>
    <s v="5315000"/>
    <n v="2012"/>
    <x v="4"/>
    <s v="PAID TIME OFF"/>
    <s v="50000-PROGRAM EXPENDITUR BUDGET"/>
    <s v="82000-APPLIED OVERHEAD"/>
    <m/>
    <n v="0"/>
    <n v="0"/>
    <n v="87.78"/>
    <n v="0"/>
    <n v="-87.78"/>
    <s v="N/A"/>
    <n v="0"/>
    <n v="0"/>
    <n v="38.24"/>
    <n v="0"/>
    <n v="6.8100000000000005"/>
    <n v="0"/>
    <n v="29.13"/>
    <n v="13.6"/>
    <n v="0"/>
    <n v="0"/>
    <n v="0"/>
    <n v="0"/>
    <n v="0"/>
    <s v="SURFACE WATER MGT FUND"/>
    <s v="WLSW F D92660 A01BN065-14224 S"/>
    <s v="STORMWATER SERVICES"/>
    <s v="DRAINAGE"/>
  </r>
  <r>
    <x v="1"/>
    <s v="1037026"/>
    <s v="845022"/>
    <s v="82300"/>
    <x v="73"/>
    <s v="5315000"/>
    <n v="2012"/>
    <x v="4"/>
    <s v="INDIRECT COSTS"/>
    <s v="50000-PROGRAM EXPENDITUR BUDGET"/>
    <s v="82000-APPLIED OVERHEAD"/>
    <m/>
    <n v="0"/>
    <n v="0"/>
    <n v="233.65"/>
    <n v="0"/>
    <n v="-233.65"/>
    <s v="N/A"/>
    <n v="0"/>
    <n v="0"/>
    <n v="82.15"/>
    <n v="0"/>
    <n v="20.81"/>
    <n v="0"/>
    <n v="89.100000000000009"/>
    <n v="41.59"/>
    <n v="0"/>
    <n v="0"/>
    <n v="0"/>
    <n v="0"/>
    <n v="0"/>
    <s v="SURFACE WATER MGT FUND"/>
    <s v="WLSW F D92660 A01BN065-14224 S"/>
    <s v="STORMWATER SERVICES"/>
    <s v="DRAINAGE"/>
  </r>
  <r>
    <x v="1"/>
    <s v="1037026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6.3"/>
    <n v="0"/>
    <n v="-6.3"/>
    <s v="N/A"/>
    <n v="0"/>
    <n v="0"/>
    <n v="0"/>
    <n v="0"/>
    <n v="0"/>
    <n v="0"/>
    <n v="6.3"/>
    <n v="0"/>
    <n v="0"/>
    <n v="0"/>
    <n v="0"/>
    <n v="0"/>
    <n v="0"/>
    <s v="SURFACE WATER MGT FUND"/>
    <s v="WLSW F D92660 A01BN065-14224 S"/>
    <s v="STORMWATER SERVICES"/>
    <s v="DRAINAGE"/>
  </r>
  <r>
    <x v="1"/>
    <s v="103702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615.05000000000007"/>
    <n v="0"/>
    <n v="-615.05000000000007"/>
    <s v="N/A"/>
    <n v="0"/>
    <n v="0"/>
    <n v="141.63"/>
    <n v="137.09"/>
    <n v="52.65"/>
    <n v="70.820000000000007"/>
    <n v="0"/>
    <n v="212.86"/>
    <n v="0"/>
    <n v="0"/>
    <n v="0"/>
    <n v="0"/>
    <n v="0"/>
    <s v="SURFACE WATER MGT FUND"/>
    <s v="WLSW F D92661 A01BN337-17653 1"/>
    <s v="STORMWATER SERVICES"/>
    <s v="DRAINAGE"/>
  </r>
  <r>
    <x v="1"/>
    <s v="1037027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53.63"/>
    <n v="0"/>
    <n v="-53.63"/>
    <s v="N/A"/>
    <n v="0"/>
    <n v="0"/>
    <n v="0"/>
    <n v="0"/>
    <n v="0"/>
    <n v="0"/>
    <n v="0"/>
    <n v="53.63"/>
    <n v="0"/>
    <n v="0"/>
    <n v="0"/>
    <n v="0"/>
    <n v="0"/>
    <s v="SURFACE WATER MGT FUND"/>
    <s v="WLSW F D92661 A01BN337-17653 1"/>
    <s v="STORMWATER SERVICES"/>
    <s v="DRAINAGE"/>
  </r>
  <r>
    <x v="1"/>
    <s v="1037027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1.44"/>
    <n v="0"/>
    <n v="-1.44"/>
    <s v="N/A"/>
    <n v="0"/>
    <n v="0"/>
    <n v="0"/>
    <n v="0.72"/>
    <n v="0.72"/>
    <n v="0"/>
    <n v="0"/>
    <n v="0"/>
    <n v="0"/>
    <n v="0"/>
    <n v="0"/>
    <n v="0"/>
    <n v="0"/>
    <s v="SURFACE WATER MGT FUND"/>
    <s v="WLSW F D92661 A01BN337-17653 1"/>
    <s v="STORMWATER SERVICES"/>
    <s v="DRAINAGE"/>
  </r>
  <r>
    <x v="1"/>
    <s v="1037027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394.2"/>
    <n v="0"/>
    <n v="-394.2"/>
    <s v="N/A"/>
    <n v="0"/>
    <n v="0"/>
    <n v="0"/>
    <n v="0"/>
    <n v="0"/>
    <n v="0"/>
    <n v="0"/>
    <n v="0"/>
    <n v="0"/>
    <n v="394.2"/>
    <n v="0"/>
    <n v="0"/>
    <n v="0"/>
    <s v="SURFACE WATER MGT FUND"/>
    <s v="WLSW F D92661 A01BN337-17653 1"/>
    <s v="STORMWATER SERVICES"/>
    <s v="DRAINAGE"/>
  </r>
  <r>
    <x v="1"/>
    <s v="103702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18.55"/>
    <n v="0"/>
    <n v="-318.55"/>
    <s v="N/A"/>
    <n v="0"/>
    <n v="0"/>
    <n v="0"/>
    <n v="0"/>
    <n v="210.26"/>
    <n v="7.36"/>
    <n v="0"/>
    <n v="100.93"/>
    <n v="0"/>
    <n v="0"/>
    <n v="0"/>
    <n v="0"/>
    <n v="0"/>
    <s v="SURFACE WATER MGT FUND"/>
    <s v="WLSW F D92661 A01BN337-17653 1"/>
    <s v="STORMWATER SERVICES"/>
    <s v="DRAINAGE"/>
  </r>
  <r>
    <x v="1"/>
    <s v="103702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18.65"/>
    <n v="0"/>
    <n v="-218.65"/>
    <s v="N/A"/>
    <n v="0"/>
    <n v="0"/>
    <n v="49.57"/>
    <n v="49.24"/>
    <n v="18.91"/>
    <n v="24.79"/>
    <n v="0"/>
    <n v="76.14"/>
    <n v="0"/>
    <n v="0"/>
    <n v="0"/>
    <n v="0"/>
    <n v="0"/>
    <s v="SURFACE WATER MGT FUND"/>
    <s v="WLSW F D92661 A01BN337-17653 1"/>
    <s v="STORMWATER SERVICES"/>
    <s v="DRAINAGE"/>
  </r>
  <r>
    <x v="1"/>
    <s v="1037027"/>
    <s v="845022"/>
    <s v="82200"/>
    <x v="72"/>
    <s v="5315000"/>
    <n v="2012"/>
    <x v="4"/>
    <s v="PAID TIME OFF"/>
    <s v="50000-PROGRAM EXPENDITUR BUDGET"/>
    <s v="82000-APPLIED OVERHEAD"/>
    <m/>
    <n v="0"/>
    <n v="0"/>
    <n v="175.62"/>
    <n v="0"/>
    <n v="-175.62"/>
    <s v="N/A"/>
    <n v="0"/>
    <n v="0"/>
    <n v="38.24"/>
    <n v="35.410000000000004"/>
    <n v="13.6"/>
    <n v="19.12"/>
    <n v="0"/>
    <n v="69.25"/>
    <n v="0"/>
    <n v="0"/>
    <n v="0"/>
    <n v="0"/>
    <n v="0"/>
    <s v="SURFACE WATER MGT FUND"/>
    <s v="WLSW F D92661 A01BN337-17653 1"/>
    <s v="STORMWATER SERVICES"/>
    <s v="DRAINAGE"/>
  </r>
  <r>
    <x v="1"/>
    <s v="1037027"/>
    <s v="845022"/>
    <s v="82300"/>
    <x v="73"/>
    <s v="5315000"/>
    <n v="2012"/>
    <x v="4"/>
    <s v="INDIRECT COSTS"/>
    <s v="50000-PROGRAM EXPENDITUR BUDGET"/>
    <s v="82000-APPLIED OVERHEAD"/>
    <m/>
    <n v="0"/>
    <n v="0"/>
    <n v="476.21000000000004"/>
    <n v="0"/>
    <n v="-476.21000000000004"/>
    <s v="N/A"/>
    <n v="0"/>
    <n v="0"/>
    <n v="82.15"/>
    <n v="108.29"/>
    <n v="41.59"/>
    <n v="41.08"/>
    <n v="0"/>
    <n v="203.1"/>
    <n v="0"/>
    <n v="0"/>
    <n v="0"/>
    <n v="0"/>
    <n v="0"/>
    <s v="SURFACE WATER MGT FUND"/>
    <s v="WLSW F D92661 A01BN337-17653 1"/>
    <s v="STORMWATER SERVICES"/>
    <s v="DRAINAGE"/>
  </r>
  <r>
    <x v="1"/>
    <s v="1037027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6.3"/>
    <n v="0"/>
    <n v="-6.3"/>
    <s v="N/A"/>
    <n v="0"/>
    <n v="0"/>
    <n v="0"/>
    <n v="0"/>
    <n v="0"/>
    <n v="0"/>
    <n v="0"/>
    <n v="6.3"/>
    <n v="0"/>
    <n v="0"/>
    <n v="0"/>
    <n v="0"/>
    <n v="0"/>
    <s v="SURFACE WATER MGT FUND"/>
    <s v="WLSW F D92661 A01BN337-17653 1"/>
    <s v="STORMWATER SERVICES"/>
    <s v="DRAINAGE"/>
  </r>
  <r>
    <x v="1"/>
    <s v="103702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35.84"/>
    <n v="0"/>
    <n v="-135.84"/>
    <s v="N/A"/>
    <n v="0"/>
    <n v="0"/>
    <n v="0"/>
    <n v="53.11"/>
    <n v="35.410000000000004"/>
    <n v="0"/>
    <n v="0"/>
    <n v="47.32"/>
    <n v="0"/>
    <n v="0"/>
    <n v="0"/>
    <n v="0"/>
    <n v="0"/>
    <s v="SURFACE WATER MGT FUND"/>
    <s v="WLSW F D92681 A02BN570-SE272 &amp;"/>
    <s v="STORMWATER SERVICES"/>
    <s v="DRAINAGE"/>
  </r>
  <r>
    <x v="1"/>
    <s v="1037028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21.45"/>
    <n v="0"/>
    <n v="-21.45"/>
    <s v="N/A"/>
    <n v="0"/>
    <n v="0"/>
    <n v="0"/>
    <n v="0"/>
    <n v="0"/>
    <n v="0"/>
    <n v="0"/>
    <n v="21.45"/>
    <n v="0"/>
    <n v="0"/>
    <n v="0"/>
    <n v="0"/>
    <n v="0"/>
    <s v="SURFACE WATER MGT FUND"/>
    <s v="WLSW F D92681 A02BN570-SE272 &amp;"/>
    <s v="STORMWATER SERVICES"/>
    <s v="DRAINAGE"/>
  </r>
  <r>
    <x v="1"/>
    <s v="103702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48.1"/>
    <n v="0"/>
    <n v="-48.1"/>
    <s v="N/A"/>
    <n v="0"/>
    <n v="0"/>
    <n v="0"/>
    <n v="0"/>
    <n v="9.2000000000000011"/>
    <n v="0"/>
    <n v="0"/>
    <n v="38.9"/>
    <n v="0"/>
    <n v="0"/>
    <n v="0"/>
    <n v="0"/>
    <n v="0"/>
    <s v="SURFACE WATER MGT FUND"/>
    <s v="WLSW F D92681 A02BN570-SE272 &amp;"/>
    <s v="STORMWATER SERVICES"/>
    <s v="DRAINAGE"/>
  </r>
  <r>
    <x v="1"/>
    <s v="103702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7.980000000000004"/>
    <n v="0"/>
    <n v="-47.980000000000004"/>
    <s v="N/A"/>
    <n v="0"/>
    <n v="0"/>
    <n v="0"/>
    <n v="18.59"/>
    <n v="12.39"/>
    <n v="0"/>
    <n v="0"/>
    <n v="17"/>
    <n v="0"/>
    <n v="0"/>
    <n v="0"/>
    <n v="0"/>
    <n v="0"/>
    <s v="SURFACE WATER MGT FUND"/>
    <s v="WLSW F D92681 A02BN570-SE272 &amp;"/>
    <s v="STORMWATER SERVICES"/>
    <s v="DRAINAGE"/>
  </r>
  <r>
    <x v="1"/>
    <s v="1037028"/>
    <s v="845022"/>
    <s v="82200"/>
    <x v="72"/>
    <s v="5315000"/>
    <n v="2012"/>
    <x v="4"/>
    <s v="PAID TIME OFF"/>
    <s v="50000-PROGRAM EXPENDITUR BUDGET"/>
    <s v="82000-APPLIED OVERHEAD"/>
    <m/>
    <n v="0"/>
    <n v="0"/>
    <n v="41.660000000000004"/>
    <n v="0"/>
    <n v="-41.660000000000004"/>
    <s v="N/A"/>
    <n v="0"/>
    <n v="0"/>
    <n v="0"/>
    <n v="14.34"/>
    <n v="9.56"/>
    <n v="0"/>
    <n v="0"/>
    <n v="17.760000000000002"/>
    <n v="0"/>
    <n v="0"/>
    <n v="0"/>
    <n v="0"/>
    <n v="0"/>
    <s v="SURFACE WATER MGT FUND"/>
    <s v="WLSW F D92681 A02BN570-SE272 &amp;"/>
    <s v="STORMWATER SERVICES"/>
    <s v="DRAINAGE"/>
  </r>
  <r>
    <x v="1"/>
    <s v="1037028"/>
    <s v="845022"/>
    <s v="82300"/>
    <x v="73"/>
    <s v="5315000"/>
    <n v="2012"/>
    <x v="4"/>
    <s v="INDIRECT COSTS"/>
    <s v="50000-PROGRAM EXPENDITUR BUDGET"/>
    <s v="82000-APPLIED OVERHEAD"/>
    <m/>
    <n v="0"/>
    <n v="0"/>
    <n v="105.67"/>
    <n v="0"/>
    <n v="-105.67"/>
    <s v="N/A"/>
    <n v="0"/>
    <n v="0"/>
    <n v="0"/>
    <n v="30.8"/>
    <n v="20.54"/>
    <n v="0"/>
    <n v="0"/>
    <n v="54.33"/>
    <n v="0"/>
    <n v="0"/>
    <n v="0"/>
    <n v="0"/>
    <n v="0"/>
    <s v="SURFACE WATER MGT FUND"/>
    <s v="WLSW F D92681 A02BN570-SE272 &amp;"/>
    <s v="STORMWATER SERVICES"/>
    <s v="DRAINAGE"/>
  </r>
  <r>
    <x v="1"/>
    <s v="1037028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2.52"/>
    <n v="0"/>
    <n v="-2.52"/>
    <s v="N/A"/>
    <n v="0"/>
    <n v="0"/>
    <n v="0"/>
    <n v="0"/>
    <n v="0"/>
    <n v="0"/>
    <n v="0"/>
    <n v="2.52"/>
    <n v="0"/>
    <n v="0"/>
    <n v="0"/>
    <n v="0"/>
    <n v="0"/>
    <s v="SURFACE WATER MGT FUND"/>
    <s v="WLSW F D92681 A02BN570-SE272 &amp;"/>
    <s v="STORMWATER SERVICES"/>
    <s v="DRAINAGE"/>
  </r>
  <r>
    <x v="1"/>
    <s v="103702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12.18"/>
    <n v="0"/>
    <n v="-112.18"/>
    <s v="N/A"/>
    <n v="0"/>
    <n v="0"/>
    <n v="0"/>
    <n v="53.11"/>
    <n v="35.410000000000004"/>
    <n v="0"/>
    <n v="0"/>
    <n v="23.66"/>
    <n v="0"/>
    <n v="0"/>
    <n v="0"/>
    <n v="0"/>
    <n v="0"/>
    <s v="SURFACE WATER MGT FUND"/>
    <s v="WLSW F D92682 A02BN570-SE 273"/>
    <s v="STORMWATER SERVICES"/>
    <s v="DRAINAGE"/>
  </r>
  <r>
    <x v="1"/>
    <s v="1037029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10.73"/>
    <n v="0"/>
    <n v="-10.73"/>
    <s v="N/A"/>
    <n v="0"/>
    <n v="0"/>
    <n v="0"/>
    <n v="0"/>
    <n v="0"/>
    <n v="0"/>
    <n v="0"/>
    <n v="10.73"/>
    <n v="0"/>
    <n v="0"/>
    <n v="0"/>
    <n v="0"/>
    <n v="0"/>
    <s v="SURFACE WATER MGT FUND"/>
    <s v="WLSW F D92682 A02BN570-SE 273"/>
    <s v="STORMWATER SERVICES"/>
    <s v="DRAINAGE"/>
  </r>
  <r>
    <x v="1"/>
    <s v="103702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8.650000000000002"/>
    <n v="0"/>
    <n v="-28.650000000000002"/>
    <s v="N/A"/>
    <n v="0"/>
    <n v="0"/>
    <n v="0"/>
    <n v="0"/>
    <n v="9.2000000000000011"/>
    <n v="0"/>
    <n v="0"/>
    <n v="19.45"/>
    <n v="0"/>
    <n v="0"/>
    <n v="0"/>
    <n v="0"/>
    <n v="0"/>
    <s v="SURFACE WATER MGT FUND"/>
    <s v="WLSW F D92682 A02BN570-SE 273"/>
    <s v="STORMWATER SERVICES"/>
    <s v="DRAINAGE"/>
  </r>
  <r>
    <x v="1"/>
    <s v="103702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9.480000000000004"/>
    <n v="0"/>
    <n v="-39.480000000000004"/>
    <s v="N/A"/>
    <n v="0"/>
    <n v="0"/>
    <n v="0"/>
    <n v="18.59"/>
    <n v="12.39"/>
    <n v="0"/>
    <n v="0"/>
    <n v="8.5"/>
    <n v="0"/>
    <n v="0"/>
    <n v="0"/>
    <n v="0"/>
    <n v="0"/>
    <s v="SURFACE WATER MGT FUND"/>
    <s v="WLSW F D92682 A02BN570-SE 273"/>
    <s v="STORMWATER SERVICES"/>
    <s v="DRAINAGE"/>
  </r>
  <r>
    <x v="1"/>
    <s v="1037029"/>
    <s v="845022"/>
    <s v="82200"/>
    <x v="72"/>
    <s v="5315000"/>
    <n v="2012"/>
    <x v="4"/>
    <s v="PAID TIME OFF"/>
    <s v="50000-PROGRAM EXPENDITUR BUDGET"/>
    <s v="82000-APPLIED OVERHEAD"/>
    <m/>
    <n v="0"/>
    <n v="0"/>
    <n v="32.79"/>
    <n v="0"/>
    <n v="-32.79"/>
    <s v="N/A"/>
    <n v="0"/>
    <n v="0"/>
    <n v="0"/>
    <n v="14.34"/>
    <n v="9.56"/>
    <n v="0"/>
    <n v="0"/>
    <n v="8.89"/>
    <n v="0"/>
    <n v="0"/>
    <n v="0"/>
    <n v="0"/>
    <n v="0"/>
    <s v="SURFACE WATER MGT FUND"/>
    <s v="WLSW F D92682 A02BN570-SE 273"/>
    <s v="STORMWATER SERVICES"/>
    <s v="DRAINAGE"/>
  </r>
  <r>
    <x v="1"/>
    <s v="1037029"/>
    <s v="845022"/>
    <s v="82300"/>
    <x v="73"/>
    <s v="5315000"/>
    <n v="2012"/>
    <x v="4"/>
    <s v="INDIRECT COSTS"/>
    <s v="50000-PROGRAM EXPENDITUR BUDGET"/>
    <s v="82000-APPLIED OVERHEAD"/>
    <m/>
    <n v="0"/>
    <n v="0"/>
    <n v="78.52"/>
    <n v="0"/>
    <n v="-78.52"/>
    <s v="N/A"/>
    <n v="0"/>
    <n v="0"/>
    <n v="0"/>
    <n v="30.8"/>
    <n v="20.54"/>
    <n v="0"/>
    <n v="0"/>
    <n v="27.18"/>
    <n v="0"/>
    <n v="0"/>
    <n v="0"/>
    <n v="0"/>
    <n v="0"/>
    <s v="SURFACE WATER MGT FUND"/>
    <s v="WLSW F D92682 A02BN570-SE 273"/>
    <s v="STORMWATER SERVICES"/>
    <s v="DRAINAGE"/>
  </r>
  <r>
    <x v="1"/>
    <s v="1037029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1.26"/>
    <n v="0"/>
    <n v="-1.26"/>
    <s v="N/A"/>
    <n v="0"/>
    <n v="0"/>
    <n v="0"/>
    <n v="0"/>
    <n v="0"/>
    <n v="0"/>
    <n v="0"/>
    <n v="1.26"/>
    <n v="0"/>
    <n v="0"/>
    <n v="0"/>
    <n v="0"/>
    <n v="0"/>
    <s v="SURFACE WATER MGT FUND"/>
    <s v="WLSW F D92682 A02BN570-SE 273"/>
    <s v="STORMWATER SERVICES"/>
    <s v="DRAINAGE"/>
  </r>
  <r>
    <x v="1"/>
    <s v="103703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82.73"/>
    <n v="0"/>
    <n v="-482.73"/>
    <s v="N/A"/>
    <n v="0"/>
    <n v="0"/>
    <n v="0"/>
    <n v="230.15"/>
    <n v="35.410000000000004"/>
    <n v="0"/>
    <n v="169.85"/>
    <n v="0"/>
    <n v="0"/>
    <n v="47.32"/>
    <n v="0"/>
    <n v="0"/>
    <n v="0"/>
    <s v="SURFACE WATER MGT FUND"/>
    <s v="WLSW F D92685 A02BN492-SE 268"/>
    <s v="STORMWATER SERVICES"/>
    <s v="DRAINAGE"/>
  </r>
  <r>
    <x v="1"/>
    <s v="1037030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128.69999999999999"/>
    <n v="0"/>
    <n v="-128.69999999999999"/>
    <s v="N/A"/>
    <n v="0"/>
    <n v="0"/>
    <n v="0"/>
    <n v="0"/>
    <n v="0"/>
    <n v="0"/>
    <n v="0"/>
    <n v="0"/>
    <n v="0"/>
    <n v="128.69999999999999"/>
    <n v="0"/>
    <n v="0"/>
    <n v="0"/>
    <s v="SURFACE WATER MGT FUND"/>
    <s v="WLSW F D92685 A02BN492-SE 268"/>
    <s v="STORMWATER SERVICES"/>
    <s v="DRAINAGE"/>
  </r>
  <r>
    <x v="1"/>
    <s v="1037030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1.45"/>
    <n v="0"/>
    <n v="-1.45"/>
    <s v="N/A"/>
    <n v="0"/>
    <n v="0"/>
    <n v="0"/>
    <n v="0"/>
    <n v="0"/>
    <n v="0"/>
    <n v="1.45"/>
    <n v="0"/>
    <n v="0"/>
    <n v="0"/>
    <n v="0"/>
    <n v="0"/>
    <n v="0"/>
    <s v="SURFACE WATER MGT FUND"/>
    <s v="WLSW F D92685 A02BN492-SE 268"/>
    <s v="STORMWATER SERVICES"/>
    <s v="DRAINAGE"/>
  </r>
  <r>
    <x v="1"/>
    <s v="103703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451.88"/>
    <n v="0"/>
    <n v="-451.88"/>
    <s v="N/A"/>
    <n v="0"/>
    <n v="0"/>
    <n v="0"/>
    <n v="0"/>
    <n v="9.2000000000000011"/>
    <n v="0"/>
    <n v="203.12"/>
    <n v="0"/>
    <n v="0"/>
    <n v="239.56"/>
    <n v="0"/>
    <n v="0"/>
    <n v="0"/>
    <s v="SURFACE WATER MGT FUND"/>
    <s v="WLSW F D92685 A02BN492-SE 268"/>
    <s v="STORMWATER SERVICES"/>
    <s v="DRAINAGE"/>
  </r>
  <r>
    <x v="1"/>
    <s v="103703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70.96"/>
    <n v="0"/>
    <n v="-170.96"/>
    <s v="N/A"/>
    <n v="0"/>
    <n v="0"/>
    <n v="0"/>
    <n v="80.55"/>
    <n v="12.39"/>
    <n v="0"/>
    <n v="61.02"/>
    <n v="0"/>
    <n v="0"/>
    <n v="17"/>
    <n v="0"/>
    <n v="0"/>
    <n v="0"/>
    <s v="SURFACE WATER MGT FUND"/>
    <s v="WLSW F D92685 A02BN492-SE 268"/>
    <s v="STORMWATER SERVICES"/>
    <s v="DRAINAGE"/>
  </r>
  <r>
    <x v="1"/>
    <s v="1037030"/>
    <s v="845022"/>
    <s v="82200"/>
    <x v="72"/>
    <s v="5315000"/>
    <n v="2012"/>
    <x v="4"/>
    <s v="PAID TIME OFF"/>
    <s v="50000-PROGRAM EXPENDITUR BUDGET"/>
    <s v="82000-APPLIED OVERHEAD"/>
    <m/>
    <n v="0"/>
    <n v="0"/>
    <n v="161.03"/>
    <n v="0"/>
    <n v="-161.03"/>
    <s v="N/A"/>
    <n v="0"/>
    <n v="0"/>
    <n v="0"/>
    <n v="62.14"/>
    <n v="9.56"/>
    <n v="0"/>
    <n v="43.87"/>
    <n v="0"/>
    <n v="0"/>
    <n v="45.46"/>
    <n v="0"/>
    <n v="0"/>
    <n v="0"/>
    <s v="SURFACE WATER MGT FUND"/>
    <s v="WLSW F D92685 A02BN492-SE 268"/>
    <s v="STORMWATER SERVICES"/>
    <s v="DRAINAGE"/>
  </r>
  <r>
    <x v="1"/>
    <s v="1037030"/>
    <s v="845022"/>
    <s v="82300"/>
    <x v="73"/>
    <s v="5315000"/>
    <n v="2012"/>
    <x v="4"/>
    <s v="INDIRECT COSTS"/>
    <s v="50000-PROGRAM EXPENDITUR BUDGET"/>
    <s v="82000-APPLIED OVERHEAD"/>
    <m/>
    <n v="0"/>
    <n v="0"/>
    <n v="427.24"/>
    <n v="0"/>
    <n v="-427.24"/>
    <s v="N/A"/>
    <n v="0"/>
    <n v="0"/>
    <n v="0"/>
    <n v="133.47999999999999"/>
    <n v="20.54"/>
    <n v="0"/>
    <n v="134.17000000000002"/>
    <n v="0"/>
    <n v="0"/>
    <n v="139.05000000000001"/>
    <n v="0"/>
    <n v="0"/>
    <n v="0"/>
    <s v="SURFACE WATER MGT FUND"/>
    <s v="WLSW F D92685 A02BN492-SE 268"/>
    <s v="STORMWATER SERVICES"/>
    <s v="DRAINAGE"/>
  </r>
  <r>
    <x v="1"/>
    <s v="1037030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15.120000000000001"/>
    <n v="0"/>
    <n v="-15.120000000000001"/>
    <s v="N/A"/>
    <n v="0"/>
    <n v="0"/>
    <n v="0"/>
    <n v="0"/>
    <n v="0"/>
    <n v="0"/>
    <n v="0"/>
    <n v="0"/>
    <n v="0"/>
    <n v="15.120000000000001"/>
    <n v="0"/>
    <n v="0"/>
    <n v="0"/>
    <s v="SURFACE WATER MGT FUND"/>
    <s v="WLSW F D92685 A02BN492-SE 268"/>
    <s v="STORMWATER SERVICES"/>
    <s v="DRAINAGE"/>
  </r>
  <r>
    <x v="1"/>
    <s v="1037031"/>
    <s v="000000"/>
    <s v="11500"/>
    <x v="7"/>
    <s v="0000000"/>
    <n v="2012"/>
    <x v="0"/>
    <s v="ACCOUNTS RECEIVABLE"/>
    <s v="BS000-CURRENT ASSETS"/>
    <s v="B1150-ACCOUNTS RECEIVABLE"/>
    <m/>
    <n v="0"/>
    <n v="0"/>
    <n v="233.71"/>
    <n v="0"/>
    <n v="-233.71"/>
    <s v="N/A"/>
    <n v="0"/>
    <n v="0"/>
    <n v="0"/>
    <n v="233.71"/>
    <n v="0"/>
    <n v="0"/>
    <n v="0"/>
    <n v="0"/>
    <n v="0"/>
    <n v="0"/>
    <n v="0"/>
    <n v="0"/>
    <n v="0"/>
    <s v="SURFACE WATER MGT FUND"/>
    <s v="WLSW F D92735 A02BN212-WDSIDES"/>
    <s v="DEFAULT"/>
    <s v="Default"/>
  </r>
  <r>
    <x v="1"/>
    <s v="1037031"/>
    <s v="000000"/>
    <s v="11530"/>
    <x v="203"/>
    <s v="0000000"/>
    <n v="2012"/>
    <x v="0"/>
    <s v="UNBILLED RECEIVABLES"/>
    <s v="BS000-CURRENT ASSETS"/>
    <s v="B1150-ACCOUNTS RECEIVABLE"/>
    <m/>
    <n v="0"/>
    <n v="0"/>
    <n v="476.97"/>
    <n v="0"/>
    <n v="-476.97"/>
    <s v="N/A"/>
    <n v="0"/>
    <n v="0"/>
    <n v="233.71"/>
    <n v="-233.71"/>
    <n v="424.13"/>
    <n v="0"/>
    <n v="0"/>
    <n v="52.84"/>
    <n v="0"/>
    <n v="0"/>
    <n v="0"/>
    <n v="0"/>
    <n v="0"/>
    <s v="SURFACE WATER MGT FUND"/>
    <s v="WLSW F D92735 A02BN212-WDSIDES"/>
    <s v="DEFAULT"/>
    <s v="Default"/>
  </r>
  <r>
    <x v="1"/>
    <s v="1037031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F D92735 A02BN212-WDSIDES"/>
    <s v="DEFAULT"/>
    <s v="Default"/>
  </r>
  <r>
    <x v="1"/>
    <s v="1037031"/>
    <s v="845022"/>
    <s v="43944"/>
    <x v="130"/>
    <s v="0000000"/>
    <n v="2012"/>
    <x v="3"/>
    <s v="SWM SERVICES CITIES"/>
    <s v="R3000-REVENUE"/>
    <s v="R3400-CHARGE FOR SERVICES"/>
    <m/>
    <n v="0"/>
    <n v="0"/>
    <n v="-710.68000000000006"/>
    <n v="0"/>
    <n v="710.68000000000006"/>
    <s v="N/A"/>
    <n v="0"/>
    <n v="0"/>
    <n v="-233.71"/>
    <n v="0"/>
    <n v="-424.13"/>
    <n v="0"/>
    <n v="0"/>
    <n v="-52.84"/>
    <n v="0"/>
    <n v="0"/>
    <n v="0"/>
    <n v="0"/>
    <n v="0"/>
    <s v="SURFACE WATER MGT FUND"/>
    <s v="WLSW F D92735 A02BN212-WDSIDES"/>
    <s v="STORMWATER SERVICES"/>
    <s v="Default"/>
  </r>
  <r>
    <x v="1"/>
    <s v="103703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71.85000000000002"/>
    <n v="0"/>
    <n v="-271.85000000000002"/>
    <s v="N/A"/>
    <n v="0"/>
    <n v="0"/>
    <n v="106.23"/>
    <n v="0"/>
    <n v="165.62"/>
    <n v="0"/>
    <n v="0"/>
    <n v="0"/>
    <n v="0"/>
    <n v="0"/>
    <n v="0"/>
    <n v="0"/>
    <n v="0"/>
    <s v="SURFACE WATER MGT FUND"/>
    <s v="WLSW F D92735 A02BN212-WDSIDES"/>
    <s v="STORMWATER SERVICES"/>
    <s v="DRAINAGE"/>
  </r>
  <r>
    <x v="1"/>
    <s v="1037031"/>
    <s v="845022"/>
    <s v="52391"/>
    <x v="184"/>
    <s v="5315000"/>
    <n v="2012"/>
    <x v="4"/>
    <s v="MAINTENANCE PARTS MATERIALS"/>
    <s v="50000-PROGRAM EXPENDITUR BUDGET"/>
    <s v="52000-SUPPLIES"/>
    <m/>
    <n v="0"/>
    <n v="0"/>
    <n v="52.84"/>
    <n v="0"/>
    <n v="-52.84"/>
    <s v="N/A"/>
    <n v="0"/>
    <n v="0"/>
    <n v="0"/>
    <n v="0"/>
    <n v="0"/>
    <n v="0"/>
    <n v="0"/>
    <n v="52.84"/>
    <n v="0"/>
    <n v="0"/>
    <n v="0"/>
    <n v="0"/>
    <n v="0"/>
    <s v="SURFACE WATER MGT FUND"/>
    <s v="WLSW F D92735 A02BN212-WDSIDES"/>
    <s v="STORMWATER SERVICES"/>
    <s v="DRAINAGE"/>
  </r>
  <r>
    <x v="1"/>
    <s v="103703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5.39"/>
    <n v="0"/>
    <n v="-25.39"/>
    <s v="N/A"/>
    <n v="0"/>
    <n v="0"/>
    <n v="0"/>
    <n v="0"/>
    <n v="25.39"/>
    <n v="0"/>
    <n v="0"/>
    <n v="0"/>
    <n v="0"/>
    <n v="0"/>
    <n v="0"/>
    <n v="0"/>
    <n v="0"/>
    <s v="SURFACE WATER MGT FUND"/>
    <s v="WLSW F D92735 A02BN212-WDSIDES"/>
    <s v="STORMWATER SERVICES"/>
    <s v="DRAINAGE"/>
  </r>
  <r>
    <x v="1"/>
    <s v="103703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96.68"/>
    <n v="0"/>
    <n v="-96.68"/>
    <s v="N/A"/>
    <n v="0"/>
    <n v="0"/>
    <n v="37.18"/>
    <n v="0"/>
    <n v="59.5"/>
    <n v="0"/>
    <n v="0"/>
    <n v="0"/>
    <n v="0"/>
    <n v="0"/>
    <n v="0"/>
    <n v="0"/>
    <n v="0"/>
    <s v="SURFACE WATER MGT FUND"/>
    <s v="WLSW F D92735 A02BN212-WDSIDES"/>
    <s v="STORMWATER SERVICES"/>
    <s v="DRAINAGE"/>
  </r>
  <r>
    <x v="1"/>
    <s v="1037031"/>
    <s v="845022"/>
    <s v="82200"/>
    <x v="72"/>
    <s v="5315000"/>
    <n v="2012"/>
    <x v="4"/>
    <s v="PAID TIME OFF"/>
    <s v="50000-PROGRAM EXPENDITUR BUDGET"/>
    <s v="82000-APPLIED OVERHEAD"/>
    <m/>
    <n v="0"/>
    <n v="0"/>
    <n v="71.460000000000008"/>
    <n v="0"/>
    <n v="-71.460000000000008"/>
    <s v="N/A"/>
    <n v="0"/>
    <n v="0"/>
    <n v="28.68"/>
    <n v="0"/>
    <n v="42.78"/>
    <n v="0"/>
    <n v="0"/>
    <n v="0"/>
    <n v="0"/>
    <n v="0"/>
    <n v="0"/>
    <n v="0"/>
    <n v="0"/>
    <s v="SURFACE WATER MGT FUND"/>
    <s v="WLSW F D92735 A02BN212-WDSIDES"/>
    <s v="STORMWATER SERVICES"/>
    <s v="DRAINAGE"/>
  </r>
  <r>
    <x v="1"/>
    <s v="1037031"/>
    <s v="845022"/>
    <s v="82300"/>
    <x v="73"/>
    <s v="5315000"/>
    <n v="2012"/>
    <x v="4"/>
    <s v="INDIRECT COSTS"/>
    <s v="50000-PROGRAM EXPENDITUR BUDGET"/>
    <s v="82000-APPLIED OVERHEAD"/>
    <m/>
    <n v="0"/>
    <n v="0"/>
    <n v="192.46"/>
    <n v="0"/>
    <n v="-192.46"/>
    <s v="N/A"/>
    <n v="0"/>
    <n v="0"/>
    <n v="61.620000000000005"/>
    <n v="0"/>
    <n v="130.84"/>
    <n v="0"/>
    <n v="0"/>
    <n v="0"/>
    <n v="0"/>
    <n v="0"/>
    <n v="0"/>
    <n v="0"/>
    <n v="0"/>
    <s v="SURFACE WATER MGT FUND"/>
    <s v="WLSW F D92735 A02BN212-WDSIDES"/>
    <s v="STORMWATER SERVICES"/>
    <s v="DRAINAGE"/>
  </r>
  <r>
    <x v="1"/>
    <s v="1037032"/>
    <s v="000000"/>
    <s v="11500"/>
    <x v="7"/>
    <s v="0000000"/>
    <n v="2012"/>
    <x v="0"/>
    <s v="ACCOUNTS RECEIVABLE"/>
    <s v="BS000-CURRENT ASSETS"/>
    <s v="B1150-ACCOUNTS RECEIVABLE"/>
    <m/>
    <n v="0"/>
    <n v="0"/>
    <n v="250.33"/>
    <n v="0"/>
    <n v="-250.33"/>
    <s v="N/A"/>
    <n v="0"/>
    <n v="0"/>
    <n v="0"/>
    <n v="250.33"/>
    <n v="0"/>
    <n v="0"/>
    <n v="0"/>
    <n v="0"/>
    <n v="0"/>
    <n v="0"/>
    <n v="0"/>
    <n v="0"/>
    <n v="0"/>
    <s v="SURFACE WATER MGT FUND"/>
    <s v="WLSW F D92736 A05BN234-WDSIDES"/>
    <s v="DEFAULT"/>
    <s v="Default"/>
  </r>
  <r>
    <x v="1"/>
    <s v="1037032"/>
    <s v="000000"/>
    <s v="11530"/>
    <x v="203"/>
    <s v="0000000"/>
    <n v="2012"/>
    <x v="0"/>
    <s v="UNBILLED RECEIVABLES"/>
    <s v="BS000-CURRENT ASSETS"/>
    <s v="B1150-ACCOUNTS RECEIVABLE"/>
    <m/>
    <n v="0"/>
    <n v="0"/>
    <n v="797.59"/>
    <n v="0"/>
    <n v="-797.59"/>
    <s v="N/A"/>
    <n v="0"/>
    <n v="55.59"/>
    <n v="194.74"/>
    <n v="-250.33"/>
    <n v="402.34000000000003"/>
    <n v="395.25"/>
    <n v="0"/>
    <n v="0"/>
    <n v="0"/>
    <n v="0"/>
    <n v="0"/>
    <n v="0"/>
    <n v="0"/>
    <s v="SURFACE WATER MGT FUND"/>
    <s v="WLSW F D92736 A05BN234-WDSIDES"/>
    <s v="DEFAULT"/>
    <s v="Default"/>
  </r>
  <r>
    <x v="1"/>
    <s v="1037032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F D92736 A05BN234-WDSIDES"/>
    <s v="DEFAULT"/>
    <s v="Default"/>
  </r>
  <r>
    <x v="1"/>
    <s v="1037032"/>
    <s v="845022"/>
    <s v="43944"/>
    <x v="130"/>
    <s v="0000000"/>
    <n v="2012"/>
    <x v="3"/>
    <s v="SWM SERVICES CITIES"/>
    <s v="R3000-REVENUE"/>
    <s v="R3400-CHARGE FOR SERVICES"/>
    <m/>
    <n v="0"/>
    <n v="0"/>
    <n v="-1047.92"/>
    <n v="0"/>
    <n v="1047.92"/>
    <s v="N/A"/>
    <n v="0"/>
    <n v="-55.59"/>
    <n v="-194.74"/>
    <n v="0"/>
    <n v="-402.34000000000003"/>
    <n v="-395.25"/>
    <n v="0"/>
    <n v="0"/>
    <n v="0"/>
    <n v="0"/>
    <n v="0"/>
    <n v="0"/>
    <n v="0"/>
    <s v="SURFACE WATER MGT FUND"/>
    <s v="WLSW F D92736 A05BN234-WDSIDES"/>
    <s v="STORMWATER SERVICES"/>
    <s v="Default"/>
  </r>
  <r>
    <x v="1"/>
    <s v="103703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98.98"/>
    <n v="0"/>
    <n v="-398.98"/>
    <s v="N/A"/>
    <n v="0"/>
    <n v="25.27"/>
    <n v="88.52"/>
    <n v="0"/>
    <n v="161.26"/>
    <n v="123.93"/>
    <n v="0"/>
    <n v="0"/>
    <n v="0"/>
    <n v="0"/>
    <n v="0"/>
    <n v="0"/>
    <n v="0"/>
    <s v="SURFACE WATER MGT FUND"/>
    <s v="WLSW F D92736 A05BN234-WDSIDES"/>
    <s v="STORMWATER SERVICES"/>
    <s v="DRAINAGE"/>
  </r>
  <r>
    <x v="1"/>
    <s v="1037032"/>
    <s v="845022"/>
    <s v="52290"/>
    <x v="63"/>
    <s v="5315000"/>
    <n v="2012"/>
    <x v="4"/>
    <s v="MISC OPERATING SUPPLIES"/>
    <s v="50000-PROGRAM EXPENDITUR BUDGET"/>
    <s v="52000-SUPPLIES"/>
    <m/>
    <n v="0"/>
    <n v="0"/>
    <n v="87.36"/>
    <n v="0"/>
    <n v="-87.36"/>
    <s v="N/A"/>
    <n v="0"/>
    <n v="0"/>
    <n v="0"/>
    <n v="0"/>
    <n v="0"/>
    <n v="87.36"/>
    <n v="0"/>
    <n v="0"/>
    <n v="0"/>
    <n v="0"/>
    <n v="0"/>
    <n v="0"/>
    <n v="0"/>
    <s v="SURFACE WATER MGT FUND"/>
    <s v="WLSW F D92736 A05BN234-WDSIDES"/>
    <s v="STORMWATER SERVICES"/>
    <s v="DRAINAGE"/>
  </r>
  <r>
    <x v="1"/>
    <s v="1037032"/>
    <s v="845022"/>
    <s v="52391"/>
    <x v="184"/>
    <s v="5315000"/>
    <n v="2012"/>
    <x v="4"/>
    <s v="MAINTENANCE PARTS MATERIALS"/>
    <s v="50000-PROGRAM EXPENDITUR BUDGET"/>
    <s v="52000-SUPPLIES"/>
    <m/>
    <n v="0"/>
    <n v="0"/>
    <n v="22.36"/>
    <n v="0"/>
    <n v="-22.36"/>
    <s v="N/A"/>
    <n v="0"/>
    <n v="0"/>
    <n v="0"/>
    <n v="0"/>
    <n v="0"/>
    <n v="22.36"/>
    <n v="0"/>
    <n v="0"/>
    <n v="0"/>
    <n v="0"/>
    <n v="0"/>
    <n v="0"/>
    <n v="0"/>
    <s v="SURFACE WATER MGT FUND"/>
    <s v="WLSW F D92736 A05BN234-WDSIDES"/>
    <s v="STORMWATER SERVICES"/>
    <s v="DRAINAGE"/>
  </r>
  <r>
    <x v="1"/>
    <s v="103703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45.36"/>
    <n v="0"/>
    <n v="-45.36"/>
    <s v="N/A"/>
    <n v="0"/>
    <n v="0"/>
    <n v="0"/>
    <n v="0"/>
    <n v="32.480000000000004"/>
    <n v="12.88"/>
    <n v="0"/>
    <n v="0"/>
    <n v="0"/>
    <n v="0"/>
    <n v="0"/>
    <n v="0"/>
    <n v="0"/>
    <s v="SURFACE WATER MGT FUND"/>
    <s v="WLSW F D92736 A05BN234-WDSIDES"/>
    <s v="STORMWATER SERVICES"/>
    <s v="DRAINAGE"/>
  </r>
  <r>
    <x v="1"/>
    <s v="103703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40.31"/>
    <n v="0"/>
    <n v="-140.31"/>
    <s v="N/A"/>
    <n v="0"/>
    <n v="8.84"/>
    <n v="30.98"/>
    <n v="0"/>
    <n v="57.11"/>
    <n v="43.38"/>
    <n v="0"/>
    <n v="0"/>
    <n v="0"/>
    <n v="0"/>
    <n v="0"/>
    <n v="0"/>
    <n v="0"/>
    <s v="SURFACE WATER MGT FUND"/>
    <s v="WLSW F D92736 A05BN234-WDSIDES"/>
    <s v="STORMWATER SERVICES"/>
    <s v="DRAINAGE"/>
  </r>
  <r>
    <x v="1"/>
    <s v="1037032"/>
    <s v="845022"/>
    <s v="82200"/>
    <x v="72"/>
    <s v="5315000"/>
    <n v="2012"/>
    <x v="4"/>
    <s v="PAID TIME OFF"/>
    <s v="50000-PROGRAM EXPENDITUR BUDGET"/>
    <s v="82000-APPLIED OVERHEAD"/>
    <m/>
    <n v="0"/>
    <n v="0"/>
    <n v="106.87"/>
    <n v="0"/>
    <n v="-106.87"/>
    <s v="N/A"/>
    <n v="0"/>
    <n v="6.82"/>
    <n v="23.900000000000002"/>
    <n v="0"/>
    <n v="42.69"/>
    <n v="33.46"/>
    <n v="0"/>
    <n v="0"/>
    <n v="0"/>
    <n v="0"/>
    <n v="0"/>
    <n v="0"/>
    <n v="0"/>
    <s v="SURFACE WATER MGT FUND"/>
    <s v="WLSW F D92736 A05BN234-WDSIDES"/>
    <s v="STORMWATER SERVICES"/>
    <s v="DRAINAGE"/>
  </r>
  <r>
    <x v="1"/>
    <s v="1037032"/>
    <s v="845022"/>
    <s v="82300"/>
    <x v="73"/>
    <s v="5315000"/>
    <n v="2012"/>
    <x v="4"/>
    <s v="INDIRECT COSTS"/>
    <s v="50000-PROGRAM EXPENDITUR BUDGET"/>
    <s v="82000-APPLIED OVERHEAD"/>
    <m/>
    <n v="0"/>
    <n v="0"/>
    <n v="246.68"/>
    <n v="0"/>
    <n v="-246.68"/>
    <s v="N/A"/>
    <n v="0"/>
    <n v="14.66"/>
    <n v="51.34"/>
    <n v="0"/>
    <n v="108.8"/>
    <n v="71.88"/>
    <n v="0"/>
    <n v="0"/>
    <n v="0"/>
    <n v="0"/>
    <n v="0"/>
    <n v="0"/>
    <n v="0"/>
    <s v="SURFACE WATER MGT FUND"/>
    <s v="WLSW F D92736 A05BN234-WDSIDES"/>
    <s v="STORMWATER SERVICES"/>
    <s v="DRAINAGE"/>
  </r>
  <r>
    <x v="1"/>
    <s v="1037033"/>
    <s v="000000"/>
    <s v="11500"/>
    <x v="7"/>
    <s v="0000000"/>
    <n v="2012"/>
    <x v="0"/>
    <s v="ACCOUNTS RECEIVABLE"/>
    <s v="BS000-CURRENT ASSETS"/>
    <s v="B1150-ACCOUNTS RECEIVABLE"/>
    <m/>
    <n v="0"/>
    <n v="0"/>
    <n v="233.71"/>
    <n v="0"/>
    <n v="-233.71"/>
    <s v="N/A"/>
    <n v="0"/>
    <n v="0"/>
    <n v="0"/>
    <n v="233.71"/>
    <n v="0"/>
    <n v="0"/>
    <n v="0"/>
    <n v="0"/>
    <n v="0"/>
    <n v="0"/>
    <n v="0"/>
    <n v="0"/>
    <n v="0"/>
    <s v="SURFACE WATER MGT FUND"/>
    <s v="WLSW F D92738 A02BN212-WDSIDES"/>
    <s v="DEFAULT"/>
    <s v="Default"/>
  </r>
  <r>
    <x v="1"/>
    <s v="1037033"/>
    <s v="000000"/>
    <s v="11530"/>
    <x v="203"/>
    <s v="0000000"/>
    <n v="2012"/>
    <x v="0"/>
    <s v="UNBILLED RECEIVABLES"/>
    <s v="BS000-CURRENT ASSETS"/>
    <s v="B1150-ACCOUNTS RECEIVABLE"/>
    <m/>
    <n v="0"/>
    <n v="0"/>
    <n v="517.49"/>
    <n v="0"/>
    <n v="-517.49"/>
    <s v="N/A"/>
    <n v="0"/>
    <n v="0"/>
    <n v="233.71"/>
    <n v="-233.71"/>
    <n v="378.15000000000003"/>
    <n v="82.75"/>
    <n v="0"/>
    <n v="56.59"/>
    <n v="0"/>
    <n v="0"/>
    <n v="0"/>
    <n v="0"/>
    <n v="0"/>
    <s v="SURFACE WATER MGT FUND"/>
    <s v="WLSW F D92738 A02BN212-WDSIDES"/>
    <s v="DEFAULT"/>
    <s v="Default"/>
  </r>
  <r>
    <x v="1"/>
    <s v="1037033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F D92738 A02BN212-WDSIDES"/>
    <s v="DEFAULT"/>
    <s v="Default"/>
  </r>
  <r>
    <x v="1"/>
    <s v="1037033"/>
    <s v="845022"/>
    <s v="43944"/>
    <x v="130"/>
    <s v="0000000"/>
    <n v="2012"/>
    <x v="3"/>
    <s v="SWM SERVICES CITIES"/>
    <s v="R3000-REVENUE"/>
    <s v="R3400-CHARGE FOR SERVICES"/>
    <m/>
    <n v="0"/>
    <n v="0"/>
    <n v="-751.2"/>
    <n v="0"/>
    <n v="751.2"/>
    <s v="N/A"/>
    <n v="0"/>
    <n v="0"/>
    <n v="-233.71"/>
    <n v="0"/>
    <n v="-378.15000000000003"/>
    <n v="-82.75"/>
    <n v="0"/>
    <n v="-56.59"/>
    <n v="0"/>
    <n v="0"/>
    <n v="0"/>
    <n v="0"/>
    <n v="0"/>
    <s v="SURFACE WATER MGT FUND"/>
    <s v="WLSW F D92738 A02BN212-WDSIDES"/>
    <s v="STORMWATER SERVICES"/>
    <s v="Default"/>
  </r>
  <r>
    <x v="1"/>
    <s v="103703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65.57"/>
    <n v="0"/>
    <n v="-265.57"/>
    <s v="N/A"/>
    <n v="0"/>
    <n v="0"/>
    <n v="106.23"/>
    <n v="0"/>
    <n v="159.34"/>
    <n v="0"/>
    <n v="0"/>
    <n v="0"/>
    <n v="0"/>
    <n v="0"/>
    <n v="0"/>
    <n v="0"/>
    <n v="0"/>
    <s v="SURFACE WATER MGT FUND"/>
    <s v="WLSW F D92738 A02BN212-WDSIDES"/>
    <s v="STORMWATER SERVICES"/>
    <s v="DRAINAGE"/>
  </r>
  <r>
    <x v="1"/>
    <s v="1037033"/>
    <s v="845022"/>
    <s v="52391"/>
    <x v="184"/>
    <s v="5315000"/>
    <n v="2012"/>
    <x v="4"/>
    <s v="MAINTENANCE PARTS MATERIALS"/>
    <s v="50000-PROGRAM EXPENDITUR BUDGET"/>
    <s v="52000-SUPPLIES"/>
    <m/>
    <n v="0"/>
    <n v="0"/>
    <n v="139.34"/>
    <n v="0"/>
    <n v="-139.34"/>
    <s v="N/A"/>
    <n v="0"/>
    <n v="0"/>
    <n v="0"/>
    <n v="0"/>
    <n v="0"/>
    <n v="82.75"/>
    <n v="0"/>
    <n v="56.59"/>
    <n v="0"/>
    <n v="0"/>
    <n v="0"/>
    <n v="0"/>
    <n v="0"/>
    <s v="SURFACE WATER MGT FUND"/>
    <s v="WLSW F D92738 A02BN212-WDSIDES"/>
    <s v="STORMWATER SERVICES"/>
    <s v="DRAINAGE"/>
  </r>
  <r>
    <x v="1"/>
    <s v="103703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7.6"/>
    <n v="0"/>
    <n v="-27.6"/>
    <s v="N/A"/>
    <n v="0"/>
    <n v="0"/>
    <n v="0"/>
    <n v="0"/>
    <n v="27.6"/>
    <n v="0"/>
    <n v="0"/>
    <n v="0"/>
    <n v="0"/>
    <n v="0"/>
    <n v="0"/>
    <n v="0"/>
    <n v="0"/>
    <s v="SURFACE WATER MGT FUND"/>
    <s v="WLSW F D92738 A02BN212-WDSIDES"/>
    <s v="STORMWATER SERVICES"/>
    <s v="DRAINAGE"/>
  </r>
  <r>
    <x v="1"/>
    <s v="103703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92.95"/>
    <n v="0"/>
    <n v="-92.95"/>
    <s v="N/A"/>
    <n v="0"/>
    <n v="0"/>
    <n v="37.18"/>
    <n v="0"/>
    <n v="55.77"/>
    <n v="0"/>
    <n v="0"/>
    <n v="0"/>
    <n v="0"/>
    <n v="0"/>
    <n v="0"/>
    <n v="0"/>
    <n v="0"/>
    <s v="SURFACE WATER MGT FUND"/>
    <s v="WLSW F D92738 A02BN212-WDSIDES"/>
    <s v="STORMWATER SERVICES"/>
    <s v="DRAINAGE"/>
  </r>
  <r>
    <x v="1"/>
    <s v="1037033"/>
    <s v="845022"/>
    <s v="82200"/>
    <x v="72"/>
    <s v="5315000"/>
    <n v="2012"/>
    <x v="4"/>
    <s v="PAID TIME OFF"/>
    <s v="50000-PROGRAM EXPENDITUR BUDGET"/>
    <s v="82000-APPLIED OVERHEAD"/>
    <m/>
    <n v="0"/>
    <n v="0"/>
    <n v="71.7"/>
    <n v="0"/>
    <n v="-71.7"/>
    <s v="N/A"/>
    <n v="0"/>
    <n v="0"/>
    <n v="28.68"/>
    <n v="0"/>
    <n v="43.02"/>
    <n v="0"/>
    <n v="0"/>
    <n v="0"/>
    <n v="0"/>
    <n v="0"/>
    <n v="0"/>
    <n v="0"/>
    <n v="0"/>
    <s v="SURFACE WATER MGT FUND"/>
    <s v="WLSW F D92738 A02BN212-WDSIDES"/>
    <s v="STORMWATER SERVICES"/>
    <s v="DRAINAGE"/>
  </r>
  <r>
    <x v="1"/>
    <s v="1037033"/>
    <s v="845022"/>
    <s v="82300"/>
    <x v="73"/>
    <s v="5315000"/>
    <n v="2012"/>
    <x v="4"/>
    <s v="INDIRECT COSTS"/>
    <s v="50000-PROGRAM EXPENDITUR BUDGET"/>
    <s v="82000-APPLIED OVERHEAD"/>
    <m/>
    <n v="0"/>
    <n v="0"/>
    <n v="154.04"/>
    <n v="0"/>
    <n v="-154.04"/>
    <s v="N/A"/>
    <n v="0"/>
    <n v="0"/>
    <n v="61.620000000000005"/>
    <n v="0"/>
    <n v="92.42"/>
    <n v="0"/>
    <n v="0"/>
    <n v="0"/>
    <n v="0"/>
    <n v="0"/>
    <n v="0"/>
    <n v="0"/>
    <n v="0"/>
    <s v="SURFACE WATER MGT FUND"/>
    <s v="WLSW F D92738 A02BN212-WDSIDES"/>
    <s v="STORMWATER SERVICES"/>
    <s v="DRAINAGE"/>
  </r>
  <r>
    <x v="1"/>
    <s v="1037034"/>
    <s v="000000"/>
    <s v="11500"/>
    <x v="7"/>
    <s v="0000000"/>
    <n v="2012"/>
    <x v="0"/>
    <s v="ACCOUNTS RECEIVABLE"/>
    <s v="BS000-CURRENT ASSETS"/>
    <s v="B1150-ACCOUNTS RECEIVABLE"/>
    <m/>
    <n v="0"/>
    <n v="0"/>
    <n v="664.27"/>
    <n v="0"/>
    <n v="-664.27"/>
    <s v="N/A"/>
    <n v="0"/>
    <n v="0"/>
    <n v="0"/>
    <n v="664.27"/>
    <n v="0"/>
    <n v="0"/>
    <n v="0"/>
    <n v="0"/>
    <n v="0"/>
    <n v="0"/>
    <n v="0"/>
    <n v="0"/>
    <n v="0"/>
    <s v="SURFACE WATER MGT FUND"/>
    <s v="WLSW F D92739 A02BN212-WDSIDES"/>
    <s v="DEFAULT"/>
    <s v="Default"/>
  </r>
  <r>
    <x v="1"/>
    <s v="1037034"/>
    <s v="000000"/>
    <s v="11530"/>
    <x v="203"/>
    <s v="0000000"/>
    <n v="2012"/>
    <x v="0"/>
    <s v="UNBILLED RECEIVABLES"/>
    <s v="BS000-CURRENT ASSETS"/>
    <s v="B1150-ACCOUNTS RECEIVABLE"/>
    <m/>
    <n v="0"/>
    <n v="0"/>
    <n v="1392.53"/>
    <n v="0"/>
    <n v="-1392.53"/>
    <s v="N/A"/>
    <n v="0"/>
    <n v="430.56"/>
    <n v="233.71"/>
    <n v="-154.31"/>
    <n v="597.04"/>
    <n v="285.53000000000003"/>
    <n v="0"/>
    <n v="0"/>
    <n v="0"/>
    <n v="0"/>
    <n v="0"/>
    <n v="0"/>
    <n v="0"/>
    <s v="SURFACE WATER MGT FUND"/>
    <s v="WLSW F D92739 A02BN212-WDSIDES"/>
    <s v="DEFAULT"/>
    <s v="Default"/>
  </r>
  <r>
    <x v="1"/>
    <s v="1037034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F D92739 A02BN212-WDSIDES"/>
    <s v="DEFAULT"/>
    <s v="Default"/>
  </r>
  <r>
    <x v="1"/>
    <s v="1037034"/>
    <s v="845022"/>
    <s v="43944"/>
    <x v="130"/>
    <s v="0000000"/>
    <n v="2012"/>
    <x v="3"/>
    <s v="SWM SERVICES CITIES"/>
    <s v="R3000-REVENUE"/>
    <s v="R3400-CHARGE FOR SERVICES"/>
    <m/>
    <n v="0"/>
    <n v="0"/>
    <n v="-2056.8000000000002"/>
    <n v="0"/>
    <n v="2056.8000000000002"/>
    <s v="N/A"/>
    <n v="0"/>
    <n v="-430.56"/>
    <n v="-233.71"/>
    <n v="-509.96000000000004"/>
    <n v="-597.04"/>
    <n v="-285.53000000000003"/>
    <n v="0"/>
    <n v="0"/>
    <n v="0"/>
    <n v="0"/>
    <n v="0"/>
    <n v="0"/>
    <n v="0"/>
    <s v="SURFACE WATER MGT FUND"/>
    <s v="WLSW F D92739 A02BN212-WDSIDES"/>
    <s v="STORMWATER SERVICES"/>
    <s v="Default"/>
  </r>
  <r>
    <x v="1"/>
    <s v="103703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76.15"/>
    <n v="0"/>
    <n v="-576.15"/>
    <s v="N/A"/>
    <n v="47.32"/>
    <n v="88.06"/>
    <n v="106.23"/>
    <n v="210.61"/>
    <n v="0"/>
    <n v="123.93"/>
    <n v="0"/>
    <n v="0"/>
    <n v="0"/>
    <n v="0"/>
    <n v="0"/>
    <n v="0"/>
    <n v="0"/>
    <s v="SURFACE WATER MGT FUND"/>
    <s v="WLSW F D92739 A02BN212-WDSIDES"/>
    <s v="STORMWATER SERVICES"/>
    <s v="DRAINAGE"/>
  </r>
  <r>
    <x v="1"/>
    <s v="1037034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3.62"/>
    <n v="0"/>
    <n v="-3.62"/>
    <s v="N/A"/>
    <n v="0"/>
    <n v="0.72"/>
    <n v="0"/>
    <n v="2.9"/>
    <n v="0"/>
    <n v="0"/>
    <n v="0"/>
    <n v="0"/>
    <n v="0"/>
    <n v="0"/>
    <n v="0"/>
    <n v="0"/>
    <n v="0"/>
    <s v="SURFACE WATER MGT FUND"/>
    <s v="WLSW F D92739 A02BN212-WDSIDES"/>
    <s v="STORMWATER SERVICES"/>
    <s v="DRAINAGE"/>
  </r>
  <r>
    <x v="1"/>
    <s v="1037034"/>
    <s v="845022"/>
    <s v="52391"/>
    <x v="184"/>
    <s v="5315000"/>
    <n v="2012"/>
    <x v="4"/>
    <s v="MAINTENANCE PARTS MATERIALS"/>
    <s v="50000-PROGRAM EXPENDITUR BUDGET"/>
    <s v="52000-SUPPLIES"/>
    <m/>
    <n v="0"/>
    <n v="0"/>
    <n v="298.22000000000003"/>
    <n v="0"/>
    <n v="-298.22000000000003"/>
    <s v="N/A"/>
    <n v="0"/>
    <n v="0"/>
    <n v="0"/>
    <n v="0"/>
    <n v="200"/>
    <n v="0"/>
    <n v="0"/>
    <n v="0"/>
    <n v="0"/>
    <n v="98.22"/>
    <n v="0"/>
    <n v="0"/>
    <n v="0"/>
    <s v="SURFACE WATER MGT FUND"/>
    <s v="WLSW F D92739 A02BN212-WDSIDES"/>
    <s v="STORMWATER SERVICES"/>
    <s v="DRAINAGE"/>
  </r>
  <r>
    <x v="1"/>
    <s v="103703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521.19000000000005"/>
    <n v="0"/>
    <n v="-521.19000000000005"/>
    <s v="N/A"/>
    <n v="14.77"/>
    <n v="96.5"/>
    <n v="0"/>
    <n v="0"/>
    <n v="397.04"/>
    <n v="12.88"/>
    <n v="0"/>
    <n v="0"/>
    <n v="0"/>
    <n v="0"/>
    <n v="0"/>
    <n v="0"/>
    <n v="0"/>
    <s v="SURFACE WATER MGT FUND"/>
    <s v="WLSW F D92739 A02BN212-WDSIDES"/>
    <s v="STORMWATER SERVICES"/>
    <s v="DRAINAGE"/>
  </r>
  <r>
    <x v="1"/>
    <s v="1037034"/>
    <s v="845022"/>
    <s v="55307"/>
    <x v="252"/>
    <s v="5315000"/>
    <n v="2012"/>
    <x v="4"/>
    <s v="ROADS CONST DEBRIS DISPOSAL"/>
    <s v="50000-PROGRAM EXPENDITUR BUDGET"/>
    <s v="55000-INTRAGOVERNMENTAL SERVICES"/>
    <m/>
    <n v="0"/>
    <n v="0"/>
    <n v="58.9"/>
    <n v="0"/>
    <n v="-58.9"/>
    <s v="N/A"/>
    <n v="0"/>
    <n v="0"/>
    <n v="0"/>
    <n v="0"/>
    <n v="0"/>
    <n v="0"/>
    <n v="0"/>
    <n v="0"/>
    <n v="58.9"/>
    <n v="0"/>
    <n v="0"/>
    <n v="0"/>
    <n v="0"/>
    <s v="SURFACE WATER MGT FUND"/>
    <s v="WLSW F D92739 A02BN212-WDSIDES"/>
    <s v="STORMWATER SERVICES"/>
    <s v="DRAINAGE"/>
  </r>
  <r>
    <x v="1"/>
    <s v="103703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04.51"/>
    <n v="0"/>
    <n v="-204.51"/>
    <s v="N/A"/>
    <n v="17"/>
    <n v="31.3"/>
    <n v="37.18"/>
    <n v="75.650000000000006"/>
    <n v="0"/>
    <n v="43.38"/>
    <n v="0"/>
    <n v="0"/>
    <n v="0"/>
    <n v="0"/>
    <n v="0"/>
    <n v="0"/>
    <n v="0"/>
    <s v="SURFACE WATER MGT FUND"/>
    <s v="WLSW F D92739 A02BN212-WDSIDES"/>
    <s v="STORMWATER SERVICES"/>
    <s v="DRAINAGE"/>
  </r>
  <r>
    <x v="1"/>
    <s v="1037034"/>
    <s v="845022"/>
    <s v="82200"/>
    <x v="72"/>
    <s v="5315000"/>
    <n v="2012"/>
    <x v="4"/>
    <s v="PAID TIME OFF"/>
    <s v="50000-PROGRAM EXPENDITUR BUDGET"/>
    <s v="82000-APPLIED OVERHEAD"/>
    <m/>
    <n v="0"/>
    <n v="0"/>
    <n v="151.93"/>
    <n v="0"/>
    <n v="-151.93"/>
    <s v="N/A"/>
    <n v="12.22"/>
    <n v="23.16"/>
    <n v="28.68"/>
    <n v="54.410000000000004"/>
    <n v="0"/>
    <n v="33.46"/>
    <n v="0"/>
    <n v="0"/>
    <n v="0"/>
    <n v="0"/>
    <n v="0"/>
    <n v="0"/>
    <n v="0"/>
    <s v="SURFACE WATER MGT FUND"/>
    <s v="WLSW F D92739 A02BN212-WDSIDES"/>
    <s v="STORMWATER SERVICES"/>
    <s v="DRAINAGE"/>
  </r>
  <r>
    <x v="1"/>
    <s v="1037034"/>
    <s v="845022"/>
    <s v="82300"/>
    <x v="73"/>
    <s v="5315000"/>
    <n v="2012"/>
    <x v="4"/>
    <s v="INDIRECT COSTS"/>
    <s v="50000-PROGRAM EXPENDITUR BUDGET"/>
    <s v="82000-APPLIED OVERHEAD"/>
    <m/>
    <n v="0"/>
    <n v="0"/>
    <n v="399.40000000000003"/>
    <n v="0"/>
    <n v="-399.40000000000003"/>
    <s v="N/A"/>
    <n v="37.380000000000003"/>
    <n v="62.13"/>
    <n v="61.620000000000005"/>
    <n v="166.39000000000001"/>
    <n v="0"/>
    <n v="71.88"/>
    <n v="0"/>
    <n v="0"/>
    <n v="0"/>
    <n v="0"/>
    <n v="0"/>
    <n v="0"/>
    <n v="0"/>
    <s v="SURFACE WATER MGT FUND"/>
    <s v="WLSW F D92739 A02BN212-WDSIDES"/>
    <s v="STORMWATER SERVICES"/>
    <s v="DRAINAGE"/>
  </r>
  <r>
    <x v="1"/>
    <s v="103703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067.22"/>
    <n v="0"/>
    <n v="-5067.22"/>
    <s v="N/A"/>
    <n v="455.28000000000003"/>
    <n v="134.66"/>
    <n v="453.58"/>
    <n v="309.05"/>
    <n v="718.2"/>
    <n v="259.14"/>
    <n v="416.25"/>
    <n v="657.94"/>
    <n v="805.99"/>
    <n v="279.07"/>
    <n v="458.46000000000004"/>
    <n v="119.60000000000001"/>
    <n v="0"/>
    <s v="SURFACE WATER MGT FUND"/>
    <s v="WLSW O F11305 SPECIAL USE PERM"/>
    <s v="STORMWATER SERVICES"/>
    <s v="DRAINAGE"/>
  </r>
  <r>
    <x v="1"/>
    <s v="103703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99.92"/>
    <n v="0"/>
    <n v="-299.92"/>
    <s v="N/A"/>
    <n v="0"/>
    <n v="0"/>
    <n v="14.72"/>
    <n v="0"/>
    <n v="71.760000000000005"/>
    <n v="23.92"/>
    <n v="29.44"/>
    <n v="44.160000000000004"/>
    <n v="25.76"/>
    <n v="22.080000000000002"/>
    <n v="57.04"/>
    <n v="11.040000000000001"/>
    <n v="0"/>
    <s v="SURFACE WATER MGT FUND"/>
    <s v="WLSW O F11305 SPECIAL USE PERM"/>
    <s v="STORMWATER SERVICES"/>
    <s v="DRAINAGE"/>
  </r>
  <r>
    <x v="1"/>
    <s v="103703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773.58"/>
    <n v="0"/>
    <n v="-1773.58"/>
    <s v="N/A"/>
    <n v="159.35"/>
    <n v="47.13"/>
    <n v="158.77000000000001"/>
    <n v="108.16"/>
    <n v="251.39000000000001"/>
    <n v="90.69"/>
    <n v="145.69"/>
    <n v="230.29"/>
    <n v="282.11"/>
    <n v="97.67"/>
    <n v="160.47"/>
    <n v="41.86"/>
    <n v="0"/>
    <s v="SURFACE WATER MGT FUND"/>
    <s v="WLSW O F11305 SPECIAL USE PERM"/>
    <s v="STORMWATER SERVICES"/>
    <s v="DRAINAGE"/>
  </r>
  <r>
    <x v="1"/>
    <s v="1037036"/>
    <s v="845022"/>
    <s v="82200"/>
    <x v="72"/>
    <s v="5315000"/>
    <n v="2012"/>
    <x v="4"/>
    <s v="PAID TIME OFF"/>
    <s v="50000-PROGRAM EXPENDITUR BUDGET"/>
    <s v="82000-APPLIED OVERHEAD"/>
    <m/>
    <n v="0"/>
    <n v="0"/>
    <n v="1368.19"/>
    <n v="0"/>
    <n v="-1368.19"/>
    <s v="N/A"/>
    <n v="122.93"/>
    <n v="36.36"/>
    <n v="122.48"/>
    <n v="83.45"/>
    <n v="193.92000000000002"/>
    <n v="69.960000000000008"/>
    <n v="112.4"/>
    <n v="177.65"/>
    <n v="217.62"/>
    <n v="75.34"/>
    <n v="123.79"/>
    <n v="32.29"/>
    <n v="0"/>
    <s v="SURFACE WATER MGT FUND"/>
    <s v="WLSW O F11305 SPECIAL USE PERM"/>
    <s v="STORMWATER SERVICES"/>
    <s v="DRAINAGE"/>
  </r>
  <r>
    <x v="1"/>
    <s v="1037036"/>
    <s v="845022"/>
    <s v="82300"/>
    <x v="73"/>
    <s v="5315000"/>
    <n v="2012"/>
    <x v="4"/>
    <s v="INDIRECT COSTS"/>
    <s v="50000-PROGRAM EXPENDITUR BUDGET"/>
    <s v="82000-APPLIED OVERHEAD"/>
    <m/>
    <n v="0"/>
    <n v="0"/>
    <n v="2938.92"/>
    <n v="0"/>
    <n v="-2938.92"/>
    <s v="N/A"/>
    <n v="264.07"/>
    <n v="78.100000000000009"/>
    <n v="263.06"/>
    <n v="179.25"/>
    <n v="416.56"/>
    <n v="150.30000000000001"/>
    <n v="241.42000000000002"/>
    <n v="381.59000000000003"/>
    <n v="467.46000000000004"/>
    <n v="161.85"/>
    <n v="265.89999999999998"/>
    <n v="69.36"/>
    <n v="0"/>
    <s v="SURFACE WATER MGT FUND"/>
    <s v="WLSW O F11305 SPECIAL USE PERM"/>
    <s v="STORMWATER SERVICES"/>
    <s v="DRAINAGE"/>
  </r>
  <r>
    <x v="1"/>
    <s v="103703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9798.47"/>
    <n v="0"/>
    <n v="-19798.47"/>
    <s v="N/A"/>
    <n v="1225.95"/>
    <n v="914.95"/>
    <n v="3385.9500000000003"/>
    <n v="1058.43"/>
    <n v="1118.51"/>
    <n v="1644.25"/>
    <n v="3066.38"/>
    <n v="3534.4300000000003"/>
    <n v="1732.77"/>
    <n v="1052.3600000000001"/>
    <n v="97.27"/>
    <n v="967.22"/>
    <n v="0"/>
    <s v="SURFACE WATER MGT FUND"/>
    <s v="WLSW O F11306 FINANCIAL GUARAN"/>
    <s v="STORMWATER SERVICES"/>
    <s v="DRAINAGE"/>
  </r>
  <r>
    <x v="1"/>
    <s v="103703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326.64"/>
    <n v="0"/>
    <n v="-1326.64"/>
    <s v="N/A"/>
    <n v="0"/>
    <n v="0"/>
    <n v="40.480000000000004"/>
    <n v="0"/>
    <n v="261.28000000000003"/>
    <n v="139.84"/>
    <n v="213.44"/>
    <n v="264.95999999999998"/>
    <n v="149.04"/>
    <n v="213.44"/>
    <n v="71.760000000000005"/>
    <n v="-27.6"/>
    <n v="0"/>
    <s v="SURFACE WATER MGT FUND"/>
    <s v="WLSW O F11306 FINANCIAL GUARAN"/>
    <s v="STORMWATER SERVICES"/>
    <s v="DRAINAGE"/>
  </r>
  <r>
    <x v="1"/>
    <s v="103703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6929.52"/>
    <n v="0"/>
    <n v="-6929.52"/>
    <s v="N/A"/>
    <n v="429.09000000000003"/>
    <n v="320.24"/>
    <n v="1037.3399999999999"/>
    <n v="370.46"/>
    <n v="539.23"/>
    <n v="575.48"/>
    <n v="1073.27"/>
    <n v="1237.06"/>
    <n v="606.47"/>
    <n v="368.35"/>
    <n v="34.049999999999997"/>
    <n v="338.48"/>
    <n v="0"/>
    <s v="SURFACE WATER MGT FUND"/>
    <s v="WLSW O F11306 FINANCIAL GUARAN"/>
    <s v="STORMWATER SERVICES"/>
    <s v="DRAINAGE"/>
  </r>
  <r>
    <x v="1"/>
    <s v="1037037"/>
    <s v="845022"/>
    <s v="82200"/>
    <x v="72"/>
    <s v="5315000"/>
    <n v="2012"/>
    <x v="4"/>
    <s v="PAID TIME OFF"/>
    <s v="50000-PROGRAM EXPENDITUR BUDGET"/>
    <s v="82000-APPLIED OVERHEAD"/>
    <m/>
    <n v="0"/>
    <n v="0"/>
    <n v="5345.63"/>
    <n v="0"/>
    <n v="-5345.63"/>
    <s v="N/A"/>
    <n v="331.03000000000003"/>
    <n v="247.05"/>
    <n v="800.25"/>
    <n v="285.8"/>
    <n v="415.96000000000004"/>
    <n v="443.94"/>
    <n v="827.95"/>
    <n v="954.30000000000007"/>
    <n v="467.85"/>
    <n v="284.11"/>
    <n v="26.25"/>
    <n v="261.14"/>
    <n v="0"/>
    <s v="SURFACE WATER MGT FUND"/>
    <s v="WLSW O F11306 FINANCIAL GUARAN"/>
    <s v="STORMWATER SERVICES"/>
    <s v="DRAINAGE"/>
  </r>
  <r>
    <x v="1"/>
    <s v="1037037"/>
    <s v="845022"/>
    <s v="82300"/>
    <x v="73"/>
    <s v="5315000"/>
    <n v="2012"/>
    <x v="4"/>
    <s v="INDIRECT COSTS"/>
    <s v="50000-PROGRAM EXPENDITUR BUDGET"/>
    <s v="82000-APPLIED OVERHEAD"/>
    <m/>
    <n v="0"/>
    <n v="0"/>
    <n v="11483.2"/>
    <n v="0"/>
    <n v="-11483.2"/>
    <s v="N/A"/>
    <n v="711.05000000000007"/>
    <n v="530.66999999999996"/>
    <n v="1719.05"/>
    <n v="613.88"/>
    <n v="893.61"/>
    <n v="953.68000000000006"/>
    <n v="1778.5"/>
    <n v="2049.96"/>
    <n v="1005"/>
    <n v="610.35"/>
    <n v="56.44"/>
    <n v="561.01"/>
    <n v="0"/>
    <s v="SURFACE WATER MGT FUND"/>
    <s v="WLSW O F11306 FINANCIAL GUARAN"/>
    <s v="STORMWATER SERVICES"/>
    <s v="DRAINAGE"/>
  </r>
  <r>
    <x v="1"/>
    <s v="103703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192.8200000000002"/>
    <n v="0"/>
    <n v="-2192.8200000000002"/>
    <s v="N/A"/>
    <n v="199.33"/>
    <n v="837.2"/>
    <n v="159.47"/>
    <n v="478.40000000000003"/>
    <n v="159.47"/>
    <n v="179.4"/>
    <n v="0"/>
    <n v="44.89"/>
    <n v="0"/>
    <n v="44.89"/>
    <n v="0"/>
    <n v="89.77"/>
    <n v="0"/>
    <s v="SURFACE WATER MGT FUND"/>
    <s v="WLSW O F11307 INVENTORY NEW MF"/>
    <s v="STORMWATER SERVICES"/>
    <s v="DRAINAGE"/>
  </r>
  <r>
    <x v="1"/>
    <s v="103703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90.16"/>
    <n v="0"/>
    <n v="-90.16"/>
    <s v="N/A"/>
    <n v="0"/>
    <n v="0"/>
    <n v="14.72"/>
    <n v="0"/>
    <n v="58.88"/>
    <n v="16.559999999999999"/>
    <n v="0"/>
    <n v="0"/>
    <n v="0"/>
    <n v="0"/>
    <n v="0"/>
    <n v="0"/>
    <n v="0"/>
    <s v="SURFACE WATER MGT FUND"/>
    <s v="WLSW O F11307 INVENTORY NEW MF"/>
    <s v="STORMWATER SERVICES"/>
    <s v="DRAINAGE"/>
  </r>
  <r>
    <x v="1"/>
    <s v="103703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767.5"/>
    <n v="0"/>
    <n v="-767.5"/>
    <s v="N/A"/>
    <n v="69.77"/>
    <n v="293.03000000000003"/>
    <n v="55.81"/>
    <n v="167.44"/>
    <n v="55.82"/>
    <n v="62.79"/>
    <n v="0"/>
    <n v="15.71"/>
    <n v="0"/>
    <n v="15.71"/>
    <n v="0"/>
    <n v="31.42"/>
    <n v="0"/>
    <s v="SURFACE WATER MGT FUND"/>
    <s v="WLSW O F11307 INVENTORY NEW MF"/>
    <s v="STORMWATER SERVICES"/>
    <s v="DRAINAGE"/>
  </r>
  <r>
    <x v="1"/>
    <s v="1037038"/>
    <s v="845022"/>
    <s v="82200"/>
    <x v="72"/>
    <s v="5315000"/>
    <n v="2012"/>
    <x v="4"/>
    <s v="PAID TIME OFF"/>
    <s v="50000-PROGRAM EXPENDITUR BUDGET"/>
    <s v="82000-APPLIED OVERHEAD"/>
    <m/>
    <n v="0"/>
    <n v="0"/>
    <n v="592.08000000000004"/>
    <n v="0"/>
    <n v="-592.08000000000004"/>
    <s v="N/A"/>
    <n v="53.82"/>
    <n v="226.05"/>
    <n v="43.06"/>
    <n v="129.17000000000002"/>
    <n v="43.06"/>
    <n v="48.44"/>
    <n v="0"/>
    <n v="12.120000000000001"/>
    <n v="0"/>
    <n v="12.120000000000001"/>
    <n v="0"/>
    <n v="24.240000000000002"/>
    <n v="0"/>
    <s v="SURFACE WATER MGT FUND"/>
    <s v="WLSW O F11307 INVENTORY NEW MF"/>
    <s v="STORMWATER SERVICES"/>
    <s v="DRAINAGE"/>
  </r>
  <r>
    <x v="1"/>
    <s v="1037038"/>
    <s v="845022"/>
    <s v="82300"/>
    <x v="73"/>
    <s v="5315000"/>
    <n v="2012"/>
    <x v="4"/>
    <s v="INDIRECT COSTS"/>
    <s v="50000-PROGRAM EXPENDITUR BUDGET"/>
    <s v="82000-APPLIED OVERHEAD"/>
    <m/>
    <n v="0"/>
    <n v="0"/>
    <n v="1271.83"/>
    <n v="0"/>
    <n v="-1271.83"/>
    <s v="N/A"/>
    <n v="115.61"/>
    <n v="485.57"/>
    <n v="92.49"/>
    <n v="277.47000000000003"/>
    <n v="92.49"/>
    <n v="104.05"/>
    <n v="0"/>
    <n v="26.04"/>
    <n v="0"/>
    <n v="26.04"/>
    <n v="0"/>
    <n v="52.07"/>
    <n v="0"/>
    <s v="SURFACE WATER MGT FUND"/>
    <s v="WLSW O F11307 INVENTORY NEW MF"/>
    <s v="STORMWATER SERVICES"/>
    <s v="DRAINAGE"/>
  </r>
  <r>
    <x v="1"/>
    <s v="103703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8082.14"/>
    <n v="0"/>
    <n v="-18082.14"/>
    <s v="N/A"/>
    <n v="861.06000000000006"/>
    <n v="854.77"/>
    <n v="1749.41"/>
    <n v="416.54"/>
    <n v="123.93"/>
    <n v="674.61"/>
    <n v="782.87"/>
    <n v="1819.8700000000001"/>
    <n v="2815.23"/>
    <n v="2925.48"/>
    <n v="1700.97"/>
    <n v="3357.4"/>
    <n v="0"/>
    <s v="SURFACE WATER MGT FUND"/>
    <s v="WLSW O F11308 MF/C FACILITY IN"/>
    <s v="STORMWATER SERVICES"/>
    <s v="DRAINAGE"/>
  </r>
  <r>
    <x v="1"/>
    <s v="103703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583.28"/>
    <n v="0"/>
    <n v="-583.28"/>
    <s v="N/A"/>
    <n v="0"/>
    <n v="0"/>
    <n v="7.36"/>
    <n v="0"/>
    <n v="57.04"/>
    <n v="44.160000000000004"/>
    <n v="18.400000000000002"/>
    <n v="64.400000000000006"/>
    <n v="130.64000000000001"/>
    <n v="97.52"/>
    <n v="101.2"/>
    <n v="62.56"/>
    <n v="0"/>
    <s v="SURFACE WATER MGT FUND"/>
    <s v="WLSW O F11308 MF/C FACILITY IN"/>
    <s v="STORMWATER SERVICES"/>
    <s v="DRAINAGE"/>
  </r>
  <r>
    <x v="1"/>
    <s v="103703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6328.7"/>
    <n v="0"/>
    <n v="-6328.7"/>
    <s v="N/A"/>
    <n v="301.37"/>
    <n v="299.17"/>
    <n v="510.04"/>
    <n v="145.79"/>
    <n v="145.6"/>
    <n v="236.1"/>
    <n v="274"/>
    <n v="636.95000000000005"/>
    <n v="985.33"/>
    <n v="1023.9300000000001"/>
    <n v="595.37"/>
    <n v="1175.05"/>
    <n v="0"/>
    <s v="SURFACE WATER MGT FUND"/>
    <s v="WLSW O F11308 MF/C FACILITY IN"/>
    <s v="STORMWATER SERVICES"/>
    <s v="DRAINAGE"/>
  </r>
  <r>
    <x v="1"/>
    <s v="1037039"/>
    <s v="845022"/>
    <s v="82200"/>
    <x v="72"/>
    <s v="5315000"/>
    <n v="2012"/>
    <x v="4"/>
    <s v="PAID TIME OFF"/>
    <s v="50000-PROGRAM EXPENDITUR BUDGET"/>
    <s v="82000-APPLIED OVERHEAD"/>
    <m/>
    <n v="0"/>
    <n v="0"/>
    <n v="4882.2"/>
    <n v="0"/>
    <n v="-4882.2"/>
    <s v="N/A"/>
    <n v="232.5"/>
    <n v="230.8"/>
    <n v="393.49"/>
    <n v="112.48"/>
    <n v="112.32000000000001"/>
    <n v="182.14000000000001"/>
    <n v="211.38"/>
    <n v="491.37"/>
    <n v="760.09"/>
    <n v="789.88"/>
    <n v="459.28000000000003"/>
    <n v="906.47"/>
    <n v="0"/>
    <s v="SURFACE WATER MGT FUND"/>
    <s v="WLSW O F11308 MF/C FACILITY IN"/>
    <s v="STORMWATER SERVICES"/>
    <s v="DRAINAGE"/>
  </r>
  <r>
    <x v="1"/>
    <s v="1037039"/>
    <s v="845022"/>
    <s v="82300"/>
    <x v="73"/>
    <s v="5315000"/>
    <n v="2012"/>
    <x v="4"/>
    <s v="INDIRECT COSTS"/>
    <s v="50000-PROGRAM EXPENDITUR BUDGET"/>
    <s v="82000-APPLIED OVERHEAD"/>
    <m/>
    <n v="0"/>
    <n v="0"/>
    <n v="10487.99"/>
    <n v="0"/>
    <n v="-10487.99"/>
    <s v="N/A"/>
    <n v="499.44"/>
    <n v="495.79"/>
    <n v="845.28"/>
    <n v="241.59"/>
    <n v="241.3"/>
    <n v="391.3"/>
    <n v="454.09000000000003"/>
    <n v="1055.58"/>
    <n v="1632.8600000000001"/>
    <n v="1696.8500000000001"/>
    <n v="986.56000000000006"/>
    <n v="1947.3500000000001"/>
    <n v="0"/>
    <s v="SURFACE WATER MGT FUND"/>
    <s v="WLSW O F11308 MF/C FACILITY IN"/>
    <s v="STORMWATER SERVICES"/>
    <s v="DRAINAGE"/>
  </r>
  <r>
    <x v="1"/>
    <s v="103704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625.38"/>
    <n v="0"/>
    <n v="-2625.38"/>
    <s v="N/A"/>
    <n v="1952.47"/>
    <n v="25.27"/>
    <n v="408.44"/>
    <n v="0"/>
    <n v="0"/>
    <n v="0"/>
    <n v="0"/>
    <n v="0"/>
    <n v="159.46"/>
    <n v="79.739999999999995"/>
    <n v="0"/>
    <n v="0"/>
    <n v="0"/>
    <s v="SURFACE WATER MGT FUND"/>
    <s v="WLSW O F11309 MF/C FACILITY SP"/>
    <s v="STORMWATER SERVICES"/>
    <s v="DRAINAGE"/>
  </r>
  <r>
    <x v="1"/>
    <s v="103704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9.44"/>
    <n v="0"/>
    <n v="-29.44"/>
    <s v="N/A"/>
    <n v="0"/>
    <n v="0"/>
    <n v="0"/>
    <n v="0"/>
    <n v="0"/>
    <n v="0"/>
    <n v="0"/>
    <n v="0"/>
    <n v="14.72"/>
    <n v="14.72"/>
    <n v="0"/>
    <n v="0"/>
    <n v="0"/>
    <s v="SURFACE WATER MGT FUND"/>
    <s v="WLSW O F11309 MF/C FACILITY SP"/>
    <s v="STORMWATER SERVICES"/>
    <s v="DRAINAGE"/>
  </r>
  <r>
    <x v="1"/>
    <s v="103704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918.9"/>
    <n v="0"/>
    <n v="-918.9"/>
    <s v="N/A"/>
    <n v="683.37"/>
    <n v="8.84"/>
    <n v="0"/>
    <n v="0"/>
    <n v="142.96"/>
    <n v="0"/>
    <n v="0"/>
    <n v="0"/>
    <n v="55.82"/>
    <n v="27.91"/>
    <n v="0"/>
    <n v="0"/>
    <n v="0"/>
    <s v="SURFACE WATER MGT FUND"/>
    <s v="WLSW O F11309 MF/C FACILITY SP"/>
    <s v="STORMWATER SERVICES"/>
    <s v="DRAINAGE"/>
  </r>
  <r>
    <x v="1"/>
    <s v="1037040"/>
    <s v="845022"/>
    <s v="82200"/>
    <x v="72"/>
    <s v="5315000"/>
    <n v="2012"/>
    <x v="4"/>
    <s v="PAID TIME OFF"/>
    <s v="50000-PROGRAM EXPENDITUR BUDGET"/>
    <s v="82000-APPLIED OVERHEAD"/>
    <m/>
    <n v="0"/>
    <n v="0"/>
    <n v="708.85"/>
    <n v="0"/>
    <n v="-708.85"/>
    <s v="N/A"/>
    <n v="527.16"/>
    <n v="6.82"/>
    <n v="0"/>
    <n v="0"/>
    <n v="110.28"/>
    <n v="0"/>
    <n v="0"/>
    <n v="0"/>
    <n v="43.06"/>
    <n v="21.53"/>
    <n v="0"/>
    <n v="0"/>
    <n v="0"/>
    <s v="SURFACE WATER MGT FUND"/>
    <s v="WLSW O F11309 MF/C FACILITY SP"/>
    <s v="STORMWATER SERVICES"/>
    <s v="DRAINAGE"/>
  </r>
  <r>
    <x v="1"/>
    <s v="1037040"/>
    <s v="845022"/>
    <s v="82300"/>
    <x v="73"/>
    <s v="5315000"/>
    <n v="2012"/>
    <x v="4"/>
    <s v="INDIRECT COSTS"/>
    <s v="50000-PROGRAM EXPENDITUR BUDGET"/>
    <s v="82000-APPLIED OVERHEAD"/>
    <m/>
    <n v="0"/>
    <n v="0"/>
    <n v="1522.76"/>
    <n v="0"/>
    <n v="-1522.76"/>
    <s v="N/A"/>
    <n v="1132.47"/>
    <n v="14.66"/>
    <n v="0"/>
    <n v="0"/>
    <n v="236.9"/>
    <n v="0"/>
    <n v="0"/>
    <n v="0"/>
    <n v="92.48"/>
    <n v="46.25"/>
    <n v="0"/>
    <n v="0"/>
    <n v="0"/>
    <s v="SURFACE WATER MGT FUND"/>
    <s v="WLSW O F11309 MF/C FACILITY SP"/>
    <s v="STORMWATER SERVICES"/>
    <s v="DRAINAGE"/>
  </r>
  <r>
    <x v="1"/>
    <s v="103704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7847.39"/>
    <n v="0"/>
    <n v="-17847.39"/>
    <s v="N/A"/>
    <n v="1338.09"/>
    <n v="1741.1000000000001"/>
    <n v="1592.15"/>
    <n v="2071.7200000000003"/>
    <n v="1453.63"/>
    <n v="2458.88"/>
    <n v="1070.72"/>
    <n v="3126.09"/>
    <n v="737.51"/>
    <n v="906.89"/>
    <n v="311.84000000000003"/>
    <n v="1038.77"/>
    <n v="0"/>
    <s v="SURFACE WATER MGT FUND"/>
    <s v="WLSW O F11311 REGIONAL STORM E"/>
    <s v="STORMWATER SERVICES"/>
    <s v="DRAINAGE"/>
  </r>
  <r>
    <x v="1"/>
    <s v="103704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3.200000000000001"/>
    <n v="0"/>
    <n v="-13.200000000000001"/>
    <s v="N/A"/>
    <n v="0"/>
    <n v="0"/>
    <n v="0"/>
    <n v="0"/>
    <n v="13.200000000000001"/>
    <n v="0"/>
    <n v="0"/>
    <n v="0"/>
    <n v="0"/>
    <n v="0"/>
    <n v="0"/>
    <n v="0"/>
    <n v="0"/>
    <s v="SURFACE WATER MGT FUND"/>
    <s v="WLSW O F11311 REGIONAL STORM E"/>
    <s v="STORMWATER SERVICES"/>
    <s v="DRAINAGE"/>
  </r>
  <r>
    <x v="1"/>
    <s v="103704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6246.47"/>
    <n v="0"/>
    <n v="-6246.47"/>
    <s v="N/A"/>
    <n v="468.31"/>
    <n v="609.37"/>
    <n v="293.76"/>
    <n v="725.1"/>
    <n v="772.26"/>
    <n v="860.59"/>
    <n v="374.74"/>
    <n v="1094.1300000000001"/>
    <n v="258.12"/>
    <n v="317.41000000000003"/>
    <n v="109.14"/>
    <n v="363.54"/>
    <n v="0"/>
    <s v="SURFACE WATER MGT FUND"/>
    <s v="WLSW O F11311 REGIONAL STORM E"/>
    <s v="STORMWATER SERVICES"/>
    <s v="DRAINAGE"/>
  </r>
  <r>
    <x v="1"/>
    <s v="1037041"/>
    <s v="845022"/>
    <s v="82200"/>
    <x v="72"/>
    <s v="5315000"/>
    <n v="2012"/>
    <x v="4"/>
    <s v="PAID TIME OFF"/>
    <s v="50000-PROGRAM EXPENDITUR BUDGET"/>
    <s v="82000-APPLIED OVERHEAD"/>
    <m/>
    <n v="0"/>
    <n v="0"/>
    <n v="4818.9400000000005"/>
    <n v="0"/>
    <n v="-4818.9400000000005"/>
    <s v="N/A"/>
    <n v="361.26"/>
    <n v="470.11"/>
    <n v="226.62"/>
    <n v="559.37"/>
    <n v="595.78"/>
    <n v="663.93000000000006"/>
    <n v="289.10000000000002"/>
    <n v="844.1"/>
    <n v="199.14000000000001"/>
    <n v="244.87"/>
    <n v="84.19"/>
    <n v="280.47000000000003"/>
    <n v="0"/>
    <s v="SURFACE WATER MGT FUND"/>
    <s v="WLSW O F11311 REGIONAL STORM E"/>
    <s v="STORMWATER SERVICES"/>
    <s v="DRAINAGE"/>
  </r>
  <r>
    <x v="1"/>
    <s v="1037041"/>
    <s v="845022"/>
    <s v="82300"/>
    <x v="73"/>
    <s v="5315000"/>
    <n v="2012"/>
    <x v="4"/>
    <s v="INDIRECT COSTS"/>
    <s v="50000-PROGRAM EXPENDITUR BUDGET"/>
    <s v="82000-APPLIED OVERHEAD"/>
    <m/>
    <n v="0"/>
    <n v="0"/>
    <n v="10351.460000000001"/>
    <n v="0"/>
    <n v="-10351.460000000001"/>
    <s v="N/A"/>
    <n v="776.1"/>
    <n v="1009.84"/>
    <n v="486.79"/>
    <n v="1201.5899999999999"/>
    <n v="1279.76"/>
    <n v="1426.14"/>
    <n v="621.01"/>
    <n v="1813.14"/>
    <n v="427.74"/>
    <n v="525.98"/>
    <n v="180.87"/>
    <n v="602.5"/>
    <n v="0"/>
    <s v="SURFACE WATER MGT FUND"/>
    <s v="WLSW O F11311 REGIONAL STORM E"/>
    <s v="STORMWATER SERVICES"/>
    <s v="DRAINAGE"/>
  </r>
  <r>
    <x v="1"/>
    <s v="103704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6038.71"/>
    <n v="0"/>
    <n v="-46038.71"/>
    <s v="N/A"/>
    <n v="4035.53"/>
    <n v="1594.15"/>
    <n v="2778.44"/>
    <n v="5989.4800000000005"/>
    <n v="5097.33"/>
    <n v="6955.85"/>
    <n v="2287.31"/>
    <n v="50.79"/>
    <n v="5543.1"/>
    <n v="3962.8"/>
    <n v="3766.11"/>
    <n v="3977.82"/>
    <n v="0"/>
    <s v="SURFACE WATER MGT FUND"/>
    <s v="WLSW O F11312 NPDES PHASE 2 AS"/>
    <s v="STORMWATER SERVICES"/>
    <s v="DRAINAGE"/>
  </r>
  <r>
    <x v="1"/>
    <s v="1037042"/>
    <s v="845022"/>
    <s v="51130"/>
    <x v="122"/>
    <s v="5315000"/>
    <n v="2012"/>
    <x v="4"/>
    <s v="OVERTIME"/>
    <s v="50000-PROGRAM EXPENDITUR BUDGET"/>
    <s v="51000-WAGES AND BENEFITS"/>
    <s v="51100-SALARIES/WAGES"/>
    <n v="0"/>
    <n v="0"/>
    <n v="478.40000000000003"/>
    <n v="0"/>
    <n v="-478.40000000000003"/>
    <s v="N/A"/>
    <n v="478.40000000000003"/>
    <n v="0"/>
    <n v="0"/>
    <n v="0"/>
    <n v="0"/>
    <n v="0"/>
    <n v="0"/>
    <n v="0"/>
    <n v="0"/>
    <n v="0"/>
    <n v="0"/>
    <n v="0"/>
    <n v="0"/>
    <s v="SURFACE WATER MGT FUND"/>
    <s v="WLSW O F11312 NPDES PHASE 2 AS"/>
    <s v="STORMWATER SERVICES"/>
    <s v="DRAINAGE"/>
  </r>
  <r>
    <x v="1"/>
    <s v="103704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83.31"/>
    <n v="0"/>
    <n v="-83.31"/>
    <s v="N/A"/>
    <n v="0"/>
    <n v="0"/>
    <n v="0"/>
    <n v="0"/>
    <n v="11.040000000000001"/>
    <n v="0"/>
    <n v="0"/>
    <n v="0"/>
    <n v="32.85"/>
    <n v="0"/>
    <n v="39.42"/>
    <n v="0"/>
    <n v="0"/>
    <s v="SURFACE WATER MGT FUND"/>
    <s v="WLSW O F11312 NPDES PHASE 2 AS"/>
    <s v="STORMWATER SERVICES"/>
    <s v="DRAINAGE"/>
  </r>
  <r>
    <x v="1"/>
    <s v="103704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5987.93"/>
    <n v="0"/>
    <n v="-15987.93"/>
    <s v="N/A"/>
    <n v="1412.46"/>
    <n v="557.93000000000006"/>
    <n v="717.78"/>
    <n v="2096.3000000000002"/>
    <n v="1913.07"/>
    <n v="2434.5500000000002"/>
    <n v="800.57"/>
    <n v="17.73"/>
    <n v="1940.13"/>
    <n v="1386.98"/>
    <n v="1318.14"/>
    <n v="1392.29"/>
    <n v="0"/>
    <s v="SURFACE WATER MGT FUND"/>
    <s v="WLSW O F11312 NPDES PHASE 2 AS"/>
    <s v="STORMWATER SERVICES"/>
    <s v="DRAINAGE"/>
  </r>
  <r>
    <x v="1"/>
    <s v="1037042"/>
    <s v="845022"/>
    <s v="82200"/>
    <x v="72"/>
    <s v="5315000"/>
    <n v="2012"/>
    <x v="4"/>
    <s v="PAID TIME OFF"/>
    <s v="50000-PROGRAM EXPENDITUR BUDGET"/>
    <s v="82000-APPLIED OVERHEAD"/>
    <m/>
    <n v="0"/>
    <n v="0"/>
    <n v="12462.61"/>
    <n v="0"/>
    <n v="-12462.61"/>
    <s v="N/A"/>
    <n v="1218.73"/>
    <n v="430.41"/>
    <n v="553.71"/>
    <n v="1617.14"/>
    <n v="1475.77"/>
    <n v="1878.0900000000001"/>
    <n v="617.56000000000006"/>
    <n v="13.68"/>
    <n v="1496.63"/>
    <n v="1069.96"/>
    <n v="1016.86"/>
    <n v="1074.07"/>
    <n v="0"/>
    <s v="SURFACE WATER MGT FUND"/>
    <s v="WLSW O F11312 NPDES PHASE 2 AS"/>
    <s v="STORMWATER SERVICES"/>
    <s v="DRAINAGE"/>
  </r>
  <r>
    <x v="1"/>
    <s v="1037042"/>
    <s v="845022"/>
    <s v="82300"/>
    <x v="73"/>
    <s v="5315000"/>
    <n v="2012"/>
    <x v="4"/>
    <s v="INDIRECT COSTS"/>
    <s v="50000-PROGRAM EXPENDITUR BUDGET"/>
    <s v="82000-APPLIED OVERHEAD"/>
    <m/>
    <n v="0"/>
    <n v="0"/>
    <n v="26771.440000000002"/>
    <n v="0"/>
    <n v="-26771.440000000002"/>
    <s v="N/A"/>
    <n v="2618.0500000000002"/>
    <n v="924.6"/>
    <n v="1189.49"/>
    <n v="3473.87"/>
    <n v="3170.14"/>
    <n v="4034.36"/>
    <n v="1326.6200000000001"/>
    <n v="29.43"/>
    <n v="3214.9700000000003"/>
    <n v="2298.4299999999998"/>
    <n v="2184.36"/>
    <n v="2307.12"/>
    <n v="0"/>
    <s v="SURFACE WATER MGT FUND"/>
    <s v="WLSW O F11312 NPDES PHASE 2 AS"/>
    <s v="STORMWATER SERVICES"/>
    <s v="DRAINAGE"/>
  </r>
  <r>
    <x v="1"/>
    <s v="1037042"/>
    <s v="845022"/>
    <s v="82500"/>
    <x v="140"/>
    <s v="5315000"/>
    <n v="2012"/>
    <x v="4"/>
    <s v="OVERTIME BENEFITS"/>
    <s v="50000-PROGRAM EXPENDITUR BUDGET"/>
    <s v="82000-APPLIED OVERHEAD"/>
    <m/>
    <n v="0"/>
    <n v="0"/>
    <n v="71.760000000000005"/>
    <n v="0"/>
    <n v="-71.760000000000005"/>
    <s v="N/A"/>
    <n v="71.760000000000005"/>
    <n v="0"/>
    <n v="0"/>
    <n v="0"/>
    <n v="0"/>
    <n v="0"/>
    <n v="0"/>
    <n v="0"/>
    <n v="0"/>
    <n v="0"/>
    <n v="0"/>
    <n v="0"/>
    <n v="0"/>
    <s v="SURFACE WATER MGT FUND"/>
    <s v="WLSW O F11312 NPDES PHASE 2 AS"/>
    <s v="STORMWATER SERVICES"/>
    <s v="DRAINAGE"/>
  </r>
  <r>
    <x v="1"/>
    <s v="103704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11.17"/>
    <n v="0"/>
    <n v="-7011.17"/>
    <s v="N/A"/>
    <n v="25.27"/>
    <n v="50.54"/>
    <n v="264.56"/>
    <n v="1532.3500000000001"/>
    <n v="823.08"/>
    <n v="795.57"/>
    <n v="455.95"/>
    <n v="393.64"/>
    <n v="1099.8800000000001"/>
    <n v="681.94"/>
    <n v="475.79"/>
    <n v="412.6"/>
    <n v="0"/>
    <s v="SURFACE WATER MGT FUND"/>
    <s v="WLSW O F11314 EMERG RSPNS PROG"/>
    <s v="STORMWATER SERVICES"/>
    <s v="DRAINAGE"/>
  </r>
  <r>
    <x v="1"/>
    <s v="103704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6.5"/>
    <n v="0"/>
    <n v="-16.5"/>
    <s v="N/A"/>
    <n v="0"/>
    <n v="0"/>
    <n v="0"/>
    <n v="0"/>
    <n v="9.9"/>
    <n v="0"/>
    <n v="0"/>
    <n v="0"/>
    <n v="0"/>
    <n v="0"/>
    <n v="0"/>
    <n v="6.6000000000000005"/>
    <n v="0"/>
    <s v="SURFACE WATER MGT FUND"/>
    <s v="WLSW O F11314 EMERG RSPNS PROG"/>
    <s v="STORMWATER SERVICES"/>
    <s v="DRAINAGE"/>
  </r>
  <r>
    <x v="1"/>
    <s v="103704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453.7800000000002"/>
    <n v="0"/>
    <n v="-2453.7800000000002"/>
    <s v="N/A"/>
    <n v="8.84"/>
    <n v="17.690000000000001"/>
    <n v="92.61"/>
    <n v="536.29"/>
    <n v="288.09000000000003"/>
    <n v="278.42"/>
    <n v="159.57"/>
    <n v="137.76"/>
    <n v="384.94"/>
    <n v="238.66"/>
    <n v="166.52"/>
    <n v="144.39000000000001"/>
    <n v="0"/>
    <s v="SURFACE WATER MGT FUND"/>
    <s v="WLSW O F11314 EMERG RSPNS PROG"/>
    <s v="STORMWATER SERVICES"/>
    <s v="DRAINAGE"/>
  </r>
  <r>
    <x v="1"/>
    <s v="1037043"/>
    <s v="845022"/>
    <s v="82200"/>
    <x v="72"/>
    <s v="5315000"/>
    <n v="2012"/>
    <x v="4"/>
    <s v="PAID TIME OFF"/>
    <s v="50000-PROGRAM EXPENDITUR BUDGET"/>
    <s v="82000-APPLIED OVERHEAD"/>
    <m/>
    <n v="0"/>
    <n v="0"/>
    <n v="1893"/>
    <n v="0"/>
    <n v="-1893"/>
    <s v="N/A"/>
    <n v="6.82"/>
    <n v="13.65"/>
    <n v="71.44"/>
    <n v="413.72"/>
    <n v="222.24"/>
    <n v="214.79"/>
    <n v="123.09"/>
    <n v="106.27"/>
    <n v="296.95"/>
    <n v="184.14000000000001"/>
    <n v="128.47999999999999"/>
    <n v="111.41"/>
    <n v="0"/>
    <s v="SURFACE WATER MGT FUND"/>
    <s v="WLSW O F11314 EMERG RSPNS PROG"/>
    <s v="STORMWATER SERVICES"/>
    <s v="DRAINAGE"/>
  </r>
  <r>
    <x v="1"/>
    <s v="1037043"/>
    <s v="845022"/>
    <s v="82300"/>
    <x v="73"/>
    <s v="5315000"/>
    <n v="2012"/>
    <x v="4"/>
    <s v="INDIRECT COSTS"/>
    <s v="50000-PROGRAM EXPENDITUR BUDGET"/>
    <s v="82000-APPLIED OVERHEAD"/>
    <m/>
    <n v="0"/>
    <n v="0"/>
    <n v="4066.4"/>
    <n v="0"/>
    <n v="-4066.4"/>
    <s v="N/A"/>
    <n v="14.66"/>
    <n v="29.310000000000002"/>
    <n v="153.45000000000002"/>
    <n v="888.76"/>
    <n v="477.35"/>
    <n v="461.40000000000003"/>
    <n v="264.45999999999998"/>
    <n v="228.31"/>
    <n v="637.91999999999996"/>
    <n v="395.52"/>
    <n v="275.95"/>
    <n v="239.31"/>
    <n v="0"/>
    <s v="SURFACE WATER MGT FUND"/>
    <s v="WLSW O F11314 EMERG RSPNS PROG"/>
    <s v="STORMWATER SERVICES"/>
    <s v="DRAINAGE"/>
  </r>
  <r>
    <x v="1"/>
    <s v="103704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110.9100000000001"/>
    <n v="0"/>
    <n v="-1110.9100000000001"/>
    <s v="N/A"/>
    <n v="0"/>
    <n v="0"/>
    <n v="0"/>
    <n v="0"/>
    <n v="0"/>
    <n v="0"/>
    <n v="0"/>
    <n v="0"/>
    <n v="1110.9100000000001"/>
    <n v="0"/>
    <n v="0"/>
    <n v="0"/>
    <n v="0"/>
    <s v="SURFACE WATER MGT FUND"/>
    <s v="WLSW O F11315 MILLER CRK BASIN"/>
    <s v="STORMWATER SERVICES"/>
    <s v="DRAINAGE"/>
  </r>
  <r>
    <x v="1"/>
    <s v="103704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88.81"/>
    <n v="0"/>
    <n v="-388.81"/>
    <s v="N/A"/>
    <n v="0"/>
    <n v="0"/>
    <n v="0"/>
    <n v="0"/>
    <n v="0"/>
    <n v="0"/>
    <n v="0"/>
    <n v="0"/>
    <n v="388.81"/>
    <n v="0"/>
    <n v="0"/>
    <n v="0"/>
    <n v="0"/>
    <s v="SURFACE WATER MGT FUND"/>
    <s v="WLSW O F11315 MILLER CRK BASIN"/>
    <s v="STORMWATER SERVICES"/>
    <s v="DRAINAGE"/>
  </r>
  <r>
    <x v="1"/>
    <s v="1037044"/>
    <s v="845022"/>
    <s v="82200"/>
    <x v="72"/>
    <s v="5315000"/>
    <n v="2012"/>
    <x v="4"/>
    <s v="PAID TIME OFF"/>
    <s v="50000-PROGRAM EXPENDITUR BUDGET"/>
    <s v="82000-APPLIED OVERHEAD"/>
    <m/>
    <n v="0"/>
    <n v="0"/>
    <n v="299.94"/>
    <n v="0"/>
    <n v="-299.94"/>
    <s v="N/A"/>
    <n v="0"/>
    <n v="0"/>
    <n v="0"/>
    <n v="0"/>
    <n v="0"/>
    <n v="0"/>
    <n v="0"/>
    <n v="0"/>
    <n v="299.94"/>
    <n v="0"/>
    <n v="0"/>
    <n v="0"/>
    <n v="0"/>
    <s v="SURFACE WATER MGT FUND"/>
    <s v="WLSW O F11315 MILLER CRK BASIN"/>
    <s v="STORMWATER SERVICES"/>
    <s v="DRAINAGE"/>
  </r>
  <r>
    <x v="1"/>
    <s v="1037044"/>
    <s v="845022"/>
    <s v="82300"/>
    <x v="73"/>
    <s v="5315000"/>
    <n v="2012"/>
    <x v="4"/>
    <s v="INDIRECT COSTS"/>
    <s v="50000-PROGRAM EXPENDITUR BUDGET"/>
    <s v="82000-APPLIED OVERHEAD"/>
    <m/>
    <n v="0"/>
    <n v="0"/>
    <n v="644.33000000000004"/>
    <n v="0"/>
    <n v="-644.33000000000004"/>
    <s v="N/A"/>
    <n v="0"/>
    <n v="0"/>
    <n v="0"/>
    <n v="0"/>
    <n v="0"/>
    <n v="0"/>
    <n v="0"/>
    <n v="0"/>
    <n v="644.33000000000004"/>
    <n v="0"/>
    <n v="0"/>
    <n v="0"/>
    <n v="0"/>
    <s v="SURFACE WATER MGT FUND"/>
    <s v="WLSW O F11315 MILLER CRK BASIN"/>
    <s v="STORMWATER SERVICES"/>
    <s v="DRAINAGE"/>
  </r>
  <r>
    <x v="1"/>
    <s v="103704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723.57"/>
    <n v="0"/>
    <n v="-2723.57"/>
    <s v="N/A"/>
    <n v="0"/>
    <n v="0"/>
    <n v="0"/>
    <n v="0"/>
    <n v="314.2"/>
    <n v="493.74"/>
    <n v="269.32"/>
    <n v="509.05"/>
    <n v="149.76"/>
    <n v="44.89"/>
    <n v="359.09000000000003"/>
    <n v="583.52"/>
    <n v="0"/>
    <s v="SURFACE WATER MGT FUND"/>
    <s v="WLSW O F11317 SWM FEE RDCTN DE"/>
    <s v="STORMWATER SERVICES"/>
    <s v="DRAINAGE"/>
  </r>
  <r>
    <x v="1"/>
    <s v="103704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953.24"/>
    <n v="0"/>
    <n v="-953.24"/>
    <s v="N/A"/>
    <n v="0"/>
    <n v="0"/>
    <n v="0"/>
    <n v="0"/>
    <n v="109.97"/>
    <n v="172.81"/>
    <n v="94.26"/>
    <n v="178.17000000000002"/>
    <n v="52.410000000000004"/>
    <n v="15.71"/>
    <n v="125.68"/>
    <n v="204.23000000000002"/>
    <n v="0"/>
    <s v="SURFACE WATER MGT FUND"/>
    <s v="WLSW O F11317 SWM FEE RDCTN DE"/>
    <s v="STORMWATER SERVICES"/>
    <s v="DRAINAGE"/>
  </r>
  <r>
    <x v="1"/>
    <s v="1037045"/>
    <s v="845022"/>
    <s v="82200"/>
    <x v="72"/>
    <s v="5315000"/>
    <n v="2012"/>
    <x v="4"/>
    <s v="PAID TIME OFF"/>
    <s v="50000-PROGRAM EXPENDITUR BUDGET"/>
    <s v="82000-APPLIED OVERHEAD"/>
    <m/>
    <n v="0"/>
    <n v="0"/>
    <n v="735.4"/>
    <n v="0"/>
    <n v="-735.4"/>
    <s v="N/A"/>
    <n v="0"/>
    <n v="0"/>
    <n v="0"/>
    <n v="0"/>
    <n v="84.84"/>
    <n v="133.32"/>
    <n v="72.72"/>
    <n v="137.45000000000002"/>
    <n v="40.43"/>
    <n v="12.120000000000001"/>
    <n v="96.960000000000008"/>
    <n v="157.56"/>
    <n v="0"/>
    <s v="SURFACE WATER MGT FUND"/>
    <s v="WLSW O F11317 SWM FEE RDCTN DE"/>
    <s v="STORMWATER SERVICES"/>
    <s v="DRAINAGE"/>
  </r>
  <r>
    <x v="1"/>
    <s v="1037045"/>
    <s v="845022"/>
    <s v="82300"/>
    <x v="73"/>
    <s v="5315000"/>
    <n v="2012"/>
    <x v="4"/>
    <s v="INDIRECT COSTS"/>
    <s v="50000-PROGRAM EXPENDITUR BUDGET"/>
    <s v="82000-APPLIED OVERHEAD"/>
    <m/>
    <n v="0"/>
    <n v="0"/>
    <n v="1579.79"/>
    <n v="0"/>
    <n v="-1579.79"/>
    <s v="N/A"/>
    <n v="0"/>
    <n v="0"/>
    <n v="0"/>
    <n v="0"/>
    <n v="182.25"/>
    <n v="286.39"/>
    <n v="156.22"/>
    <n v="295.26"/>
    <n v="86.87"/>
    <n v="26.04"/>
    <n v="208.29"/>
    <n v="338.47"/>
    <n v="0"/>
    <s v="SURFACE WATER MGT FUND"/>
    <s v="WLSW O F11317 SWM FEE RDCTN DE"/>
    <s v="STORMWATER SERVICES"/>
    <s v="DRAINAGE"/>
  </r>
  <r>
    <x v="1"/>
    <s v="103704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037.12"/>
    <n v="0"/>
    <n v="-4037.12"/>
    <s v="N/A"/>
    <n v="0"/>
    <n v="79.73"/>
    <n v="107.83"/>
    <n v="499.71000000000004"/>
    <n v="334.59000000000003"/>
    <n v="126.34"/>
    <n v="303.22000000000003"/>
    <n v="555.91"/>
    <n v="581.18000000000006"/>
    <n v="833.85"/>
    <n v="379.03000000000003"/>
    <n v="235.73000000000002"/>
    <n v="0"/>
    <s v="SURFACE WATER MGT FUND"/>
    <s v="WLSW O F11319 DAM SAFETY PLAN"/>
    <s v="STORMWATER SERVICES"/>
    <s v="DRAINAGE"/>
  </r>
  <r>
    <x v="1"/>
    <s v="1037046"/>
    <s v="845022"/>
    <s v="55159"/>
    <x v="174"/>
    <s v="5315000"/>
    <n v="2012"/>
    <x v="4"/>
    <s v="FMD COPY CENTER"/>
    <s v="50000-PROGRAM EXPENDITUR BUDGET"/>
    <s v="55000-INTRAGOVERNMENTAL SERVICES"/>
    <m/>
    <n v="0"/>
    <n v="0"/>
    <n v="34.24"/>
    <n v="0"/>
    <n v="-34.24"/>
    <s v="N/A"/>
    <n v="0"/>
    <n v="0"/>
    <n v="0"/>
    <n v="34.24"/>
    <n v="0"/>
    <n v="0"/>
    <n v="0"/>
    <n v="0"/>
    <n v="0"/>
    <n v="0"/>
    <n v="0"/>
    <n v="0"/>
    <n v="0"/>
    <s v="SURFACE WATER MGT FUND"/>
    <s v="WLSW O F11319 DAM SAFETY PLAN"/>
    <s v="STORMWATER SERVICES"/>
    <s v="DRAINAGE"/>
  </r>
  <r>
    <x v="1"/>
    <s v="103704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412.97"/>
    <n v="0"/>
    <n v="-1412.97"/>
    <s v="N/A"/>
    <n v="0"/>
    <n v="27.91"/>
    <n v="30.2"/>
    <n v="174.9"/>
    <n v="124.66"/>
    <n v="44.22"/>
    <n v="106.12"/>
    <n v="194.57"/>
    <n v="203.41"/>
    <n v="291.84000000000003"/>
    <n v="132.64000000000001"/>
    <n v="82.5"/>
    <n v="0"/>
    <s v="SURFACE WATER MGT FUND"/>
    <s v="WLSW O F11319 DAM SAFETY PLAN"/>
    <s v="STORMWATER SERVICES"/>
    <s v="DRAINAGE"/>
  </r>
  <r>
    <x v="1"/>
    <s v="1037046"/>
    <s v="845022"/>
    <s v="82200"/>
    <x v="72"/>
    <s v="5315000"/>
    <n v="2012"/>
    <x v="4"/>
    <s v="PAID TIME OFF"/>
    <s v="50000-PROGRAM EXPENDITUR BUDGET"/>
    <s v="82000-APPLIED OVERHEAD"/>
    <m/>
    <n v="0"/>
    <n v="0"/>
    <n v="1090.03"/>
    <n v="0"/>
    <n v="-1090.03"/>
    <s v="N/A"/>
    <n v="0"/>
    <n v="21.53"/>
    <n v="23.3"/>
    <n v="134.92000000000002"/>
    <n v="96.17"/>
    <n v="34.11"/>
    <n v="81.87"/>
    <n v="150.09"/>
    <n v="156.92000000000002"/>
    <n v="225.15"/>
    <n v="102.32000000000001"/>
    <n v="63.65"/>
    <n v="0"/>
    <s v="SURFACE WATER MGT FUND"/>
    <s v="WLSW O F11319 DAM SAFETY PLAN"/>
    <s v="STORMWATER SERVICES"/>
    <s v="DRAINAGE"/>
  </r>
  <r>
    <x v="1"/>
    <s v="1037046"/>
    <s v="845022"/>
    <s v="82300"/>
    <x v="73"/>
    <s v="5315000"/>
    <n v="2012"/>
    <x v="4"/>
    <s v="INDIRECT COSTS"/>
    <s v="50000-PROGRAM EXPENDITUR BUDGET"/>
    <s v="82000-APPLIED OVERHEAD"/>
    <m/>
    <n v="0"/>
    <n v="0"/>
    <n v="2341.52"/>
    <n v="0"/>
    <n v="-2341.52"/>
    <s v="N/A"/>
    <n v="0"/>
    <n v="46.24"/>
    <n v="50.04"/>
    <n v="289.84000000000003"/>
    <n v="206.58"/>
    <n v="73.28"/>
    <n v="175.87"/>
    <n v="322.42"/>
    <n v="337.07"/>
    <n v="483.62"/>
    <n v="219.84"/>
    <n v="136.72"/>
    <n v="0"/>
    <s v="SURFACE WATER MGT FUND"/>
    <s v="WLSW O F11319 DAM SAFETY PLAN"/>
    <s v="STORMWATER SERVICES"/>
    <s v="DRAINAGE"/>
  </r>
  <r>
    <x v="1"/>
    <s v="103704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829.6200000000008"/>
    <n v="0"/>
    <n v="-8829.6200000000008"/>
    <s v="N/A"/>
    <n v="359.1"/>
    <n v="471.85"/>
    <n v="3126.26"/>
    <n v="1890.95"/>
    <n v="789.9"/>
    <n v="1113.67"/>
    <n v="691.23"/>
    <n v="247.13"/>
    <n v="119.60000000000001"/>
    <n v="0"/>
    <n v="19.93"/>
    <n v="0"/>
    <n v="0"/>
    <s v="SURFACE WATER MGT FUND"/>
    <s v="WLSW O F11320 MAINT ENFORCEMEN"/>
    <s v="STORMWATER SERVICES"/>
    <s v="DRAINAGE"/>
  </r>
  <r>
    <x v="1"/>
    <s v="1037047"/>
    <s v="845022"/>
    <s v="53330"/>
    <x v="146"/>
    <s v="5315000"/>
    <n v="2012"/>
    <x v="4"/>
    <s v="PURCHASED TRANSPORTATION"/>
    <s v="50000-PROGRAM EXPENDITUR BUDGET"/>
    <s v="53000-SERVICES-OTHER CHARGES"/>
    <m/>
    <n v="0"/>
    <n v="0"/>
    <n v="26.32"/>
    <n v="0"/>
    <n v="-26.32"/>
    <s v="N/A"/>
    <n v="0"/>
    <n v="0"/>
    <n v="0"/>
    <n v="5.42"/>
    <n v="0"/>
    <n v="0"/>
    <n v="20.900000000000002"/>
    <n v="0"/>
    <n v="0"/>
    <n v="0"/>
    <n v="0"/>
    <n v="0"/>
    <n v="0"/>
    <s v="SURFACE WATER MGT FUND"/>
    <s v="WLSW O F11320 MAINT ENFORCEMEN"/>
    <s v="STORMWATER SERVICES"/>
    <s v="DRAINAGE"/>
  </r>
  <r>
    <x v="1"/>
    <s v="103704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63.31"/>
    <n v="0"/>
    <n v="-63.31"/>
    <s v="N/A"/>
    <n v="0"/>
    <n v="0"/>
    <n v="13.200000000000001"/>
    <n v="0"/>
    <n v="40.54"/>
    <n v="0"/>
    <n v="0"/>
    <n v="9.57"/>
    <n v="0"/>
    <n v="0"/>
    <n v="0"/>
    <n v="0"/>
    <n v="0"/>
    <s v="SURFACE WATER MGT FUND"/>
    <s v="WLSW O F11320 MAINT ENFORCEMEN"/>
    <s v="STORMWATER SERVICES"/>
    <s v="DRAINAGE"/>
  </r>
  <r>
    <x v="1"/>
    <s v="103704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090.37"/>
    <n v="0"/>
    <n v="-3090.37"/>
    <s v="N/A"/>
    <n v="125.68"/>
    <n v="165.14000000000001"/>
    <n v="1094.17"/>
    <n v="661.85"/>
    <n v="276.48"/>
    <n v="389.77"/>
    <n v="241.94"/>
    <n v="86.5"/>
    <n v="41.86"/>
    <n v="0"/>
    <n v="6.98"/>
    <n v="0"/>
    <n v="0"/>
    <s v="SURFACE WATER MGT FUND"/>
    <s v="WLSW O F11320 MAINT ENFORCEMEN"/>
    <s v="STORMWATER SERVICES"/>
    <s v="DRAINAGE"/>
  </r>
  <r>
    <x v="1"/>
    <s v="1037047"/>
    <s v="845022"/>
    <s v="82200"/>
    <x v="72"/>
    <s v="5315000"/>
    <n v="2012"/>
    <x v="4"/>
    <s v="PAID TIME OFF"/>
    <s v="50000-PROGRAM EXPENDITUR BUDGET"/>
    <s v="82000-APPLIED OVERHEAD"/>
    <m/>
    <n v="0"/>
    <n v="0"/>
    <n v="2384.02"/>
    <n v="0"/>
    <n v="-2384.02"/>
    <s v="N/A"/>
    <n v="96.960000000000008"/>
    <n v="127.41"/>
    <n v="844.07"/>
    <n v="510.55"/>
    <n v="213.28"/>
    <n v="300.69"/>
    <n v="186.67000000000002"/>
    <n v="66.73"/>
    <n v="32.28"/>
    <n v="0"/>
    <n v="5.38"/>
    <n v="0"/>
    <n v="0"/>
    <s v="SURFACE WATER MGT FUND"/>
    <s v="WLSW O F11320 MAINT ENFORCEMEN"/>
    <s v="STORMWATER SERVICES"/>
    <s v="DRAINAGE"/>
  </r>
  <r>
    <x v="1"/>
    <s v="1037047"/>
    <s v="845022"/>
    <s v="82300"/>
    <x v="73"/>
    <s v="5315000"/>
    <n v="2012"/>
    <x v="4"/>
    <s v="INDIRECT COSTS"/>
    <s v="50000-PROGRAM EXPENDITUR BUDGET"/>
    <s v="82000-APPLIED OVERHEAD"/>
    <m/>
    <n v="0"/>
    <n v="0"/>
    <n v="5121.18"/>
    <n v="0"/>
    <n v="-5121.18"/>
    <s v="N/A"/>
    <n v="208.3"/>
    <n v="273.68"/>
    <n v="1813.22"/>
    <n v="1096.76"/>
    <n v="458.14"/>
    <n v="645.91999999999996"/>
    <n v="400.90000000000003"/>
    <n v="143.34"/>
    <n v="69.36"/>
    <n v="0"/>
    <n v="11.56"/>
    <n v="0"/>
    <n v="0"/>
    <s v="SURFACE WATER MGT FUND"/>
    <s v="WLSW O F11320 MAINT ENFORCEMEN"/>
    <s v="STORMWATER SERVICES"/>
    <s v="DRAINAGE"/>
  </r>
  <r>
    <x v="1"/>
    <s v="103704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760.960000000001"/>
    <n v="0"/>
    <n v="-14760.960000000001"/>
    <s v="N/A"/>
    <n v="4341.32"/>
    <n v="196"/>
    <n v="2649.92"/>
    <n v="0"/>
    <n v="101.07000000000001"/>
    <n v="140.31"/>
    <n v="2171.4900000000002"/>
    <n v="2954.81"/>
    <n v="500.37"/>
    <n v="538.63"/>
    <n v="538.63"/>
    <n v="628.41"/>
    <n v="0"/>
    <s v="SURFACE WATER MGT FUND"/>
    <s v="WLSW O F11322 SELF CERTIFICATI"/>
    <s v="STORMWATER SERVICES"/>
    <s v="DRAINAGE"/>
  </r>
  <r>
    <x v="1"/>
    <s v="1037048"/>
    <s v="845022"/>
    <s v="52110"/>
    <x v="61"/>
    <s v="5315000"/>
    <n v="2012"/>
    <x v="4"/>
    <s v="OFFICE SUPPLIES"/>
    <s v="50000-PROGRAM EXPENDITUR BUDGET"/>
    <s v="52000-SUPPLIES"/>
    <m/>
    <n v="0"/>
    <n v="0"/>
    <n v="41.22"/>
    <n v="0"/>
    <n v="-41.22"/>
    <s v="N/A"/>
    <n v="0"/>
    <n v="0"/>
    <n v="0"/>
    <n v="0"/>
    <n v="0"/>
    <n v="41.22"/>
    <n v="0"/>
    <n v="0"/>
    <n v="0"/>
    <n v="0"/>
    <n v="0"/>
    <n v="0"/>
    <n v="0"/>
    <s v="SURFACE WATER MGT FUND"/>
    <s v="WLSW O F11322 SELF CERTIFICATI"/>
    <s v="STORMWATER SERVICES"/>
    <s v="DRAINAGE"/>
  </r>
  <r>
    <x v="1"/>
    <s v="103704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56.24"/>
    <n v="0"/>
    <n v="-56.24"/>
    <s v="N/A"/>
    <n v="0"/>
    <n v="0"/>
    <n v="0"/>
    <n v="0"/>
    <n v="0"/>
    <n v="0"/>
    <n v="47.84"/>
    <n v="8.4"/>
    <n v="0"/>
    <n v="0"/>
    <n v="0"/>
    <n v="0"/>
    <n v="0"/>
    <s v="SURFACE WATER MGT FUND"/>
    <s v="WLSW O F11322 SELF CERTIFICATI"/>
    <s v="STORMWATER SERVICES"/>
    <s v="DRAINAGE"/>
  </r>
  <r>
    <x v="1"/>
    <s v="1037048"/>
    <s v="845022"/>
    <s v="55159"/>
    <x v="174"/>
    <s v="5315000"/>
    <n v="2012"/>
    <x v="4"/>
    <s v="FMD COPY CENTER"/>
    <s v="50000-PROGRAM EXPENDITUR BUDGET"/>
    <s v="55000-INTRAGOVERNMENTAL SERVICES"/>
    <m/>
    <n v="0"/>
    <n v="0"/>
    <n v="1106.9000000000001"/>
    <n v="0"/>
    <n v="-1106.9000000000001"/>
    <s v="N/A"/>
    <n v="0"/>
    <n v="0"/>
    <n v="0"/>
    <n v="0"/>
    <n v="0"/>
    <n v="171.9"/>
    <n v="935"/>
    <n v="0"/>
    <n v="0"/>
    <n v="0"/>
    <n v="0"/>
    <n v="0"/>
    <n v="0"/>
    <s v="SURFACE WATER MGT FUND"/>
    <s v="WLSW O F11322 SELF CERTIFICATI"/>
    <s v="STORMWATER SERVICES"/>
    <s v="DRAINAGE"/>
  </r>
  <r>
    <x v="1"/>
    <s v="103704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5166.3"/>
    <n v="0"/>
    <n v="-5166.3"/>
    <s v="N/A"/>
    <n v="1519.46"/>
    <n v="68.600000000000009"/>
    <n v="47.13"/>
    <n v="0"/>
    <n v="915.72"/>
    <n v="49.11"/>
    <n v="760.03"/>
    <n v="1034.1600000000001"/>
    <n v="175.13"/>
    <n v="188.51"/>
    <n v="188.52"/>
    <n v="219.93"/>
    <n v="0"/>
    <s v="SURFACE WATER MGT FUND"/>
    <s v="WLSW O F11322 SELF CERTIFICATI"/>
    <s v="STORMWATER SERVICES"/>
    <s v="DRAINAGE"/>
  </r>
  <r>
    <x v="1"/>
    <s v="1037048"/>
    <s v="845022"/>
    <s v="82200"/>
    <x v="72"/>
    <s v="5315000"/>
    <n v="2012"/>
    <x v="4"/>
    <s v="PAID TIME OFF"/>
    <s v="50000-PROGRAM EXPENDITUR BUDGET"/>
    <s v="82000-APPLIED OVERHEAD"/>
    <m/>
    <n v="0"/>
    <n v="0"/>
    <n v="3985.4700000000003"/>
    <n v="0"/>
    <n v="-3985.4700000000003"/>
    <s v="N/A"/>
    <n v="1172.1200000000001"/>
    <n v="52.92"/>
    <n v="36.36"/>
    <n v="0"/>
    <n v="706.39"/>
    <n v="37.89"/>
    <n v="586.32000000000005"/>
    <n v="797.82"/>
    <n v="135.11000000000001"/>
    <n v="145.43"/>
    <n v="145.44"/>
    <n v="169.67000000000002"/>
    <n v="0"/>
    <s v="SURFACE WATER MGT FUND"/>
    <s v="WLSW O F11322 SELF CERTIFICATI"/>
    <s v="STORMWATER SERVICES"/>
    <s v="DRAINAGE"/>
  </r>
  <r>
    <x v="1"/>
    <s v="1037048"/>
    <s v="845022"/>
    <s v="82300"/>
    <x v="73"/>
    <s v="5315000"/>
    <n v="2012"/>
    <x v="4"/>
    <s v="INDIRECT COSTS"/>
    <s v="50000-PROGRAM EXPENDITUR BUDGET"/>
    <s v="82000-APPLIED OVERHEAD"/>
    <m/>
    <n v="0"/>
    <n v="0"/>
    <n v="8561.58"/>
    <n v="0"/>
    <n v="-8561.58"/>
    <s v="N/A"/>
    <n v="2517.9900000000002"/>
    <n v="113.68"/>
    <n v="78.12"/>
    <n v="0"/>
    <n v="1517.44"/>
    <n v="81.38"/>
    <n v="1259.51"/>
    <n v="1713.8500000000001"/>
    <n v="290.24"/>
    <n v="312.43"/>
    <n v="312.43"/>
    <n v="364.51"/>
    <n v="0"/>
    <s v="SURFACE WATER MGT FUND"/>
    <s v="WLSW O F11322 SELF CERTIFICATI"/>
    <s v="STORMWATER SERVICES"/>
    <s v="DRAINAGE"/>
  </r>
  <r>
    <x v="1"/>
    <s v="103704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02.12"/>
    <n v="0"/>
    <n v="-502.12"/>
    <s v="N/A"/>
    <n v="0"/>
    <n v="0"/>
    <n v="0"/>
    <n v="0"/>
    <n v="0"/>
    <n v="0"/>
    <n v="0"/>
    <n v="0"/>
    <n v="189.28"/>
    <n v="0"/>
    <n v="0"/>
    <n v="312.84000000000003"/>
    <n v="0"/>
    <s v="SURFACE WATER MGT FUND"/>
    <s v="WLSW F D92799 A99BN564-14313-2"/>
    <s v="STORMWATER SERVICES"/>
    <s v="DRAINAGE"/>
  </r>
  <r>
    <x v="1"/>
    <s v="1037049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75.08"/>
    <n v="0"/>
    <n v="-75.08"/>
    <s v="N/A"/>
    <n v="0"/>
    <n v="0"/>
    <n v="0"/>
    <n v="0"/>
    <n v="0"/>
    <n v="0"/>
    <n v="0"/>
    <n v="0"/>
    <n v="75.08"/>
    <n v="0"/>
    <n v="0"/>
    <n v="0"/>
    <n v="0"/>
    <s v="SURFACE WATER MGT FUND"/>
    <s v="WLSW F D92799 A99BN564-14313-2"/>
    <s v="STORMWATER SERVICES"/>
    <s v="DRAINAGE"/>
  </r>
  <r>
    <x v="1"/>
    <s v="103704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423.55"/>
    <n v="0"/>
    <n v="-423.55"/>
    <s v="N/A"/>
    <n v="0"/>
    <n v="0"/>
    <n v="0"/>
    <n v="0"/>
    <n v="0"/>
    <n v="0"/>
    <n v="0"/>
    <n v="0"/>
    <n v="423.55"/>
    <n v="0"/>
    <n v="0"/>
    <n v="0"/>
    <n v="0"/>
    <s v="SURFACE WATER MGT FUND"/>
    <s v="WLSW F D92799 A99BN564-14313-2"/>
    <s v="STORMWATER SERVICES"/>
    <s v="DRAINAGE"/>
  </r>
  <r>
    <x v="1"/>
    <s v="103704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72.13"/>
    <n v="0"/>
    <n v="-172.13"/>
    <s v="N/A"/>
    <n v="0"/>
    <n v="0"/>
    <n v="0"/>
    <n v="0"/>
    <n v="0"/>
    <n v="0"/>
    <n v="0"/>
    <n v="0"/>
    <n v="68"/>
    <n v="0"/>
    <n v="0"/>
    <n v="104.13"/>
    <n v="0"/>
    <s v="SURFACE WATER MGT FUND"/>
    <s v="WLSW F D92799 A99BN564-14313-2"/>
    <s v="STORMWATER SERVICES"/>
    <s v="DRAINAGE"/>
  </r>
  <r>
    <x v="1"/>
    <s v="1037049"/>
    <s v="845022"/>
    <s v="82200"/>
    <x v="72"/>
    <s v="5315000"/>
    <n v="2012"/>
    <x v="4"/>
    <s v="PAID TIME OFF"/>
    <s v="50000-PROGRAM EXPENDITUR BUDGET"/>
    <s v="82000-APPLIED OVERHEAD"/>
    <m/>
    <n v="0"/>
    <n v="0"/>
    <n v="122.31"/>
    <n v="0"/>
    <n v="-122.31"/>
    <s v="N/A"/>
    <n v="0"/>
    <n v="0"/>
    <n v="0"/>
    <n v="0"/>
    <n v="0"/>
    <n v="0"/>
    <n v="0"/>
    <n v="0"/>
    <n v="68.28"/>
    <n v="0"/>
    <n v="0"/>
    <n v="54.03"/>
    <n v="0"/>
    <s v="SURFACE WATER MGT FUND"/>
    <s v="WLSW F D92799 A99BN564-14313-2"/>
    <s v="STORMWATER SERVICES"/>
    <s v="DRAINAGE"/>
  </r>
  <r>
    <x v="1"/>
    <s v="1037049"/>
    <s v="845022"/>
    <s v="82300"/>
    <x v="73"/>
    <s v="5315000"/>
    <n v="2012"/>
    <x v="4"/>
    <s v="INDIRECT COSTS"/>
    <s v="50000-PROGRAM EXPENDITUR BUDGET"/>
    <s v="82000-APPLIED OVERHEAD"/>
    <m/>
    <n v="0"/>
    <n v="0"/>
    <n v="208.85"/>
    <n v="0"/>
    <n v="-208.85"/>
    <s v="N/A"/>
    <n v="0"/>
    <n v="0"/>
    <n v="0"/>
    <n v="0"/>
    <n v="0"/>
    <n v="0"/>
    <n v="0"/>
    <n v="0"/>
    <n v="208.85"/>
    <n v="0"/>
    <n v="0"/>
    <n v="0"/>
    <n v="0"/>
    <s v="SURFACE WATER MGT FUND"/>
    <s v="WLSW F D92799 A99BN564-14313-2"/>
    <s v="STORMWATER SERVICES"/>
    <s v="DRAINAGE"/>
  </r>
  <r>
    <x v="1"/>
    <s v="1037049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8.82"/>
    <n v="0"/>
    <n v="-8.82"/>
    <s v="N/A"/>
    <n v="0"/>
    <n v="0"/>
    <n v="0"/>
    <n v="0"/>
    <n v="0"/>
    <n v="0"/>
    <n v="0"/>
    <n v="0"/>
    <n v="8.82"/>
    <n v="0"/>
    <n v="0"/>
    <n v="0"/>
    <n v="0"/>
    <s v="SURFACE WATER MGT FUND"/>
    <s v="WLSW F D92799 A99BN564-14313-2"/>
    <s v="STORMWATER SERVICES"/>
    <s v="DRAINAGE"/>
  </r>
  <r>
    <x v="1"/>
    <s v="1037049"/>
    <s v="845022"/>
    <s v="82700"/>
    <x v="221"/>
    <s v="5315000"/>
    <n v="2012"/>
    <x v="4"/>
    <s v="INDUSTRIAL INSURANCE"/>
    <s v="50000-PROGRAM EXPENDITUR BUDGET"/>
    <s v="82000-APPLIED OVERHEAD"/>
    <m/>
    <n v="0"/>
    <n v="0"/>
    <n v="3.75"/>
    <n v="0"/>
    <n v="-3.75"/>
    <s v="N/A"/>
    <n v="0"/>
    <n v="0"/>
    <n v="0"/>
    <n v="0"/>
    <n v="0"/>
    <n v="0"/>
    <n v="0"/>
    <n v="0"/>
    <n v="0"/>
    <n v="0"/>
    <n v="0"/>
    <n v="3.75"/>
    <n v="0"/>
    <s v="SURFACE WATER MGT FUND"/>
    <s v="WLSW F D92799 A99BN564-14313-2"/>
    <s v="STORMWATER SERVICES"/>
    <s v="DRAINAGE"/>
  </r>
  <r>
    <x v="1"/>
    <s v="103705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12.61"/>
    <n v="0"/>
    <n v="-212.61"/>
    <s v="N/A"/>
    <n v="0"/>
    <n v="0"/>
    <n v="0"/>
    <n v="141.63"/>
    <n v="70.98"/>
    <n v="0"/>
    <n v="0"/>
    <n v="0"/>
    <n v="0"/>
    <n v="0"/>
    <n v="0"/>
    <n v="0"/>
    <n v="0"/>
    <s v="SURFACE WATER MGT FUND"/>
    <s v="WLSW F D92800 A03BN209-8XX TRM"/>
    <s v="STORMWATER SERVICES"/>
    <s v="DRAINAGE"/>
  </r>
  <r>
    <x v="1"/>
    <s v="1037050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21.45"/>
    <n v="0"/>
    <n v="-21.45"/>
    <s v="N/A"/>
    <n v="0"/>
    <n v="0"/>
    <n v="0"/>
    <n v="0"/>
    <n v="21.45"/>
    <n v="0"/>
    <n v="0"/>
    <n v="0"/>
    <n v="0"/>
    <n v="0"/>
    <n v="0"/>
    <n v="0"/>
    <n v="0"/>
    <s v="SURFACE WATER MGT FUND"/>
    <s v="WLSW F D92800 A03BN209-8XX TRM"/>
    <s v="STORMWATER SERVICES"/>
    <s v="DRAINAGE"/>
  </r>
  <r>
    <x v="1"/>
    <s v="103705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53.620000000000005"/>
    <n v="0"/>
    <n v="-53.620000000000005"/>
    <s v="N/A"/>
    <n v="0"/>
    <n v="0"/>
    <n v="0"/>
    <n v="0"/>
    <n v="53.620000000000005"/>
    <n v="0"/>
    <n v="0"/>
    <n v="0"/>
    <n v="0"/>
    <n v="0"/>
    <n v="0"/>
    <n v="0"/>
    <n v="0"/>
    <s v="SURFACE WATER MGT FUND"/>
    <s v="WLSW F D92800 A03BN209-8XX TRM"/>
    <s v="STORMWATER SERVICES"/>
    <s v="DRAINAGE"/>
  </r>
  <r>
    <x v="1"/>
    <s v="103705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75.070000000000007"/>
    <n v="0"/>
    <n v="-75.070000000000007"/>
    <s v="N/A"/>
    <n v="0"/>
    <n v="0"/>
    <n v="0"/>
    <n v="49.57"/>
    <n v="25.5"/>
    <n v="0"/>
    <n v="0"/>
    <n v="0"/>
    <n v="0"/>
    <n v="0"/>
    <n v="0"/>
    <n v="0"/>
    <n v="0"/>
    <s v="SURFACE WATER MGT FUND"/>
    <s v="WLSW F D92800 A03BN209-8XX TRM"/>
    <s v="STORMWATER SERVICES"/>
    <s v="DRAINAGE"/>
  </r>
  <r>
    <x v="1"/>
    <s v="1037050"/>
    <s v="845022"/>
    <s v="82200"/>
    <x v="72"/>
    <s v="5315000"/>
    <n v="2012"/>
    <x v="4"/>
    <s v="PAID TIME OFF"/>
    <s v="50000-PROGRAM EXPENDITUR BUDGET"/>
    <s v="82000-APPLIED OVERHEAD"/>
    <m/>
    <n v="0"/>
    <n v="0"/>
    <n v="62.11"/>
    <n v="0"/>
    <n v="-62.11"/>
    <s v="N/A"/>
    <n v="0"/>
    <n v="0"/>
    <n v="0"/>
    <n v="38.24"/>
    <n v="23.87"/>
    <n v="0"/>
    <n v="0"/>
    <n v="0"/>
    <n v="0"/>
    <n v="0"/>
    <n v="0"/>
    <n v="0"/>
    <n v="0"/>
    <s v="SURFACE WATER MGT FUND"/>
    <s v="WLSW F D92800 A03BN209-8XX TRM"/>
    <s v="STORMWATER SERVICES"/>
    <s v="DRAINAGE"/>
  </r>
  <r>
    <x v="1"/>
    <s v="1037050"/>
    <s v="845022"/>
    <s v="82300"/>
    <x v="73"/>
    <s v="5315000"/>
    <n v="2012"/>
    <x v="4"/>
    <s v="INDIRECT COSTS"/>
    <s v="50000-PROGRAM EXPENDITUR BUDGET"/>
    <s v="82000-APPLIED OVERHEAD"/>
    <m/>
    <n v="0"/>
    <n v="0"/>
    <n v="155.17000000000002"/>
    <n v="0"/>
    <n v="-155.17000000000002"/>
    <s v="N/A"/>
    <n v="0"/>
    <n v="0"/>
    <n v="0"/>
    <n v="82.15"/>
    <n v="73.02"/>
    <n v="0"/>
    <n v="0"/>
    <n v="0"/>
    <n v="0"/>
    <n v="0"/>
    <n v="0"/>
    <n v="0"/>
    <n v="0"/>
    <s v="SURFACE WATER MGT FUND"/>
    <s v="WLSW F D92800 A03BN209-8XX TRM"/>
    <s v="STORMWATER SERVICES"/>
    <s v="DRAINAGE"/>
  </r>
  <r>
    <x v="1"/>
    <s v="1037050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2.52"/>
    <n v="0"/>
    <n v="-2.52"/>
    <s v="N/A"/>
    <n v="0"/>
    <n v="0"/>
    <n v="0"/>
    <n v="0"/>
    <n v="2.52"/>
    <n v="0"/>
    <n v="0"/>
    <n v="0"/>
    <n v="0"/>
    <n v="0"/>
    <n v="0"/>
    <n v="0"/>
    <n v="0"/>
    <s v="SURFACE WATER MGT FUND"/>
    <s v="WLSW F D92800 A03BN209-8XX TRM"/>
    <s v="STORMWATER SERVICES"/>
    <s v="DRAINAGE"/>
  </r>
  <r>
    <x v="1"/>
    <s v="103705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83.59000000000003"/>
    <n v="0"/>
    <n v="-283.59000000000003"/>
    <s v="N/A"/>
    <n v="0"/>
    <n v="0"/>
    <n v="0"/>
    <n v="141.63"/>
    <n v="141.96"/>
    <n v="0"/>
    <n v="0"/>
    <n v="0"/>
    <n v="0"/>
    <n v="0"/>
    <n v="0"/>
    <n v="0"/>
    <n v="0"/>
    <s v="SURFACE WATER MGT FUND"/>
    <s v="WLSW F D92801 A03BN209-8XX TRM"/>
    <s v="STORMWATER SERVICES"/>
    <s v="DRAINAGE"/>
  </r>
  <r>
    <x v="1"/>
    <s v="1037051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42.9"/>
    <n v="0"/>
    <n v="0"/>
    <n v="0"/>
    <n v="0"/>
    <n v="0"/>
    <n v="0"/>
    <n v="0"/>
    <n v="0"/>
    <s v="SURFACE WATER MGT FUND"/>
    <s v="WLSW F D92801 A03BN209-8XX TRM"/>
    <s v="STORMWATER SERVICES"/>
    <s v="DRAINAGE"/>
  </r>
  <r>
    <x v="1"/>
    <s v="1037051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1605.71"/>
    <n v="0"/>
    <n v="-1605.71"/>
    <s v="N/A"/>
    <n v="0"/>
    <n v="0"/>
    <n v="0"/>
    <n v="0"/>
    <n v="0"/>
    <n v="1605.71"/>
    <n v="0"/>
    <n v="0"/>
    <n v="0"/>
    <n v="0"/>
    <n v="0"/>
    <n v="0"/>
    <n v="0"/>
    <s v="SURFACE WATER MGT FUND"/>
    <s v="WLSW F D92801 A03BN209-8XX TRM"/>
    <s v="STORMWATER SERVICES"/>
    <s v="DRAINAGE"/>
  </r>
  <r>
    <x v="1"/>
    <s v="103705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92.52"/>
    <n v="0"/>
    <n v="-92.52"/>
    <s v="N/A"/>
    <n v="0"/>
    <n v="0"/>
    <n v="0"/>
    <n v="0"/>
    <n v="92.52"/>
    <n v="0"/>
    <n v="0"/>
    <n v="0"/>
    <n v="0"/>
    <n v="0"/>
    <n v="0"/>
    <n v="0"/>
    <n v="0"/>
    <s v="SURFACE WATER MGT FUND"/>
    <s v="WLSW F D92801 A03BN209-8XX TRM"/>
    <s v="STORMWATER SERVICES"/>
    <s v="DRAINAGE"/>
  </r>
  <r>
    <x v="1"/>
    <s v="1037051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75.25"/>
    <n v="0"/>
    <n v="-75.25"/>
    <s v="N/A"/>
    <n v="0"/>
    <n v="0"/>
    <n v="0"/>
    <n v="0"/>
    <n v="75.25"/>
    <n v="0"/>
    <n v="0"/>
    <n v="0"/>
    <n v="0"/>
    <n v="0"/>
    <n v="0"/>
    <n v="0"/>
    <n v="0"/>
    <s v="SURFACE WATER MGT FUND"/>
    <s v="WLSW F D92801 A03BN209-8XX TRM"/>
    <s v="STORMWATER SERVICES"/>
    <s v="DRAINAGE"/>
  </r>
  <r>
    <x v="1"/>
    <s v="103705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00.57000000000001"/>
    <n v="0"/>
    <n v="-100.57000000000001"/>
    <s v="N/A"/>
    <n v="0"/>
    <n v="0"/>
    <n v="0"/>
    <n v="49.57"/>
    <n v="51"/>
    <n v="0"/>
    <n v="0"/>
    <n v="0"/>
    <n v="0"/>
    <n v="0"/>
    <n v="0"/>
    <n v="0"/>
    <n v="0"/>
    <s v="SURFACE WATER MGT FUND"/>
    <s v="WLSW F D92801 A03BN209-8XX TRM"/>
    <s v="STORMWATER SERVICES"/>
    <s v="DRAINAGE"/>
  </r>
  <r>
    <x v="1"/>
    <s v="1037051"/>
    <s v="845022"/>
    <s v="82200"/>
    <x v="72"/>
    <s v="5315000"/>
    <n v="2012"/>
    <x v="4"/>
    <s v="PAID TIME OFF"/>
    <s v="50000-PROGRAM EXPENDITUR BUDGET"/>
    <s v="82000-APPLIED OVERHEAD"/>
    <m/>
    <n v="0"/>
    <n v="0"/>
    <n v="85.98"/>
    <n v="0"/>
    <n v="-85.98"/>
    <s v="N/A"/>
    <n v="0"/>
    <n v="0"/>
    <n v="0"/>
    <n v="38.24"/>
    <n v="47.74"/>
    <n v="0"/>
    <n v="0"/>
    <n v="0"/>
    <n v="0"/>
    <n v="0"/>
    <n v="0"/>
    <n v="0"/>
    <n v="0"/>
    <s v="SURFACE WATER MGT FUND"/>
    <s v="WLSW F D92801 A03BN209-8XX TRM"/>
    <s v="STORMWATER SERVICES"/>
    <s v="DRAINAGE"/>
  </r>
  <r>
    <x v="1"/>
    <s v="1037051"/>
    <s v="845022"/>
    <s v="82300"/>
    <x v="73"/>
    <s v="5315000"/>
    <n v="2012"/>
    <x v="4"/>
    <s v="INDIRECT COSTS"/>
    <s v="50000-PROGRAM EXPENDITUR BUDGET"/>
    <s v="82000-APPLIED OVERHEAD"/>
    <m/>
    <n v="0"/>
    <n v="0"/>
    <n v="228.18"/>
    <n v="0"/>
    <n v="-228.18"/>
    <s v="N/A"/>
    <n v="0"/>
    <n v="0"/>
    <n v="0"/>
    <n v="82.15"/>
    <n v="146.03"/>
    <n v="0"/>
    <n v="0"/>
    <n v="0"/>
    <n v="0"/>
    <n v="0"/>
    <n v="0"/>
    <n v="0"/>
    <n v="0"/>
    <s v="SURFACE WATER MGT FUND"/>
    <s v="WLSW F D92801 A03BN209-8XX TRM"/>
    <s v="STORMWATER SERVICES"/>
    <s v="DRAINAGE"/>
  </r>
  <r>
    <x v="1"/>
    <s v="1037051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5.04"/>
    <n v="0"/>
    <n v="0"/>
    <n v="0"/>
    <n v="0"/>
    <n v="0"/>
    <n v="0"/>
    <n v="0"/>
    <n v="0"/>
    <s v="SURFACE WATER MGT FUND"/>
    <s v="WLSW F D92801 A03BN209-8XX TRM"/>
    <s v="STORMWATER SERVICES"/>
    <s v="DRAINAGE"/>
  </r>
  <r>
    <x v="1"/>
    <s v="103705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04.51"/>
    <n v="0"/>
    <n v="-304.51"/>
    <s v="N/A"/>
    <n v="0"/>
    <n v="91.9"/>
    <n v="0"/>
    <n v="141.63"/>
    <n v="0"/>
    <n v="70.98"/>
    <n v="0"/>
    <n v="0"/>
    <n v="0"/>
    <n v="0"/>
    <n v="0"/>
    <n v="0"/>
    <n v="0"/>
    <s v="SURFACE WATER MGT FUND"/>
    <s v="WLSW F D92802 A03BN209-13XX TR"/>
    <s v="STORMWATER SERVICES"/>
    <s v="DRAINAGE"/>
  </r>
  <r>
    <x v="1"/>
    <s v="1037052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21.45"/>
    <n v="0"/>
    <n v="-21.45"/>
    <s v="N/A"/>
    <n v="0"/>
    <n v="0"/>
    <n v="0"/>
    <n v="0"/>
    <n v="0"/>
    <n v="21.45"/>
    <n v="0"/>
    <n v="0"/>
    <n v="0"/>
    <n v="0"/>
    <n v="0"/>
    <n v="0"/>
    <n v="0"/>
    <s v="SURFACE WATER MGT FUND"/>
    <s v="WLSW F D92802 A03BN209-13XX TR"/>
    <s v="STORMWATER SERVICES"/>
    <s v="DRAINAGE"/>
  </r>
  <r>
    <x v="1"/>
    <s v="1037052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1.0900000000000001"/>
    <n v="0"/>
    <n v="-1.0900000000000001"/>
    <s v="N/A"/>
    <n v="0"/>
    <n v="1.0900000000000001"/>
    <n v="0"/>
    <n v="0"/>
    <n v="0"/>
    <n v="0"/>
    <n v="0"/>
    <n v="0"/>
    <n v="0"/>
    <n v="0"/>
    <n v="0"/>
    <n v="0"/>
    <n v="0"/>
    <s v="SURFACE WATER MGT FUND"/>
    <s v="WLSW F D92802 A03BN209-13XX TR"/>
    <s v="STORMWATER SERVICES"/>
    <s v="DRAINAGE"/>
  </r>
  <r>
    <x v="1"/>
    <s v="103705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80.43"/>
    <n v="0"/>
    <n v="-280.43"/>
    <s v="N/A"/>
    <n v="0"/>
    <n v="144.75"/>
    <n v="0"/>
    <n v="0"/>
    <n v="14.72"/>
    <n v="114.81"/>
    <n v="0"/>
    <n v="0"/>
    <n v="6.15"/>
    <n v="0"/>
    <n v="0"/>
    <n v="0"/>
    <n v="0"/>
    <s v="SURFACE WATER MGT FUND"/>
    <s v="WLSW F D92802 A03BN209-13XX TR"/>
    <s v="STORMWATER SERVICES"/>
    <s v="DRAINAGE"/>
  </r>
  <r>
    <x v="1"/>
    <s v="1037052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903"/>
    <n v="0"/>
    <n v="-903"/>
    <s v="N/A"/>
    <n v="0"/>
    <n v="0"/>
    <n v="0"/>
    <n v="0"/>
    <n v="451.5"/>
    <n v="451.5"/>
    <n v="0"/>
    <n v="0"/>
    <n v="0"/>
    <n v="0"/>
    <n v="0"/>
    <n v="0"/>
    <n v="0"/>
    <s v="SURFACE WATER MGT FUND"/>
    <s v="WLSW F D92802 A03BN209-13XX TR"/>
    <s v="STORMWATER SERVICES"/>
    <s v="DRAINAGE"/>
  </r>
  <r>
    <x v="1"/>
    <s v="103705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08.08"/>
    <n v="0"/>
    <n v="-108.08"/>
    <s v="N/A"/>
    <n v="0"/>
    <n v="33.01"/>
    <n v="0"/>
    <n v="49.57"/>
    <n v="0"/>
    <n v="25.5"/>
    <n v="0"/>
    <n v="0"/>
    <n v="0"/>
    <n v="0"/>
    <n v="0"/>
    <n v="0"/>
    <n v="0"/>
    <s v="SURFACE WATER MGT FUND"/>
    <s v="WLSW F D92802 A03BN209-13XX TR"/>
    <s v="STORMWATER SERVICES"/>
    <s v="DRAINAGE"/>
  </r>
  <r>
    <x v="1"/>
    <s v="1037052"/>
    <s v="845022"/>
    <s v="82200"/>
    <x v="72"/>
    <s v="5315000"/>
    <n v="2012"/>
    <x v="4"/>
    <s v="PAID TIME OFF"/>
    <s v="50000-PROGRAM EXPENDITUR BUDGET"/>
    <s v="82000-APPLIED OVERHEAD"/>
    <m/>
    <n v="0"/>
    <n v="0"/>
    <n v="85.84"/>
    <n v="0"/>
    <n v="-85.84"/>
    <s v="N/A"/>
    <n v="0"/>
    <n v="23.73"/>
    <n v="0"/>
    <n v="38.24"/>
    <n v="0"/>
    <n v="23.87"/>
    <n v="0"/>
    <n v="0"/>
    <n v="0"/>
    <n v="0"/>
    <n v="0"/>
    <n v="0"/>
    <n v="0"/>
    <s v="SURFACE WATER MGT FUND"/>
    <s v="WLSW F D92802 A03BN209-13XX TR"/>
    <s v="STORMWATER SERVICES"/>
    <s v="DRAINAGE"/>
  </r>
  <r>
    <x v="1"/>
    <s v="1037052"/>
    <s v="845022"/>
    <s v="82300"/>
    <x v="73"/>
    <s v="5315000"/>
    <n v="2012"/>
    <x v="4"/>
    <s v="INDIRECT COSTS"/>
    <s v="50000-PROGRAM EXPENDITUR BUDGET"/>
    <s v="82000-APPLIED OVERHEAD"/>
    <m/>
    <n v="0"/>
    <n v="0"/>
    <n v="227.77"/>
    <n v="0"/>
    <n v="-227.77"/>
    <s v="N/A"/>
    <n v="0"/>
    <n v="72.600000000000009"/>
    <n v="0"/>
    <n v="82.15"/>
    <n v="0"/>
    <n v="73.02"/>
    <n v="0"/>
    <n v="0"/>
    <n v="0"/>
    <n v="0"/>
    <n v="0"/>
    <n v="0"/>
    <n v="0"/>
    <s v="SURFACE WATER MGT FUND"/>
    <s v="WLSW F D92802 A03BN209-13XX TR"/>
    <s v="STORMWATER SERVICES"/>
    <s v="DRAINAGE"/>
  </r>
  <r>
    <x v="1"/>
    <s v="1037052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2.52"/>
    <n v="0"/>
    <n v="-2.52"/>
    <s v="N/A"/>
    <n v="0"/>
    <n v="0"/>
    <n v="0"/>
    <n v="0"/>
    <n v="0"/>
    <n v="2.52"/>
    <n v="0"/>
    <n v="0"/>
    <n v="0"/>
    <n v="0"/>
    <n v="0"/>
    <n v="0"/>
    <n v="0"/>
    <s v="SURFACE WATER MGT FUND"/>
    <s v="WLSW F D92802 A03BN209-13XX TR"/>
    <s v="STORMWATER SERVICES"/>
    <s v="DRAINAGE"/>
  </r>
  <r>
    <x v="1"/>
    <s v="103705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81.01"/>
    <n v="0"/>
    <n v="-481.01"/>
    <s v="N/A"/>
    <n v="0"/>
    <n v="0"/>
    <n v="0"/>
    <n v="0"/>
    <n v="0"/>
    <n v="123.93"/>
    <n v="0"/>
    <n v="357.08"/>
    <n v="0"/>
    <n v="0"/>
    <n v="0"/>
    <n v="0"/>
    <n v="0"/>
    <s v="SURFACE WATER MGT FUND"/>
    <s v="WLSW F D92812 18200 NE 123RD S"/>
    <s v="STORMWATER SERVICES"/>
    <s v="DRAINAGE"/>
  </r>
  <r>
    <x v="1"/>
    <s v="1037054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64.349999999999994"/>
    <n v="0"/>
    <n v="-64.349999999999994"/>
    <s v="N/A"/>
    <n v="0"/>
    <n v="0"/>
    <n v="0"/>
    <n v="0"/>
    <n v="0"/>
    <n v="0"/>
    <n v="0"/>
    <n v="64.349999999999994"/>
    <n v="0"/>
    <n v="0"/>
    <n v="0"/>
    <n v="0"/>
    <n v="0"/>
    <s v="SURFACE WATER MGT FUND"/>
    <s v="WLSW F D92812 18200 NE 123RD S"/>
    <s v="STORMWATER SERVICES"/>
    <s v="DRAINAGE"/>
  </r>
  <r>
    <x v="1"/>
    <s v="1037054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591.30000000000007"/>
    <n v="0"/>
    <n v="-591.30000000000007"/>
    <s v="N/A"/>
    <n v="0"/>
    <n v="0"/>
    <n v="0"/>
    <n v="0"/>
    <n v="0"/>
    <n v="0"/>
    <n v="0"/>
    <n v="0"/>
    <n v="0"/>
    <n v="591.30000000000007"/>
    <n v="0"/>
    <n v="0"/>
    <n v="0"/>
    <s v="SURFACE WATER MGT FUND"/>
    <s v="WLSW F D92812 18200 NE 123RD S"/>
    <s v="STORMWATER SERVICES"/>
    <s v="DRAINAGE"/>
  </r>
  <r>
    <x v="1"/>
    <s v="103705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89.51"/>
    <n v="0"/>
    <n v="-89.51"/>
    <s v="N/A"/>
    <n v="0"/>
    <n v="0"/>
    <n v="0"/>
    <n v="0"/>
    <n v="0"/>
    <n v="12.88"/>
    <n v="0"/>
    <n v="76.63"/>
    <n v="0"/>
    <n v="0"/>
    <n v="0"/>
    <n v="0"/>
    <n v="0"/>
    <s v="SURFACE WATER MGT FUND"/>
    <s v="WLSW F D92812 18200 NE 123RD S"/>
    <s v="STORMWATER SERVICES"/>
    <s v="DRAINAGE"/>
  </r>
  <r>
    <x v="1"/>
    <s v="103705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71.64000000000001"/>
    <n v="0"/>
    <n v="-171.64000000000001"/>
    <s v="N/A"/>
    <n v="0"/>
    <n v="0"/>
    <n v="0"/>
    <n v="0"/>
    <n v="0"/>
    <n v="43.38"/>
    <n v="0"/>
    <n v="128.26"/>
    <n v="0"/>
    <n v="0"/>
    <n v="0"/>
    <n v="0"/>
    <n v="0"/>
    <s v="SURFACE WATER MGT FUND"/>
    <s v="WLSW F D92812 18200 NE 123RD S"/>
    <s v="STORMWATER SERVICES"/>
    <s v="DRAINAGE"/>
  </r>
  <r>
    <x v="1"/>
    <s v="1037054"/>
    <s v="845022"/>
    <s v="82200"/>
    <x v="72"/>
    <s v="5315000"/>
    <n v="2012"/>
    <x v="4"/>
    <s v="PAID TIME OFF"/>
    <s v="50000-PROGRAM EXPENDITUR BUDGET"/>
    <s v="82000-APPLIED OVERHEAD"/>
    <m/>
    <n v="0"/>
    <n v="0"/>
    <n v="142.32"/>
    <n v="0"/>
    <n v="-142.32"/>
    <s v="N/A"/>
    <n v="0"/>
    <n v="0"/>
    <n v="0"/>
    <n v="0"/>
    <n v="0"/>
    <n v="33.46"/>
    <n v="0"/>
    <n v="108.86"/>
    <n v="0"/>
    <n v="0"/>
    <n v="0"/>
    <n v="0"/>
    <n v="0"/>
    <s v="SURFACE WATER MGT FUND"/>
    <s v="WLSW F D92812 18200 NE 123RD S"/>
    <s v="STORMWATER SERVICES"/>
    <s v="DRAINAGE"/>
  </r>
  <r>
    <x v="1"/>
    <s v="1037054"/>
    <s v="845022"/>
    <s v="82300"/>
    <x v="73"/>
    <s v="5315000"/>
    <n v="2012"/>
    <x v="4"/>
    <s v="INDIRECT COSTS"/>
    <s v="50000-PROGRAM EXPENDITUR BUDGET"/>
    <s v="82000-APPLIED OVERHEAD"/>
    <m/>
    <n v="0"/>
    <n v="0"/>
    <n v="404.82"/>
    <n v="0"/>
    <n v="-404.82"/>
    <s v="N/A"/>
    <n v="0"/>
    <n v="0"/>
    <n v="0"/>
    <n v="0"/>
    <n v="0"/>
    <n v="71.88"/>
    <n v="0"/>
    <n v="332.94"/>
    <n v="0"/>
    <n v="0"/>
    <n v="0"/>
    <n v="0"/>
    <n v="0"/>
    <s v="SURFACE WATER MGT FUND"/>
    <s v="WLSW F D92812 18200 NE 123RD S"/>
    <s v="STORMWATER SERVICES"/>
    <s v="DRAINAGE"/>
  </r>
  <r>
    <x v="1"/>
    <s v="1037054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7.5600000000000005"/>
    <n v="0"/>
    <n v="-7.5600000000000005"/>
    <s v="N/A"/>
    <n v="0"/>
    <n v="0"/>
    <n v="0"/>
    <n v="0"/>
    <n v="0"/>
    <n v="0"/>
    <n v="0"/>
    <n v="7.5600000000000005"/>
    <n v="0"/>
    <n v="0"/>
    <n v="0"/>
    <n v="0"/>
    <n v="0"/>
    <s v="SURFACE WATER MGT FUND"/>
    <s v="WLSW F D92812 18200 NE 123RD S"/>
    <s v="STORMWATER SERVICES"/>
    <s v="DRAINAGE"/>
  </r>
  <r>
    <x v="1"/>
    <s v="103705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0"/>
    <n v="141.64000000000001"/>
    <n v="0"/>
    <n v="0"/>
    <n v="0"/>
    <n v="0"/>
    <n v="0"/>
    <n v="0"/>
    <n v="0"/>
    <n v="0"/>
    <n v="0"/>
    <n v="0"/>
    <s v="SURFACE WATER MGT FUND"/>
    <s v="WLSW F D92822 A02BN623-93XX 23"/>
    <s v="STORMWATER SERVICES"/>
    <s v="DRAINAGE"/>
  </r>
  <r>
    <x v="1"/>
    <s v="103705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14.72"/>
    <n v="0"/>
    <n v="0"/>
    <n v="0"/>
    <n v="0"/>
    <n v="0"/>
    <n v="0"/>
    <n v="0"/>
    <n v="0"/>
    <s v="SURFACE WATER MGT FUND"/>
    <s v="WLSW F D92822 A02BN623-93XX 23"/>
    <s v="STORMWATER SERVICES"/>
    <s v="DRAINAGE"/>
  </r>
  <r>
    <x v="1"/>
    <s v="103705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8"/>
    <n v="0"/>
    <n v="-49.58"/>
    <s v="N/A"/>
    <n v="0"/>
    <n v="0"/>
    <n v="49.58"/>
    <n v="0"/>
    <n v="0"/>
    <n v="0"/>
    <n v="0"/>
    <n v="0"/>
    <n v="0"/>
    <n v="0"/>
    <n v="0"/>
    <n v="0"/>
    <n v="0"/>
    <s v="SURFACE WATER MGT FUND"/>
    <s v="WLSW F D92822 A02BN623-93XX 23"/>
    <s v="STORMWATER SERVICES"/>
    <s v="DRAINAGE"/>
  </r>
  <r>
    <x v="1"/>
    <s v="1037055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38.24"/>
    <n v="0"/>
    <n v="0"/>
    <n v="0"/>
    <n v="0"/>
    <n v="0"/>
    <n v="0"/>
    <n v="0"/>
    <n v="0"/>
    <n v="0"/>
    <n v="0"/>
    <s v="SURFACE WATER MGT FUND"/>
    <s v="WLSW F D92822 A02BN623-93XX 23"/>
    <s v="STORMWATER SERVICES"/>
    <s v="DRAINAGE"/>
  </r>
  <r>
    <x v="1"/>
    <s v="1037055"/>
    <s v="845022"/>
    <s v="82300"/>
    <x v="73"/>
    <s v="5315000"/>
    <n v="2012"/>
    <x v="4"/>
    <s v="INDIRECT COSTS"/>
    <s v="50000-PROGRAM EXPENDITUR BUDGET"/>
    <s v="82000-APPLIED OVERHEAD"/>
    <m/>
    <n v="0"/>
    <n v="0"/>
    <n v="82.16"/>
    <n v="0"/>
    <n v="-82.16"/>
    <s v="N/A"/>
    <n v="0"/>
    <n v="0"/>
    <n v="82.16"/>
    <n v="0"/>
    <n v="0"/>
    <n v="0"/>
    <n v="0"/>
    <n v="0"/>
    <n v="0"/>
    <n v="0"/>
    <n v="0"/>
    <n v="0"/>
    <n v="0"/>
    <s v="SURFACE WATER MGT FUND"/>
    <s v="WLSW F D92822 A02BN623-93XX 23"/>
    <s v="STORMWATER SERVICES"/>
    <s v="DRAINAGE"/>
  </r>
  <r>
    <x v="1"/>
    <s v="103705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56.93"/>
    <n v="0"/>
    <n v="-156.93"/>
    <s v="N/A"/>
    <n v="0"/>
    <n v="0"/>
    <n v="0"/>
    <n v="0"/>
    <n v="109.61"/>
    <n v="47.32"/>
    <n v="0"/>
    <n v="0"/>
    <n v="0"/>
    <n v="0"/>
    <n v="0"/>
    <n v="0"/>
    <n v="0"/>
    <s v="SURFACE WATER MGT FUND"/>
    <s v="WLSW F D92824 2630-1/2 280TH P"/>
    <s v="STORMWATER SERVICES"/>
    <s v="DRAINAGE"/>
  </r>
  <r>
    <x v="1"/>
    <s v="1037056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42.9"/>
    <n v="0"/>
    <n v="0"/>
    <n v="0"/>
    <n v="0"/>
    <n v="0"/>
    <n v="0"/>
    <n v="0"/>
    <n v="0"/>
    <s v="SURFACE WATER MGT FUND"/>
    <s v="WLSW F D92824 2630-1/2 280TH P"/>
    <s v="STORMWATER SERVICES"/>
    <s v="DRAINAGE"/>
  </r>
  <r>
    <x v="1"/>
    <s v="1037056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361.35"/>
    <n v="0"/>
    <n v="-361.35"/>
    <s v="N/A"/>
    <n v="0"/>
    <n v="0"/>
    <n v="0"/>
    <n v="0"/>
    <n v="0"/>
    <n v="361.35"/>
    <n v="0"/>
    <n v="0"/>
    <n v="0"/>
    <n v="0"/>
    <n v="0"/>
    <n v="0"/>
    <n v="0"/>
    <s v="SURFACE WATER MGT FUND"/>
    <s v="WLSW F D92824 2630-1/2 280TH P"/>
    <s v="STORMWATER SERVICES"/>
    <s v="DRAINAGE"/>
  </r>
  <r>
    <x v="1"/>
    <s v="103705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88.14"/>
    <n v="0"/>
    <n v="-88.14"/>
    <s v="N/A"/>
    <n v="0"/>
    <n v="0"/>
    <n v="0"/>
    <n v="0"/>
    <n v="88.14"/>
    <n v="0"/>
    <n v="0"/>
    <n v="0"/>
    <n v="0"/>
    <n v="0"/>
    <n v="0"/>
    <n v="0"/>
    <n v="0"/>
    <s v="SURFACE WATER MGT FUND"/>
    <s v="WLSW F D92824 2630-1/2 280TH P"/>
    <s v="STORMWATER SERVICES"/>
    <s v="DRAINAGE"/>
  </r>
  <r>
    <x v="1"/>
    <s v="103705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56.38"/>
    <n v="0"/>
    <n v="-56.38"/>
    <s v="N/A"/>
    <n v="0"/>
    <n v="0"/>
    <n v="0"/>
    <n v="0"/>
    <n v="39.380000000000003"/>
    <n v="17"/>
    <n v="0"/>
    <n v="0"/>
    <n v="0"/>
    <n v="0"/>
    <n v="0"/>
    <n v="0"/>
    <n v="0"/>
    <s v="SURFACE WATER MGT FUND"/>
    <s v="WLSW F D92824 2630-1/2 280TH P"/>
    <s v="STORMWATER SERVICES"/>
    <s v="DRAINAGE"/>
  </r>
  <r>
    <x v="1"/>
    <s v="1037056"/>
    <s v="845022"/>
    <s v="82200"/>
    <x v="72"/>
    <s v="5315000"/>
    <n v="2012"/>
    <x v="4"/>
    <s v="PAID TIME OFF"/>
    <s v="50000-PROGRAM EXPENDITUR BUDGET"/>
    <s v="82000-APPLIED OVERHEAD"/>
    <m/>
    <n v="0"/>
    <n v="0"/>
    <n v="51.61"/>
    <n v="0"/>
    <n v="-51.61"/>
    <s v="N/A"/>
    <n v="0"/>
    <n v="0"/>
    <n v="0"/>
    <n v="0"/>
    <n v="39.39"/>
    <n v="12.22"/>
    <n v="0"/>
    <n v="0"/>
    <n v="0"/>
    <n v="0"/>
    <n v="0"/>
    <n v="0"/>
    <n v="0"/>
    <s v="SURFACE WATER MGT FUND"/>
    <s v="WLSW F D92824 2630-1/2 280TH P"/>
    <s v="STORMWATER SERVICES"/>
    <s v="DRAINAGE"/>
  </r>
  <r>
    <x v="1"/>
    <s v="1037056"/>
    <s v="845022"/>
    <s v="82300"/>
    <x v="73"/>
    <s v="5315000"/>
    <n v="2012"/>
    <x v="4"/>
    <s v="INDIRECT COSTS"/>
    <s v="50000-PROGRAM EXPENDITUR BUDGET"/>
    <s v="82000-APPLIED OVERHEAD"/>
    <m/>
    <n v="0"/>
    <n v="0"/>
    <n v="157.86000000000001"/>
    <n v="0"/>
    <n v="-157.86000000000001"/>
    <s v="N/A"/>
    <n v="0"/>
    <n v="0"/>
    <n v="0"/>
    <n v="0"/>
    <n v="120.48"/>
    <n v="37.380000000000003"/>
    <n v="0"/>
    <n v="0"/>
    <n v="0"/>
    <n v="0"/>
    <n v="0"/>
    <n v="0"/>
    <n v="0"/>
    <s v="SURFACE WATER MGT FUND"/>
    <s v="WLSW F D92824 2630-1/2 280TH P"/>
    <s v="STORMWATER SERVICES"/>
    <s v="DRAINAGE"/>
  </r>
  <r>
    <x v="1"/>
    <s v="1037056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5.04"/>
    <n v="0"/>
    <n v="0"/>
    <n v="0"/>
    <n v="0"/>
    <n v="0"/>
    <n v="0"/>
    <n v="0"/>
    <n v="0"/>
    <s v="SURFACE WATER MGT FUND"/>
    <s v="WLSW F D92824 2630-1/2 280TH P"/>
    <s v="STORMWATER SERVICES"/>
    <s v="DRAINAGE"/>
  </r>
  <r>
    <x v="1"/>
    <s v="103706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12.61"/>
    <n v="0"/>
    <n v="-212.61"/>
    <s v="N/A"/>
    <n v="0"/>
    <n v="0"/>
    <n v="0"/>
    <n v="0"/>
    <n v="141.63"/>
    <n v="70.98"/>
    <n v="0"/>
    <n v="0"/>
    <n v="0"/>
    <n v="0"/>
    <n v="0"/>
    <n v="0"/>
    <n v="0"/>
    <s v="SURFACE WATER MGT FUND"/>
    <s v="WLSW F D92848 47229 SE 157 PL"/>
    <s v="STORMWATER SERVICES"/>
    <s v="DRAINAGE"/>
  </r>
  <r>
    <x v="1"/>
    <s v="103706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6.09"/>
    <n v="0"/>
    <n v="-26.09"/>
    <s v="N/A"/>
    <n v="0"/>
    <n v="0"/>
    <n v="0"/>
    <n v="0"/>
    <n v="14.72"/>
    <n v="11.370000000000001"/>
    <n v="0"/>
    <n v="0"/>
    <n v="0"/>
    <n v="0"/>
    <n v="0"/>
    <n v="0"/>
    <n v="0"/>
    <s v="SURFACE WATER MGT FUND"/>
    <s v="WLSW F D92848 47229 SE 157 PL"/>
    <s v="STORMWATER SERVICES"/>
    <s v="DRAINAGE"/>
  </r>
  <r>
    <x v="1"/>
    <s v="1037061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150.5"/>
    <n v="0"/>
    <n v="-150.5"/>
    <s v="N/A"/>
    <n v="0"/>
    <n v="0"/>
    <n v="0"/>
    <n v="0"/>
    <n v="0"/>
    <n v="0"/>
    <n v="150.5"/>
    <n v="0"/>
    <n v="0"/>
    <n v="0"/>
    <n v="0"/>
    <n v="0"/>
    <n v="0"/>
    <s v="SURFACE WATER MGT FUND"/>
    <s v="WLSW F D92848 47229 SE 157 PL"/>
    <s v="STORMWATER SERVICES"/>
    <s v="DRAINAGE"/>
  </r>
  <r>
    <x v="1"/>
    <s v="103706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75.070000000000007"/>
    <n v="0"/>
    <n v="-75.070000000000007"/>
    <s v="N/A"/>
    <n v="0"/>
    <n v="0"/>
    <n v="0"/>
    <n v="0"/>
    <n v="49.57"/>
    <n v="25.5"/>
    <n v="0"/>
    <n v="0"/>
    <n v="0"/>
    <n v="0"/>
    <n v="0"/>
    <n v="0"/>
    <n v="0"/>
    <s v="SURFACE WATER MGT FUND"/>
    <s v="WLSW F D92848 47229 SE 157 PL"/>
    <s v="STORMWATER SERVICES"/>
    <s v="DRAINAGE"/>
  </r>
  <r>
    <x v="1"/>
    <s v="1037061"/>
    <s v="845022"/>
    <s v="82200"/>
    <x v="72"/>
    <s v="5315000"/>
    <n v="2012"/>
    <x v="4"/>
    <s v="PAID TIME OFF"/>
    <s v="50000-PROGRAM EXPENDITUR BUDGET"/>
    <s v="82000-APPLIED OVERHEAD"/>
    <m/>
    <n v="0"/>
    <n v="0"/>
    <n v="56.58"/>
    <n v="0"/>
    <n v="-56.58"/>
    <s v="N/A"/>
    <n v="0"/>
    <n v="0"/>
    <n v="0"/>
    <n v="0"/>
    <n v="38.24"/>
    <n v="18.34"/>
    <n v="0"/>
    <n v="0"/>
    <n v="0"/>
    <n v="0"/>
    <n v="0"/>
    <n v="0"/>
    <n v="0"/>
    <s v="SURFACE WATER MGT FUND"/>
    <s v="WLSW F D92848 47229 SE 157 PL"/>
    <s v="STORMWATER SERVICES"/>
    <s v="DRAINAGE"/>
  </r>
  <r>
    <x v="1"/>
    <s v="1037061"/>
    <s v="845022"/>
    <s v="82300"/>
    <x v="73"/>
    <s v="5315000"/>
    <n v="2012"/>
    <x v="4"/>
    <s v="INDIRECT COSTS"/>
    <s v="50000-PROGRAM EXPENDITUR BUDGET"/>
    <s v="82000-APPLIED OVERHEAD"/>
    <m/>
    <n v="0"/>
    <n v="0"/>
    <n v="138.22999999999999"/>
    <n v="0"/>
    <n v="-138.22999999999999"/>
    <s v="N/A"/>
    <n v="0"/>
    <n v="0"/>
    <n v="0"/>
    <n v="0"/>
    <n v="82.15"/>
    <n v="56.08"/>
    <n v="0"/>
    <n v="0"/>
    <n v="0"/>
    <n v="0"/>
    <n v="0"/>
    <n v="0"/>
    <n v="0"/>
    <s v="SURFACE WATER MGT FUND"/>
    <s v="WLSW F D92848 47229 SE 157 PL"/>
    <s v="STORMWATER SERVICES"/>
    <s v="DRAINAGE"/>
  </r>
  <r>
    <x v="1"/>
    <s v="103706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98.69"/>
    <n v="0"/>
    <n v="-198.69"/>
    <s v="N/A"/>
    <n v="68.8"/>
    <n v="0"/>
    <n v="0"/>
    <n v="0"/>
    <n v="106.23"/>
    <n v="0"/>
    <n v="0"/>
    <n v="0"/>
    <n v="23.66"/>
    <n v="0"/>
    <n v="0"/>
    <n v="0"/>
    <n v="0"/>
    <s v="SURFACE WATER MGT FUND"/>
    <s v="WLSW F D91543 18503 SE 287TH S"/>
    <s v="STORMWATER SERVICES"/>
    <s v="DRAINAGE"/>
  </r>
  <r>
    <x v="1"/>
    <s v="1037062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21.45"/>
    <n v="0"/>
    <n v="-21.45"/>
    <s v="N/A"/>
    <n v="0"/>
    <n v="0"/>
    <n v="0"/>
    <n v="0"/>
    <n v="0"/>
    <n v="0"/>
    <n v="0"/>
    <n v="0"/>
    <n v="21.45"/>
    <n v="0"/>
    <n v="0"/>
    <n v="0"/>
    <n v="0"/>
    <s v="SURFACE WATER MGT FUND"/>
    <s v="WLSW F D91543 18503 SE 287TH S"/>
    <s v="STORMWATER SERVICES"/>
    <s v="DRAINAGE"/>
  </r>
  <r>
    <x v="1"/>
    <s v="1037062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0.72"/>
    <n v="0"/>
    <n v="-0.72"/>
    <s v="N/A"/>
    <n v="0.72"/>
    <n v="0"/>
    <n v="0"/>
    <n v="0"/>
    <n v="0"/>
    <n v="0"/>
    <n v="0"/>
    <n v="0"/>
    <n v="0"/>
    <n v="0"/>
    <n v="0"/>
    <n v="0"/>
    <n v="0"/>
    <s v="SURFACE WATER MGT FUND"/>
    <s v="WLSW F D91543 18503 SE 287TH S"/>
    <s v="STORMWATER SERVICES"/>
    <s v="DRAINAGE"/>
  </r>
  <r>
    <x v="1"/>
    <s v="103706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29.85"/>
    <n v="0"/>
    <n v="-229.85"/>
    <s v="N/A"/>
    <n v="96.5"/>
    <n v="0"/>
    <n v="0"/>
    <n v="0"/>
    <n v="13.57"/>
    <n v="0"/>
    <n v="0"/>
    <n v="0"/>
    <n v="119.78"/>
    <n v="0"/>
    <n v="0"/>
    <n v="0"/>
    <n v="0"/>
    <s v="SURFACE WATER MGT FUND"/>
    <s v="WLSW F D91543 18503 SE 287TH S"/>
    <s v="STORMWATER SERVICES"/>
    <s v="DRAINAGE"/>
  </r>
  <r>
    <x v="1"/>
    <s v="1037062"/>
    <s v="845022"/>
    <s v="55303"/>
    <x v="250"/>
    <s v="5315000"/>
    <n v="2012"/>
    <x v="4"/>
    <s v="ROADS DECANT FEES SOLID"/>
    <s v="50000-PROGRAM EXPENDITUR BUDGET"/>
    <s v="55000-INTRAGOVERNMENTAL SERVICES"/>
    <m/>
    <n v="0"/>
    <n v="0"/>
    <n v="220.07"/>
    <n v="0"/>
    <n v="-220.07"/>
    <s v="N/A"/>
    <n v="0"/>
    <n v="0"/>
    <n v="0"/>
    <n v="0"/>
    <n v="0"/>
    <n v="0"/>
    <n v="0"/>
    <n v="0"/>
    <n v="220.07"/>
    <n v="0"/>
    <n v="0"/>
    <n v="0"/>
    <n v="0"/>
    <s v="SURFACE WATER MGT FUND"/>
    <s v="WLSW F D91543 18503 SE 287TH S"/>
    <s v="STORMWATER SERVICES"/>
    <s v="DRAINAGE"/>
  </r>
  <r>
    <x v="1"/>
    <s v="1037062"/>
    <s v="845022"/>
    <s v="55304"/>
    <x v="251"/>
    <s v="5315000"/>
    <n v="2012"/>
    <x v="4"/>
    <s v="ROADS DECANT FEES LIQUID"/>
    <s v="50000-PROGRAM EXPENDITUR BUDGET"/>
    <s v="55000-INTRAGOVERNMENTAL SERVICES"/>
    <m/>
    <n v="0"/>
    <n v="0"/>
    <n v="81"/>
    <n v="0"/>
    <n v="-81"/>
    <s v="N/A"/>
    <n v="0"/>
    <n v="0"/>
    <n v="0"/>
    <n v="0"/>
    <n v="0"/>
    <n v="0"/>
    <n v="0"/>
    <n v="0"/>
    <n v="81"/>
    <n v="0"/>
    <n v="0"/>
    <n v="0"/>
    <n v="0"/>
    <s v="SURFACE WATER MGT FUND"/>
    <s v="WLSW F D91543 18503 SE 287TH S"/>
    <s v="STORMWATER SERVICES"/>
    <s v="DRAINAGE"/>
  </r>
  <r>
    <x v="1"/>
    <s v="103706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70.400000000000006"/>
    <n v="0"/>
    <n v="-70.400000000000006"/>
    <s v="N/A"/>
    <n v="24.72"/>
    <n v="0"/>
    <n v="0"/>
    <n v="0"/>
    <n v="37.18"/>
    <n v="0"/>
    <n v="0"/>
    <n v="0"/>
    <n v="8.5"/>
    <n v="0"/>
    <n v="0"/>
    <n v="0"/>
    <n v="0"/>
    <s v="SURFACE WATER MGT FUND"/>
    <s v="WLSW F D91543 18503 SE 287TH S"/>
    <s v="STORMWATER SERVICES"/>
    <s v="DRAINAGE"/>
  </r>
  <r>
    <x v="1"/>
    <s v="1037062"/>
    <s v="845022"/>
    <s v="82200"/>
    <x v="72"/>
    <s v="5315000"/>
    <n v="2012"/>
    <x v="4"/>
    <s v="PAID TIME OFF"/>
    <s v="50000-PROGRAM EXPENDITUR BUDGET"/>
    <s v="82000-APPLIED OVERHEAD"/>
    <m/>
    <n v="0"/>
    <n v="0"/>
    <n v="58.120000000000005"/>
    <n v="0"/>
    <n v="-58.120000000000005"/>
    <s v="N/A"/>
    <n v="17.79"/>
    <n v="0"/>
    <n v="0"/>
    <n v="0"/>
    <n v="28.68"/>
    <n v="0"/>
    <n v="0"/>
    <n v="0"/>
    <n v="11.65"/>
    <n v="0"/>
    <n v="0"/>
    <n v="0"/>
    <n v="0"/>
    <s v="SURFACE WATER MGT FUND"/>
    <s v="WLSW F D91543 18503 SE 287TH S"/>
    <s v="STORMWATER SERVICES"/>
    <s v="DRAINAGE"/>
  </r>
  <r>
    <x v="1"/>
    <s v="1037062"/>
    <s v="845022"/>
    <s v="82300"/>
    <x v="73"/>
    <s v="5315000"/>
    <n v="2012"/>
    <x v="4"/>
    <s v="INDIRECT COSTS"/>
    <s v="50000-PROGRAM EXPENDITUR BUDGET"/>
    <s v="82000-APPLIED OVERHEAD"/>
    <m/>
    <n v="0"/>
    <n v="0"/>
    <n v="151.62"/>
    <n v="0"/>
    <n v="-151.62"/>
    <s v="N/A"/>
    <n v="54.370000000000005"/>
    <n v="0"/>
    <n v="0"/>
    <n v="0"/>
    <n v="61.61"/>
    <n v="0"/>
    <n v="0"/>
    <n v="0"/>
    <n v="35.64"/>
    <n v="0"/>
    <n v="0"/>
    <n v="0"/>
    <n v="0"/>
    <s v="SURFACE WATER MGT FUND"/>
    <s v="WLSW F D91543 18503 SE 287TH S"/>
    <s v="STORMWATER SERVICES"/>
    <s v="DRAINAGE"/>
  </r>
  <r>
    <x v="1"/>
    <s v="1037062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2.52"/>
    <n v="0"/>
    <n v="-2.52"/>
    <s v="N/A"/>
    <n v="0"/>
    <n v="0"/>
    <n v="0"/>
    <n v="0"/>
    <n v="0"/>
    <n v="0"/>
    <n v="0"/>
    <n v="0"/>
    <n v="2.52"/>
    <n v="0"/>
    <n v="0"/>
    <n v="0"/>
    <n v="0"/>
    <s v="SURFACE WATER MGT FUND"/>
    <s v="WLSW F D91543 18503 SE 287TH S"/>
    <s v="STORMWATER SERVICES"/>
    <s v="DRAINAGE"/>
  </r>
  <r>
    <x v="1"/>
    <s v="103706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47"/>
    <n v="0"/>
    <n v="-106.47"/>
    <s v="N/A"/>
    <n v="0"/>
    <n v="0"/>
    <n v="0"/>
    <n v="0"/>
    <n v="0"/>
    <n v="0"/>
    <n v="0"/>
    <n v="106.47"/>
    <n v="0"/>
    <n v="0"/>
    <n v="0"/>
    <n v="0"/>
    <n v="0"/>
    <s v="SURFACE WATER MGT FUND"/>
    <s v="WLSW F D91563 29724 33RD AVE S"/>
    <s v="STORMWATER SERVICES"/>
    <s v="DRAINAGE"/>
  </r>
  <r>
    <x v="1"/>
    <s v="1037063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32.18"/>
    <n v="0"/>
    <n v="-32.18"/>
    <s v="N/A"/>
    <n v="0"/>
    <n v="0"/>
    <n v="0"/>
    <n v="0"/>
    <n v="0"/>
    <n v="0"/>
    <n v="0"/>
    <n v="32.18"/>
    <n v="0"/>
    <n v="0"/>
    <n v="0"/>
    <n v="0"/>
    <n v="0"/>
    <s v="SURFACE WATER MGT FUND"/>
    <s v="WLSW F D91563 29724 33RD AVE S"/>
    <s v="STORMWATER SERVICES"/>
    <s v="DRAINAGE"/>
  </r>
  <r>
    <x v="1"/>
    <s v="1037063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262.8"/>
    <n v="0"/>
    <n v="-262.8"/>
    <s v="N/A"/>
    <n v="0"/>
    <n v="0"/>
    <n v="0"/>
    <n v="0"/>
    <n v="0"/>
    <n v="0"/>
    <n v="0"/>
    <n v="0"/>
    <n v="0"/>
    <n v="262.8"/>
    <n v="0"/>
    <n v="0"/>
    <n v="0"/>
    <s v="SURFACE WATER MGT FUND"/>
    <s v="WLSW F D91563 29724 33RD AVE S"/>
    <s v="STORMWATER SERVICES"/>
    <s v="DRAINAGE"/>
  </r>
  <r>
    <x v="1"/>
    <s v="103706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58.35"/>
    <n v="0"/>
    <n v="-58.35"/>
    <s v="N/A"/>
    <n v="0"/>
    <n v="0"/>
    <n v="0"/>
    <n v="0"/>
    <n v="0"/>
    <n v="0"/>
    <n v="0"/>
    <n v="58.35"/>
    <n v="0"/>
    <n v="0"/>
    <n v="0"/>
    <n v="0"/>
    <n v="0"/>
    <s v="SURFACE WATER MGT FUND"/>
    <s v="WLSW F D91563 29724 33RD AVE S"/>
    <s v="STORMWATER SERVICES"/>
    <s v="DRAINAGE"/>
  </r>
  <r>
    <x v="1"/>
    <s v="103706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8.25"/>
    <n v="0"/>
    <n v="-38.25"/>
    <s v="N/A"/>
    <n v="0"/>
    <n v="0"/>
    <n v="0"/>
    <n v="0"/>
    <n v="0"/>
    <n v="0"/>
    <n v="0"/>
    <n v="38.25"/>
    <n v="0"/>
    <n v="0"/>
    <n v="0"/>
    <n v="0"/>
    <n v="0"/>
    <s v="SURFACE WATER MGT FUND"/>
    <s v="WLSW F D91563 29724 33RD AVE S"/>
    <s v="STORMWATER SERVICES"/>
    <s v="DRAINAGE"/>
  </r>
  <r>
    <x v="1"/>
    <s v="1037063"/>
    <s v="845022"/>
    <s v="82200"/>
    <x v="72"/>
    <s v="5315000"/>
    <n v="2012"/>
    <x v="4"/>
    <s v="PAID TIME OFF"/>
    <s v="50000-PROGRAM EXPENDITUR BUDGET"/>
    <s v="82000-APPLIED OVERHEAD"/>
    <m/>
    <n v="0"/>
    <n v="0"/>
    <n v="35.82"/>
    <n v="0"/>
    <n v="-35.82"/>
    <s v="N/A"/>
    <n v="0"/>
    <n v="0"/>
    <n v="0"/>
    <n v="0"/>
    <n v="0"/>
    <n v="0"/>
    <n v="0"/>
    <n v="35.82"/>
    <n v="0"/>
    <n v="0"/>
    <n v="0"/>
    <n v="0"/>
    <n v="0"/>
    <s v="SURFACE WATER MGT FUND"/>
    <s v="WLSW F D91563 29724 33RD AVE S"/>
    <s v="STORMWATER SERVICES"/>
    <s v="DRAINAGE"/>
  </r>
  <r>
    <x v="1"/>
    <s v="1037063"/>
    <s v="845022"/>
    <s v="82300"/>
    <x v="73"/>
    <s v="5315000"/>
    <n v="2012"/>
    <x v="4"/>
    <s v="INDIRECT COSTS"/>
    <s v="50000-PROGRAM EXPENDITUR BUDGET"/>
    <s v="82000-APPLIED OVERHEAD"/>
    <m/>
    <n v="0"/>
    <n v="0"/>
    <n v="109.54"/>
    <n v="0"/>
    <n v="-109.54"/>
    <s v="N/A"/>
    <n v="0"/>
    <n v="0"/>
    <n v="0"/>
    <n v="0"/>
    <n v="0"/>
    <n v="0"/>
    <n v="0"/>
    <n v="109.54"/>
    <n v="0"/>
    <n v="0"/>
    <n v="0"/>
    <n v="0"/>
    <n v="0"/>
    <s v="SURFACE WATER MGT FUND"/>
    <s v="WLSW F D91563 29724 33RD AVE S"/>
    <s v="STORMWATER SERVICES"/>
    <s v="DRAINAGE"/>
  </r>
  <r>
    <x v="1"/>
    <s v="1037063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3.7800000000000002"/>
    <n v="0"/>
    <n v="-3.7800000000000002"/>
    <s v="N/A"/>
    <n v="0"/>
    <n v="0"/>
    <n v="0"/>
    <n v="0"/>
    <n v="0"/>
    <n v="0"/>
    <n v="0"/>
    <n v="3.7800000000000002"/>
    <n v="0"/>
    <n v="0"/>
    <n v="0"/>
    <n v="0"/>
    <n v="0"/>
    <s v="SURFACE WATER MGT FUND"/>
    <s v="WLSW F D91563 29724 33RD AVE S"/>
    <s v="STORMWATER SERVICES"/>
    <s v="DRAINAGE"/>
  </r>
  <r>
    <x v="1"/>
    <s v="103706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216.18"/>
    <n v="0"/>
    <n v="-4216.18"/>
    <s v="N/A"/>
    <n v="0"/>
    <n v="4075.01"/>
    <n v="88.52"/>
    <n v="0"/>
    <n v="52.65"/>
    <n v="0"/>
    <n v="0"/>
    <n v="0"/>
    <n v="0"/>
    <n v="0"/>
    <n v="0"/>
    <n v="0"/>
    <n v="0"/>
    <s v="SURFACE WATER MGT FUND"/>
    <s v="WLSW F D91589 3415 S 299TH ST"/>
    <s v="STORMWATER SERVICES"/>
    <s v="DRAINAGE"/>
  </r>
  <r>
    <x v="1"/>
    <s v="1037064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5.79"/>
    <n v="0"/>
    <n v="-5.79"/>
    <s v="N/A"/>
    <n v="0"/>
    <n v="5.07"/>
    <n v="0"/>
    <n v="0"/>
    <n v="0.72"/>
    <n v="0"/>
    <n v="0"/>
    <n v="0"/>
    <n v="0"/>
    <n v="0"/>
    <n v="0"/>
    <n v="0"/>
    <n v="0"/>
    <s v="SURFACE WATER MGT FUND"/>
    <s v="WLSW F D91589 3415 S 299TH ST"/>
    <s v="STORMWATER SERVICES"/>
    <s v="DRAINAGE"/>
  </r>
  <r>
    <x v="1"/>
    <s v="1037064"/>
    <s v="845022"/>
    <s v="52391"/>
    <x v="184"/>
    <s v="5315000"/>
    <n v="2012"/>
    <x v="4"/>
    <s v="MAINTENANCE PARTS MATERIALS"/>
    <s v="50000-PROGRAM EXPENDITUR BUDGET"/>
    <s v="52000-SUPPLIES"/>
    <m/>
    <n v="0"/>
    <n v="0"/>
    <n v="559.77"/>
    <n v="0"/>
    <n v="-559.77"/>
    <s v="N/A"/>
    <n v="0"/>
    <n v="0"/>
    <n v="406.81"/>
    <n v="0"/>
    <n v="0"/>
    <n v="0"/>
    <n v="0"/>
    <n v="152.96"/>
    <n v="0"/>
    <n v="0"/>
    <n v="0"/>
    <n v="0"/>
    <n v="0"/>
    <s v="SURFACE WATER MGT FUND"/>
    <s v="WLSW F D91589 3415 S 299TH ST"/>
    <s v="STORMWATER SERVICES"/>
    <s v="DRAINAGE"/>
  </r>
  <r>
    <x v="1"/>
    <s v="103706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527.4300000000003"/>
    <n v="0"/>
    <n v="-3527.4300000000003"/>
    <s v="N/A"/>
    <n v="0"/>
    <n v="3310.13"/>
    <n v="0"/>
    <n v="0"/>
    <n v="105.7"/>
    <n v="0"/>
    <n v="0"/>
    <n v="0"/>
    <n v="111.60000000000001"/>
    <n v="0"/>
    <n v="0"/>
    <n v="0"/>
    <n v="0"/>
    <s v="SURFACE WATER MGT FUND"/>
    <s v="WLSW F D91589 3415 S 299TH ST"/>
    <s v="STORMWATER SERVICES"/>
    <s v="DRAINAGE"/>
  </r>
  <r>
    <x v="1"/>
    <s v="1037064"/>
    <s v="845022"/>
    <s v="55307"/>
    <x v="252"/>
    <s v="5315000"/>
    <n v="2012"/>
    <x v="4"/>
    <s v="ROADS CONST DEBRIS DISPOSAL"/>
    <s v="50000-PROGRAM EXPENDITUR BUDGET"/>
    <s v="55000-INTRAGOVERNMENTAL SERVICES"/>
    <m/>
    <n v="0"/>
    <n v="0"/>
    <n v="1406.17"/>
    <n v="0"/>
    <n v="-1406.17"/>
    <s v="N/A"/>
    <n v="0"/>
    <n v="0"/>
    <n v="0"/>
    <n v="0"/>
    <n v="0"/>
    <n v="0"/>
    <n v="0"/>
    <n v="0"/>
    <n v="1406.17"/>
    <n v="0"/>
    <n v="0"/>
    <n v="0"/>
    <n v="0"/>
    <s v="SURFACE WATER MGT FUND"/>
    <s v="WLSW F D91589 3415 S 299TH ST"/>
    <s v="STORMWATER SERVICES"/>
    <s v="DRAINAGE"/>
  </r>
  <r>
    <x v="1"/>
    <s v="103706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513.65"/>
    <n v="0"/>
    <n v="-1513.65"/>
    <s v="N/A"/>
    <n v="0"/>
    <n v="1463.76"/>
    <n v="30.98"/>
    <n v="0"/>
    <n v="18.91"/>
    <n v="0"/>
    <n v="0"/>
    <n v="0"/>
    <n v="0"/>
    <n v="0"/>
    <n v="0"/>
    <n v="0"/>
    <n v="0"/>
    <s v="SURFACE WATER MGT FUND"/>
    <s v="WLSW F D91589 3415 S 299TH ST"/>
    <s v="STORMWATER SERVICES"/>
    <s v="DRAINAGE"/>
  </r>
  <r>
    <x v="1"/>
    <s v="1037064"/>
    <s v="845022"/>
    <s v="82200"/>
    <x v="72"/>
    <s v="5315000"/>
    <n v="2012"/>
    <x v="4"/>
    <s v="PAID TIME OFF"/>
    <s v="50000-PROGRAM EXPENDITUR BUDGET"/>
    <s v="82000-APPLIED OVERHEAD"/>
    <m/>
    <n v="0"/>
    <n v="0"/>
    <n v="1090.06"/>
    <n v="0"/>
    <n v="-1090.06"/>
    <s v="N/A"/>
    <n v="0"/>
    <n v="1052.56"/>
    <n v="23.900000000000002"/>
    <n v="0"/>
    <n v="13.6"/>
    <n v="0"/>
    <n v="0"/>
    <n v="0"/>
    <n v="0"/>
    <n v="0"/>
    <n v="0"/>
    <n v="0"/>
    <n v="0"/>
    <s v="SURFACE WATER MGT FUND"/>
    <s v="WLSW F D91589 3415 S 299TH ST"/>
    <s v="STORMWATER SERVICES"/>
    <s v="DRAINAGE"/>
  </r>
  <r>
    <x v="1"/>
    <s v="1037064"/>
    <s v="845022"/>
    <s v="82300"/>
    <x v="73"/>
    <s v="5315000"/>
    <n v="2012"/>
    <x v="4"/>
    <s v="INDIRECT COSTS"/>
    <s v="50000-PROGRAM EXPENDITUR BUDGET"/>
    <s v="82000-APPLIED OVERHEAD"/>
    <m/>
    <n v="0"/>
    <n v="0"/>
    <n v="3312.16"/>
    <n v="0"/>
    <n v="-3312.16"/>
    <s v="N/A"/>
    <n v="0"/>
    <n v="3219.23"/>
    <n v="51.34"/>
    <n v="0"/>
    <n v="41.59"/>
    <n v="0"/>
    <n v="0"/>
    <n v="0"/>
    <n v="0"/>
    <n v="0"/>
    <n v="0"/>
    <n v="0"/>
    <n v="0"/>
    <s v="SURFACE WATER MGT FUND"/>
    <s v="WLSW F D91589 3415 S 299TH ST"/>
    <s v="STORMWATER SERVICES"/>
    <s v="DRAINAGE"/>
  </r>
  <r>
    <x v="1"/>
    <s v="1037065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21.45"/>
    <n v="0"/>
    <n v="-21.45"/>
    <s v="N/A"/>
    <n v="0"/>
    <n v="0"/>
    <n v="0"/>
    <n v="0"/>
    <n v="0"/>
    <n v="0"/>
    <n v="0"/>
    <n v="0"/>
    <n v="21.45"/>
    <n v="0"/>
    <n v="0"/>
    <n v="0"/>
    <n v="0"/>
    <s v="SURFACE WATER MGT FUND"/>
    <s v="WLSW F D91644 28400 48TH AVE S"/>
    <s v="STORMWATER SERVICES"/>
    <s v="DRAINAGE"/>
  </r>
  <r>
    <x v="1"/>
    <s v="1037065"/>
    <s v="845022"/>
    <s v="82200"/>
    <x v="72"/>
    <s v="5315000"/>
    <n v="2012"/>
    <x v="4"/>
    <s v="PAID TIME OFF"/>
    <s v="50000-PROGRAM EXPENDITUR BUDGET"/>
    <s v="82000-APPLIED OVERHEAD"/>
    <m/>
    <n v="0"/>
    <n v="0"/>
    <n v="5.54"/>
    <n v="0"/>
    <n v="-5.54"/>
    <s v="N/A"/>
    <n v="0"/>
    <n v="0"/>
    <n v="0"/>
    <n v="0"/>
    <n v="0"/>
    <n v="0"/>
    <n v="0"/>
    <n v="0"/>
    <n v="5.54"/>
    <n v="0"/>
    <n v="0"/>
    <n v="0"/>
    <n v="0"/>
    <s v="SURFACE WATER MGT FUND"/>
    <s v="WLSW F D91644 28400 48TH AVE S"/>
    <s v="STORMWATER SERVICES"/>
    <s v="DRAINAGE"/>
  </r>
  <r>
    <x v="1"/>
    <s v="1037065"/>
    <s v="845022"/>
    <s v="82300"/>
    <x v="73"/>
    <s v="5315000"/>
    <n v="2012"/>
    <x v="4"/>
    <s v="INDIRECT COSTS"/>
    <s v="50000-PROGRAM EXPENDITUR BUDGET"/>
    <s v="82000-APPLIED OVERHEAD"/>
    <m/>
    <n v="0"/>
    <n v="0"/>
    <n v="16.95"/>
    <n v="0"/>
    <n v="-16.95"/>
    <s v="N/A"/>
    <n v="0"/>
    <n v="0"/>
    <n v="0"/>
    <n v="0"/>
    <n v="0"/>
    <n v="0"/>
    <n v="0"/>
    <n v="0"/>
    <n v="16.95"/>
    <n v="0"/>
    <n v="0"/>
    <n v="0"/>
    <n v="0"/>
    <s v="SURFACE WATER MGT FUND"/>
    <s v="WLSW F D91644 28400 48TH AVE S"/>
    <s v="STORMWATER SERVICES"/>
    <s v="DRAINAGE"/>
  </r>
  <r>
    <x v="1"/>
    <s v="1037065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2.52"/>
    <n v="0"/>
    <n v="-2.52"/>
    <s v="N/A"/>
    <n v="0"/>
    <n v="0"/>
    <n v="0"/>
    <n v="0"/>
    <n v="0"/>
    <n v="0"/>
    <n v="0"/>
    <n v="0"/>
    <n v="2.52"/>
    <n v="0"/>
    <n v="0"/>
    <n v="0"/>
    <n v="0"/>
    <s v="SURFACE WATER MGT FUND"/>
    <s v="WLSW F D91644 28400 48TH AVE S"/>
    <s v="STORMWATER SERVICES"/>
    <s v="DRAINAGE"/>
  </r>
  <r>
    <x v="1"/>
    <s v="103706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14.79000000000002"/>
    <n v="0"/>
    <n v="-314.79000000000002"/>
    <s v="N/A"/>
    <n v="78.98"/>
    <n v="0"/>
    <n v="0"/>
    <n v="0"/>
    <n v="88.52"/>
    <n v="147.29"/>
    <n v="0"/>
    <n v="0"/>
    <n v="0"/>
    <n v="0"/>
    <n v="0"/>
    <n v="0"/>
    <n v="0"/>
    <s v="SURFACE WATER MGT FUND"/>
    <s v="WLSW F D91658 35401 27TH AVE S"/>
    <s v="STORMWATER SERVICES"/>
    <s v="DRAINAGE"/>
  </r>
  <r>
    <x v="1"/>
    <s v="1037066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1.81"/>
    <n v="0"/>
    <n v="-1.81"/>
    <s v="N/A"/>
    <n v="1.0900000000000001"/>
    <n v="0"/>
    <n v="0"/>
    <n v="0"/>
    <n v="0"/>
    <n v="0.72"/>
    <n v="0"/>
    <n v="0"/>
    <n v="0"/>
    <n v="0"/>
    <n v="0"/>
    <n v="0"/>
    <n v="0"/>
    <s v="SURFACE WATER MGT FUND"/>
    <s v="WLSW F D91658 35401 27TH AVE S"/>
    <s v="STORMWATER SERVICES"/>
    <s v="DRAINAGE"/>
  </r>
  <r>
    <x v="1"/>
    <s v="103706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58.64999999999998"/>
    <n v="0"/>
    <n v="-258.64999999999998"/>
    <s v="N/A"/>
    <n v="144.75"/>
    <n v="0"/>
    <n v="0"/>
    <n v="0"/>
    <n v="9.2000000000000011"/>
    <n v="104.7"/>
    <n v="0"/>
    <n v="0"/>
    <n v="0"/>
    <n v="0"/>
    <n v="0"/>
    <n v="0"/>
    <n v="0"/>
    <s v="SURFACE WATER MGT FUND"/>
    <s v="WLSW F D91658 35401 27TH AVE S"/>
    <s v="STORMWATER SERVICES"/>
    <s v="DRAINAGE"/>
  </r>
  <r>
    <x v="1"/>
    <s v="1037066"/>
    <s v="845022"/>
    <s v="55303"/>
    <x v="250"/>
    <s v="5315000"/>
    <n v="2012"/>
    <x v="4"/>
    <s v="ROADS DECANT FEES SOLID"/>
    <s v="50000-PROGRAM EXPENDITUR BUDGET"/>
    <s v="55000-INTRAGOVERNMENTAL SERVICES"/>
    <m/>
    <n v="0"/>
    <n v="0"/>
    <n v="92.63"/>
    <n v="0"/>
    <n v="-92.63"/>
    <s v="N/A"/>
    <n v="0"/>
    <n v="0"/>
    <n v="0"/>
    <n v="0"/>
    <n v="0"/>
    <n v="0"/>
    <n v="0"/>
    <n v="0"/>
    <n v="92.63"/>
    <n v="0"/>
    <n v="0"/>
    <n v="0"/>
    <n v="0"/>
    <s v="SURFACE WATER MGT FUND"/>
    <s v="WLSW F D91658 35401 27TH AVE S"/>
    <s v="STORMWATER SERVICES"/>
    <s v="DRAINAGE"/>
  </r>
  <r>
    <x v="1"/>
    <s v="1037066"/>
    <s v="845022"/>
    <s v="55304"/>
    <x v="251"/>
    <s v="5315000"/>
    <n v="2012"/>
    <x v="4"/>
    <s v="ROADS DECANT FEES LIQUID"/>
    <s v="50000-PROGRAM EXPENDITUR BUDGET"/>
    <s v="55000-INTRAGOVERNMENTAL SERVICES"/>
    <m/>
    <n v="0"/>
    <n v="0"/>
    <n v="81"/>
    <n v="0"/>
    <n v="-81"/>
    <s v="N/A"/>
    <n v="0"/>
    <n v="0"/>
    <n v="0"/>
    <n v="0"/>
    <n v="0"/>
    <n v="0"/>
    <n v="0"/>
    <n v="0"/>
    <n v="81"/>
    <n v="0"/>
    <n v="0"/>
    <n v="0"/>
    <n v="0"/>
    <s v="SURFACE WATER MGT FUND"/>
    <s v="WLSW F D91658 35401 27TH AVE S"/>
    <s v="STORMWATER SERVICES"/>
    <s v="DRAINAGE"/>
  </r>
  <r>
    <x v="1"/>
    <s v="103706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12.26"/>
    <n v="0"/>
    <n v="-112.26"/>
    <s v="N/A"/>
    <n v="28.37"/>
    <n v="0"/>
    <n v="0"/>
    <n v="0"/>
    <n v="30.98"/>
    <n v="52.910000000000004"/>
    <n v="0"/>
    <n v="0"/>
    <n v="0"/>
    <n v="0"/>
    <n v="0"/>
    <n v="0"/>
    <n v="0"/>
    <s v="SURFACE WATER MGT FUND"/>
    <s v="WLSW F D91658 35401 27TH AVE S"/>
    <s v="STORMWATER SERVICES"/>
    <s v="DRAINAGE"/>
  </r>
  <r>
    <x v="1"/>
    <s v="1037066"/>
    <s v="845022"/>
    <s v="82200"/>
    <x v="72"/>
    <s v="5315000"/>
    <n v="2012"/>
    <x v="4"/>
    <s v="PAID TIME OFF"/>
    <s v="50000-PROGRAM EXPENDITUR BUDGET"/>
    <s v="82000-APPLIED OVERHEAD"/>
    <m/>
    <n v="0"/>
    <n v="0"/>
    <n v="82.34"/>
    <n v="0"/>
    <n v="-82.34"/>
    <s v="N/A"/>
    <n v="20.400000000000002"/>
    <n v="0"/>
    <n v="0"/>
    <n v="0"/>
    <n v="23.900000000000002"/>
    <n v="38.04"/>
    <n v="0"/>
    <n v="0"/>
    <n v="0"/>
    <n v="0"/>
    <n v="0"/>
    <n v="0"/>
    <n v="0"/>
    <s v="SURFACE WATER MGT FUND"/>
    <s v="WLSW F D91658 35401 27TH AVE S"/>
    <s v="STORMWATER SERVICES"/>
    <s v="DRAINAGE"/>
  </r>
  <r>
    <x v="1"/>
    <s v="1037066"/>
    <s v="845022"/>
    <s v="82300"/>
    <x v="73"/>
    <s v="5315000"/>
    <n v="2012"/>
    <x v="4"/>
    <s v="INDIRECT COSTS"/>
    <s v="50000-PROGRAM EXPENDITUR BUDGET"/>
    <s v="82000-APPLIED OVERHEAD"/>
    <m/>
    <n v="0"/>
    <n v="0"/>
    <n v="230.09"/>
    <n v="0"/>
    <n v="-230.09"/>
    <s v="N/A"/>
    <n v="62.4"/>
    <n v="0"/>
    <n v="0"/>
    <n v="0"/>
    <n v="51.34"/>
    <n v="116.35000000000001"/>
    <n v="0"/>
    <n v="0"/>
    <n v="0"/>
    <n v="0"/>
    <n v="0"/>
    <n v="0"/>
    <n v="0"/>
    <s v="SURFACE WATER MGT FUND"/>
    <s v="WLSW F D91658 35401 27TH AVE S"/>
    <s v="STORMWATER SERVICES"/>
    <s v="DRAINAGE"/>
  </r>
  <r>
    <x v="1"/>
    <s v="103706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261.69"/>
    <n v="0"/>
    <n v="-1261.69"/>
    <s v="N/A"/>
    <n v="0"/>
    <n v="0"/>
    <n v="283.27"/>
    <n v="441.45"/>
    <n v="536.97"/>
    <n v="0"/>
    <n v="0"/>
    <n v="0"/>
    <n v="0"/>
    <n v="0"/>
    <n v="0"/>
    <n v="0"/>
    <n v="0"/>
    <s v="SURFACE WATER MGT FUND"/>
    <s v="WLSW F D91737 29702 48TH AVE S"/>
    <s v="STORMWATER SERVICES"/>
    <s v="DRAINAGE"/>
  </r>
  <r>
    <x v="1"/>
    <s v="1037069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2.88"/>
    <n v="0"/>
    <n v="-2.88"/>
    <s v="N/A"/>
    <n v="0"/>
    <n v="0"/>
    <n v="0"/>
    <n v="0"/>
    <n v="2.88"/>
    <n v="0"/>
    <n v="0"/>
    <n v="0"/>
    <n v="0"/>
    <n v="0"/>
    <n v="0"/>
    <n v="0"/>
    <n v="0"/>
    <s v="SURFACE WATER MGT FUND"/>
    <s v="WLSW F D91737 29702 48TH AVE S"/>
    <s v="STORMWATER SERVICES"/>
    <s v="DRAINAGE"/>
  </r>
  <r>
    <x v="1"/>
    <s v="1037069"/>
    <s v="845022"/>
    <s v="52290"/>
    <x v="63"/>
    <s v="5315000"/>
    <n v="2012"/>
    <x v="4"/>
    <s v="MISC OPERATING SUPPLIES"/>
    <s v="50000-PROGRAM EXPENDITUR BUDGET"/>
    <s v="52000-SUPPLIES"/>
    <m/>
    <n v="0"/>
    <n v="0"/>
    <n v="21.27"/>
    <n v="0"/>
    <n v="-21.27"/>
    <s v="N/A"/>
    <n v="0"/>
    <n v="0"/>
    <n v="0"/>
    <n v="0"/>
    <n v="0"/>
    <n v="21.27"/>
    <n v="0"/>
    <n v="0"/>
    <n v="0"/>
    <n v="0"/>
    <n v="0"/>
    <n v="0"/>
    <n v="0"/>
    <s v="SURFACE WATER MGT FUND"/>
    <s v="WLSW F D91737 29702 48TH AVE S"/>
    <s v="STORMWATER SERVICES"/>
    <s v="DRAINAGE"/>
  </r>
  <r>
    <x v="1"/>
    <s v="1037069"/>
    <s v="845022"/>
    <s v="52391"/>
    <x v="184"/>
    <s v="5315000"/>
    <n v="2012"/>
    <x v="4"/>
    <s v="MAINTENANCE PARTS MATERIALS"/>
    <s v="50000-PROGRAM EXPENDITUR BUDGET"/>
    <s v="52000-SUPPLIES"/>
    <m/>
    <n v="0"/>
    <n v="0"/>
    <n v="50"/>
    <n v="0"/>
    <n v="-50"/>
    <s v="N/A"/>
    <n v="0"/>
    <n v="0"/>
    <n v="0"/>
    <n v="0"/>
    <n v="50"/>
    <n v="0"/>
    <n v="0"/>
    <n v="0"/>
    <n v="0"/>
    <n v="0"/>
    <n v="0"/>
    <n v="0"/>
    <n v="0"/>
    <s v="SURFACE WATER MGT FUND"/>
    <s v="WLSW F D91737 29702 48TH AVE S"/>
    <s v="STORMWATER SERVICES"/>
    <s v="DRAINAGE"/>
  </r>
  <r>
    <x v="1"/>
    <s v="1037069"/>
    <s v="845022"/>
    <s v="53540"/>
    <x v="171"/>
    <s v="5315000"/>
    <n v="2012"/>
    <x v="4"/>
    <s v="DISPOSAL"/>
    <s v="50000-PROGRAM EXPENDITUR BUDGET"/>
    <s v="53000-SERVICES-OTHER CHARGES"/>
    <m/>
    <n v="0"/>
    <n v="0"/>
    <n v="50"/>
    <n v="0"/>
    <n v="-50"/>
    <s v="N/A"/>
    <n v="0"/>
    <n v="0"/>
    <n v="0"/>
    <n v="0"/>
    <n v="0"/>
    <n v="50"/>
    <n v="0"/>
    <n v="0"/>
    <n v="0"/>
    <n v="0"/>
    <n v="0"/>
    <n v="0"/>
    <n v="0"/>
    <s v="SURFACE WATER MGT FUND"/>
    <s v="WLSW F D91737 29702 48TH AVE S"/>
    <s v="STORMWATER SERVICES"/>
    <s v="DRAINAGE"/>
  </r>
  <r>
    <x v="1"/>
    <s v="103706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672.7"/>
    <n v="0"/>
    <n v="-672.7"/>
    <s v="N/A"/>
    <n v="0"/>
    <n v="0"/>
    <n v="0"/>
    <n v="0"/>
    <n v="672.7"/>
    <n v="0"/>
    <n v="0"/>
    <n v="0"/>
    <n v="0"/>
    <n v="0"/>
    <n v="0"/>
    <n v="0"/>
    <n v="0"/>
    <s v="SURFACE WATER MGT FUND"/>
    <s v="WLSW F D91737 29702 48TH AVE S"/>
    <s v="STORMWATER SERVICES"/>
    <s v="DRAINAGE"/>
  </r>
  <r>
    <x v="1"/>
    <s v="1037069"/>
    <s v="845022"/>
    <s v="55303"/>
    <x v="250"/>
    <s v="5315000"/>
    <n v="2012"/>
    <x v="4"/>
    <s v="ROADS DECANT FEES SOLID"/>
    <s v="50000-PROGRAM EXPENDITUR BUDGET"/>
    <s v="55000-INTRAGOVERNMENTAL SERVICES"/>
    <m/>
    <n v="0"/>
    <n v="0"/>
    <n v="64.31"/>
    <n v="0"/>
    <n v="-64.31"/>
    <s v="N/A"/>
    <n v="0"/>
    <n v="0"/>
    <n v="0"/>
    <n v="0"/>
    <n v="0"/>
    <n v="0"/>
    <n v="0"/>
    <n v="0"/>
    <n v="64.31"/>
    <n v="0"/>
    <n v="0"/>
    <n v="0"/>
    <n v="0"/>
    <s v="SURFACE WATER MGT FUND"/>
    <s v="WLSW F D91737 29702 48TH AVE S"/>
    <s v="STORMWATER SERVICES"/>
    <s v="DRAINAGE"/>
  </r>
  <r>
    <x v="1"/>
    <s v="1037069"/>
    <s v="845022"/>
    <s v="55304"/>
    <x v="251"/>
    <s v="5315000"/>
    <n v="2012"/>
    <x v="4"/>
    <s v="ROADS DECANT FEES LIQUID"/>
    <s v="50000-PROGRAM EXPENDITUR BUDGET"/>
    <s v="55000-INTRAGOVERNMENTAL SERVICES"/>
    <m/>
    <n v="0"/>
    <n v="0"/>
    <n v="81"/>
    <n v="0"/>
    <n v="-81"/>
    <s v="N/A"/>
    <n v="0"/>
    <n v="0"/>
    <n v="0"/>
    <n v="0"/>
    <n v="0"/>
    <n v="0"/>
    <n v="0"/>
    <n v="0"/>
    <n v="81"/>
    <n v="0"/>
    <n v="0"/>
    <n v="0"/>
    <n v="0"/>
    <s v="SURFACE WATER MGT FUND"/>
    <s v="WLSW F D91737 29702 48TH AVE S"/>
    <s v="STORMWATER SERVICES"/>
    <s v="DRAINAGE"/>
  </r>
  <r>
    <x v="1"/>
    <s v="103706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50.6"/>
    <n v="0"/>
    <n v="-450.6"/>
    <s v="N/A"/>
    <n v="0"/>
    <n v="0"/>
    <n v="99.14"/>
    <n v="158.58000000000001"/>
    <n v="192.88"/>
    <n v="0"/>
    <n v="0"/>
    <n v="0"/>
    <n v="0"/>
    <n v="0"/>
    <n v="0"/>
    <n v="0"/>
    <n v="0"/>
    <s v="SURFACE WATER MGT FUND"/>
    <s v="WLSW F D91737 29702 48TH AVE S"/>
    <s v="STORMWATER SERVICES"/>
    <s v="DRAINAGE"/>
  </r>
  <r>
    <x v="1"/>
    <s v="1037069"/>
    <s v="845022"/>
    <s v="82200"/>
    <x v="72"/>
    <s v="5315000"/>
    <n v="2012"/>
    <x v="4"/>
    <s v="PAID TIME OFF"/>
    <s v="50000-PROGRAM EXPENDITUR BUDGET"/>
    <s v="82000-APPLIED OVERHEAD"/>
    <m/>
    <n v="0"/>
    <n v="0"/>
    <n v="329.19"/>
    <n v="0"/>
    <n v="-329.19"/>
    <s v="N/A"/>
    <n v="0"/>
    <n v="0"/>
    <n v="76.48"/>
    <n v="114.02"/>
    <n v="138.69"/>
    <n v="0"/>
    <n v="0"/>
    <n v="0"/>
    <n v="0"/>
    <n v="0"/>
    <n v="0"/>
    <n v="0"/>
    <n v="0"/>
    <s v="SURFACE WATER MGT FUND"/>
    <s v="WLSW F D91737 29702 48TH AVE S"/>
    <s v="STORMWATER SERVICES"/>
    <s v="DRAINAGE"/>
  </r>
  <r>
    <x v="1"/>
    <s v="1037069"/>
    <s v="845022"/>
    <s v="82300"/>
    <x v="73"/>
    <s v="5315000"/>
    <n v="2012"/>
    <x v="4"/>
    <s v="INDIRECT COSTS"/>
    <s v="50000-PROGRAM EXPENDITUR BUDGET"/>
    <s v="82000-APPLIED OVERHEAD"/>
    <m/>
    <n v="0"/>
    <n v="0"/>
    <n v="937.19"/>
    <n v="0"/>
    <n v="-937.19"/>
    <s v="N/A"/>
    <n v="0"/>
    <n v="0"/>
    <n v="164.29"/>
    <n v="348.72"/>
    <n v="424.18"/>
    <n v="0"/>
    <n v="0"/>
    <n v="0"/>
    <n v="0"/>
    <n v="0"/>
    <n v="0"/>
    <n v="0"/>
    <n v="0"/>
    <s v="SURFACE WATER MGT FUND"/>
    <s v="WLSW F D91737 29702 48TH AVE S"/>
    <s v="STORMWATER SERVICES"/>
    <s v="DRAINAGE"/>
  </r>
  <r>
    <x v="1"/>
    <s v="103707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98"/>
    <n v="0"/>
    <n v="-70.98"/>
    <s v="N/A"/>
    <n v="0"/>
    <n v="0"/>
    <n v="0"/>
    <n v="0"/>
    <n v="70.98"/>
    <n v="0"/>
    <n v="0"/>
    <n v="0"/>
    <n v="0"/>
    <n v="0"/>
    <n v="0"/>
    <n v="0"/>
    <n v="0"/>
    <s v="SURFACE WATER MGT FUND"/>
    <s v="WLSW F D91817 3710 S 279TH PL"/>
    <s v="STORMWATER SERVICES"/>
    <s v="DRAINAGE"/>
  </r>
  <r>
    <x v="1"/>
    <s v="1037071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21.45"/>
    <n v="0"/>
    <n v="-21.45"/>
    <s v="N/A"/>
    <n v="0"/>
    <n v="0"/>
    <n v="0"/>
    <n v="0"/>
    <n v="21.45"/>
    <n v="0"/>
    <n v="0"/>
    <n v="0"/>
    <n v="0"/>
    <n v="0"/>
    <n v="0"/>
    <n v="0"/>
    <n v="0"/>
    <s v="SURFACE WATER MGT FUND"/>
    <s v="WLSW F D91817 3710 S 279TH PL"/>
    <s v="STORMWATER SERVICES"/>
    <s v="DRAINAGE"/>
  </r>
  <r>
    <x v="1"/>
    <s v="103707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43.87"/>
    <n v="0"/>
    <n v="-43.87"/>
    <s v="N/A"/>
    <n v="0"/>
    <n v="0"/>
    <n v="0"/>
    <n v="0"/>
    <n v="43.87"/>
    <n v="0"/>
    <n v="0"/>
    <n v="0"/>
    <n v="0"/>
    <n v="0"/>
    <n v="0"/>
    <n v="0"/>
    <n v="0"/>
    <s v="SURFACE WATER MGT FUND"/>
    <s v="WLSW F D91817 3710 S 279TH PL"/>
    <s v="STORMWATER SERVICES"/>
    <s v="DRAINAGE"/>
  </r>
  <r>
    <x v="1"/>
    <s v="103707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5.5"/>
    <n v="0"/>
    <n v="-25.5"/>
    <s v="N/A"/>
    <n v="0"/>
    <n v="0"/>
    <n v="0"/>
    <n v="0"/>
    <n v="25.5"/>
    <n v="0"/>
    <n v="0"/>
    <n v="0"/>
    <n v="0"/>
    <n v="0"/>
    <n v="0"/>
    <n v="0"/>
    <n v="0"/>
    <s v="SURFACE WATER MGT FUND"/>
    <s v="WLSW F D91817 3710 S 279TH PL"/>
    <s v="STORMWATER SERVICES"/>
    <s v="DRAINAGE"/>
  </r>
  <r>
    <x v="1"/>
    <s v="1037071"/>
    <s v="845022"/>
    <s v="82200"/>
    <x v="72"/>
    <s v="5315000"/>
    <n v="2012"/>
    <x v="4"/>
    <s v="PAID TIME OFF"/>
    <s v="50000-PROGRAM EXPENDITUR BUDGET"/>
    <s v="82000-APPLIED OVERHEAD"/>
    <m/>
    <n v="0"/>
    <n v="0"/>
    <n v="23.87"/>
    <n v="0"/>
    <n v="-23.87"/>
    <s v="N/A"/>
    <n v="0"/>
    <n v="0"/>
    <n v="0"/>
    <n v="0"/>
    <n v="23.87"/>
    <n v="0"/>
    <n v="0"/>
    <n v="0"/>
    <n v="0"/>
    <n v="0"/>
    <n v="0"/>
    <n v="0"/>
    <n v="0"/>
    <s v="SURFACE WATER MGT FUND"/>
    <s v="WLSW F D91817 3710 S 279TH PL"/>
    <s v="STORMWATER SERVICES"/>
    <s v="DRAINAGE"/>
  </r>
  <r>
    <x v="1"/>
    <s v="1037071"/>
    <s v="845022"/>
    <s v="82300"/>
    <x v="73"/>
    <s v="5315000"/>
    <n v="2012"/>
    <x v="4"/>
    <s v="INDIRECT COSTS"/>
    <s v="50000-PROGRAM EXPENDITUR BUDGET"/>
    <s v="82000-APPLIED OVERHEAD"/>
    <m/>
    <n v="0"/>
    <n v="0"/>
    <n v="73.02"/>
    <n v="0"/>
    <n v="-73.02"/>
    <s v="N/A"/>
    <n v="0"/>
    <n v="0"/>
    <n v="0"/>
    <n v="0"/>
    <n v="73.02"/>
    <n v="0"/>
    <n v="0"/>
    <n v="0"/>
    <n v="0"/>
    <n v="0"/>
    <n v="0"/>
    <n v="0"/>
    <n v="0"/>
    <s v="SURFACE WATER MGT FUND"/>
    <s v="WLSW F D91817 3710 S 279TH PL"/>
    <s v="STORMWATER SERVICES"/>
    <s v="DRAINAGE"/>
  </r>
  <r>
    <x v="1"/>
    <s v="1037071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2.52"/>
    <n v="0"/>
    <n v="-2.52"/>
    <s v="N/A"/>
    <n v="0"/>
    <n v="0"/>
    <n v="0"/>
    <n v="0"/>
    <n v="2.52"/>
    <n v="0"/>
    <n v="0"/>
    <n v="0"/>
    <n v="0"/>
    <n v="0"/>
    <n v="0"/>
    <n v="0"/>
    <n v="0"/>
    <s v="SURFACE WATER MGT FUND"/>
    <s v="WLSW F D91817 3710 S 279TH PL"/>
    <s v="STORMWATER SERVICES"/>
    <s v="DRAINAGE"/>
  </r>
  <r>
    <x v="1"/>
    <s v="103707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98"/>
    <n v="0"/>
    <n v="-70.98"/>
    <s v="N/A"/>
    <n v="0"/>
    <n v="0"/>
    <n v="0"/>
    <n v="0"/>
    <n v="0"/>
    <n v="0"/>
    <n v="0"/>
    <n v="70.98"/>
    <n v="0"/>
    <n v="0"/>
    <n v="0"/>
    <n v="0"/>
    <n v="0"/>
    <s v="SURFACE WATER MGT FUND"/>
    <s v="WLSW F D91916 20615 SE 331ST S"/>
    <s v="STORMWATER SERVICES"/>
    <s v="DRAINAGE"/>
  </r>
  <r>
    <x v="1"/>
    <s v="1037073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21.45"/>
    <n v="0"/>
    <n v="-21.45"/>
    <s v="N/A"/>
    <n v="0"/>
    <n v="0"/>
    <n v="0"/>
    <n v="0"/>
    <n v="0"/>
    <n v="0"/>
    <n v="0"/>
    <n v="21.45"/>
    <n v="0"/>
    <n v="0"/>
    <n v="0"/>
    <n v="0"/>
    <n v="0"/>
    <s v="SURFACE WATER MGT FUND"/>
    <s v="WLSW F D91916 20615 SE 331ST S"/>
    <s v="STORMWATER SERVICES"/>
    <s v="DRAINAGE"/>
  </r>
  <r>
    <x v="1"/>
    <s v="1037073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657"/>
    <n v="0"/>
    <n v="-657"/>
    <s v="N/A"/>
    <n v="0"/>
    <n v="0"/>
    <n v="0"/>
    <n v="0"/>
    <n v="0"/>
    <n v="0"/>
    <n v="0"/>
    <n v="0"/>
    <n v="0"/>
    <n v="657"/>
    <n v="0"/>
    <n v="0"/>
    <n v="0"/>
    <s v="SURFACE WATER MGT FUND"/>
    <s v="WLSW F D91916 20615 SE 331ST S"/>
    <s v="STORMWATER SERVICES"/>
    <s v="DRAINAGE"/>
  </r>
  <r>
    <x v="1"/>
    <s v="103707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8.9"/>
    <n v="0"/>
    <n v="-38.9"/>
    <s v="N/A"/>
    <n v="0"/>
    <n v="0"/>
    <n v="0"/>
    <n v="0"/>
    <n v="0"/>
    <n v="0"/>
    <n v="0"/>
    <n v="38.9"/>
    <n v="0"/>
    <n v="0"/>
    <n v="0"/>
    <n v="0"/>
    <n v="0"/>
    <s v="SURFACE WATER MGT FUND"/>
    <s v="WLSW F D91916 20615 SE 331ST S"/>
    <s v="STORMWATER SERVICES"/>
    <s v="DRAINAGE"/>
  </r>
  <r>
    <x v="1"/>
    <s v="103707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5.5"/>
    <n v="0"/>
    <n v="-25.5"/>
    <s v="N/A"/>
    <n v="0"/>
    <n v="0"/>
    <n v="0"/>
    <n v="0"/>
    <n v="0"/>
    <n v="0"/>
    <n v="0"/>
    <n v="25.5"/>
    <n v="0"/>
    <n v="0"/>
    <n v="0"/>
    <n v="0"/>
    <n v="0"/>
    <s v="SURFACE WATER MGT FUND"/>
    <s v="WLSW F D91916 20615 SE 331ST S"/>
    <s v="STORMWATER SERVICES"/>
    <s v="DRAINAGE"/>
  </r>
  <r>
    <x v="1"/>
    <s v="1037073"/>
    <s v="845022"/>
    <s v="82200"/>
    <x v="72"/>
    <s v="5315000"/>
    <n v="2012"/>
    <x v="4"/>
    <s v="PAID TIME OFF"/>
    <s v="50000-PROGRAM EXPENDITUR BUDGET"/>
    <s v="82000-APPLIED OVERHEAD"/>
    <m/>
    <n v="0"/>
    <n v="0"/>
    <n v="23.87"/>
    <n v="0"/>
    <n v="-23.87"/>
    <s v="N/A"/>
    <n v="0"/>
    <n v="0"/>
    <n v="0"/>
    <n v="0"/>
    <n v="0"/>
    <n v="0"/>
    <n v="0"/>
    <n v="23.87"/>
    <n v="0"/>
    <n v="0"/>
    <n v="0"/>
    <n v="0"/>
    <n v="0"/>
    <s v="SURFACE WATER MGT FUND"/>
    <s v="WLSW F D91916 20615 SE 331ST S"/>
    <s v="STORMWATER SERVICES"/>
    <s v="DRAINAGE"/>
  </r>
  <r>
    <x v="1"/>
    <s v="1037073"/>
    <s v="845022"/>
    <s v="82300"/>
    <x v="73"/>
    <s v="5315000"/>
    <n v="2012"/>
    <x v="4"/>
    <s v="INDIRECT COSTS"/>
    <s v="50000-PROGRAM EXPENDITUR BUDGET"/>
    <s v="82000-APPLIED OVERHEAD"/>
    <m/>
    <n v="0"/>
    <n v="0"/>
    <n v="73.02"/>
    <n v="0"/>
    <n v="-73.02"/>
    <s v="N/A"/>
    <n v="0"/>
    <n v="0"/>
    <n v="0"/>
    <n v="0"/>
    <n v="0"/>
    <n v="0"/>
    <n v="0"/>
    <n v="73.02"/>
    <n v="0"/>
    <n v="0"/>
    <n v="0"/>
    <n v="0"/>
    <n v="0"/>
    <s v="SURFACE WATER MGT FUND"/>
    <s v="WLSW F D91916 20615 SE 331ST S"/>
    <s v="STORMWATER SERVICES"/>
    <s v="DRAINAGE"/>
  </r>
  <r>
    <x v="1"/>
    <s v="1037073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2.52"/>
    <n v="0"/>
    <n v="-2.52"/>
    <s v="N/A"/>
    <n v="0"/>
    <n v="0"/>
    <n v="0"/>
    <n v="0"/>
    <n v="0"/>
    <n v="0"/>
    <n v="0"/>
    <n v="2.52"/>
    <n v="0"/>
    <n v="0"/>
    <n v="0"/>
    <n v="0"/>
    <n v="0"/>
    <s v="SURFACE WATER MGT FUND"/>
    <s v="WLSW F D91916 20615 SE 331ST S"/>
    <s v="STORMWATER SERVICES"/>
    <s v="DRAINAGE"/>
  </r>
  <r>
    <x v="1"/>
    <s v="103707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5.93"/>
    <n v="0"/>
    <n v="-55.93"/>
    <s v="N/A"/>
    <n v="0"/>
    <n v="0"/>
    <n v="0"/>
    <n v="0"/>
    <n v="0"/>
    <n v="0"/>
    <n v="0"/>
    <n v="0"/>
    <n v="55.93"/>
    <n v="0"/>
    <n v="0"/>
    <n v="0"/>
    <n v="0"/>
    <s v="SURFACE WATER MGT FUND"/>
    <s v="WLSW F D91918 19829 SE 303RD S"/>
    <s v="STORMWATER SERVICES"/>
    <s v="DRAINAGE"/>
  </r>
  <r>
    <x v="1"/>
    <s v="1037074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0"/>
    <n v="0"/>
    <n v="0"/>
    <n v="0"/>
    <n v="42.9"/>
    <n v="0"/>
    <n v="0"/>
    <n v="0"/>
    <n v="0"/>
    <s v="SURFACE WATER MGT FUND"/>
    <s v="WLSW F D91918 19829 SE 303RD S"/>
    <s v="STORMWATER SERVICES"/>
    <s v="DRAINAGE"/>
  </r>
  <r>
    <x v="1"/>
    <s v="103707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24.95"/>
    <n v="0"/>
    <n v="-124.95"/>
    <s v="N/A"/>
    <n v="0"/>
    <n v="0"/>
    <n v="0"/>
    <n v="0"/>
    <n v="0"/>
    <n v="0"/>
    <n v="0"/>
    <n v="0"/>
    <n v="124.95"/>
    <n v="0"/>
    <n v="0"/>
    <n v="0"/>
    <n v="0"/>
    <s v="SURFACE WATER MGT FUND"/>
    <s v="WLSW F D91918 19829 SE 303RD S"/>
    <s v="STORMWATER SERVICES"/>
    <s v="DRAINAGE"/>
  </r>
  <r>
    <x v="1"/>
    <s v="103707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0.09"/>
    <n v="0"/>
    <n v="-20.09"/>
    <s v="N/A"/>
    <n v="0"/>
    <n v="0"/>
    <n v="0"/>
    <n v="0"/>
    <n v="0"/>
    <n v="0"/>
    <n v="0"/>
    <n v="0"/>
    <n v="20.09"/>
    <n v="0"/>
    <n v="0"/>
    <n v="0"/>
    <n v="0"/>
    <s v="SURFACE WATER MGT FUND"/>
    <s v="WLSW F D91918 19829 SE 303RD S"/>
    <s v="STORMWATER SERVICES"/>
    <s v="DRAINAGE"/>
  </r>
  <r>
    <x v="1"/>
    <s v="1037074"/>
    <s v="845022"/>
    <s v="82200"/>
    <x v="72"/>
    <s v="5315000"/>
    <n v="2012"/>
    <x v="4"/>
    <s v="PAID TIME OFF"/>
    <s v="50000-PROGRAM EXPENDITUR BUDGET"/>
    <s v="82000-APPLIED OVERHEAD"/>
    <m/>
    <n v="0"/>
    <n v="0"/>
    <n v="25.53"/>
    <n v="0"/>
    <n v="-25.53"/>
    <s v="N/A"/>
    <n v="0"/>
    <n v="0"/>
    <n v="0"/>
    <n v="0"/>
    <n v="0"/>
    <n v="0"/>
    <n v="0"/>
    <n v="0"/>
    <n v="25.53"/>
    <n v="0"/>
    <n v="0"/>
    <n v="0"/>
    <n v="0"/>
    <s v="SURFACE WATER MGT FUND"/>
    <s v="WLSW F D91918 19829 SE 303RD S"/>
    <s v="STORMWATER SERVICES"/>
    <s v="DRAINAGE"/>
  </r>
  <r>
    <x v="1"/>
    <s v="1037074"/>
    <s v="845022"/>
    <s v="82300"/>
    <x v="73"/>
    <s v="5315000"/>
    <n v="2012"/>
    <x v="4"/>
    <s v="INDIRECT COSTS"/>
    <s v="50000-PROGRAM EXPENDITUR BUDGET"/>
    <s v="82000-APPLIED OVERHEAD"/>
    <m/>
    <n v="0"/>
    <n v="0"/>
    <n v="78.08"/>
    <n v="0"/>
    <n v="-78.08"/>
    <s v="N/A"/>
    <n v="0"/>
    <n v="0"/>
    <n v="0"/>
    <n v="0"/>
    <n v="0"/>
    <n v="0"/>
    <n v="0"/>
    <n v="0"/>
    <n v="78.08"/>
    <n v="0"/>
    <n v="0"/>
    <n v="0"/>
    <n v="0"/>
    <s v="SURFACE WATER MGT FUND"/>
    <s v="WLSW F D91918 19829 SE 303RD S"/>
    <s v="STORMWATER SERVICES"/>
    <s v="DRAINAGE"/>
  </r>
  <r>
    <x v="1"/>
    <s v="1037074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0"/>
    <n v="0"/>
    <n v="0"/>
    <n v="0"/>
    <n v="5.04"/>
    <n v="0"/>
    <n v="0"/>
    <n v="0"/>
    <n v="0"/>
    <s v="SURFACE WATER MGT FUND"/>
    <s v="WLSW F D91918 19829 SE 303RD S"/>
    <s v="STORMWATER SERVICES"/>
    <s v="DRAINAGE"/>
  </r>
  <r>
    <x v="1"/>
    <s v="103707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96"/>
    <n v="0"/>
    <n v="-141.96"/>
    <s v="N/A"/>
    <n v="0"/>
    <n v="0"/>
    <n v="0"/>
    <n v="0"/>
    <n v="0"/>
    <n v="141.96"/>
    <n v="0"/>
    <n v="0"/>
    <n v="0"/>
    <n v="0"/>
    <n v="0"/>
    <n v="0"/>
    <n v="0"/>
    <s v="SURFACE WATER MGT FUND"/>
    <s v="WLSW F D92762 A03BN249-18815 S"/>
    <s v="STORMWATER SERVICES"/>
    <s v="DRAINAGE"/>
  </r>
  <r>
    <x v="1"/>
    <s v="1037075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0"/>
    <n v="42.9"/>
    <n v="0"/>
    <n v="0"/>
    <n v="0"/>
    <n v="0"/>
    <n v="0"/>
    <n v="0"/>
    <n v="0"/>
    <s v="SURFACE WATER MGT FUND"/>
    <s v="WLSW F D92762 A03BN249-18815 S"/>
    <s v="STORMWATER SERVICES"/>
    <s v="DRAINAGE"/>
  </r>
  <r>
    <x v="1"/>
    <s v="103707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87.74"/>
    <n v="0"/>
    <n v="-87.74"/>
    <s v="N/A"/>
    <n v="0"/>
    <n v="0"/>
    <n v="0"/>
    <n v="0"/>
    <n v="0"/>
    <n v="87.74"/>
    <n v="0"/>
    <n v="0"/>
    <n v="0"/>
    <n v="0"/>
    <n v="0"/>
    <n v="0"/>
    <n v="0"/>
    <s v="SURFACE WATER MGT FUND"/>
    <s v="WLSW F D92762 A03BN249-18815 S"/>
    <s v="STORMWATER SERVICES"/>
    <s v="DRAINAGE"/>
  </r>
  <r>
    <x v="1"/>
    <s v="103707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51"/>
    <n v="0"/>
    <n v="-51"/>
    <s v="N/A"/>
    <n v="0"/>
    <n v="0"/>
    <n v="0"/>
    <n v="0"/>
    <n v="0"/>
    <n v="51"/>
    <n v="0"/>
    <n v="0"/>
    <n v="0"/>
    <n v="0"/>
    <n v="0"/>
    <n v="0"/>
    <n v="0"/>
    <s v="SURFACE WATER MGT FUND"/>
    <s v="WLSW F D92762 A03BN249-18815 S"/>
    <s v="STORMWATER SERVICES"/>
    <s v="DRAINAGE"/>
  </r>
  <r>
    <x v="1"/>
    <s v="1037075"/>
    <s v="845022"/>
    <s v="82200"/>
    <x v="72"/>
    <s v="5315000"/>
    <n v="2012"/>
    <x v="4"/>
    <s v="PAID TIME OFF"/>
    <s v="50000-PROGRAM EXPENDITUR BUDGET"/>
    <s v="82000-APPLIED OVERHEAD"/>
    <m/>
    <n v="0"/>
    <n v="0"/>
    <n v="47.74"/>
    <n v="0"/>
    <n v="-47.74"/>
    <s v="N/A"/>
    <n v="0"/>
    <n v="0"/>
    <n v="0"/>
    <n v="0"/>
    <n v="0"/>
    <n v="47.74"/>
    <n v="0"/>
    <n v="0"/>
    <n v="0"/>
    <n v="0"/>
    <n v="0"/>
    <n v="0"/>
    <n v="0"/>
    <s v="SURFACE WATER MGT FUND"/>
    <s v="WLSW F D92762 A03BN249-18815 S"/>
    <s v="STORMWATER SERVICES"/>
    <s v="DRAINAGE"/>
  </r>
  <r>
    <x v="1"/>
    <s v="1037075"/>
    <s v="845022"/>
    <s v="82300"/>
    <x v="73"/>
    <s v="5315000"/>
    <n v="2012"/>
    <x v="4"/>
    <s v="INDIRECT COSTS"/>
    <s v="50000-PROGRAM EXPENDITUR BUDGET"/>
    <s v="82000-APPLIED OVERHEAD"/>
    <m/>
    <n v="0"/>
    <n v="0"/>
    <n v="146.03"/>
    <n v="0"/>
    <n v="-146.03"/>
    <s v="N/A"/>
    <n v="0"/>
    <n v="0"/>
    <n v="0"/>
    <n v="0"/>
    <n v="0"/>
    <n v="146.03"/>
    <n v="0"/>
    <n v="0"/>
    <n v="0"/>
    <n v="0"/>
    <n v="0"/>
    <n v="0"/>
    <n v="0"/>
    <s v="SURFACE WATER MGT FUND"/>
    <s v="WLSW F D92762 A03BN249-18815 S"/>
    <s v="STORMWATER SERVICES"/>
    <s v="DRAINAGE"/>
  </r>
  <r>
    <x v="1"/>
    <s v="1037075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0"/>
    <n v="5.04"/>
    <n v="0"/>
    <n v="0"/>
    <n v="0"/>
    <n v="0"/>
    <n v="0"/>
    <n v="0"/>
    <n v="0"/>
    <s v="SURFACE WATER MGT FUND"/>
    <s v="WLSW F D92762 A03BN249-18815 S"/>
    <s v="STORMWATER SERVICES"/>
    <s v="DRAINAGE"/>
  </r>
  <r>
    <x v="1"/>
    <s v="103707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7.32"/>
    <n v="0"/>
    <n v="-47.32"/>
    <s v="N/A"/>
    <n v="0"/>
    <n v="0"/>
    <n v="0"/>
    <n v="0"/>
    <n v="0"/>
    <n v="0"/>
    <n v="0"/>
    <n v="0"/>
    <n v="47.32"/>
    <n v="0"/>
    <n v="0"/>
    <n v="0"/>
    <n v="0"/>
    <s v="SURFACE WATER MGT FUND"/>
    <s v="WLSW F D92763 A03BN300-267XX S"/>
    <s v="STORMWATER SERVICES"/>
    <s v="DRAINAGE"/>
  </r>
  <r>
    <x v="1"/>
    <s v="1037076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85.8"/>
    <n v="0"/>
    <n v="-85.8"/>
    <s v="N/A"/>
    <n v="0"/>
    <n v="0"/>
    <n v="0"/>
    <n v="0"/>
    <n v="0"/>
    <n v="0"/>
    <n v="0"/>
    <n v="0"/>
    <n v="85.8"/>
    <n v="0"/>
    <n v="0"/>
    <n v="0"/>
    <n v="0"/>
    <s v="SURFACE WATER MGT FUND"/>
    <s v="WLSW F D92763 A03BN300-267XX S"/>
    <s v="STORMWATER SERVICES"/>
    <s v="DRAINAGE"/>
  </r>
  <r>
    <x v="1"/>
    <s v="103707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39.56"/>
    <n v="0"/>
    <n v="-239.56"/>
    <s v="N/A"/>
    <n v="0"/>
    <n v="0"/>
    <n v="0"/>
    <n v="0"/>
    <n v="0"/>
    <n v="0"/>
    <n v="0"/>
    <n v="0"/>
    <n v="239.56"/>
    <n v="0"/>
    <n v="0"/>
    <n v="0"/>
    <n v="0"/>
    <s v="SURFACE WATER MGT FUND"/>
    <s v="WLSW F D92763 A03BN300-267XX S"/>
    <s v="STORMWATER SERVICES"/>
    <s v="DRAINAGE"/>
  </r>
  <r>
    <x v="1"/>
    <s v="103707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7"/>
    <n v="0"/>
    <n v="-17"/>
    <s v="N/A"/>
    <n v="0"/>
    <n v="0"/>
    <n v="0"/>
    <n v="0"/>
    <n v="0"/>
    <n v="0"/>
    <n v="0"/>
    <n v="0"/>
    <n v="17"/>
    <n v="0"/>
    <n v="0"/>
    <n v="0"/>
    <n v="0"/>
    <s v="SURFACE WATER MGT FUND"/>
    <s v="WLSW F D92763 A03BN300-267XX S"/>
    <s v="STORMWATER SERVICES"/>
    <s v="DRAINAGE"/>
  </r>
  <r>
    <x v="1"/>
    <s v="1037076"/>
    <s v="845022"/>
    <s v="82200"/>
    <x v="72"/>
    <s v="5315000"/>
    <n v="2012"/>
    <x v="4"/>
    <s v="PAID TIME OFF"/>
    <s v="50000-PROGRAM EXPENDITUR BUDGET"/>
    <s v="82000-APPLIED OVERHEAD"/>
    <m/>
    <n v="0"/>
    <n v="0"/>
    <n v="34.380000000000003"/>
    <n v="0"/>
    <n v="-34.380000000000003"/>
    <s v="N/A"/>
    <n v="0"/>
    <n v="0"/>
    <n v="0"/>
    <n v="0"/>
    <n v="0"/>
    <n v="0"/>
    <n v="0"/>
    <n v="0"/>
    <n v="34.380000000000003"/>
    <n v="0"/>
    <n v="0"/>
    <n v="0"/>
    <n v="0"/>
    <s v="SURFACE WATER MGT FUND"/>
    <s v="WLSW F D92763 A03BN300-267XX S"/>
    <s v="STORMWATER SERVICES"/>
    <s v="DRAINAGE"/>
  </r>
  <r>
    <x v="1"/>
    <s v="1037076"/>
    <s v="845022"/>
    <s v="82300"/>
    <x v="73"/>
    <s v="5315000"/>
    <n v="2012"/>
    <x v="4"/>
    <s v="INDIRECT COSTS"/>
    <s v="50000-PROGRAM EXPENDITUR BUDGET"/>
    <s v="82000-APPLIED OVERHEAD"/>
    <m/>
    <n v="0"/>
    <n v="0"/>
    <n v="105.16"/>
    <n v="0"/>
    <n v="-105.16"/>
    <s v="N/A"/>
    <n v="0"/>
    <n v="0"/>
    <n v="0"/>
    <n v="0"/>
    <n v="0"/>
    <n v="0"/>
    <n v="0"/>
    <n v="0"/>
    <n v="105.16"/>
    <n v="0"/>
    <n v="0"/>
    <n v="0"/>
    <n v="0"/>
    <s v="SURFACE WATER MGT FUND"/>
    <s v="WLSW F D92763 A03BN300-267XX S"/>
    <s v="STORMWATER SERVICES"/>
    <s v="DRAINAGE"/>
  </r>
  <r>
    <x v="1"/>
    <s v="1037076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10.08"/>
    <n v="0"/>
    <n v="-10.08"/>
    <s v="N/A"/>
    <n v="0"/>
    <n v="0"/>
    <n v="0"/>
    <n v="0"/>
    <n v="0"/>
    <n v="0"/>
    <n v="0"/>
    <n v="0"/>
    <n v="10.08"/>
    <n v="0"/>
    <n v="0"/>
    <n v="0"/>
    <n v="0"/>
    <s v="SURFACE WATER MGT FUND"/>
    <s v="WLSW F D92763 A03BN300-267XX S"/>
    <s v="STORMWATER SERVICES"/>
    <s v="DRAINAGE"/>
  </r>
  <r>
    <x v="1"/>
    <s v="103707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00.87"/>
    <n v="0"/>
    <n v="-200.87"/>
    <s v="N/A"/>
    <n v="0"/>
    <n v="0"/>
    <n v="0"/>
    <n v="106.23"/>
    <n v="0"/>
    <n v="0"/>
    <n v="0"/>
    <n v="0"/>
    <n v="94.64"/>
    <n v="0"/>
    <n v="0"/>
    <n v="0"/>
    <n v="0"/>
    <s v="SURFACE WATER MGT FUND"/>
    <s v="WLSW F D92774 A04BN020-13247 S"/>
    <s v="STORMWATER SERVICES"/>
    <s v="DRAINAGE"/>
  </r>
  <r>
    <x v="1"/>
    <s v="1037077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85.8"/>
    <n v="0"/>
    <n v="-85.8"/>
    <s v="N/A"/>
    <n v="0"/>
    <n v="0"/>
    <n v="0"/>
    <n v="0"/>
    <n v="0"/>
    <n v="0"/>
    <n v="0"/>
    <n v="0"/>
    <n v="85.8"/>
    <n v="0"/>
    <n v="0"/>
    <n v="0"/>
    <n v="0"/>
    <s v="SURFACE WATER MGT FUND"/>
    <s v="WLSW F D92774 A04BN020-13247 S"/>
    <s v="STORMWATER SERVICES"/>
    <s v="DRAINAGE"/>
  </r>
  <r>
    <x v="1"/>
    <s v="103707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6.2"/>
    <n v="0"/>
    <n v="-26.2"/>
    <s v="N/A"/>
    <n v="0"/>
    <n v="0"/>
    <n v="0"/>
    <n v="0"/>
    <n v="11.040000000000001"/>
    <n v="0"/>
    <n v="0"/>
    <n v="0"/>
    <n v="15.16"/>
    <n v="0"/>
    <n v="0"/>
    <n v="0"/>
    <n v="0"/>
    <s v="SURFACE WATER MGT FUND"/>
    <s v="WLSW F D92774 A04BN020-13247 S"/>
    <s v="STORMWATER SERVICES"/>
    <s v="DRAINAGE"/>
  </r>
  <r>
    <x v="1"/>
    <s v="103707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71.180000000000007"/>
    <n v="0"/>
    <n v="-71.180000000000007"/>
    <s v="N/A"/>
    <n v="0"/>
    <n v="0"/>
    <n v="0"/>
    <n v="37.18"/>
    <n v="0"/>
    <n v="0"/>
    <n v="0"/>
    <n v="0"/>
    <n v="34"/>
    <n v="0"/>
    <n v="0"/>
    <n v="0"/>
    <n v="0"/>
    <s v="SURFACE WATER MGT FUND"/>
    <s v="WLSW F D92774 A04BN020-13247 S"/>
    <s v="STORMWATER SERVICES"/>
    <s v="DRAINAGE"/>
  </r>
  <r>
    <x v="1"/>
    <s v="1037077"/>
    <s v="845022"/>
    <s v="82200"/>
    <x v="72"/>
    <s v="5315000"/>
    <n v="2012"/>
    <x v="4"/>
    <s v="PAID TIME OFF"/>
    <s v="50000-PROGRAM EXPENDITUR BUDGET"/>
    <s v="82000-APPLIED OVERHEAD"/>
    <m/>
    <n v="0"/>
    <n v="0"/>
    <n v="75.28"/>
    <n v="0"/>
    <n v="-75.28"/>
    <s v="N/A"/>
    <n v="0"/>
    <n v="0"/>
    <n v="0"/>
    <n v="28.68"/>
    <n v="0"/>
    <n v="0"/>
    <n v="0"/>
    <n v="0"/>
    <n v="46.6"/>
    <n v="0"/>
    <n v="0"/>
    <n v="0"/>
    <n v="0"/>
    <s v="SURFACE WATER MGT FUND"/>
    <s v="WLSW F D92774 A04BN020-13247 S"/>
    <s v="STORMWATER SERVICES"/>
    <s v="DRAINAGE"/>
  </r>
  <r>
    <x v="1"/>
    <s v="1037077"/>
    <s v="845022"/>
    <s v="82300"/>
    <x v="73"/>
    <s v="5315000"/>
    <n v="2012"/>
    <x v="4"/>
    <s v="INDIRECT COSTS"/>
    <s v="50000-PROGRAM EXPENDITUR BUDGET"/>
    <s v="82000-APPLIED OVERHEAD"/>
    <m/>
    <n v="0"/>
    <n v="0"/>
    <n v="204.15"/>
    <n v="0"/>
    <n v="-204.15"/>
    <s v="N/A"/>
    <n v="0"/>
    <n v="0"/>
    <n v="0"/>
    <n v="61.61"/>
    <n v="0"/>
    <n v="0"/>
    <n v="0"/>
    <n v="0"/>
    <n v="142.54"/>
    <n v="0"/>
    <n v="0"/>
    <n v="0"/>
    <n v="0"/>
    <s v="SURFACE WATER MGT FUND"/>
    <s v="WLSW F D92774 A04BN020-13247 S"/>
    <s v="STORMWATER SERVICES"/>
    <s v="DRAINAGE"/>
  </r>
  <r>
    <x v="1"/>
    <s v="1037077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10.08"/>
    <n v="0"/>
    <n v="-10.08"/>
    <s v="N/A"/>
    <n v="0"/>
    <n v="0"/>
    <n v="0"/>
    <n v="0"/>
    <n v="0"/>
    <n v="0"/>
    <n v="0"/>
    <n v="0"/>
    <n v="10.08"/>
    <n v="0"/>
    <n v="0"/>
    <n v="0"/>
    <n v="0"/>
    <s v="SURFACE WATER MGT FUND"/>
    <s v="WLSW F D92774 A04BN020-13247 S"/>
    <s v="STORMWATER SERVICES"/>
    <s v="DRAINAGE"/>
  </r>
  <r>
    <x v="1"/>
    <s v="103707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83.59000000000003"/>
    <n v="0"/>
    <n v="-283.59000000000003"/>
    <s v="N/A"/>
    <n v="0"/>
    <n v="0"/>
    <n v="0"/>
    <n v="141.63"/>
    <n v="0"/>
    <n v="0"/>
    <n v="0"/>
    <n v="141.96"/>
    <n v="0"/>
    <n v="0"/>
    <n v="0"/>
    <n v="0"/>
    <n v="0"/>
    <s v="SURFACE WATER MGT FUND"/>
    <s v="WLSW F D92791 A03BN206-183SE/S"/>
    <s v="STORMWATER SERVICES"/>
    <s v="DRAINAGE"/>
  </r>
  <r>
    <x v="1"/>
    <s v="1037078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64.349999999999994"/>
    <n v="0"/>
    <n v="-64.349999999999994"/>
    <s v="N/A"/>
    <n v="0"/>
    <n v="0"/>
    <n v="0"/>
    <n v="0"/>
    <n v="0"/>
    <n v="0"/>
    <n v="0"/>
    <n v="64.349999999999994"/>
    <n v="0"/>
    <n v="0"/>
    <n v="0"/>
    <n v="0"/>
    <n v="0"/>
    <s v="SURFACE WATER MGT FUND"/>
    <s v="WLSW F D92791 A03BN206-183SE/S"/>
    <s v="STORMWATER SERVICES"/>
    <s v="DRAINAGE"/>
  </r>
  <r>
    <x v="1"/>
    <s v="1037078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1215.45"/>
    <n v="0"/>
    <n v="-1215.45"/>
    <s v="N/A"/>
    <n v="0"/>
    <n v="0"/>
    <n v="0"/>
    <n v="0"/>
    <n v="0"/>
    <n v="0"/>
    <n v="0"/>
    <n v="0"/>
    <n v="0"/>
    <n v="1215.45"/>
    <n v="0"/>
    <n v="0"/>
    <n v="0"/>
    <s v="SURFACE WATER MGT FUND"/>
    <s v="WLSW F D92791 A03BN206-183SE/S"/>
    <s v="STORMWATER SERVICES"/>
    <s v="DRAINAGE"/>
  </r>
  <r>
    <x v="1"/>
    <s v="103707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31.42000000000002"/>
    <n v="0"/>
    <n v="-131.42000000000002"/>
    <s v="N/A"/>
    <n v="0"/>
    <n v="0"/>
    <n v="0"/>
    <n v="0"/>
    <n v="14.72"/>
    <n v="0"/>
    <n v="0"/>
    <n v="116.7"/>
    <n v="0"/>
    <n v="0"/>
    <n v="0"/>
    <n v="0"/>
    <n v="0"/>
    <s v="SURFACE WATER MGT FUND"/>
    <s v="WLSW F D92791 A03BN206-183SE/S"/>
    <s v="STORMWATER SERVICES"/>
    <s v="DRAINAGE"/>
  </r>
  <r>
    <x v="1"/>
    <s v="1037078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301"/>
    <n v="0"/>
    <n v="-301"/>
    <s v="N/A"/>
    <n v="0"/>
    <n v="0"/>
    <n v="0"/>
    <n v="0"/>
    <n v="0"/>
    <n v="301"/>
    <n v="0"/>
    <n v="0"/>
    <n v="0"/>
    <n v="0"/>
    <n v="0"/>
    <n v="0"/>
    <n v="0"/>
    <s v="SURFACE WATER MGT FUND"/>
    <s v="WLSW F D92791 A03BN206-183SE/S"/>
    <s v="STORMWATER SERVICES"/>
    <s v="DRAINAGE"/>
  </r>
  <r>
    <x v="1"/>
    <s v="103707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00.57000000000001"/>
    <n v="0"/>
    <n v="-100.57000000000001"/>
    <s v="N/A"/>
    <n v="0"/>
    <n v="0"/>
    <n v="0"/>
    <n v="49.57"/>
    <n v="0"/>
    <n v="0"/>
    <n v="0"/>
    <n v="51"/>
    <n v="0"/>
    <n v="0"/>
    <n v="0"/>
    <n v="0"/>
    <n v="0"/>
    <s v="SURFACE WATER MGT FUND"/>
    <s v="WLSW F D92791 A03BN206-183SE/S"/>
    <s v="STORMWATER SERVICES"/>
    <s v="DRAINAGE"/>
  </r>
  <r>
    <x v="1"/>
    <s v="1037078"/>
    <s v="845022"/>
    <s v="82200"/>
    <x v="72"/>
    <s v="5315000"/>
    <n v="2012"/>
    <x v="4"/>
    <s v="PAID TIME OFF"/>
    <s v="50000-PROGRAM EXPENDITUR BUDGET"/>
    <s v="82000-APPLIED OVERHEAD"/>
    <m/>
    <n v="0"/>
    <n v="0"/>
    <n v="91.52"/>
    <n v="0"/>
    <n v="-91.52"/>
    <s v="N/A"/>
    <n v="0"/>
    <n v="0"/>
    <n v="0"/>
    <n v="38.24"/>
    <n v="0"/>
    <n v="0"/>
    <n v="0"/>
    <n v="53.28"/>
    <n v="0"/>
    <n v="0"/>
    <n v="0"/>
    <n v="0"/>
    <n v="0"/>
    <s v="SURFACE WATER MGT FUND"/>
    <s v="WLSW F D92791 A03BN206-183SE/S"/>
    <s v="STORMWATER SERVICES"/>
    <s v="DRAINAGE"/>
  </r>
  <r>
    <x v="1"/>
    <s v="1037078"/>
    <s v="845022"/>
    <s v="82300"/>
    <x v="73"/>
    <s v="5315000"/>
    <n v="2012"/>
    <x v="4"/>
    <s v="INDIRECT COSTS"/>
    <s v="50000-PROGRAM EXPENDITUR BUDGET"/>
    <s v="82000-APPLIED OVERHEAD"/>
    <m/>
    <n v="0"/>
    <n v="0"/>
    <n v="245.13"/>
    <n v="0"/>
    <n v="-245.13"/>
    <s v="N/A"/>
    <n v="0"/>
    <n v="0"/>
    <n v="0"/>
    <n v="82.15"/>
    <n v="0"/>
    <n v="0"/>
    <n v="0"/>
    <n v="162.97999999999999"/>
    <n v="0"/>
    <n v="0"/>
    <n v="0"/>
    <n v="0"/>
    <n v="0"/>
    <s v="SURFACE WATER MGT FUND"/>
    <s v="WLSW F D92791 A03BN206-183SE/S"/>
    <s v="STORMWATER SERVICES"/>
    <s v="DRAINAGE"/>
  </r>
  <r>
    <x v="1"/>
    <s v="1037078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7.5600000000000005"/>
    <n v="0"/>
    <n v="-7.5600000000000005"/>
    <s v="N/A"/>
    <n v="0"/>
    <n v="0"/>
    <n v="0"/>
    <n v="0"/>
    <n v="0"/>
    <n v="0"/>
    <n v="0"/>
    <n v="7.5600000000000005"/>
    <n v="0"/>
    <n v="0"/>
    <n v="0"/>
    <n v="0"/>
    <n v="0"/>
    <s v="SURFACE WATER MGT FUND"/>
    <s v="WLSW F D92791 A03BN206-183SE/S"/>
    <s v="STORMWATER SERVICES"/>
    <s v="DRAINAGE"/>
  </r>
  <r>
    <x v="1"/>
    <s v="103707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36.27"/>
    <n v="0"/>
    <n v="-236.27"/>
    <s v="N/A"/>
    <n v="0"/>
    <n v="0"/>
    <n v="0"/>
    <n v="141.63"/>
    <n v="0"/>
    <n v="0"/>
    <n v="0"/>
    <n v="94.64"/>
    <n v="0"/>
    <n v="0"/>
    <n v="0"/>
    <n v="0"/>
    <n v="0"/>
    <s v="SURFACE WATER MGT FUND"/>
    <s v="WLSW F D92792 A03BN206-183SE/S"/>
    <s v="STORMWATER SERVICES"/>
    <s v="DRAINAGE"/>
  </r>
  <r>
    <x v="1"/>
    <s v="1037079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0"/>
    <n v="0"/>
    <n v="0"/>
    <n v="42.9"/>
    <n v="0"/>
    <n v="0"/>
    <n v="0"/>
    <n v="0"/>
    <n v="0"/>
    <s v="SURFACE WATER MGT FUND"/>
    <s v="WLSW F D92792 A03BN206-183SE/S"/>
    <s v="STORMWATER SERVICES"/>
    <s v="DRAINAGE"/>
  </r>
  <r>
    <x v="1"/>
    <s v="1037079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526.91"/>
    <n v="0"/>
    <n v="-526.91"/>
    <s v="N/A"/>
    <n v="0"/>
    <n v="0"/>
    <n v="0"/>
    <n v="0"/>
    <n v="0"/>
    <n v="0"/>
    <n v="0"/>
    <n v="0"/>
    <n v="0"/>
    <n v="526.91"/>
    <n v="0"/>
    <n v="0"/>
    <n v="0"/>
    <s v="SURFACE WATER MGT FUND"/>
    <s v="WLSW F D92792 A03BN206-183SE/S"/>
    <s v="STORMWATER SERVICES"/>
    <s v="DRAINAGE"/>
  </r>
  <r>
    <x v="1"/>
    <s v="103707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92.52"/>
    <n v="0"/>
    <n v="-92.52"/>
    <s v="N/A"/>
    <n v="0"/>
    <n v="0"/>
    <n v="0"/>
    <n v="0"/>
    <n v="14.72"/>
    <n v="0"/>
    <n v="0"/>
    <n v="77.8"/>
    <n v="0"/>
    <n v="0"/>
    <n v="0"/>
    <n v="0"/>
    <n v="0"/>
    <s v="SURFACE WATER MGT FUND"/>
    <s v="WLSW F D92792 A03BN206-183SE/S"/>
    <s v="STORMWATER SERVICES"/>
    <s v="DRAINAGE"/>
  </r>
  <r>
    <x v="1"/>
    <s v="103707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83.570000000000007"/>
    <n v="0"/>
    <n v="-83.570000000000007"/>
    <s v="N/A"/>
    <n v="0"/>
    <n v="0"/>
    <n v="0"/>
    <n v="49.57"/>
    <n v="0"/>
    <n v="0"/>
    <n v="0"/>
    <n v="34"/>
    <n v="0"/>
    <n v="0"/>
    <n v="0"/>
    <n v="0"/>
    <n v="0"/>
    <s v="SURFACE WATER MGT FUND"/>
    <s v="WLSW F D92792 A03BN206-183SE/S"/>
    <s v="STORMWATER SERVICES"/>
    <s v="DRAINAGE"/>
  </r>
  <r>
    <x v="1"/>
    <s v="1037079"/>
    <s v="845022"/>
    <s v="82200"/>
    <x v="72"/>
    <s v="5315000"/>
    <n v="2012"/>
    <x v="4"/>
    <s v="PAID TIME OFF"/>
    <s v="50000-PROGRAM EXPENDITUR BUDGET"/>
    <s v="82000-APPLIED OVERHEAD"/>
    <m/>
    <n v="0"/>
    <n v="0"/>
    <n v="73.760000000000005"/>
    <n v="0"/>
    <n v="-73.760000000000005"/>
    <s v="N/A"/>
    <n v="0"/>
    <n v="0"/>
    <n v="0"/>
    <n v="38.24"/>
    <n v="0"/>
    <n v="0"/>
    <n v="0"/>
    <n v="35.520000000000003"/>
    <n v="0"/>
    <n v="0"/>
    <n v="0"/>
    <n v="0"/>
    <n v="0"/>
    <s v="SURFACE WATER MGT FUND"/>
    <s v="WLSW F D92792 A03BN206-183SE/S"/>
    <s v="STORMWATER SERVICES"/>
    <s v="DRAINAGE"/>
  </r>
  <r>
    <x v="1"/>
    <s v="1037079"/>
    <s v="845022"/>
    <s v="82300"/>
    <x v="73"/>
    <s v="5315000"/>
    <n v="2012"/>
    <x v="4"/>
    <s v="INDIRECT COSTS"/>
    <s v="50000-PROGRAM EXPENDITUR BUDGET"/>
    <s v="82000-APPLIED OVERHEAD"/>
    <m/>
    <n v="0"/>
    <n v="0"/>
    <n v="190.8"/>
    <n v="0"/>
    <n v="-190.8"/>
    <s v="N/A"/>
    <n v="0"/>
    <n v="0"/>
    <n v="0"/>
    <n v="82.15"/>
    <n v="0"/>
    <n v="0"/>
    <n v="0"/>
    <n v="108.65"/>
    <n v="0"/>
    <n v="0"/>
    <n v="0"/>
    <n v="0"/>
    <n v="0"/>
    <s v="SURFACE WATER MGT FUND"/>
    <s v="WLSW F D92792 A03BN206-183SE/S"/>
    <s v="STORMWATER SERVICES"/>
    <s v="DRAINAGE"/>
  </r>
  <r>
    <x v="1"/>
    <s v="1037079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0"/>
    <n v="0"/>
    <n v="0"/>
    <n v="5.04"/>
    <n v="0"/>
    <n v="0"/>
    <n v="0"/>
    <n v="0"/>
    <n v="0"/>
    <s v="SURFACE WATER MGT FUND"/>
    <s v="WLSW F D92792 A03BN206-183SE/S"/>
    <s v="STORMWATER SERVICES"/>
    <s v="DRAINAGE"/>
  </r>
  <r>
    <x v="1"/>
    <s v="103708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07.25"/>
    <n v="0"/>
    <n v="-307.25"/>
    <s v="N/A"/>
    <n v="0"/>
    <n v="0"/>
    <n v="0"/>
    <n v="0"/>
    <n v="141.63"/>
    <n v="0"/>
    <n v="0"/>
    <n v="165.62"/>
    <n v="0"/>
    <n v="0"/>
    <n v="0"/>
    <n v="0"/>
    <n v="0"/>
    <s v="SURFACE WATER MGT FUND"/>
    <s v="WLSW F D92809 A01BN480-16258 2"/>
    <s v="STORMWATER SERVICES"/>
    <s v="DRAINAGE"/>
  </r>
  <r>
    <x v="1"/>
    <s v="1037080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75.08"/>
    <n v="0"/>
    <n v="-75.08"/>
    <s v="N/A"/>
    <n v="0"/>
    <n v="0"/>
    <n v="0"/>
    <n v="0"/>
    <n v="0"/>
    <n v="0"/>
    <n v="0"/>
    <n v="75.08"/>
    <n v="0"/>
    <n v="0"/>
    <n v="0"/>
    <n v="0"/>
    <n v="0"/>
    <s v="SURFACE WATER MGT FUND"/>
    <s v="WLSW F D92809 A01BN480-16258 2"/>
    <s v="STORMWATER SERVICES"/>
    <s v="DRAINAGE"/>
  </r>
  <r>
    <x v="1"/>
    <s v="1037080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2365.2000000000003"/>
    <n v="0"/>
    <n v="-2365.2000000000003"/>
    <s v="N/A"/>
    <n v="0"/>
    <n v="0"/>
    <n v="0"/>
    <n v="0"/>
    <n v="0"/>
    <n v="0"/>
    <n v="0"/>
    <n v="0"/>
    <n v="0"/>
    <n v="2365.2000000000003"/>
    <n v="0"/>
    <n v="0"/>
    <n v="0"/>
    <s v="SURFACE WATER MGT FUND"/>
    <s v="WLSW F D92809 A01BN480-16258 2"/>
    <s v="STORMWATER SERVICES"/>
    <s v="DRAINAGE"/>
  </r>
  <r>
    <x v="1"/>
    <s v="103708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50.87"/>
    <n v="0"/>
    <n v="-150.87"/>
    <s v="N/A"/>
    <n v="0"/>
    <n v="0"/>
    <n v="0"/>
    <n v="0"/>
    <n v="14.72"/>
    <n v="0"/>
    <n v="0"/>
    <n v="136.15"/>
    <n v="0"/>
    <n v="0"/>
    <n v="0"/>
    <n v="0"/>
    <n v="0"/>
    <s v="SURFACE WATER MGT FUND"/>
    <s v="WLSW F D92809 A01BN480-16258 2"/>
    <s v="STORMWATER SERVICES"/>
    <s v="DRAINAGE"/>
  </r>
  <r>
    <x v="1"/>
    <s v="103708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09.07000000000001"/>
    <n v="0"/>
    <n v="-109.07000000000001"/>
    <s v="N/A"/>
    <n v="0"/>
    <n v="0"/>
    <n v="0"/>
    <n v="0"/>
    <n v="49.57"/>
    <n v="0"/>
    <n v="0"/>
    <n v="59.5"/>
    <n v="0"/>
    <n v="0"/>
    <n v="0"/>
    <n v="0"/>
    <n v="0"/>
    <s v="SURFACE WATER MGT FUND"/>
    <s v="WLSW F D92809 A01BN480-16258 2"/>
    <s v="STORMWATER SERVICES"/>
    <s v="DRAINAGE"/>
  </r>
  <r>
    <x v="1"/>
    <s v="1037080"/>
    <s v="845022"/>
    <s v="82200"/>
    <x v="72"/>
    <s v="5315000"/>
    <n v="2012"/>
    <x v="4"/>
    <s v="PAID TIME OFF"/>
    <s v="50000-PROGRAM EXPENDITUR BUDGET"/>
    <s v="82000-APPLIED OVERHEAD"/>
    <m/>
    <n v="0"/>
    <n v="0"/>
    <n v="100.41"/>
    <n v="0"/>
    <n v="-100.41"/>
    <s v="N/A"/>
    <n v="0"/>
    <n v="0"/>
    <n v="0"/>
    <n v="0"/>
    <n v="38.24"/>
    <n v="0"/>
    <n v="0"/>
    <n v="62.17"/>
    <n v="0"/>
    <n v="0"/>
    <n v="0"/>
    <n v="0"/>
    <n v="0"/>
    <s v="SURFACE WATER MGT FUND"/>
    <s v="WLSW F D92809 A01BN480-16258 2"/>
    <s v="STORMWATER SERVICES"/>
    <s v="DRAINAGE"/>
  </r>
  <r>
    <x v="1"/>
    <s v="1037080"/>
    <s v="845022"/>
    <s v="82300"/>
    <x v="73"/>
    <s v="5315000"/>
    <n v="2012"/>
    <x v="4"/>
    <s v="INDIRECT COSTS"/>
    <s v="50000-PROGRAM EXPENDITUR BUDGET"/>
    <s v="82000-APPLIED OVERHEAD"/>
    <m/>
    <n v="0"/>
    <n v="0"/>
    <n v="272.3"/>
    <n v="0"/>
    <n v="-272.3"/>
    <s v="N/A"/>
    <n v="0"/>
    <n v="0"/>
    <n v="0"/>
    <n v="0"/>
    <n v="82.15"/>
    <n v="0"/>
    <n v="0"/>
    <n v="190.15"/>
    <n v="0"/>
    <n v="0"/>
    <n v="0"/>
    <n v="0"/>
    <n v="0"/>
    <s v="SURFACE WATER MGT FUND"/>
    <s v="WLSW F D92809 A01BN480-16258 2"/>
    <s v="STORMWATER SERVICES"/>
    <s v="DRAINAGE"/>
  </r>
  <r>
    <x v="1"/>
    <s v="1037080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8.82"/>
    <n v="0"/>
    <n v="-8.82"/>
    <s v="N/A"/>
    <n v="0"/>
    <n v="0"/>
    <n v="0"/>
    <n v="0"/>
    <n v="0"/>
    <n v="0"/>
    <n v="0"/>
    <n v="8.82"/>
    <n v="0"/>
    <n v="0"/>
    <n v="0"/>
    <n v="0"/>
    <n v="0"/>
    <s v="SURFACE WATER MGT FUND"/>
    <s v="WLSW F D92809 A01BN480-16258 2"/>
    <s v="STORMWATER SERVICES"/>
    <s v="DRAINAGE"/>
  </r>
  <r>
    <x v="1"/>
    <s v="103708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96"/>
    <n v="0"/>
    <n v="-141.96"/>
    <s v="N/A"/>
    <n v="0"/>
    <n v="0"/>
    <n v="0"/>
    <n v="0"/>
    <n v="0"/>
    <n v="0"/>
    <n v="0"/>
    <n v="141.96"/>
    <n v="0"/>
    <n v="0"/>
    <n v="0"/>
    <n v="0"/>
    <n v="0"/>
    <s v="SURFACE WATER MGT FUND"/>
    <s v="WLSW F D92813 164 AVE SE &amp; SE"/>
    <s v="STORMWATER SERVICES"/>
    <s v="DRAINAGE"/>
  </r>
  <r>
    <x v="1"/>
    <s v="1037081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1314"/>
    <n v="0"/>
    <n v="-1314"/>
    <s v="N/A"/>
    <n v="0"/>
    <n v="0"/>
    <n v="0"/>
    <n v="0"/>
    <n v="0"/>
    <n v="0"/>
    <n v="0"/>
    <n v="0"/>
    <n v="0"/>
    <n v="1314"/>
    <n v="0"/>
    <n v="0"/>
    <n v="0"/>
    <s v="SURFACE WATER MGT FUND"/>
    <s v="WLSW F D92813 164 AVE SE &amp; SE"/>
    <s v="STORMWATER SERVICES"/>
    <s v="DRAINAGE"/>
  </r>
  <r>
    <x v="1"/>
    <s v="103708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16.7"/>
    <n v="0"/>
    <n v="-116.7"/>
    <s v="N/A"/>
    <n v="0"/>
    <n v="0"/>
    <n v="0"/>
    <n v="0"/>
    <n v="0"/>
    <n v="0"/>
    <n v="0"/>
    <n v="116.7"/>
    <n v="0"/>
    <n v="0"/>
    <n v="0"/>
    <n v="0"/>
    <n v="0"/>
    <s v="SURFACE WATER MGT FUND"/>
    <s v="WLSW F D92813 164 AVE SE &amp; SE"/>
    <s v="STORMWATER SERVICES"/>
    <s v="DRAINAGE"/>
  </r>
  <r>
    <x v="1"/>
    <s v="103708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51"/>
    <n v="0"/>
    <n v="-51"/>
    <s v="N/A"/>
    <n v="0"/>
    <n v="0"/>
    <n v="0"/>
    <n v="0"/>
    <n v="0"/>
    <n v="0"/>
    <n v="0"/>
    <n v="51"/>
    <n v="0"/>
    <n v="0"/>
    <n v="0"/>
    <n v="0"/>
    <n v="0"/>
    <s v="SURFACE WATER MGT FUND"/>
    <s v="WLSW F D92813 164 AVE SE &amp; SE"/>
    <s v="STORMWATER SERVICES"/>
    <s v="DRAINAGE"/>
  </r>
  <r>
    <x v="1"/>
    <s v="1037081"/>
    <s v="845022"/>
    <s v="82200"/>
    <x v="72"/>
    <s v="5315000"/>
    <n v="2012"/>
    <x v="4"/>
    <s v="PAID TIME OFF"/>
    <s v="50000-PROGRAM EXPENDITUR BUDGET"/>
    <s v="82000-APPLIED OVERHEAD"/>
    <m/>
    <n v="0"/>
    <n v="0"/>
    <n v="36.660000000000004"/>
    <n v="0"/>
    <n v="-36.660000000000004"/>
    <s v="N/A"/>
    <n v="0"/>
    <n v="0"/>
    <n v="0"/>
    <n v="0"/>
    <n v="0"/>
    <n v="0"/>
    <n v="0"/>
    <n v="36.660000000000004"/>
    <n v="0"/>
    <n v="0"/>
    <n v="0"/>
    <n v="0"/>
    <n v="0"/>
    <s v="SURFACE WATER MGT FUND"/>
    <s v="WLSW F D92813 164 AVE SE &amp; SE"/>
    <s v="STORMWATER SERVICES"/>
    <s v="DRAINAGE"/>
  </r>
  <r>
    <x v="1"/>
    <s v="1037081"/>
    <s v="845022"/>
    <s v="82300"/>
    <x v="73"/>
    <s v="5315000"/>
    <n v="2012"/>
    <x v="4"/>
    <s v="INDIRECT COSTS"/>
    <s v="50000-PROGRAM EXPENDITUR BUDGET"/>
    <s v="82000-APPLIED OVERHEAD"/>
    <m/>
    <n v="0"/>
    <n v="0"/>
    <n v="112.14"/>
    <n v="0"/>
    <n v="-112.14"/>
    <s v="N/A"/>
    <n v="0"/>
    <n v="0"/>
    <n v="0"/>
    <n v="0"/>
    <n v="0"/>
    <n v="0"/>
    <n v="0"/>
    <n v="112.14"/>
    <n v="0"/>
    <n v="0"/>
    <n v="0"/>
    <n v="0"/>
    <n v="0"/>
    <s v="SURFACE WATER MGT FUND"/>
    <s v="WLSW F D92813 164 AVE SE &amp; SE"/>
    <s v="STORMWATER SERVICES"/>
    <s v="DRAINAGE"/>
  </r>
  <r>
    <x v="1"/>
    <s v="1037082"/>
    <s v="000000"/>
    <s v="11500"/>
    <x v="7"/>
    <s v="0000000"/>
    <n v="2012"/>
    <x v="0"/>
    <s v="ACCOUNTS RECEIVABLE"/>
    <s v="BS000-CURRENT ASSETS"/>
    <s v="B1150-ACCOUNTS RECEIVABLE"/>
    <m/>
    <n v="0"/>
    <n v="0"/>
    <n v="175.41"/>
    <n v="0"/>
    <n v="-175.41"/>
    <s v="N/A"/>
    <n v="0"/>
    <n v="0"/>
    <n v="0"/>
    <n v="175.41"/>
    <n v="0"/>
    <n v="0"/>
    <n v="0"/>
    <n v="0"/>
    <n v="0"/>
    <n v="0"/>
    <n v="0"/>
    <n v="0"/>
    <n v="0"/>
    <s v="SURFACE WATER MGT FUND"/>
    <s v="WLSW F D92925 A06BN118-312XX S"/>
    <s v="DEFAULT"/>
    <s v="Default"/>
  </r>
  <r>
    <x v="1"/>
    <s v="1037082"/>
    <s v="000000"/>
    <s v="11530"/>
    <x v="203"/>
    <s v="0000000"/>
    <n v="2012"/>
    <x v="0"/>
    <s v="UNBILLED RECEIVABLES"/>
    <s v="BS000-CURRENT ASSETS"/>
    <s v="B1150-ACCOUNTS RECEIVABLE"/>
    <m/>
    <n v="0"/>
    <n v="0"/>
    <n v="7.36"/>
    <n v="0"/>
    <n v="-7.36"/>
    <s v="N/A"/>
    <n v="0"/>
    <n v="0"/>
    <n v="175.41"/>
    <n v="-175.41"/>
    <n v="7.36"/>
    <n v="0"/>
    <n v="0"/>
    <n v="0"/>
    <n v="0"/>
    <n v="0"/>
    <n v="0"/>
    <n v="0"/>
    <n v="0"/>
    <s v="SURFACE WATER MGT FUND"/>
    <s v="WLSW F D92925 A06BN118-312XX S"/>
    <s v="DEFAULT"/>
    <s v="Default"/>
  </r>
  <r>
    <x v="1"/>
    <s v="1037082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F D92925 A06BN118-312XX S"/>
    <s v="DEFAULT"/>
    <s v="Default"/>
  </r>
  <r>
    <x v="1"/>
    <s v="1037082"/>
    <s v="845022"/>
    <s v="43937"/>
    <x v="52"/>
    <s v="0000000"/>
    <n v="2012"/>
    <x v="3"/>
    <s v="DRAINAGE INSPECTION FEES"/>
    <s v="R3000-REVENUE"/>
    <s v="R3400-CHARGE FOR SERVICES"/>
    <m/>
    <n v="0"/>
    <n v="0"/>
    <n v="-182.77"/>
    <n v="0"/>
    <n v="182.77"/>
    <s v="N/A"/>
    <n v="0"/>
    <n v="0"/>
    <n v="-175.41"/>
    <n v="0"/>
    <n v="-7.36"/>
    <n v="0"/>
    <n v="0"/>
    <n v="0"/>
    <n v="0"/>
    <n v="0"/>
    <n v="0"/>
    <n v="0"/>
    <n v="0"/>
    <s v="SURFACE WATER MGT FUND"/>
    <s v="WLSW F D92925 A06BN118-312XX S"/>
    <s v="STORMWATER SERVICES"/>
    <s v="Default"/>
  </r>
  <r>
    <x v="1"/>
    <s v="103708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9.73"/>
    <n v="0"/>
    <n v="-79.73"/>
    <s v="N/A"/>
    <n v="0"/>
    <n v="0"/>
    <n v="79.73"/>
    <n v="0"/>
    <n v="0"/>
    <n v="0"/>
    <n v="0"/>
    <n v="0"/>
    <n v="0"/>
    <n v="0"/>
    <n v="0"/>
    <n v="0"/>
    <n v="0"/>
    <s v="SURFACE WATER MGT FUND"/>
    <s v="WLSW F D92925 A06BN118-312XX S"/>
    <s v="STORMWATER SERVICES"/>
    <s v="DRAINAGE"/>
  </r>
  <r>
    <x v="1"/>
    <s v="103708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7.36"/>
    <n v="0"/>
    <n v="0"/>
    <n v="0"/>
    <n v="0"/>
    <n v="0"/>
    <n v="0"/>
    <n v="0"/>
    <n v="0"/>
    <s v="SURFACE WATER MGT FUND"/>
    <s v="WLSW F D92925 A06BN118-312XX S"/>
    <s v="STORMWATER SERVICES"/>
    <s v="DRAINAGE"/>
  </r>
  <r>
    <x v="1"/>
    <s v="103708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7.91"/>
    <n v="0"/>
    <n v="-27.91"/>
    <s v="N/A"/>
    <n v="0"/>
    <n v="0"/>
    <n v="27.91"/>
    <n v="0"/>
    <n v="0"/>
    <n v="0"/>
    <n v="0"/>
    <n v="0"/>
    <n v="0"/>
    <n v="0"/>
    <n v="0"/>
    <n v="0"/>
    <n v="0"/>
    <s v="SURFACE WATER MGT FUND"/>
    <s v="WLSW F D92925 A06BN118-312XX S"/>
    <s v="STORMWATER SERVICES"/>
    <s v="DRAINAGE"/>
  </r>
  <r>
    <x v="1"/>
    <s v="1037082"/>
    <s v="845022"/>
    <s v="82200"/>
    <x v="72"/>
    <s v="5315000"/>
    <n v="2012"/>
    <x v="4"/>
    <s v="PAID TIME OFF"/>
    <s v="50000-PROGRAM EXPENDITUR BUDGET"/>
    <s v="82000-APPLIED OVERHEAD"/>
    <m/>
    <n v="0"/>
    <n v="0"/>
    <n v="21.53"/>
    <n v="0"/>
    <n v="-21.53"/>
    <s v="N/A"/>
    <n v="0"/>
    <n v="0"/>
    <n v="21.53"/>
    <n v="0"/>
    <n v="0"/>
    <n v="0"/>
    <n v="0"/>
    <n v="0"/>
    <n v="0"/>
    <n v="0"/>
    <n v="0"/>
    <n v="0"/>
    <n v="0"/>
    <s v="SURFACE WATER MGT FUND"/>
    <s v="WLSW F D92925 A06BN118-312XX S"/>
    <s v="STORMWATER SERVICES"/>
    <s v="DRAINAGE"/>
  </r>
  <r>
    <x v="1"/>
    <s v="1037082"/>
    <s v="845022"/>
    <s v="82300"/>
    <x v="73"/>
    <s v="5315000"/>
    <n v="2012"/>
    <x v="4"/>
    <s v="INDIRECT COSTS"/>
    <s v="50000-PROGRAM EXPENDITUR BUDGET"/>
    <s v="82000-APPLIED OVERHEAD"/>
    <m/>
    <n v="0"/>
    <n v="0"/>
    <n v="46.24"/>
    <n v="0"/>
    <n v="-46.24"/>
    <s v="N/A"/>
    <n v="0"/>
    <n v="0"/>
    <n v="46.24"/>
    <n v="0"/>
    <n v="0"/>
    <n v="0"/>
    <n v="0"/>
    <n v="0"/>
    <n v="0"/>
    <n v="0"/>
    <n v="0"/>
    <n v="0"/>
    <n v="0"/>
    <s v="SURFACE WATER MGT FUND"/>
    <s v="WLSW F D92925 A06BN118-312XX S"/>
    <s v="STORMWATER SERVICES"/>
    <s v="DRAINAGE"/>
  </r>
  <r>
    <x v="1"/>
    <s v="1037083"/>
    <s v="000000"/>
    <s v="11500"/>
    <x v="7"/>
    <s v="0000000"/>
    <n v="2012"/>
    <x v="0"/>
    <s v="ACCOUNTS RECEIVABLE"/>
    <s v="BS000-CURRENT ASSETS"/>
    <s v="B1150-ACCOUNTS RECEIVABLE"/>
    <m/>
    <n v="0"/>
    <n v="0"/>
    <n v="492.75"/>
    <n v="0"/>
    <n v="-492.75"/>
    <s v="N/A"/>
    <n v="0"/>
    <n v="0"/>
    <n v="0"/>
    <n v="0"/>
    <n v="0"/>
    <n v="0"/>
    <n v="0"/>
    <n v="0"/>
    <n v="0"/>
    <n v="492.75"/>
    <n v="0"/>
    <n v="0"/>
    <n v="0"/>
    <s v="SURFACE WATER MGT FUND"/>
    <s v="WLSW F D93003 A05BN008-18901 1"/>
    <s v="DEFAULT"/>
    <s v="Default"/>
  </r>
  <r>
    <x v="1"/>
    <s v="1037083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492.75"/>
    <n v="-492.75"/>
    <n v="0"/>
    <n v="0"/>
    <n v="0"/>
    <s v="SURFACE WATER MGT FUND"/>
    <s v="WLSW F D93003 A05BN008-18901 1"/>
    <s v="DEFAULT"/>
    <s v="Default"/>
  </r>
  <r>
    <x v="1"/>
    <s v="1037083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F D93003 A05BN008-18901 1"/>
    <s v="DEFAULT"/>
    <s v="Default"/>
  </r>
  <r>
    <x v="1"/>
    <s v="1037083"/>
    <s v="845022"/>
    <s v="43937"/>
    <x v="52"/>
    <s v="0000000"/>
    <n v="2012"/>
    <x v="3"/>
    <s v="DRAINAGE INSPECTION FEES"/>
    <s v="R3000-REVENUE"/>
    <s v="R3400-CHARGE FOR SERVICES"/>
    <m/>
    <n v="0"/>
    <n v="0"/>
    <n v="-492.75"/>
    <n v="0"/>
    <n v="492.75"/>
    <s v="N/A"/>
    <n v="0"/>
    <n v="0"/>
    <n v="0"/>
    <n v="0"/>
    <n v="0"/>
    <n v="0"/>
    <n v="0"/>
    <n v="0"/>
    <n v="-492.75"/>
    <n v="0"/>
    <n v="0"/>
    <n v="0"/>
    <n v="0"/>
    <s v="SURFACE WATER MGT FUND"/>
    <s v="WLSW F D93003 A05BN008-18901 1"/>
    <s v="STORMWATER SERVICES"/>
    <s v="Default"/>
  </r>
  <r>
    <x v="1"/>
    <s v="1037083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492.75"/>
    <n v="0"/>
    <n v="-492.75"/>
    <s v="N/A"/>
    <n v="0"/>
    <n v="0"/>
    <n v="0"/>
    <n v="0"/>
    <n v="0"/>
    <n v="0"/>
    <n v="0"/>
    <n v="492.75"/>
    <n v="0"/>
    <n v="0"/>
    <n v="0"/>
    <n v="0"/>
    <n v="0"/>
    <s v="SURFACE WATER MGT FUND"/>
    <s v="WLSW F D93003 A05BN008-18901 1"/>
    <s v="STORMWATER SERVICES"/>
    <s v="DRAINAGE"/>
  </r>
  <r>
    <x v="1"/>
    <s v="1037085"/>
    <s v="000000"/>
    <s v="11500"/>
    <x v="7"/>
    <s v="0000000"/>
    <n v="2012"/>
    <x v="0"/>
    <s v="ACCOUNTS RECEIVABLE"/>
    <s v="BS000-CURRENT ASSETS"/>
    <s v="B1150-ACCOUNTS RECEIVABLE"/>
    <m/>
    <n v="0"/>
    <n v="0"/>
    <n v="449.57"/>
    <n v="0"/>
    <n v="-449.57"/>
    <s v="N/A"/>
    <n v="0"/>
    <n v="0"/>
    <n v="0"/>
    <n v="175.41"/>
    <n v="0"/>
    <n v="0"/>
    <n v="0"/>
    <n v="274.16000000000003"/>
    <n v="0"/>
    <n v="0"/>
    <n v="0"/>
    <n v="0"/>
    <n v="0"/>
    <s v="SURFACE WATER MGT FUND"/>
    <s v="WLSW F D93025 BOLLMAN 14422 SE"/>
    <s v="DEFAULT"/>
    <s v="Default"/>
  </r>
  <r>
    <x v="1"/>
    <s v="1037085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175.41"/>
    <n v="0"/>
    <n v="-175.41"/>
    <n v="0"/>
    <n v="274.16000000000003"/>
    <n v="0"/>
    <n v="740.65"/>
    <n v="570.41999999999996"/>
    <n v="-1585.23"/>
    <n v="0"/>
    <n v="0"/>
    <n v="0"/>
    <s v="SURFACE WATER MGT FUND"/>
    <s v="WLSW F D93025 BOLLMAN 14422 SE"/>
    <s v="DEFAULT"/>
    <s v="Default"/>
  </r>
  <r>
    <x v="1"/>
    <s v="1037085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F D93025 BOLLMAN 14422 SE"/>
    <s v="DEFAULT"/>
    <s v="Default"/>
  </r>
  <r>
    <x v="1"/>
    <s v="1037085"/>
    <s v="845022"/>
    <s v="43937"/>
    <x v="52"/>
    <s v="0000000"/>
    <n v="2012"/>
    <x v="3"/>
    <s v="DRAINAGE INSPECTION FEES"/>
    <s v="R3000-REVENUE"/>
    <s v="R3400-CHARGE FOR SERVICES"/>
    <m/>
    <n v="0"/>
    <n v="0"/>
    <n v="-2034.8"/>
    <n v="0"/>
    <n v="2034.8"/>
    <s v="N/A"/>
    <n v="0"/>
    <n v="-175.41"/>
    <n v="0"/>
    <n v="0"/>
    <n v="0"/>
    <n v="-274.16000000000003"/>
    <n v="0"/>
    <n v="-1014.8100000000001"/>
    <n v="-570.41999999999996"/>
    <n v="0"/>
    <n v="0"/>
    <n v="0"/>
    <n v="0"/>
    <s v="SURFACE WATER MGT FUND"/>
    <s v="WLSW F D93025 BOLLMAN 14422 SE"/>
    <s v="STORMWATER SERVICES"/>
    <s v="Default"/>
  </r>
  <r>
    <x v="1"/>
    <s v="103708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276.21"/>
    <n v="0"/>
    <n v="-1276.21"/>
    <s v="N/A"/>
    <n v="0"/>
    <n v="79.73"/>
    <n v="0"/>
    <n v="0"/>
    <n v="0"/>
    <n v="119.60000000000001"/>
    <n v="0"/>
    <n v="456.25"/>
    <n v="254.26000000000002"/>
    <n v="366.37"/>
    <n v="0"/>
    <n v="0"/>
    <n v="0"/>
    <s v="SURFACE WATER MGT FUND"/>
    <s v="WLSW F D93025 BOLLMAN 14422 SE"/>
    <s v="STORMWATER SERVICES"/>
    <s v="DRAINAGE"/>
  </r>
  <r>
    <x v="1"/>
    <s v="103708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69.92"/>
    <n v="0"/>
    <n v="-69.92"/>
    <s v="N/A"/>
    <n v="0"/>
    <n v="0"/>
    <n v="0"/>
    <n v="0"/>
    <n v="0"/>
    <n v="11.040000000000001"/>
    <n v="0"/>
    <n v="11.040000000000001"/>
    <n v="11.040000000000001"/>
    <n v="36.800000000000004"/>
    <n v="0"/>
    <n v="0"/>
    <n v="0"/>
    <s v="SURFACE WATER MGT FUND"/>
    <s v="WLSW F D93025 BOLLMAN 14422 SE"/>
    <s v="STORMWATER SERVICES"/>
    <s v="DRAINAGE"/>
  </r>
  <r>
    <x v="1"/>
    <s v="103708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46.68"/>
    <n v="0"/>
    <n v="-446.68"/>
    <s v="N/A"/>
    <n v="0"/>
    <n v="27.91"/>
    <n v="0"/>
    <n v="0"/>
    <n v="0"/>
    <n v="41.86"/>
    <n v="0"/>
    <n v="159.69"/>
    <n v="88.99"/>
    <n v="128.22999999999999"/>
    <n v="0"/>
    <n v="0"/>
    <n v="0"/>
    <s v="SURFACE WATER MGT FUND"/>
    <s v="WLSW F D93025 BOLLMAN 14422 SE"/>
    <s v="STORMWATER SERVICES"/>
    <s v="DRAINAGE"/>
  </r>
  <r>
    <x v="1"/>
    <s v="1037085"/>
    <s v="845022"/>
    <s v="82200"/>
    <x v="72"/>
    <s v="5315000"/>
    <n v="2012"/>
    <x v="4"/>
    <s v="PAID TIME OFF"/>
    <s v="50000-PROGRAM EXPENDITUR BUDGET"/>
    <s v="82000-APPLIED OVERHEAD"/>
    <m/>
    <n v="0"/>
    <n v="0"/>
    <n v="344.58"/>
    <n v="0"/>
    <n v="-344.58"/>
    <s v="N/A"/>
    <n v="0"/>
    <n v="21.53"/>
    <n v="0"/>
    <n v="0"/>
    <n v="0"/>
    <n v="32.29"/>
    <n v="0"/>
    <n v="123.19"/>
    <n v="68.650000000000006"/>
    <n v="98.92"/>
    <n v="0"/>
    <n v="0"/>
    <n v="0"/>
    <s v="SURFACE WATER MGT FUND"/>
    <s v="WLSW F D93025 BOLLMAN 14422 SE"/>
    <s v="STORMWATER SERVICES"/>
    <s v="DRAINAGE"/>
  </r>
  <r>
    <x v="1"/>
    <s v="1037085"/>
    <s v="845022"/>
    <s v="82300"/>
    <x v="73"/>
    <s v="5315000"/>
    <n v="2012"/>
    <x v="4"/>
    <s v="INDIRECT COSTS"/>
    <s v="50000-PROGRAM EXPENDITUR BUDGET"/>
    <s v="82000-APPLIED OVERHEAD"/>
    <m/>
    <n v="0"/>
    <n v="0"/>
    <n v="740.23"/>
    <n v="0"/>
    <n v="-740.23"/>
    <s v="N/A"/>
    <n v="0"/>
    <n v="46.24"/>
    <n v="0"/>
    <n v="0"/>
    <n v="0"/>
    <n v="69.37"/>
    <n v="0"/>
    <n v="264.64"/>
    <n v="147.47999999999999"/>
    <n v="212.5"/>
    <n v="0"/>
    <n v="0"/>
    <n v="0"/>
    <s v="SURFACE WATER MGT FUND"/>
    <s v="WLSW F D93025 BOLLMAN 14422 SE"/>
    <s v="STORMWATER SERVICES"/>
    <s v="DRAINAGE"/>
  </r>
  <r>
    <x v="1"/>
    <s v="103708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10.03"/>
    <n v="0"/>
    <n v="-710.03"/>
    <s v="N/A"/>
    <n v="0"/>
    <n v="0"/>
    <n v="0"/>
    <n v="101.07000000000001"/>
    <n v="101.07000000000001"/>
    <n v="0"/>
    <n v="0"/>
    <n v="277.95"/>
    <n v="0"/>
    <n v="0"/>
    <n v="229.94"/>
    <n v="0"/>
    <n v="0"/>
    <s v="SURFACE WATER MGT FUND"/>
    <s v="WLSW O F11324 UNDERGRND INJCTN"/>
    <s v="STORMWATER SERVICES"/>
    <s v="DRAINAGE"/>
  </r>
  <r>
    <x v="1"/>
    <s v="103708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6.559999999999999"/>
    <n v="0"/>
    <n v="-16.559999999999999"/>
    <s v="N/A"/>
    <n v="0"/>
    <n v="0"/>
    <n v="0"/>
    <n v="0"/>
    <n v="0"/>
    <n v="0"/>
    <n v="0"/>
    <n v="0"/>
    <n v="0"/>
    <n v="0"/>
    <n v="16.559999999999999"/>
    <n v="0"/>
    <n v="0"/>
    <s v="SURFACE WATER MGT FUND"/>
    <s v="WLSW O F11324 UNDERGRND INJCTN"/>
    <s v="STORMWATER SERVICES"/>
    <s v="DRAINAGE"/>
  </r>
  <r>
    <x v="1"/>
    <s v="103708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48.48000000000002"/>
    <n v="0"/>
    <n v="-248.48000000000002"/>
    <s v="N/A"/>
    <n v="0"/>
    <n v="0"/>
    <n v="0"/>
    <n v="35.369999999999997"/>
    <n v="35.369999999999997"/>
    <n v="0"/>
    <n v="0"/>
    <n v="97.27"/>
    <n v="0"/>
    <n v="0"/>
    <n v="80.47"/>
    <n v="0"/>
    <n v="0"/>
    <s v="SURFACE WATER MGT FUND"/>
    <s v="WLSW O F11324 UNDERGRND INJCTN"/>
    <s v="STORMWATER SERVICES"/>
    <s v="DRAINAGE"/>
  </r>
  <r>
    <x v="1"/>
    <s v="1037089"/>
    <s v="845022"/>
    <s v="82200"/>
    <x v="72"/>
    <s v="5315000"/>
    <n v="2012"/>
    <x v="4"/>
    <s v="PAID TIME OFF"/>
    <s v="50000-PROGRAM EXPENDITUR BUDGET"/>
    <s v="82000-APPLIED OVERHEAD"/>
    <m/>
    <n v="0"/>
    <n v="0"/>
    <n v="191.70000000000002"/>
    <n v="0"/>
    <n v="-191.70000000000002"/>
    <s v="N/A"/>
    <n v="0"/>
    <n v="0"/>
    <n v="0"/>
    <n v="27.29"/>
    <n v="27.29"/>
    <n v="0"/>
    <n v="0"/>
    <n v="75.040000000000006"/>
    <n v="0"/>
    <n v="0"/>
    <n v="62.08"/>
    <n v="0"/>
    <n v="0"/>
    <s v="SURFACE WATER MGT FUND"/>
    <s v="WLSW O F11324 UNDERGRND INJCTN"/>
    <s v="STORMWATER SERVICES"/>
    <s v="DRAINAGE"/>
  </r>
  <r>
    <x v="1"/>
    <s v="1037089"/>
    <s v="845022"/>
    <s v="82300"/>
    <x v="73"/>
    <s v="5315000"/>
    <n v="2012"/>
    <x v="4"/>
    <s v="INDIRECT COSTS"/>
    <s v="50000-PROGRAM EXPENDITUR BUDGET"/>
    <s v="82000-APPLIED OVERHEAD"/>
    <m/>
    <n v="0"/>
    <n v="0"/>
    <n v="411.82"/>
    <n v="0"/>
    <n v="-411.82"/>
    <s v="N/A"/>
    <n v="0"/>
    <n v="0"/>
    <n v="0"/>
    <n v="58.620000000000005"/>
    <n v="58.620000000000005"/>
    <n v="0"/>
    <n v="0"/>
    <n v="161.21"/>
    <n v="0"/>
    <n v="0"/>
    <n v="133.37"/>
    <n v="0"/>
    <n v="0"/>
    <s v="SURFACE WATER MGT FUND"/>
    <s v="WLSW O F11324 UNDERGRND INJCTN"/>
    <s v="STORMWATER SERVICES"/>
    <s v="DRAINAGE"/>
  </r>
  <r>
    <x v="1"/>
    <s v="103709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04.3"/>
    <n v="0"/>
    <n v="-404.3"/>
    <s v="N/A"/>
    <n v="0"/>
    <n v="0"/>
    <n v="0"/>
    <n v="0"/>
    <n v="0"/>
    <n v="0"/>
    <n v="404.3"/>
    <n v="0"/>
    <n v="0"/>
    <n v="0"/>
    <n v="0"/>
    <n v="0"/>
    <n v="0"/>
    <s v="SURFACE WATER MGT FUND"/>
    <s v="WLSW O F11325 PUGET SOUND PRTN"/>
    <s v="STORMWATER SERVICES"/>
    <s v="DRAINAGE"/>
  </r>
  <r>
    <x v="1"/>
    <s v="103709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41.5"/>
    <n v="0"/>
    <n v="-141.5"/>
    <s v="N/A"/>
    <n v="0"/>
    <n v="0"/>
    <n v="0"/>
    <n v="0"/>
    <n v="0"/>
    <n v="0"/>
    <n v="141.5"/>
    <n v="0"/>
    <n v="0"/>
    <n v="0"/>
    <n v="0"/>
    <n v="0"/>
    <n v="0"/>
    <s v="SURFACE WATER MGT FUND"/>
    <s v="WLSW O F11325 PUGET SOUND PRTN"/>
    <s v="STORMWATER SERVICES"/>
    <s v="DRAINAGE"/>
  </r>
  <r>
    <x v="1"/>
    <s v="1037090"/>
    <s v="845022"/>
    <s v="82200"/>
    <x v="72"/>
    <s v="5315000"/>
    <n v="2012"/>
    <x v="4"/>
    <s v="PAID TIME OFF"/>
    <s v="50000-PROGRAM EXPENDITUR BUDGET"/>
    <s v="82000-APPLIED OVERHEAD"/>
    <m/>
    <n v="0"/>
    <n v="0"/>
    <n v="109.16"/>
    <n v="0"/>
    <n v="-109.16"/>
    <s v="N/A"/>
    <n v="0"/>
    <n v="0"/>
    <n v="0"/>
    <n v="0"/>
    <n v="0"/>
    <n v="0"/>
    <n v="109.16"/>
    <n v="0"/>
    <n v="0"/>
    <n v="0"/>
    <n v="0"/>
    <n v="0"/>
    <n v="0"/>
    <s v="SURFACE WATER MGT FUND"/>
    <s v="WLSW O F11325 PUGET SOUND PRTN"/>
    <s v="STORMWATER SERVICES"/>
    <s v="DRAINAGE"/>
  </r>
  <r>
    <x v="1"/>
    <s v="1037090"/>
    <s v="845022"/>
    <s v="82300"/>
    <x v="73"/>
    <s v="5315000"/>
    <n v="2012"/>
    <x v="4"/>
    <s v="INDIRECT COSTS"/>
    <s v="50000-PROGRAM EXPENDITUR BUDGET"/>
    <s v="82000-APPLIED OVERHEAD"/>
    <m/>
    <n v="0"/>
    <n v="0"/>
    <n v="234.5"/>
    <n v="0"/>
    <n v="-234.5"/>
    <s v="N/A"/>
    <n v="0"/>
    <n v="0"/>
    <n v="0"/>
    <n v="0"/>
    <n v="0"/>
    <n v="0"/>
    <n v="234.5"/>
    <n v="0"/>
    <n v="0"/>
    <n v="0"/>
    <n v="0"/>
    <n v="0"/>
    <n v="0"/>
    <s v="SURFACE WATER MGT FUND"/>
    <s v="WLSW O F11325 PUGET SOUND PRTN"/>
    <s v="STORMWATER SERVICES"/>
    <s v="DRAINAGE"/>
  </r>
  <r>
    <x v="1"/>
    <s v="103709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541.41"/>
    <n v="0"/>
    <n v="-1541.41"/>
    <s v="N/A"/>
    <n v="75.81"/>
    <n v="101.07000000000001"/>
    <n v="75.81"/>
    <n v="404.31"/>
    <n v="101.07000000000001"/>
    <n v="50.54"/>
    <n v="50.54"/>
    <n v="303.23"/>
    <n v="126.34"/>
    <n v="101.07000000000001"/>
    <n v="101.08"/>
    <n v="50.54"/>
    <n v="0"/>
    <s v="SURFACE WATER MGT FUND"/>
    <s v="WLSW O F11327 RESIDENTIAL MTC"/>
    <s v="STORMWATER SERVICES"/>
    <s v="DRAINAGE"/>
  </r>
  <r>
    <x v="1"/>
    <s v="103709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539.4"/>
    <n v="0"/>
    <n v="-539.4"/>
    <s v="N/A"/>
    <n v="26.53"/>
    <n v="35.380000000000003"/>
    <n v="26.53"/>
    <n v="141.47"/>
    <n v="35.369999999999997"/>
    <n v="17.68"/>
    <n v="17.68"/>
    <n v="106.11"/>
    <n v="44.22"/>
    <n v="35.369999999999997"/>
    <n v="35.369999999999997"/>
    <n v="17.690000000000001"/>
    <n v="0"/>
    <s v="SURFACE WATER MGT FUND"/>
    <s v="WLSW O F11327 RESIDENTIAL MTC"/>
    <s v="STORMWATER SERVICES"/>
    <s v="DRAINAGE"/>
  </r>
  <r>
    <x v="1"/>
    <s v="1037092"/>
    <s v="845022"/>
    <s v="82200"/>
    <x v="72"/>
    <s v="5315000"/>
    <n v="2012"/>
    <x v="4"/>
    <s v="PAID TIME OFF"/>
    <s v="50000-PROGRAM EXPENDITUR BUDGET"/>
    <s v="82000-APPLIED OVERHEAD"/>
    <m/>
    <n v="0"/>
    <n v="0"/>
    <n v="416.15000000000003"/>
    <n v="0"/>
    <n v="-416.15000000000003"/>
    <s v="N/A"/>
    <n v="20.47"/>
    <n v="27.29"/>
    <n v="20.47"/>
    <n v="109.15"/>
    <n v="27.29"/>
    <n v="13.64"/>
    <n v="13.64"/>
    <n v="81.86"/>
    <n v="34.11"/>
    <n v="27.29"/>
    <n v="27.29"/>
    <n v="13.65"/>
    <n v="0"/>
    <s v="SURFACE WATER MGT FUND"/>
    <s v="WLSW O F11327 RESIDENTIAL MTC"/>
    <s v="STORMWATER SERVICES"/>
    <s v="DRAINAGE"/>
  </r>
  <r>
    <x v="1"/>
    <s v="1037092"/>
    <s v="845022"/>
    <s v="82300"/>
    <x v="73"/>
    <s v="5315000"/>
    <n v="2012"/>
    <x v="4"/>
    <s v="INDIRECT COSTS"/>
    <s v="50000-PROGRAM EXPENDITUR BUDGET"/>
    <s v="82000-APPLIED OVERHEAD"/>
    <m/>
    <n v="0"/>
    <n v="0"/>
    <n v="894.06000000000006"/>
    <n v="0"/>
    <n v="-894.06000000000006"/>
    <s v="N/A"/>
    <n v="43.97"/>
    <n v="58.620000000000005"/>
    <n v="43.97"/>
    <n v="234.52"/>
    <n v="58.620000000000005"/>
    <n v="29.32"/>
    <n v="29.32"/>
    <n v="175.88"/>
    <n v="73.28"/>
    <n v="58.620000000000005"/>
    <n v="58.63"/>
    <n v="29.310000000000002"/>
    <n v="0"/>
    <s v="SURFACE WATER MGT FUND"/>
    <s v="WLSW O F11327 RESIDENTIAL MTC"/>
    <s v="STORMWATER SERVICES"/>
    <s v="DRAINAGE"/>
  </r>
  <r>
    <x v="1"/>
    <s v="103709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79.54"/>
    <n v="0"/>
    <n v="-179.54"/>
    <s v="N/A"/>
    <n v="0"/>
    <n v="0"/>
    <n v="0"/>
    <n v="0"/>
    <n v="0"/>
    <n v="0"/>
    <n v="0"/>
    <n v="0"/>
    <n v="0"/>
    <n v="0"/>
    <n v="0"/>
    <n v="179.54"/>
    <n v="0"/>
    <s v="SURFACE WATER MGT FUND"/>
    <s v="WLSW O F11329 OLD/OFF REVIEW &amp;"/>
    <s v="STORMWATER SERVICES"/>
    <s v="DRAINAGE"/>
  </r>
  <r>
    <x v="1"/>
    <s v="103709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62.84"/>
    <n v="0"/>
    <n v="-62.84"/>
    <s v="N/A"/>
    <n v="0"/>
    <n v="0"/>
    <n v="0"/>
    <n v="0"/>
    <n v="0"/>
    <n v="0"/>
    <n v="0"/>
    <n v="0"/>
    <n v="0"/>
    <n v="0"/>
    <n v="0"/>
    <n v="62.84"/>
    <n v="0"/>
    <s v="SURFACE WATER MGT FUND"/>
    <s v="WLSW O F11329 OLD/OFF REVIEW &amp;"/>
    <s v="STORMWATER SERVICES"/>
    <s v="DRAINAGE"/>
  </r>
  <r>
    <x v="1"/>
    <s v="1037093"/>
    <s v="845022"/>
    <s v="82200"/>
    <x v="72"/>
    <s v="5315000"/>
    <n v="2012"/>
    <x v="4"/>
    <s v="PAID TIME OFF"/>
    <s v="50000-PROGRAM EXPENDITUR BUDGET"/>
    <s v="82000-APPLIED OVERHEAD"/>
    <m/>
    <n v="0"/>
    <n v="0"/>
    <n v="48.480000000000004"/>
    <n v="0"/>
    <n v="-48.480000000000004"/>
    <s v="N/A"/>
    <n v="0"/>
    <n v="0"/>
    <n v="0"/>
    <n v="0"/>
    <n v="0"/>
    <n v="0"/>
    <n v="0"/>
    <n v="0"/>
    <n v="0"/>
    <n v="0"/>
    <n v="0"/>
    <n v="48.480000000000004"/>
    <n v="0"/>
    <s v="SURFACE WATER MGT FUND"/>
    <s v="WLSW O F11329 OLD/OFF REVIEW &amp;"/>
    <s v="STORMWATER SERVICES"/>
    <s v="DRAINAGE"/>
  </r>
  <r>
    <x v="1"/>
    <s v="1037093"/>
    <s v="845022"/>
    <s v="82300"/>
    <x v="73"/>
    <s v="5315000"/>
    <n v="2012"/>
    <x v="4"/>
    <s v="INDIRECT COSTS"/>
    <s v="50000-PROGRAM EXPENDITUR BUDGET"/>
    <s v="82000-APPLIED OVERHEAD"/>
    <m/>
    <n v="0"/>
    <n v="0"/>
    <n v="104.13"/>
    <n v="0"/>
    <n v="-104.13"/>
    <s v="N/A"/>
    <n v="0"/>
    <n v="0"/>
    <n v="0"/>
    <n v="0"/>
    <n v="0"/>
    <n v="0"/>
    <n v="0"/>
    <n v="0"/>
    <n v="0"/>
    <n v="0"/>
    <n v="0"/>
    <n v="104.13"/>
    <n v="0"/>
    <s v="SURFACE WATER MGT FUND"/>
    <s v="WLSW O F11329 OLD/OFF REVIEW &amp;"/>
    <s v="STORMWATER SERVICES"/>
    <s v="DRAINAGE"/>
  </r>
  <r>
    <x v="1"/>
    <s v="103709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164.4100000000001"/>
    <n v="0"/>
    <n v="-1164.4100000000001"/>
    <s v="N/A"/>
    <n v="0"/>
    <n v="0"/>
    <n v="229.3"/>
    <n v="134.66"/>
    <n v="0"/>
    <n v="88.52"/>
    <n v="70.820000000000007"/>
    <n v="0"/>
    <n v="0"/>
    <n v="596.22"/>
    <n v="0"/>
    <n v="44.89"/>
    <n v="0"/>
    <s v="SURFACE WATER MGT FUND"/>
    <s v="WLSW O F11333 FLOW CNTRL BMP I"/>
    <s v="STORMWATER SERVICES"/>
    <s v="DRAINAGE"/>
  </r>
  <r>
    <x v="1"/>
    <s v="103709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68.08"/>
    <n v="0"/>
    <n v="-68.08"/>
    <s v="N/A"/>
    <n v="0"/>
    <n v="0"/>
    <n v="0"/>
    <n v="0"/>
    <n v="12.88"/>
    <n v="9.2000000000000011"/>
    <n v="7.36"/>
    <n v="0"/>
    <n v="0"/>
    <n v="38.64"/>
    <n v="0"/>
    <n v="0"/>
    <n v="0"/>
    <s v="SURFACE WATER MGT FUND"/>
    <s v="WLSW O F11333 FLOW CNTRL BMP I"/>
    <s v="STORMWATER SERVICES"/>
    <s v="DRAINAGE"/>
  </r>
  <r>
    <x v="1"/>
    <s v="103709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07.55"/>
    <n v="0"/>
    <n v="-407.55"/>
    <s v="N/A"/>
    <n v="0"/>
    <n v="0"/>
    <n v="80.260000000000005"/>
    <n v="47.13"/>
    <n v="0"/>
    <n v="30.98"/>
    <n v="24.79"/>
    <n v="0"/>
    <n v="0"/>
    <n v="208.68"/>
    <n v="0"/>
    <n v="15.71"/>
    <n v="0"/>
    <s v="SURFACE WATER MGT FUND"/>
    <s v="WLSW O F11333 FLOW CNTRL BMP I"/>
    <s v="STORMWATER SERVICES"/>
    <s v="DRAINAGE"/>
  </r>
  <r>
    <x v="1"/>
    <s v="1037095"/>
    <s v="845022"/>
    <s v="82200"/>
    <x v="72"/>
    <s v="5315000"/>
    <n v="2012"/>
    <x v="4"/>
    <s v="PAID TIME OFF"/>
    <s v="50000-PROGRAM EXPENDITUR BUDGET"/>
    <s v="82000-APPLIED OVERHEAD"/>
    <m/>
    <n v="0"/>
    <n v="0"/>
    <n v="314.40000000000003"/>
    <n v="0"/>
    <n v="-314.40000000000003"/>
    <s v="N/A"/>
    <n v="0"/>
    <n v="0"/>
    <n v="61.92"/>
    <n v="36.36"/>
    <n v="0"/>
    <n v="23.900000000000002"/>
    <n v="19.12"/>
    <n v="0"/>
    <n v="0"/>
    <n v="160.97999999999999"/>
    <n v="0"/>
    <n v="12.120000000000001"/>
    <n v="0"/>
    <s v="SURFACE WATER MGT FUND"/>
    <s v="WLSW O F11333 FLOW CNTRL BMP I"/>
    <s v="STORMWATER SERVICES"/>
    <s v="DRAINAGE"/>
  </r>
  <r>
    <x v="1"/>
    <s v="1037095"/>
    <s v="845022"/>
    <s v="82300"/>
    <x v="73"/>
    <s v="5315000"/>
    <n v="2012"/>
    <x v="4"/>
    <s v="INDIRECT COSTS"/>
    <s v="50000-PROGRAM EXPENDITUR BUDGET"/>
    <s v="82000-APPLIED OVERHEAD"/>
    <m/>
    <n v="0"/>
    <n v="0"/>
    <n v="675.35"/>
    <n v="0"/>
    <n v="-675.35"/>
    <s v="N/A"/>
    <n v="0"/>
    <n v="0"/>
    <n v="132.99"/>
    <n v="78.100000000000009"/>
    <n v="0"/>
    <n v="51.34"/>
    <n v="41.08"/>
    <n v="0"/>
    <n v="0"/>
    <n v="345.8"/>
    <n v="0"/>
    <n v="26.04"/>
    <n v="0"/>
    <s v="SURFACE WATER MGT FUND"/>
    <s v="WLSW O F11333 FLOW CNTRL BMP I"/>
    <s v="STORMWATER SERVICES"/>
    <s v="DRAINAGE"/>
  </r>
  <r>
    <x v="1"/>
    <s v="103709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386.3700000000008"/>
    <n v="0"/>
    <n v="-8386.3700000000008"/>
    <s v="N/A"/>
    <n v="252.69"/>
    <n v="1036.01"/>
    <n v="682.25"/>
    <n v="1036.01"/>
    <n v="0"/>
    <n v="480.11"/>
    <n v="0"/>
    <n v="1516.1100000000001"/>
    <n v="151.61000000000001"/>
    <n v="1313.97"/>
    <n v="960.22"/>
    <n v="957.39"/>
    <n v="0"/>
    <s v="SURFACE WATER MGT FUND"/>
    <s v="WLSW O F11334 FLOW CNTRL BMP I"/>
    <s v="STORMWATER SERVICES"/>
    <s v="DRAINAGE"/>
  </r>
  <r>
    <x v="1"/>
    <s v="103709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8.400000000000002"/>
    <n v="0"/>
    <n v="-18.400000000000002"/>
    <s v="N/A"/>
    <n v="0"/>
    <n v="0"/>
    <n v="0"/>
    <n v="0"/>
    <n v="0"/>
    <n v="0"/>
    <n v="0"/>
    <n v="0"/>
    <n v="0"/>
    <n v="0"/>
    <n v="0"/>
    <n v="18.400000000000002"/>
    <n v="0"/>
    <s v="SURFACE WATER MGT FUND"/>
    <s v="WLSW O F11334 FLOW CNTRL BMP I"/>
    <s v="STORMWATER SERVICES"/>
    <s v="DRAINAGE"/>
  </r>
  <r>
    <x v="1"/>
    <s v="103709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935.14"/>
    <n v="0"/>
    <n v="-2935.14"/>
    <s v="N/A"/>
    <n v="88.44"/>
    <n v="362.59000000000003"/>
    <n v="203.41"/>
    <n v="362.59000000000003"/>
    <n v="35.369999999999997"/>
    <n v="168.03"/>
    <n v="0"/>
    <n v="530.62"/>
    <n v="53.06"/>
    <n v="459.88"/>
    <n v="336.07"/>
    <n v="335.08"/>
    <n v="0"/>
    <s v="SURFACE WATER MGT FUND"/>
    <s v="WLSW O F11334 FLOW CNTRL BMP I"/>
    <s v="STORMWATER SERVICES"/>
    <s v="DRAINAGE"/>
  </r>
  <r>
    <x v="1"/>
    <s v="1037096"/>
    <s v="845022"/>
    <s v="82200"/>
    <x v="72"/>
    <s v="5315000"/>
    <n v="2012"/>
    <x v="4"/>
    <s v="PAID TIME OFF"/>
    <s v="50000-PROGRAM EXPENDITUR BUDGET"/>
    <s v="82000-APPLIED OVERHEAD"/>
    <m/>
    <n v="0"/>
    <n v="0"/>
    <n v="2264.37"/>
    <n v="0"/>
    <n v="-2264.37"/>
    <s v="N/A"/>
    <n v="68.239999999999995"/>
    <n v="279.73"/>
    <n v="156.92000000000002"/>
    <n v="279.72000000000003"/>
    <n v="27.29"/>
    <n v="129.64000000000001"/>
    <n v="0"/>
    <n v="409.35"/>
    <n v="40.94"/>
    <n v="354.77"/>
    <n v="259.27"/>
    <n v="258.5"/>
    <n v="0"/>
    <s v="SURFACE WATER MGT FUND"/>
    <s v="WLSW O F11334 FLOW CNTRL BMP I"/>
    <s v="STORMWATER SERVICES"/>
    <s v="DRAINAGE"/>
  </r>
  <r>
    <x v="1"/>
    <s v="1037096"/>
    <s v="845022"/>
    <s v="82300"/>
    <x v="73"/>
    <s v="5315000"/>
    <n v="2012"/>
    <x v="4"/>
    <s v="INDIRECT COSTS"/>
    <s v="50000-PROGRAM EXPENDITUR BUDGET"/>
    <s v="82000-APPLIED OVERHEAD"/>
    <m/>
    <n v="0"/>
    <n v="0"/>
    <n v="4864.05"/>
    <n v="0"/>
    <n v="-4864.05"/>
    <s v="N/A"/>
    <n v="146.55000000000001"/>
    <n v="600.88"/>
    <n v="337.08"/>
    <n v="600.87"/>
    <n v="58.620000000000005"/>
    <n v="278.45999999999998"/>
    <n v="0"/>
    <n v="879.35"/>
    <n v="87.93"/>
    <n v="762.1"/>
    <n v="556.91999999999996"/>
    <n v="555.29"/>
    <n v="0"/>
    <s v="SURFACE WATER MGT FUND"/>
    <s v="WLSW O F11334 FLOW CNTRL BMP I"/>
    <s v="STORMWATER SERVICES"/>
    <s v="DRAINAGE"/>
  </r>
  <r>
    <x v="1"/>
    <s v="103709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44.22"/>
    <n v="0"/>
    <n v="-244.22"/>
    <s v="N/A"/>
    <n v="0"/>
    <n v="0"/>
    <n v="119.60000000000001"/>
    <n v="44.89"/>
    <n v="0"/>
    <n v="0"/>
    <n v="0"/>
    <n v="0"/>
    <n v="79.73"/>
    <n v="0"/>
    <n v="0"/>
    <n v="0"/>
    <n v="0"/>
    <s v="SURFACE WATER MGT FUND"/>
    <s v="WLSW O F11403 ENG STUDIES"/>
    <s v="STORMWATER SERVICES"/>
    <s v="DRAINAGE"/>
  </r>
  <r>
    <x v="1"/>
    <s v="103709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85.48"/>
    <n v="0"/>
    <n v="-85.48"/>
    <s v="N/A"/>
    <n v="0"/>
    <n v="0"/>
    <n v="41.86"/>
    <n v="15.71"/>
    <n v="0"/>
    <n v="0"/>
    <n v="0"/>
    <n v="0"/>
    <n v="27.91"/>
    <n v="0"/>
    <n v="0"/>
    <n v="0"/>
    <n v="0"/>
    <s v="SURFACE WATER MGT FUND"/>
    <s v="WLSW O F11403 ENG STUDIES"/>
    <s v="STORMWATER SERVICES"/>
    <s v="DRAINAGE"/>
  </r>
  <r>
    <x v="1"/>
    <s v="1037097"/>
    <s v="845022"/>
    <s v="82200"/>
    <x v="72"/>
    <s v="5315000"/>
    <n v="2012"/>
    <x v="4"/>
    <s v="PAID TIME OFF"/>
    <s v="50000-PROGRAM EXPENDITUR BUDGET"/>
    <s v="82000-APPLIED OVERHEAD"/>
    <m/>
    <n v="0"/>
    <n v="0"/>
    <n v="65.94"/>
    <n v="0"/>
    <n v="-65.94"/>
    <s v="N/A"/>
    <n v="0"/>
    <n v="0"/>
    <n v="32.29"/>
    <n v="12.120000000000001"/>
    <n v="0"/>
    <n v="0"/>
    <n v="0"/>
    <n v="0"/>
    <n v="21.53"/>
    <n v="0"/>
    <n v="0"/>
    <n v="0"/>
    <n v="0"/>
    <s v="SURFACE WATER MGT FUND"/>
    <s v="WLSW O F11403 ENG STUDIES"/>
    <s v="STORMWATER SERVICES"/>
    <s v="DRAINAGE"/>
  </r>
  <r>
    <x v="1"/>
    <s v="1037097"/>
    <s v="845022"/>
    <s v="82300"/>
    <x v="73"/>
    <s v="5315000"/>
    <n v="2012"/>
    <x v="4"/>
    <s v="INDIRECT COSTS"/>
    <s v="50000-PROGRAM EXPENDITUR BUDGET"/>
    <s v="82000-APPLIED OVERHEAD"/>
    <m/>
    <n v="0"/>
    <n v="0"/>
    <n v="141.65"/>
    <n v="0"/>
    <n v="-141.65"/>
    <s v="N/A"/>
    <n v="0"/>
    <n v="0"/>
    <n v="69.37"/>
    <n v="26.04"/>
    <n v="0"/>
    <n v="0"/>
    <n v="0"/>
    <n v="0"/>
    <n v="46.24"/>
    <n v="0"/>
    <n v="0"/>
    <n v="0"/>
    <n v="0"/>
    <s v="SURFACE WATER MGT FUND"/>
    <s v="WLSW O F11403 ENG STUDIES"/>
    <s v="STORMWATER SERVICES"/>
    <s v="DRAINAGE"/>
  </r>
  <r>
    <x v="1"/>
    <s v="103709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05.37"/>
    <n v="0"/>
    <n v="-505.37"/>
    <s v="N/A"/>
    <n v="0"/>
    <n v="0"/>
    <n v="0"/>
    <n v="0"/>
    <n v="0"/>
    <n v="0"/>
    <n v="0"/>
    <n v="0"/>
    <n v="0"/>
    <n v="505.37"/>
    <n v="0"/>
    <n v="0"/>
    <n v="0"/>
    <s v="SURFACE WATER MGT FUND"/>
    <s v="WLSW O F11405 REGULATIONS-REVI"/>
    <s v="STORMWATER SERVICES"/>
    <s v="DRAINAGE"/>
  </r>
  <r>
    <x v="1"/>
    <s v="103709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76.87"/>
    <n v="0"/>
    <n v="-176.87"/>
    <s v="N/A"/>
    <n v="0"/>
    <n v="0"/>
    <n v="0"/>
    <n v="0"/>
    <n v="0"/>
    <n v="0"/>
    <n v="0"/>
    <n v="0"/>
    <n v="0"/>
    <n v="176.87"/>
    <n v="0"/>
    <n v="0"/>
    <n v="0"/>
    <s v="SURFACE WATER MGT FUND"/>
    <s v="WLSW O F11405 REGULATIONS-REVI"/>
    <s v="STORMWATER SERVICES"/>
    <s v="DRAINAGE"/>
  </r>
  <r>
    <x v="1"/>
    <s v="1037098"/>
    <s v="845022"/>
    <s v="82200"/>
    <x v="72"/>
    <s v="5315000"/>
    <n v="2012"/>
    <x v="4"/>
    <s v="PAID TIME OFF"/>
    <s v="50000-PROGRAM EXPENDITUR BUDGET"/>
    <s v="82000-APPLIED OVERHEAD"/>
    <m/>
    <n v="0"/>
    <n v="0"/>
    <n v="136.44999999999999"/>
    <n v="0"/>
    <n v="-136.44999999999999"/>
    <s v="N/A"/>
    <n v="0"/>
    <n v="0"/>
    <n v="0"/>
    <n v="0"/>
    <n v="0"/>
    <n v="0"/>
    <n v="0"/>
    <n v="0"/>
    <n v="0"/>
    <n v="136.44999999999999"/>
    <n v="0"/>
    <n v="0"/>
    <n v="0"/>
    <s v="SURFACE WATER MGT FUND"/>
    <s v="WLSW O F11405 REGULATIONS-REVI"/>
    <s v="STORMWATER SERVICES"/>
    <s v="DRAINAGE"/>
  </r>
  <r>
    <x v="1"/>
    <s v="1037098"/>
    <s v="845022"/>
    <s v="82300"/>
    <x v="73"/>
    <s v="5315000"/>
    <n v="2012"/>
    <x v="4"/>
    <s v="INDIRECT COSTS"/>
    <s v="50000-PROGRAM EXPENDITUR BUDGET"/>
    <s v="82000-APPLIED OVERHEAD"/>
    <m/>
    <n v="0"/>
    <n v="0"/>
    <n v="293.12"/>
    <n v="0"/>
    <n v="-293.12"/>
    <s v="N/A"/>
    <n v="0"/>
    <n v="0"/>
    <n v="0"/>
    <n v="0"/>
    <n v="0"/>
    <n v="0"/>
    <n v="0"/>
    <n v="0"/>
    <n v="0"/>
    <n v="293.12"/>
    <n v="0"/>
    <n v="0"/>
    <n v="0"/>
    <s v="SURFACE WATER MGT FUND"/>
    <s v="WLSW O F11405 REGULATIONS-REVI"/>
    <s v="STORMWATER SERVICES"/>
    <s v="DRAINAGE"/>
  </r>
  <r>
    <x v="1"/>
    <s v="103709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0219.760000000002"/>
    <n v="0"/>
    <n v="-20219.760000000002"/>
    <s v="N/A"/>
    <n v="550.56000000000006"/>
    <n v="95.42"/>
    <n v="1273.83"/>
    <n v="986.96"/>
    <n v="2366.2800000000002"/>
    <n v="1651.65"/>
    <n v="1146.28"/>
    <n v="2472.12"/>
    <n v="2456.83"/>
    <n v="3527.7000000000003"/>
    <n v="1995.91"/>
    <n v="1696.22"/>
    <n v="0"/>
    <s v="SURFACE WATER MGT FUND"/>
    <s v="WLSW O F11406 NPDES PMT INTRAG"/>
    <s v="STORMWATER SERVICES"/>
    <s v="DRAINAGE"/>
  </r>
  <r>
    <x v="1"/>
    <s v="103709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7076.9400000000005"/>
    <n v="0"/>
    <n v="-7076.9400000000005"/>
    <s v="N/A"/>
    <n v="192.71"/>
    <n v="33.4"/>
    <n v="372.66"/>
    <n v="345.43"/>
    <n v="901.36"/>
    <n v="578.09"/>
    <n v="401.2"/>
    <n v="865.22"/>
    <n v="859.87"/>
    <n v="1234.71"/>
    <n v="698.58"/>
    <n v="593.71"/>
    <n v="0"/>
    <s v="SURFACE WATER MGT FUND"/>
    <s v="WLSW O F11406 NPDES PMT INTRAG"/>
    <s v="STORMWATER SERVICES"/>
    <s v="DRAINAGE"/>
  </r>
  <r>
    <x v="1"/>
    <s v="1037099"/>
    <s v="845022"/>
    <s v="82200"/>
    <x v="72"/>
    <s v="5315000"/>
    <n v="2012"/>
    <x v="4"/>
    <s v="PAID TIME OFF"/>
    <s v="50000-PROGRAM EXPENDITUR BUDGET"/>
    <s v="82000-APPLIED OVERHEAD"/>
    <m/>
    <n v="0"/>
    <n v="0"/>
    <n v="5459.31"/>
    <n v="0"/>
    <n v="-5459.31"/>
    <s v="N/A"/>
    <n v="148.64000000000001"/>
    <n v="25.76"/>
    <n v="287.49"/>
    <n v="266.47000000000003"/>
    <n v="695.31000000000006"/>
    <n v="445.93"/>
    <n v="309.47000000000003"/>
    <n v="667.47"/>
    <n v="663.33"/>
    <n v="952.5"/>
    <n v="538.91999999999996"/>
    <n v="458.02"/>
    <n v="0"/>
    <s v="SURFACE WATER MGT FUND"/>
    <s v="WLSW O F11406 NPDES PMT INTRAG"/>
    <s v="STORMWATER SERVICES"/>
    <s v="DRAINAGE"/>
  </r>
  <r>
    <x v="1"/>
    <s v="1037099"/>
    <s v="845022"/>
    <s v="82300"/>
    <x v="73"/>
    <s v="5315000"/>
    <n v="2012"/>
    <x v="4"/>
    <s v="INDIRECT COSTS"/>
    <s v="50000-PROGRAM EXPENDITUR BUDGET"/>
    <s v="82000-APPLIED OVERHEAD"/>
    <m/>
    <n v="0"/>
    <n v="0"/>
    <n v="11727.34"/>
    <n v="0"/>
    <n v="-11727.34"/>
    <s v="N/A"/>
    <n v="319.3"/>
    <n v="55.35"/>
    <n v="617.6"/>
    <n v="572.41999999999996"/>
    <n v="1493.65"/>
    <n v="957.93000000000006"/>
    <n v="664.82"/>
    <n v="1433.81"/>
    <n v="1424.95"/>
    <n v="2046.04"/>
    <n v="1157.6500000000001"/>
    <n v="983.82"/>
    <n v="0"/>
    <s v="SURFACE WATER MGT FUND"/>
    <s v="WLSW O F11406 NPDES PMT INTRAG"/>
    <s v="STORMWATER SERVICES"/>
    <s v="DRAINAGE"/>
  </r>
  <r>
    <x v="1"/>
    <s v="103710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6086.06"/>
    <n v="0"/>
    <n v="-16086.06"/>
    <s v="N/A"/>
    <n v="2087.29"/>
    <n v="2719.34"/>
    <n v="8942.64"/>
    <n v="799.54"/>
    <n v="202.15"/>
    <n v="0"/>
    <n v="518.27"/>
    <n v="0"/>
    <n v="0"/>
    <n v="0"/>
    <n v="0"/>
    <n v="816.83"/>
    <n v="0"/>
    <s v="SURFACE WATER MGT FUND"/>
    <s v="WLSW O F11410 NPDES PMT COMPLN"/>
    <s v="STORMWATER SERVICES"/>
    <s v="DRAINAGE"/>
  </r>
  <r>
    <x v="1"/>
    <s v="1037100"/>
    <s v="845022"/>
    <s v="51130"/>
    <x v="122"/>
    <s v="5315000"/>
    <n v="2012"/>
    <x v="4"/>
    <s v="OVERTIME"/>
    <s v="50000-PROGRAM EXPENDITUR BUDGET"/>
    <s v="51000-WAGES AND BENEFITS"/>
    <s v="51100-SALARIES/WAGES"/>
    <n v="0"/>
    <n v="0"/>
    <n v="496.47"/>
    <n v="0"/>
    <n v="-496.47"/>
    <s v="N/A"/>
    <n v="0"/>
    <n v="0"/>
    <n v="496.47"/>
    <n v="0"/>
    <n v="0"/>
    <n v="0"/>
    <n v="0"/>
    <n v="0"/>
    <n v="0"/>
    <n v="0"/>
    <n v="0"/>
    <n v="0"/>
    <n v="0"/>
    <s v="SURFACE WATER MGT FUND"/>
    <s v="WLSW O F11410 NPDES PMT COMPLN"/>
    <s v="STORMWATER SERVICES"/>
    <s v="DRAINAGE"/>
  </r>
  <r>
    <x v="1"/>
    <s v="103710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5630.09"/>
    <n v="0"/>
    <n v="-5630.09"/>
    <s v="N/A"/>
    <n v="730.55000000000007"/>
    <n v="951.75"/>
    <n v="2855.85"/>
    <n v="279.84000000000003"/>
    <n v="344.81"/>
    <n v="0"/>
    <n v="181.39000000000001"/>
    <n v="0"/>
    <n v="0"/>
    <n v="0"/>
    <n v="0"/>
    <n v="285.90000000000003"/>
    <n v="0"/>
    <s v="SURFACE WATER MGT FUND"/>
    <s v="WLSW O F11410 NPDES PMT COMPLN"/>
    <s v="STORMWATER SERVICES"/>
    <s v="DRAINAGE"/>
  </r>
  <r>
    <x v="1"/>
    <s v="1037100"/>
    <s v="845022"/>
    <s v="82200"/>
    <x v="72"/>
    <s v="5315000"/>
    <n v="2012"/>
    <x v="4"/>
    <s v="PAID TIME OFF"/>
    <s v="50000-PROGRAM EXPENDITUR BUDGET"/>
    <s v="82000-APPLIED OVERHEAD"/>
    <m/>
    <n v="0"/>
    <n v="0"/>
    <n v="4477.22"/>
    <n v="0"/>
    <n v="-4477.22"/>
    <s v="N/A"/>
    <n v="563.58000000000004"/>
    <n v="734.21"/>
    <n v="2337.0700000000002"/>
    <n v="215.86"/>
    <n v="266"/>
    <n v="0"/>
    <n v="139.94"/>
    <n v="0"/>
    <n v="0"/>
    <n v="0"/>
    <n v="0"/>
    <n v="220.56"/>
    <n v="0"/>
    <s v="SURFACE WATER MGT FUND"/>
    <s v="WLSW O F11410 NPDES PMT COMPLN"/>
    <s v="STORMWATER SERVICES"/>
    <s v="DRAINAGE"/>
  </r>
  <r>
    <x v="1"/>
    <s v="1037100"/>
    <s v="845022"/>
    <s v="82300"/>
    <x v="73"/>
    <s v="5315000"/>
    <n v="2012"/>
    <x v="4"/>
    <s v="INDIRECT COSTS"/>
    <s v="50000-PROGRAM EXPENDITUR BUDGET"/>
    <s v="82000-APPLIED OVERHEAD"/>
    <m/>
    <n v="0"/>
    <n v="0"/>
    <n v="9617.83"/>
    <n v="0"/>
    <n v="-9617.83"/>
    <s v="N/A"/>
    <n v="1210.6300000000001"/>
    <n v="1577.2"/>
    <n v="5020.5200000000004"/>
    <n v="463.71000000000004"/>
    <n v="571.4"/>
    <n v="0"/>
    <n v="300.59000000000003"/>
    <n v="0"/>
    <n v="0"/>
    <n v="0"/>
    <n v="0"/>
    <n v="473.78000000000003"/>
    <n v="0"/>
    <s v="SURFACE WATER MGT FUND"/>
    <s v="WLSW O F11410 NPDES PMT COMPLN"/>
    <s v="STORMWATER SERVICES"/>
    <s v="DRAINAGE"/>
  </r>
  <r>
    <x v="1"/>
    <s v="1037100"/>
    <s v="845022"/>
    <s v="82500"/>
    <x v="140"/>
    <s v="5315000"/>
    <n v="2012"/>
    <x v="4"/>
    <s v="OVERTIME BENEFITS"/>
    <s v="50000-PROGRAM EXPENDITUR BUDGET"/>
    <s v="82000-APPLIED OVERHEAD"/>
    <m/>
    <n v="0"/>
    <n v="0"/>
    <n v="74.48"/>
    <n v="0"/>
    <n v="-74.48"/>
    <s v="N/A"/>
    <n v="0"/>
    <n v="0"/>
    <n v="74.48"/>
    <n v="0"/>
    <n v="0"/>
    <n v="0"/>
    <n v="0"/>
    <n v="0"/>
    <n v="0"/>
    <n v="0"/>
    <n v="0"/>
    <n v="0"/>
    <n v="0"/>
    <s v="SURFACE WATER MGT FUND"/>
    <s v="WLSW O F11410 NPDES PMT COMPLN"/>
    <s v="STORMWATER SERVICES"/>
    <s v="DRAINAGE"/>
  </r>
  <r>
    <x v="1"/>
    <s v="103710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141.63"/>
    <n v="0"/>
    <n v="0"/>
    <n v="0"/>
    <n v="0"/>
    <n v="0"/>
    <n v="0"/>
    <n v="0"/>
    <n v="0"/>
    <n v="0"/>
    <n v="0"/>
    <s v="SURFACE WATER MGT FUND"/>
    <s v="WLSW F D92849 A02BN563-NE94WY/"/>
    <s v="STORMWATER SERVICES"/>
    <s v="DRAINAGE"/>
  </r>
  <r>
    <x v="1"/>
    <s v="103710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14.72"/>
    <n v="0"/>
    <n v="0"/>
    <n v="0"/>
    <n v="0"/>
    <n v="0"/>
    <n v="0"/>
    <n v="0"/>
    <n v="0"/>
    <s v="SURFACE WATER MGT FUND"/>
    <s v="WLSW F D92849 A02BN563-NE94WY/"/>
    <s v="STORMWATER SERVICES"/>
    <s v="DRAINAGE"/>
  </r>
  <r>
    <x v="1"/>
    <s v="103710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49.57"/>
    <n v="0"/>
    <n v="0"/>
    <n v="0"/>
    <n v="0"/>
    <n v="0"/>
    <n v="0"/>
    <n v="0"/>
    <n v="0"/>
    <n v="0"/>
    <n v="0"/>
    <s v="SURFACE WATER MGT FUND"/>
    <s v="WLSW F D92849 A02BN563-NE94WY/"/>
    <s v="STORMWATER SERVICES"/>
    <s v="DRAINAGE"/>
  </r>
  <r>
    <x v="1"/>
    <s v="1037101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38.24"/>
    <n v="0"/>
    <n v="0"/>
    <n v="0"/>
    <n v="0"/>
    <n v="0"/>
    <n v="0"/>
    <n v="0"/>
    <n v="0"/>
    <n v="0"/>
    <n v="0"/>
    <s v="SURFACE WATER MGT FUND"/>
    <s v="WLSW F D92849 A02BN563-NE94WY/"/>
    <s v="STORMWATER SERVICES"/>
    <s v="DRAINAGE"/>
  </r>
  <r>
    <x v="1"/>
    <s v="1037101"/>
    <s v="845022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82.15"/>
    <n v="0"/>
    <n v="0"/>
    <n v="0"/>
    <n v="0"/>
    <n v="0"/>
    <n v="0"/>
    <n v="0"/>
    <n v="0"/>
    <n v="0"/>
    <n v="0"/>
    <s v="SURFACE WATER MGT FUND"/>
    <s v="WLSW F D92849 A02BN563-NE94WY/"/>
    <s v="STORMWATER SERVICES"/>
    <s v="DRAINAGE"/>
  </r>
  <r>
    <x v="1"/>
    <s v="103710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36.27"/>
    <n v="0"/>
    <n v="-236.27"/>
    <s v="N/A"/>
    <n v="0"/>
    <n v="0"/>
    <n v="141.63"/>
    <n v="0"/>
    <n v="94.64"/>
    <n v="0"/>
    <n v="0"/>
    <n v="0"/>
    <n v="0"/>
    <n v="0"/>
    <n v="0"/>
    <n v="0"/>
    <n v="0"/>
    <s v="SURFACE WATER MGT FUND"/>
    <s v="WLSW F D92850 A02BN563-97XXRDM"/>
    <s v="STORMWATER SERVICES"/>
    <s v="DRAINAGE"/>
  </r>
  <r>
    <x v="1"/>
    <s v="103710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2.92"/>
    <n v="0"/>
    <n v="-22.92"/>
    <s v="N/A"/>
    <n v="0"/>
    <n v="0"/>
    <n v="0"/>
    <n v="0"/>
    <n v="22.92"/>
    <n v="0"/>
    <n v="0"/>
    <n v="0"/>
    <n v="0"/>
    <n v="0"/>
    <n v="0"/>
    <n v="0"/>
    <n v="0"/>
    <s v="SURFACE WATER MGT FUND"/>
    <s v="WLSW F D92850 A02BN563-97XXRDM"/>
    <s v="STORMWATER SERVICES"/>
    <s v="DRAINAGE"/>
  </r>
  <r>
    <x v="1"/>
    <s v="1037102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526.75"/>
    <n v="0"/>
    <n v="-526.75"/>
    <s v="N/A"/>
    <n v="0"/>
    <n v="0"/>
    <n v="0"/>
    <n v="0"/>
    <n v="526.75"/>
    <n v="0"/>
    <n v="0"/>
    <n v="0"/>
    <n v="0"/>
    <n v="0"/>
    <n v="0"/>
    <n v="0"/>
    <n v="0"/>
    <s v="SURFACE WATER MGT FUND"/>
    <s v="WLSW F D92850 A02BN563-97XXRDM"/>
    <s v="STORMWATER SERVICES"/>
    <s v="DRAINAGE"/>
  </r>
  <r>
    <x v="1"/>
    <s v="103710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83.570000000000007"/>
    <n v="0"/>
    <n v="-83.570000000000007"/>
    <s v="N/A"/>
    <n v="0"/>
    <n v="0"/>
    <n v="49.57"/>
    <n v="0"/>
    <n v="34"/>
    <n v="0"/>
    <n v="0"/>
    <n v="0"/>
    <n v="0"/>
    <n v="0"/>
    <n v="0"/>
    <n v="0"/>
    <n v="0"/>
    <s v="SURFACE WATER MGT FUND"/>
    <s v="WLSW F D92850 A02BN563-97XXRDM"/>
    <s v="STORMWATER SERVICES"/>
    <s v="DRAINAGE"/>
  </r>
  <r>
    <x v="1"/>
    <s v="1037102"/>
    <s v="845022"/>
    <s v="82200"/>
    <x v="72"/>
    <s v="5315000"/>
    <n v="2012"/>
    <x v="4"/>
    <s v="PAID TIME OFF"/>
    <s v="50000-PROGRAM EXPENDITUR BUDGET"/>
    <s v="82000-APPLIED OVERHEAD"/>
    <m/>
    <n v="0"/>
    <n v="0"/>
    <n v="62.68"/>
    <n v="0"/>
    <n v="-62.68"/>
    <s v="N/A"/>
    <n v="0"/>
    <n v="0"/>
    <n v="38.24"/>
    <n v="0"/>
    <n v="24.44"/>
    <n v="0"/>
    <n v="0"/>
    <n v="0"/>
    <n v="0"/>
    <n v="0"/>
    <n v="0"/>
    <n v="0"/>
    <n v="0"/>
    <s v="SURFACE WATER MGT FUND"/>
    <s v="WLSW F D92850 A02BN563-97XXRDM"/>
    <s v="STORMWATER SERVICES"/>
    <s v="DRAINAGE"/>
  </r>
  <r>
    <x v="1"/>
    <s v="1037102"/>
    <s v="845022"/>
    <s v="82300"/>
    <x v="73"/>
    <s v="5315000"/>
    <n v="2012"/>
    <x v="4"/>
    <s v="INDIRECT COSTS"/>
    <s v="50000-PROGRAM EXPENDITUR BUDGET"/>
    <s v="82000-APPLIED OVERHEAD"/>
    <m/>
    <n v="0"/>
    <n v="0"/>
    <n v="156.91"/>
    <n v="0"/>
    <n v="-156.91"/>
    <s v="N/A"/>
    <n v="0"/>
    <n v="0"/>
    <n v="82.15"/>
    <n v="0"/>
    <n v="74.760000000000005"/>
    <n v="0"/>
    <n v="0"/>
    <n v="0"/>
    <n v="0"/>
    <n v="0"/>
    <n v="0"/>
    <n v="0"/>
    <n v="0"/>
    <s v="SURFACE WATER MGT FUND"/>
    <s v="WLSW F D92850 A02BN563-97XXRDM"/>
    <s v="STORMWATER SERVICES"/>
    <s v="DRAINAGE"/>
  </r>
  <r>
    <x v="1"/>
    <s v="1037104"/>
    <s v="845022"/>
    <s v="43937"/>
    <x v="52"/>
    <s v="0000000"/>
    <n v="2012"/>
    <x v="3"/>
    <s v="DRAINAGE INSPECTION FEES"/>
    <s v="R3000-REVENUE"/>
    <s v="R3400-CHARGE FOR SERVICES"/>
    <m/>
    <n v="0"/>
    <n v="0"/>
    <n v="186.70000000000002"/>
    <n v="0"/>
    <n v="-186.70000000000002"/>
    <s v="N/A"/>
    <n v="0"/>
    <n v="0"/>
    <n v="0"/>
    <n v="0"/>
    <n v="0"/>
    <n v="0"/>
    <n v="0"/>
    <n v="0"/>
    <n v="0"/>
    <n v="0"/>
    <n v="186.70000000000002"/>
    <n v="0"/>
    <n v="0"/>
    <s v="SURFACE WATER MGT FUND"/>
    <s v="WLSW F D92859 A03BN597-38147 3"/>
    <s v="STORMWATER SERVICES"/>
    <s v="Default"/>
  </r>
  <r>
    <x v="1"/>
    <s v="103711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49.23000000000002"/>
    <n v="0"/>
    <n v="-249.23000000000002"/>
    <s v="N/A"/>
    <n v="0"/>
    <n v="0"/>
    <n v="0"/>
    <n v="0"/>
    <n v="0"/>
    <n v="0"/>
    <n v="0"/>
    <n v="0"/>
    <n v="0"/>
    <n v="0"/>
    <n v="0"/>
    <n v="249.23000000000002"/>
    <n v="0"/>
    <s v="SURFACE WATER MGT FUND"/>
    <s v="WLSW F D92942 A04BN476 TRILOGY"/>
    <s v="STORMWATER SERVICES"/>
    <s v="DRAINAGE"/>
  </r>
  <r>
    <x v="1"/>
    <s v="103711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0"/>
    <n v="0"/>
    <n v="0"/>
    <n v="14.72"/>
    <n v="0"/>
    <s v="SURFACE WATER MGT FUND"/>
    <s v="WLSW F D92942 A04BN476 TRILOGY"/>
    <s v="STORMWATER SERVICES"/>
    <s v="DRAINAGE"/>
  </r>
  <r>
    <x v="1"/>
    <s v="103711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87.24"/>
    <n v="0"/>
    <n v="-87.24"/>
    <s v="N/A"/>
    <n v="0"/>
    <n v="0"/>
    <n v="0"/>
    <n v="0"/>
    <n v="0"/>
    <n v="0"/>
    <n v="0"/>
    <n v="0"/>
    <n v="0"/>
    <n v="0"/>
    <n v="0"/>
    <n v="87.24"/>
    <n v="0"/>
    <s v="SURFACE WATER MGT FUND"/>
    <s v="WLSW F D92942 A04BN476 TRILOGY"/>
    <s v="STORMWATER SERVICES"/>
    <s v="DRAINAGE"/>
  </r>
  <r>
    <x v="1"/>
    <s v="1037113"/>
    <s v="845022"/>
    <s v="82200"/>
    <x v="72"/>
    <s v="5315000"/>
    <n v="2012"/>
    <x v="4"/>
    <s v="PAID TIME OFF"/>
    <s v="50000-PROGRAM EXPENDITUR BUDGET"/>
    <s v="82000-APPLIED OVERHEAD"/>
    <m/>
    <n v="0"/>
    <n v="0"/>
    <n v="67.3"/>
    <n v="0"/>
    <n v="-67.3"/>
    <s v="N/A"/>
    <n v="0"/>
    <n v="0"/>
    <n v="0"/>
    <n v="0"/>
    <n v="0"/>
    <n v="0"/>
    <n v="0"/>
    <n v="0"/>
    <n v="0"/>
    <n v="0"/>
    <n v="0"/>
    <n v="67.3"/>
    <n v="0"/>
    <s v="SURFACE WATER MGT FUND"/>
    <s v="WLSW F D92942 A04BN476 TRILOGY"/>
    <s v="STORMWATER SERVICES"/>
    <s v="DRAINAGE"/>
  </r>
  <r>
    <x v="1"/>
    <s v="1037113"/>
    <s v="845022"/>
    <s v="82300"/>
    <x v="73"/>
    <s v="5315000"/>
    <n v="2012"/>
    <x v="4"/>
    <s v="INDIRECT COSTS"/>
    <s v="50000-PROGRAM EXPENDITUR BUDGET"/>
    <s v="82000-APPLIED OVERHEAD"/>
    <m/>
    <n v="0"/>
    <n v="0"/>
    <n v="144.55000000000001"/>
    <n v="0"/>
    <n v="-144.55000000000001"/>
    <s v="N/A"/>
    <n v="0"/>
    <n v="0"/>
    <n v="0"/>
    <n v="0"/>
    <n v="0"/>
    <n v="0"/>
    <n v="0"/>
    <n v="0"/>
    <n v="0"/>
    <n v="0"/>
    <n v="0"/>
    <n v="144.55000000000001"/>
    <n v="0"/>
    <s v="SURFACE WATER MGT FUND"/>
    <s v="WLSW F D92942 A04BN476 TRILOGY"/>
    <s v="STORMWATER SERVICES"/>
    <s v="DRAINAGE"/>
  </r>
  <r>
    <x v="1"/>
    <s v="103711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21.32"/>
    <n v="0"/>
    <n v="-221.32"/>
    <s v="N/A"/>
    <n v="0"/>
    <n v="0"/>
    <n v="88.52"/>
    <n v="0"/>
    <n v="132.80000000000001"/>
    <n v="0"/>
    <n v="0"/>
    <n v="0"/>
    <n v="0"/>
    <n v="0"/>
    <n v="0"/>
    <n v="0"/>
    <n v="0"/>
    <s v="SURFACE WATER MGT FUND"/>
    <s v="WLSW F D91931 27692 41ST AVE S"/>
    <s v="STORMWATER SERVICES"/>
    <s v="DRAINAGE"/>
  </r>
  <r>
    <x v="1"/>
    <s v="1037114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0.36"/>
    <n v="0"/>
    <n v="-0.36"/>
    <s v="N/A"/>
    <n v="0"/>
    <n v="0"/>
    <n v="0"/>
    <n v="0"/>
    <n v="0.36"/>
    <n v="0"/>
    <n v="0"/>
    <n v="0"/>
    <n v="0"/>
    <n v="0"/>
    <n v="0"/>
    <n v="0"/>
    <n v="0"/>
    <s v="SURFACE WATER MGT FUND"/>
    <s v="WLSW F D91931 27692 41ST AVE S"/>
    <s v="STORMWATER SERVICES"/>
    <s v="DRAINAGE"/>
  </r>
  <r>
    <x v="1"/>
    <s v="1037114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98.55"/>
    <n v="0"/>
    <n v="-98.55"/>
    <s v="N/A"/>
    <n v="0"/>
    <n v="0"/>
    <n v="0"/>
    <n v="0"/>
    <n v="0"/>
    <n v="98.55"/>
    <n v="0"/>
    <n v="0"/>
    <n v="0"/>
    <n v="0"/>
    <n v="0"/>
    <n v="0"/>
    <n v="0"/>
    <s v="SURFACE WATER MGT FUND"/>
    <s v="WLSW F D91931 27692 41ST AVE S"/>
    <s v="STORMWATER SERVICES"/>
    <s v="DRAINAGE"/>
  </r>
  <r>
    <x v="1"/>
    <s v="103711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23.26"/>
    <n v="0"/>
    <n v="-123.26"/>
    <s v="N/A"/>
    <n v="0"/>
    <n v="0"/>
    <n v="0"/>
    <n v="0"/>
    <n v="123.26"/>
    <n v="0"/>
    <n v="0"/>
    <n v="0"/>
    <n v="0"/>
    <n v="0"/>
    <n v="0"/>
    <n v="0"/>
    <n v="0"/>
    <s v="SURFACE WATER MGT FUND"/>
    <s v="WLSW F D91931 27692 41ST AVE S"/>
    <s v="STORMWATER SERVICES"/>
    <s v="DRAINAGE"/>
  </r>
  <r>
    <x v="1"/>
    <s v="103711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78.69"/>
    <n v="0"/>
    <n v="-78.69"/>
    <s v="N/A"/>
    <n v="0"/>
    <n v="0"/>
    <n v="30.98"/>
    <n v="0"/>
    <n v="47.71"/>
    <n v="0"/>
    <n v="0"/>
    <n v="0"/>
    <n v="0"/>
    <n v="0"/>
    <n v="0"/>
    <n v="0"/>
    <n v="0"/>
    <s v="SURFACE WATER MGT FUND"/>
    <s v="WLSW F D91931 27692 41ST AVE S"/>
    <s v="STORMWATER SERVICES"/>
    <s v="DRAINAGE"/>
  </r>
  <r>
    <x v="1"/>
    <s v="1037114"/>
    <s v="845022"/>
    <s v="82200"/>
    <x v="72"/>
    <s v="5315000"/>
    <n v="2012"/>
    <x v="4"/>
    <s v="PAID TIME OFF"/>
    <s v="50000-PROGRAM EXPENDITUR BUDGET"/>
    <s v="82000-APPLIED OVERHEAD"/>
    <m/>
    <n v="0"/>
    <n v="0"/>
    <n v="58.22"/>
    <n v="0"/>
    <n v="-58.22"/>
    <s v="N/A"/>
    <n v="0"/>
    <n v="0"/>
    <n v="23.900000000000002"/>
    <n v="0"/>
    <n v="34.32"/>
    <n v="0"/>
    <n v="0"/>
    <n v="0"/>
    <n v="0"/>
    <n v="0"/>
    <n v="0"/>
    <n v="0"/>
    <n v="0"/>
    <s v="SURFACE WATER MGT FUND"/>
    <s v="WLSW F D91931 27692 41ST AVE S"/>
    <s v="STORMWATER SERVICES"/>
    <s v="DRAINAGE"/>
  </r>
  <r>
    <x v="1"/>
    <s v="1037114"/>
    <s v="845022"/>
    <s v="82300"/>
    <x v="73"/>
    <s v="5315000"/>
    <n v="2012"/>
    <x v="4"/>
    <s v="INDIRECT COSTS"/>
    <s v="50000-PROGRAM EXPENDITUR BUDGET"/>
    <s v="82000-APPLIED OVERHEAD"/>
    <m/>
    <n v="0"/>
    <n v="0"/>
    <n v="156.27000000000001"/>
    <n v="0"/>
    <n v="-156.27000000000001"/>
    <s v="N/A"/>
    <n v="0"/>
    <n v="0"/>
    <n v="51.34"/>
    <n v="0"/>
    <n v="104.93"/>
    <n v="0"/>
    <n v="0"/>
    <n v="0"/>
    <n v="0"/>
    <n v="0"/>
    <n v="0"/>
    <n v="0"/>
    <n v="0"/>
    <s v="SURFACE WATER MGT FUND"/>
    <s v="WLSW F D91931 27692 41ST AVE S"/>
    <s v="STORMWATER SERVICES"/>
    <s v="DRAINAGE"/>
  </r>
  <r>
    <x v="1"/>
    <s v="103711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50.24"/>
    <n v="0"/>
    <n v="-250.24"/>
    <s v="N/A"/>
    <n v="52.660000000000004"/>
    <n v="38.160000000000004"/>
    <n v="123.93"/>
    <n v="0"/>
    <n v="35.49"/>
    <n v="0"/>
    <n v="0"/>
    <n v="0"/>
    <n v="0"/>
    <n v="0"/>
    <n v="0"/>
    <n v="0"/>
    <n v="0"/>
    <s v="SURFACE WATER MGT FUND"/>
    <s v="WLSW F D91987 3808 S 307TH PL"/>
    <s v="STORMWATER SERVICES"/>
    <s v="DRAINAGE"/>
  </r>
  <r>
    <x v="1"/>
    <s v="1037115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1.08"/>
    <n v="0"/>
    <n v="-1.08"/>
    <s v="N/A"/>
    <n v="0.72"/>
    <n v="0.36"/>
    <n v="0"/>
    <n v="0"/>
    <n v="0"/>
    <n v="0"/>
    <n v="0"/>
    <n v="0"/>
    <n v="0"/>
    <n v="0"/>
    <n v="0"/>
    <n v="0"/>
    <n v="0"/>
    <s v="SURFACE WATER MGT FUND"/>
    <s v="WLSW F D91987 3808 S 307TH PL"/>
    <s v="STORMWATER SERVICES"/>
    <s v="DRAINAGE"/>
  </r>
  <r>
    <x v="1"/>
    <s v="103711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79.57"/>
    <n v="0"/>
    <n v="-179.57"/>
    <s v="N/A"/>
    <n v="96.5"/>
    <n v="48.25"/>
    <n v="0"/>
    <n v="0"/>
    <n v="34.82"/>
    <n v="0"/>
    <n v="0"/>
    <n v="0"/>
    <n v="0"/>
    <n v="0"/>
    <n v="0"/>
    <n v="0"/>
    <n v="0"/>
    <s v="SURFACE WATER MGT FUND"/>
    <s v="WLSW F D91987 3808 S 307TH PL"/>
    <s v="STORMWATER SERVICES"/>
    <s v="DRAINAGE"/>
  </r>
  <r>
    <x v="1"/>
    <s v="103711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88.76"/>
    <n v="0"/>
    <n v="-88.76"/>
    <s v="N/A"/>
    <n v="18.920000000000002"/>
    <n v="13.71"/>
    <n v="43.38"/>
    <n v="0"/>
    <n v="12.75"/>
    <n v="0"/>
    <n v="0"/>
    <n v="0"/>
    <n v="0"/>
    <n v="0"/>
    <n v="0"/>
    <n v="0"/>
    <n v="0"/>
    <s v="SURFACE WATER MGT FUND"/>
    <s v="WLSW F D91987 3808 S 307TH PL"/>
    <s v="STORMWATER SERVICES"/>
    <s v="DRAINAGE"/>
  </r>
  <r>
    <x v="1"/>
    <s v="1037115"/>
    <s v="845022"/>
    <s v="82200"/>
    <x v="72"/>
    <s v="5315000"/>
    <n v="2012"/>
    <x v="4"/>
    <s v="PAID TIME OFF"/>
    <s v="50000-PROGRAM EXPENDITUR BUDGET"/>
    <s v="82000-APPLIED OVERHEAD"/>
    <m/>
    <n v="0"/>
    <n v="0"/>
    <n v="66.12"/>
    <n v="0"/>
    <n v="-66.12"/>
    <s v="N/A"/>
    <n v="13.620000000000001"/>
    <n v="9.86"/>
    <n v="33.46"/>
    <n v="0"/>
    <n v="9.18"/>
    <n v="0"/>
    <n v="0"/>
    <n v="0"/>
    <n v="0"/>
    <n v="0"/>
    <n v="0"/>
    <n v="0"/>
    <n v="0"/>
    <s v="SURFACE WATER MGT FUND"/>
    <s v="WLSW F D91987 3808 S 307TH PL"/>
    <s v="STORMWATER SERVICES"/>
    <s v="DRAINAGE"/>
  </r>
  <r>
    <x v="1"/>
    <s v="1037115"/>
    <s v="845022"/>
    <s v="82300"/>
    <x v="73"/>
    <s v="5315000"/>
    <n v="2012"/>
    <x v="4"/>
    <s v="INDIRECT COSTS"/>
    <s v="50000-PROGRAM EXPENDITUR BUDGET"/>
    <s v="82000-APPLIED OVERHEAD"/>
    <m/>
    <n v="0"/>
    <n v="0"/>
    <n v="171.70000000000002"/>
    <n v="0"/>
    <n v="-171.70000000000002"/>
    <s v="N/A"/>
    <n v="41.62"/>
    <n v="30.150000000000002"/>
    <n v="71.88"/>
    <n v="0"/>
    <n v="28.05"/>
    <n v="0"/>
    <n v="0"/>
    <n v="0"/>
    <n v="0"/>
    <n v="0"/>
    <n v="0"/>
    <n v="0"/>
    <n v="0"/>
    <s v="SURFACE WATER MGT FUND"/>
    <s v="WLSW F D91987 3808 S 307TH PL"/>
    <s v="STORMWATER SERVICES"/>
    <s v="DRAINAGE"/>
  </r>
  <r>
    <x v="1"/>
    <s v="103711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59.23"/>
    <n v="0"/>
    <n v="-759.23"/>
    <s v="N/A"/>
    <n v="0"/>
    <n v="0"/>
    <n v="88.52"/>
    <n v="47.32"/>
    <n v="623.39"/>
    <n v="0"/>
    <n v="0"/>
    <n v="0"/>
    <n v="0"/>
    <n v="0"/>
    <n v="0"/>
    <n v="0"/>
    <n v="0"/>
    <s v="SURFACE WATER MGT FUND"/>
    <s v="WLSW F D92037 4209 S 273RD PL"/>
    <s v="STORMWATER SERVICES"/>
    <s v="DRAINAGE"/>
  </r>
  <r>
    <x v="1"/>
    <s v="1037117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1.81"/>
    <n v="0"/>
    <n v="-1.81"/>
    <s v="N/A"/>
    <n v="0"/>
    <n v="0"/>
    <n v="0"/>
    <n v="0"/>
    <n v="1.81"/>
    <n v="0"/>
    <n v="0"/>
    <n v="0"/>
    <n v="0"/>
    <n v="0"/>
    <n v="0"/>
    <n v="0"/>
    <n v="0"/>
    <s v="SURFACE WATER MGT FUND"/>
    <s v="WLSW F D92037 4209 S 273RD PL"/>
    <s v="STORMWATER SERVICES"/>
    <s v="DRAINAGE"/>
  </r>
  <r>
    <x v="1"/>
    <s v="1037117"/>
    <s v="845022"/>
    <s v="52391"/>
    <x v="184"/>
    <s v="5315000"/>
    <n v="2012"/>
    <x v="4"/>
    <s v="MAINTENANCE PARTS MATERIALS"/>
    <s v="50000-PROGRAM EXPENDITUR BUDGET"/>
    <s v="52000-SUPPLIES"/>
    <m/>
    <n v="0"/>
    <n v="0"/>
    <n v="376.16"/>
    <n v="0"/>
    <n v="-376.16"/>
    <s v="N/A"/>
    <n v="0"/>
    <n v="0"/>
    <n v="0"/>
    <n v="0"/>
    <n v="0"/>
    <n v="376.16"/>
    <n v="0"/>
    <n v="0"/>
    <n v="0"/>
    <n v="0"/>
    <n v="0"/>
    <n v="0"/>
    <n v="0"/>
    <s v="SURFACE WATER MGT FUND"/>
    <s v="WLSW F D92037 4209 S 273RD PL"/>
    <s v="STORMWATER SERVICES"/>
    <s v="DRAINAGE"/>
  </r>
  <r>
    <x v="1"/>
    <s v="103711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49.77"/>
    <n v="0"/>
    <n v="-349.77"/>
    <s v="N/A"/>
    <n v="0"/>
    <n v="0"/>
    <n v="0"/>
    <n v="0"/>
    <n v="349.77"/>
    <n v="0"/>
    <n v="0"/>
    <n v="0"/>
    <n v="0"/>
    <n v="0"/>
    <n v="0"/>
    <n v="0"/>
    <n v="0"/>
    <s v="SURFACE WATER MGT FUND"/>
    <s v="WLSW F D92037 4209 S 273RD PL"/>
    <s v="STORMWATER SERVICES"/>
    <s v="DRAINAGE"/>
  </r>
  <r>
    <x v="1"/>
    <s v="103711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71.91000000000003"/>
    <n v="0"/>
    <n v="-271.91000000000003"/>
    <s v="N/A"/>
    <n v="0"/>
    <n v="0"/>
    <n v="30.98"/>
    <n v="17"/>
    <n v="223.93"/>
    <n v="0"/>
    <n v="0"/>
    <n v="0"/>
    <n v="0"/>
    <n v="0"/>
    <n v="0"/>
    <n v="0"/>
    <n v="0"/>
    <s v="SURFACE WATER MGT FUND"/>
    <s v="WLSW F D92037 4209 S 273RD PL"/>
    <s v="STORMWATER SERVICES"/>
    <s v="DRAINAGE"/>
  </r>
  <r>
    <x v="1"/>
    <s v="1037117"/>
    <s v="845022"/>
    <s v="82200"/>
    <x v="72"/>
    <s v="5315000"/>
    <n v="2012"/>
    <x v="4"/>
    <s v="PAID TIME OFF"/>
    <s v="50000-PROGRAM EXPENDITUR BUDGET"/>
    <s v="82000-APPLIED OVERHEAD"/>
    <m/>
    <n v="0"/>
    <n v="0"/>
    <n v="197.14000000000001"/>
    <n v="0"/>
    <n v="-197.14000000000001"/>
    <s v="N/A"/>
    <n v="0"/>
    <n v="0"/>
    <n v="23.900000000000002"/>
    <n v="12.22"/>
    <n v="161.02000000000001"/>
    <n v="0"/>
    <n v="0"/>
    <n v="0"/>
    <n v="0"/>
    <n v="0"/>
    <n v="0"/>
    <n v="0"/>
    <n v="0"/>
    <s v="SURFACE WATER MGT FUND"/>
    <s v="WLSW F D92037 4209 S 273RD PL"/>
    <s v="STORMWATER SERVICES"/>
    <s v="DRAINAGE"/>
  </r>
  <r>
    <x v="1"/>
    <s v="1037117"/>
    <s v="845022"/>
    <s v="82300"/>
    <x v="73"/>
    <s v="5315000"/>
    <n v="2012"/>
    <x v="4"/>
    <s v="INDIRECT COSTS"/>
    <s v="50000-PROGRAM EXPENDITUR BUDGET"/>
    <s v="82000-APPLIED OVERHEAD"/>
    <m/>
    <n v="0"/>
    <n v="0"/>
    <n v="581.18000000000006"/>
    <n v="0"/>
    <n v="-581.18000000000006"/>
    <s v="N/A"/>
    <n v="0"/>
    <n v="0"/>
    <n v="51.34"/>
    <n v="37.380000000000003"/>
    <n v="492.46000000000004"/>
    <n v="0"/>
    <n v="0"/>
    <n v="0"/>
    <n v="0"/>
    <n v="0"/>
    <n v="0"/>
    <n v="0"/>
    <n v="0"/>
    <s v="SURFACE WATER MGT FUND"/>
    <s v="WLSW F D92037 4209 S 273RD PL"/>
    <s v="STORMWATER SERVICES"/>
    <s v="DRAINAGE"/>
  </r>
  <r>
    <x v="1"/>
    <s v="103711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24.33"/>
    <n v="0"/>
    <n v="-324.33"/>
    <s v="N/A"/>
    <n v="0"/>
    <n v="0"/>
    <n v="88.52"/>
    <n v="88.52"/>
    <n v="0"/>
    <n v="52.65"/>
    <n v="94.64"/>
    <n v="0"/>
    <n v="0"/>
    <n v="0"/>
    <n v="0"/>
    <n v="0"/>
    <n v="0"/>
    <s v="SURFACE WATER MGT FUND"/>
    <s v="WLSW F D92038 27503 43RD AVE S"/>
    <s v="STORMWATER SERVICES"/>
    <s v="DRAINAGE"/>
  </r>
  <r>
    <x v="1"/>
    <s v="1037118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0.72"/>
    <n v="0"/>
    <n v="-0.72"/>
    <s v="N/A"/>
    <n v="0"/>
    <n v="0"/>
    <n v="0"/>
    <n v="0"/>
    <n v="0"/>
    <n v="0.72"/>
    <n v="0"/>
    <n v="0"/>
    <n v="0"/>
    <n v="0"/>
    <n v="0"/>
    <n v="0"/>
    <n v="0"/>
    <s v="SURFACE WATER MGT FUND"/>
    <s v="WLSW F D92038 27503 43RD AVE S"/>
    <s v="STORMWATER SERVICES"/>
    <s v="DRAINAGE"/>
  </r>
  <r>
    <x v="1"/>
    <s v="103711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23.10000000000001"/>
    <n v="0"/>
    <n v="-123.10000000000001"/>
    <s v="N/A"/>
    <n v="0"/>
    <n v="0"/>
    <n v="0"/>
    <n v="0"/>
    <n v="18.400000000000002"/>
    <n v="96.5"/>
    <n v="8.1999999999999993"/>
    <n v="0"/>
    <n v="0"/>
    <n v="0"/>
    <n v="0"/>
    <n v="0"/>
    <n v="0"/>
    <s v="SURFACE WATER MGT FUND"/>
    <s v="WLSW F D92038 27503 43RD AVE S"/>
    <s v="STORMWATER SERVICES"/>
    <s v="DRAINAGE"/>
  </r>
  <r>
    <x v="1"/>
    <s v="103711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14.87"/>
    <n v="0"/>
    <n v="-114.87"/>
    <s v="N/A"/>
    <n v="0"/>
    <n v="0"/>
    <n v="30.98"/>
    <n v="30.98"/>
    <n v="0"/>
    <n v="18.91"/>
    <n v="34"/>
    <n v="0"/>
    <n v="0"/>
    <n v="0"/>
    <n v="0"/>
    <n v="0"/>
    <n v="0"/>
    <s v="SURFACE WATER MGT FUND"/>
    <s v="WLSW F D92038 27503 43RD AVE S"/>
    <s v="STORMWATER SERVICES"/>
    <s v="DRAINAGE"/>
  </r>
  <r>
    <x v="1"/>
    <s v="1037118"/>
    <s v="845022"/>
    <s v="82200"/>
    <x v="72"/>
    <s v="5315000"/>
    <n v="2012"/>
    <x v="4"/>
    <s v="PAID TIME OFF"/>
    <s v="50000-PROGRAM EXPENDITUR BUDGET"/>
    <s v="82000-APPLIED OVERHEAD"/>
    <m/>
    <n v="0"/>
    <n v="0"/>
    <n v="85.84"/>
    <n v="0"/>
    <n v="-85.84"/>
    <s v="N/A"/>
    <n v="0"/>
    <n v="0"/>
    <n v="23.900000000000002"/>
    <n v="23.900000000000002"/>
    <n v="0"/>
    <n v="13.6"/>
    <n v="24.44"/>
    <n v="0"/>
    <n v="0"/>
    <n v="0"/>
    <n v="0"/>
    <n v="0"/>
    <n v="0"/>
    <s v="SURFACE WATER MGT FUND"/>
    <s v="WLSW F D92038 27503 43RD AVE S"/>
    <s v="STORMWATER SERVICES"/>
    <s v="DRAINAGE"/>
  </r>
  <r>
    <x v="1"/>
    <s v="1037118"/>
    <s v="845022"/>
    <s v="82300"/>
    <x v="73"/>
    <s v="5315000"/>
    <n v="2012"/>
    <x v="4"/>
    <s v="INDIRECT COSTS"/>
    <s v="50000-PROGRAM EXPENDITUR BUDGET"/>
    <s v="82000-APPLIED OVERHEAD"/>
    <m/>
    <n v="0"/>
    <n v="0"/>
    <n v="219.03"/>
    <n v="0"/>
    <n v="-219.03"/>
    <s v="N/A"/>
    <n v="0"/>
    <n v="0"/>
    <n v="51.34"/>
    <n v="51.34"/>
    <n v="0"/>
    <n v="41.59"/>
    <n v="74.760000000000005"/>
    <n v="0"/>
    <n v="0"/>
    <n v="0"/>
    <n v="0"/>
    <n v="0"/>
    <n v="0"/>
    <s v="SURFACE WATER MGT FUND"/>
    <s v="WLSW F D92038 27503 43RD AVE S"/>
    <s v="STORMWATER SERVICES"/>
    <s v="DRAINAGE"/>
  </r>
  <r>
    <x v="1"/>
    <s v="103712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8.52"/>
    <n v="0"/>
    <n v="-88.52"/>
    <s v="N/A"/>
    <n v="0"/>
    <n v="0"/>
    <n v="0"/>
    <n v="0"/>
    <n v="88.52"/>
    <n v="0"/>
    <n v="0"/>
    <n v="0"/>
    <n v="0"/>
    <n v="0"/>
    <n v="0"/>
    <n v="0"/>
    <n v="0"/>
    <s v="SURFACE WATER MGT FUND"/>
    <s v="WLSW F D92174 16800 SE 288TH S"/>
    <s v="STORMWATER SERVICES"/>
    <s v="DRAINAGE"/>
  </r>
  <r>
    <x v="1"/>
    <s v="103712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9.2000000000000011"/>
    <n v="0"/>
    <n v="-9.2000000000000011"/>
    <s v="N/A"/>
    <n v="0"/>
    <n v="0"/>
    <n v="0"/>
    <n v="0"/>
    <n v="9.2000000000000011"/>
    <n v="0"/>
    <n v="0"/>
    <n v="0"/>
    <n v="0"/>
    <n v="0"/>
    <n v="0"/>
    <n v="0"/>
    <n v="0"/>
    <s v="SURFACE WATER MGT FUND"/>
    <s v="WLSW F D92174 16800 SE 288TH S"/>
    <s v="STORMWATER SERVICES"/>
    <s v="DRAINAGE"/>
  </r>
  <r>
    <x v="1"/>
    <s v="103712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0.98"/>
    <n v="0"/>
    <n v="-30.98"/>
    <s v="N/A"/>
    <n v="0"/>
    <n v="0"/>
    <n v="0"/>
    <n v="0"/>
    <n v="30.98"/>
    <n v="0"/>
    <n v="0"/>
    <n v="0"/>
    <n v="0"/>
    <n v="0"/>
    <n v="0"/>
    <n v="0"/>
    <n v="0"/>
    <s v="SURFACE WATER MGT FUND"/>
    <s v="WLSW F D92174 16800 SE 288TH S"/>
    <s v="STORMWATER SERVICES"/>
    <s v="DRAINAGE"/>
  </r>
  <r>
    <x v="1"/>
    <s v="1037121"/>
    <s v="845022"/>
    <s v="82200"/>
    <x v="72"/>
    <s v="5315000"/>
    <n v="2012"/>
    <x v="4"/>
    <s v="PAID TIME OFF"/>
    <s v="50000-PROGRAM EXPENDITUR BUDGET"/>
    <s v="82000-APPLIED OVERHEAD"/>
    <m/>
    <n v="0"/>
    <n v="0"/>
    <n v="23.900000000000002"/>
    <n v="0"/>
    <n v="-23.900000000000002"/>
    <s v="N/A"/>
    <n v="0"/>
    <n v="0"/>
    <n v="0"/>
    <n v="0"/>
    <n v="23.900000000000002"/>
    <n v="0"/>
    <n v="0"/>
    <n v="0"/>
    <n v="0"/>
    <n v="0"/>
    <n v="0"/>
    <n v="0"/>
    <n v="0"/>
    <s v="SURFACE WATER MGT FUND"/>
    <s v="WLSW F D92174 16800 SE 288TH S"/>
    <s v="STORMWATER SERVICES"/>
    <s v="DRAINAGE"/>
  </r>
  <r>
    <x v="1"/>
    <s v="1037121"/>
    <s v="845022"/>
    <s v="82300"/>
    <x v="73"/>
    <s v="5315000"/>
    <n v="2012"/>
    <x v="4"/>
    <s v="INDIRECT COSTS"/>
    <s v="50000-PROGRAM EXPENDITUR BUDGET"/>
    <s v="82000-APPLIED OVERHEAD"/>
    <m/>
    <n v="0"/>
    <n v="0"/>
    <n v="51.34"/>
    <n v="0"/>
    <n v="-51.34"/>
    <s v="N/A"/>
    <n v="0"/>
    <n v="0"/>
    <n v="0"/>
    <n v="0"/>
    <n v="51.34"/>
    <n v="0"/>
    <n v="0"/>
    <n v="0"/>
    <n v="0"/>
    <n v="0"/>
    <n v="0"/>
    <n v="0"/>
    <n v="0"/>
    <s v="SURFACE WATER MGT FUND"/>
    <s v="WLSW F D92174 16800 SE 288TH S"/>
    <s v="STORMWATER SERVICES"/>
    <s v="DRAINAGE"/>
  </r>
  <r>
    <x v="1"/>
    <s v="103712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16.08"/>
    <n v="0"/>
    <n v="-216.08"/>
    <s v="N/A"/>
    <n v="0"/>
    <n v="0"/>
    <n v="0"/>
    <n v="0"/>
    <n v="216.08"/>
    <n v="0"/>
    <n v="0"/>
    <n v="0"/>
    <n v="0"/>
    <n v="0"/>
    <n v="0"/>
    <n v="0"/>
    <n v="0"/>
    <s v="SURFACE WATER MGT FUND"/>
    <s v="WLSW F D92196 37934 23RD PL S"/>
    <s v="STORMWATER SERVICES"/>
    <s v="DRAINAGE"/>
  </r>
  <r>
    <x v="1"/>
    <s v="1037123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85.8"/>
    <n v="0"/>
    <n v="-85.8"/>
    <s v="N/A"/>
    <n v="0"/>
    <n v="0"/>
    <n v="0"/>
    <n v="0"/>
    <n v="85.8"/>
    <n v="0"/>
    <n v="0"/>
    <n v="0"/>
    <n v="0"/>
    <n v="0"/>
    <n v="0"/>
    <n v="0"/>
    <n v="0"/>
    <s v="SURFACE WATER MGT FUND"/>
    <s v="WLSW F D92196 37934 23RD PL S"/>
    <s v="STORMWATER SERVICES"/>
    <s v="DRAINAGE"/>
  </r>
  <r>
    <x v="1"/>
    <s v="103712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17.44"/>
    <n v="0"/>
    <n v="-117.44"/>
    <s v="N/A"/>
    <n v="0"/>
    <n v="0"/>
    <n v="0"/>
    <n v="0"/>
    <n v="117.44"/>
    <n v="0"/>
    <n v="0"/>
    <n v="0"/>
    <n v="0"/>
    <n v="0"/>
    <n v="0"/>
    <n v="0"/>
    <n v="0"/>
    <s v="SURFACE WATER MGT FUND"/>
    <s v="WLSW F D92196 37934 23RD PL S"/>
    <s v="STORMWATER SERVICES"/>
    <s v="DRAINAGE"/>
  </r>
  <r>
    <x v="1"/>
    <s v="103712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77.63"/>
    <n v="0"/>
    <n v="-77.63"/>
    <s v="N/A"/>
    <n v="0"/>
    <n v="0"/>
    <n v="0"/>
    <n v="0"/>
    <n v="77.63"/>
    <n v="0"/>
    <n v="0"/>
    <n v="0"/>
    <n v="0"/>
    <n v="0"/>
    <n v="0"/>
    <n v="0"/>
    <n v="0"/>
    <s v="SURFACE WATER MGT FUND"/>
    <s v="WLSW F D92196 37934 23RD PL S"/>
    <s v="STORMWATER SERVICES"/>
    <s v="DRAINAGE"/>
  </r>
  <r>
    <x v="1"/>
    <s v="1037123"/>
    <s v="845022"/>
    <s v="82200"/>
    <x v="72"/>
    <s v="5315000"/>
    <n v="2012"/>
    <x v="4"/>
    <s v="PAID TIME OFF"/>
    <s v="50000-PROGRAM EXPENDITUR BUDGET"/>
    <s v="82000-APPLIED OVERHEAD"/>
    <m/>
    <n v="0"/>
    <n v="0"/>
    <n v="77.97"/>
    <n v="0"/>
    <n v="-77.97"/>
    <s v="N/A"/>
    <n v="0"/>
    <n v="0"/>
    <n v="0"/>
    <n v="0"/>
    <n v="77.97"/>
    <n v="0"/>
    <n v="0"/>
    <n v="0"/>
    <n v="0"/>
    <n v="0"/>
    <n v="0"/>
    <n v="0"/>
    <n v="0"/>
    <s v="SURFACE WATER MGT FUND"/>
    <s v="WLSW F D92196 37934 23RD PL S"/>
    <s v="STORMWATER SERVICES"/>
    <s v="DRAINAGE"/>
  </r>
  <r>
    <x v="1"/>
    <s v="1037123"/>
    <s v="845022"/>
    <s v="82300"/>
    <x v="73"/>
    <s v="5315000"/>
    <n v="2012"/>
    <x v="4"/>
    <s v="INDIRECT COSTS"/>
    <s v="50000-PROGRAM EXPENDITUR BUDGET"/>
    <s v="82000-APPLIED OVERHEAD"/>
    <m/>
    <n v="0"/>
    <n v="0"/>
    <n v="238.48000000000002"/>
    <n v="0"/>
    <n v="-238.48000000000002"/>
    <s v="N/A"/>
    <n v="0"/>
    <n v="0"/>
    <n v="0"/>
    <n v="0"/>
    <n v="238.48000000000002"/>
    <n v="0"/>
    <n v="0"/>
    <n v="0"/>
    <n v="0"/>
    <n v="0"/>
    <n v="0"/>
    <n v="0"/>
    <n v="0"/>
    <s v="SURFACE WATER MGT FUND"/>
    <s v="WLSW F D92196 37934 23RD PL S"/>
    <s v="STORMWATER SERVICES"/>
    <s v="DRAINAGE"/>
  </r>
  <r>
    <x v="1"/>
    <s v="1037123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10.08"/>
    <n v="0"/>
    <n v="-10.08"/>
    <s v="N/A"/>
    <n v="0"/>
    <n v="0"/>
    <n v="0"/>
    <n v="0"/>
    <n v="10.08"/>
    <n v="0"/>
    <n v="0"/>
    <n v="0"/>
    <n v="0"/>
    <n v="0"/>
    <n v="0"/>
    <n v="0"/>
    <n v="0"/>
    <s v="SURFACE WATER MGT FUND"/>
    <s v="WLSW F D92196 37934 23RD PL S"/>
    <s v="STORMWATER SERVICES"/>
    <s v="DRAINAGE"/>
  </r>
  <r>
    <x v="1"/>
    <s v="103712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6.19"/>
    <n v="0"/>
    <n v="-46.19"/>
    <s v="N/A"/>
    <n v="0"/>
    <n v="0"/>
    <n v="0"/>
    <n v="0"/>
    <n v="46.19"/>
    <n v="0"/>
    <n v="0"/>
    <n v="0"/>
    <n v="0"/>
    <n v="0"/>
    <n v="0"/>
    <n v="0"/>
    <n v="0"/>
    <s v="SURFACE WATER MGT FUND"/>
    <s v="WLSW F D92198 1814 S 380TH PL"/>
    <s v="STORMWATER SERVICES"/>
    <s v="DRAINAGE"/>
  </r>
  <r>
    <x v="1"/>
    <s v="1037124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42.9"/>
    <n v="0"/>
    <n v="0"/>
    <n v="0"/>
    <n v="0"/>
    <n v="0"/>
    <n v="0"/>
    <n v="0"/>
    <n v="0"/>
    <s v="SURFACE WATER MGT FUND"/>
    <s v="WLSW F D92198 1814 S 380TH PL"/>
    <s v="STORMWATER SERVICES"/>
    <s v="DRAINAGE"/>
  </r>
  <r>
    <x v="1"/>
    <s v="1037124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657"/>
    <n v="0"/>
    <n v="-657"/>
    <s v="N/A"/>
    <n v="0"/>
    <n v="0"/>
    <n v="0"/>
    <n v="0"/>
    <n v="0"/>
    <n v="657"/>
    <n v="0"/>
    <n v="0"/>
    <n v="0"/>
    <n v="0"/>
    <n v="0"/>
    <n v="0"/>
    <n v="0"/>
    <s v="SURFACE WATER MGT FUND"/>
    <s v="WLSW F D92198 1814 S 380TH PL"/>
    <s v="STORMWATER SERVICES"/>
    <s v="DRAINAGE"/>
  </r>
  <r>
    <x v="1"/>
    <s v="103712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43.21"/>
    <n v="0"/>
    <n v="-43.21"/>
    <s v="N/A"/>
    <n v="0"/>
    <n v="0"/>
    <n v="0"/>
    <n v="0"/>
    <n v="43.21"/>
    <n v="0"/>
    <n v="0"/>
    <n v="0"/>
    <n v="0"/>
    <n v="0"/>
    <n v="0"/>
    <n v="0"/>
    <n v="0"/>
    <s v="SURFACE WATER MGT FUND"/>
    <s v="WLSW F D92198 1814 S 380TH PL"/>
    <s v="STORMWATER SERVICES"/>
    <s v="DRAINAGE"/>
  </r>
  <r>
    <x v="1"/>
    <s v="103712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6.59"/>
    <n v="0"/>
    <n v="-16.59"/>
    <s v="N/A"/>
    <n v="0"/>
    <n v="0"/>
    <n v="0"/>
    <n v="0"/>
    <n v="16.59"/>
    <n v="0"/>
    <n v="0"/>
    <n v="0"/>
    <n v="0"/>
    <n v="0"/>
    <n v="0"/>
    <n v="0"/>
    <n v="0"/>
    <s v="SURFACE WATER MGT FUND"/>
    <s v="WLSW F D92198 1814 S 380TH PL"/>
    <s v="STORMWATER SERVICES"/>
    <s v="DRAINAGE"/>
  </r>
  <r>
    <x v="1"/>
    <s v="1037124"/>
    <s v="845022"/>
    <s v="82200"/>
    <x v="72"/>
    <s v="5315000"/>
    <n v="2012"/>
    <x v="4"/>
    <s v="PAID TIME OFF"/>
    <s v="50000-PROGRAM EXPENDITUR BUDGET"/>
    <s v="82000-APPLIED OVERHEAD"/>
    <m/>
    <n v="0"/>
    <n v="0"/>
    <n v="23.01"/>
    <n v="0"/>
    <n v="-23.01"/>
    <s v="N/A"/>
    <n v="0"/>
    <n v="0"/>
    <n v="0"/>
    <n v="0"/>
    <n v="23.01"/>
    <n v="0"/>
    <n v="0"/>
    <n v="0"/>
    <n v="0"/>
    <n v="0"/>
    <n v="0"/>
    <n v="0"/>
    <n v="0"/>
    <s v="SURFACE WATER MGT FUND"/>
    <s v="WLSW F D92198 1814 S 380TH PL"/>
    <s v="STORMWATER SERVICES"/>
    <s v="DRAINAGE"/>
  </r>
  <r>
    <x v="1"/>
    <s v="1037124"/>
    <s v="845022"/>
    <s v="82300"/>
    <x v="73"/>
    <s v="5315000"/>
    <n v="2012"/>
    <x v="4"/>
    <s v="INDIRECT COSTS"/>
    <s v="50000-PROGRAM EXPENDITUR BUDGET"/>
    <s v="82000-APPLIED OVERHEAD"/>
    <m/>
    <n v="0"/>
    <n v="0"/>
    <n v="70.39"/>
    <n v="0"/>
    <n v="-70.39"/>
    <s v="N/A"/>
    <n v="0"/>
    <n v="0"/>
    <n v="0"/>
    <n v="0"/>
    <n v="70.39"/>
    <n v="0"/>
    <n v="0"/>
    <n v="0"/>
    <n v="0"/>
    <n v="0"/>
    <n v="0"/>
    <n v="0"/>
    <n v="0"/>
    <s v="SURFACE WATER MGT FUND"/>
    <s v="WLSW F D92198 1814 S 380TH PL"/>
    <s v="STORMWATER SERVICES"/>
    <s v="DRAINAGE"/>
  </r>
  <r>
    <x v="1"/>
    <s v="1037124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5.04"/>
    <n v="0"/>
    <n v="0"/>
    <n v="0"/>
    <n v="0"/>
    <n v="0"/>
    <n v="0"/>
    <n v="0"/>
    <n v="0"/>
    <s v="SURFACE WATER MGT FUND"/>
    <s v="WLSW F D92198 1814 S 380TH PL"/>
    <s v="STORMWATER SERVICES"/>
    <s v="DRAINAGE"/>
  </r>
  <r>
    <x v="1"/>
    <s v="103712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72.35"/>
    <n v="0"/>
    <n v="-472.35"/>
    <s v="N/A"/>
    <n v="0"/>
    <n v="35.410000000000004"/>
    <n v="0"/>
    <n v="401.45"/>
    <n v="35.49"/>
    <n v="0"/>
    <n v="0"/>
    <n v="0"/>
    <n v="0"/>
    <n v="0"/>
    <n v="0"/>
    <n v="0"/>
    <n v="0"/>
    <s v="SURFACE WATER MGT FUND"/>
    <s v="WLSW F D92228 27300 32ND PL S"/>
    <s v="STORMWATER SERVICES"/>
    <s v="DRAINAGE"/>
  </r>
  <r>
    <x v="1"/>
    <s v="1037125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1.0900000000000001"/>
    <n v="0"/>
    <n v="-1.0900000000000001"/>
    <s v="N/A"/>
    <n v="0"/>
    <n v="0"/>
    <n v="0"/>
    <n v="1.0900000000000001"/>
    <n v="0"/>
    <n v="0"/>
    <n v="0"/>
    <n v="0"/>
    <n v="0"/>
    <n v="0"/>
    <n v="0"/>
    <n v="0"/>
    <n v="0"/>
    <s v="SURFACE WATER MGT FUND"/>
    <s v="WLSW F D92228 27300 32ND PL S"/>
    <s v="STORMWATER SERVICES"/>
    <s v="DRAINAGE"/>
  </r>
  <r>
    <x v="1"/>
    <s v="1037125"/>
    <s v="845022"/>
    <s v="53540"/>
    <x v="171"/>
    <s v="5315000"/>
    <n v="2012"/>
    <x v="4"/>
    <s v="DISPOSAL"/>
    <s v="50000-PROGRAM EXPENDITUR BUDGET"/>
    <s v="53000-SERVICES-OTHER CHARGES"/>
    <m/>
    <n v="0"/>
    <n v="0"/>
    <n v="50"/>
    <n v="0"/>
    <n v="-50"/>
    <s v="N/A"/>
    <n v="0"/>
    <n v="0"/>
    <n v="0"/>
    <n v="0"/>
    <n v="0"/>
    <n v="50"/>
    <n v="0"/>
    <n v="0"/>
    <n v="0"/>
    <n v="0"/>
    <n v="0"/>
    <n v="0"/>
    <n v="0"/>
    <s v="SURFACE WATER MGT FUND"/>
    <s v="WLSW F D92228 27300 32ND PL S"/>
    <s v="STORMWATER SERVICES"/>
    <s v="DRAINAGE"/>
  </r>
  <r>
    <x v="1"/>
    <s v="103712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433.24"/>
    <n v="0"/>
    <n v="-433.24"/>
    <s v="N/A"/>
    <n v="0"/>
    <n v="0"/>
    <n v="0"/>
    <n v="0"/>
    <n v="433.24"/>
    <n v="0"/>
    <n v="0"/>
    <n v="0"/>
    <n v="0"/>
    <n v="0"/>
    <n v="0"/>
    <n v="0"/>
    <n v="0"/>
    <s v="SURFACE WATER MGT FUND"/>
    <s v="WLSW F D92228 27300 32ND PL S"/>
    <s v="STORMWATER SERVICES"/>
    <s v="DRAINAGE"/>
  </r>
  <r>
    <x v="1"/>
    <s v="103712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69.34"/>
    <n v="0"/>
    <n v="-169.34"/>
    <s v="N/A"/>
    <n v="0"/>
    <n v="12.39"/>
    <n v="0"/>
    <n v="144.20000000000002"/>
    <n v="12.75"/>
    <n v="0"/>
    <n v="0"/>
    <n v="0"/>
    <n v="0"/>
    <n v="0"/>
    <n v="0"/>
    <n v="0"/>
    <n v="0"/>
    <s v="SURFACE WATER MGT FUND"/>
    <s v="WLSW F D92228 27300 32ND PL S"/>
    <s v="STORMWATER SERVICES"/>
    <s v="DRAINAGE"/>
  </r>
  <r>
    <x v="1"/>
    <s v="1037125"/>
    <s v="845022"/>
    <s v="82200"/>
    <x v="72"/>
    <s v="5315000"/>
    <n v="2012"/>
    <x v="4"/>
    <s v="PAID TIME OFF"/>
    <s v="50000-PROGRAM EXPENDITUR BUDGET"/>
    <s v="82000-APPLIED OVERHEAD"/>
    <m/>
    <n v="0"/>
    <n v="0"/>
    <n v="122.43"/>
    <n v="0"/>
    <n v="-122.43"/>
    <s v="N/A"/>
    <n v="0"/>
    <n v="9.56"/>
    <n v="0"/>
    <n v="103.69"/>
    <n v="9.18"/>
    <n v="0"/>
    <n v="0"/>
    <n v="0"/>
    <n v="0"/>
    <n v="0"/>
    <n v="0"/>
    <n v="0"/>
    <n v="0"/>
    <s v="SURFACE WATER MGT FUND"/>
    <s v="WLSW F D92228 27300 32ND PL S"/>
    <s v="STORMWATER SERVICES"/>
    <s v="DRAINAGE"/>
  </r>
  <r>
    <x v="1"/>
    <s v="1037125"/>
    <s v="845022"/>
    <s v="82300"/>
    <x v="73"/>
    <s v="5315000"/>
    <n v="2012"/>
    <x v="4"/>
    <s v="INDIRECT COSTS"/>
    <s v="50000-PROGRAM EXPENDITUR BUDGET"/>
    <s v="82000-APPLIED OVERHEAD"/>
    <m/>
    <n v="0"/>
    <n v="0"/>
    <n v="365.72"/>
    <n v="0"/>
    <n v="-365.72"/>
    <s v="N/A"/>
    <n v="0"/>
    <n v="20.54"/>
    <n v="0"/>
    <n v="317.13"/>
    <n v="28.05"/>
    <n v="0"/>
    <n v="0"/>
    <n v="0"/>
    <n v="0"/>
    <n v="0"/>
    <n v="0"/>
    <n v="0"/>
    <n v="0"/>
    <s v="SURFACE WATER MGT FUND"/>
    <s v="WLSW F D92228 27300 32ND PL S"/>
    <s v="STORMWATER SERVICES"/>
    <s v="DRAINAGE"/>
  </r>
  <r>
    <x v="1"/>
    <s v="1037128"/>
    <s v="000000"/>
    <s v="11500"/>
    <x v="7"/>
    <s v="0000000"/>
    <n v="2012"/>
    <x v="0"/>
    <s v="ACCOUNTS RECEIVABLE"/>
    <s v="BS000-CURRENT ASSETS"/>
    <s v="B1150-ACCOUNTS RECEIVABLE"/>
    <m/>
    <n v="0"/>
    <n v="0"/>
    <n v="0"/>
    <n v="0"/>
    <n v="0"/>
    <s v="N/A"/>
    <n v="0"/>
    <n v="0"/>
    <n v="0"/>
    <n v="87.7"/>
    <n v="0"/>
    <n v="0"/>
    <n v="-87.7"/>
    <n v="0"/>
    <n v="0"/>
    <n v="0"/>
    <n v="0"/>
    <n v="0"/>
    <n v="0"/>
    <s v="SURFACE WATER MGT FUND"/>
    <s v="WLSW F D93060 MAPLE RIDGE TRAC"/>
    <s v="DEFAULT"/>
    <s v="Default"/>
  </r>
  <r>
    <x v="1"/>
    <s v="1037128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87.7"/>
    <n v="0"/>
    <n v="-87.7"/>
    <n v="0"/>
    <n v="0"/>
    <n v="0"/>
    <n v="0"/>
    <n v="0"/>
    <n v="0"/>
    <n v="0"/>
    <n v="0"/>
    <n v="0"/>
    <s v="SURFACE WATER MGT FUND"/>
    <s v="WLSW F D93060 MAPLE RIDGE TRAC"/>
    <s v="DEFAULT"/>
    <s v="Default"/>
  </r>
  <r>
    <x v="1"/>
    <s v="1037128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F D93060 MAPLE RIDGE TRAC"/>
    <s v="DEFAULT"/>
    <s v="Default"/>
  </r>
  <r>
    <x v="1"/>
    <s v="1037128"/>
    <s v="845022"/>
    <s v="43937"/>
    <x v="52"/>
    <s v="0000000"/>
    <n v="2012"/>
    <x v="3"/>
    <s v="DRAINAGE INSPECTION FEES"/>
    <s v="R3000-REVENUE"/>
    <s v="R3400-CHARGE FOR SERVICES"/>
    <m/>
    <n v="0"/>
    <n v="0"/>
    <n v="-87.7"/>
    <n v="0"/>
    <n v="87.7"/>
    <s v="N/A"/>
    <n v="0"/>
    <n v="-87.7"/>
    <n v="0"/>
    <n v="0"/>
    <n v="0"/>
    <n v="0"/>
    <n v="0"/>
    <n v="0"/>
    <n v="0"/>
    <n v="0"/>
    <n v="0"/>
    <n v="0"/>
    <n v="0"/>
    <s v="SURFACE WATER MGT FUND"/>
    <s v="WLSW F D93060 MAPLE RIDGE TRAC"/>
    <s v="STORMWATER SERVICES"/>
    <s v="Default"/>
  </r>
  <r>
    <x v="1"/>
    <s v="103712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9.869999999999997"/>
    <n v="0"/>
    <n v="-39.869999999999997"/>
    <s v="N/A"/>
    <n v="0"/>
    <n v="39.869999999999997"/>
    <n v="0"/>
    <n v="0"/>
    <n v="0"/>
    <n v="0"/>
    <n v="0"/>
    <n v="0"/>
    <n v="0"/>
    <n v="0"/>
    <n v="0"/>
    <n v="0"/>
    <n v="0"/>
    <s v="SURFACE WATER MGT FUND"/>
    <s v="WLSW F D93060 MAPLE RIDGE TRAC"/>
    <s v="STORMWATER SERVICES"/>
    <s v="DRAINAGE"/>
  </r>
  <r>
    <x v="1"/>
    <s v="103712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3.950000000000001"/>
    <n v="0"/>
    <n v="-13.950000000000001"/>
    <s v="N/A"/>
    <n v="0"/>
    <n v="13.950000000000001"/>
    <n v="0"/>
    <n v="0"/>
    <n v="0"/>
    <n v="0"/>
    <n v="0"/>
    <n v="0"/>
    <n v="0"/>
    <n v="0"/>
    <n v="0"/>
    <n v="0"/>
    <n v="0"/>
    <s v="SURFACE WATER MGT FUND"/>
    <s v="WLSW F D93060 MAPLE RIDGE TRAC"/>
    <s v="STORMWATER SERVICES"/>
    <s v="DRAINAGE"/>
  </r>
  <r>
    <x v="1"/>
    <s v="1037128"/>
    <s v="845022"/>
    <s v="82200"/>
    <x v="72"/>
    <s v="5315000"/>
    <n v="2012"/>
    <x v="4"/>
    <s v="PAID TIME OFF"/>
    <s v="50000-PROGRAM EXPENDITUR BUDGET"/>
    <s v="82000-APPLIED OVERHEAD"/>
    <m/>
    <n v="0"/>
    <n v="0"/>
    <n v="10.76"/>
    <n v="0"/>
    <n v="-10.76"/>
    <s v="N/A"/>
    <n v="0"/>
    <n v="10.76"/>
    <n v="0"/>
    <n v="0"/>
    <n v="0"/>
    <n v="0"/>
    <n v="0"/>
    <n v="0"/>
    <n v="0"/>
    <n v="0"/>
    <n v="0"/>
    <n v="0"/>
    <n v="0"/>
    <s v="SURFACE WATER MGT FUND"/>
    <s v="WLSW F D93060 MAPLE RIDGE TRAC"/>
    <s v="STORMWATER SERVICES"/>
    <s v="DRAINAGE"/>
  </r>
  <r>
    <x v="1"/>
    <s v="1037128"/>
    <s v="845022"/>
    <s v="82300"/>
    <x v="73"/>
    <s v="5315000"/>
    <n v="2012"/>
    <x v="4"/>
    <s v="INDIRECT COSTS"/>
    <s v="50000-PROGRAM EXPENDITUR BUDGET"/>
    <s v="82000-APPLIED OVERHEAD"/>
    <m/>
    <n v="0"/>
    <n v="0"/>
    <n v="23.12"/>
    <n v="0"/>
    <n v="-23.12"/>
    <s v="N/A"/>
    <n v="0"/>
    <n v="23.12"/>
    <n v="0"/>
    <n v="0"/>
    <n v="0"/>
    <n v="0"/>
    <n v="0"/>
    <n v="0"/>
    <n v="0"/>
    <n v="0"/>
    <n v="0"/>
    <n v="0"/>
    <n v="0"/>
    <s v="SURFACE WATER MGT FUND"/>
    <s v="WLSW F D93060 MAPLE RIDGE TRAC"/>
    <s v="STORMWATER SERVICES"/>
    <s v="DRAINAGE"/>
  </r>
  <r>
    <x v="1"/>
    <s v="1037129"/>
    <s v="000000"/>
    <s v="11500"/>
    <x v="7"/>
    <s v="0000000"/>
    <n v="2012"/>
    <x v="0"/>
    <s v="ACCOUNTS RECEIVABLE"/>
    <s v="BS000-CURRENT ASSETS"/>
    <s v="B1150-ACCOUNTS RECEIVABLE"/>
    <m/>
    <n v="0"/>
    <n v="0"/>
    <n v="274.16000000000003"/>
    <n v="0"/>
    <n v="-274.16000000000003"/>
    <s v="N/A"/>
    <n v="0"/>
    <n v="0"/>
    <n v="0"/>
    <n v="87.7"/>
    <n v="0"/>
    <n v="0"/>
    <n v="-87.7"/>
    <n v="0"/>
    <n v="0"/>
    <n v="0"/>
    <n v="0"/>
    <n v="274.16000000000003"/>
    <n v="0"/>
    <s v="SURFACE WATER MGT FUND"/>
    <s v="WLSW F D93061 MAPLE RIDGE TRAC"/>
    <s v="DEFAULT"/>
    <s v="Default"/>
  </r>
  <r>
    <x v="1"/>
    <s v="1037129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87.7"/>
    <n v="0"/>
    <n v="-87.7"/>
    <n v="0"/>
    <n v="0"/>
    <n v="0"/>
    <n v="0"/>
    <n v="0"/>
    <n v="0"/>
    <n v="0"/>
    <n v="0"/>
    <n v="0"/>
    <s v="SURFACE WATER MGT FUND"/>
    <s v="WLSW F D93061 MAPLE RIDGE TRAC"/>
    <s v="DEFAULT"/>
    <s v="Default"/>
  </r>
  <r>
    <x v="1"/>
    <s v="1037129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274.16000000000003"/>
    <n v="-274.16000000000003"/>
    <n v="0"/>
    <s v="SURFACE WATER MGT FUND"/>
    <s v="WLSW F D93061 MAPLE RIDGE TRAC"/>
    <s v="DEFAULT"/>
    <s v="Default"/>
  </r>
  <r>
    <x v="1"/>
    <s v="1037129"/>
    <s v="845022"/>
    <s v="43937"/>
    <x v="52"/>
    <s v="0000000"/>
    <n v="2012"/>
    <x v="3"/>
    <s v="DRAINAGE INSPECTION FEES"/>
    <s v="R3000-REVENUE"/>
    <s v="R3400-CHARGE FOR SERVICES"/>
    <m/>
    <n v="0"/>
    <n v="0"/>
    <n v="-361.86"/>
    <n v="0"/>
    <n v="361.86"/>
    <s v="N/A"/>
    <n v="0"/>
    <n v="-87.7"/>
    <n v="0"/>
    <n v="0"/>
    <n v="0"/>
    <n v="0"/>
    <n v="0"/>
    <n v="0"/>
    <n v="0"/>
    <n v="0"/>
    <n v="-274.16000000000003"/>
    <n v="0"/>
    <n v="0"/>
    <s v="SURFACE WATER MGT FUND"/>
    <s v="WLSW F D93061 MAPLE RIDGE TRAC"/>
    <s v="STORMWATER SERVICES"/>
    <s v="Default"/>
  </r>
  <r>
    <x v="1"/>
    <s v="103712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59.47"/>
    <n v="0"/>
    <n v="-159.47"/>
    <s v="N/A"/>
    <n v="0"/>
    <n v="39.869999999999997"/>
    <n v="0"/>
    <n v="0"/>
    <n v="0"/>
    <n v="0"/>
    <n v="0"/>
    <n v="0"/>
    <n v="0"/>
    <n v="0"/>
    <n v="119.60000000000001"/>
    <n v="0"/>
    <n v="0"/>
    <s v="SURFACE WATER MGT FUND"/>
    <s v="WLSW F D93061 MAPLE RIDGE TRAC"/>
    <s v="STORMWATER SERVICES"/>
    <s v="DRAINAGE"/>
  </r>
  <r>
    <x v="1"/>
    <s v="103712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0"/>
    <n v="0"/>
    <n v="0"/>
    <n v="0"/>
    <n v="11.040000000000001"/>
    <n v="0"/>
    <n v="0"/>
    <s v="SURFACE WATER MGT FUND"/>
    <s v="WLSW F D93061 MAPLE RIDGE TRAC"/>
    <s v="STORMWATER SERVICES"/>
    <s v="DRAINAGE"/>
  </r>
  <r>
    <x v="1"/>
    <s v="103712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55.81"/>
    <n v="0"/>
    <n v="-55.81"/>
    <s v="N/A"/>
    <n v="0"/>
    <n v="13.950000000000001"/>
    <n v="0"/>
    <n v="0"/>
    <n v="0"/>
    <n v="0"/>
    <n v="0"/>
    <n v="0"/>
    <n v="0"/>
    <n v="0"/>
    <n v="41.86"/>
    <n v="0"/>
    <n v="0"/>
    <s v="SURFACE WATER MGT FUND"/>
    <s v="WLSW F D93061 MAPLE RIDGE TRAC"/>
    <s v="STORMWATER SERVICES"/>
    <s v="DRAINAGE"/>
  </r>
  <r>
    <x v="1"/>
    <s v="1037129"/>
    <s v="845022"/>
    <s v="82200"/>
    <x v="72"/>
    <s v="5315000"/>
    <n v="2012"/>
    <x v="4"/>
    <s v="PAID TIME OFF"/>
    <s v="50000-PROGRAM EXPENDITUR BUDGET"/>
    <s v="82000-APPLIED OVERHEAD"/>
    <m/>
    <n v="0"/>
    <n v="0"/>
    <n v="43.050000000000004"/>
    <n v="0"/>
    <n v="-43.050000000000004"/>
    <s v="N/A"/>
    <n v="0"/>
    <n v="10.76"/>
    <n v="0"/>
    <n v="0"/>
    <n v="0"/>
    <n v="0"/>
    <n v="0"/>
    <n v="0"/>
    <n v="0"/>
    <n v="0"/>
    <n v="32.29"/>
    <n v="0"/>
    <n v="0"/>
    <s v="SURFACE WATER MGT FUND"/>
    <s v="WLSW F D93061 MAPLE RIDGE TRAC"/>
    <s v="STORMWATER SERVICES"/>
    <s v="DRAINAGE"/>
  </r>
  <r>
    <x v="1"/>
    <s v="1037129"/>
    <s v="845022"/>
    <s v="82300"/>
    <x v="73"/>
    <s v="5315000"/>
    <n v="2012"/>
    <x v="4"/>
    <s v="INDIRECT COSTS"/>
    <s v="50000-PROGRAM EXPENDITUR BUDGET"/>
    <s v="82000-APPLIED OVERHEAD"/>
    <m/>
    <n v="0"/>
    <n v="0"/>
    <n v="92.49"/>
    <n v="0"/>
    <n v="-92.49"/>
    <s v="N/A"/>
    <n v="0"/>
    <n v="23.12"/>
    <n v="0"/>
    <n v="0"/>
    <n v="0"/>
    <n v="0"/>
    <n v="0"/>
    <n v="0"/>
    <n v="0"/>
    <n v="0"/>
    <n v="69.37"/>
    <n v="0"/>
    <n v="0"/>
    <s v="SURFACE WATER MGT FUND"/>
    <s v="WLSW F D93061 MAPLE RIDGE TRAC"/>
    <s v="STORMWATER SERVICES"/>
    <s v="DRAINAGE"/>
  </r>
  <r>
    <x v="1"/>
    <s v="1037131"/>
    <s v="000000"/>
    <s v="11500"/>
    <x v="7"/>
    <s v="0000000"/>
    <n v="2012"/>
    <x v="0"/>
    <s v="ACCOUNTS RECEIVABLE"/>
    <s v="BS000-CURRENT ASSETS"/>
    <s v="B1150-ACCOUNTS RECEIVABLE"/>
    <m/>
    <n v="0"/>
    <n v="0"/>
    <n v="326.31"/>
    <n v="0"/>
    <n v="-326.31"/>
    <s v="N/A"/>
    <n v="0"/>
    <n v="0"/>
    <n v="0"/>
    <n v="0"/>
    <n v="0"/>
    <n v="0"/>
    <n v="0"/>
    <n v="326.31"/>
    <n v="0"/>
    <n v="0"/>
    <n v="0"/>
    <n v="0"/>
    <n v="0"/>
    <s v="SURFACE WATER MGT FUND"/>
    <s v="WLSW F D93103 24800 SE 232 ST"/>
    <s v="DEFAULT"/>
    <s v="Default"/>
  </r>
  <r>
    <x v="1"/>
    <s v="1037131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326.31"/>
    <n v="0"/>
    <n v="0"/>
    <n v="-326.31"/>
    <n v="0"/>
    <n v="0"/>
    <n v="0"/>
    <n v="0"/>
    <n v="0"/>
    <s v="SURFACE WATER MGT FUND"/>
    <s v="WLSW F D93103 24800 SE 232 ST"/>
    <s v="DEFAULT"/>
    <s v="Default"/>
  </r>
  <r>
    <x v="1"/>
    <s v="1037131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F D93103 24800 SE 232 ST"/>
    <s v="DEFAULT"/>
    <s v="Default"/>
  </r>
  <r>
    <x v="1"/>
    <s v="1037131"/>
    <s v="845022"/>
    <s v="43937"/>
    <x v="52"/>
    <s v="0000000"/>
    <n v="2012"/>
    <x v="3"/>
    <s v="DRAINAGE INSPECTION FEES"/>
    <s v="R3000-REVENUE"/>
    <s v="R3400-CHARGE FOR SERVICES"/>
    <m/>
    <n v="0"/>
    <n v="0"/>
    <n v="-326.31"/>
    <n v="0"/>
    <n v="326.31"/>
    <s v="N/A"/>
    <n v="0"/>
    <n v="0"/>
    <n v="0"/>
    <n v="0"/>
    <n v="-326.31"/>
    <n v="0"/>
    <n v="0"/>
    <n v="0"/>
    <n v="0"/>
    <n v="0"/>
    <n v="0"/>
    <n v="0"/>
    <n v="0"/>
    <s v="SURFACE WATER MGT FUND"/>
    <s v="WLSW F D93103 24800 SE 232 ST"/>
    <s v="STORMWATER SERVICES"/>
    <s v="Default"/>
  </r>
  <r>
    <x v="1"/>
    <s v="103713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141.63"/>
    <n v="0"/>
    <n v="0"/>
    <n v="0"/>
    <n v="0"/>
    <n v="0"/>
    <n v="0"/>
    <n v="0"/>
    <n v="0"/>
    <s v="SURFACE WATER MGT FUND"/>
    <s v="WLSW F D93103 24800 SE 232 ST"/>
    <s v="STORMWATER SERVICES"/>
    <s v="DRAINAGE"/>
  </r>
  <r>
    <x v="1"/>
    <s v="103713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14.72"/>
    <n v="0"/>
    <n v="0"/>
    <n v="0"/>
    <n v="0"/>
    <n v="0"/>
    <n v="0"/>
    <n v="0"/>
    <n v="0"/>
    <s v="SURFACE WATER MGT FUND"/>
    <s v="WLSW F D93103 24800 SE 232 ST"/>
    <s v="STORMWATER SERVICES"/>
    <s v="DRAINAGE"/>
  </r>
  <r>
    <x v="1"/>
    <s v="103713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49.57"/>
    <n v="0"/>
    <n v="0"/>
    <n v="0"/>
    <n v="0"/>
    <n v="0"/>
    <n v="0"/>
    <n v="0"/>
    <n v="0"/>
    <s v="SURFACE WATER MGT FUND"/>
    <s v="WLSW F D93103 24800 SE 232 ST"/>
    <s v="STORMWATER SERVICES"/>
    <s v="DRAINAGE"/>
  </r>
  <r>
    <x v="1"/>
    <s v="1037131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38.24"/>
    <n v="0"/>
    <n v="0"/>
    <n v="0"/>
    <n v="0"/>
    <n v="0"/>
    <n v="0"/>
    <n v="0"/>
    <n v="0"/>
    <s v="SURFACE WATER MGT FUND"/>
    <s v="WLSW F D93103 24800 SE 232 ST"/>
    <s v="STORMWATER SERVICES"/>
    <s v="DRAINAGE"/>
  </r>
  <r>
    <x v="1"/>
    <s v="1037131"/>
    <s v="845022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82.15"/>
    <n v="0"/>
    <n v="0"/>
    <n v="0"/>
    <n v="0"/>
    <n v="0"/>
    <n v="0"/>
    <n v="0"/>
    <n v="0"/>
    <s v="SURFACE WATER MGT FUND"/>
    <s v="WLSW F D93103 24800 SE 232 ST"/>
    <s v="STORMWATER SERVICES"/>
    <s v="DRAINAGE"/>
  </r>
  <r>
    <x v="1"/>
    <s v="103713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47"/>
    <n v="0"/>
    <n v="-106.47"/>
    <s v="N/A"/>
    <n v="0"/>
    <n v="0"/>
    <n v="0"/>
    <n v="0"/>
    <n v="106.47"/>
    <n v="0"/>
    <n v="0"/>
    <n v="0"/>
    <n v="0"/>
    <n v="0"/>
    <n v="0"/>
    <n v="0"/>
    <n v="0"/>
    <s v="SURFACE WATER MGT FUND"/>
    <s v="WLSW F D92296 30000 34TH AVE S"/>
    <s v="STORMWATER SERVICES"/>
    <s v="DRAINAGE"/>
  </r>
  <r>
    <x v="1"/>
    <s v="103713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65.81"/>
    <n v="0"/>
    <n v="-65.81"/>
    <s v="N/A"/>
    <n v="0"/>
    <n v="0"/>
    <n v="0"/>
    <n v="0"/>
    <n v="65.81"/>
    <n v="0"/>
    <n v="0"/>
    <n v="0"/>
    <n v="0"/>
    <n v="0"/>
    <n v="0"/>
    <n v="0"/>
    <n v="0"/>
    <s v="SURFACE WATER MGT FUND"/>
    <s v="WLSW F D92296 30000 34TH AVE S"/>
    <s v="STORMWATER SERVICES"/>
    <s v="DRAINAGE"/>
  </r>
  <r>
    <x v="1"/>
    <s v="103713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8.25"/>
    <n v="0"/>
    <n v="-38.25"/>
    <s v="N/A"/>
    <n v="0"/>
    <n v="0"/>
    <n v="0"/>
    <n v="0"/>
    <n v="38.25"/>
    <n v="0"/>
    <n v="0"/>
    <n v="0"/>
    <n v="0"/>
    <n v="0"/>
    <n v="0"/>
    <n v="0"/>
    <n v="0"/>
    <s v="SURFACE WATER MGT FUND"/>
    <s v="WLSW F D92296 30000 34TH AVE S"/>
    <s v="STORMWATER SERVICES"/>
    <s v="DRAINAGE"/>
  </r>
  <r>
    <x v="1"/>
    <s v="1037133"/>
    <s v="845022"/>
    <s v="82200"/>
    <x v="72"/>
    <s v="5315000"/>
    <n v="2012"/>
    <x v="4"/>
    <s v="PAID TIME OFF"/>
    <s v="50000-PROGRAM EXPENDITUR BUDGET"/>
    <s v="82000-APPLIED OVERHEAD"/>
    <m/>
    <n v="0"/>
    <n v="0"/>
    <n v="27.51"/>
    <n v="0"/>
    <n v="-27.51"/>
    <s v="N/A"/>
    <n v="0"/>
    <n v="0"/>
    <n v="0"/>
    <n v="0"/>
    <n v="27.51"/>
    <n v="0"/>
    <n v="0"/>
    <n v="0"/>
    <n v="0"/>
    <n v="0"/>
    <n v="0"/>
    <n v="0"/>
    <n v="0"/>
    <s v="SURFACE WATER MGT FUND"/>
    <s v="WLSW F D92296 30000 34TH AVE S"/>
    <s v="STORMWATER SERVICES"/>
    <s v="DRAINAGE"/>
  </r>
  <r>
    <x v="1"/>
    <s v="1037133"/>
    <s v="845022"/>
    <s v="82300"/>
    <x v="73"/>
    <s v="5315000"/>
    <n v="2012"/>
    <x v="4"/>
    <s v="INDIRECT COSTS"/>
    <s v="50000-PROGRAM EXPENDITUR BUDGET"/>
    <s v="82000-APPLIED OVERHEAD"/>
    <m/>
    <n v="0"/>
    <n v="0"/>
    <n v="84.12"/>
    <n v="0"/>
    <n v="-84.12"/>
    <s v="N/A"/>
    <n v="0"/>
    <n v="0"/>
    <n v="0"/>
    <n v="0"/>
    <n v="84.12"/>
    <n v="0"/>
    <n v="0"/>
    <n v="0"/>
    <n v="0"/>
    <n v="0"/>
    <n v="0"/>
    <n v="0"/>
    <n v="0"/>
    <s v="SURFACE WATER MGT FUND"/>
    <s v="WLSW F D92296 30000 34TH AVE S"/>
    <s v="STORMWATER SERVICES"/>
    <s v="DRAINAGE"/>
  </r>
  <r>
    <x v="1"/>
    <s v="103713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11.61"/>
    <n v="0"/>
    <n v="-511.61"/>
    <s v="N/A"/>
    <n v="0"/>
    <n v="0"/>
    <n v="0"/>
    <n v="141.63"/>
    <n v="299"/>
    <n v="0"/>
    <n v="0"/>
    <n v="70.98"/>
    <n v="0"/>
    <n v="0"/>
    <n v="0"/>
    <n v="0"/>
    <n v="0"/>
    <s v="SURFACE WATER MGT FUND"/>
    <s v="WLSW F D92340 17900 244TH AVE"/>
    <s v="STORMWATER SERVICES"/>
    <s v="DRAINAGE"/>
  </r>
  <r>
    <x v="1"/>
    <s v="1037134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32.18"/>
    <n v="0"/>
    <n v="-32.18"/>
    <s v="N/A"/>
    <n v="0"/>
    <n v="0"/>
    <n v="0"/>
    <n v="0"/>
    <n v="0"/>
    <n v="0"/>
    <n v="0"/>
    <n v="32.18"/>
    <n v="0"/>
    <n v="0"/>
    <n v="0"/>
    <n v="0"/>
    <n v="0"/>
    <s v="SURFACE WATER MGT FUND"/>
    <s v="WLSW F D92340 17900 244TH AVE"/>
    <s v="STORMWATER SERVICES"/>
    <s v="DRAINAGE"/>
  </r>
  <r>
    <x v="1"/>
    <s v="1037134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492.75"/>
    <n v="0"/>
    <n v="-492.75"/>
    <s v="N/A"/>
    <n v="0"/>
    <n v="0"/>
    <n v="0"/>
    <n v="0"/>
    <n v="0"/>
    <n v="0"/>
    <n v="0"/>
    <n v="0"/>
    <n v="0"/>
    <n v="492.75"/>
    <n v="0"/>
    <n v="0"/>
    <n v="0"/>
    <s v="SURFACE WATER MGT FUND"/>
    <s v="WLSW F D92340 17900 244TH AVE"/>
    <s v="STORMWATER SERVICES"/>
    <s v="DRAINAGE"/>
  </r>
  <r>
    <x v="1"/>
    <s v="103713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73.070000000000007"/>
    <n v="0"/>
    <n v="-73.070000000000007"/>
    <s v="N/A"/>
    <n v="0"/>
    <n v="0"/>
    <n v="0"/>
    <n v="0"/>
    <n v="14.72"/>
    <n v="0"/>
    <n v="0"/>
    <n v="58.35"/>
    <n v="0"/>
    <n v="0"/>
    <n v="0"/>
    <n v="0"/>
    <n v="0"/>
    <s v="SURFACE WATER MGT FUND"/>
    <s v="WLSW F D92340 17900 244TH AVE"/>
    <s v="STORMWATER SERVICES"/>
    <s v="DRAINAGE"/>
  </r>
  <r>
    <x v="1"/>
    <s v="103713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79.72"/>
    <n v="0"/>
    <n v="-179.72"/>
    <s v="N/A"/>
    <n v="0"/>
    <n v="0"/>
    <n v="0"/>
    <n v="49.57"/>
    <n v="104.65"/>
    <n v="0"/>
    <n v="0"/>
    <n v="25.5"/>
    <n v="0"/>
    <n v="0"/>
    <n v="0"/>
    <n v="0"/>
    <n v="0"/>
    <s v="SURFACE WATER MGT FUND"/>
    <s v="WLSW F D92340 17900 244TH AVE"/>
    <s v="STORMWATER SERVICES"/>
    <s v="DRAINAGE"/>
  </r>
  <r>
    <x v="1"/>
    <s v="1037134"/>
    <s v="845022"/>
    <s v="82200"/>
    <x v="72"/>
    <s v="5315000"/>
    <n v="2012"/>
    <x v="4"/>
    <s v="PAID TIME OFF"/>
    <s v="50000-PROGRAM EXPENDITUR BUDGET"/>
    <s v="82000-APPLIED OVERHEAD"/>
    <m/>
    <n v="0"/>
    <n v="0"/>
    <n v="145.62"/>
    <n v="0"/>
    <n v="-145.62"/>
    <s v="N/A"/>
    <n v="0"/>
    <n v="0"/>
    <n v="0"/>
    <n v="38.24"/>
    <n v="80.73"/>
    <n v="0"/>
    <n v="0"/>
    <n v="26.650000000000002"/>
    <n v="0"/>
    <n v="0"/>
    <n v="0"/>
    <n v="0"/>
    <n v="0"/>
    <s v="SURFACE WATER MGT FUND"/>
    <s v="WLSW F D92340 17900 244TH AVE"/>
    <s v="STORMWATER SERVICES"/>
    <s v="DRAINAGE"/>
  </r>
  <r>
    <x v="1"/>
    <s v="1037134"/>
    <s v="845022"/>
    <s v="82300"/>
    <x v="73"/>
    <s v="5315000"/>
    <n v="2012"/>
    <x v="4"/>
    <s v="INDIRECT COSTS"/>
    <s v="50000-PROGRAM EXPENDITUR BUDGET"/>
    <s v="82000-APPLIED OVERHEAD"/>
    <m/>
    <n v="0"/>
    <n v="0"/>
    <n v="337.06"/>
    <n v="0"/>
    <n v="-337.06"/>
    <s v="N/A"/>
    <n v="0"/>
    <n v="0"/>
    <n v="0"/>
    <n v="82.15"/>
    <n v="173.41"/>
    <n v="0"/>
    <n v="0"/>
    <n v="81.5"/>
    <n v="0"/>
    <n v="0"/>
    <n v="0"/>
    <n v="0"/>
    <n v="0"/>
    <s v="SURFACE WATER MGT FUND"/>
    <s v="WLSW F D92340 17900 244TH AVE"/>
    <s v="STORMWATER SERVICES"/>
    <s v="DRAINAGE"/>
  </r>
  <r>
    <x v="1"/>
    <s v="1037134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3.7800000000000002"/>
    <n v="0"/>
    <n v="-3.7800000000000002"/>
    <s v="N/A"/>
    <n v="0"/>
    <n v="0"/>
    <n v="0"/>
    <n v="0"/>
    <n v="0"/>
    <n v="0"/>
    <n v="0"/>
    <n v="3.7800000000000002"/>
    <n v="0"/>
    <n v="0"/>
    <n v="0"/>
    <n v="0"/>
    <n v="0"/>
    <s v="SURFACE WATER MGT FUND"/>
    <s v="WLSW F D92340 17900 244TH AVE"/>
    <s v="STORMWATER SERVICES"/>
    <s v="DRAINAGE"/>
  </r>
  <r>
    <x v="1"/>
    <s v="103713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07.25"/>
    <n v="0"/>
    <n v="-307.25"/>
    <s v="N/A"/>
    <n v="0"/>
    <n v="0"/>
    <n v="0"/>
    <n v="141.63"/>
    <n v="0"/>
    <n v="0"/>
    <n v="0"/>
    <n v="165.62"/>
    <n v="0"/>
    <n v="0"/>
    <n v="0"/>
    <n v="0"/>
    <n v="0"/>
    <s v="SURFACE WATER MGT FUND"/>
    <s v="WLSW F D92341 18300 240TH AVE"/>
    <s v="STORMWATER SERVICES"/>
    <s v="DRAINAGE"/>
  </r>
  <r>
    <x v="1"/>
    <s v="1037135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75.08"/>
    <n v="0"/>
    <n v="-75.08"/>
    <s v="N/A"/>
    <n v="0"/>
    <n v="0"/>
    <n v="0"/>
    <n v="0"/>
    <n v="0"/>
    <n v="0"/>
    <n v="0"/>
    <n v="75.08"/>
    <n v="0"/>
    <n v="0"/>
    <n v="0"/>
    <n v="0"/>
    <n v="0"/>
    <s v="SURFACE WATER MGT FUND"/>
    <s v="WLSW F D92341 18300 240TH AVE"/>
    <s v="STORMWATER SERVICES"/>
    <s v="DRAINAGE"/>
  </r>
  <r>
    <x v="1"/>
    <s v="1037135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1149.75"/>
    <n v="0"/>
    <n v="-1149.75"/>
    <s v="N/A"/>
    <n v="0"/>
    <n v="0"/>
    <n v="0"/>
    <n v="0"/>
    <n v="0"/>
    <n v="0"/>
    <n v="0"/>
    <n v="0"/>
    <n v="0"/>
    <n v="1149.75"/>
    <n v="0"/>
    <n v="0"/>
    <n v="0"/>
    <s v="SURFACE WATER MGT FUND"/>
    <s v="WLSW F D92341 18300 240TH AVE"/>
    <s v="STORMWATER SERVICES"/>
    <s v="DRAINAGE"/>
  </r>
  <r>
    <x v="1"/>
    <s v="103713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50.87"/>
    <n v="0"/>
    <n v="-150.87"/>
    <s v="N/A"/>
    <n v="0"/>
    <n v="0"/>
    <n v="0"/>
    <n v="0"/>
    <n v="14.72"/>
    <n v="0"/>
    <n v="0"/>
    <n v="136.15"/>
    <n v="0"/>
    <n v="0"/>
    <n v="0"/>
    <n v="0"/>
    <n v="0"/>
    <s v="SURFACE WATER MGT FUND"/>
    <s v="WLSW F D92341 18300 240TH AVE"/>
    <s v="STORMWATER SERVICES"/>
    <s v="DRAINAGE"/>
  </r>
  <r>
    <x v="1"/>
    <s v="103713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09.07000000000001"/>
    <n v="0"/>
    <n v="-109.07000000000001"/>
    <s v="N/A"/>
    <n v="0"/>
    <n v="0"/>
    <n v="0"/>
    <n v="49.57"/>
    <n v="0"/>
    <n v="0"/>
    <n v="0"/>
    <n v="59.5"/>
    <n v="0"/>
    <n v="0"/>
    <n v="0"/>
    <n v="0"/>
    <n v="0"/>
    <s v="SURFACE WATER MGT FUND"/>
    <s v="WLSW F D92341 18300 240TH AVE"/>
    <s v="STORMWATER SERVICES"/>
    <s v="DRAINAGE"/>
  </r>
  <r>
    <x v="1"/>
    <s v="1037135"/>
    <s v="845022"/>
    <s v="82200"/>
    <x v="72"/>
    <s v="5315000"/>
    <n v="2012"/>
    <x v="4"/>
    <s v="PAID TIME OFF"/>
    <s v="50000-PROGRAM EXPENDITUR BUDGET"/>
    <s v="82000-APPLIED OVERHEAD"/>
    <m/>
    <n v="0"/>
    <n v="0"/>
    <n v="100.41"/>
    <n v="0"/>
    <n v="-100.41"/>
    <s v="N/A"/>
    <n v="0"/>
    <n v="0"/>
    <n v="0"/>
    <n v="38.24"/>
    <n v="0"/>
    <n v="0"/>
    <n v="0"/>
    <n v="62.17"/>
    <n v="0"/>
    <n v="0"/>
    <n v="0"/>
    <n v="0"/>
    <n v="0"/>
    <s v="SURFACE WATER MGT FUND"/>
    <s v="WLSW F D92341 18300 240TH AVE"/>
    <s v="STORMWATER SERVICES"/>
    <s v="DRAINAGE"/>
  </r>
  <r>
    <x v="1"/>
    <s v="1037135"/>
    <s v="845022"/>
    <s v="82300"/>
    <x v="73"/>
    <s v="5315000"/>
    <n v="2012"/>
    <x v="4"/>
    <s v="INDIRECT COSTS"/>
    <s v="50000-PROGRAM EXPENDITUR BUDGET"/>
    <s v="82000-APPLIED OVERHEAD"/>
    <m/>
    <n v="0"/>
    <n v="0"/>
    <n v="272.3"/>
    <n v="0"/>
    <n v="-272.3"/>
    <s v="N/A"/>
    <n v="0"/>
    <n v="0"/>
    <n v="0"/>
    <n v="82.15"/>
    <n v="0"/>
    <n v="0"/>
    <n v="0"/>
    <n v="190.15"/>
    <n v="0"/>
    <n v="0"/>
    <n v="0"/>
    <n v="0"/>
    <n v="0"/>
    <s v="SURFACE WATER MGT FUND"/>
    <s v="WLSW F D92341 18300 240TH AVE"/>
    <s v="STORMWATER SERVICES"/>
    <s v="DRAINAGE"/>
  </r>
  <r>
    <x v="1"/>
    <s v="1037135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8.82"/>
    <n v="0"/>
    <n v="-8.82"/>
    <s v="N/A"/>
    <n v="0"/>
    <n v="0"/>
    <n v="0"/>
    <n v="0"/>
    <n v="0"/>
    <n v="0"/>
    <n v="0"/>
    <n v="8.82"/>
    <n v="0"/>
    <n v="0"/>
    <n v="0"/>
    <n v="0"/>
    <n v="0"/>
    <s v="SURFACE WATER MGT FUND"/>
    <s v="WLSW F D92341 18300 240TH AVE"/>
    <s v="STORMWATER SERVICES"/>
    <s v="DRAINAGE"/>
  </r>
  <r>
    <x v="1"/>
    <s v="103713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2.12"/>
    <n v="0"/>
    <n v="-102.12"/>
    <s v="N/A"/>
    <n v="0"/>
    <n v="0"/>
    <n v="0"/>
    <n v="0"/>
    <n v="102.12"/>
    <n v="0"/>
    <n v="0"/>
    <n v="0"/>
    <n v="0"/>
    <n v="0"/>
    <n v="0"/>
    <n v="0"/>
    <n v="0"/>
    <s v="SURFACE WATER MGT FUND"/>
    <s v="WLSW F D92352 18424 103RD AVE"/>
    <s v="STORMWATER SERVICES"/>
    <s v="DRAINAGE"/>
  </r>
  <r>
    <x v="1"/>
    <s v="103713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44.07"/>
    <n v="0"/>
    <n v="-44.07"/>
    <s v="N/A"/>
    <n v="0"/>
    <n v="0"/>
    <n v="0"/>
    <n v="0"/>
    <n v="44.07"/>
    <n v="0"/>
    <n v="0"/>
    <n v="0"/>
    <n v="0"/>
    <n v="0"/>
    <n v="0"/>
    <n v="0"/>
    <n v="0"/>
    <s v="SURFACE WATER MGT FUND"/>
    <s v="WLSW F D92352 18424 103RD AVE"/>
    <s v="STORMWATER SERVICES"/>
    <s v="DRAINAGE"/>
  </r>
  <r>
    <x v="1"/>
    <s v="103713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6.68"/>
    <n v="0"/>
    <n v="-36.68"/>
    <s v="N/A"/>
    <n v="0"/>
    <n v="0"/>
    <n v="0"/>
    <n v="0"/>
    <n v="36.68"/>
    <n v="0"/>
    <n v="0"/>
    <n v="0"/>
    <n v="0"/>
    <n v="0"/>
    <n v="0"/>
    <n v="0"/>
    <n v="0"/>
    <s v="SURFACE WATER MGT FUND"/>
    <s v="WLSW F D92352 18424 103RD AVE"/>
    <s v="STORMWATER SERVICES"/>
    <s v="DRAINAGE"/>
  </r>
  <r>
    <x v="1"/>
    <s v="1037136"/>
    <s v="845022"/>
    <s v="82200"/>
    <x v="72"/>
    <s v="5315000"/>
    <n v="2012"/>
    <x v="4"/>
    <s v="PAID TIME OFF"/>
    <s v="50000-PROGRAM EXPENDITUR BUDGET"/>
    <s v="82000-APPLIED OVERHEAD"/>
    <m/>
    <n v="0"/>
    <n v="0"/>
    <n v="26.38"/>
    <n v="0"/>
    <n v="-26.38"/>
    <s v="N/A"/>
    <n v="0"/>
    <n v="0"/>
    <n v="0"/>
    <n v="0"/>
    <n v="26.38"/>
    <n v="0"/>
    <n v="0"/>
    <n v="0"/>
    <n v="0"/>
    <n v="0"/>
    <n v="0"/>
    <n v="0"/>
    <n v="0"/>
    <s v="SURFACE WATER MGT FUND"/>
    <s v="WLSW F D92352 18424 103RD AVE"/>
    <s v="STORMWATER SERVICES"/>
    <s v="DRAINAGE"/>
  </r>
  <r>
    <x v="1"/>
    <s v="1037136"/>
    <s v="845022"/>
    <s v="82300"/>
    <x v="73"/>
    <s v="5315000"/>
    <n v="2012"/>
    <x v="4"/>
    <s v="INDIRECT COSTS"/>
    <s v="50000-PROGRAM EXPENDITUR BUDGET"/>
    <s v="82000-APPLIED OVERHEAD"/>
    <m/>
    <n v="0"/>
    <n v="0"/>
    <n v="80.67"/>
    <n v="0"/>
    <n v="-80.67"/>
    <s v="N/A"/>
    <n v="0"/>
    <n v="0"/>
    <n v="0"/>
    <n v="0"/>
    <n v="80.67"/>
    <n v="0"/>
    <n v="0"/>
    <n v="0"/>
    <n v="0"/>
    <n v="0"/>
    <n v="0"/>
    <n v="0"/>
    <n v="0"/>
    <s v="SURFACE WATER MGT FUND"/>
    <s v="WLSW F D92352 18424 103RD AVE"/>
    <s v="STORMWATER SERVICES"/>
    <s v="DRAINAGE"/>
  </r>
  <r>
    <x v="1"/>
    <s v="103713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78.2"/>
    <n v="0"/>
    <n v="-478.2"/>
    <s v="N/A"/>
    <n v="289.25"/>
    <n v="0"/>
    <n v="0"/>
    <n v="141.63"/>
    <n v="0"/>
    <n v="0"/>
    <n v="0"/>
    <n v="47.32"/>
    <n v="0"/>
    <n v="0"/>
    <n v="0"/>
    <n v="0"/>
    <n v="0"/>
    <s v="SURFACE WATER MGT FUND"/>
    <s v="WLSW F D92371 244XX SE 177TH S"/>
    <s v="STORMWATER SERVICES"/>
    <s v="DRAINAGE"/>
  </r>
  <r>
    <x v="1"/>
    <s v="1037138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21.45"/>
    <n v="0"/>
    <n v="-21.45"/>
    <s v="N/A"/>
    <n v="0"/>
    <n v="0"/>
    <n v="0"/>
    <n v="0"/>
    <n v="0"/>
    <n v="0"/>
    <n v="0"/>
    <n v="21.45"/>
    <n v="0"/>
    <n v="0"/>
    <n v="0"/>
    <n v="0"/>
    <n v="0"/>
    <s v="SURFACE WATER MGT FUND"/>
    <s v="WLSW F D92371 244XX SE 177TH S"/>
    <s v="STORMWATER SERVICES"/>
    <s v="DRAINAGE"/>
  </r>
  <r>
    <x v="1"/>
    <s v="1037138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0.72"/>
    <n v="0"/>
    <n v="-0.72"/>
    <s v="N/A"/>
    <n v="0.72"/>
    <n v="0"/>
    <n v="0"/>
    <n v="0"/>
    <n v="0"/>
    <n v="0"/>
    <n v="0"/>
    <n v="0"/>
    <n v="0"/>
    <n v="0"/>
    <n v="0"/>
    <n v="0"/>
    <n v="0"/>
    <s v="SURFACE WATER MGT FUND"/>
    <s v="WLSW F D92371 244XX SE 177TH S"/>
    <s v="STORMWATER SERVICES"/>
    <s v="DRAINAGE"/>
  </r>
  <r>
    <x v="1"/>
    <s v="1037138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328.5"/>
    <n v="0"/>
    <n v="-328.5"/>
    <s v="N/A"/>
    <n v="0"/>
    <n v="0"/>
    <n v="0"/>
    <n v="0"/>
    <n v="0"/>
    <n v="0"/>
    <n v="0"/>
    <n v="0"/>
    <n v="0"/>
    <n v="328.5"/>
    <n v="0"/>
    <n v="0"/>
    <n v="0"/>
    <s v="SURFACE WATER MGT FUND"/>
    <s v="WLSW F D92371 244XX SE 177TH S"/>
    <s v="STORMWATER SERVICES"/>
    <s v="DRAINAGE"/>
  </r>
  <r>
    <x v="1"/>
    <s v="103713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05.02"/>
    <n v="0"/>
    <n v="-205.02"/>
    <s v="N/A"/>
    <n v="151.4"/>
    <n v="0"/>
    <n v="0"/>
    <n v="0"/>
    <n v="14.72"/>
    <n v="0"/>
    <n v="0"/>
    <n v="38.9"/>
    <n v="0"/>
    <n v="0"/>
    <n v="0"/>
    <n v="0"/>
    <n v="0"/>
    <s v="SURFACE WATER MGT FUND"/>
    <s v="WLSW F D92371 244XX SE 177TH S"/>
    <s v="STORMWATER SERVICES"/>
    <s v="DRAINAGE"/>
  </r>
  <r>
    <x v="1"/>
    <s v="1037138"/>
    <s v="845022"/>
    <s v="55303"/>
    <x v="250"/>
    <s v="5315000"/>
    <n v="2012"/>
    <x v="4"/>
    <s v="ROADS DECANT FEES SOLID"/>
    <s v="50000-PROGRAM EXPENDITUR BUDGET"/>
    <s v="55000-INTRAGOVERNMENTAL SERVICES"/>
    <m/>
    <n v="0"/>
    <n v="0"/>
    <n v="39.53"/>
    <n v="0"/>
    <n v="-39.53"/>
    <s v="N/A"/>
    <n v="0"/>
    <n v="0"/>
    <n v="0"/>
    <n v="0"/>
    <n v="0"/>
    <n v="0"/>
    <n v="0"/>
    <n v="0"/>
    <n v="39.53"/>
    <n v="0"/>
    <n v="0"/>
    <n v="0"/>
    <n v="0"/>
    <s v="SURFACE WATER MGT FUND"/>
    <s v="WLSW F D92371 244XX SE 177TH S"/>
    <s v="STORMWATER SERVICES"/>
    <s v="DRAINAGE"/>
  </r>
  <r>
    <x v="1"/>
    <s v="1037138"/>
    <s v="845022"/>
    <s v="55304"/>
    <x v="251"/>
    <s v="5315000"/>
    <n v="2012"/>
    <x v="4"/>
    <s v="ROADS DECANT FEES LIQUID"/>
    <s v="50000-PROGRAM EXPENDITUR BUDGET"/>
    <s v="55000-INTRAGOVERNMENTAL SERVICES"/>
    <m/>
    <n v="0"/>
    <n v="0"/>
    <n v="81"/>
    <n v="0"/>
    <n v="-81"/>
    <s v="N/A"/>
    <n v="0"/>
    <n v="0"/>
    <n v="0"/>
    <n v="0"/>
    <n v="0"/>
    <n v="0"/>
    <n v="0"/>
    <n v="0"/>
    <n v="81"/>
    <n v="0"/>
    <n v="0"/>
    <n v="0"/>
    <n v="0"/>
    <s v="SURFACE WATER MGT FUND"/>
    <s v="WLSW F D92371 244XX SE 177TH S"/>
    <s v="STORMWATER SERVICES"/>
    <s v="DRAINAGE"/>
  </r>
  <r>
    <x v="1"/>
    <s v="103713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70.46"/>
    <n v="0"/>
    <n v="-170.46"/>
    <s v="N/A"/>
    <n v="103.89"/>
    <n v="0"/>
    <n v="0"/>
    <n v="49.57"/>
    <n v="0"/>
    <n v="0"/>
    <n v="0"/>
    <n v="17"/>
    <n v="0"/>
    <n v="0"/>
    <n v="0"/>
    <n v="0"/>
    <n v="0"/>
    <s v="SURFACE WATER MGT FUND"/>
    <s v="WLSW F D92371 244XX SE 177TH S"/>
    <s v="STORMWATER SERVICES"/>
    <s v="DRAINAGE"/>
  </r>
  <r>
    <x v="1"/>
    <s v="1037138"/>
    <s v="845022"/>
    <s v="82200"/>
    <x v="72"/>
    <s v="5315000"/>
    <n v="2012"/>
    <x v="4"/>
    <s v="PAID TIME OFF"/>
    <s v="50000-PROGRAM EXPENDITUR BUDGET"/>
    <s v="82000-APPLIED OVERHEAD"/>
    <m/>
    <n v="0"/>
    <n v="0"/>
    <n v="130.72"/>
    <n v="0"/>
    <n v="-130.72"/>
    <s v="N/A"/>
    <n v="74.72"/>
    <n v="0"/>
    <n v="0"/>
    <n v="38.24"/>
    <n v="0"/>
    <n v="0"/>
    <n v="0"/>
    <n v="17.760000000000002"/>
    <n v="0"/>
    <n v="0"/>
    <n v="0"/>
    <n v="0"/>
    <n v="0"/>
    <s v="SURFACE WATER MGT FUND"/>
    <s v="WLSW F D92371 244XX SE 177TH S"/>
    <s v="STORMWATER SERVICES"/>
    <s v="DRAINAGE"/>
  </r>
  <r>
    <x v="1"/>
    <s v="1037138"/>
    <s v="845022"/>
    <s v="82300"/>
    <x v="73"/>
    <s v="5315000"/>
    <n v="2012"/>
    <x v="4"/>
    <s v="INDIRECT COSTS"/>
    <s v="50000-PROGRAM EXPENDITUR BUDGET"/>
    <s v="82000-APPLIED OVERHEAD"/>
    <m/>
    <n v="0"/>
    <n v="0"/>
    <n v="364.99"/>
    <n v="0"/>
    <n v="-364.99"/>
    <s v="N/A"/>
    <n v="228.51"/>
    <n v="0"/>
    <n v="0"/>
    <n v="82.15"/>
    <n v="0"/>
    <n v="0"/>
    <n v="0"/>
    <n v="54.33"/>
    <n v="0"/>
    <n v="0"/>
    <n v="0"/>
    <n v="0"/>
    <n v="0"/>
    <s v="SURFACE WATER MGT FUND"/>
    <s v="WLSW F D92371 244XX SE 177TH S"/>
    <s v="STORMWATER SERVICES"/>
    <s v="DRAINAGE"/>
  </r>
  <r>
    <x v="1"/>
    <s v="1037138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2.52"/>
    <n v="0"/>
    <n v="-2.52"/>
    <s v="N/A"/>
    <n v="0"/>
    <n v="0"/>
    <n v="0"/>
    <n v="0"/>
    <n v="0"/>
    <n v="0"/>
    <n v="0"/>
    <n v="2.52"/>
    <n v="0"/>
    <n v="0"/>
    <n v="0"/>
    <n v="0"/>
    <n v="0"/>
    <s v="SURFACE WATER MGT FUND"/>
    <s v="WLSW F D92371 244XX SE 177TH S"/>
    <s v="STORMWATER SERVICES"/>
    <s v="DRAINAGE"/>
  </r>
  <r>
    <x v="1"/>
    <s v="103713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53.55000000000001"/>
    <n v="0"/>
    <n v="-153.55000000000001"/>
    <s v="N/A"/>
    <n v="0"/>
    <n v="0"/>
    <n v="0"/>
    <n v="0"/>
    <n v="106.23"/>
    <n v="0"/>
    <n v="0"/>
    <n v="47.32"/>
    <n v="0"/>
    <n v="0"/>
    <n v="0"/>
    <n v="0"/>
    <n v="0"/>
    <s v="SURFACE WATER MGT FUND"/>
    <s v="WLSW F D92391 23600 SE 243RD S"/>
    <s v="STORMWATER SERVICES"/>
    <s v="DRAINAGE"/>
  </r>
  <r>
    <x v="1"/>
    <s v="1037139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0"/>
    <n v="0"/>
    <n v="0"/>
    <n v="42.9"/>
    <n v="0"/>
    <n v="0"/>
    <n v="0"/>
    <n v="0"/>
    <n v="0"/>
    <s v="SURFACE WATER MGT FUND"/>
    <s v="WLSW F D92391 23600 SE 243RD S"/>
    <s v="STORMWATER SERVICES"/>
    <s v="DRAINAGE"/>
  </r>
  <r>
    <x v="1"/>
    <s v="103713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6.2"/>
    <n v="0"/>
    <n v="-26.2"/>
    <s v="N/A"/>
    <n v="0"/>
    <n v="0"/>
    <n v="0"/>
    <n v="0"/>
    <n v="11.040000000000001"/>
    <n v="0"/>
    <n v="0"/>
    <n v="15.16"/>
    <n v="0"/>
    <n v="0"/>
    <n v="0"/>
    <n v="0"/>
    <n v="0"/>
    <s v="SURFACE WATER MGT FUND"/>
    <s v="WLSW F D92391 23600 SE 243RD S"/>
    <s v="STORMWATER SERVICES"/>
    <s v="DRAINAGE"/>
  </r>
  <r>
    <x v="1"/>
    <s v="103713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54.18"/>
    <n v="0"/>
    <n v="-54.18"/>
    <s v="N/A"/>
    <n v="0"/>
    <n v="0"/>
    <n v="0"/>
    <n v="0"/>
    <n v="37.18"/>
    <n v="0"/>
    <n v="0"/>
    <n v="17"/>
    <n v="0"/>
    <n v="0"/>
    <n v="0"/>
    <n v="0"/>
    <n v="0"/>
    <s v="SURFACE WATER MGT FUND"/>
    <s v="WLSW F D92391 23600 SE 243RD S"/>
    <s v="STORMWATER SERVICES"/>
    <s v="DRAINAGE"/>
  </r>
  <r>
    <x v="1"/>
    <s v="1037139"/>
    <s v="845022"/>
    <s v="82200"/>
    <x v="72"/>
    <s v="5315000"/>
    <n v="2012"/>
    <x v="4"/>
    <s v="PAID TIME OFF"/>
    <s v="50000-PROGRAM EXPENDITUR BUDGET"/>
    <s v="82000-APPLIED OVERHEAD"/>
    <m/>
    <n v="0"/>
    <n v="0"/>
    <n v="51.980000000000004"/>
    <n v="0"/>
    <n v="-51.980000000000004"/>
    <s v="N/A"/>
    <n v="0"/>
    <n v="0"/>
    <n v="0"/>
    <n v="0"/>
    <n v="28.68"/>
    <n v="0"/>
    <n v="0"/>
    <n v="23.3"/>
    <n v="0"/>
    <n v="0"/>
    <n v="0"/>
    <n v="0"/>
    <n v="0"/>
    <s v="SURFACE WATER MGT FUND"/>
    <s v="WLSW F D92391 23600 SE 243RD S"/>
    <s v="STORMWATER SERVICES"/>
    <s v="DRAINAGE"/>
  </r>
  <r>
    <x v="1"/>
    <s v="1037139"/>
    <s v="845022"/>
    <s v="82300"/>
    <x v="73"/>
    <s v="5315000"/>
    <n v="2012"/>
    <x v="4"/>
    <s v="INDIRECT COSTS"/>
    <s v="50000-PROGRAM EXPENDITUR BUDGET"/>
    <s v="82000-APPLIED OVERHEAD"/>
    <m/>
    <n v="0"/>
    <n v="0"/>
    <n v="132.88"/>
    <n v="0"/>
    <n v="-132.88"/>
    <s v="N/A"/>
    <n v="0"/>
    <n v="0"/>
    <n v="0"/>
    <n v="0"/>
    <n v="61.61"/>
    <n v="0"/>
    <n v="0"/>
    <n v="71.27"/>
    <n v="0"/>
    <n v="0"/>
    <n v="0"/>
    <n v="0"/>
    <n v="0"/>
    <s v="SURFACE WATER MGT FUND"/>
    <s v="WLSW F D92391 23600 SE 243RD S"/>
    <s v="STORMWATER SERVICES"/>
    <s v="DRAINAGE"/>
  </r>
  <r>
    <x v="1"/>
    <s v="1037139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0"/>
    <n v="0"/>
    <n v="0"/>
    <n v="5.04"/>
    <n v="0"/>
    <n v="0"/>
    <n v="0"/>
    <n v="0"/>
    <n v="0"/>
    <s v="SURFACE WATER MGT FUND"/>
    <s v="WLSW F D92391 23600 SE 243RD S"/>
    <s v="STORMWATER SERVICES"/>
    <s v="DRAINAGE"/>
  </r>
  <r>
    <x v="1"/>
    <s v="103714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987.49"/>
    <n v="0"/>
    <n v="-987.49"/>
    <s v="N/A"/>
    <n v="0"/>
    <n v="0"/>
    <n v="0"/>
    <n v="0"/>
    <n v="0"/>
    <n v="0"/>
    <n v="0"/>
    <n v="0"/>
    <n v="0"/>
    <n v="448.86"/>
    <n v="359.09000000000003"/>
    <n v="179.54"/>
    <n v="0"/>
    <s v="SURFACE WATER MGT FUND"/>
    <s v="WLSW O F11411 WQ - ENFORCEMENT"/>
    <s v="STORMWATER SERVICES"/>
    <s v="DRAINAGE"/>
  </r>
  <r>
    <x v="1"/>
    <s v="103714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88.52"/>
    <n v="0"/>
    <n v="-188.52"/>
    <s v="N/A"/>
    <n v="0"/>
    <n v="0"/>
    <n v="0"/>
    <n v="0"/>
    <n v="0"/>
    <n v="0"/>
    <n v="0"/>
    <n v="0"/>
    <n v="0"/>
    <n v="0"/>
    <n v="125.68"/>
    <n v="62.84"/>
    <n v="0"/>
    <s v="SURFACE WATER MGT FUND"/>
    <s v="WLSW O F11411 WQ - ENFORCEMENT"/>
    <s v="STORMWATER SERVICES"/>
    <s v="DRAINAGE"/>
  </r>
  <r>
    <x v="1"/>
    <s v="1037140"/>
    <s v="845022"/>
    <s v="82200"/>
    <x v="72"/>
    <s v="5315000"/>
    <n v="2012"/>
    <x v="4"/>
    <s v="PAID TIME OFF"/>
    <s v="50000-PROGRAM EXPENDITUR BUDGET"/>
    <s v="82000-APPLIED OVERHEAD"/>
    <m/>
    <n v="0"/>
    <n v="0"/>
    <n v="145.44"/>
    <n v="0"/>
    <n v="-145.44"/>
    <s v="N/A"/>
    <n v="0"/>
    <n v="0"/>
    <n v="0"/>
    <n v="0"/>
    <n v="0"/>
    <n v="0"/>
    <n v="0"/>
    <n v="0"/>
    <n v="0"/>
    <n v="0"/>
    <n v="96.960000000000008"/>
    <n v="48.480000000000004"/>
    <n v="0"/>
    <s v="SURFACE WATER MGT FUND"/>
    <s v="WLSW O F11411 WQ - ENFORCEMENT"/>
    <s v="STORMWATER SERVICES"/>
    <s v="DRAINAGE"/>
  </r>
  <r>
    <x v="1"/>
    <s v="1037140"/>
    <s v="845022"/>
    <s v="82300"/>
    <x v="73"/>
    <s v="5315000"/>
    <n v="2012"/>
    <x v="4"/>
    <s v="INDIRECT COSTS"/>
    <s v="50000-PROGRAM EXPENDITUR BUDGET"/>
    <s v="82000-APPLIED OVERHEAD"/>
    <m/>
    <n v="0"/>
    <n v="0"/>
    <n v="312.41000000000003"/>
    <n v="0"/>
    <n v="-312.41000000000003"/>
    <s v="N/A"/>
    <n v="0"/>
    <n v="0"/>
    <n v="0"/>
    <n v="0"/>
    <n v="0"/>
    <n v="0"/>
    <n v="0"/>
    <n v="0"/>
    <n v="0"/>
    <n v="0"/>
    <n v="208.27"/>
    <n v="104.14"/>
    <n v="0"/>
    <s v="SURFACE WATER MGT FUND"/>
    <s v="WLSW O F11411 WQ - ENFORCEMENT"/>
    <s v="STORMWATER SERVICES"/>
    <s v="DRAINAGE"/>
  </r>
  <r>
    <x v="1"/>
    <s v="103714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2802.32"/>
    <n v="0"/>
    <n v="-12802.32"/>
    <s v="N/A"/>
    <n v="1655.65"/>
    <n v="144.87"/>
    <n v="1686.22"/>
    <n v="2916.27"/>
    <n v="414.19"/>
    <n v="1082.9100000000001"/>
    <n v="1322.29"/>
    <n v="230.08"/>
    <n v="1840.3400000000001"/>
    <n v="1211.92"/>
    <n v="297.58"/>
    <n v="0"/>
    <n v="0"/>
    <s v="SURFACE WATER MGT FUND"/>
    <s v="WLSW O F11412 WQ - PGM DEVELOP"/>
    <s v="STORMWATER SERVICES"/>
    <s v="DRAINAGE"/>
  </r>
  <r>
    <x v="1"/>
    <s v="103714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480.74"/>
    <n v="0"/>
    <n v="-4480.74"/>
    <s v="N/A"/>
    <n v="579.47"/>
    <n v="50.7"/>
    <n v="408.51"/>
    <n v="1020.6800000000001"/>
    <n v="326.61"/>
    <n v="379.01"/>
    <n v="462.8"/>
    <n v="80.53"/>
    <n v="644.11"/>
    <n v="424.17"/>
    <n v="104.15"/>
    <n v="0"/>
    <n v="0"/>
    <s v="SURFACE WATER MGT FUND"/>
    <s v="WLSW O F11412 WQ - PGM DEVELOP"/>
    <s v="STORMWATER SERVICES"/>
    <s v="DRAINAGE"/>
  </r>
  <r>
    <x v="1"/>
    <s v="1037141"/>
    <s v="845022"/>
    <s v="82200"/>
    <x v="72"/>
    <s v="5315000"/>
    <n v="2012"/>
    <x v="4"/>
    <s v="PAID TIME OFF"/>
    <s v="50000-PROGRAM EXPENDITUR BUDGET"/>
    <s v="82000-APPLIED OVERHEAD"/>
    <m/>
    <n v="0"/>
    <n v="0"/>
    <n v="3456.75"/>
    <n v="0"/>
    <n v="-3456.75"/>
    <s v="N/A"/>
    <n v="447.04"/>
    <n v="39.11"/>
    <n v="315.16000000000003"/>
    <n v="787.42000000000007"/>
    <n v="251.96"/>
    <n v="292.39"/>
    <n v="357.03000000000003"/>
    <n v="62.13"/>
    <n v="496.92"/>
    <n v="327.24"/>
    <n v="80.350000000000009"/>
    <n v="0"/>
    <n v="0"/>
    <s v="SURFACE WATER MGT FUND"/>
    <s v="WLSW O F11412 WQ - PGM DEVELOP"/>
    <s v="STORMWATER SERVICES"/>
    <s v="DRAINAGE"/>
  </r>
  <r>
    <x v="1"/>
    <s v="1037141"/>
    <s v="845022"/>
    <s v="82300"/>
    <x v="73"/>
    <s v="5315000"/>
    <n v="2012"/>
    <x v="4"/>
    <s v="INDIRECT COSTS"/>
    <s v="50000-PROGRAM EXPENDITUR BUDGET"/>
    <s v="82000-APPLIED OVERHEAD"/>
    <m/>
    <n v="0"/>
    <n v="0"/>
    <n v="7425.43"/>
    <n v="0"/>
    <n v="-7425.43"/>
    <s v="N/A"/>
    <n v="960.27"/>
    <n v="84.03"/>
    <n v="676.99"/>
    <n v="1691.46"/>
    <n v="541.29"/>
    <n v="628.09"/>
    <n v="766.92000000000007"/>
    <n v="133.44999999999999"/>
    <n v="1067.4100000000001"/>
    <n v="702.92"/>
    <n v="172.6"/>
    <n v="0"/>
    <n v="0"/>
    <s v="SURFACE WATER MGT FUND"/>
    <s v="WLSW O F11412 WQ - PGM DEVELOP"/>
    <s v="STORMWATER SERVICES"/>
    <s v="DRAINAGE"/>
  </r>
  <r>
    <x v="1"/>
    <s v="103714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18.26"/>
    <n v="0"/>
    <n v="-518.26"/>
    <s v="N/A"/>
    <n v="79.73"/>
    <n v="438.53000000000003"/>
    <n v="0"/>
    <n v="0"/>
    <n v="0"/>
    <n v="0"/>
    <n v="0"/>
    <n v="0"/>
    <n v="0"/>
    <n v="0"/>
    <n v="0"/>
    <n v="0"/>
    <n v="0"/>
    <s v="SURFACE WATER MGT FUND"/>
    <s v="WLSW O F11413 WQ - WATER QUALI"/>
    <s v="STORMWATER SERVICES"/>
    <s v="DRAINAGE"/>
  </r>
  <r>
    <x v="1"/>
    <s v="103714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81.41"/>
    <n v="0"/>
    <n v="-181.41"/>
    <s v="N/A"/>
    <n v="27.91"/>
    <n v="153.5"/>
    <n v="0"/>
    <n v="0"/>
    <n v="0"/>
    <n v="0"/>
    <n v="0"/>
    <n v="0"/>
    <n v="0"/>
    <n v="0"/>
    <n v="0"/>
    <n v="0"/>
    <n v="0"/>
    <s v="SURFACE WATER MGT FUND"/>
    <s v="WLSW O F11413 WQ - WATER QUALI"/>
    <s v="STORMWATER SERVICES"/>
    <s v="DRAINAGE"/>
  </r>
  <r>
    <x v="1"/>
    <s v="1037142"/>
    <s v="845022"/>
    <s v="82200"/>
    <x v="72"/>
    <s v="5315000"/>
    <n v="2012"/>
    <x v="4"/>
    <s v="PAID TIME OFF"/>
    <s v="50000-PROGRAM EXPENDITUR BUDGET"/>
    <s v="82000-APPLIED OVERHEAD"/>
    <m/>
    <n v="0"/>
    <n v="0"/>
    <n v="139.94"/>
    <n v="0"/>
    <n v="-139.94"/>
    <s v="N/A"/>
    <n v="21.53"/>
    <n v="118.41"/>
    <n v="0"/>
    <n v="0"/>
    <n v="0"/>
    <n v="0"/>
    <n v="0"/>
    <n v="0"/>
    <n v="0"/>
    <n v="0"/>
    <n v="0"/>
    <n v="0"/>
    <n v="0"/>
    <s v="SURFACE WATER MGT FUND"/>
    <s v="WLSW O F11413 WQ - WATER QUALI"/>
    <s v="STORMWATER SERVICES"/>
    <s v="DRAINAGE"/>
  </r>
  <r>
    <x v="1"/>
    <s v="1037142"/>
    <s v="845022"/>
    <s v="82300"/>
    <x v="73"/>
    <s v="5315000"/>
    <n v="2012"/>
    <x v="4"/>
    <s v="INDIRECT COSTS"/>
    <s v="50000-PROGRAM EXPENDITUR BUDGET"/>
    <s v="82000-APPLIED OVERHEAD"/>
    <m/>
    <n v="0"/>
    <n v="0"/>
    <n v="300.58"/>
    <n v="0"/>
    <n v="-300.58"/>
    <s v="N/A"/>
    <n v="46.24"/>
    <n v="254.34"/>
    <n v="0"/>
    <n v="0"/>
    <n v="0"/>
    <n v="0"/>
    <n v="0"/>
    <n v="0"/>
    <n v="0"/>
    <n v="0"/>
    <n v="0"/>
    <n v="0"/>
    <n v="0"/>
    <s v="SURFACE WATER MGT FUND"/>
    <s v="WLSW O F11413 WQ - WATER QUALI"/>
    <s v="STORMWATER SERVICES"/>
    <s v="DRAINAGE"/>
  </r>
  <r>
    <x v="1"/>
    <s v="103714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38134.94"/>
    <n v="0"/>
    <n v="-138134.94"/>
    <s v="N/A"/>
    <n v="1835.75"/>
    <n v="1066.58"/>
    <n v="13038.23"/>
    <n v="14778.23"/>
    <n v="17392.38"/>
    <n v="14008.95"/>
    <n v="14956.82"/>
    <n v="22505.350000000002"/>
    <n v="10292.450000000001"/>
    <n v="7704.93"/>
    <n v="6234.49"/>
    <n v="14320.78"/>
    <n v="0"/>
    <s v="SURFACE WATER MGT FUND"/>
    <s v="WLSW O F11414 WQ - SITE AUDITS"/>
    <s v="STORMWATER SERVICES"/>
    <s v="DRAINAGE"/>
  </r>
  <r>
    <x v="1"/>
    <s v="1037143"/>
    <s v="845022"/>
    <s v="52290"/>
    <x v="63"/>
    <s v="5315000"/>
    <n v="2012"/>
    <x v="4"/>
    <s v="MISC OPERATING SUPPLIES"/>
    <s v="50000-PROGRAM EXPENDITUR BUDGET"/>
    <s v="52000-SUPPLIES"/>
    <m/>
    <n v="0"/>
    <n v="0"/>
    <n v="22.43"/>
    <n v="0"/>
    <n v="-22.43"/>
    <s v="N/A"/>
    <n v="0"/>
    <n v="0"/>
    <n v="0"/>
    <n v="0"/>
    <n v="0"/>
    <n v="0"/>
    <n v="0"/>
    <n v="22.43"/>
    <n v="0"/>
    <n v="0"/>
    <n v="0"/>
    <n v="0"/>
    <n v="0"/>
    <s v="SURFACE WATER MGT FUND"/>
    <s v="WLSW O F11414 WQ - SITE AUDITS"/>
    <s v="STORMWATER SERVICES"/>
    <s v="DRAINAGE"/>
  </r>
  <r>
    <x v="1"/>
    <s v="1037143"/>
    <s v="845022"/>
    <s v="53101"/>
    <x v="105"/>
    <s v="5315000"/>
    <n v="2012"/>
    <x v="4"/>
    <s v="PROFESSIONAL SERVICES PRINTING BINDING"/>
    <s v="50000-PROGRAM EXPENDITUR BUDGET"/>
    <s v="53000-SERVICES-OTHER CHARGES"/>
    <m/>
    <n v="0"/>
    <n v="0"/>
    <n v="10.950000000000001"/>
    <n v="0"/>
    <n v="-10.950000000000001"/>
    <s v="N/A"/>
    <n v="0"/>
    <n v="0"/>
    <n v="0"/>
    <n v="10.950000000000001"/>
    <n v="0"/>
    <n v="0"/>
    <n v="0"/>
    <n v="0"/>
    <n v="0"/>
    <n v="0"/>
    <n v="0"/>
    <n v="0"/>
    <n v="0"/>
    <s v="SURFACE WATER MGT FUND"/>
    <s v="WLSW O F11414 WQ - SITE AUDITS"/>
    <s v="STORMWATER SERVICES"/>
    <s v="DRAINAGE"/>
  </r>
  <r>
    <x v="1"/>
    <s v="1037143"/>
    <s v="845022"/>
    <s v="53330"/>
    <x v="146"/>
    <s v="5315000"/>
    <n v="2012"/>
    <x v="4"/>
    <s v="PURCHASED TRANSPORTATION"/>
    <s v="50000-PROGRAM EXPENDITUR BUDGET"/>
    <s v="53000-SERVICES-OTHER CHARGES"/>
    <m/>
    <n v="0"/>
    <n v="0"/>
    <n v="682.25"/>
    <n v="0"/>
    <n v="-682.25"/>
    <s v="N/A"/>
    <n v="0"/>
    <n v="0"/>
    <n v="0"/>
    <n v="0"/>
    <n v="0"/>
    <n v="20.900000000000002"/>
    <n v="104.5"/>
    <n v="83.600000000000009"/>
    <n v="167.20000000000002"/>
    <n v="250.8"/>
    <n v="55.25"/>
    <n v="0"/>
    <n v="0"/>
    <s v="SURFACE WATER MGT FUND"/>
    <s v="WLSW O F11414 WQ - SITE AUDITS"/>
    <s v="STORMWATER SERVICES"/>
    <s v="DRAINAGE"/>
  </r>
  <r>
    <x v="1"/>
    <s v="103714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4764.72"/>
    <n v="0"/>
    <n v="-4764.72"/>
    <s v="N/A"/>
    <n v="0"/>
    <n v="0"/>
    <n v="70.11"/>
    <n v="0"/>
    <n v="1062.1400000000001"/>
    <n v="650.19000000000005"/>
    <n v="494.78000000000003"/>
    <n v="1089.27"/>
    <n v="374.57"/>
    <n v="168.9"/>
    <n v="178.91"/>
    <n v="675.85"/>
    <n v="0"/>
    <s v="SURFACE WATER MGT FUND"/>
    <s v="WLSW O F11414 WQ - SITE AUDITS"/>
    <s v="STORMWATER SERVICES"/>
    <s v="DRAINAGE"/>
  </r>
  <r>
    <x v="1"/>
    <s v="1037143"/>
    <s v="845022"/>
    <s v="55159"/>
    <x v="174"/>
    <s v="5315000"/>
    <n v="2012"/>
    <x v="4"/>
    <s v="FMD COPY CENTER"/>
    <s v="50000-PROGRAM EXPENDITUR BUDGET"/>
    <s v="55000-INTRAGOVERNMENTAL SERVICES"/>
    <m/>
    <n v="0"/>
    <n v="0"/>
    <n v="133.19999999999999"/>
    <n v="0"/>
    <n v="-133.19999999999999"/>
    <s v="N/A"/>
    <n v="0"/>
    <n v="0"/>
    <n v="133.19999999999999"/>
    <n v="0"/>
    <n v="0"/>
    <n v="0"/>
    <n v="0"/>
    <n v="0"/>
    <n v="0"/>
    <n v="0"/>
    <n v="0"/>
    <n v="0"/>
    <n v="0"/>
    <s v="SURFACE WATER MGT FUND"/>
    <s v="WLSW O F11414 WQ - SITE AUDITS"/>
    <s v="STORMWATER SERVICES"/>
    <s v="DRAINAGE"/>
  </r>
  <r>
    <x v="1"/>
    <s v="103714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8347.35"/>
    <n v="0"/>
    <n v="-48347.35"/>
    <s v="N/A"/>
    <n v="642.51"/>
    <n v="373.3"/>
    <n v="4133.1499999999996"/>
    <n v="5172.3599999999997"/>
    <n v="6517.59"/>
    <n v="4903.1500000000005"/>
    <n v="5234.8900000000003"/>
    <n v="7876.87"/>
    <n v="3602.38"/>
    <n v="2696.7400000000002"/>
    <n v="2182.09"/>
    <n v="5012.32"/>
    <n v="0"/>
    <s v="SURFACE WATER MGT FUND"/>
    <s v="WLSW O F11414 WQ - SITE AUDITS"/>
    <s v="STORMWATER SERVICES"/>
    <s v="DRAINAGE"/>
  </r>
  <r>
    <x v="1"/>
    <s v="1037143"/>
    <s v="845022"/>
    <s v="82200"/>
    <x v="72"/>
    <s v="5315000"/>
    <n v="2012"/>
    <x v="4"/>
    <s v="PAID TIME OFF"/>
    <s v="50000-PROGRAM EXPENDITUR BUDGET"/>
    <s v="82000-APPLIED OVERHEAD"/>
    <m/>
    <n v="0"/>
    <n v="0"/>
    <n v="37297.07"/>
    <n v="0"/>
    <n v="-37297.07"/>
    <s v="N/A"/>
    <n v="495.66"/>
    <n v="287.98"/>
    <n v="3188.5"/>
    <n v="3990.1600000000003"/>
    <n v="5027.84"/>
    <n v="3782.54"/>
    <n v="4038.34"/>
    <n v="6076.56"/>
    <n v="2779.06"/>
    <n v="2080.4"/>
    <n v="1683.3500000000001"/>
    <n v="3866.6800000000003"/>
    <n v="0"/>
    <s v="SURFACE WATER MGT FUND"/>
    <s v="WLSW O F11414 WQ - SITE AUDITS"/>
    <s v="STORMWATER SERVICES"/>
    <s v="DRAINAGE"/>
  </r>
  <r>
    <x v="1"/>
    <s v="1037143"/>
    <s v="845022"/>
    <s v="82300"/>
    <x v="73"/>
    <s v="5315000"/>
    <n v="2012"/>
    <x v="4"/>
    <s v="INDIRECT COSTS"/>
    <s v="50000-PROGRAM EXPENDITUR BUDGET"/>
    <s v="82000-APPLIED OVERHEAD"/>
    <m/>
    <n v="0"/>
    <n v="0"/>
    <n v="80117.42"/>
    <n v="0"/>
    <n v="-80117.42"/>
    <s v="N/A"/>
    <n v="1064.75"/>
    <n v="618.59"/>
    <n v="6849.21"/>
    <n v="8571.25"/>
    <n v="10800.43"/>
    <n v="8125.0700000000006"/>
    <n v="8674.880000000001"/>
    <n v="13052.970000000001"/>
    <n v="5969.53"/>
    <n v="4468.82"/>
    <n v="3615.9700000000003"/>
    <n v="8305.9500000000007"/>
    <n v="0"/>
    <s v="SURFACE WATER MGT FUND"/>
    <s v="WLSW O F11414 WQ - SITE AUDITS"/>
    <s v="STORMWATER SERVICES"/>
    <s v="DRAINAGE"/>
  </r>
  <r>
    <x v="1"/>
    <s v="103714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74.13"/>
    <n v="0"/>
    <n v="-474.13"/>
    <s v="N/A"/>
    <n v="25.27"/>
    <n v="0"/>
    <n v="448.86"/>
    <n v="0"/>
    <n v="0"/>
    <n v="0"/>
    <n v="0"/>
    <n v="0"/>
    <n v="0"/>
    <n v="0"/>
    <n v="0"/>
    <n v="0"/>
    <n v="0"/>
    <s v="SURFACE WATER MGT FUND"/>
    <s v="WLSW O F11415 WQ - SUPPORT FOR"/>
    <s v="STORMWATER SERVICES"/>
    <s v="DRAINAGE"/>
  </r>
  <r>
    <x v="1"/>
    <s v="103714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65.94"/>
    <n v="0"/>
    <n v="-165.94"/>
    <s v="N/A"/>
    <n v="8.84"/>
    <n v="0"/>
    <n v="157.1"/>
    <n v="0"/>
    <n v="0"/>
    <n v="0"/>
    <n v="0"/>
    <n v="0"/>
    <n v="0"/>
    <n v="0"/>
    <n v="0"/>
    <n v="0"/>
    <n v="0"/>
    <s v="SURFACE WATER MGT FUND"/>
    <s v="WLSW O F11415 WQ - SUPPORT FOR"/>
    <s v="STORMWATER SERVICES"/>
    <s v="DRAINAGE"/>
  </r>
  <r>
    <x v="1"/>
    <s v="1037144"/>
    <s v="845022"/>
    <s v="82200"/>
    <x v="72"/>
    <s v="5315000"/>
    <n v="2012"/>
    <x v="4"/>
    <s v="PAID TIME OFF"/>
    <s v="50000-PROGRAM EXPENDITUR BUDGET"/>
    <s v="82000-APPLIED OVERHEAD"/>
    <m/>
    <n v="0"/>
    <n v="0"/>
    <n v="128.02000000000001"/>
    <n v="0"/>
    <n v="-128.02000000000001"/>
    <s v="N/A"/>
    <n v="6.82"/>
    <n v="0"/>
    <n v="121.2"/>
    <n v="0"/>
    <n v="0"/>
    <n v="0"/>
    <n v="0"/>
    <n v="0"/>
    <n v="0"/>
    <n v="0"/>
    <n v="0"/>
    <n v="0"/>
    <n v="0"/>
    <s v="SURFACE WATER MGT FUND"/>
    <s v="WLSW O F11415 WQ - SUPPORT FOR"/>
    <s v="STORMWATER SERVICES"/>
    <s v="DRAINAGE"/>
  </r>
  <r>
    <x v="1"/>
    <s v="1037144"/>
    <s v="845022"/>
    <s v="82300"/>
    <x v="73"/>
    <s v="5315000"/>
    <n v="2012"/>
    <x v="4"/>
    <s v="INDIRECT COSTS"/>
    <s v="50000-PROGRAM EXPENDITUR BUDGET"/>
    <s v="82000-APPLIED OVERHEAD"/>
    <m/>
    <n v="0"/>
    <n v="0"/>
    <n v="275"/>
    <n v="0"/>
    <n v="-275"/>
    <s v="N/A"/>
    <n v="14.66"/>
    <n v="0"/>
    <n v="260.34000000000003"/>
    <n v="0"/>
    <n v="0"/>
    <n v="0"/>
    <n v="0"/>
    <n v="0"/>
    <n v="0"/>
    <n v="0"/>
    <n v="0"/>
    <n v="0"/>
    <n v="0"/>
    <s v="SURFACE WATER MGT FUND"/>
    <s v="WLSW O F11415 WQ - SUPPORT FOR"/>
    <s v="STORMWATER SERVICES"/>
    <s v="DRAINAGE"/>
  </r>
  <r>
    <x v="1"/>
    <s v="1037146"/>
    <s v="845022"/>
    <s v="34150"/>
    <x v="43"/>
    <s v="0000000"/>
    <n v="2012"/>
    <x v="3"/>
    <s v="MAPS PUBLICATIONS"/>
    <s v="R3000-REVENUE"/>
    <s v="R3400-CHARGE FOR SERVICES"/>
    <m/>
    <n v="0"/>
    <n v="0"/>
    <n v="-1680"/>
    <n v="0"/>
    <n v="1680"/>
    <s v="N/A"/>
    <n v="0"/>
    <n v="0"/>
    <n v="-245"/>
    <n v="-440"/>
    <n v="-150"/>
    <n v="-100"/>
    <n v="-200"/>
    <n v="0"/>
    <n v="-100"/>
    <n v="-150"/>
    <n v="-50"/>
    <n v="-245"/>
    <n v="0"/>
    <s v="SURFACE WATER MGT FUND"/>
    <s v="WLSW O F11419 TECH STDS MANUAL"/>
    <s v="STORMWATER SERVICES"/>
    <s v="Default"/>
  </r>
  <r>
    <x v="1"/>
    <s v="103714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3927.01"/>
    <n v="0"/>
    <n v="-13927.01"/>
    <s v="N/A"/>
    <n v="0"/>
    <n v="920.17000000000007"/>
    <n v="403.98"/>
    <n v="549.85"/>
    <n v="157.1"/>
    <n v="1256.81"/>
    <n v="2109.65"/>
    <n v="5016.01"/>
    <n v="415.2"/>
    <n v="258.09000000000003"/>
    <n v="1234.3600000000001"/>
    <n v="1605.79"/>
    <n v="0"/>
    <s v="SURFACE WATER MGT FUND"/>
    <s v="WLSW O F11419 TECH STDS MANUAL"/>
    <s v="STORMWATER SERVICES"/>
    <s v="DRAINAGE"/>
  </r>
  <r>
    <x v="1"/>
    <s v="1037146"/>
    <s v="845022"/>
    <s v="51130"/>
    <x v="122"/>
    <s v="5315000"/>
    <n v="2012"/>
    <x v="4"/>
    <s v="OVERTIME"/>
    <s v="50000-PROGRAM EXPENDITUR BUDGET"/>
    <s v="51000-WAGES AND BENEFITS"/>
    <s v="51100-SALARIES/WAGES"/>
    <n v="0"/>
    <n v="0"/>
    <n v="370.31"/>
    <n v="0"/>
    <n v="-370.31"/>
    <s v="N/A"/>
    <n v="0"/>
    <n v="0"/>
    <n v="0"/>
    <n v="370.31"/>
    <n v="0"/>
    <n v="0"/>
    <n v="0"/>
    <n v="0"/>
    <n v="0"/>
    <n v="0"/>
    <n v="0"/>
    <n v="0"/>
    <n v="0"/>
    <s v="SURFACE WATER MGT FUND"/>
    <s v="WLSW O F11419 TECH STDS MANUAL"/>
    <s v="STORMWATER SERVICES"/>
    <s v="DRAINAGE"/>
  </r>
  <r>
    <x v="1"/>
    <s v="103714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874.46"/>
    <n v="0"/>
    <n v="-4874.46"/>
    <s v="N/A"/>
    <n v="0"/>
    <n v="322.06"/>
    <n v="47.13"/>
    <n v="192.45000000000002"/>
    <n v="149.25"/>
    <n v="439.88"/>
    <n v="738.37"/>
    <n v="1755.6100000000001"/>
    <n v="145.32"/>
    <n v="90.33"/>
    <n v="432.03000000000003"/>
    <n v="562.03"/>
    <n v="0"/>
    <s v="SURFACE WATER MGT FUND"/>
    <s v="WLSW O F11419 TECH STDS MANUAL"/>
    <s v="STORMWATER SERVICES"/>
    <s v="DRAINAGE"/>
  </r>
  <r>
    <x v="1"/>
    <s v="1037146"/>
    <s v="845022"/>
    <s v="82200"/>
    <x v="72"/>
    <s v="5315000"/>
    <n v="2012"/>
    <x v="4"/>
    <s v="PAID TIME OFF"/>
    <s v="50000-PROGRAM EXPENDITUR BUDGET"/>
    <s v="82000-APPLIED OVERHEAD"/>
    <m/>
    <n v="0"/>
    <n v="0"/>
    <n v="3860.38"/>
    <n v="0"/>
    <n v="-3860.38"/>
    <s v="N/A"/>
    <n v="0"/>
    <n v="248.46"/>
    <n v="36.36"/>
    <n v="248.45000000000002"/>
    <n v="115.14"/>
    <n v="339.36"/>
    <n v="569.62"/>
    <n v="1354.32"/>
    <n v="112.11"/>
    <n v="69.69"/>
    <n v="333.29"/>
    <n v="433.58"/>
    <n v="0"/>
    <s v="SURFACE WATER MGT FUND"/>
    <s v="WLSW O F11419 TECH STDS MANUAL"/>
    <s v="STORMWATER SERVICES"/>
    <s v="DRAINAGE"/>
  </r>
  <r>
    <x v="1"/>
    <s v="1037146"/>
    <s v="845022"/>
    <s v="82300"/>
    <x v="73"/>
    <s v="5315000"/>
    <n v="2012"/>
    <x v="4"/>
    <s v="INDIRECT COSTS"/>
    <s v="50000-PROGRAM EXPENDITUR BUDGET"/>
    <s v="82000-APPLIED OVERHEAD"/>
    <m/>
    <n v="0"/>
    <n v="0"/>
    <n v="8292.5"/>
    <n v="0"/>
    <n v="-8292.5"/>
    <s v="N/A"/>
    <n v="0"/>
    <n v="533.71"/>
    <n v="78.11"/>
    <n v="533.69000000000005"/>
    <n v="247.33"/>
    <n v="728.95"/>
    <n v="1223.58"/>
    <n v="2909.29"/>
    <n v="240.82"/>
    <n v="149.70000000000002"/>
    <n v="715.95"/>
    <n v="931.37"/>
    <n v="0"/>
    <s v="SURFACE WATER MGT FUND"/>
    <s v="WLSW O F11419 TECH STDS MANUAL"/>
    <s v="STORMWATER SERVICES"/>
    <s v="DRAINAGE"/>
  </r>
  <r>
    <x v="1"/>
    <s v="1037146"/>
    <s v="845022"/>
    <s v="82500"/>
    <x v="140"/>
    <s v="5315000"/>
    <n v="2012"/>
    <x v="4"/>
    <s v="OVERTIME BENEFITS"/>
    <s v="50000-PROGRAM EXPENDITUR BUDGET"/>
    <s v="82000-APPLIED OVERHEAD"/>
    <m/>
    <n v="0"/>
    <n v="0"/>
    <n v="55.550000000000004"/>
    <n v="0"/>
    <n v="-55.550000000000004"/>
    <s v="N/A"/>
    <n v="0"/>
    <n v="0"/>
    <n v="0"/>
    <n v="55.550000000000004"/>
    <n v="0"/>
    <n v="0"/>
    <n v="0"/>
    <n v="0"/>
    <n v="0"/>
    <n v="0"/>
    <n v="0"/>
    <n v="0"/>
    <n v="0"/>
    <s v="SURFACE WATER MGT FUND"/>
    <s v="WLSW O F11419 TECH STDS MANUAL"/>
    <s v="STORMWATER SERVICES"/>
    <s v="DRAINAGE"/>
  </r>
  <r>
    <x v="1"/>
    <s v="103714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59.42"/>
    <n v="0"/>
    <n v="-459.42"/>
    <s v="N/A"/>
    <n v="0"/>
    <n v="0"/>
    <n v="19.93"/>
    <n v="39.869999999999997"/>
    <n v="80.7"/>
    <n v="119.60000000000001"/>
    <n v="119.60000000000001"/>
    <n v="59.79"/>
    <n v="19.93"/>
    <n v="0"/>
    <n v="0"/>
    <n v="0"/>
    <n v="0"/>
    <s v="SURFACE WATER MGT FUND"/>
    <s v="WLSW O F11421 TECH STDS SOFTWA"/>
    <s v="STORMWATER SERVICES"/>
    <s v="DRAINAGE"/>
  </r>
  <r>
    <x v="1"/>
    <s v="1037147"/>
    <s v="845022"/>
    <s v="53814"/>
    <x v="65"/>
    <s v="5315000"/>
    <n v="2012"/>
    <x v="4"/>
    <s v="TRAINING"/>
    <s v="50000-PROGRAM EXPENDITUR BUDGET"/>
    <s v="53000-SERVICES-OTHER CHARGES"/>
    <m/>
    <n v="0"/>
    <n v="0"/>
    <n v="435.95"/>
    <n v="0"/>
    <n v="-435.95"/>
    <s v="N/A"/>
    <n v="0"/>
    <n v="0"/>
    <n v="0"/>
    <n v="435.95"/>
    <n v="0"/>
    <n v="0"/>
    <n v="0"/>
    <n v="0"/>
    <n v="0"/>
    <n v="0"/>
    <n v="0"/>
    <n v="0"/>
    <n v="0"/>
    <s v="SURFACE WATER MGT FUND"/>
    <s v="WLSW O F11421 TECH STDS SOFTWA"/>
    <s v="STORMWATER SERVICES"/>
    <s v="DRAINAGE"/>
  </r>
  <r>
    <x v="1"/>
    <s v="103714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60.83000000000001"/>
    <n v="0"/>
    <n v="-160.83000000000001"/>
    <s v="N/A"/>
    <n v="0"/>
    <n v="0"/>
    <n v="6.98"/>
    <n v="13.96"/>
    <n v="28.25"/>
    <n v="41.86"/>
    <n v="41.86"/>
    <n v="20.94"/>
    <n v="6.98"/>
    <n v="0"/>
    <n v="0"/>
    <n v="0"/>
    <n v="0"/>
    <s v="SURFACE WATER MGT FUND"/>
    <s v="WLSW O F11421 TECH STDS SOFTWA"/>
    <s v="STORMWATER SERVICES"/>
    <s v="DRAINAGE"/>
  </r>
  <r>
    <x v="1"/>
    <s v="1037147"/>
    <s v="845022"/>
    <s v="82200"/>
    <x v="72"/>
    <s v="5315000"/>
    <n v="2012"/>
    <x v="4"/>
    <s v="PAID TIME OFF"/>
    <s v="50000-PROGRAM EXPENDITUR BUDGET"/>
    <s v="82000-APPLIED OVERHEAD"/>
    <m/>
    <n v="0"/>
    <n v="0"/>
    <n v="124"/>
    <n v="0"/>
    <n v="-124"/>
    <s v="N/A"/>
    <n v="0"/>
    <n v="0"/>
    <n v="5.38"/>
    <n v="10.76"/>
    <n v="21.78"/>
    <n v="32.28"/>
    <n v="32.28"/>
    <n v="16.14"/>
    <n v="5.38"/>
    <n v="0"/>
    <n v="0"/>
    <n v="0"/>
    <n v="0"/>
    <s v="SURFACE WATER MGT FUND"/>
    <s v="WLSW O F11421 TECH STDS SOFTWA"/>
    <s v="STORMWATER SERVICES"/>
    <s v="DRAINAGE"/>
  </r>
  <r>
    <x v="1"/>
    <s v="1037147"/>
    <s v="845022"/>
    <s v="82300"/>
    <x v="73"/>
    <s v="5315000"/>
    <n v="2012"/>
    <x v="4"/>
    <s v="INDIRECT COSTS"/>
    <s v="50000-PROGRAM EXPENDITUR BUDGET"/>
    <s v="82000-APPLIED OVERHEAD"/>
    <m/>
    <n v="0"/>
    <n v="0"/>
    <n v="266.45"/>
    <n v="0"/>
    <n v="-266.45"/>
    <s v="N/A"/>
    <n v="0"/>
    <n v="0"/>
    <n v="11.56"/>
    <n v="23.13"/>
    <n v="46.800000000000004"/>
    <n v="69.36"/>
    <n v="69.36"/>
    <n v="34.68"/>
    <n v="11.56"/>
    <n v="0"/>
    <n v="0"/>
    <n v="0"/>
    <n v="0"/>
    <s v="SURFACE WATER MGT FUND"/>
    <s v="WLSW O F11421 TECH STDS SOFTWA"/>
    <s v="STORMWATER SERVICES"/>
    <s v="DRAINAGE"/>
  </r>
  <r>
    <x v="1"/>
    <s v="103714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1438.22"/>
    <n v="0"/>
    <n v="-11438.22"/>
    <s v="N/A"/>
    <n v="639.96"/>
    <n v="0"/>
    <n v="3274.66"/>
    <n v="3199.91"/>
    <n v="3365.9"/>
    <n v="1099.42"/>
    <n v="0"/>
    <n v="0"/>
    <n v="0"/>
    <n v="0"/>
    <n v="106.23"/>
    <n v="-247.86"/>
    <n v="0"/>
    <s v="SURFACE WATER MGT FUND"/>
    <s v="WLSW O F11422 TECH STDS SUPPOR"/>
    <s v="STORMWATER SERVICES"/>
    <s v="DRAINAGE"/>
  </r>
  <r>
    <x v="1"/>
    <s v="1037148"/>
    <s v="845022"/>
    <s v="52221"/>
    <x v="212"/>
    <s v="5315000"/>
    <n v="2012"/>
    <x v="4"/>
    <s v="SUPPLIES VEHICLE"/>
    <s v="50000-PROGRAM EXPENDITUR BUDGET"/>
    <s v="52000-SUPPLIES"/>
    <m/>
    <n v="0"/>
    <n v="0"/>
    <n v="188.49"/>
    <n v="0"/>
    <n v="-188.49"/>
    <s v="N/A"/>
    <n v="0"/>
    <n v="0"/>
    <n v="0"/>
    <n v="0"/>
    <n v="0"/>
    <n v="178.03"/>
    <n v="0"/>
    <n v="0"/>
    <n v="0"/>
    <n v="10.46"/>
    <n v="0"/>
    <n v="0"/>
    <n v="0"/>
    <s v="SURFACE WATER MGT FUND"/>
    <s v="WLSW O F11422 TECH STDS SUPPOR"/>
    <s v="STORMWATER SERVICES"/>
    <s v="DRAINAGE"/>
  </r>
  <r>
    <x v="1"/>
    <s v="1037148"/>
    <s v="845022"/>
    <s v="52290"/>
    <x v="63"/>
    <s v="5315000"/>
    <n v="2012"/>
    <x v="4"/>
    <s v="MISC OPERATING SUPPLIES"/>
    <s v="50000-PROGRAM EXPENDITUR BUDGET"/>
    <s v="52000-SUPPLIES"/>
    <m/>
    <n v="0"/>
    <n v="0"/>
    <n v="192.11"/>
    <n v="0"/>
    <n v="-192.11"/>
    <s v="N/A"/>
    <n v="0"/>
    <n v="0"/>
    <n v="0"/>
    <n v="0"/>
    <n v="0"/>
    <n v="77.31"/>
    <n v="0"/>
    <n v="57.65"/>
    <n v="0"/>
    <n v="25.93"/>
    <n v="31.220000000000002"/>
    <n v="0"/>
    <n v="0"/>
    <s v="SURFACE WATER MGT FUND"/>
    <s v="WLSW O F11422 TECH STDS SUPPOR"/>
    <s v="STORMWATER SERVICES"/>
    <s v="DRAINAGE"/>
  </r>
  <r>
    <x v="1"/>
    <s v="1037148"/>
    <s v="845022"/>
    <s v="52391"/>
    <x v="184"/>
    <s v="5315000"/>
    <n v="2012"/>
    <x v="4"/>
    <s v="MAINTENANCE PARTS MATERIALS"/>
    <s v="50000-PROGRAM EXPENDITUR BUDGET"/>
    <s v="52000-SUPPLIES"/>
    <m/>
    <n v="0"/>
    <n v="0"/>
    <n v="19.46"/>
    <n v="0"/>
    <n v="-19.46"/>
    <s v="N/A"/>
    <n v="0"/>
    <n v="0"/>
    <n v="0"/>
    <n v="0"/>
    <n v="0"/>
    <n v="19.46"/>
    <n v="0"/>
    <n v="0"/>
    <n v="0"/>
    <n v="0"/>
    <n v="0"/>
    <n v="0"/>
    <n v="0"/>
    <s v="SURFACE WATER MGT FUND"/>
    <s v="WLSW O F11422 TECH STDS SUPPOR"/>
    <s v="STORMWATER SERVICES"/>
    <s v="DRAINAGE"/>
  </r>
  <r>
    <x v="1"/>
    <s v="103714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49.620000000000005"/>
    <n v="0"/>
    <n v="-49.620000000000005"/>
    <s v="N/A"/>
    <n v="0"/>
    <n v="0"/>
    <n v="49.620000000000005"/>
    <n v="0"/>
    <n v="14.72"/>
    <n v="0"/>
    <n v="0"/>
    <n v="0"/>
    <n v="0"/>
    <n v="0"/>
    <n v="11.040000000000001"/>
    <n v="-25.76"/>
    <n v="0"/>
    <s v="SURFACE WATER MGT FUND"/>
    <s v="WLSW O F11422 TECH STDS SUPPOR"/>
    <s v="STORMWATER SERVICES"/>
    <s v="DRAINAGE"/>
  </r>
  <r>
    <x v="1"/>
    <s v="103714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003.46"/>
    <n v="0"/>
    <n v="-4003.46"/>
    <s v="N/A"/>
    <n v="223.99"/>
    <n v="0"/>
    <n v="875.69"/>
    <n v="1119.98"/>
    <n v="1448.56"/>
    <n v="384.81"/>
    <n v="0"/>
    <n v="0"/>
    <n v="0"/>
    <n v="0"/>
    <n v="37.18"/>
    <n v="-86.75"/>
    <n v="0"/>
    <s v="SURFACE WATER MGT FUND"/>
    <s v="WLSW O F11422 TECH STDS SUPPOR"/>
    <s v="STORMWATER SERVICES"/>
    <s v="DRAINAGE"/>
  </r>
  <r>
    <x v="1"/>
    <s v="1037148"/>
    <s v="845022"/>
    <s v="82200"/>
    <x v="72"/>
    <s v="5315000"/>
    <n v="2012"/>
    <x v="4"/>
    <s v="PAID TIME OFF"/>
    <s v="50000-PROGRAM EXPENDITUR BUDGET"/>
    <s v="82000-APPLIED OVERHEAD"/>
    <m/>
    <n v="0"/>
    <n v="0"/>
    <n v="3088.3"/>
    <n v="0"/>
    <n v="-3088.3"/>
    <s v="N/A"/>
    <n v="172.79"/>
    <n v="0"/>
    <n v="675.48"/>
    <n v="864"/>
    <n v="1117.44"/>
    <n v="296.83"/>
    <n v="0"/>
    <n v="0"/>
    <n v="0"/>
    <n v="0"/>
    <n v="28.68"/>
    <n v="-66.92"/>
    <n v="0"/>
    <s v="SURFACE WATER MGT FUND"/>
    <s v="WLSW O F11422 TECH STDS SUPPOR"/>
    <s v="STORMWATER SERVICES"/>
    <s v="DRAINAGE"/>
  </r>
  <r>
    <x v="1"/>
    <s v="1037148"/>
    <s v="845022"/>
    <s v="82300"/>
    <x v="73"/>
    <s v="5315000"/>
    <n v="2012"/>
    <x v="4"/>
    <s v="INDIRECT COSTS"/>
    <s v="50000-PROGRAM EXPENDITUR BUDGET"/>
    <s v="82000-APPLIED OVERHEAD"/>
    <m/>
    <n v="0"/>
    <n v="0"/>
    <n v="6634.22"/>
    <n v="0"/>
    <n v="-6634.22"/>
    <s v="N/A"/>
    <n v="371.18"/>
    <n v="0"/>
    <n v="1451.1000000000001"/>
    <n v="1855.94"/>
    <n v="2400.48"/>
    <n v="637.66999999999996"/>
    <n v="0"/>
    <n v="0"/>
    <n v="0"/>
    <n v="0"/>
    <n v="61.61"/>
    <n v="-143.76"/>
    <n v="0"/>
    <s v="SURFACE WATER MGT FUND"/>
    <s v="WLSW O F11422 TECH STDS SUPPOR"/>
    <s v="STORMWATER SERVICES"/>
    <s v="DRAINAGE"/>
  </r>
  <r>
    <x v="1"/>
    <s v="1037151"/>
    <s v="845022"/>
    <s v="44121"/>
    <x v="200"/>
    <s v="0000000"/>
    <n v="2012"/>
    <x v="3"/>
    <s v="OTHR GEN GOVT DDES"/>
    <s v="R3000-REVENUE"/>
    <s v="R3400-CHARGE FOR SERVICES"/>
    <m/>
    <n v="0"/>
    <n v="0"/>
    <n v="-19043.86"/>
    <n v="0"/>
    <n v="19043.86"/>
    <s v="N/A"/>
    <n v="0"/>
    <n v="0"/>
    <n v="0"/>
    <n v="0"/>
    <n v="0"/>
    <n v="0"/>
    <n v="-1320"/>
    <n v="0"/>
    <n v="-1980"/>
    <n v="-11649.460000000001"/>
    <n v="-95"/>
    <n v="-3999.4"/>
    <n v="0"/>
    <s v="SURFACE WATER MGT FUND"/>
    <s v="WLSW O F11430 DDES REQUESTED W"/>
    <s v="STORMWATER SERVICES"/>
    <s v="Default"/>
  </r>
  <r>
    <x v="1"/>
    <s v="103715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6990.62"/>
    <n v="0"/>
    <n v="-6990.62"/>
    <s v="N/A"/>
    <n v="0"/>
    <n v="44.89"/>
    <n v="3096.78"/>
    <n v="1806.66"/>
    <n v="224.42000000000002"/>
    <n v="0"/>
    <n v="100.99000000000001"/>
    <n v="11.22"/>
    <n v="123.43"/>
    <n v="157.1"/>
    <n v="673.30000000000007"/>
    <n v="751.83"/>
    <n v="0"/>
    <s v="SURFACE WATER MGT FUND"/>
    <s v="WLSW O F11430 DDES REQUESTED W"/>
    <s v="STORMWATER SERVICES"/>
    <s v="DRAINAGE"/>
  </r>
  <r>
    <x v="1"/>
    <s v="1037151"/>
    <s v="845022"/>
    <s v="51130"/>
    <x v="122"/>
    <s v="5315000"/>
    <n v="2012"/>
    <x v="4"/>
    <s v="OVERTIME"/>
    <s v="50000-PROGRAM EXPENDITUR BUDGET"/>
    <s v="51000-WAGES AND BENEFITS"/>
    <s v="51100-SALARIES/WAGES"/>
    <n v="0"/>
    <n v="0"/>
    <n v="134.66"/>
    <n v="0"/>
    <n v="-134.66"/>
    <s v="N/A"/>
    <n v="0"/>
    <n v="0"/>
    <n v="0"/>
    <n v="134.66"/>
    <n v="0"/>
    <n v="0"/>
    <n v="0"/>
    <n v="0"/>
    <n v="0"/>
    <n v="0"/>
    <n v="0"/>
    <n v="0"/>
    <n v="0"/>
    <s v="SURFACE WATER MGT FUND"/>
    <s v="WLSW O F11430 DDES REQUESTED W"/>
    <s v="STORMWATER SERVICES"/>
    <s v="DRAINAGE"/>
  </r>
  <r>
    <x v="1"/>
    <s v="103715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446.7000000000003"/>
    <n v="0"/>
    <n v="-2446.7000000000003"/>
    <s v="N/A"/>
    <n v="0"/>
    <n v="15.71"/>
    <n v="1083.8600000000001"/>
    <n v="632.33000000000004"/>
    <n v="78.540000000000006"/>
    <n v="0"/>
    <n v="35.35"/>
    <n v="3.93"/>
    <n v="43.21"/>
    <n v="54.97"/>
    <n v="235.65"/>
    <n v="263.14999999999998"/>
    <n v="0"/>
    <s v="SURFACE WATER MGT FUND"/>
    <s v="WLSW O F11430 DDES REQUESTED W"/>
    <s v="STORMWATER SERVICES"/>
    <s v="DRAINAGE"/>
  </r>
  <r>
    <x v="1"/>
    <s v="1037151"/>
    <s v="845022"/>
    <s v="82200"/>
    <x v="72"/>
    <s v="5315000"/>
    <n v="2012"/>
    <x v="4"/>
    <s v="PAID TIME OFF"/>
    <s v="50000-PROGRAM EXPENDITUR BUDGET"/>
    <s v="82000-APPLIED OVERHEAD"/>
    <m/>
    <n v="0"/>
    <n v="0"/>
    <n v="1923.92"/>
    <n v="0"/>
    <n v="-1923.92"/>
    <s v="N/A"/>
    <n v="0"/>
    <n v="12.120000000000001"/>
    <n v="836.16"/>
    <n v="524.19000000000005"/>
    <n v="60.6"/>
    <n v="0"/>
    <n v="27.27"/>
    <n v="3.0300000000000002"/>
    <n v="33.33"/>
    <n v="42.42"/>
    <n v="181.8"/>
    <n v="203"/>
    <n v="0"/>
    <s v="SURFACE WATER MGT FUND"/>
    <s v="WLSW O F11430 DDES REQUESTED W"/>
    <s v="STORMWATER SERVICES"/>
    <s v="DRAINAGE"/>
  </r>
  <r>
    <x v="1"/>
    <s v="1037151"/>
    <s v="845022"/>
    <s v="82300"/>
    <x v="73"/>
    <s v="5315000"/>
    <n v="2012"/>
    <x v="4"/>
    <s v="INDIRECT COSTS"/>
    <s v="50000-PROGRAM EXPENDITUR BUDGET"/>
    <s v="82000-APPLIED OVERHEAD"/>
    <m/>
    <n v="0"/>
    <n v="0"/>
    <n v="4132.76"/>
    <n v="0"/>
    <n v="-4132.76"/>
    <s v="N/A"/>
    <n v="0"/>
    <n v="26.04"/>
    <n v="1796.16"/>
    <n v="1125.97"/>
    <n v="130.17000000000002"/>
    <n v="0"/>
    <n v="58.58"/>
    <n v="6.51"/>
    <n v="71.600000000000009"/>
    <n v="91.14"/>
    <n v="390.54"/>
    <n v="436.05"/>
    <n v="0"/>
    <s v="SURFACE WATER MGT FUND"/>
    <s v="WLSW O F11430 DDES REQUESTED W"/>
    <s v="STORMWATER SERVICES"/>
    <s v="DRAINAGE"/>
  </r>
  <r>
    <x v="1"/>
    <s v="1037151"/>
    <s v="845022"/>
    <s v="82500"/>
    <x v="140"/>
    <s v="5315000"/>
    <n v="2012"/>
    <x v="4"/>
    <s v="OVERTIME BENEFITS"/>
    <s v="50000-PROGRAM EXPENDITUR BUDGET"/>
    <s v="82000-APPLIED OVERHEAD"/>
    <m/>
    <n v="0"/>
    <n v="0"/>
    <n v="20.2"/>
    <n v="0"/>
    <n v="-20.2"/>
    <s v="N/A"/>
    <n v="0"/>
    <n v="0"/>
    <n v="0"/>
    <n v="20.2"/>
    <n v="0"/>
    <n v="0"/>
    <n v="0"/>
    <n v="0"/>
    <n v="0"/>
    <n v="0"/>
    <n v="0"/>
    <n v="0"/>
    <n v="0"/>
    <s v="SURFACE WATER MGT FUND"/>
    <s v="WLSW O F11430 DDES REQUESTED W"/>
    <s v="STORMWATER SERVICES"/>
    <s v="DRAINAGE"/>
  </r>
  <r>
    <x v="1"/>
    <s v="103715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4.88"/>
    <n v="0"/>
    <n v="-44.88"/>
    <s v="N/A"/>
    <n v="22.44"/>
    <n v="0"/>
    <n v="0"/>
    <n v="0"/>
    <n v="22.44"/>
    <n v="0"/>
    <n v="0"/>
    <n v="0"/>
    <n v="0"/>
    <n v="0"/>
    <n v="0"/>
    <n v="0"/>
    <n v="0"/>
    <s v="SURFACE WATER MGT FUND"/>
    <s v="WLSW O F11435 NON CHARGEABLE S"/>
    <s v="STORMWATER SERVICES"/>
    <s v="DRAINAGE"/>
  </r>
  <r>
    <x v="1"/>
    <s v="103715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5.700000000000001"/>
    <n v="0"/>
    <n v="-15.700000000000001"/>
    <s v="N/A"/>
    <n v="7.8500000000000005"/>
    <n v="0"/>
    <n v="0"/>
    <n v="0"/>
    <n v="7.8500000000000005"/>
    <n v="0"/>
    <n v="0"/>
    <n v="0"/>
    <n v="0"/>
    <n v="0"/>
    <n v="0"/>
    <n v="0"/>
    <n v="0"/>
    <s v="SURFACE WATER MGT FUND"/>
    <s v="WLSW O F11435 NON CHARGEABLE S"/>
    <s v="STORMWATER SERVICES"/>
    <s v="DRAINAGE"/>
  </r>
  <r>
    <x v="1"/>
    <s v="1037152"/>
    <s v="845022"/>
    <s v="82200"/>
    <x v="72"/>
    <s v="5315000"/>
    <n v="2012"/>
    <x v="4"/>
    <s v="PAID TIME OFF"/>
    <s v="50000-PROGRAM EXPENDITUR BUDGET"/>
    <s v="82000-APPLIED OVERHEAD"/>
    <m/>
    <n v="0"/>
    <n v="0"/>
    <n v="12.120000000000001"/>
    <n v="0"/>
    <n v="-12.120000000000001"/>
    <s v="N/A"/>
    <n v="6.0600000000000005"/>
    <n v="0"/>
    <n v="0"/>
    <n v="0"/>
    <n v="6.0600000000000005"/>
    <n v="0"/>
    <n v="0"/>
    <n v="0"/>
    <n v="0"/>
    <n v="0"/>
    <n v="0"/>
    <n v="0"/>
    <n v="0"/>
    <s v="SURFACE WATER MGT FUND"/>
    <s v="WLSW O F11435 NON CHARGEABLE S"/>
    <s v="STORMWATER SERVICES"/>
    <s v="DRAINAGE"/>
  </r>
  <r>
    <x v="1"/>
    <s v="1037152"/>
    <s v="845022"/>
    <s v="82300"/>
    <x v="73"/>
    <s v="5315000"/>
    <n v="2012"/>
    <x v="4"/>
    <s v="INDIRECT COSTS"/>
    <s v="50000-PROGRAM EXPENDITUR BUDGET"/>
    <s v="82000-APPLIED OVERHEAD"/>
    <m/>
    <n v="0"/>
    <n v="0"/>
    <n v="26.04"/>
    <n v="0"/>
    <n v="-26.04"/>
    <s v="N/A"/>
    <n v="13.02"/>
    <n v="0"/>
    <n v="0"/>
    <n v="0"/>
    <n v="13.02"/>
    <n v="0"/>
    <n v="0"/>
    <n v="0"/>
    <n v="0"/>
    <n v="0"/>
    <n v="0"/>
    <n v="0"/>
    <n v="0"/>
    <s v="SURFACE WATER MGT FUND"/>
    <s v="WLSW O F11435 NON CHARGEABLE S"/>
    <s v="STORMWATER SERVICES"/>
    <s v="DRAINAGE"/>
  </r>
  <r>
    <x v="1"/>
    <s v="1037153"/>
    <s v="000000"/>
    <s v="11530"/>
    <x v="203"/>
    <s v="0000000"/>
    <n v="2012"/>
    <x v="0"/>
    <s v="UNBILLED RECEIVABLES"/>
    <s v="BS000-CURRENT ASSETS"/>
    <s v="B1150-ACCOUNTS RECEIVABLE"/>
    <m/>
    <n v="0"/>
    <n v="0"/>
    <n v="1454.18"/>
    <n v="0"/>
    <n v="-1454.18"/>
    <s v="N/A"/>
    <n v="0"/>
    <n v="0"/>
    <n v="0"/>
    <n v="0"/>
    <n v="0"/>
    <n v="0"/>
    <n v="0"/>
    <n v="755.55000000000007"/>
    <n v="0"/>
    <n v="0"/>
    <n v="698.63"/>
    <n v="0"/>
    <n v="0"/>
    <s v="SURFACE WATER MGT FUND"/>
    <s v="WLSW F D92943 A05BN243 KCSP L9"/>
    <s v="DEFAULT"/>
    <s v="Default"/>
  </r>
  <r>
    <x v="1"/>
    <s v="1037153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F D92943 A05BN243 KCSP L9"/>
    <s v="DEFAULT"/>
    <s v="Default"/>
  </r>
  <r>
    <x v="1"/>
    <s v="1037153"/>
    <s v="845022"/>
    <s v="43937"/>
    <x v="52"/>
    <s v="0000000"/>
    <n v="2012"/>
    <x v="3"/>
    <s v="DRAINAGE INSPECTION FEES"/>
    <s v="R3000-REVENUE"/>
    <s v="R3400-CHARGE FOR SERVICES"/>
    <m/>
    <n v="0"/>
    <n v="0"/>
    <n v="-1454.18"/>
    <n v="0"/>
    <n v="1454.18"/>
    <s v="N/A"/>
    <n v="0"/>
    <n v="0"/>
    <n v="0"/>
    <n v="0"/>
    <n v="0"/>
    <n v="0"/>
    <n v="0"/>
    <n v="-755.55000000000007"/>
    <n v="0"/>
    <n v="0"/>
    <n v="-698.63"/>
    <n v="0"/>
    <n v="0"/>
    <s v="SURFACE WATER MGT FUND"/>
    <s v="WLSW F D92943 A05BN243 KCSP L9"/>
    <s v="STORMWATER SERVICES"/>
    <s v="Default"/>
  </r>
  <r>
    <x v="1"/>
    <s v="103715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96"/>
    <n v="0"/>
    <n v="-141.96"/>
    <s v="N/A"/>
    <n v="0"/>
    <n v="0"/>
    <n v="0"/>
    <n v="0"/>
    <n v="0"/>
    <n v="0"/>
    <n v="0"/>
    <n v="0"/>
    <n v="0"/>
    <n v="0"/>
    <n v="141.96"/>
    <n v="0"/>
    <n v="0"/>
    <s v="SURFACE WATER MGT FUND"/>
    <s v="WLSW F D92943 A05BN243 KCSP L9"/>
    <s v="STORMWATER SERVICES"/>
    <s v="DRAINAGE"/>
  </r>
  <r>
    <x v="1"/>
    <s v="1037153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0"/>
    <n v="0"/>
    <n v="0"/>
    <n v="0"/>
    <n v="0"/>
    <n v="0"/>
    <n v="42.9"/>
    <n v="0"/>
    <n v="0"/>
    <s v="SURFACE WATER MGT FUND"/>
    <s v="WLSW F D92943 A05BN243 KCSP L9"/>
    <s v="STORMWATER SERVICES"/>
    <s v="DRAINAGE"/>
  </r>
  <r>
    <x v="1"/>
    <s v="1037153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755.55000000000007"/>
    <n v="0"/>
    <n v="-755.55000000000007"/>
    <s v="N/A"/>
    <n v="0"/>
    <n v="0"/>
    <n v="0"/>
    <n v="0"/>
    <n v="0"/>
    <n v="0"/>
    <n v="0"/>
    <n v="755.55000000000007"/>
    <n v="0"/>
    <n v="0"/>
    <n v="0"/>
    <n v="0"/>
    <n v="0"/>
    <s v="SURFACE WATER MGT FUND"/>
    <s v="WLSW F D92943 A05BN243 KCSP L9"/>
    <s v="STORMWATER SERVICES"/>
    <s v="DRAINAGE"/>
  </r>
  <r>
    <x v="1"/>
    <s v="103715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63.95999999999998"/>
    <n v="0"/>
    <n v="-263.95999999999998"/>
    <s v="N/A"/>
    <n v="0"/>
    <n v="0"/>
    <n v="0"/>
    <n v="0"/>
    <n v="0"/>
    <n v="0"/>
    <n v="0"/>
    <n v="0"/>
    <n v="0"/>
    <n v="0"/>
    <n v="263.95999999999998"/>
    <n v="0"/>
    <n v="0"/>
    <s v="SURFACE WATER MGT FUND"/>
    <s v="WLSW F D92943 A05BN243 KCSP L9"/>
    <s v="STORMWATER SERVICES"/>
    <s v="DRAINAGE"/>
  </r>
  <r>
    <x v="1"/>
    <s v="103715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51"/>
    <n v="0"/>
    <n v="-51"/>
    <s v="N/A"/>
    <n v="0"/>
    <n v="0"/>
    <n v="0"/>
    <n v="0"/>
    <n v="0"/>
    <n v="0"/>
    <n v="0"/>
    <n v="0"/>
    <n v="0"/>
    <n v="0"/>
    <n v="51"/>
    <n v="0"/>
    <n v="0"/>
    <s v="SURFACE WATER MGT FUND"/>
    <s v="WLSW F D92943 A05BN243 KCSP L9"/>
    <s v="STORMWATER SERVICES"/>
    <s v="DRAINAGE"/>
  </r>
  <r>
    <x v="1"/>
    <s v="1037153"/>
    <s v="845022"/>
    <s v="82200"/>
    <x v="72"/>
    <s v="5315000"/>
    <n v="2012"/>
    <x v="4"/>
    <s v="PAID TIME OFF"/>
    <s v="50000-PROGRAM EXPENDITUR BUDGET"/>
    <s v="82000-APPLIED OVERHEAD"/>
    <m/>
    <n v="0"/>
    <n v="0"/>
    <n v="47.74"/>
    <n v="0"/>
    <n v="-47.74"/>
    <s v="N/A"/>
    <n v="0"/>
    <n v="0"/>
    <n v="0"/>
    <n v="0"/>
    <n v="0"/>
    <n v="0"/>
    <n v="0"/>
    <n v="0"/>
    <n v="0"/>
    <n v="0"/>
    <n v="47.74"/>
    <n v="0"/>
    <n v="0"/>
    <s v="SURFACE WATER MGT FUND"/>
    <s v="WLSW F D92943 A05BN243 KCSP L9"/>
    <s v="STORMWATER SERVICES"/>
    <s v="DRAINAGE"/>
  </r>
  <r>
    <x v="1"/>
    <s v="1037153"/>
    <s v="845022"/>
    <s v="82300"/>
    <x v="73"/>
    <s v="5315000"/>
    <n v="2012"/>
    <x v="4"/>
    <s v="INDIRECT COSTS"/>
    <s v="50000-PROGRAM EXPENDITUR BUDGET"/>
    <s v="82000-APPLIED OVERHEAD"/>
    <m/>
    <n v="0"/>
    <n v="0"/>
    <n v="146.03"/>
    <n v="0"/>
    <n v="-146.03"/>
    <s v="N/A"/>
    <n v="0"/>
    <n v="0"/>
    <n v="0"/>
    <n v="0"/>
    <n v="0"/>
    <n v="0"/>
    <n v="0"/>
    <n v="0"/>
    <n v="0"/>
    <n v="0"/>
    <n v="146.03"/>
    <n v="0"/>
    <n v="0"/>
    <s v="SURFACE WATER MGT FUND"/>
    <s v="WLSW F D92943 A05BN243 KCSP L9"/>
    <s v="STORMWATER SERVICES"/>
    <s v="DRAINAGE"/>
  </r>
  <r>
    <x v="1"/>
    <s v="1037153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0"/>
    <n v="0"/>
    <n v="0"/>
    <n v="0"/>
    <n v="0"/>
    <n v="0"/>
    <n v="5.04"/>
    <n v="0"/>
    <n v="0"/>
    <s v="SURFACE WATER MGT FUND"/>
    <s v="WLSW F D92943 A05BN243 KCSP L9"/>
    <s v="STORMWATER SERVICES"/>
    <s v="DRAINAGE"/>
  </r>
  <r>
    <x v="1"/>
    <s v="1037157"/>
    <s v="845022"/>
    <s v="51110"/>
    <x v="54"/>
    <s v="0000000"/>
    <n v="2012"/>
    <x v="4"/>
    <s v="REGULAR SALARIED EMPLOYEE"/>
    <s v="50000-PROGRAM EXPENDITUR BUDGET"/>
    <s v="51000-WAGES AND BENEFITS"/>
    <s v="51100-SALARIES/WAGES"/>
    <n v="0"/>
    <n v="0"/>
    <n v="0"/>
    <n v="0"/>
    <n v="0"/>
    <s v="N/A"/>
    <n v="0"/>
    <n v="0"/>
    <n v="0"/>
    <n v="0"/>
    <n v="642.84"/>
    <n v="0"/>
    <n v="0"/>
    <n v="0"/>
    <n v="0"/>
    <n v="0"/>
    <n v="0"/>
    <n v="0"/>
    <n v="-642.84"/>
    <s v="SURFACE WATER MGT FUND"/>
    <s v="WLSW F D92953 A02BN421 RAVEN H"/>
    <s v="STORMWATER SERVICES"/>
    <s v="Default"/>
  </r>
  <r>
    <x v="1"/>
    <s v="103715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0"/>
    <n v="0"/>
    <n v="141.64000000000001"/>
    <n v="0"/>
    <n v="0"/>
    <n v="0"/>
    <n v="0"/>
    <n v="0"/>
    <n v="0"/>
    <n v="0"/>
    <n v="0"/>
    <n v="0"/>
    <s v="SURFACE WATER MGT FUND"/>
    <s v="WLSW F D92953 A02BN421 RAVEN H"/>
    <s v="STORMWATER SERVICES"/>
    <s v="DRAINAGE"/>
  </r>
  <r>
    <x v="1"/>
    <s v="1037157"/>
    <s v="845022"/>
    <s v="51120"/>
    <x v="143"/>
    <s v="0000000"/>
    <n v="2012"/>
    <x v="4"/>
    <s v="TEMPORARY"/>
    <s v="50000-PROGRAM EXPENDITUR BUDGET"/>
    <s v="51000-WAGES AND BENEFITS"/>
    <s v="51100-SALARIES/WAGES"/>
    <n v="0"/>
    <n v="0"/>
    <n v="0"/>
    <n v="0"/>
    <n v="0"/>
    <s v="N/A"/>
    <n v="0"/>
    <n v="0"/>
    <n v="0"/>
    <n v="0"/>
    <n v="128.71"/>
    <n v="0"/>
    <n v="0"/>
    <n v="0"/>
    <n v="0"/>
    <n v="0"/>
    <n v="0"/>
    <n v="0"/>
    <n v="-128.71"/>
    <s v="SURFACE WATER MGT FUND"/>
    <s v="WLSW F D92953 A02BN421 RAVEN H"/>
    <s v="STORMWATER SERVICES"/>
    <s v="Default"/>
  </r>
  <r>
    <x v="1"/>
    <s v="1037157"/>
    <s v="845022"/>
    <s v="51120"/>
    <x v="143"/>
    <s v="5319000"/>
    <n v="2012"/>
    <x v="4"/>
    <s v="TEMPORARY"/>
    <s v="50000-PROGRAM EXPENDITUR BUDGET"/>
    <s v="51000-WAGES AND BENEFITS"/>
    <s v="51100-SALARIES/WAGES"/>
    <n v="0"/>
    <n v="0"/>
    <n v="642.84"/>
    <n v="0"/>
    <n v="-642.84"/>
    <s v="N/A"/>
    <n v="0"/>
    <n v="0"/>
    <n v="0"/>
    <n v="0"/>
    <n v="0"/>
    <n v="0"/>
    <n v="0"/>
    <n v="0"/>
    <n v="0"/>
    <n v="0"/>
    <n v="0"/>
    <n v="0"/>
    <n v="642.84"/>
    <s v="SURFACE WATER MGT FUND"/>
    <s v="WLSW F D92953 A02BN421 RAVEN H"/>
    <s v="STORMWATER SERVICES"/>
    <s v="OTHER ENVIRONMENTAL PRESERVATION"/>
  </r>
  <r>
    <x v="1"/>
    <s v="1037157"/>
    <s v="845022"/>
    <s v="55050"/>
    <x v="68"/>
    <s v="0000000"/>
    <n v="2012"/>
    <x v="4"/>
    <s v="ROAD EQUIP ER R"/>
    <s v="50000-PROGRAM EXPENDITUR BUDGET"/>
    <s v="55000-INTRAGOVERNMENTAL SERVICES"/>
    <m/>
    <n v="0"/>
    <n v="0"/>
    <n v="0"/>
    <n v="0"/>
    <n v="0"/>
    <s v="N/A"/>
    <n v="0"/>
    <n v="0"/>
    <n v="0"/>
    <n v="0"/>
    <n v="213.4"/>
    <n v="0"/>
    <n v="0"/>
    <n v="0"/>
    <n v="0"/>
    <n v="0"/>
    <n v="0"/>
    <n v="0"/>
    <n v="-213.4"/>
    <s v="SURFACE WATER MGT FUND"/>
    <s v="WLSW F D92953 A02BN421 RAVEN H"/>
    <s v="STORMWATER SERVICES"/>
    <s v="Default"/>
  </r>
  <r>
    <x v="1"/>
    <s v="103715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14.72"/>
    <n v="0"/>
    <n v="0"/>
    <n v="0"/>
    <n v="0"/>
    <n v="0"/>
    <n v="0"/>
    <n v="0"/>
    <n v="0"/>
    <s v="SURFACE WATER MGT FUND"/>
    <s v="WLSW F D92953 A02BN421 RAVEN H"/>
    <s v="STORMWATER SERVICES"/>
    <s v="DRAINAGE"/>
  </r>
  <r>
    <x v="1"/>
    <s v="1037157"/>
    <s v="845022"/>
    <s v="55050"/>
    <x v="68"/>
    <s v="5319000"/>
    <n v="2012"/>
    <x v="4"/>
    <s v="ROAD EQUIP ER R"/>
    <s v="50000-PROGRAM EXPENDITUR BUDGET"/>
    <s v="55000-INTRAGOVERNMENTAL SERVICES"/>
    <m/>
    <n v="0"/>
    <n v="0"/>
    <n v="-172467.28"/>
    <n v="0"/>
    <n v="172467.28"/>
    <s v="N/A"/>
    <n v="0"/>
    <n v="0"/>
    <n v="0"/>
    <n v="0"/>
    <n v="0"/>
    <n v="0"/>
    <n v="0"/>
    <n v="0"/>
    <n v="0"/>
    <n v="0"/>
    <n v="0"/>
    <n v="0"/>
    <n v="-172467.28"/>
    <s v="SURFACE WATER MGT FUND"/>
    <s v="WLSW F D92953 A02BN421 RAVEN H"/>
    <s v="STORMWATER SERVICES"/>
    <s v="OTHER ENVIRONMENTAL PRESERVATION"/>
  </r>
  <r>
    <x v="1"/>
    <s v="1037157"/>
    <s v="845022"/>
    <s v="55191"/>
    <x v="262"/>
    <s v="0000000"/>
    <n v="2012"/>
    <x v="4"/>
    <s v="ADULT JUVENILE DETENTION"/>
    <s v="50000-PROGRAM EXPENDITUR BUDGET"/>
    <s v="55000-INTRAGOVERNMENTAL SERVICES"/>
    <m/>
    <n v="0"/>
    <n v="0"/>
    <n v="0"/>
    <n v="0"/>
    <n v="0"/>
    <s v="N/A"/>
    <n v="0"/>
    <n v="0"/>
    <n v="0"/>
    <n v="0"/>
    <n v="0"/>
    <n v="1204"/>
    <n v="0"/>
    <n v="0"/>
    <n v="0"/>
    <n v="0"/>
    <n v="0"/>
    <n v="0"/>
    <n v="-1204"/>
    <s v="SURFACE WATER MGT FUND"/>
    <s v="WLSW F D92953 A02BN421 RAVEN H"/>
    <s v="STORMWATER SERVICES"/>
    <s v="Default"/>
  </r>
  <r>
    <x v="1"/>
    <s v="1037157"/>
    <s v="845022"/>
    <s v="55191"/>
    <x v="262"/>
    <s v="5319000"/>
    <n v="2012"/>
    <x v="4"/>
    <s v="ADULT JUVENILE DETENTION"/>
    <s v="50000-PROGRAM EXPENDITUR BUDGET"/>
    <s v="55000-INTRAGOVERNMENTAL SERVICES"/>
    <m/>
    <n v="0"/>
    <n v="0"/>
    <n v="213.4"/>
    <n v="0"/>
    <n v="-213.4"/>
    <s v="N/A"/>
    <n v="0"/>
    <n v="0"/>
    <n v="0"/>
    <n v="0"/>
    <n v="0"/>
    <n v="0"/>
    <n v="0"/>
    <n v="0"/>
    <n v="0"/>
    <n v="0"/>
    <n v="0"/>
    <n v="0"/>
    <n v="213.4"/>
    <s v="SURFACE WATER MGT FUND"/>
    <s v="WLSW F D92953 A02BN421 RAVEN H"/>
    <s v="STORMWATER SERVICES"/>
    <s v="OTHER ENVIRONMENTAL PRESERVATION"/>
  </r>
  <r>
    <x v="1"/>
    <s v="1037157"/>
    <s v="845022"/>
    <s v="82100"/>
    <x v="71"/>
    <s v="0000000"/>
    <n v="2012"/>
    <x v="4"/>
    <s v="EMPLOYER PAID BENEFITS"/>
    <s v="50000-PROGRAM EXPENDITUR BUDGET"/>
    <s v="82000-APPLIED OVERHEAD"/>
    <m/>
    <n v="0"/>
    <n v="0"/>
    <n v="0"/>
    <n v="0"/>
    <n v="0"/>
    <s v="N/A"/>
    <n v="0"/>
    <n v="0"/>
    <n v="0"/>
    <n v="0"/>
    <n v="230.9"/>
    <n v="0"/>
    <n v="0"/>
    <n v="0"/>
    <n v="0"/>
    <n v="0"/>
    <n v="0"/>
    <n v="0"/>
    <n v="-230.9"/>
    <s v="SURFACE WATER MGT FUND"/>
    <s v="WLSW F D92953 A02BN421 RAVEN H"/>
    <s v="STORMWATER SERVICES"/>
    <s v="Default"/>
  </r>
  <r>
    <x v="1"/>
    <s v="103715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8"/>
    <n v="0"/>
    <n v="-49.58"/>
    <s v="N/A"/>
    <n v="0"/>
    <n v="0"/>
    <n v="0"/>
    <n v="49.58"/>
    <n v="0"/>
    <n v="0"/>
    <n v="0"/>
    <n v="0"/>
    <n v="0"/>
    <n v="0"/>
    <n v="0"/>
    <n v="0"/>
    <n v="0"/>
    <s v="SURFACE WATER MGT FUND"/>
    <s v="WLSW F D92953 A02BN421 RAVEN H"/>
    <s v="STORMWATER SERVICES"/>
    <s v="DRAINAGE"/>
  </r>
  <r>
    <x v="1"/>
    <s v="1037157"/>
    <s v="845022"/>
    <s v="82100"/>
    <x v="71"/>
    <s v="5319000"/>
    <n v="2012"/>
    <x v="4"/>
    <s v="EMPLOYER PAID BENEFITS"/>
    <s v="50000-PROGRAM EXPENDITUR BUDGET"/>
    <s v="82000-APPLIED OVERHEAD"/>
    <m/>
    <n v="0"/>
    <n v="0"/>
    <n v="0.05"/>
    <n v="0"/>
    <n v="-0.05"/>
    <s v="N/A"/>
    <n v="0"/>
    <n v="0"/>
    <n v="0"/>
    <n v="0"/>
    <n v="0"/>
    <n v="0"/>
    <n v="0"/>
    <n v="0"/>
    <n v="0"/>
    <n v="0"/>
    <n v="0"/>
    <n v="0"/>
    <n v="0.05"/>
    <s v="SURFACE WATER MGT FUND"/>
    <s v="WLSW F D92953 A02BN421 RAVEN H"/>
    <s v="STORMWATER SERVICES"/>
    <s v="OTHER ENVIRONMENTAL PRESERVATION"/>
  </r>
  <r>
    <x v="1"/>
    <s v="1037157"/>
    <s v="845022"/>
    <s v="82200"/>
    <x v="72"/>
    <s v="0000000"/>
    <n v="2012"/>
    <x v="4"/>
    <s v="PAID TIME OFF"/>
    <s v="50000-PROGRAM EXPENDITUR BUDGET"/>
    <s v="82000-APPLIED OVERHEAD"/>
    <m/>
    <n v="0"/>
    <n v="0"/>
    <n v="0"/>
    <n v="0"/>
    <n v="0"/>
    <s v="N/A"/>
    <n v="0"/>
    <n v="0"/>
    <n v="0"/>
    <n v="0"/>
    <n v="199.3"/>
    <n v="0"/>
    <n v="0"/>
    <n v="0"/>
    <n v="0"/>
    <n v="0"/>
    <n v="0"/>
    <n v="0"/>
    <n v="-199.3"/>
    <s v="SURFACE WATER MGT FUND"/>
    <s v="WLSW F D92953 A02BN421 RAVEN H"/>
    <s v="STORMWATER SERVICES"/>
    <s v="Default"/>
  </r>
  <r>
    <x v="1"/>
    <s v="1037157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38.24"/>
    <n v="0"/>
    <n v="0"/>
    <n v="0"/>
    <n v="0"/>
    <n v="0"/>
    <n v="0"/>
    <n v="0"/>
    <n v="0"/>
    <n v="0"/>
    <s v="SURFACE WATER MGT FUND"/>
    <s v="WLSW F D92953 A02BN421 RAVEN H"/>
    <s v="STORMWATER SERVICES"/>
    <s v="DRAINAGE"/>
  </r>
  <r>
    <x v="1"/>
    <s v="1037157"/>
    <s v="845022"/>
    <s v="82200"/>
    <x v="72"/>
    <s v="5319000"/>
    <n v="2012"/>
    <x v="4"/>
    <s v="PAID TIME OFF"/>
    <s v="50000-PROGRAM EXPENDITUR BUDGET"/>
    <s v="82000-APPLIED OVERHEAD"/>
    <m/>
    <n v="0"/>
    <n v="0"/>
    <n v="8662.57"/>
    <n v="0"/>
    <n v="-8662.57"/>
    <s v="N/A"/>
    <n v="0"/>
    <n v="0"/>
    <n v="0"/>
    <n v="0"/>
    <n v="0"/>
    <n v="0"/>
    <n v="0"/>
    <n v="0"/>
    <n v="0"/>
    <n v="0"/>
    <n v="0"/>
    <n v="0"/>
    <n v="8662.57"/>
    <s v="SURFACE WATER MGT FUND"/>
    <s v="WLSW F D92953 A02BN421 RAVEN H"/>
    <s v="STORMWATER SERVICES"/>
    <s v="OTHER ENVIRONMENTAL PRESERVATION"/>
  </r>
  <r>
    <x v="1"/>
    <s v="1037157"/>
    <s v="845022"/>
    <s v="82300"/>
    <x v="73"/>
    <s v="0000000"/>
    <n v="2012"/>
    <x v="4"/>
    <s v="INDIRECT COSTS"/>
    <s v="50000-PROGRAM EXPENDITUR BUDGET"/>
    <s v="82000-APPLIED OVERHEAD"/>
    <m/>
    <n v="0"/>
    <n v="0"/>
    <n v="0"/>
    <n v="0"/>
    <n v="0"/>
    <s v="N/A"/>
    <n v="0"/>
    <n v="0"/>
    <n v="0"/>
    <n v="0"/>
    <n v="609.53"/>
    <n v="0"/>
    <n v="0"/>
    <n v="0"/>
    <n v="0"/>
    <n v="0"/>
    <n v="0"/>
    <n v="0"/>
    <n v="-609.53"/>
    <s v="SURFACE WATER MGT FUND"/>
    <s v="WLSW F D92953 A02BN421 RAVEN H"/>
    <s v="STORMWATER SERVICES"/>
    <s v="Default"/>
  </r>
  <r>
    <x v="1"/>
    <s v="1037157"/>
    <s v="845022"/>
    <s v="82300"/>
    <x v="73"/>
    <s v="5315000"/>
    <n v="2012"/>
    <x v="4"/>
    <s v="INDIRECT COSTS"/>
    <s v="50000-PROGRAM EXPENDITUR BUDGET"/>
    <s v="82000-APPLIED OVERHEAD"/>
    <m/>
    <n v="0"/>
    <n v="0"/>
    <n v="82.16"/>
    <n v="0"/>
    <n v="-82.16"/>
    <s v="N/A"/>
    <n v="0"/>
    <n v="0"/>
    <n v="0"/>
    <n v="82.16"/>
    <n v="0"/>
    <n v="0"/>
    <n v="0"/>
    <n v="0"/>
    <n v="0"/>
    <n v="0"/>
    <n v="0"/>
    <n v="0"/>
    <n v="0"/>
    <s v="SURFACE WATER MGT FUND"/>
    <s v="WLSW F D92953 A02BN421 RAVEN H"/>
    <s v="STORMWATER SERVICES"/>
    <s v="DRAINAGE"/>
  </r>
  <r>
    <x v="1"/>
    <s v="1037157"/>
    <s v="845022"/>
    <s v="82300"/>
    <x v="73"/>
    <s v="5319000"/>
    <n v="2012"/>
    <x v="4"/>
    <s v="INDIRECT COSTS"/>
    <s v="50000-PROGRAM EXPENDITUR BUDGET"/>
    <s v="82000-APPLIED OVERHEAD"/>
    <m/>
    <n v="0"/>
    <n v="0"/>
    <n v="172712.53"/>
    <n v="0"/>
    <n v="-172712.53"/>
    <s v="N/A"/>
    <n v="0"/>
    <n v="0"/>
    <n v="0"/>
    <n v="0"/>
    <n v="0"/>
    <n v="0"/>
    <n v="0"/>
    <n v="0"/>
    <n v="0"/>
    <n v="0"/>
    <n v="0"/>
    <n v="0"/>
    <n v="172712.53"/>
    <s v="SURFACE WATER MGT FUND"/>
    <s v="WLSW F D92953 A02BN421 RAVEN H"/>
    <s v="STORMWATER SERVICES"/>
    <s v="OTHER ENVIRONMENTAL PRESERVATION"/>
  </r>
  <r>
    <x v="1"/>
    <s v="1037157"/>
    <s v="845022"/>
    <s v="82400"/>
    <x v="111"/>
    <s v="0000000"/>
    <n v="2012"/>
    <x v="4"/>
    <s v="EXTRA HELP INDUST INS OH"/>
    <s v="50000-PROGRAM EXPENDITUR BUDGET"/>
    <s v="82000-APPLIED OVERHEAD"/>
    <m/>
    <n v="0"/>
    <n v="0"/>
    <n v="0"/>
    <n v="0"/>
    <n v="0"/>
    <s v="N/A"/>
    <n v="0"/>
    <n v="0"/>
    <n v="0"/>
    <n v="0"/>
    <n v="15.120000000000001"/>
    <n v="0"/>
    <n v="0"/>
    <n v="0"/>
    <n v="0"/>
    <n v="0"/>
    <n v="0"/>
    <n v="0"/>
    <n v="-15.120000000000001"/>
    <s v="SURFACE WATER MGT FUND"/>
    <s v="WLSW F D92953 A02BN421 RAVEN H"/>
    <s v="STORMWATER SERVICES"/>
    <s v="Default"/>
  </r>
  <r>
    <x v="1"/>
    <s v="1037157"/>
    <s v="845022"/>
    <s v="82400"/>
    <x v="111"/>
    <s v="5319000"/>
    <n v="2012"/>
    <x v="4"/>
    <s v="EXTRA HELP INDUST INS OH"/>
    <s v="50000-PROGRAM EXPENDITUR BUDGET"/>
    <s v="82000-APPLIED OVERHEAD"/>
    <m/>
    <n v="0"/>
    <n v="0"/>
    <n v="-316.87"/>
    <n v="0"/>
    <n v="316.87"/>
    <s v="N/A"/>
    <n v="0"/>
    <n v="0"/>
    <n v="0"/>
    <n v="0"/>
    <n v="0"/>
    <n v="0"/>
    <n v="0"/>
    <n v="0"/>
    <n v="0"/>
    <n v="0"/>
    <n v="0"/>
    <n v="0"/>
    <n v="-316.87"/>
    <s v="SURFACE WATER MGT FUND"/>
    <s v="WLSW F D92953 A02BN421 RAVEN H"/>
    <s v="STORMWATER SERVICES"/>
    <s v="OTHER ENVIRONMENTAL PRESERVATION"/>
  </r>
  <r>
    <x v="1"/>
    <s v="1037189"/>
    <s v="000000"/>
    <s v="11500"/>
    <x v="7"/>
    <s v="0000000"/>
    <n v="2012"/>
    <x v="0"/>
    <s v="ACCOUNTS RECEIVABLE"/>
    <s v="BS000-CURRENT ASSETS"/>
    <s v="B1150-ACCOUNTS RECEIVABLE"/>
    <m/>
    <n v="0"/>
    <n v="0"/>
    <n v="91.38"/>
    <n v="0"/>
    <n v="-91.38"/>
    <s v="N/A"/>
    <n v="0"/>
    <n v="0"/>
    <n v="0"/>
    <n v="0"/>
    <n v="0"/>
    <n v="0"/>
    <n v="0"/>
    <n v="91.38"/>
    <n v="0"/>
    <n v="0"/>
    <n v="0"/>
    <n v="0"/>
    <n v="0"/>
    <s v="SURFACE WATER MGT FUND"/>
    <s v="WLSW F D92968 A03BN529-5801 24"/>
    <s v="DEFAULT"/>
    <s v="Default"/>
  </r>
  <r>
    <x v="1"/>
    <s v="1037189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3.68"/>
    <n v="87.7"/>
    <n v="-91.38"/>
    <n v="0"/>
    <n v="0"/>
    <n v="0"/>
    <n v="0"/>
    <n v="0"/>
    <s v="SURFACE WATER MGT FUND"/>
    <s v="WLSW F D92968 A03BN529-5801 24"/>
    <s v="DEFAULT"/>
    <s v="Default"/>
  </r>
  <r>
    <x v="1"/>
    <s v="1037189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F D92968 A03BN529-5801 24"/>
    <s v="DEFAULT"/>
    <s v="Default"/>
  </r>
  <r>
    <x v="1"/>
    <s v="1037189"/>
    <s v="845022"/>
    <s v="43937"/>
    <x v="52"/>
    <s v="0000000"/>
    <n v="2012"/>
    <x v="3"/>
    <s v="DRAINAGE INSPECTION FEES"/>
    <s v="R3000-REVENUE"/>
    <s v="R3400-CHARGE FOR SERVICES"/>
    <m/>
    <n v="0"/>
    <n v="0"/>
    <n v="-91.38"/>
    <n v="0"/>
    <n v="91.38"/>
    <s v="N/A"/>
    <n v="0"/>
    <n v="0"/>
    <n v="0"/>
    <n v="0"/>
    <n v="0"/>
    <n v="-3.68"/>
    <n v="-87.7"/>
    <n v="0"/>
    <n v="0"/>
    <n v="0"/>
    <n v="0"/>
    <n v="0"/>
    <n v="0"/>
    <s v="SURFACE WATER MGT FUND"/>
    <s v="WLSW F D92968 A03BN529-5801 24"/>
    <s v="STORMWATER SERVICES"/>
    <s v="Default"/>
  </r>
  <r>
    <x v="1"/>
    <s v="103718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608.18000000000006"/>
    <n v="0"/>
    <n v="-608.18000000000006"/>
    <s v="N/A"/>
    <n v="0"/>
    <n v="0"/>
    <n v="0"/>
    <n v="0"/>
    <n v="0"/>
    <n v="39.869999999999997"/>
    <n v="79.73"/>
    <n v="388.91"/>
    <n v="99.67"/>
    <n v="0"/>
    <n v="0"/>
    <n v="0"/>
    <n v="0"/>
    <s v="SURFACE WATER MGT FUND"/>
    <s v="WLSW F D92968 A03BN529-5801 24"/>
    <s v="STORMWATER SERVICES"/>
    <s v="DRAINAGE"/>
  </r>
  <r>
    <x v="1"/>
    <s v="103718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1.28"/>
    <n v="0"/>
    <n v="-31.28"/>
    <s v="N/A"/>
    <n v="0"/>
    <n v="0"/>
    <n v="0"/>
    <n v="0"/>
    <n v="0"/>
    <n v="3.68"/>
    <n v="7.36"/>
    <n v="11.040000000000001"/>
    <n v="9.2000000000000011"/>
    <n v="0"/>
    <n v="0"/>
    <n v="0"/>
    <n v="0"/>
    <s v="SURFACE WATER MGT FUND"/>
    <s v="WLSW F D92968 A03BN529-5801 24"/>
    <s v="STORMWATER SERVICES"/>
    <s v="DRAINAGE"/>
  </r>
  <r>
    <x v="1"/>
    <s v="103718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12.86"/>
    <n v="0"/>
    <n v="-212.86"/>
    <s v="N/A"/>
    <n v="0"/>
    <n v="0"/>
    <n v="0"/>
    <n v="0"/>
    <n v="0"/>
    <n v="13.950000000000001"/>
    <n v="27.91"/>
    <n v="136.12"/>
    <n v="34.880000000000003"/>
    <n v="0"/>
    <n v="0"/>
    <n v="0"/>
    <n v="0"/>
    <s v="SURFACE WATER MGT FUND"/>
    <s v="WLSW F D92968 A03BN529-5801 24"/>
    <s v="STORMWATER SERVICES"/>
    <s v="DRAINAGE"/>
  </r>
  <r>
    <x v="1"/>
    <s v="1037189"/>
    <s v="845022"/>
    <s v="82200"/>
    <x v="72"/>
    <s v="5315000"/>
    <n v="2012"/>
    <x v="4"/>
    <s v="PAID TIME OFF"/>
    <s v="50000-PROGRAM EXPENDITUR BUDGET"/>
    <s v="82000-APPLIED OVERHEAD"/>
    <m/>
    <n v="0"/>
    <n v="0"/>
    <n v="164.21"/>
    <n v="0"/>
    <n v="-164.21"/>
    <s v="N/A"/>
    <n v="0"/>
    <n v="0"/>
    <n v="0"/>
    <n v="0"/>
    <n v="0"/>
    <n v="10.76"/>
    <n v="21.53"/>
    <n v="105.01"/>
    <n v="26.91"/>
    <n v="0"/>
    <n v="0"/>
    <n v="0"/>
    <n v="0"/>
    <s v="SURFACE WATER MGT FUND"/>
    <s v="WLSW F D92968 A03BN529-5801 24"/>
    <s v="STORMWATER SERVICES"/>
    <s v="DRAINAGE"/>
  </r>
  <r>
    <x v="1"/>
    <s v="1037189"/>
    <s v="845022"/>
    <s v="82300"/>
    <x v="73"/>
    <s v="5315000"/>
    <n v="2012"/>
    <x v="4"/>
    <s v="INDIRECT COSTS"/>
    <s v="50000-PROGRAM EXPENDITUR BUDGET"/>
    <s v="82000-APPLIED OVERHEAD"/>
    <m/>
    <n v="0"/>
    <n v="0"/>
    <n v="352.73"/>
    <n v="0"/>
    <n v="-352.73"/>
    <s v="N/A"/>
    <n v="0"/>
    <n v="0"/>
    <n v="0"/>
    <n v="0"/>
    <n v="0"/>
    <n v="23.12"/>
    <n v="46.24"/>
    <n v="225.56"/>
    <n v="57.81"/>
    <n v="0"/>
    <n v="0"/>
    <n v="0"/>
    <n v="0"/>
    <s v="SURFACE WATER MGT FUND"/>
    <s v="WLSW F D92968 A03BN529-5801 24"/>
    <s v="STORMWATER SERVICES"/>
    <s v="DRAINAGE"/>
  </r>
  <r>
    <x v="1"/>
    <s v="1037190"/>
    <s v="000000"/>
    <s v="11500"/>
    <x v="7"/>
    <s v="0000000"/>
    <n v="2012"/>
    <x v="0"/>
    <s v="ACCOUNTS RECEIVABLE"/>
    <s v="BS000-CURRENT ASSETS"/>
    <s v="B1150-ACCOUNTS RECEIVABLE"/>
    <m/>
    <n v="0"/>
    <n v="0"/>
    <n v="548.31000000000006"/>
    <n v="0"/>
    <n v="-548.31000000000006"/>
    <s v="N/A"/>
    <n v="0"/>
    <n v="0"/>
    <n v="0"/>
    <n v="0"/>
    <n v="0"/>
    <n v="0"/>
    <n v="0"/>
    <n v="228.46"/>
    <n v="0"/>
    <n v="319.85000000000002"/>
    <n v="0"/>
    <n v="0"/>
    <n v="0"/>
    <s v="SURFACE WATER MGT FUND"/>
    <s v="WLSW F D92970 A03BN529-5801 24"/>
    <s v="DEFAULT"/>
    <s v="Default"/>
  </r>
  <r>
    <x v="1"/>
    <s v="1037190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1.84"/>
    <n v="226.62"/>
    <n v="91.39"/>
    <n v="0"/>
    <n v="-319.85000000000002"/>
    <n v="0"/>
    <n v="0"/>
    <n v="0"/>
    <s v="SURFACE WATER MGT FUND"/>
    <s v="WLSW F D92970 A03BN529-5801 24"/>
    <s v="DEFAULT"/>
    <s v="Default"/>
  </r>
  <r>
    <x v="1"/>
    <s v="1037190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F D92970 A03BN529-5801 24"/>
    <s v="DEFAULT"/>
    <s v="Default"/>
  </r>
  <r>
    <x v="1"/>
    <s v="1037190"/>
    <s v="845022"/>
    <s v="43937"/>
    <x v="52"/>
    <s v="0000000"/>
    <n v="2012"/>
    <x v="3"/>
    <s v="DRAINAGE INSPECTION FEES"/>
    <s v="R3000-REVENUE"/>
    <s v="R3400-CHARGE FOR SERVICES"/>
    <m/>
    <n v="0"/>
    <n v="0"/>
    <n v="-548.31000000000006"/>
    <n v="0"/>
    <n v="548.31000000000006"/>
    <s v="N/A"/>
    <n v="0"/>
    <n v="0"/>
    <n v="0"/>
    <n v="0"/>
    <n v="0"/>
    <n v="-1.84"/>
    <n v="-226.62"/>
    <n v="-319.85000000000002"/>
    <n v="0"/>
    <n v="0"/>
    <n v="0"/>
    <n v="0"/>
    <n v="0"/>
    <s v="SURFACE WATER MGT FUND"/>
    <s v="WLSW F D92970 A03BN529-5801 24"/>
    <s v="STORMWATER SERVICES"/>
    <s v="Default"/>
  </r>
  <r>
    <x v="1"/>
    <s v="103719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39.20000000000002"/>
    <n v="0"/>
    <n v="-239.20000000000002"/>
    <s v="N/A"/>
    <n v="0"/>
    <n v="0"/>
    <n v="0"/>
    <n v="0"/>
    <n v="0"/>
    <n v="19.93"/>
    <n v="79.73"/>
    <n v="139.54"/>
    <n v="0"/>
    <n v="0"/>
    <n v="0"/>
    <n v="0"/>
    <n v="0"/>
    <s v="SURFACE WATER MGT FUND"/>
    <s v="WLSW F D92970 A03BN529-5801 24"/>
    <s v="STORMWATER SERVICES"/>
    <s v="DRAINAGE"/>
  </r>
  <r>
    <x v="1"/>
    <s v="103719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2.080000000000002"/>
    <n v="0"/>
    <n v="-22.080000000000002"/>
    <s v="N/A"/>
    <n v="0"/>
    <n v="0"/>
    <n v="0"/>
    <n v="0"/>
    <n v="0"/>
    <n v="1.84"/>
    <n v="7.36"/>
    <n v="12.88"/>
    <n v="0"/>
    <n v="0"/>
    <n v="0"/>
    <n v="0"/>
    <n v="0"/>
    <s v="SURFACE WATER MGT FUND"/>
    <s v="WLSW F D92970 A03BN529-5801 24"/>
    <s v="STORMWATER SERVICES"/>
    <s v="DRAINAGE"/>
  </r>
  <r>
    <x v="1"/>
    <s v="103719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83.72"/>
    <n v="0"/>
    <n v="-83.72"/>
    <s v="N/A"/>
    <n v="0"/>
    <n v="0"/>
    <n v="0"/>
    <n v="0"/>
    <n v="0"/>
    <n v="6.98"/>
    <n v="27.91"/>
    <n v="48.83"/>
    <n v="0"/>
    <n v="0"/>
    <n v="0"/>
    <n v="0"/>
    <n v="0"/>
    <s v="SURFACE WATER MGT FUND"/>
    <s v="WLSW F D92970 A03BN529-5801 24"/>
    <s v="STORMWATER SERVICES"/>
    <s v="DRAINAGE"/>
  </r>
  <r>
    <x v="1"/>
    <s v="1037190"/>
    <s v="845022"/>
    <s v="82200"/>
    <x v="72"/>
    <s v="5315000"/>
    <n v="2012"/>
    <x v="4"/>
    <s v="PAID TIME OFF"/>
    <s v="50000-PROGRAM EXPENDITUR BUDGET"/>
    <s v="82000-APPLIED OVERHEAD"/>
    <m/>
    <n v="0"/>
    <n v="0"/>
    <n v="64.58"/>
    <n v="0"/>
    <n v="-64.58"/>
    <s v="N/A"/>
    <n v="0"/>
    <n v="0"/>
    <n v="0"/>
    <n v="0"/>
    <n v="0"/>
    <n v="5.38"/>
    <n v="21.53"/>
    <n v="37.67"/>
    <n v="0"/>
    <n v="0"/>
    <n v="0"/>
    <n v="0"/>
    <n v="0"/>
    <s v="SURFACE WATER MGT FUND"/>
    <s v="WLSW F D92970 A03BN529-5801 24"/>
    <s v="STORMWATER SERVICES"/>
    <s v="DRAINAGE"/>
  </r>
  <r>
    <x v="1"/>
    <s v="1037190"/>
    <s v="845022"/>
    <s v="82300"/>
    <x v="73"/>
    <s v="5315000"/>
    <n v="2012"/>
    <x v="4"/>
    <s v="INDIRECT COSTS"/>
    <s v="50000-PROGRAM EXPENDITUR BUDGET"/>
    <s v="82000-APPLIED OVERHEAD"/>
    <m/>
    <n v="0"/>
    <n v="0"/>
    <n v="138.72999999999999"/>
    <n v="0"/>
    <n v="-138.72999999999999"/>
    <s v="N/A"/>
    <n v="0"/>
    <n v="0"/>
    <n v="0"/>
    <n v="0"/>
    <n v="0"/>
    <n v="11.56"/>
    <n v="46.24"/>
    <n v="80.930000000000007"/>
    <n v="0"/>
    <n v="0"/>
    <n v="0"/>
    <n v="0"/>
    <n v="0"/>
    <s v="SURFACE WATER MGT FUND"/>
    <s v="WLSW F D92970 A03BN529-5801 24"/>
    <s v="STORMWATER SERVICES"/>
    <s v="DRAINAGE"/>
  </r>
  <r>
    <x v="1"/>
    <s v="103719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69.5"/>
    <n v="0"/>
    <n v="-169.5"/>
    <s v="N/A"/>
    <n v="0"/>
    <n v="0"/>
    <n v="0"/>
    <n v="0"/>
    <n v="0"/>
    <n v="0"/>
    <n v="0"/>
    <n v="0"/>
    <n v="0"/>
    <n v="0"/>
    <n v="0"/>
    <n v="169.5"/>
    <n v="0"/>
    <s v="SURFACE WATER MGT FUND"/>
    <s v="WLSW F D92998 A03BN595-28917 N"/>
    <s v="STORMWATER SERVICES"/>
    <s v="DRAINAGE"/>
  </r>
  <r>
    <x v="1"/>
    <s v="103719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0"/>
    <n v="0"/>
    <n v="0"/>
    <n v="0"/>
    <n v="0"/>
    <n v="0"/>
    <n v="0"/>
    <n v="7.36"/>
    <n v="0"/>
    <s v="SURFACE WATER MGT FUND"/>
    <s v="WLSW F D92998 A03BN595-28917 N"/>
    <s v="STORMWATER SERVICES"/>
    <s v="DRAINAGE"/>
  </r>
  <r>
    <x v="1"/>
    <s v="103719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59.33"/>
    <n v="0"/>
    <n v="-59.33"/>
    <s v="N/A"/>
    <n v="0"/>
    <n v="0"/>
    <n v="0"/>
    <n v="0"/>
    <n v="0"/>
    <n v="0"/>
    <n v="0"/>
    <n v="0"/>
    <n v="0"/>
    <n v="0"/>
    <n v="0"/>
    <n v="59.33"/>
    <n v="0"/>
    <s v="SURFACE WATER MGT FUND"/>
    <s v="WLSW F D92998 A03BN595-28917 N"/>
    <s v="STORMWATER SERVICES"/>
    <s v="DRAINAGE"/>
  </r>
  <r>
    <x v="1"/>
    <s v="1037194"/>
    <s v="845022"/>
    <s v="82200"/>
    <x v="72"/>
    <s v="5315000"/>
    <n v="2012"/>
    <x v="4"/>
    <s v="PAID TIME OFF"/>
    <s v="50000-PROGRAM EXPENDITUR BUDGET"/>
    <s v="82000-APPLIED OVERHEAD"/>
    <m/>
    <n v="0"/>
    <n v="0"/>
    <n v="45.77"/>
    <n v="0"/>
    <n v="-45.77"/>
    <s v="N/A"/>
    <n v="0"/>
    <n v="0"/>
    <n v="0"/>
    <n v="0"/>
    <n v="0"/>
    <n v="0"/>
    <n v="0"/>
    <n v="0"/>
    <n v="0"/>
    <n v="0"/>
    <n v="0"/>
    <n v="45.77"/>
    <n v="0"/>
    <s v="SURFACE WATER MGT FUND"/>
    <s v="WLSW F D92998 A03BN595-28917 N"/>
    <s v="STORMWATER SERVICES"/>
    <s v="DRAINAGE"/>
  </r>
  <r>
    <x v="1"/>
    <s v="1037194"/>
    <s v="845022"/>
    <s v="82300"/>
    <x v="73"/>
    <s v="5315000"/>
    <n v="2012"/>
    <x v="4"/>
    <s v="INDIRECT COSTS"/>
    <s v="50000-PROGRAM EXPENDITUR BUDGET"/>
    <s v="82000-APPLIED OVERHEAD"/>
    <m/>
    <n v="0"/>
    <n v="0"/>
    <n v="98.31"/>
    <n v="0"/>
    <n v="-98.31"/>
    <s v="N/A"/>
    <n v="0"/>
    <n v="0"/>
    <n v="0"/>
    <n v="0"/>
    <n v="0"/>
    <n v="0"/>
    <n v="0"/>
    <n v="0"/>
    <n v="0"/>
    <n v="0"/>
    <n v="0"/>
    <n v="98.31"/>
    <n v="0"/>
    <s v="SURFACE WATER MGT FUND"/>
    <s v="WLSW F D92998 A03BN595-28917 N"/>
    <s v="STORMWATER SERVICES"/>
    <s v="DRAINAGE"/>
  </r>
  <r>
    <x v="1"/>
    <s v="103719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98"/>
    <n v="0"/>
    <n v="-70.98"/>
    <s v="N/A"/>
    <n v="0"/>
    <n v="0"/>
    <n v="0"/>
    <n v="0"/>
    <n v="0"/>
    <n v="0"/>
    <n v="0"/>
    <n v="70.98"/>
    <n v="0"/>
    <n v="0"/>
    <n v="0"/>
    <n v="0"/>
    <n v="0"/>
    <s v="SURFACE WATER MGT FUND"/>
    <s v="WLSW F D92250 28900 202ND AVE"/>
    <s v="STORMWATER SERVICES"/>
    <s v="DRAINAGE"/>
  </r>
  <r>
    <x v="1"/>
    <s v="1037196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64.349999999999994"/>
    <n v="0"/>
    <n v="-64.349999999999994"/>
    <s v="N/A"/>
    <n v="0"/>
    <n v="0"/>
    <n v="0"/>
    <n v="0"/>
    <n v="0"/>
    <n v="0"/>
    <n v="0"/>
    <n v="64.349999999999994"/>
    <n v="0"/>
    <n v="0"/>
    <n v="0"/>
    <n v="0"/>
    <n v="0"/>
    <s v="SURFACE WATER MGT FUND"/>
    <s v="WLSW F D92250 28900 202ND AVE"/>
    <s v="STORMWATER SERVICES"/>
    <s v="DRAINAGE"/>
  </r>
  <r>
    <x v="1"/>
    <s v="103719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2.740000000000002"/>
    <n v="0"/>
    <n v="-22.740000000000002"/>
    <s v="N/A"/>
    <n v="0"/>
    <n v="0"/>
    <n v="0"/>
    <n v="0"/>
    <n v="0"/>
    <n v="0"/>
    <n v="0"/>
    <n v="22.740000000000002"/>
    <n v="0"/>
    <n v="0"/>
    <n v="0"/>
    <n v="0"/>
    <n v="0"/>
    <s v="SURFACE WATER MGT FUND"/>
    <s v="WLSW F D92250 28900 202ND AVE"/>
    <s v="STORMWATER SERVICES"/>
    <s v="DRAINAGE"/>
  </r>
  <r>
    <x v="1"/>
    <s v="103719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5.5"/>
    <n v="0"/>
    <n v="-25.5"/>
    <s v="N/A"/>
    <n v="0"/>
    <n v="0"/>
    <n v="0"/>
    <n v="0"/>
    <n v="0"/>
    <n v="0"/>
    <n v="0"/>
    <n v="25.5"/>
    <n v="0"/>
    <n v="0"/>
    <n v="0"/>
    <n v="0"/>
    <n v="0"/>
    <s v="SURFACE WATER MGT FUND"/>
    <s v="WLSW F D92250 28900 202ND AVE"/>
    <s v="STORMWATER SERVICES"/>
    <s v="DRAINAGE"/>
  </r>
  <r>
    <x v="1"/>
    <s v="1037196"/>
    <s v="845022"/>
    <s v="82200"/>
    <x v="72"/>
    <s v="5315000"/>
    <n v="2012"/>
    <x v="4"/>
    <s v="PAID TIME OFF"/>
    <s v="50000-PROGRAM EXPENDITUR BUDGET"/>
    <s v="82000-APPLIED OVERHEAD"/>
    <m/>
    <n v="0"/>
    <n v="0"/>
    <n v="34.950000000000003"/>
    <n v="0"/>
    <n v="-34.950000000000003"/>
    <s v="N/A"/>
    <n v="0"/>
    <n v="0"/>
    <n v="0"/>
    <n v="0"/>
    <n v="0"/>
    <n v="0"/>
    <n v="0"/>
    <n v="34.950000000000003"/>
    <n v="0"/>
    <n v="0"/>
    <n v="0"/>
    <n v="0"/>
    <n v="0"/>
    <s v="SURFACE WATER MGT FUND"/>
    <s v="WLSW F D92250 28900 202ND AVE"/>
    <s v="STORMWATER SERVICES"/>
    <s v="DRAINAGE"/>
  </r>
  <r>
    <x v="1"/>
    <s v="1037196"/>
    <s v="845022"/>
    <s v="82300"/>
    <x v="73"/>
    <s v="5315000"/>
    <n v="2012"/>
    <x v="4"/>
    <s v="INDIRECT COSTS"/>
    <s v="50000-PROGRAM EXPENDITUR BUDGET"/>
    <s v="82000-APPLIED OVERHEAD"/>
    <m/>
    <n v="0"/>
    <n v="0"/>
    <n v="106.91"/>
    <n v="0"/>
    <n v="-106.91"/>
    <s v="N/A"/>
    <n v="0"/>
    <n v="0"/>
    <n v="0"/>
    <n v="0"/>
    <n v="0"/>
    <n v="0"/>
    <n v="0"/>
    <n v="106.91"/>
    <n v="0"/>
    <n v="0"/>
    <n v="0"/>
    <n v="0"/>
    <n v="0"/>
    <s v="SURFACE WATER MGT FUND"/>
    <s v="WLSW F D92250 28900 202ND AVE"/>
    <s v="STORMWATER SERVICES"/>
    <s v="DRAINAGE"/>
  </r>
  <r>
    <x v="1"/>
    <s v="1037196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7.5600000000000005"/>
    <n v="0"/>
    <n v="-7.5600000000000005"/>
    <s v="N/A"/>
    <n v="0"/>
    <n v="0"/>
    <n v="0"/>
    <n v="0"/>
    <n v="0"/>
    <n v="0"/>
    <n v="0"/>
    <n v="7.5600000000000005"/>
    <n v="0"/>
    <n v="0"/>
    <n v="0"/>
    <n v="0"/>
    <n v="0"/>
    <s v="SURFACE WATER MGT FUND"/>
    <s v="WLSW F D92250 28900 202ND AVE"/>
    <s v="STORMWATER SERVICES"/>
    <s v="DRAINAGE"/>
  </r>
  <r>
    <x v="1"/>
    <s v="103719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16.74"/>
    <n v="0"/>
    <n v="-716.74"/>
    <s v="N/A"/>
    <n v="0"/>
    <n v="0"/>
    <n v="610.27"/>
    <n v="0"/>
    <n v="0"/>
    <n v="0"/>
    <n v="0"/>
    <n v="106.47"/>
    <n v="0"/>
    <n v="0"/>
    <n v="0"/>
    <n v="0"/>
    <n v="0"/>
    <s v="SURFACE WATER MGT FUND"/>
    <s v="WLSW F D92251 19600 SE 290TH P"/>
    <s v="STORMWATER SERVICES"/>
    <s v="DRAINAGE"/>
  </r>
  <r>
    <x v="1"/>
    <s v="1037197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32.18"/>
    <n v="0"/>
    <n v="-32.18"/>
    <s v="N/A"/>
    <n v="0"/>
    <n v="0"/>
    <n v="0"/>
    <n v="0"/>
    <n v="0"/>
    <n v="0"/>
    <n v="0"/>
    <n v="32.18"/>
    <n v="0"/>
    <n v="0"/>
    <n v="0"/>
    <n v="0"/>
    <n v="0"/>
    <s v="SURFACE WATER MGT FUND"/>
    <s v="WLSW F D92251 19600 SE 290TH P"/>
    <s v="STORMWATER SERVICES"/>
    <s v="DRAINAGE"/>
  </r>
  <r>
    <x v="1"/>
    <s v="1037197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6.7700000000000005"/>
    <n v="0"/>
    <n v="-6.7700000000000005"/>
    <s v="N/A"/>
    <n v="0"/>
    <n v="0"/>
    <n v="6.7700000000000005"/>
    <n v="0"/>
    <n v="0"/>
    <n v="0"/>
    <n v="0"/>
    <n v="0"/>
    <n v="0"/>
    <n v="0"/>
    <n v="0"/>
    <n v="0"/>
    <n v="0"/>
    <s v="SURFACE WATER MGT FUND"/>
    <s v="WLSW F D92251 19600 SE 290TH P"/>
    <s v="STORMWATER SERVICES"/>
    <s v="DRAINAGE"/>
  </r>
  <r>
    <x v="1"/>
    <s v="1037197"/>
    <s v="845022"/>
    <s v="52391"/>
    <x v="184"/>
    <s v="5315000"/>
    <n v="2012"/>
    <x v="4"/>
    <s v="MAINTENANCE PARTS MATERIALS"/>
    <s v="50000-PROGRAM EXPENDITUR BUDGET"/>
    <s v="52000-SUPPLIES"/>
    <m/>
    <n v="0"/>
    <n v="0"/>
    <n v="50"/>
    <n v="0"/>
    <n v="-50"/>
    <s v="N/A"/>
    <n v="0"/>
    <n v="0"/>
    <n v="0"/>
    <n v="50"/>
    <n v="0"/>
    <n v="0"/>
    <n v="0"/>
    <n v="0"/>
    <n v="0"/>
    <n v="0"/>
    <n v="0"/>
    <n v="0"/>
    <n v="0"/>
    <s v="SURFACE WATER MGT FUND"/>
    <s v="WLSW F D92251 19600 SE 290TH P"/>
    <s v="STORMWATER SERVICES"/>
    <s v="DRAINAGE"/>
  </r>
  <r>
    <x v="1"/>
    <s v="103719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46.57"/>
    <n v="0"/>
    <n v="-246.57"/>
    <s v="N/A"/>
    <n v="0"/>
    <n v="0"/>
    <n v="0"/>
    <n v="0"/>
    <n v="188.22"/>
    <n v="0"/>
    <n v="0"/>
    <n v="58.35"/>
    <n v="0"/>
    <n v="0"/>
    <n v="0"/>
    <n v="0"/>
    <n v="0"/>
    <s v="SURFACE WATER MGT FUND"/>
    <s v="WLSW F D92251 19600 SE 290TH P"/>
    <s v="STORMWATER SERVICES"/>
    <s v="DRAINAGE"/>
  </r>
  <r>
    <x v="1"/>
    <s v="103719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57.47000000000003"/>
    <n v="0"/>
    <n v="-257.47000000000003"/>
    <s v="N/A"/>
    <n v="0"/>
    <n v="0"/>
    <n v="219.22"/>
    <n v="0"/>
    <n v="0"/>
    <n v="0"/>
    <n v="0"/>
    <n v="38.25"/>
    <n v="0"/>
    <n v="0"/>
    <n v="0"/>
    <n v="0"/>
    <n v="0"/>
    <s v="SURFACE WATER MGT FUND"/>
    <s v="WLSW F D92251 19600 SE 290TH P"/>
    <s v="STORMWATER SERVICES"/>
    <s v="DRAINAGE"/>
  </r>
  <r>
    <x v="1"/>
    <s v="1037197"/>
    <s v="845022"/>
    <s v="82200"/>
    <x v="72"/>
    <s v="5315000"/>
    <n v="2012"/>
    <x v="4"/>
    <s v="PAID TIME OFF"/>
    <s v="50000-PROGRAM EXPENDITUR BUDGET"/>
    <s v="82000-APPLIED OVERHEAD"/>
    <m/>
    <n v="0"/>
    <n v="0"/>
    <n v="193.45000000000002"/>
    <n v="0"/>
    <n v="-193.45000000000002"/>
    <s v="N/A"/>
    <n v="0"/>
    <n v="0"/>
    <n v="157.63"/>
    <n v="0"/>
    <n v="0"/>
    <n v="0"/>
    <n v="0"/>
    <n v="35.82"/>
    <n v="0"/>
    <n v="0"/>
    <n v="0"/>
    <n v="0"/>
    <n v="0"/>
    <s v="SURFACE WATER MGT FUND"/>
    <s v="WLSW F D92251 19600 SE 290TH P"/>
    <s v="STORMWATER SERVICES"/>
    <s v="DRAINAGE"/>
  </r>
  <r>
    <x v="1"/>
    <s v="1037197"/>
    <s v="845022"/>
    <s v="82300"/>
    <x v="73"/>
    <s v="5315000"/>
    <n v="2012"/>
    <x v="4"/>
    <s v="INDIRECT COSTS"/>
    <s v="50000-PROGRAM EXPENDITUR BUDGET"/>
    <s v="82000-APPLIED OVERHEAD"/>
    <m/>
    <n v="0"/>
    <n v="0"/>
    <n v="591.65"/>
    <n v="0"/>
    <n v="-591.65"/>
    <s v="N/A"/>
    <n v="0"/>
    <n v="0"/>
    <n v="482.11"/>
    <n v="0"/>
    <n v="0"/>
    <n v="0"/>
    <n v="0"/>
    <n v="109.54"/>
    <n v="0"/>
    <n v="0"/>
    <n v="0"/>
    <n v="0"/>
    <n v="0"/>
    <s v="SURFACE WATER MGT FUND"/>
    <s v="WLSW F D92251 19600 SE 290TH P"/>
    <s v="STORMWATER SERVICES"/>
    <s v="DRAINAGE"/>
  </r>
  <r>
    <x v="1"/>
    <s v="1037197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3.7800000000000002"/>
    <n v="0"/>
    <n v="-3.7800000000000002"/>
    <s v="N/A"/>
    <n v="0"/>
    <n v="0"/>
    <n v="0"/>
    <n v="0"/>
    <n v="0"/>
    <n v="0"/>
    <n v="0"/>
    <n v="3.7800000000000002"/>
    <n v="0"/>
    <n v="0"/>
    <n v="0"/>
    <n v="0"/>
    <n v="0"/>
    <s v="SURFACE WATER MGT FUND"/>
    <s v="WLSW F D92251 19600 SE 290TH P"/>
    <s v="STORMWATER SERVICES"/>
    <s v="DRAINAGE"/>
  </r>
  <r>
    <x v="1"/>
    <s v="103719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19.45"/>
    <n v="0"/>
    <n v="-419.45"/>
    <s v="N/A"/>
    <n v="0"/>
    <n v="0"/>
    <n v="0"/>
    <n v="0"/>
    <n v="0"/>
    <n v="0"/>
    <n v="0"/>
    <n v="0"/>
    <n v="419.45"/>
    <n v="0"/>
    <n v="0"/>
    <n v="0"/>
    <n v="0"/>
    <s v="SURFACE WATER MGT FUND"/>
    <s v="WLSW F D92252 29540 207TH AVE"/>
    <s v="STORMWATER SERVICES"/>
    <s v="DRAINAGE"/>
  </r>
  <r>
    <x v="1"/>
    <s v="1037198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64.349999999999994"/>
    <n v="0"/>
    <n v="-64.349999999999994"/>
    <s v="N/A"/>
    <n v="0"/>
    <n v="0"/>
    <n v="0"/>
    <n v="0"/>
    <n v="0"/>
    <n v="0"/>
    <n v="0"/>
    <n v="0"/>
    <n v="64.349999999999994"/>
    <n v="0"/>
    <n v="0"/>
    <n v="0"/>
    <n v="0"/>
    <s v="SURFACE WATER MGT FUND"/>
    <s v="WLSW F D92252 29540 207TH AVE"/>
    <s v="STORMWATER SERVICES"/>
    <s v="DRAINAGE"/>
  </r>
  <r>
    <x v="1"/>
    <s v="103719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486.38"/>
    <n v="0"/>
    <n v="-486.38"/>
    <s v="N/A"/>
    <n v="0"/>
    <n v="0"/>
    <n v="0"/>
    <n v="0"/>
    <n v="0"/>
    <n v="0"/>
    <n v="0"/>
    <n v="0"/>
    <n v="486.38"/>
    <n v="0"/>
    <n v="0"/>
    <n v="0"/>
    <n v="0"/>
    <s v="SURFACE WATER MGT FUND"/>
    <s v="WLSW F D92252 29540 207TH AVE"/>
    <s v="STORMWATER SERVICES"/>
    <s v="DRAINAGE"/>
  </r>
  <r>
    <x v="1"/>
    <s v="103719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50.69"/>
    <n v="0"/>
    <n v="-150.69"/>
    <s v="N/A"/>
    <n v="0"/>
    <n v="0"/>
    <n v="0"/>
    <n v="0"/>
    <n v="0"/>
    <n v="0"/>
    <n v="0"/>
    <n v="0"/>
    <n v="150.69"/>
    <n v="0"/>
    <n v="0"/>
    <n v="0"/>
    <n v="0"/>
    <s v="SURFACE WATER MGT FUND"/>
    <s v="WLSW F D92252 29540 207TH AVE"/>
    <s v="STORMWATER SERVICES"/>
    <s v="DRAINAGE"/>
  </r>
  <r>
    <x v="1"/>
    <s v="1037198"/>
    <s v="845022"/>
    <s v="82200"/>
    <x v="72"/>
    <s v="5315000"/>
    <n v="2012"/>
    <x v="4"/>
    <s v="PAID TIME OFF"/>
    <s v="50000-PROGRAM EXPENDITUR BUDGET"/>
    <s v="82000-APPLIED OVERHEAD"/>
    <m/>
    <n v="0"/>
    <n v="0"/>
    <n v="124.94"/>
    <n v="0"/>
    <n v="-124.94"/>
    <s v="N/A"/>
    <n v="0"/>
    <n v="0"/>
    <n v="0"/>
    <n v="0"/>
    <n v="0"/>
    <n v="0"/>
    <n v="0"/>
    <n v="0"/>
    <n v="124.94"/>
    <n v="0"/>
    <n v="0"/>
    <n v="0"/>
    <n v="0"/>
    <s v="SURFACE WATER MGT FUND"/>
    <s v="WLSW F D92252 29540 207TH AVE"/>
    <s v="STORMWATER SERVICES"/>
    <s v="DRAINAGE"/>
  </r>
  <r>
    <x v="1"/>
    <s v="1037198"/>
    <s v="845022"/>
    <s v="82300"/>
    <x v="73"/>
    <s v="5315000"/>
    <n v="2012"/>
    <x v="4"/>
    <s v="INDIRECT COSTS"/>
    <s v="50000-PROGRAM EXPENDITUR BUDGET"/>
    <s v="82000-APPLIED OVERHEAD"/>
    <m/>
    <n v="0"/>
    <n v="0"/>
    <n v="382.18"/>
    <n v="0"/>
    <n v="-382.18"/>
    <s v="N/A"/>
    <n v="0"/>
    <n v="0"/>
    <n v="0"/>
    <n v="0"/>
    <n v="0"/>
    <n v="0"/>
    <n v="0"/>
    <n v="0"/>
    <n v="382.18"/>
    <n v="0"/>
    <n v="0"/>
    <n v="0"/>
    <n v="0"/>
    <s v="SURFACE WATER MGT FUND"/>
    <s v="WLSW F D92252 29540 207TH AVE"/>
    <s v="STORMWATER SERVICES"/>
    <s v="DRAINAGE"/>
  </r>
  <r>
    <x v="1"/>
    <s v="1037198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7.5600000000000005"/>
    <n v="0"/>
    <n v="-7.5600000000000005"/>
    <s v="N/A"/>
    <n v="0"/>
    <n v="0"/>
    <n v="0"/>
    <n v="0"/>
    <n v="0"/>
    <n v="0"/>
    <n v="0"/>
    <n v="0"/>
    <n v="7.5600000000000005"/>
    <n v="0"/>
    <n v="0"/>
    <n v="0"/>
    <n v="0"/>
    <s v="SURFACE WATER MGT FUND"/>
    <s v="WLSW F D92252 29540 207TH AVE"/>
    <s v="STORMWATER SERVICES"/>
    <s v="DRAINAGE"/>
  </r>
  <r>
    <x v="1"/>
    <s v="103719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666.2"/>
    <n v="0"/>
    <n v="-666.2"/>
    <s v="N/A"/>
    <n v="0"/>
    <n v="0"/>
    <n v="610.27"/>
    <n v="0"/>
    <n v="0"/>
    <n v="0"/>
    <n v="0"/>
    <n v="0"/>
    <n v="55.93"/>
    <n v="0"/>
    <n v="0"/>
    <n v="0"/>
    <n v="0"/>
    <s v="SURFACE WATER MGT FUND"/>
    <s v="WLSW F D92253 29140 207TH AVE"/>
    <s v="STORMWATER SERVICES"/>
    <s v="DRAINAGE"/>
  </r>
  <r>
    <x v="1"/>
    <s v="1037199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0"/>
    <n v="0"/>
    <n v="0"/>
    <n v="0"/>
    <n v="42.9"/>
    <n v="0"/>
    <n v="0"/>
    <n v="0"/>
    <n v="0"/>
    <s v="SURFACE WATER MGT FUND"/>
    <s v="WLSW F D92253 29140 207TH AVE"/>
    <s v="STORMWATER SERVICES"/>
    <s v="DRAINAGE"/>
  </r>
  <r>
    <x v="1"/>
    <s v="1037199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7.1400000000000006"/>
    <n v="0"/>
    <n v="-7.1400000000000006"/>
    <s v="N/A"/>
    <n v="0"/>
    <n v="0"/>
    <n v="7.1400000000000006"/>
    <n v="0"/>
    <n v="0"/>
    <n v="0"/>
    <n v="0"/>
    <n v="0"/>
    <n v="0"/>
    <n v="0"/>
    <n v="0"/>
    <n v="0"/>
    <n v="0"/>
    <s v="SURFACE WATER MGT FUND"/>
    <s v="WLSW F D92253 29140 207TH AVE"/>
    <s v="STORMWATER SERVICES"/>
    <s v="DRAINAGE"/>
  </r>
  <r>
    <x v="1"/>
    <s v="1037199"/>
    <s v="845022"/>
    <s v="52391"/>
    <x v="184"/>
    <s v="5315000"/>
    <n v="2012"/>
    <x v="4"/>
    <s v="MAINTENANCE PARTS MATERIALS"/>
    <s v="50000-PROGRAM EXPENDITUR BUDGET"/>
    <s v="52000-SUPPLIES"/>
    <m/>
    <n v="0"/>
    <n v="0"/>
    <n v="50"/>
    <n v="0"/>
    <n v="-50"/>
    <s v="N/A"/>
    <n v="0"/>
    <n v="0"/>
    <n v="0"/>
    <n v="50"/>
    <n v="0"/>
    <n v="0"/>
    <n v="0"/>
    <n v="0"/>
    <n v="0"/>
    <n v="0"/>
    <n v="0"/>
    <n v="0"/>
    <n v="0"/>
    <s v="SURFACE WATER MGT FUND"/>
    <s v="WLSW F D92253 29140 207TH AVE"/>
    <s v="STORMWATER SERVICES"/>
    <s v="DRAINAGE"/>
  </r>
  <r>
    <x v="1"/>
    <s v="103719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561.19000000000005"/>
    <n v="0"/>
    <n v="-561.19000000000005"/>
    <s v="N/A"/>
    <n v="0"/>
    <n v="0"/>
    <n v="0"/>
    <n v="0"/>
    <n v="436.24"/>
    <n v="0"/>
    <n v="0"/>
    <n v="0"/>
    <n v="124.95"/>
    <n v="0"/>
    <n v="0"/>
    <n v="0"/>
    <n v="0"/>
    <s v="SURFACE WATER MGT FUND"/>
    <s v="WLSW F D92253 29140 207TH AVE"/>
    <s v="STORMWATER SERVICES"/>
    <s v="DRAINAGE"/>
  </r>
  <r>
    <x v="1"/>
    <s v="103719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39.31"/>
    <n v="0"/>
    <n v="-239.31"/>
    <s v="N/A"/>
    <n v="0"/>
    <n v="0"/>
    <n v="219.22"/>
    <n v="0"/>
    <n v="0"/>
    <n v="0"/>
    <n v="0"/>
    <n v="0"/>
    <n v="20.09"/>
    <n v="0"/>
    <n v="0"/>
    <n v="0"/>
    <n v="0"/>
    <s v="SURFACE WATER MGT FUND"/>
    <s v="WLSW F D92253 29140 207TH AVE"/>
    <s v="STORMWATER SERVICES"/>
    <s v="DRAINAGE"/>
  </r>
  <r>
    <x v="1"/>
    <s v="1037199"/>
    <s v="845022"/>
    <s v="82200"/>
    <x v="72"/>
    <s v="5315000"/>
    <n v="2012"/>
    <x v="4"/>
    <s v="PAID TIME OFF"/>
    <s v="50000-PROGRAM EXPENDITUR BUDGET"/>
    <s v="82000-APPLIED OVERHEAD"/>
    <m/>
    <n v="0"/>
    <n v="0"/>
    <n v="183.16"/>
    <n v="0"/>
    <n v="-183.16"/>
    <s v="N/A"/>
    <n v="0"/>
    <n v="0"/>
    <n v="157.63"/>
    <n v="0"/>
    <n v="0"/>
    <n v="0"/>
    <n v="0"/>
    <n v="0"/>
    <n v="25.53"/>
    <n v="0"/>
    <n v="0"/>
    <n v="0"/>
    <n v="0"/>
    <s v="SURFACE WATER MGT FUND"/>
    <s v="WLSW F D92253 29140 207TH AVE"/>
    <s v="STORMWATER SERVICES"/>
    <s v="DRAINAGE"/>
  </r>
  <r>
    <x v="1"/>
    <s v="1037199"/>
    <s v="845022"/>
    <s v="82300"/>
    <x v="73"/>
    <s v="5315000"/>
    <n v="2012"/>
    <x v="4"/>
    <s v="INDIRECT COSTS"/>
    <s v="50000-PROGRAM EXPENDITUR BUDGET"/>
    <s v="82000-APPLIED OVERHEAD"/>
    <m/>
    <n v="0"/>
    <n v="0"/>
    <n v="560.19000000000005"/>
    <n v="0"/>
    <n v="-560.19000000000005"/>
    <s v="N/A"/>
    <n v="0"/>
    <n v="0"/>
    <n v="482.11"/>
    <n v="0"/>
    <n v="0"/>
    <n v="0"/>
    <n v="0"/>
    <n v="0"/>
    <n v="78.08"/>
    <n v="0"/>
    <n v="0"/>
    <n v="0"/>
    <n v="0"/>
    <s v="SURFACE WATER MGT FUND"/>
    <s v="WLSW F D92253 29140 207TH AVE"/>
    <s v="STORMWATER SERVICES"/>
    <s v="DRAINAGE"/>
  </r>
  <r>
    <x v="1"/>
    <s v="1037199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0"/>
    <n v="0"/>
    <n v="0"/>
    <n v="0"/>
    <n v="5.04"/>
    <n v="0"/>
    <n v="0"/>
    <n v="0"/>
    <n v="0"/>
    <s v="SURFACE WATER MGT FUND"/>
    <s v="WLSW F D92253 29140 207TH AVE"/>
    <s v="STORMWATER SERVICES"/>
    <s v="DRAINAGE"/>
  </r>
  <r>
    <x v="1"/>
    <s v="103720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8.460000000000008"/>
    <n v="0"/>
    <n v="-78.460000000000008"/>
    <s v="N/A"/>
    <n v="0"/>
    <n v="0"/>
    <n v="0"/>
    <n v="0"/>
    <n v="78.460000000000008"/>
    <n v="0"/>
    <n v="0"/>
    <n v="0"/>
    <n v="0"/>
    <n v="0"/>
    <n v="0"/>
    <n v="0"/>
    <n v="0"/>
    <s v="SURFACE WATER MGT FUND"/>
    <s v="WLSW F D92363 34801 56TH AVE S"/>
    <s v="STORMWATER SERVICES"/>
    <s v="DRAINAGE"/>
  </r>
  <r>
    <x v="1"/>
    <s v="1037200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42.9"/>
    <n v="0"/>
    <n v="0"/>
    <n v="0"/>
    <n v="0"/>
    <n v="0"/>
    <n v="0"/>
    <n v="0"/>
    <n v="0"/>
    <s v="SURFACE WATER MGT FUND"/>
    <s v="WLSW F D92363 34801 56TH AVE S"/>
    <s v="STORMWATER SERVICES"/>
    <s v="DRAINAGE"/>
  </r>
  <r>
    <x v="1"/>
    <s v="103720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48.38"/>
    <n v="0"/>
    <n v="-48.38"/>
    <s v="N/A"/>
    <n v="0"/>
    <n v="0"/>
    <n v="0"/>
    <n v="0"/>
    <n v="48.38"/>
    <n v="0"/>
    <n v="0"/>
    <n v="0"/>
    <n v="0"/>
    <n v="0"/>
    <n v="0"/>
    <n v="0"/>
    <n v="0"/>
    <s v="SURFACE WATER MGT FUND"/>
    <s v="WLSW F D92363 34801 56TH AVE S"/>
    <s v="STORMWATER SERVICES"/>
    <s v="DRAINAGE"/>
  </r>
  <r>
    <x v="1"/>
    <s v="103720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8.18"/>
    <n v="0"/>
    <n v="-28.18"/>
    <s v="N/A"/>
    <n v="0"/>
    <n v="0"/>
    <n v="0"/>
    <n v="0"/>
    <n v="28.18"/>
    <n v="0"/>
    <n v="0"/>
    <n v="0"/>
    <n v="0"/>
    <n v="0"/>
    <n v="0"/>
    <n v="0"/>
    <n v="0"/>
    <s v="SURFACE WATER MGT FUND"/>
    <s v="WLSW F D92363 34801 56TH AVE S"/>
    <s v="STORMWATER SERVICES"/>
    <s v="DRAINAGE"/>
  </r>
  <r>
    <x v="1"/>
    <s v="1037200"/>
    <s v="845022"/>
    <s v="82200"/>
    <x v="72"/>
    <s v="5315000"/>
    <n v="2012"/>
    <x v="4"/>
    <s v="PAID TIME OFF"/>
    <s v="50000-PROGRAM EXPENDITUR BUDGET"/>
    <s v="82000-APPLIED OVERHEAD"/>
    <m/>
    <n v="0"/>
    <n v="0"/>
    <n v="31.35"/>
    <n v="0"/>
    <n v="-31.35"/>
    <s v="N/A"/>
    <n v="0"/>
    <n v="0"/>
    <n v="0"/>
    <n v="0"/>
    <n v="31.35"/>
    <n v="0"/>
    <n v="0"/>
    <n v="0"/>
    <n v="0"/>
    <n v="0"/>
    <n v="0"/>
    <n v="0"/>
    <n v="0"/>
    <s v="SURFACE WATER MGT FUND"/>
    <s v="WLSW F D92363 34801 56TH AVE S"/>
    <s v="STORMWATER SERVICES"/>
    <s v="DRAINAGE"/>
  </r>
  <r>
    <x v="1"/>
    <s v="1037200"/>
    <s v="845022"/>
    <s v="82300"/>
    <x v="73"/>
    <s v="5315000"/>
    <n v="2012"/>
    <x v="4"/>
    <s v="INDIRECT COSTS"/>
    <s v="50000-PROGRAM EXPENDITUR BUDGET"/>
    <s v="82000-APPLIED OVERHEAD"/>
    <m/>
    <n v="0"/>
    <n v="0"/>
    <n v="95.88"/>
    <n v="0"/>
    <n v="-95.88"/>
    <s v="N/A"/>
    <n v="0"/>
    <n v="0"/>
    <n v="0"/>
    <n v="0"/>
    <n v="95.88"/>
    <n v="0"/>
    <n v="0"/>
    <n v="0"/>
    <n v="0"/>
    <n v="0"/>
    <n v="0"/>
    <n v="0"/>
    <n v="0"/>
    <s v="SURFACE WATER MGT FUND"/>
    <s v="WLSW F D92363 34801 56TH AVE S"/>
    <s v="STORMWATER SERVICES"/>
    <s v="DRAINAGE"/>
  </r>
  <r>
    <x v="1"/>
    <s v="1037200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5.04"/>
    <n v="0"/>
    <n v="0"/>
    <n v="0"/>
    <n v="0"/>
    <n v="0"/>
    <n v="0"/>
    <n v="0"/>
    <n v="0"/>
    <s v="SURFACE WATER MGT FUND"/>
    <s v="WLSW F D92363 34801 56TH AVE S"/>
    <s v="STORMWATER SERVICES"/>
    <s v="DRAINAGE"/>
  </r>
  <r>
    <x v="1"/>
    <s v="103720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3.66"/>
    <n v="0"/>
    <n v="-23.66"/>
    <s v="N/A"/>
    <n v="0"/>
    <n v="0"/>
    <n v="0"/>
    <n v="0"/>
    <n v="23.66"/>
    <n v="0"/>
    <n v="0"/>
    <n v="0"/>
    <n v="0"/>
    <n v="0"/>
    <n v="0"/>
    <n v="0"/>
    <n v="0"/>
    <s v="SURFACE WATER MGT FUND"/>
    <s v="WLSW F D92495 A97B0510-3229 S"/>
    <s v="STORMWATER SERVICES"/>
    <s v="DRAINAGE"/>
  </r>
  <r>
    <x v="1"/>
    <s v="103720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1.94"/>
    <n v="0"/>
    <n v="-21.94"/>
    <s v="N/A"/>
    <n v="0"/>
    <n v="0"/>
    <n v="0"/>
    <n v="0"/>
    <n v="21.94"/>
    <n v="0"/>
    <n v="0"/>
    <n v="0"/>
    <n v="0"/>
    <n v="0"/>
    <n v="0"/>
    <n v="0"/>
    <n v="0"/>
    <s v="SURFACE WATER MGT FUND"/>
    <s v="WLSW F D92495 A97B0510-3229 S"/>
    <s v="STORMWATER SERVICES"/>
    <s v="DRAINAGE"/>
  </r>
  <r>
    <x v="1"/>
    <s v="103720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8.5"/>
    <n v="0"/>
    <n v="-8.5"/>
    <s v="N/A"/>
    <n v="0"/>
    <n v="0"/>
    <n v="0"/>
    <n v="0"/>
    <n v="8.5"/>
    <n v="0"/>
    <n v="0"/>
    <n v="0"/>
    <n v="0"/>
    <n v="0"/>
    <n v="0"/>
    <n v="0"/>
    <n v="0"/>
    <s v="SURFACE WATER MGT FUND"/>
    <s v="WLSW F D92495 A97B0510-3229 S"/>
    <s v="STORMWATER SERVICES"/>
    <s v="DRAINAGE"/>
  </r>
  <r>
    <x v="1"/>
    <s v="1037202"/>
    <s v="845022"/>
    <s v="82200"/>
    <x v="72"/>
    <s v="5315000"/>
    <n v="2012"/>
    <x v="4"/>
    <s v="PAID TIME OFF"/>
    <s v="50000-PROGRAM EXPENDITUR BUDGET"/>
    <s v="82000-APPLIED OVERHEAD"/>
    <m/>
    <n v="0"/>
    <n v="0"/>
    <n v="6.12"/>
    <n v="0"/>
    <n v="-6.12"/>
    <s v="N/A"/>
    <n v="0"/>
    <n v="0"/>
    <n v="0"/>
    <n v="0"/>
    <n v="6.12"/>
    <n v="0"/>
    <n v="0"/>
    <n v="0"/>
    <n v="0"/>
    <n v="0"/>
    <n v="0"/>
    <n v="0"/>
    <n v="0"/>
    <s v="SURFACE WATER MGT FUND"/>
    <s v="WLSW F D92495 A97B0510-3229 S"/>
    <s v="STORMWATER SERVICES"/>
    <s v="DRAINAGE"/>
  </r>
  <r>
    <x v="1"/>
    <s v="1037202"/>
    <s v="845022"/>
    <s v="82300"/>
    <x v="73"/>
    <s v="5315000"/>
    <n v="2012"/>
    <x v="4"/>
    <s v="INDIRECT COSTS"/>
    <s v="50000-PROGRAM EXPENDITUR BUDGET"/>
    <s v="82000-APPLIED OVERHEAD"/>
    <m/>
    <n v="0"/>
    <n v="0"/>
    <n v="18.7"/>
    <n v="0"/>
    <n v="-18.7"/>
    <s v="N/A"/>
    <n v="0"/>
    <n v="0"/>
    <n v="0"/>
    <n v="0"/>
    <n v="18.7"/>
    <n v="0"/>
    <n v="0"/>
    <n v="0"/>
    <n v="0"/>
    <n v="0"/>
    <n v="0"/>
    <n v="0"/>
    <n v="0"/>
    <s v="SURFACE WATER MGT FUND"/>
    <s v="WLSW F D92495 A97B0510-3229 S"/>
    <s v="STORMWATER SERVICES"/>
    <s v="DRAINAGE"/>
  </r>
  <r>
    <x v="1"/>
    <s v="103720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687.26"/>
    <n v="0"/>
    <n v="-2687.26"/>
    <s v="N/A"/>
    <n v="0"/>
    <n v="0"/>
    <n v="0"/>
    <n v="283.43"/>
    <n v="2403.83"/>
    <n v="0"/>
    <n v="0"/>
    <n v="0"/>
    <n v="0"/>
    <n v="0"/>
    <n v="0"/>
    <n v="0"/>
    <n v="0"/>
    <s v="SURFACE WATER MGT FUND"/>
    <s v="WLSW F D92579 A00BN631-301XX 3"/>
    <s v="STORMWATER SERVICES"/>
    <s v="DRAINAGE"/>
  </r>
  <r>
    <x v="1"/>
    <s v="1037203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21.45"/>
    <n v="0"/>
    <n v="-21.45"/>
    <s v="N/A"/>
    <n v="0"/>
    <n v="0"/>
    <n v="0"/>
    <n v="0"/>
    <n v="21.45"/>
    <n v="0"/>
    <n v="0"/>
    <n v="0"/>
    <n v="0"/>
    <n v="0"/>
    <n v="0"/>
    <n v="0"/>
    <n v="0"/>
    <s v="SURFACE WATER MGT FUND"/>
    <s v="WLSW F D92579 A00BN631-301XX 3"/>
    <s v="STORMWATER SERVICES"/>
    <s v="DRAINAGE"/>
  </r>
  <r>
    <x v="1"/>
    <s v="1037203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1.45"/>
    <n v="0"/>
    <n v="-1.45"/>
    <s v="N/A"/>
    <n v="0"/>
    <n v="0"/>
    <n v="0"/>
    <n v="0"/>
    <n v="1.45"/>
    <n v="0"/>
    <n v="0"/>
    <n v="0"/>
    <n v="0"/>
    <n v="0"/>
    <n v="0"/>
    <n v="0"/>
    <n v="0"/>
    <s v="SURFACE WATER MGT FUND"/>
    <s v="WLSW F D92579 A00BN631-301XX 3"/>
    <s v="STORMWATER SERVICES"/>
    <s v="DRAINAGE"/>
  </r>
  <r>
    <x v="1"/>
    <s v="1037203"/>
    <s v="845022"/>
    <s v="52391"/>
    <x v="184"/>
    <s v="5315000"/>
    <n v="2012"/>
    <x v="4"/>
    <s v="MAINTENANCE PARTS MATERIALS"/>
    <s v="50000-PROGRAM EXPENDITUR BUDGET"/>
    <s v="52000-SUPPLIES"/>
    <m/>
    <n v="0"/>
    <n v="0"/>
    <n v="185.17000000000002"/>
    <n v="0"/>
    <n v="-185.17000000000002"/>
    <s v="N/A"/>
    <n v="0"/>
    <n v="0"/>
    <n v="0"/>
    <n v="0"/>
    <n v="0"/>
    <n v="65.73"/>
    <n v="94.34"/>
    <n v="25.1"/>
    <n v="0"/>
    <n v="0"/>
    <n v="0"/>
    <n v="0"/>
    <n v="0"/>
    <s v="SURFACE WATER MGT FUND"/>
    <s v="WLSW F D92579 A00BN631-301XX 3"/>
    <s v="STORMWATER SERVICES"/>
    <s v="DRAINAGE"/>
  </r>
  <r>
    <x v="1"/>
    <s v="1037203"/>
    <s v="845022"/>
    <s v="53540"/>
    <x v="171"/>
    <s v="5315000"/>
    <n v="2012"/>
    <x v="4"/>
    <s v="DISPOSAL"/>
    <s v="50000-PROGRAM EXPENDITUR BUDGET"/>
    <s v="53000-SERVICES-OTHER CHARGES"/>
    <m/>
    <n v="0"/>
    <n v="0"/>
    <n v="50"/>
    <n v="0"/>
    <n v="-50"/>
    <s v="N/A"/>
    <n v="0"/>
    <n v="0"/>
    <n v="0"/>
    <n v="0"/>
    <n v="0"/>
    <n v="0"/>
    <n v="50"/>
    <n v="0"/>
    <n v="0"/>
    <n v="0"/>
    <n v="0"/>
    <n v="0"/>
    <n v="0"/>
    <s v="SURFACE WATER MGT FUND"/>
    <s v="WLSW F D92579 A00BN631-301XX 3"/>
    <s v="STORMWATER SERVICES"/>
    <s v="DRAINAGE"/>
  </r>
  <r>
    <x v="1"/>
    <s v="103720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508.95"/>
    <n v="0"/>
    <n v="-1508.95"/>
    <s v="N/A"/>
    <n v="0"/>
    <n v="0"/>
    <n v="0"/>
    <n v="0"/>
    <n v="1508.95"/>
    <n v="0"/>
    <n v="0"/>
    <n v="0"/>
    <n v="0"/>
    <n v="0"/>
    <n v="0"/>
    <n v="0"/>
    <n v="0"/>
    <s v="SURFACE WATER MGT FUND"/>
    <s v="WLSW F D92579 A00BN631-301XX 3"/>
    <s v="STORMWATER SERVICES"/>
    <s v="DRAINAGE"/>
  </r>
  <r>
    <x v="1"/>
    <s v="1037203"/>
    <s v="845022"/>
    <s v="55307"/>
    <x v="252"/>
    <s v="5315000"/>
    <n v="2012"/>
    <x v="4"/>
    <s v="ROADS CONST DEBRIS DISPOSAL"/>
    <s v="50000-PROGRAM EXPENDITUR BUDGET"/>
    <s v="55000-INTRAGOVERNMENTAL SERVICES"/>
    <m/>
    <n v="0"/>
    <n v="0"/>
    <n v="171.02"/>
    <n v="0"/>
    <n v="-171.02"/>
    <s v="N/A"/>
    <n v="0"/>
    <n v="0"/>
    <n v="0"/>
    <n v="0"/>
    <n v="0"/>
    <n v="0"/>
    <n v="0"/>
    <n v="0"/>
    <n v="171.02"/>
    <n v="0"/>
    <n v="0"/>
    <n v="0"/>
    <n v="0"/>
    <s v="SURFACE WATER MGT FUND"/>
    <s v="WLSW F D92579 A00BN631-301XX 3"/>
    <s v="STORMWATER SERVICES"/>
    <s v="DRAINAGE"/>
  </r>
  <r>
    <x v="1"/>
    <s v="103720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963.33"/>
    <n v="0"/>
    <n v="-963.33"/>
    <s v="N/A"/>
    <n v="0"/>
    <n v="0"/>
    <n v="0"/>
    <n v="99.86"/>
    <n v="863.47"/>
    <n v="0"/>
    <n v="0"/>
    <n v="0"/>
    <n v="0"/>
    <n v="0"/>
    <n v="0"/>
    <n v="0"/>
    <n v="0"/>
    <s v="SURFACE WATER MGT FUND"/>
    <s v="WLSW F D92579 A00BN631-301XX 3"/>
    <s v="STORMWATER SERVICES"/>
    <s v="DRAINAGE"/>
  </r>
  <r>
    <x v="1"/>
    <s v="1037203"/>
    <s v="845022"/>
    <s v="82200"/>
    <x v="72"/>
    <s v="5315000"/>
    <n v="2012"/>
    <x v="4"/>
    <s v="PAID TIME OFF"/>
    <s v="50000-PROGRAM EXPENDITUR BUDGET"/>
    <s v="82000-APPLIED OVERHEAD"/>
    <m/>
    <n v="0"/>
    <n v="0"/>
    <n v="702.16"/>
    <n v="0"/>
    <n v="-702.16"/>
    <s v="N/A"/>
    <n v="0"/>
    <n v="0"/>
    <n v="0"/>
    <n v="75.7"/>
    <n v="626.46"/>
    <n v="0"/>
    <n v="0"/>
    <n v="0"/>
    <n v="0"/>
    <n v="0"/>
    <n v="0"/>
    <n v="0"/>
    <n v="0"/>
    <s v="SURFACE WATER MGT FUND"/>
    <s v="WLSW F D92579 A00BN631-301XX 3"/>
    <s v="STORMWATER SERVICES"/>
    <s v="DRAINAGE"/>
  </r>
  <r>
    <x v="1"/>
    <s v="1037203"/>
    <s v="845022"/>
    <s v="82300"/>
    <x v="73"/>
    <s v="5315000"/>
    <n v="2012"/>
    <x v="4"/>
    <s v="INDIRECT COSTS"/>
    <s v="50000-PROGRAM EXPENDITUR BUDGET"/>
    <s v="82000-APPLIED OVERHEAD"/>
    <m/>
    <n v="0"/>
    <n v="0"/>
    <n v="2095.2600000000002"/>
    <n v="0"/>
    <n v="-2095.2600000000002"/>
    <s v="N/A"/>
    <n v="0"/>
    <n v="0"/>
    <n v="0"/>
    <n v="179.3"/>
    <n v="1915.96"/>
    <n v="0"/>
    <n v="0"/>
    <n v="0"/>
    <n v="0"/>
    <n v="0"/>
    <n v="0"/>
    <n v="0"/>
    <n v="0"/>
    <s v="SURFACE WATER MGT FUND"/>
    <s v="WLSW F D92579 A00BN631-301XX 3"/>
    <s v="STORMWATER SERVICES"/>
    <s v="DRAINAGE"/>
  </r>
  <r>
    <x v="1"/>
    <s v="1037203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2.52"/>
    <n v="0"/>
    <n v="-2.52"/>
    <s v="N/A"/>
    <n v="0"/>
    <n v="0"/>
    <n v="0"/>
    <n v="0"/>
    <n v="2.52"/>
    <n v="0"/>
    <n v="0"/>
    <n v="0"/>
    <n v="0"/>
    <n v="0"/>
    <n v="0"/>
    <n v="0"/>
    <n v="0"/>
    <s v="SURFACE WATER MGT FUND"/>
    <s v="WLSW F D92579 A00BN631-301XX 3"/>
    <s v="STORMWATER SERVICES"/>
    <s v="DRAINAGE"/>
  </r>
  <r>
    <x v="1"/>
    <s v="103720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15.57"/>
    <n v="0"/>
    <n v="-415.57"/>
    <s v="N/A"/>
    <n v="0"/>
    <n v="0"/>
    <n v="0"/>
    <n v="212.45000000000002"/>
    <n v="203.12"/>
    <n v="0"/>
    <n v="0"/>
    <n v="0"/>
    <n v="0"/>
    <n v="0"/>
    <n v="0"/>
    <n v="0"/>
    <n v="0"/>
    <s v="SURFACE WATER MGT FUND"/>
    <s v="WLSW F D92612 A00BN573-S 308&amp;M"/>
    <s v="STORMWATER SERVICES"/>
    <s v="DRAINAGE"/>
  </r>
  <r>
    <x v="1"/>
    <s v="1037204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64.349999999999994"/>
    <n v="0"/>
    <n v="-64.349999999999994"/>
    <s v="N/A"/>
    <n v="0"/>
    <n v="0"/>
    <n v="0"/>
    <n v="0"/>
    <n v="64.349999999999994"/>
    <n v="0"/>
    <n v="0"/>
    <n v="0"/>
    <n v="0"/>
    <n v="0"/>
    <n v="0"/>
    <n v="0"/>
    <n v="0"/>
    <s v="SURFACE WATER MGT FUND"/>
    <s v="WLSW F D92612 A00BN573-S 308&amp;M"/>
    <s v="STORMWATER SERVICES"/>
    <s v="DRAINAGE"/>
  </r>
  <r>
    <x v="1"/>
    <s v="103720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37.06"/>
    <n v="0"/>
    <n v="-137.06"/>
    <s v="N/A"/>
    <n v="0"/>
    <n v="0"/>
    <n v="0"/>
    <n v="0"/>
    <n v="137.06"/>
    <n v="0"/>
    <n v="0"/>
    <n v="0"/>
    <n v="0"/>
    <n v="0"/>
    <n v="0"/>
    <n v="0"/>
    <n v="0"/>
    <s v="SURFACE WATER MGT FUND"/>
    <s v="WLSW F D92612 A00BN573-S 308&amp;M"/>
    <s v="STORMWATER SERVICES"/>
    <s v="DRAINAGE"/>
  </r>
  <r>
    <x v="1"/>
    <s v="103720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47.33000000000001"/>
    <n v="0"/>
    <n v="-147.33000000000001"/>
    <s v="N/A"/>
    <n v="0"/>
    <n v="0"/>
    <n v="0"/>
    <n v="74.36"/>
    <n v="72.97"/>
    <n v="0"/>
    <n v="0"/>
    <n v="0"/>
    <n v="0"/>
    <n v="0"/>
    <n v="0"/>
    <n v="0"/>
    <n v="0"/>
    <s v="SURFACE WATER MGT FUND"/>
    <s v="WLSW F D92612 A00BN573-S 308&amp;M"/>
    <s v="STORMWATER SERVICES"/>
    <s v="DRAINAGE"/>
  </r>
  <r>
    <x v="1"/>
    <s v="1037204"/>
    <s v="845022"/>
    <s v="82200"/>
    <x v="72"/>
    <s v="5315000"/>
    <n v="2012"/>
    <x v="4"/>
    <s v="PAID TIME OFF"/>
    <s v="50000-PROGRAM EXPENDITUR BUDGET"/>
    <s v="82000-APPLIED OVERHEAD"/>
    <m/>
    <n v="0"/>
    <n v="0"/>
    <n v="126.44"/>
    <n v="0"/>
    <n v="-126.44"/>
    <s v="N/A"/>
    <n v="0"/>
    <n v="0"/>
    <n v="0"/>
    <n v="57.36"/>
    <n v="69.08"/>
    <n v="0"/>
    <n v="0"/>
    <n v="0"/>
    <n v="0"/>
    <n v="0"/>
    <n v="0"/>
    <n v="0"/>
    <n v="0"/>
    <s v="SURFACE WATER MGT FUND"/>
    <s v="WLSW F D92612 A00BN573-S 308&amp;M"/>
    <s v="STORMWATER SERVICES"/>
    <s v="DRAINAGE"/>
  </r>
  <r>
    <x v="1"/>
    <s v="1037204"/>
    <s v="845022"/>
    <s v="82300"/>
    <x v="73"/>
    <s v="5315000"/>
    <n v="2012"/>
    <x v="4"/>
    <s v="INDIRECT COSTS"/>
    <s v="50000-PROGRAM EXPENDITUR BUDGET"/>
    <s v="82000-APPLIED OVERHEAD"/>
    <m/>
    <n v="0"/>
    <n v="0"/>
    <n v="334.52"/>
    <n v="0"/>
    <n v="-334.52"/>
    <s v="N/A"/>
    <n v="0"/>
    <n v="0"/>
    <n v="0"/>
    <n v="123.22"/>
    <n v="211.3"/>
    <n v="0"/>
    <n v="0"/>
    <n v="0"/>
    <n v="0"/>
    <n v="0"/>
    <n v="0"/>
    <n v="0"/>
    <n v="0"/>
    <s v="SURFACE WATER MGT FUND"/>
    <s v="WLSW F D92612 A00BN573-S 308&amp;M"/>
    <s v="STORMWATER SERVICES"/>
    <s v="DRAINAGE"/>
  </r>
  <r>
    <x v="1"/>
    <s v="1037204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7.5600000000000005"/>
    <n v="0"/>
    <n v="-7.5600000000000005"/>
    <s v="N/A"/>
    <n v="0"/>
    <n v="0"/>
    <n v="0"/>
    <n v="0"/>
    <n v="7.5600000000000005"/>
    <n v="0"/>
    <n v="0"/>
    <n v="0"/>
    <n v="0"/>
    <n v="0"/>
    <n v="0"/>
    <n v="0"/>
    <n v="0"/>
    <s v="SURFACE WATER MGT FUND"/>
    <s v="WLSW F D92612 A00BN573-S 308&amp;M"/>
    <s v="STORMWATER SERVICES"/>
    <s v="DRAINAGE"/>
  </r>
  <r>
    <x v="1"/>
    <s v="103720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5.49"/>
    <n v="0"/>
    <n v="-145.49"/>
    <s v="N/A"/>
    <n v="0"/>
    <n v="0"/>
    <n v="0"/>
    <n v="0"/>
    <n v="92.38"/>
    <n v="53.11"/>
    <n v="0"/>
    <n v="0"/>
    <n v="0"/>
    <n v="0"/>
    <n v="0"/>
    <n v="0"/>
    <n v="0"/>
    <s v="SURFACE WATER MGT FUND"/>
    <s v="WLSW F D92614 A00BN573-S 308&amp;M"/>
    <s v="STORMWATER SERVICES"/>
    <s v="DRAINAGE"/>
  </r>
  <r>
    <x v="1"/>
    <s v="1037205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42.9"/>
    <n v="0"/>
    <n v="0"/>
    <n v="0"/>
    <n v="0"/>
    <n v="0"/>
    <n v="0"/>
    <n v="0"/>
    <n v="0"/>
    <s v="SURFACE WATER MGT FUND"/>
    <s v="WLSW F D92614 A00BN573-S 308&amp;M"/>
    <s v="STORMWATER SERVICES"/>
    <s v="DRAINAGE"/>
  </r>
  <r>
    <x v="1"/>
    <s v="1037205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494.99"/>
    <n v="0"/>
    <n v="-494.99"/>
    <s v="N/A"/>
    <n v="0"/>
    <n v="0"/>
    <n v="0"/>
    <n v="0"/>
    <n v="0"/>
    <n v="0"/>
    <n v="0"/>
    <n v="0"/>
    <n v="494.99"/>
    <n v="0"/>
    <n v="0"/>
    <n v="0"/>
    <n v="0"/>
    <s v="SURFACE WATER MGT FUND"/>
    <s v="WLSW F D92614 A00BN573-S 308&amp;M"/>
    <s v="STORMWATER SERVICES"/>
    <s v="DRAINAGE"/>
  </r>
  <r>
    <x v="1"/>
    <s v="103720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95.38"/>
    <n v="0"/>
    <n v="-95.38"/>
    <s v="N/A"/>
    <n v="0"/>
    <n v="0"/>
    <n v="0"/>
    <n v="0"/>
    <n v="89.86"/>
    <n v="5.5200000000000005"/>
    <n v="0"/>
    <n v="0"/>
    <n v="0"/>
    <n v="0"/>
    <n v="0"/>
    <n v="0"/>
    <n v="0"/>
    <s v="SURFACE WATER MGT FUND"/>
    <s v="WLSW F D92614 A00BN573-S 308&amp;M"/>
    <s v="STORMWATER SERVICES"/>
    <s v="DRAINAGE"/>
  </r>
  <r>
    <x v="1"/>
    <s v="103720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51.78"/>
    <n v="0"/>
    <n v="-51.78"/>
    <s v="N/A"/>
    <n v="0"/>
    <n v="0"/>
    <n v="0"/>
    <n v="0"/>
    <n v="33.19"/>
    <n v="18.59"/>
    <n v="0"/>
    <n v="0"/>
    <n v="0"/>
    <n v="0"/>
    <n v="0"/>
    <n v="0"/>
    <n v="0"/>
    <s v="SURFACE WATER MGT FUND"/>
    <s v="WLSW F D92614 A00BN573-S 308&amp;M"/>
    <s v="STORMWATER SERVICES"/>
    <s v="DRAINAGE"/>
  </r>
  <r>
    <x v="1"/>
    <s v="1037205"/>
    <s v="845022"/>
    <s v="82200"/>
    <x v="72"/>
    <s v="5315000"/>
    <n v="2012"/>
    <x v="4"/>
    <s v="PAID TIME OFF"/>
    <s v="50000-PROGRAM EXPENDITUR BUDGET"/>
    <s v="82000-APPLIED OVERHEAD"/>
    <m/>
    <n v="0"/>
    <n v="0"/>
    <n v="49.28"/>
    <n v="0"/>
    <n v="-49.28"/>
    <s v="N/A"/>
    <n v="0"/>
    <n v="0"/>
    <n v="0"/>
    <n v="0"/>
    <n v="34.94"/>
    <n v="14.34"/>
    <n v="0"/>
    <n v="0"/>
    <n v="0"/>
    <n v="0"/>
    <n v="0"/>
    <n v="0"/>
    <n v="0"/>
    <s v="SURFACE WATER MGT FUND"/>
    <s v="WLSW F D92614 A00BN573-S 308&amp;M"/>
    <s v="STORMWATER SERVICES"/>
    <s v="DRAINAGE"/>
  </r>
  <r>
    <x v="1"/>
    <s v="1037205"/>
    <s v="845022"/>
    <s v="82300"/>
    <x v="73"/>
    <s v="5315000"/>
    <n v="2012"/>
    <x v="4"/>
    <s v="INDIRECT COSTS"/>
    <s v="50000-PROGRAM EXPENDITUR BUDGET"/>
    <s v="82000-APPLIED OVERHEAD"/>
    <m/>
    <n v="0"/>
    <n v="0"/>
    <n v="137.67000000000002"/>
    <n v="0"/>
    <n v="-137.67000000000002"/>
    <s v="N/A"/>
    <n v="0"/>
    <n v="0"/>
    <n v="0"/>
    <n v="0"/>
    <n v="106.87"/>
    <n v="30.8"/>
    <n v="0"/>
    <n v="0"/>
    <n v="0"/>
    <n v="0"/>
    <n v="0"/>
    <n v="0"/>
    <n v="0"/>
    <s v="SURFACE WATER MGT FUND"/>
    <s v="WLSW F D92614 A00BN573-S 308&amp;M"/>
    <s v="STORMWATER SERVICES"/>
    <s v="DRAINAGE"/>
  </r>
  <r>
    <x v="1"/>
    <s v="1037205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5.04"/>
    <n v="0"/>
    <n v="0"/>
    <n v="0"/>
    <n v="0"/>
    <n v="0"/>
    <n v="0"/>
    <n v="0"/>
    <n v="0"/>
    <s v="SURFACE WATER MGT FUND"/>
    <s v="WLSW F D92614 A00BN573-S 308&amp;M"/>
    <s v="STORMWATER SERVICES"/>
    <s v="DRAINAGE"/>
  </r>
  <r>
    <x v="1"/>
    <s v="103720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30.13"/>
    <n v="0"/>
    <n v="-130.13"/>
    <s v="N/A"/>
    <n v="0"/>
    <n v="0"/>
    <n v="0"/>
    <n v="0"/>
    <n v="130.13"/>
    <n v="0"/>
    <n v="0"/>
    <n v="0"/>
    <n v="0"/>
    <n v="0"/>
    <n v="0"/>
    <n v="0"/>
    <n v="0"/>
    <s v="SURFACE WATER MGT FUND"/>
    <s v="WLSW F D92630 A01BN039-3419 ST"/>
    <s v="STORMWATER SERVICES"/>
    <s v="DRAINAGE"/>
  </r>
  <r>
    <x v="1"/>
    <s v="1037206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32.18"/>
    <n v="0"/>
    <n v="-32.18"/>
    <s v="N/A"/>
    <n v="0"/>
    <n v="0"/>
    <n v="0"/>
    <n v="0"/>
    <n v="32.18"/>
    <n v="0"/>
    <n v="0"/>
    <n v="0"/>
    <n v="0"/>
    <n v="0"/>
    <n v="0"/>
    <n v="0"/>
    <n v="0"/>
    <s v="SURFACE WATER MGT FUND"/>
    <s v="WLSW F D92630 A01BN039-3419 ST"/>
    <s v="STORMWATER SERVICES"/>
    <s v="DRAINAGE"/>
  </r>
  <r>
    <x v="1"/>
    <s v="1037206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164.25"/>
    <n v="0"/>
    <n v="-164.25"/>
    <s v="N/A"/>
    <n v="0"/>
    <n v="0"/>
    <n v="0"/>
    <n v="0"/>
    <n v="0"/>
    <n v="164.25"/>
    <n v="0"/>
    <n v="0"/>
    <n v="0"/>
    <n v="0"/>
    <n v="0"/>
    <n v="0"/>
    <n v="0"/>
    <s v="SURFACE WATER MGT FUND"/>
    <s v="WLSW F D92630 A01BN039-3419 ST"/>
    <s v="STORMWATER SERVICES"/>
    <s v="DRAINAGE"/>
  </r>
  <r>
    <x v="1"/>
    <s v="103720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65.81"/>
    <n v="0"/>
    <n v="-65.81"/>
    <s v="N/A"/>
    <n v="0"/>
    <n v="0"/>
    <n v="0"/>
    <n v="0"/>
    <n v="65.81"/>
    <n v="0"/>
    <n v="0"/>
    <n v="0"/>
    <n v="0"/>
    <n v="0"/>
    <n v="0"/>
    <n v="0"/>
    <n v="0"/>
    <s v="SURFACE WATER MGT FUND"/>
    <s v="WLSW F D92630 A01BN039-3419 ST"/>
    <s v="STORMWATER SERVICES"/>
    <s v="DRAINAGE"/>
  </r>
  <r>
    <x v="1"/>
    <s v="103720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6.75"/>
    <n v="0"/>
    <n v="-46.75"/>
    <s v="N/A"/>
    <n v="0"/>
    <n v="0"/>
    <n v="0"/>
    <n v="0"/>
    <n v="46.75"/>
    <n v="0"/>
    <n v="0"/>
    <n v="0"/>
    <n v="0"/>
    <n v="0"/>
    <n v="0"/>
    <n v="0"/>
    <n v="0"/>
    <s v="SURFACE WATER MGT FUND"/>
    <s v="WLSW F D92630 A01BN039-3419 ST"/>
    <s v="STORMWATER SERVICES"/>
    <s v="DRAINAGE"/>
  </r>
  <r>
    <x v="1"/>
    <s v="1037206"/>
    <s v="845022"/>
    <s v="82200"/>
    <x v="72"/>
    <s v="5315000"/>
    <n v="2012"/>
    <x v="4"/>
    <s v="PAID TIME OFF"/>
    <s v="50000-PROGRAM EXPENDITUR BUDGET"/>
    <s v="82000-APPLIED OVERHEAD"/>
    <m/>
    <n v="0"/>
    <n v="0"/>
    <n v="41.93"/>
    <n v="0"/>
    <n v="-41.93"/>
    <s v="N/A"/>
    <n v="0"/>
    <n v="0"/>
    <n v="0"/>
    <n v="0"/>
    <n v="41.93"/>
    <n v="0"/>
    <n v="0"/>
    <n v="0"/>
    <n v="0"/>
    <n v="0"/>
    <n v="0"/>
    <n v="0"/>
    <n v="0"/>
    <s v="SURFACE WATER MGT FUND"/>
    <s v="WLSW F D92630 A01BN039-3419 ST"/>
    <s v="STORMWATER SERVICES"/>
    <s v="DRAINAGE"/>
  </r>
  <r>
    <x v="1"/>
    <s v="1037206"/>
    <s v="845022"/>
    <s v="82300"/>
    <x v="73"/>
    <s v="5315000"/>
    <n v="2012"/>
    <x v="4"/>
    <s v="INDIRECT COSTS"/>
    <s v="50000-PROGRAM EXPENDITUR BUDGET"/>
    <s v="82000-APPLIED OVERHEAD"/>
    <m/>
    <n v="0"/>
    <n v="0"/>
    <n v="128.22999999999999"/>
    <n v="0"/>
    <n v="-128.22999999999999"/>
    <s v="N/A"/>
    <n v="0"/>
    <n v="0"/>
    <n v="0"/>
    <n v="0"/>
    <n v="128.22999999999999"/>
    <n v="0"/>
    <n v="0"/>
    <n v="0"/>
    <n v="0"/>
    <n v="0"/>
    <n v="0"/>
    <n v="0"/>
    <n v="0"/>
    <s v="SURFACE WATER MGT FUND"/>
    <s v="WLSW F D92630 A01BN039-3419 ST"/>
    <s v="STORMWATER SERVICES"/>
    <s v="DRAINAGE"/>
  </r>
  <r>
    <x v="1"/>
    <s v="1037206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3.7800000000000002"/>
    <n v="0"/>
    <n v="-3.7800000000000002"/>
    <s v="N/A"/>
    <n v="0"/>
    <n v="0"/>
    <n v="0"/>
    <n v="0"/>
    <n v="3.7800000000000002"/>
    <n v="0"/>
    <n v="0"/>
    <n v="0"/>
    <n v="0"/>
    <n v="0"/>
    <n v="0"/>
    <n v="0"/>
    <n v="0"/>
    <s v="SURFACE WATER MGT FUND"/>
    <s v="WLSW F D92630 A01BN039-3419 ST"/>
    <s v="STORMWATER SERVICES"/>
    <s v="DRAINAGE"/>
  </r>
  <r>
    <x v="1"/>
    <s v="103720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607.32000000000005"/>
    <n v="0"/>
    <n v="-607.32000000000005"/>
    <s v="N/A"/>
    <n v="0"/>
    <n v="0"/>
    <n v="0"/>
    <n v="70.820000000000007"/>
    <n v="35.410000000000004"/>
    <n v="0"/>
    <n v="453.77"/>
    <n v="0"/>
    <n v="47.32"/>
    <n v="0"/>
    <n v="0"/>
    <n v="0"/>
    <n v="0"/>
    <s v="SURFACE WATER MGT FUND"/>
    <s v="WLSW F D92634 A01BN459-A 144XX"/>
    <s v="STORMWATER SERVICES"/>
    <s v="DRAINAGE"/>
  </r>
  <r>
    <x v="1"/>
    <s v="1037207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128.69999999999999"/>
    <n v="0"/>
    <n v="-128.69999999999999"/>
    <s v="N/A"/>
    <n v="0"/>
    <n v="0"/>
    <n v="0"/>
    <n v="0"/>
    <n v="0"/>
    <n v="0"/>
    <n v="0"/>
    <n v="0"/>
    <n v="128.69999999999999"/>
    <n v="0"/>
    <n v="0"/>
    <n v="0"/>
    <n v="0"/>
    <s v="SURFACE WATER MGT FUND"/>
    <s v="WLSW F D92634 A01BN459-A 144XX"/>
    <s v="STORMWATER SERVICES"/>
    <s v="DRAINAGE"/>
  </r>
  <r>
    <x v="1"/>
    <s v="1037207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1.45"/>
    <n v="0"/>
    <n v="-1.45"/>
    <s v="N/A"/>
    <n v="0"/>
    <n v="0"/>
    <n v="0"/>
    <n v="0"/>
    <n v="0"/>
    <n v="0"/>
    <n v="1.45"/>
    <n v="0"/>
    <n v="0"/>
    <n v="0"/>
    <n v="0"/>
    <n v="0"/>
    <n v="0"/>
    <s v="SURFACE WATER MGT FUND"/>
    <s v="WLSW F D92634 A01BN459-A 144XX"/>
    <s v="STORMWATER SERVICES"/>
    <s v="DRAINAGE"/>
  </r>
  <r>
    <x v="1"/>
    <s v="1037207"/>
    <s v="845022"/>
    <s v="52391"/>
    <x v="184"/>
    <s v="5315000"/>
    <n v="2012"/>
    <x v="4"/>
    <s v="MAINTENANCE PARTS MATERIALS"/>
    <s v="50000-PROGRAM EXPENDITUR BUDGET"/>
    <s v="52000-SUPPLIES"/>
    <m/>
    <n v="0"/>
    <n v="0"/>
    <n v="61.300000000000004"/>
    <n v="0"/>
    <n v="-61.300000000000004"/>
    <s v="N/A"/>
    <n v="0"/>
    <n v="0"/>
    <n v="0"/>
    <n v="0"/>
    <n v="0"/>
    <n v="0"/>
    <n v="0"/>
    <n v="61.300000000000004"/>
    <n v="0"/>
    <n v="0"/>
    <n v="0"/>
    <n v="0"/>
    <n v="0"/>
    <s v="SURFACE WATER MGT FUND"/>
    <s v="WLSW F D92634 A01BN459-A 144XX"/>
    <s v="STORMWATER SERVICES"/>
    <s v="DRAINAGE"/>
  </r>
  <r>
    <x v="1"/>
    <s v="103720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490.36"/>
    <n v="0"/>
    <n v="-490.36"/>
    <s v="N/A"/>
    <n v="0"/>
    <n v="0"/>
    <n v="0"/>
    <n v="0"/>
    <n v="11.040000000000001"/>
    <n v="0"/>
    <n v="239.76"/>
    <n v="0"/>
    <n v="239.56"/>
    <n v="0"/>
    <n v="0"/>
    <n v="0"/>
    <n v="0"/>
    <s v="SURFACE WATER MGT FUND"/>
    <s v="WLSW F D92634 A01BN459-A 144XX"/>
    <s v="STORMWATER SERVICES"/>
    <s v="DRAINAGE"/>
  </r>
  <r>
    <x v="1"/>
    <s v="103720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17.17000000000002"/>
    <n v="0"/>
    <n v="-217.17000000000002"/>
    <s v="N/A"/>
    <n v="0"/>
    <n v="0"/>
    <n v="0"/>
    <n v="24.79"/>
    <n v="12.39"/>
    <n v="0"/>
    <n v="162.99"/>
    <n v="0"/>
    <n v="17"/>
    <n v="0"/>
    <n v="0"/>
    <n v="0"/>
    <n v="0"/>
    <s v="SURFACE WATER MGT FUND"/>
    <s v="WLSW F D92634 A01BN459-A 144XX"/>
    <s v="STORMWATER SERVICES"/>
    <s v="DRAINAGE"/>
  </r>
  <r>
    <x v="1"/>
    <s v="1037207"/>
    <s v="845022"/>
    <s v="82200"/>
    <x v="72"/>
    <s v="5315000"/>
    <n v="2012"/>
    <x v="4"/>
    <s v="PAID TIME OFF"/>
    <s v="50000-PROGRAM EXPENDITUR BUDGET"/>
    <s v="82000-APPLIED OVERHEAD"/>
    <m/>
    <n v="0"/>
    <n v="0"/>
    <n v="191.36"/>
    <n v="0"/>
    <n v="-191.36"/>
    <s v="N/A"/>
    <n v="0"/>
    <n v="0"/>
    <n v="0"/>
    <n v="19.12"/>
    <n v="9.56"/>
    <n v="0"/>
    <n v="117.22"/>
    <n v="0"/>
    <n v="45.46"/>
    <n v="0"/>
    <n v="0"/>
    <n v="0"/>
    <n v="0"/>
    <s v="SURFACE WATER MGT FUND"/>
    <s v="WLSW F D92634 A01BN459-A 144XX"/>
    <s v="STORMWATER SERVICES"/>
    <s v="DRAINAGE"/>
  </r>
  <r>
    <x v="1"/>
    <s v="1037207"/>
    <s v="845022"/>
    <s v="82300"/>
    <x v="73"/>
    <s v="5315000"/>
    <n v="2012"/>
    <x v="4"/>
    <s v="INDIRECT COSTS"/>
    <s v="50000-PROGRAM EXPENDITUR BUDGET"/>
    <s v="82000-APPLIED OVERHEAD"/>
    <m/>
    <n v="0"/>
    <n v="0"/>
    <n v="559.15"/>
    <n v="0"/>
    <n v="-559.15"/>
    <s v="N/A"/>
    <n v="0"/>
    <n v="0"/>
    <n v="0"/>
    <n v="41.08"/>
    <n v="20.54"/>
    <n v="0"/>
    <n v="358.48"/>
    <n v="0"/>
    <n v="139.05000000000001"/>
    <n v="0"/>
    <n v="0"/>
    <n v="0"/>
    <n v="0"/>
    <s v="SURFACE WATER MGT FUND"/>
    <s v="WLSW F D92634 A01BN459-A 144XX"/>
    <s v="STORMWATER SERVICES"/>
    <s v="DRAINAGE"/>
  </r>
  <r>
    <x v="1"/>
    <s v="1037207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15.120000000000001"/>
    <n v="0"/>
    <n v="-15.120000000000001"/>
    <s v="N/A"/>
    <n v="0"/>
    <n v="0"/>
    <n v="0"/>
    <n v="0"/>
    <n v="0"/>
    <n v="0"/>
    <n v="0"/>
    <n v="0"/>
    <n v="15.120000000000001"/>
    <n v="0"/>
    <n v="0"/>
    <n v="0"/>
    <n v="0"/>
    <s v="SURFACE WATER MGT FUND"/>
    <s v="WLSW F D92634 A01BN459-A 144XX"/>
    <s v="STORMWATER SERVICES"/>
    <s v="DRAINAGE"/>
  </r>
  <r>
    <x v="1"/>
    <s v="103720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692.1100000000001"/>
    <n v="0"/>
    <n v="-1692.1100000000001"/>
    <s v="N/A"/>
    <n v="79.73"/>
    <n v="0"/>
    <n v="885.96"/>
    <n v="32.270000000000003"/>
    <n v="0"/>
    <n v="70.820000000000007"/>
    <n v="623.33000000000004"/>
    <n v="0"/>
    <n v="0"/>
    <n v="0"/>
    <n v="0"/>
    <n v="0"/>
    <n v="0"/>
    <s v="SURFACE WATER MGT FUND"/>
    <s v="WLSW F D92393 A97B0211-20059 1"/>
    <s v="STORMWATER SERVICES"/>
    <s v="DRAINAGE"/>
  </r>
  <r>
    <x v="1"/>
    <s v="1037209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53.63"/>
    <n v="0"/>
    <n v="-53.63"/>
    <s v="N/A"/>
    <n v="0"/>
    <n v="0"/>
    <n v="0"/>
    <n v="0"/>
    <n v="0"/>
    <n v="0"/>
    <n v="53.63"/>
    <n v="0"/>
    <n v="0"/>
    <n v="0"/>
    <n v="0"/>
    <n v="0"/>
    <n v="0"/>
    <s v="SURFACE WATER MGT FUND"/>
    <s v="WLSW F D92393 A97B0211-20059 1"/>
    <s v="STORMWATER SERVICES"/>
    <s v="DRAINAGE"/>
  </r>
  <r>
    <x v="1"/>
    <s v="1037209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10.52"/>
    <n v="0"/>
    <n v="-10.52"/>
    <s v="N/A"/>
    <n v="0"/>
    <n v="0"/>
    <n v="10.52"/>
    <n v="0"/>
    <n v="0"/>
    <n v="0"/>
    <n v="0"/>
    <n v="0"/>
    <n v="0"/>
    <n v="0"/>
    <n v="0"/>
    <n v="0"/>
    <n v="0"/>
    <s v="SURFACE WATER MGT FUND"/>
    <s v="WLSW F D92393 A97B0211-20059 1"/>
    <s v="STORMWATER SERVICES"/>
    <s v="DRAINAGE"/>
  </r>
  <r>
    <x v="1"/>
    <s v="1037209"/>
    <s v="845022"/>
    <s v="52290"/>
    <x v="63"/>
    <s v="5315000"/>
    <n v="2012"/>
    <x v="4"/>
    <s v="MISC OPERATING SUPPLIES"/>
    <s v="50000-PROGRAM EXPENDITUR BUDGET"/>
    <s v="52000-SUPPLIES"/>
    <m/>
    <n v="0"/>
    <n v="0"/>
    <n v="9.41"/>
    <n v="0"/>
    <n v="-9.41"/>
    <s v="N/A"/>
    <n v="0"/>
    <n v="0"/>
    <n v="0"/>
    <n v="0"/>
    <n v="0"/>
    <n v="0"/>
    <n v="0"/>
    <n v="9.41"/>
    <n v="0"/>
    <n v="0"/>
    <n v="0"/>
    <n v="0"/>
    <n v="0"/>
    <s v="SURFACE WATER MGT FUND"/>
    <s v="WLSW F D92393 A97B0211-20059 1"/>
    <s v="STORMWATER SERVICES"/>
    <s v="DRAINAGE"/>
  </r>
  <r>
    <x v="1"/>
    <s v="1037209"/>
    <s v="845022"/>
    <s v="52391"/>
    <x v="184"/>
    <s v="5315000"/>
    <n v="2012"/>
    <x v="4"/>
    <s v="MAINTENANCE PARTS MATERIALS"/>
    <s v="50000-PROGRAM EXPENDITUR BUDGET"/>
    <s v="52000-SUPPLIES"/>
    <m/>
    <n v="0"/>
    <n v="0"/>
    <n v="236.29"/>
    <n v="0"/>
    <n v="-236.29"/>
    <s v="N/A"/>
    <n v="0"/>
    <n v="0"/>
    <n v="0"/>
    <n v="0"/>
    <n v="0"/>
    <n v="95.12"/>
    <n v="137.58000000000001"/>
    <n v="3.59"/>
    <n v="0"/>
    <n v="0"/>
    <n v="0"/>
    <n v="0"/>
    <n v="0"/>
    <s v="SURFACE WATER MGT FUND"/>
    <s v="WLSW F D92393 A97B0211-20059 1"/>
    <s v="STORMWATER SERVICES"/>
    <s v="DRAINAGE"/>
  </r>
  <r>
    <x v="1"/>
    <s v="1037209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1107.48"/>
    <n v="0"/>
    <n v="-1107.48"/>
    <s v="N/A"/>
    <n v="0"/>
    <n v="0"/>
    <n v="778.98"/>
    <n v="0"/>
    <n v="0"/>
    <n v="0"/>
    <n v="0"/>
    <n v="328.5"/>
    <n v="0"/>
    <n v="0"/>
    <n v="0"/>
    <n v="0"/>
    <n v="0"/>
    <s v="SURFACE WATER MGT FUND"/>
    <s v="WLSW F D92393 A97B0211-20059 1"/>
    <s v="STORMWATER SERVICES"/>
    <s v="DRAINAGE"/>
  </r>
  <r>
    <x v="1"/>
    <s v="103720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879.54"/>
    <n v="0"/>
    <n v="-879.54"/>
    <s v="N/A"/>
    <n v="0"/>
    <n v="0"/>
    <n v="13.16"/>
    <n v="0"/>
    <n v="592.76"/>
    <n v="7.36"/>
    <n v="266.26"/>
    <n v="0"/>
    <n v="0"/>
    <n v="0"/>
    <n v="0"/>
    <n v="0"/>
    <n v="0"/>
    <s v="SURFACE WATER MGT FUND"/>
    <s v="WLSW F D92393 A97B0211-20059 1"/>
    <s v="STORMWATER SERVICES"/>
    <s v="DRAINAGE"/>
  </r>
  <r>
    <x v="1"/>
    <s v="103720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606.45000000000005"/>
    <n v="0"/>
    <n v="-606.45000000000005"/>
    <s v="N/A"/>
    <n v="27.91"/>
    <n v="0"/>
    <n v="318.25"/>
    <n v="11.59"/>
    <n v="0"/>
    <n v="24.79"/>
    <n v="223.91"/>
    <n v="0"/>
    <n v="0"/>
    <n v="0"/>
    <n v="0"/>
    <n v="0"/>
    <n v="0"/>
    <s v="SURFACE WATER MGT FUND"/>
    <s v="WLSW F D92393 A97B0211-20059 1"/>
    <s v="STORMWATER SERVICES"/>
    <s v="DRAINAGE"/>
  </r>
  <r>
    <x v="1"/>
    <s v="1037209"/>
    <s v="845022"/>
    <s v="82200"/>
    <x v="72"/>
    <s v="5315000"/>
    <n v="2012"/>
    <x v="4"/>
    <s v="PAID TIME OFF"/>
    <s v="50000-PROGRAM EXPENDITUR BUDGET"/>
    <s v="82000-APPLIED OVERHEAD"/>
    <m/>
    <n v="0"/>
    <n v="0"/>
    <n v="452.69"/>
    <n v="0"/>
    <n v="-452.69"/>
    <s v="N/A"/>
    <n v="21.53"/>
    <n v="0"/>
    <n v="228.83"/>
    <n v="8.34"/>
    <n v="0"/>
    <n v="19.12"/>
    <n v="174.87"/>
    <n v="0"/>
    <n v="0"/>
    <n v="0"/>
    <n v="0"/>
    <n v="0"/>
    <n v="0"/>
    <s v="SURFACE WATER MGT FUND"/>
    <s v="WLSW F D92393 A97B0211-20059 1"/>
    <s v="STORMWATER SERVICES"/>
    <s v="DRAINAGE"/>
  </r>
  <r>
    <x v="1"/>
    <s v="1037209"/>
    <s v="845022"/>
    <s v="82300"/>
    <x v="73"/>
    <s v="5315000"/>
    <n v="2012"/>
    <x v="4"/>
    <s v="INDIRECT COSTS"/>
    <s v="50000-PROGRAM EXPENDITUR BUDGET"/>
    <s v="82000-APPLIED OVERHEAD"/>
    <m/>
    <n v="0"/>
    <n v="0"/>
    <n v="1347.48"/>
    <n v="0"/>
    <n v="-1347.48"/>
    <s v="N/A"/>
    <n v="46.24"/>
    <n v="0"/>
    <n v="699.88"/>
    <n v="25.490000000000002"/>
    <n v="0"/>
    <n v="41.08"/>
    <n v="534.79"/>
    <n v="0"/>
    <n v="0"/>
    <n v="0"/>
    <n v="0"/>
    <n v="0"/>
    <n v="0"/>
    <s v="SURFACE WATER MGT FUND"/>
    <s v="WLSW F D92393 A97B0211-20059 1"/>
    <s v="STORMWATER SERVICES"/>
    <s v="DRAINAGE"/>
  </r>
  <r>
    <x v="1"/>
    <s v="1037209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6.3"/>
    <n v="0"/>
    <n v="-6.3"/>
    <s v="N/A"/>
    <n v="0"/>
    <n v="0"/>
    <n v="0"/>
    <n v="0"/>
    <n v="0"/>
    <n v="0"/>
    <n v="6.3"/>
    <n v="0"/>
    <n v="0"/>
    <n v="0"/>
    <n v="0"/>
    <n v="0"/>
    <n v="0"/>
    <s v="SURFACE WATER MGT FUND"/>
    <s v="WLSW F D92393 A97B0211-20059 1"/>
    <s v="STORMWATER SERVICES"/>
    <s v="DRAINAGE"/>
  </r>
  <r>
    <x v="1"/>
    <s v="103721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06.51"/>
    <n v="0"/>
    <n v="-206.51"/>
    <s v="N/A"/>
    <n v="0"/>
    <n v="0"/>
    <n v="0"/>
    <n v="0"/>
    <n v="0"/>
    <n v="0"/>
    <n v="206.51"/>
    <n v="0"/>
    <n v="0"/>
    <n v="0"/>
    <n v="0"/>
    <n v="0"/>
    <n v="0"/>
    <s v="SURFACE WATER MGT FUND"/>
    <s v="WLSW F D92407 4600 194TH AVE N"/>
    <s v="STORMWATER SERVICES"/>
    <s v="DRAINAGE"/>
  </r>
  <r>
    <x v="1"/>
    <s v="1037211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197.1"/>
    <n v="0"/>
    <n v="-197.1"/>
    <s v="N/A"/>
    <n v="0"/>
    <n v="0"/>
    <n v="0"/>
    <n v="0"/>
    <n v="0"/>
    <n v="0"/>
    <n v="0"/>
    <n v="0"/>
    <n v="0"/>
    <n v="197.1"/>
    <n v="0"/>
    <n v="0"/>
    <n v="0"/>
    <s v="SURFACE WATER MGT FUND"/>
    <s v="WLSW F D92407 4600 194TH AVE N"/>
    <s v="STORMWATER SERVICES"/>
    <s v="DRAINAGE"/>
  </r>
  <r>
    <x v="1"/>
    <s v="103721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88.14"/>
    <n v="0"/>
    <n v="-88.14"/>
    <s v="N/A"/>
    <n v="0"/>
    <n v="0"/>
    <n v="0"/>
    <n v="0"/>
    <n v="0"/>
    <n v="0"/>
    <n v="88.14"/>
    <n v="0"/>
    <n v="0"/>
    <n v="0"/>
    <n v="0"/>
    <n v="0"/>
    <n v="0"/>
    <s v="SURFACE WATER MGT FUND"/>
    <s v="WLSW F D92407 4600 194TH AVE N"/>
    <s v="STORMWATER SERVICES"/>
    <s v="DRAINAGE"/>
  </r>
  <r>
    <x v="1"/>
    <s v="103721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74.19"/>
    <n v="0"/>
    <n v="-74.19"/>
    <s v="N/A"/>
    <n v="0"/>
    <n v="0"/>
    <n v="0"/>
    <n v="0"/>
    <n v="0"/>
    <n v="0"/>
    <n v="74.19"/>
    <n v="0"/>
    <n v="0"/>
    <n v="0"/>
    <n v="0"/>
    <n v="0"/>
    <n v="0"/>
    <s v="SURFACE WATER MGT FUND"/>
    <s v="WLSW F D92407 4600 194TH AVE N"/>
    <s v="STORMWATER SERVICES"/>
    <s v="DRAINAGE"/>
  </r>
  <r>
    <x v="1"/>
    <s v="1037211"/>
    <s v="845022"/>
    <s v="82200"/>
    <x v="72"/>
    <s v="5315000"/>
    <n v="2012"/>
    <x v="4"/>
    <s v="PAID TIME OFF"/>
    <s v="50000-PROGRAM EXPENDITUR BUDGET"/>
    <s v="82000-APPLIED OVERHEAD"/>
    <m/>
    <n v="0"/>
    <n v="0"/>
    <n v="53.33"/>
    <n v="0"/>
    <n v="-53.33"/>
    <s v="N/A"/>
    <n v="0"/>
    <n v="0"/>
    <n v="0"/>
    <n v="0"/>
    <n v="0"/>
    <n v="0"/>
    <n v="53.33"/>
    <n v="0"/>
    <n v="0"/>
    <n v="0"/>
    <n v="0"/>
    <n v="0"/>
    <n v="0"/>
    <s v="SURFACE WATER MGT FUND"/>
    <s v="WLSW F D92407 4600 194TH AVE N"/>
    <s v="STORMWATER SERVICES"/>
    <s v="DRAINAGE"/>
  </r>
  <r>
    <x v="1"/>
    <s v="1037211"/>
    <s v="845022"/>
    <s v="82300"/>
    <x v="73"/>
    <s v="5315000"/>
    <n v="2012"/>
    <x v="4"/>
    <s v="INDIRECT COSTS"/>
    <s v="50000-PROGRAM EXPENDITUR BUDGET"/>
    <s v="82000-APPLIED OVERHEAD"/>
    <m/>
    <n v="0"/>
    <n v="0"/>
    <n v="163.13"/>
    <n v="0"/>
    <n v="-163.13"/>
    <s v="N/A"/>
    <n v="0"/>
    <n v="0"/>
    <n v="0"/>
    <n v="0"/>
    <n v="0"/>
    <n v="0"/>
    <n v="163.13"/>
    <n v="0"/>
    <n v="0"/>
    <n v="0"/>
    <n v="0"/>
    <n v="0"/>
    <n v="0"/>
    <s v="SURFACE WATER MGT FUND"/>
    <s v="WLSW F D92407 4600 194TH AVE N"/>
    <s v="STORMWATER SERVICES"/>
    <s v="DRAINAGE"/>
  </r>
  <r>
    <x v="1"/>
    <s v="103721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0"/>
    <n v="0"/>
    <n v="0"/>
    <s v="N/A"/>
    <n v="0"/>
    <n v="0"/>
    <n v="53.11"/>
    <n v="-88.52"/>
    <n v="0"/>
    <n v="0"/>
    <n v="35.410000000000004"/>
    <n v="0"/>
    <n v="0"/>
    <n v="0"/>
    <n v="0"/>
    <n v="0"/>
    <n v="0"/>
    <s v="SURFACE WATER MGT FUND"/>
    <s v="WLSW F D92415 24417 SE 133RD S"/>
    <s v="STORMWATER SERVICES"/>
    <s v="DRAINAGE"/>
  </r>
  <r>
    <x v="1"/>
    <s v="1037214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494.99"/>
    <n v="0"/>
    <n v="-494.99"/>
    <s v="N/A"/>
    <n v="0"/>
    <n v="0"/>
    <n v="0"/>
    <n v="0"/>
    <n v="0"/>
    <n v="0"/>
    <n v="0"/>
    <n v="0"/>
    <n v="494.99"/>
    <n v="0"/>
    <n v="0"/>
    <n v="0"/>
    <n v="0"/>
    <s v="SURFACE WATER MGT FUND"/>
    <s v="WLSW F D92415 24417 SE 133RD S"/>
    <s v="STORMWATER SERVICES"/>
    <s v="DRAINAGE"/>
  </r>
  <r>
    <x v="1"/>
    <s v="103721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8.400000000000002"/>
    <n v="0"/>
    <n v="-18.400000000000002"/>
    <s v="N/A"/>
    <n v="0"/>
    <n v="0"/>
    <n v="0"/>
    <n v="0"/>
    <n v="14.72"/>
    <n v="0"/>
    <n v="3.68"/>
    <n v="0"/>
    <n v="0"/>
    <n v="0"/>
    <n v="0"/>
    <n v="0"/>
    <n v="0"/>
    <s v="SURFACE WATER MGT FUND"/>
    <s v="WLSW F D92415 24417 SE 133RD S"/>
    <s v="STORMWATER SERVICES"/>
    <s v="DRAINAGE"/>
  </r>
  <r>
    <x v="1"/>
    <s v="1037214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75.25"/>
    <n v="0"/>
    <n v="-75.25"/>
    <s v="N/A"/>
    <n v="0"/>
    <n v="0"/>
    <n v="0"/>
    <n v="0"/>
    <n v="0"/>
    <n v="0"/>
    <n v="0"/>
    <n v="0"/>
    <n v="75.25"/>
    <n v="0"/>
    <n v="0"/>
    <n v="0"/>
    <n v="0"/>
    <s v="SURFACE WATER MGT FUND"/>
    <s v="WLSW F D92415 24417 SE 133RD S"/>
    <s v="STORMWATER SERVICES"/>
    <s v="DRAINAGE"/>
  </r>
  <r>
    <x v="1"/>
    <s v="103721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0"/>
    <n v="0"/>
    <n v="0"/>
    <s v="N/A"/>
    <n v="0"/>
    <n v="0"/>
    <n v="18.59"/>
    <n v="-30.98"/>
    <n v="0"/>
    <n v="0"/>
    <n v="12.39"/>
    <n v="0"/>
    <n v="0"/>
    <n v="0"/>
    <n v="0"/>
    <n v="0"/>
    <n v="0"/>
    <s v="SURFACE WATER MGT FUND"/>
    <s v="WLSW F D92415 24417 SE 133RD S"/>
    <s v="STORMWATER SERVICES"/>
    <s v="DRAINAGE"/>
  </r>
  <r>
    <x v="1"/>
    <s v="1037214"/>
    <s v="845022"/>
    <s v="82200"/>
    <x v="72"/>
    <s v="5315000"/>
    <n v="2012"/>
    <x v="4"/>
    <s v="PAID TIME OFF"/>
    <s v="50000-PROGRAM EXPENDITUR BUDGET"/>
    <s v="82000-APPLIED OVERHEAD"/>
    <m/>
    <n v="0"/>
    <n v="0"/>
    <n v="0"/>
    <n v="0"/>
    <n v="0"/>
    <s v="N/A"/>
    <n v="0"/>
    <n v="0"/>
    <n v="14.34"/>
    <n v="-23.900000000000002"/>
    <n v="0"/>
    <n v="0"/>
    <n v="9.56"/>
    <n v="0"/>
    <n v="0"/>
    <n v="0"/>
    <n v="0"/>
    <n v="0"/>
    <n v="0"/>
    <s v="SURFACE WATER MGT FUND"/>
    <s v="WLSW F D92415 24417 SE 133RD S"/>
    <s v="STORMWATER SERVICES"/>
    <s v="DRAINAGE"/>
  </r>
  <r>
    <x v="1"/>
    <s v="1037214"/>
    <s v="845022"/>
    <s v="82300"/>
    <x v="73"/>
    <s v="5315000"/>
    <n v="2012"/>
    <x v="4"/>
    <s v="INDIRECT COSTS"/>
    <s v="50000-PROGRAM EXPENDITUR BUDGET"/>
    <s v="82000-APPLIED OVERHEAD"/>
    <m/>
    <n v="0"/>
    <n v="0"/>
    <n v="0"/>
    <n v="0"/>
    <n v="0"/>
    <s v="N/A"/>
    <n v="0"/>
    <n v="0"/>
    <n v="30.8"/>
    <n v="-51.34"/>
    <n v="0"/>
    <n v="0"/>
    <n v="20.54"/>
    <n v="0"/>
    <n v="0"/>
    <n v="0"/>
    <n v="0"/>
    <n v="0"/>
    <n v="0"/>
    <s v="SURFACE WATER MGT FUND"/>
    <s v="WLSW F D92415 24417 SE 133RD S"/>
    <s v="STORMWATER SERVICES"/>
    <s v="DRAINAGE"/>
  </r>
  <r>
    <x v="1"/>
    <s v="103721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98"/>
    <n v="0"/>
    <n v="-70.98"/>
    <s v="N/A"/>
    <n v="0"/>
    <n v="0"/>
    <n v="0"/>
    <n v="0"/>
    <n v="70.98"/>
    <n v="0"/>
    <n v="0"/>
    <n v="0"/>
    <n v="0"/>
    <n v="0"/>
    <n v="0"/>
    <n v="0"/>
    <n v="0"/>
    <s v="SURFACE WATER MGT FUND"/>
    <s v="WLSW F D92521 A99BN588-8041 S"/>
    <s v="STORMWATER SERVICES"/>
    <s v="DRAINAGE"/>
  </r>
  <r>
    <x v="1"/>
    <s v="1037217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107.25"/>
    <n v="0"/>
    <n v="-107.25"/>
    <s v="N/A"/>
    <n v="0"/>
    <n v="0"/>
    <n v="0"/>
    <n v="0"/>
    <n v="107.25"/>
    <n v="0"/>
    <n v="0"/>
    <n v="0"/>
    <n v="0"/>
    <n v="0"/>
    <n v="0"/>
    <n v="0"/>
    <n v="0"/>
    <s v="SURFACE WATER MGT FUND"/>
    <s v="WLSW F D92521 A99BN588-8041 S"/>
    <s v="STORMWATER SERVICES"/>
    <s v="DRAINAGE"/>
  </r>
  <r>
    <x v="1"/>
    <s v="103721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52.49"/>
    <n v="0"/>
    <n v="-52.49"/>
    <s v="N/A"/>
    <n v="0"/>
    <n v="0"/>
    <n v="0"/>
    <n v="0"/>
    <n v="52.49"/>
    <n v="0"/>
    <n v="0"/>
    <n v="0"/>
    <n v="0"/>
    <n v="0"/>
    <n v="0"/>
    <n v="0"/>
    <n v="0"/>
    <s v="SURFACE WATER MGT FUND"/>
    <s v="WLSW F D92521 A99BN588-8041 S"/>
    <s v="STORMWATER SERVICES"/>
    <s v="DRAINAGE"/>
  </r>
  <r>
    <x v="1"/>
    <s v="103721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5.5"/>
    <n v="0"/>
    <n v="-25.5"/>
    <s v="N/A"/>
    <n v="0"/>
    <n v="0"/>
    <n v="0"/>
    <n v="0"/>
    <n v="25.5"/>
    <n v="0"/>
    <n v="0"/>
    <n v="0"/>
    <n v="0"/>
    <n v="0"/>
    <n v="0"/>
    <n v="0"/>
    <n v="0"/>
    <s v="SURFACE WATER MGT FUND"/>
    <s v="WLSW F D92521 A99BN588-8041 S"/>
    <s v="STORMWATER SERVICES"/>
    <s v="DRAINAGE"/>
  </r>
  <r>
    <x v="1"/>
    <s v="1037217"/>
    <s v="845022"/>
    <s v="82200"/>
    <x v="72"/>
    <s v="5315000"/>
    <n v="2012"/>
    <x v="4"/>
    <s v="PAID TIME OFF"/>
    <s v="50000-PROGRAM EXPENDITUR BUDGET"/>
    <s v="82000-APPLIED OVERHEAD"/>
    <m/>
    <n v="0"/>
    <n v="0"/>
    <n v="46.03"/>
    <n v="0"/>
    <n v="-46.03"/>
    <s v="N/A"/>
    <n v="0"/>
    <n v="0"/>
    <n v="0"/>
    <n v="0"/>
    <n v="46.03"/>
    <n v="0"/>
    <n v="0"/>
    <n v="0"/>
    <n v="0"/>
    <n v="0"/>
    <n v="0"/>
    <n v="0"/>
    <n v="0"/>
    <s v="SURFACE WATER MGT FUND"/>
    <s v="WLSW F D92521 A99BN588-8041 S"/>
    <s v="STORMWATER SERVICES"/>
    <s v="DRAINAGE"/>
  </r>
  <r>
    <x v="1"/>
    <s v="1037217"/>
    <s v="845022"/>
    <s v="82300"/>
    <x v="73"/>
    <s v="5315000"/>
    <n v="2012"/>
    <x v="4"/>
    <s v="INDIRECT COSTS"/>
    <s v="50000-PROGRAM EXPENDITUR BUDGET"/>
    <s v="82000-APPLIED OVERHEAD"/>
    <m/>
    <n v="0"/>
    <n v="0"/>
    <n v="140.80000000000001"/>
    <n v="0"/>
    <n v="-140.80000000000001"/>
    <s v="N/A"/>
    <n v="0"/>
    <n v="0"/>
    <n v="0"/>
    <n v="0"/>
    <n v="140.80000000000001"/>
    <n v="0"/>
    <n v="0"/>
    <n v="0"/>
    <n v="0"/>
    <n v="0"/>
    <n v="0"/>
    <n v="0"/>
    <n v="0"/>
    <s v="SURFACE WATER MGT FUND"/>
    <s v="WLSW F D92521 A99BN588-8041 S"/>
    <s v="STORMWATER SERVICES"/>
    <s v="DRAINAGE"/>
  </r>
  <r>
    <x v="1"/>
    <s v="1037217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12.6"/>
    <n v="0"/>
    <n v="-12.6"/>
    <s v="N/A"/>
    <n v="0"/>
    <n v="0"/>
    <n v="0"/>
    <n v="0"/>
    <n v="12.6"/>
    <n v="0"/>
    <n v="0"/>
    <n v="0"/>
    <n v="0"/>
    <n v="0"/>
    <n v="0"/>
    <n v="0"/>
    <n v="0"/>
    <s v="SURFACE WATER MGT FUND"/>
    <s v="WLSW F D92521 A99BN588-8041 S"/>
    <s v="STORMWATER SERVICES"/>
    <s v="DRAINAGE"/>
  </r>
  <r>
    <x v="1"/>
    <s v="103721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93.89"/>
    <n v="0"/>
    <n v="-393.89"/>
    <s v="N/A"/>
    <n v="0"/>
    <n v="0"/>
    <n v="88.52"/>
    <n v="0"/>
    <n v="258.05"/>
    <n v="0"/>
    <n v="0"/>
    <n v="47.32"/>
    <n v="0"/>
    <n v="0"/>
    <n v="0"/>
    <n v="0"/>
    <n v="0"/>
    <s v="SURFACE WATER MGT FUND"/>
    <s v="WLSW F D92581 A00BN683-162XX S"/>
    <s v="STORMWATER SERVICES"/>
    <s v="DRAINAGE"/>
  </r>
  <r>
    <x v="1"/>
    <s v="1037218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21.45"/>
    <n v="0"/>
    <n v="-21.45"/>
    <s v="N/A"/>
    <n v="0"/>
    <n v="0"/>
    <n v="0"/>
    <n v="0"/>
    <n v="0"/>
    <n v="0"/>
    <n v="0"/>
    <n v="21.45"/>
    <n v="0"/>
    <n v="0"/>
    <n v="0"/>
    <n v="0"/>
    <n v="0"/>
    <s v="SURFACE WATER MGT FUND"/>
    <s v="WLSW F D92581 A00BN683-162XX S"/>
    <s v="STORMWATER SERVICES"/>
    <s v="DRAINAGE"/>
  </r>
  <r>
    <x v="1"/>
    <s v="1037218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4.3500000000000005"/>
    <n v="0"/>
    <n v="-4.3500000000000005"/>
    <s v="N/A"/>
    <n v="0"/>
    <n v="0"/>
    <n v="0"/>
    <n v="0"/>
    <n v="4.3500000000000005"/>
    <n v="0"/>
    <n v="0"/>
    <n v="0"/>
    <n v="0"/>
    <n v="0"/>
    <n v="0"/>
    <n v="0"/>
    <n v="0"/>
    <s v="SURFACE WATER MGT FUND"/>
    <s v="WLSW F D92581 A00BN683-162XX S"/>
    <s v="STORMWATER SERVICES"/>
    <s v="DRAINAGE"/>
  </r>
  <r>
    <x v="1"/>
    <s v="1037218"/>
    <s v="845022"/>
    <s v="53540"/>
    <x v="171"/>
    <s v="5315000"/>
    <n v="2012"/>
    <x v="4"/>
    <s v="DISPOSAL"/>
    <s v="50000-PROGRAM EXPENDITUR BUDGET"/>
    <s v="53000-SERVICES-OTHER CHARGES"/>
    <m/>
    <n v="0"/>
    <n v="0"/>
    <n v="77.89"/>
    <n v="0.01"/>
    <n v="-77.900000000000006"/>
    <s v="N/A"/>
    <n v="0"/>
    <n v="0"/>
    <n v="0"/>
    <n v="0"/>
    <n v="0"/>
    <n v="3893.89"/>
    <n v="-3816"/>
    <n v="0"/>
    <n v="0"/>
    <n v="0"/>
    <n v="0"/>
    <n v="0"/>
    <n v="0"/>
    <s v="SURFACE WATER MGT FUND"/>
    <s v="WLSW F D92581 A00BN683-162XX S"/>
    <s v="STORMWATER SERVICES"/>
    <s v="DRAINAGE"/>
  </r>
  <r>
    <x v="1"/>
    <s v="103721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47.27"/>
    <n v="0"/>
    <n v="-247.27"/>
    <s v="N/A"/>
    <n v="0"/>
    <n v="0"/>
    <n v="0"/>
    <n v="0"/>
    <n v="208.37"/>
    <n v="0"/>
    <n v="0"/>
    <n v="38.9"/>
    <n v="0"/>
    <n v="0"/>
    <n v="0"/>
    <n v="0"/>
    <n v="0"/>
    <s v="SURFACE WATER MGT FUND"/>
    <s v="WLSW F D92581 A00BN683-162XX S"/>
    <s v="STORMWATER SERVICES"/>
    <s v="DRAINAGE"/>
  </r>
  <r>
    <x v="1"/>
    <s v="103721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40.68"/>
    <n v="0"/>
    <n v="-140.68"/>
    <s v="N/A"/>
    <n v="0"/>
    <n v="0"/>
    <n v="30.98"/>
    <n v="0"/>
    <n v="92.7"/>
    <n v="0"/>
    <n v="0"/>
    <n v="17"/>
    <n v="0"/>
    <n v="0"/>
    <n v="0"/>
    <n v="0"/>
    <n v="0"/>
    <s v="SURFACE WATER MGT FUND"/>
    <s v="WLSW F D92581 A00BN683-162XX S"/>
    <s v="STORMWATER SERVICES"/>
    <s v="DRAINAGE"/>
  </r>
  <r>
    <x v="1"/>
    <s v="1037218"/>
    <s v="845022"/>
    <s v="82200"/>
    <x v="72"/>
    <s v="5315000"/>
    <n v="2012"/>
    <x v="4"/>
    <s v="PAID TIME OFF"/>
    <s v="50000-PROGRAM EXPENDITUR BUDGET"/>
    <s v="82000-APPLIED OVERHEAD"/>
    <m/>
    <n v="0"/>
    <n v="0"/>
    <n v="108.3"/>
    <n v="0"/>
    <n v="-108.3"/>
    <s v="N/A"/>
    <n v="0"/>
    <n v="0"/>
    <n v="23.900000000000002"/>
    <n v="0"/>
    <n v="66.64"/>
    <n v="0"/>
    <n v="0"/>
    <n v="17.760000000000002"/>
    <n v="0"/>
    <n v="0"/>
    <n v="0"/>
    <n v="0"/>
    <n v="0"/>
    <s v="SURFACE WATER MGT FUND"/>
    <s v="WLSW F D92581 A00BN683-162XX S"/>
    <s v="STORMWATER SERVICES"/>
    <s v="DRAINAGE"/>
  </r>
  <r>
    <x v="1"/>
    <s v="1037218"/>
    <s v="845022"/>
    <s v="82300"/>
    <x v="73"/>
    <s v="5315000"/>
    <n v="2012"/>
    <x v="4"/>
    <s v="INDIRECT COSTS"/>
    <s v="50000-PROGRAM EXPENDITUR BUDGET"/>
    <s v="82000-APPLIED OVERHEAD"/>
    <m/>
    <n v="0"/>
    <n v="0"/>
    <n v="309.51"/>
    <n v="0"/>
    <n v="-309.51"/>
    <s v="N/A"/>
    <n v="0"/>
    <n v="0"/>
    <n v="51.34"/>
    <n v="0"/>
    <n v="203.84"/>
    <n v="0"/>
    <n v="0"/>
    <n v="54.33"/>
    <n v="0"/>
    <n v="0"/>
    <n v="0"/>
    <n v="0"/>
    <n v="0"/>
    <s v="SURFACE WATER MGT FUND"/>
    <s v="WLSW F D92581 A00BN683-162XX S"/>
    <s v="STORMWATER SERVICES"/>
    <s v="DRAINAGE"/>
  </r>
  <r>
    <x v="1"/>
    <s v="1037218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2.52"/>
    <n v="0"/>
    <n v="-2.52"/>
    <s v="N/A"/>
    <n v="0"/>
    <n v="0"/>
    <n v="0"/>
    <n v="0"/>
    <n v="0"/>
    <n v="0"/>
    <n v="0"/>
    <n v="2.52"/>
    <n v="0"/>
    <n v="0"/>
    <n v="0"/>
    <n v="0"/>
    <n v="0"/>
    <s v="SURFACE WATER MGT FUND"/>
    <s v="WLSW F D92581 A00BN683-162XX S"/>
    <s v="STORMWATER SERVICES"/>
    <s v="DRAINAGE"/>
  </r>
  <r>
    <x v="1"/>
    <s v="103721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59.19"/>
    <n v="0"/>
    <n v="-159.19"/>
    <s v="N/A"/>
    <n v="0"/>
    <n v="0"/>
    <n v="0"/>
    <n v="0"/>
    <n v="0"/>
    <n v="0"/>
    <n v="0"/>
    <n v="159.19"/>
    <n v="0"/>
    <n v="0"/>
    <n v="0"/>
    <n v="0"/>
    <n v="0"/>
    <s v="SURFACE WATER MGT FUND"/>
    <s v="WLSW F D92582 A00BN577-2501 SE"/>
    <s v="STORMWATER SERVICES"/>
    <s v="DRAINAGE"/>
  </r>
  <r>
    <x v="1"/>
    <s v="1037219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85.8"/>
    <n v="0"/>
    <n v="-85.8"/>
    <s v="N/A"/>
    <n v="0"/>
    <n v="0"/>
    <n v="0"/>
    <n v="0"/>
    <n v="0"/>
    <n v="0"/>
    <n v="0"/>
    <n v="85.8"/>
    <n v="0"/>
    <n v="0"/>
    <n v="0"/>
    <n v="0"/>
    <n v="0"/>
    <s v="SURFACE WATER MGT FUND"/>
    <s v="WLSW F D92582 A00BN577-2501 SE"/>
    <s v="STORMWATER SERVICES"/>
    <s v="DRAINAGE"/>
  </r>
  <r>
    <x v="1"/>
    <s v="103721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88.14"/>
    <n v="0"/>
    <n v="-88.14"/>
    <s v="N/A"/>
    <n v="0"/>
    <n v="0"/>
    <n v="0"/>
    <n v="0"/>
    <n v="0"/>
    <n v="0"/>
    <n v="0"/>
    <n v="88.14"/>
    <n v="0"/>
    <n v="0"/>
    <n v="0"/>
    <n v="0"/>
    <n v="0"/>
    <s v="SURFACE WATER MGT FUND"/>
    <s v="WLSW F D92582 A00BN577-2501 SE"/>
    <s v="STORMWATER SERVICES"/>
    <s v="DRAINAGE"/>
  </r>
  <r>
    <x v="1"/>
    <s v="103721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57.19"/>
    <n v="0"/>
    <n v="-57.19"/>
    <s v="N/A"/>
    <n v="0"/>
    <n v="0"/>
    <n v="0"/>
    <n v="0"/>
    <n v="0"/>
    <n v="0"/>
    <n v="0"/>
    <n v="57.19"/>
    <n v="0"/>
    <n v="0"/>
    <n v="0"/>
    <n v="0"/>
    <n v="0"/>
    <s v="SURFACE WATER MGT FUND"/>
    <s v="WLSW F D92582 A00BN577-2501 SE"/>
    <s v="STORMWATER SERVICES"/>
    <s v="DRAINAGE"/>
  </r>
  <r>
    <x v="1"/>
    <s v="1037219"/>
    <s v="845022"/>
    <s v="82200"/>
    <x v="72"/>
    <s v="5315000"/>
    <n v="2012"/>
    <x v="4"/>
    <s v="PAID TIME OFF"/>
    <s v="50000-PROGRAM EXPENDITUR BUDGET"/>
    <s v="82000-APPLIED OVERHEAD"/>
    <m/>
    <n v="0"/>
    <n v="0"/>
    <n v="63.27"/>
    <n v="0"/>
    <n v="-63.27"/>
    <s v="N/A"/>
    <n v="0"/>
    <n v="0"/>
    <n v="0"/>
    <n v="0"/>
    <n v="0"/>
    <n v="0"/>
    <n v="0"/>
    <n v="63.27"/>
    <n v="0"/>
    <n v="0"/>
    <n v="0"/>
    <n v="0"/>
    <n v="0"/>
    <s v="SURFACE WATER MGT FUND"/>
    <s v="WLSW F D92582 A00BN577-2501 SE"/>
    <s v="STORMWATER SERVICES"/>
    <s v="DRAINAGE"/>
  </r>
  <r>
    <x v="1"/>
    <s v="1037219"/>
    <s v="845022"/>
    <s v="82300"/>
    <x v="73"/>
    <s v="5315000"/>
    <n v="2012"/>
    <x v="4"/>
    <s v="INDIRECT COSTS"/>
    <s v="50000-PROGRAM EXPENDITUR BUDGET"/>
    <s v="82000-APPLIED OVERHEAD"/>
    <m/>
    <n v="0"/>
    <n v="0"/>
    <n v="193.53"/>
    <n v="0"/>
    <n v="-193.53"/>
    <s v="N/A"/>
    <n v="0"/>
    <n v="0"/>
    <n v="0"/>
    <n v="0"/>
    <n v="0"/>
    <n v="0"/>
    <n v="0"/>
    <n v="193.53"/>
    <n v="0"/>
    <n v="0"/>
    <n v="0"/>
    <n v="0"/>
    <n v="0"/>
    <s v="SURFACE WATER MGT FUND"/>
    <s v="WLSW F D92582 A00BN577-2501 SE"/>
    <s v="STORMWATER SERVICES"/>
    <s v="DRAINAGE"/>
  </r>
  <r>
    <x v="1"/>
    <s v="1037219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10.08"/>
    <n v="0"/>
    <n v="-10.08"/>
    <s v="N/A"/>
    <n v="0"/>
    <n v="0"/>
    <n v="0"/>
    <n v="0"/>
    <n v="0"/>
    <n v="0"/>
    <n v="0"/>
    <n v="10.08"/>
    <n v="0"/>
    <n v="0"/>
    <n v="0"/>
    <n v="0"/>
    <n v="0"/>
    <s v="SURFACE WATER MGT FUND"/>
    <s v="WLSW F D92582 A00BN577-2501 SE"/>
    <s v="STORMWATER SERVICES"/>
    <s v="DRAINAGE"/>
  </r>
  <r>
    <x v="1"/>
    <s v="103722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895.7"/>
    <n v="0"/>
    <n v="-1895.7"/>
    <s v="N/A"/>
    <n v="269.32"/>
    <n v="0"/>
    <n v="134.66"/>
    <n v="269.32"/>
    <n v="0"/>
    <n v="202.15"/>
    <n v="336.81"/>
    <n v="269.32"/>
    <n v="202.15"/>
    <n v="0"/>
    <n v="211.97"/>
    <n v="0"/>
    <n v="0"/>
    <s v="SURFACE WATER MGT FUND"/>
    <s v="WLSW O F11440 NPDES MUNI PERMI"/>
    <s v="STORMWATER SERVICES"/>
    <s v="DRAINAGE"/>
  </r>
  <r>
    <x v="1"/>
    <s v="1037226"/>
    <s v="845022"/>
    <s v="53813"/>
    <x v="160"/>
    <s v="5315000"/>
    <n v="2012"/>
    <x v="4"/>
    <s v="LICENSES FEES PERMITS"/>
    <s v="50000-PROGRAM EXPENDITUR BUDGET"/>
    <s v="53000-SERVICES-OTHER CHARGES"/>
    <m/>
    <n v="0"/>
    <n v="0"/>
    <n v="21855"/>
    <n v="0"/>
    <n v="-21855"/>
    <s v="N/A"/>
    <n v="0"/>
    <n v="0"/>
    <n v="21855"/>
    <n v="0"/>
    <n v="0"/>
    <n v="0"/>
    <n v="0"/>
    <n v="0"/>
    <n v="0"/>
    <n v="0"/>
    <n v="0"/>
    <n v="0"/>
    <n v="0"/>
    <s v="SURFACE WATER MGT FUND"/>
    <s v="WLSW O F11440 NPDES MUNI PERMI"/>
    <s v="STORMWATER SERVICES"/>
    <s v="DRAINAGE"/>
  </r>
  <r>
    <x v="1"/>
    <s v="103722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663.48"/>
    <n v="0"/>
    <n v="-663.48"/>
    <s v="N/A"/>
    <n v="94.26"/>
    <n v="0"/>
    <n v="47.13"/>
    <n v="94.26"/>
    <n v="0"/>
    <n v="70.75"/>
    <n v="117.88"/>
    <n v="94.26"/>
    <n v="70.75"/>
    <n v="0"/>
    <n v="74.19"/>
    <n v="0"/>
    <n v="0"/>
    <s v="SURFACE WATER MGT FUND"/>
    <s v="WLSW O F11440 NPDES MUNI PERMI"/>
    <s v="STORMWATER SERVICES"/>
    <s v="DRAINAGE"/>
  </r>
  <r>
    <x v="1"/>
    <s v="1037226"/>
    <s v="845022"/>
    <s v="82200"/>
    <x v="72"/>
    <s v="5315000"/>
    <n v="2012"/>
    <x v="4"/>
    <s v="PAID TIME OFF"/>
    <s v="50000-PROGRAM EXPENDITUR BUDGET"/>
    <s v="82000-APPLIED OVERHEAD"/>
    <m/>
    <n v="0"/>
    <n v="0"/>
    <n v="511.85"/>
    <n v="0"/>
    <n v="-511.85"/>
    <s v="N/A"/>
    <n v="72.72"/>
    <n v="0"/>
    <n v="36.36"/>
    <n v="72.72"/>
    <n v="0"/>
    <n v="54.58"/>
    <n v="90.94"/>
    <n v="72.72"/>
    <n v="54.58"/>
    <n v="0"/>
    <n v="57.230000000000004"/>
    <n v="0"/>
    <n v="0"/>
    <s v="SURFACE WATER MGT FUND"/>
    <s v="WLSW O F11440 NPDES MUNI PERMI"/>
    <s v="STORMWATER SERVICES"/>
    <s v="DRAINAGE"/>
  </r>
  <r>
    <x v="1"/>
    <s v="1037226"/>
    <s v="845022"/>
    <s v="82300"/>
    <x v="73"/>
    <s v="5315000"/>
    <n v="2012"/>
    <x v="4"/>
    <s v="INDIRECT COSTS"/>
    <s v="50000-PROGRAM EXPENDITUR BUDGET"/>
    <s v="82000-APPLIED OVERHEAD"/>
    <m/>
    <n v="0"/>
    <n v="0"/>
    <n v="1099.52"/>
    <n v="0"/>
    <n v="-1099.52"/>
    <s v="N/A"/>
    <n v="156.21"/>
    <n v="0"/>
    <n v="78.100000000000009"/>
    <n v="156.21"/>
    <n v="0"/>
    <n v="117.25"/>
    <n v="195.36"/>
    <n v="156.20000000000002"/>
    <n v="117.25"/>
    <n v="0"/>
    <n v="122.94"/>
    <n v="0"/>
    <n v="0"/>
    <s v="SURFACE WATER MGT FUND"/>
    <s v="WLSW O F11440 NPDES MUNI PERMI"/>
    <s v="STORMWATER SERVICES"/>
    <s v="DRAINAGE"/>
  </r>
  <r>
    <x v="1"/>
    <s v="103722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750.66"/>
    <n v="0"/>
    <n v="-4750.66"/>
    <s v="N/A"/>
    <n v="0"/>
    <n v="0"/>
    <n v="190.77"/>
    <n v="190.85"/>
    <n v="370.31"/>
    <n v="449.19"/>
    <n v="684.51"/>
    <n v="628.4"/>
    <n v="751.84"/>
    <n v="987.5"/>
    <n v="11.22"/>
    <n v="486.07"/>
    <n v="0"/>
    <s v="SURFACE WATER MGT FUND"/>
    <s v="WLSW O F11442 LOW IMPACT DEVEL"/>
    <s v="STORMWATER SERVICES"/>
    <s v="DRAINAGE"/>
  </r>
  <r>
    <x v="1"/>
    <s v="103722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2.080000000000002"/>
    <n v="0"/>
    <n v="-22.080000000000002"/>
    <s v="N/A"/>
    <n v="0"/>
    <n v="0"/>
    <n v="0"/>
    <n v="0"/>
    <n v="0"/>
    <n v="0"/>
    <n v="0"/>
    <n v="0"/>
    <n v="0"/>
    <n v="0"/>
    <n v="0"/>
    <n v="22.080000000000002"/>
    <n v="0"/>
    <s v="SURFACE WATER MGT FUND"/>
    <s v="WLSW O F11442 LOW IMPACT DEVEL"/>
    <s v="STORMWATER SERVICES"/>
    <s v="DRAINAGE"/>
  </r>
  <r>
    <x v="1"/>
    <s v="103722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662.72"/>
    <n v="0"/>
    <n v="-1662.72"/>
    <s v="N/A"/>
    <n v="0"/>
    <n v="0"/>
    <n v="47.13"/>
    <n v="66.790000000000006"/>
    <n v="149.24"/>
    <n v="157.22"/>
    <n v="239.57"/>
    <n v="219.94"/>
    <n v="263.14999999999998"/>
    <n v="345.62"/>
    <n v="3.93"/>
    <n v="170.13"/>
    <n v="0"/>
    <s v="SURFACE WATER MGT FUND"/>
    <s v="WLSW O F11442 LOW IMPACT DEVEL"/>
    <s v="STORMWATER SERVICES"/>
    <s v="DRAINAGE"/>
  </r>
  <r>
    <x v="1"/>
    <s v="1037227"/>
    <s v="845022"/>
    <s v="82200"/>
    <x v="72"/>
    <s v="5315000"/>
    <n v="2012"/>
    <x v="4"/>
    <s v="PAID TIME OFF"/>
    <s v="50000-PROGRAM EXPENDITUR BUDGET"/>
    <s v="82000-APPLIED OVERHEAD"/>
    <m/>
    <n v="0"/>
    <n v="0"/>
    <n v="1282.71"/>
    <n v="0"/>
    <n v="-1282.71"/>
    <s v="N/A"/>
    <n v="0"/>
    <n v="0"/>
    <n v="36.36"/>
    <n v="51.53"/>
    <n v="115.14"/>
    <n v="121.28"/>
    <n v="184.82"/>
    <n v="169.67000000000002"/>
    <n v="203.01"/>
    <n v="266.63"/>
    <n v="3.0300000000000002"/>
    <n v="131.24"/>
    <n v="0"/>
    <s v="SURFACE WATER MGT FUND"/>
    <s v="WLSW O F11442 LOW IMPACT DEVEL"/>
    <s v="STORMWATER SERVICES"/>
    <s v="DRAINAGE"/>
  </r>
  <r>
    <x v="1"/>
    <s v="1037227"/>
    <s v="845022"/>
    <s v="82300"/>
    <x v="73"/>
    <s v="5315000"/>
    <n v="2012"/>
    <x v="4"/>
    <s v="INDIRECT COSTS"/>
    <s v="50000-PROGRAM EXPENDITUR BUDGET"/>
    <s v="82000-APPLIED OVERHEAD"/>
    <m/>
    <n v="0"/>
    <n v="0"/>
    <n v="2755.41"/>
    <n v="0"/>
    <n v="-2755.41"/>
    <s v="N/A"/>
    <n v="0"/>
    <n v="0"/>
    <n v="78.11"/>
    <n v="110.7"/>
    <n v="247.33"/>
    <n v="260.53000000000003"/>
    <n v="397.01"/>
    <n v="364.48"/>
    <n v="436.07"/>
    <n v="572.75"/>
    <n v="6.51"/>
    <n v="281.92"/>
    <n v="0"/>
    <s v="SURFACE WATER MGT FUND"/>
    <s v="WLSW O F11442 LOW IMPACT DEVEL"/>
    <s v="STORMWATER SERVICES"/>
    <s v="DRAINAGE"/>
  </r>
  <r>
    <x v="1"/>
    <s v="1037228"/>
    <s v="845022"/>
    <s v="52215"/>
    <x v="62"/>
    <s v="0000000"/>
    <n v="2012"/>
    <x v="4"/>
    <s v="SUPPLIES BOOKS SUBSCRIPTIONS"/>
    <s v="50000-PROGRAM EXPENDITUR BUDGET"/>
    <s v="52000-SUPPLIES"/>
    <m/>
    <n v="0"/>
    <n v="0"/>
    <n v="0"/>
    <n v="0"/>
    <n v="0"/>
    <s v="N/A"/>
    <n v="0"/>
    <n v="-385.83"/>
    <n v="0"/>
    <n v="0"/>
    <n v="0"/>
    <n v="0"/>
    <n v="0"/>
    <n v="0"/>
    <n v="0"/>
    <n v="0"/>
    <n v="0"/>
    <n v="0"/>
    <n v="385.83"/>
    <s v="SURFACE WATER MGT FUND"/>
    <s v="WLSW O F11443 STORMWATER PLAN/"/>
    <s v="STORMWATER SERVICES"/>
    <s v="Default"/>
  </r>
  <r>
    <x v="1"/>
    <s v="1037228"/>
    <s v="845022"/>
    <s v="52215"/>
    <x v="62"/>
    <s v="5315000"/>
    <n v="2012"/>
    <x v="4"/>
    <s v="SUPPLIES BOOKS SUBSCRIPTIONS"/>
    <s v="50000-PROGRAM EXPENDITUR BUDGET"/>
    <s v="52000-SUPPLIES"/>
    <m/>
    <n v="0"/>
    <n v="0"/>
    <n v="-385.83"/>
    <n v="0"/>
    <n v="385.83"/>
    <s v="N/A"/>
    <n v="0"/>
    <n v="0"/>
    <n v="0"/>
    <n v="0"/>
    <n v="0"/>
    <n v="0"/>
    <n v="0"/>
    <n v="0"/>
    <n v="0"/>
    <n v="0"/>
    <n v="0"/>
    <n v="-385.83"/>
    <n v="0"/>
    <s v="SURFACE WATER MGT FUND"/>
    <s v="WLSW O F11443 STORMWATER PLAN/"/>
    <s v="STORMWATER SERVICES"/>
    <s v="DRAINAGE"/>
  </r>
  <r>
    <x v="1"/>
    <s v="1037228"/>
    <s v="845022"/>
    <s v="52215"/>
    <x v="62"/>
    <s v="5319000"/>
    <n v="2012"/>
    <x v="4"/>
    <s v="SUPPLIES BOOKS SUBSCRIPTIONS"/>
    <s v="50000-PROGRAM EXPENDITUR BUDGET"/>
    <s v="52000-SUPPLIES"/>
    <m/>
    <n v="0"/>
    <n v="0"/>
    <n v="128.71"/>
    <n v="0"/>
    <n v="-128.71"/>
    <s v="N/A"/>
    <n v="0"/>
    <n v="0"/>
    <n v="0"/>
    <n v="0"/>
    <n v="0"/>
    <n v="0"/>
    <n v="0"/>
    <n v="0"/>
    <n v="0"/>
    <n v="0"/>
    <n v="0"/>
    <n v="0"/>
    <n v="128.71"/>
    <s v="SURFACE WATER MGT FUND"/>
    <s v="WLSW O F11443 STORMWATER PLAN/"/>
    <s v="STORMWATER SERVICES"/>
    <s v="OTHER ENVIRONMENTAL PRESERVATION"/>
  </r>
  <r>
    <x v="1"/>
    <s v="103723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86.3700000000001"/>
    <n v="0"/>
    <n v="-1086.3700000000001"/>
    <s v="N/A"/>
    <n v="0"/>
    <n v="0"/>
    <n v="0"/>
    <n v="0"/>
    <n v="0"/>
    <n v="0"/>
    <n v="0"/>
    <n v="0"/>
    <n v="0"/>
    <n v="0"/>
    <n v="0"/>
    <n v="1086.3700000000001"/>
    <n v="0"/>
    <s v="SURFACE WATER MGT FUND"/>
    <s v="WLSW O F11446 SWS CIP PROGRAM"/>
    <s v="STORMWATER SERVICES"/>
    <s v="DRAINAGE"/>
  </r>
  <r>
    <x v="1"/>
    <s v="103723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80.23"/>
    <n v="0"/>
    <n v="-380.23"/>
    <s v="N/A"/>
    <n v="0"/>
    <n v="0"/>
    <n v="0"/>
    <n v="0"/>
    <n v="0"/>
    <n v="0"/>
    <n v="0"/>
    <n v="0"/>
    <n v="0"/>
    <n v="0"/>
    <n v="0"/>
    <n v="380.23"/>
    <n v="0"/>
    <s v="SURFACE WATER MGT FUND"/>
    <s v="WLSW O F11446 SWS CIP PROGRAM"/>
    <s v="STORMWATER SERVICES"/>
    <s v="DRAINAGE"/>
  </r>
  <r>
    <x v="1"/>
    <s v="1037230"/>
    <s v="845022"/>
    <s v="82200"/>
    <x v="72"/>
    <s v="5315000"/>
    <n v="2012"/>
    <x v="4"/>
    <s v="PAID TIME OFF"/>
    <s v="50000-PROGRAM EXPENDITUR BUDGET"/>
    <s v="82000-APPLIED OVERHEAD"/>
    <m/>
    <n v="0"/>
    <n v="0"/>
    <n v="293.32"/>
    <n v="0"/>
    <n v="-293.32"/>
    <s v="N/A"/>
    <n v="0"/>
    <n v="0"/>
    <n v="0"/>
    <n v="0"/>
    <n v="0"/>
    <n v="0"/>
    <n v="0"/>
    <n v="0"/>
    <n v="0"/>
    <n v="0"/>
    <n v="0"/>
    <n v="293.32"/>
    <n v="0"/>
    <s v="SURFACE WATER MGT FUND"/>
    <s v="WLSW O F11446 SWS CIP PROGRAM"/>
    <s v="STORMWATER SERVICES"/>
    <s v="DRAINAGE"/>
  </r>
  <r>
    <x v="1"/>
    <s v="1037230"/>
    <s v="845022"/>
    <s v="82300"/>
    <x v="73"/>
    <s v="5315000"/>
    <n v="2012"/>
    <x v="4"/>
    <s v="INDIRECT COSTS"/>
    <s v="50000-PROGRAM EXPENDITUR BUDGET"/>
    <s v="82000-APPLIED OVERHEAD"/>
    <m/>
    <n v="0"/>
    <n v="0"/>
    <n v="630.08000000000004"/>
    <n v="0"/>
    <n v="-630.08000000000004"/>
    <s v="N/A"/>
    <n v="0"/>
    <n v="0"/>
    <n v="0"/>
    <n v="0"/>
    <n v="0"/>
    <n v="0"/>
    <n v="0"/>
    <n v="0"/>
    <n v="0"/>
    <n v="0"/>
    <n v="0"/>
    <n v="630.08000000000004"/>
    <n v="0"/>
    <s v="SURFACE WATER MGT FUND"/>
    <s v="WLSW O F11446 SWS CIP PROGRAM"/>
    <s v="STORMWATER SERVICES"/>
    <s v="DRAINAGE"/>
  </r>
  <r>
    <x v="1"/>
    <s v="103723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6755.26"/>
    <n v="0"/>
    <n v="-6755.26"/>
    <s v="N/A"/>
    <n v="0"/>
    <n v="79.73"/>
    <n v="33.660000000000004"/>
    <n v="467.47"/>
    <n v="2278.86"/>
    <n v="1442.82"/>
    <n v="786.07"/>
    <n v="437.88"/>
    <n v="11.22"/>
    <n v="179.54"/>
    <n v="56.11"/>
    <n v="981.9"/>
    <n v="0"/>
    <s v="SURFACE WATER MGT FUND"/>
    <s v="WLSW O F11448 TMDL UPDATE IMPL"/>
    <s v="STORMWATER SERVICES"/>
    <s v="DRAINAGE"/>
  </r>
  <r>
    <x v="1"/>
    <s v="103723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11.040000000000001"/>
    <n v="0"/>
    <n v="0"/>
    <n v="0"/>
    <n v="0"/>
    <n v="0"/>
    <n v="0"/>
    <n v="0"/>
    <n v="0"/>
    <s v="SURFACE WATER MGT FUND"/>
    <s v="WLSW O F11448 TMDL UPDATE IMPL"/>
    <s v="STORMWATER SERVICES"/>
    <s v="DRAINAGE"/>
  </r>
  <r>
    <x v="1"/>
    <s v="103723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364.33"/>
    <n v="0"/>
    <n v="-2364.33"/>
    <s v="N/A"/>
    <n v="0"/>
    <n v="27.900000000000002"/>
    <n v="11.78"/>
    <n v="163.61000000000001"/>
    <n v="797.61"/>
    <n v="504.98"/>
    <n v="275.13"/>
    <n v="153.26"/>
    <n v="3.93"/>
    <n v="62.84"/>
    <n v="19.64"/>
    <n v="343.65000000000003"/>
    <n v="0"/>
    <s v="SURFACE WATER MGT FUND"/>
    <s v="WLSW O F11448 TMDL UPDATE IMPL"/>
    <s v="STORMWATER SERVICES"/>
    <s v="DRAINAGE"/>
  </r>
  <r>
    <x v="1"/>
    <s v="1037231"/>
    <s v="845022"/>
    <s v="82200"/>
    <x v="72"/>
    <s v="5315000"/>
    <n v="2012"/>
    <x v="4"/>
    <s v="PAID TIME OFF"/>
    <s v="50000-PROGRAM EXPENDITUR BUDGET"/>
    <s v="82000-APPLIED OVERHEAD"/>
    <m/>
    <n v="0"/>
    <n v="0"/>
    <n v="1823.94"/>
    <n v="0"/>
    <n v="-1823.94"/>
    <s v="N/A"/>
    <n v="0"/>
    <n v="21.52"/>
    <n v="9.09"/>
    <n v="126.22"/>
    <n v="615.31000000000006"/>
    <n v="389.56"/>
    <n v="212.24"/>
    <n v="118.23"/>
    <n v="3.0300000000000002"/>
    <n v="48.480000000000004"/>
    <n v="15.15"/>
    <n v="265.11"/>
    <n v="0"/>
    <s v="SURFACE WATER MGT FUND"/>
    <s v="WLSW O F11448 TMDL UPDATE IMPL"/>
    <s v="STORMWATER SERVICES"/>
    <s v="DRAINAGE"/>
  </r>
  <r>
    <x v="1"/>
    <s v="1037231"/>
    <s v="845022"/>
    <s v="82300"/>
    <x v="73"/>
    <s v="5315000"/>
    <n v="2012"/>
    <x v="4"/>
    <s v="INDIRECT COSTS"/>
    <s v="50000-PROGRAM EXPENDITUR BUDGET"/>
    <s v="82000-APPLIED OVERHEAD"/>
    <m/>
    <n v="0"/>
    <n v="0"/>
    <n v="3918.09"/>
    <n v="0"/>
    <n v="-3918.09"/>
    <s v="N/A"/>
    <n v="0"/>
    <n v="46.24"/>
    <n v="19.53"/>
    <n v="271.14"/>
    <n v="1321.75"/>
    <n v="836.85"/>
    <n v="455.93"/>
    <n v="253.96"/>
    <n v="6.51"/>
    <n v="104.13"/>
    <n v="32.54"/>
    <n v="569.51"/>
    <n v="0"/>
    <s v="SURFACE WATER MGT FUND"/>
    <s v="WLSW O F11448 TMDL UPDATE IMPL"/>
    <s v="STORMWATER SERVICES"/>
    <s v="DRAINAGE"/>
  </r>
  <r>
    <x v="1"/>
    <s v="103723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48.86"/>
    <n v="0"/>
    <n v="-448.86"/>
    <s v="N/A"/>
    <n v="0"/>
    <n v="0"/>
    <n v="0"/>
    <n v="67.33"/>
    <n v="0"/>
    <n v="280.54000000000002"/>
    <n v="100.99000000000001"/>
    <n v="0"/>
    <n v="0"/>
    <n v="0"/>
    <n v="0"/>
    <n v="0"/>
    <n v="0"/>
    <s v="SURFACE WATER MGT FUND"/>
    <s v="WLSW O F11450 TECH STDS EMERGI"/>
    <s v="STORMWATER SERVICES"/>
    <s v="DRAINAGE"/>
  </r>
  <r>
    <x v="1"/>
    <s v="103723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57.1"/>
    <n v="0"/>
    <n v="-157.1"/>
    <s v="N/A"/>
    <n v="0"/>
    <n v="0"/>
    <n v="0"/>
    <n v="23.57"/>
    <n v="0"/>
    <n v="98.18"/>
    <n v="35.35"/>
    <n v="0"/>
    <n v="0"/>
    <n v="0"/>
    <n v="0"/>
    <n v="0"/>
    <n v="0"/>
    <s v="SURFACE WATER MGT FUND"/>
    <s v="WLSW O F11450 TECH STDS EMERGI"/>
    <s v="STORMWATER SERVICES"/>
    <s v="DRAINAGE"/>
  </r>
  <r>
    <x v="1"/>
    <s v="1037232"/>
    <s v="845022"/>
    <s v="82200"/>
    <x v="72"/>
    <s v="5315000"/>
    <n v="2012"/>
    <x v="4"/>
    <s v="PAID TIME OFF"/>
    <s v="50000-PROGRAM EXPENDITUR BUDGET"/>
    <s v="82000-APPLIED OVERHEAD"/>
    <m/>
    <n v="0"/>
    <n v="0"/>
    <n v="121.2"/>
    <n v="0"/>
    <n v="-121.2"/>
    <s v="N/A"/>
    <n v="0"/>
    <n v="0"/>
    <n v="0"/>
    <n v="18.18"/>
    <n v="0"/>
    <n v="75.75"/>
    <n v="27.27"/>
    <n v="0"/>
    <n v="0"/>
    <n v="0"/>
    <n v="0"/>
    <n v="0"/>
    <n v="0"/>
    <s v="SURFACE WATER MGT FUND"/>
    <s v="WLSW O F11450 TECH STDS EMERGI"/>
    <s v="STORMWATER SERVICES"/>
    <s v="DRAINAGE"/>
  </r>
  <r>
    <x v="1"/>
    <s v="1037232"/>
    <s v="845022"/>
    <s v="82300"/>
    <x v="73"/>
    <s v="5315000"/>
    <n v="2012"/>
    <x v="4"/>
    <s v="INDIRECT COSTS"/>
    <s v="50000-PROGRAM EXPENDITUR BUDGET"/>
    <s v="82000-APPLIED OVERHEAD"/>
    <m/>
    <n v="0"/>
    <n v="0"/>
    <n v="260.34000000000003"/>
    <n v="0"/>
    <n v="-260.34000000000003"/>
    <s v="N/A"/>
    <n v="0"/>
    <n v="0"/>
    <n v="0"/>
    <n v="39.050000000000004"/>
    <n v="0"/>
    <n v="162.72"/>
    <n v="58.57"/>
    <n v="0"/>
    <n v="0"/>
    <n v="0"/>
    <n v="0"/>
    <n v="0"/>
    <n v="0"/>
    <s v="SURFACE WATER MGT FUND"/>
    <s v="WLSW O F11450 TECH STDS EMERGI"/>
    <s v="STORMWATER SERVICES"/>
    <s v="DRAINAGE"/>
  </r>
  <r>
    <x v="1"/>
    <s v="1037236"/>
    <s v="000000"/>
    <s v="11500"/>
    <x v="7"/>
    <s v="0000000"/>
    <n v="2012"/>
    <x v="0"/>
    <s v="ACCOUNTS RECEIVABLE"/>
    <s v="BS000-CURRENT ASSETS"/>
    <s v="B1150-ACCOUNTS RECEIVABLE"/>
    <m/>
    <n v="0"/>
    <n v="0"/>
    <n v="721.23"/>
    <n v="0"/>
    <n v="-721.23"/>
    <s v="N/A"/>
    <n v="0"/>
    <n v="0"/>
    <n v="0"/>
    <n v="0"/>
    <n v="0"/>
    <n v="0"/>
    <n v="0"/>
    <n v="0"/>
    <n v="0"/>
    <n v="7.36"/>
    <n v="0"/>
    <n v="713.87"/>
    <n v="0"/>
    <s v="SURFACE WATER MGT FUND"/>
    <s v="WLSW F D93021 A07BN082 439XX S"/>
    <s v="DEFAULT"/>
    <s v="Default"/>
  </r>
  <r>
    <x v="1"/>
    <s v="1037236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7.36"/>
    <n v="-7.36"/>
    <n v="0"/>
    <n v="0"/>
    <n v="0"/>
    <s v="SURFACE WATER MGT FUND"/>
    <s v="WLSW F D93021 A07BN082 439XX S"/>
    <s v="DEFAULT"/>
    <s v="Default"/>
  </r>
  <r>
    <x v="1"/>
    <s v="1037236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713.87"/>
    <n v="-713.87"/>
    <n v="0"/>
    <s v="SURFACE WATER MGT FUND"/>
    <s v="WLSW F D93021 A07BN082 439XX S"/>
    <s v="DEFAULT"/>
    <s v="Default"/>
  </r>
  <r>
    <x v="1"/>
    <s v="1037236"/>
    <s v="845022"/>
    <s v="43937"/>
    <x v="52"/>
    <s v="0000000"/>
    <n v="2012"/>
    <x v="3"/>
    <s v="DRAINAGE INSPECTION FEES"/>
    <s v="R3000-REVENUE"/>
    <s v="R3400-CHARGE FOR SERVICES"/>
    <m/>
    <n v="0"/>
    <n v="0"/>
    <n v="-721.23"/>
    <n v="0"/>
    <n v="721.23"/>
    <s v="N/A"/>
    <n v="0"/>
    <n v="0"/>
    <n v="0"/>
    <n v="0"/>
    <n v="0"/>
    <n v="0"/>
    <n v="0"/>
    <n v="0"/>
    <n v="-7.36"/>
    <n v="0"/>
    <n v="-713.87"/>
    <n v="0"/>
    <n v="0"/>
    <s v="SURFACE WATER MGT FUND"/>
    <s v="WLSW F D93021 A07BN082 439XX S"/>
    <s v="STORMWATER SERVICES"/>
    <s v="Default"/>
  </r>
  <r>
    <x v="1"/>
    <s v="103723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96"/>
    <n v="0"/>
    <n v="-141.96"/>
    <s v="N/A"/>
    <n v="0"/>
    <n v="0"/>
    <n v="0"/>
    <n v="0"/>
    <n v="0"/>
    <n v="0"/>
    <n v="0"/>
    <n v="0"/>
    <n v="0"/>
    <n v="0"/>
    <n v="141.96"/>
    <n v="0"/>
    <n v="0"/>
    <s v="SURFACE WATER MGT FUND"/>
    <s v="WLSW F D93021 A07BN082 439XX S"/>
    <s v="STORMWATER SERVICES"/>
    <s v="DRAINAGE"/>
  </r>
  <r>
    <x v="1"/>
    <s v="1037236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64.349999999999994"/>
    <n v="0"/>
    <n v="-64.349999999999994"/>
    <s v="N/A"/>
    <n v="0"/>
    <n v="0"/>
    <n v="0"/>
    <n v="0"/>
    <n v="0"/>
    <n v="0"/>
    <n v="0"/>
    <n v="0"/>
    <n v="0"/>
    <n v="0"/>
    <n v="64.349999999999994"/>
    <n v="0"/>
    <n v="0"/>
    <s v="SURFACE WATER MGT FUND"/>
    <s v="WLSW F D93021 A07BN082 439XX S"/>
    <s v="STORMWATER SERVICES"/>
    <s v="DRAINAGE"/>
  </r>
  <r>
    <x v="1"/>
    <s v="103723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40.1"/>
    <n v="0"/>
    <n v="-240.1"/>
    <s v="N/A"/>
    <n v="0"/>
    <n v="0"/>
    <n v="0"/>
    <n v="0"/>
    <n v="0"/>
    <n v="0"/>
    <n v="0"/>
    <n v="0"/>
    <n v="7.36"/>
    <n v="0"/>
    <n v="232.74"/>
    <n v="0"/>
    <n v="0"/>
    <s v="SURFACE WATER MGT FUND"/>
    <s v="WLSW F D93021 A07BN082 439XX S"/>
    <s v="STORMWATER SERVICES"/>
    <s v="DRAINAGE"/>
  </r>
  <r>
    <x v="1"/>
    <s v="103723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51"/>
    <n v="0"/>
    <n v="-51"/>
    <s v="N/A"/>
    <n v="0"/>
    <n v="0"/>
    <n v="0"/>
    <n v="0"/>
    <n v="0"/>
    <n v="0"/>
    <n v="0"/>
    <n v="0"/>
    <n v="0"/>
    <n v="0"/>
    <n v="51"/>
    <n v="0"/>
    <n v="0"/>
    <s v="SURFACE WATER MGT FUND"/>
    <s v="WLSW F D93021 A07BN082 439XX S"/>
    <s v="STORMWATER SERVICES"/>
    <s v="DRAINAGE"/>
  </r>
  <r>
    <x v="1"/>
    <s v="1037236"/>
    <s v="845022"/>
    <s v="82200"/>
    <x v="72"/>
    <s v="5315000"/>
    <n v="2012"/>
    <x v="4"/>
    <s v="PAID TIME OFF"/>
    <s v="50000-PROGRAM EXPENDITUR BUDGET"/>
    <s v="82000-APPLIED OVERHEAD"/>
    <m/>
    <n v="0"/>
    <n v="0"/>
    <n v="53.28"/>
    <n v="0"/>
    <n v="-53.28"/>
    <s v="N/A"/>
    <n v="0"/>
    <n v="0"/>
    <n v="0"/>
    <n v="0"/>
    <n v="0"/>
    <n v="0"/>
    <n v="0"/>
    <n v="0"/>
    <n v="0"/>
    <n v="0"/>
    <n v="53.28"/>
    <n v="0"/>
    <n v="0"/>
    <s v="SURFACE WATER MGT FUND"/>
    <s v="WLSW F D93021 A07BN082 439XX S"/>
    <s v="STORMWATER SERVICES"/>
    <s v="DRAINAGE"/>
  </r>
  <r>
    <x v="1"/>
    <s v="1037236"/>
    <s v="845022"/>
    <s v="82300"/>
    <x v="73"/>
    <s v="5315000"/>
    <n v="2012"/>
    <x v="4"/>
    <s v="INDIRECT COSTS"/>
    <s v="50000-PROGRAM EXPENDITUR BUDGET"/>
    <s v="82000-APPLIED OVERHEAD"/>
    <m/>
    <n v="0"/>
    <n v="0"/>
    <n v="162.97999999999999"/>
    <n v="0"/>
    <n v="-162.97999999999999"/>
    <s v="N/A"/>
    <n v="0"/>
    <n v="0"/>
    <n v="0"/>
    <n v="0"/>
    <n v="0"/>
    <n v="0"/>
    <n v="0"/>
    <n v="0"/>
    <n v="0"/>
    <n v="0"/>
    <n v="162.97999999999999"/>
    <n v="0"/>
    <n v="0"/>
    <s v="SURFACE WATER MGT FUND"/>
    <s v="WLSW F D93021 A07BN082 439XX S"/>
    <s v="STORMWATER SERVICES"/>
    <s v="DRAINAGE"/>
  </r>
  <r>
    <x v="1"/>
    <s v="1037236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7.5600000000000005"/>
    <n v="0"/>
    <n v="-7.5600000000000005"/>
    <s v="N/A"/>
    <n v="0"/>
    <n v="0"/>
    <n v="0"/>
    <n v="0"/>
    <n v="0"/>
    <n v="0"/>
    <n v="0"/>
    <n v="0"/>
    <n v="0"/>
    <n v="0"/>
    <n v="7.5600000000000005"/>
    <n v="0"/>
    <n v="0"/>
    <s v="SURFACE WATER MGT FUND"/>
    <s v="WLSW F D93021 A07BN082 439XX S"/>
    <s v="STORMWATER SERVICES"/>
    <s v="DRAINAGE"/>
  </r>
  <r>
    <x v="1"/>
    <s v="103723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01.65"/>
    <n v="0"/>
    <n v="-1001.65"/>
    <s v="N/A"/>
    <n v="0"/>
    <n v="39.869999999999997"/>
    <n v="279.06"/>
    <n v="0"/>
    <n v="79.73"/>
    <n v="219.27"/>
    <n v="0"/>
    <n v="0"/>
    <n v="0"/>
    <n v="383.72"/>
    <n v="0"/>
    <n v="0"/>
    <n v="0"/>
    <s v="SURFACE WATER MGT FUND"/>
    <s v="WLSW F D93055 REDMOND RIDGE EA"/>
    <s v="STORMWATER SERVICES"/>
    <s v="DRAINAGE"/>
  </r>
  <r>
    <x v="1"/>
    <s v="103723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75.44"/>
    <n v="0"/>
    <n v="-75.44"/>
    <s v="N/A"/>
    <n v="0"/>
    <n v="0"/>
    <n v="7.36"/>
    <n v="0"/>
    <n v="25.76"/>
    <n v="20.240000000000002"/>
    <n v="0"/>
    <n v="0"/>
    <n v="0"/>
    <n v="22.080000000000002"/>
    <n v="0"/>
    <n v="0"/>
    <n v="0"/>
    <s v="SURFACE WATER MGT FUND"/>
    <s v="WLSW F D93055 REDMOND RIDGE EA"/>
    <s v="STORMWATER SERVICES"/>
    <s v="DRAINAGE"/>
  </r>
  <r>
    <x v="1"/>
    <s v="103723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50.59000000000003"/>
    <n v="0"/>
    <n v="-350.59000000000003"/>
    <s v="N/A"/>
    <n v="0"/>
    <n v="13.950000000000001"/>
    <n v="97.68"/>
    <n v="0"/>
    <n v="27.91"/>
    <n v="76.739999999999995"/>
    <n v="0"/>
    <n v="0"/>
    <n v="0"/>
    <n v="134.31"/>
    <n v="0"/>
    <n v="0"/>
    <n v="0"/>
    <s v="SURFACE WATER MGT FUND"/>
    <s v="WLSW F D93055 REDMOND RIDGE EA"/>
    <s v="STORMWATER SERVICES"/>
    <s v="DRAINAGE"/>
  </r>
  <r>
    <x v="1"/>
    <s v="1037238"/>
    <s v="845022"/>
    <s v="82200"/>
    <x v="72"/>
    <s v="5315000"/>
    <n v="2012"/>
    <x v="4"/>
    <s v="PAID TIME OFF"/>
    <s v="50000-PROGRAM EXPENDITUR BUDGET"/>
    <s v="82000-APPLIED OVERHEAD"/>
    <m/>
    <n v="0"/>
    <n v="0"/>
    <n v="270.45"/>
    <n v="0"/>
    <n v="-270.45"/>
    <s v="N/A"/>
    <n v="0"/>
    <n v="10.76"/>
    <n v="75.350000000000009"/>
    <n v="0"/>
    <n v="21.53"/>
    <n v="59.2"/>
    <n v="0"/>
    <n v="0"/>
    <n v="0"/>
    <n v="103.61"/>
    <n v="0"/>
    <n v="0"/>
    <n v="0"/>
    <s v="SURFACE WATER MGT FUND"/>
    <s v="WLSW F D93055 REDMOND RIDGE EA"/>
    <s v="STORMWATER SERVICES"/>
    <s v="DRAINAGE"/>
  </r>
  <r>
    <x v="1"/>
    <s v="1037238"/>
    <s v="845022"/>
    <s v="82300"/>
    <x v="73"/>
    <s v="5315000"/>
    <n v="2012"/>
    <x v="4"/>
    <s v="INDIRECT COSTS"/>
    <s v="50000-PROGRAM EXPENDITUR BUDGET"/>
    <s v="82000-APPLIED OVERHEAD"/>
    <m/>
    <n v="0"/>
    <n v="0"/>
    <n v="580.94000000000005"/>
    <n v="0"/>
    <n v="-580.94000000000005"/>
    <s v="N/A"/>
    <n v="0"/>
    <n v="23.12"/>
    <n v="161.84"/>
    <n v="0"/>
    <n v="46.24"/>
    <n v="127.18"/>
    <n v="0"/>
    <n v="0"/>
    <n v="0"/>
    <n v="222.56"/>
    <n v="0"/>
    <n v="0"/>
    <n v="0"/>
    <s v="SURFACE WATER MGT FUND"/>
    <s v="WLSW F D93055 REDMOND RIDGE EA"/>
    <s v="STORMWATER SERVICES"/>
    <s v="DRAINAGE"/>
  </r>
  <r>
    <x v="1"/>
    <s v="1037239"/>
    <s v="000000"/>
    <s v="11500"/>
    <x v="7"/>
    <s v="0000000"/>
    <n v="2012"/>
    <x v="0"/>
    <s v="ACCOUNTS RECEIVABLE"/>
    <s v="BS000-CURRENT ASSETS"/>
    <s v="B1150-ACCOUNTS RECEIVABLE"/>
    <m/>
    <n v="0"/>
    <n v="0"/>
    <n v="281.52"/>
    <n v="0"/>
    <n v="-281.52"/>
    <s v="N/A"/>
    <n v="0"/>
    <n v="0"/>
    <n v="0"/>
    <n v="0"/>
    <n v="0"/>
    <n v="0"/>
    <n v="0"/>
    <n v="0"/>
    <n v="0"/>
    <n v="0"/>
    <n v="281.52"/>
    <n v="0"/>
    <n v="0"/>
    <s v="SURFACE WATER MGT FUND"/>
    <s v="WLSW F D93059 FOREST HILL ESTA"/>
    <s v="DEFAULT"/>
    <s v="Default"/>
  </r>
  <r>
    <x v="1"/>
    <s v="1037239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7.36"/>
    <n v="0"/>
    <n v="274.16000000000003"/>
    <n v="0"/>
    <n v="-281.52"/>
    <n v="0"/>
    <n v="0"/>
    <s v="SURFACE WATER MGT FUND"/>
    <s v="WLSW F D93059 FOREST HILL ESTA"/>
    <s v="DEFAULT"/>
    <s v="Default"/>
  </r>
  <r>
    <x v="1"/>
    <s v="1037239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F D93059 FOREST HILL ESTA"/>
    <s v="DEFAULT"/>
    <s v="Default"/>
  </r>
  <r>
    <x v="1"/>
    <s v="1037239"/>
    <s v="845022"/>
    <s v="43937"/>
    <x v="52"/>
    <s v="0000000"/>
    <n v="2012"/>
    <x v="3"/>
    <s v="DRAINAGE INSPECTION FEES"/>
    <s v="R3000-REVENUE"/>
    <s v="R3400-CHARGE FOR SERVICES"/>
    <m/>
    <n v="0"/>
    <n v="0"/>
    <n v="-281.52"/>
    <n v="0"/>
    <n v="281.52"/>
    <s v="N/A"/>
    <n v="0"/>
    <n v="0"/>
    <n v="0"/>
    <n v="0"/>
    <n v="0"/>
    <n v="0"/>
    <n v="-7.36"/>
    <n v="0"/>
    <n v="-274.16000000000003"/>
    <n v="0"/>
    <n v="0"/>
    <n v="0"/>
    <n v="0"/>
    <s v="SURFACE WATER MGT FUND"/>
    <s v="WLSW F D93059 FOREST HILL ESTA"/>
    <s v="STORMWATER SERVICES"/>
    <s v="Default"/>
  </r>
  <r>
    <x v="1"/>
    <s v="103723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19.60000000000001"/>
    <n v="0"/>
    <n v="-119.60000000000001"/>
    <s v="N/A"/>
    <n v="0"/>
    <n v="0"/>
    <n v="0"/>
    <n v="0"/>
    <n v="0"/>
    <n v="0"/>
    <n v="0"/>
    <n v="0"/>
    <n v="119.60000000000001"/>
    <n v="0"/>
    <n v="0"/>
    <n v="0"/>
    <n v="0"/>
    <s v="SURFACE WATER MGT FUND"/>
    <s v="WLSW F D93059 FOREST HILL ESTA"/>
    <s v="STORMWATER SERVICES"/>
    <s v="DRAINAGE"/>
  </r>
  <r>
    <x v="1"/>
    <s v="103723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8.400000000000002"/>
    <n v="0"/>
    <n v="-18.400000000000002"/>
    <s v="N/A"/>
    <n v="0"/>
    <n v="0"/>
    <n v="0"/>
    <n v="0"/>
    <n v="0"/>
    <n v="0"/>
    <n v="7.36"/>
    <n v="0"/>
    <n v="11.040000000000001"/>
    <n v="0"/>
    <n v="0"/>
    <n v="0"/>
    <n v="0"/>
    <s v="SURFACE WATER MGT FUND"/>
    <s v="WLSW F D93059 FOREST HILL ESTA"/>
    <s v="STORMWATER SERVICES"/>
    <s v="DRAINAGE"/>
  </r>
  <r>
    <x v="1"/>
    <s v="103723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1.86"/>
    <n v="0"/>
    <n v="-41.86"/>
    <s v="N/A"/>
    <n v="0"/>
    <n v="0"/>
    <n v="0"/>
    <n v="0"/>
    <n v="0"/>
    <n v="0"/>
    <n v="0"/>
    <n v="0"/>
    <n v="41.86"/>
    <n v="0"/>
    <n v="0"/>
    <n v="0"/>
    <n v="0"/>
    <s v="SURFACE WATER MGT FUND"/>
    <s v="WLSW F D93059 FOREST HILL ESTA"/>
    <s v="STORMWATER SERVICES"/>
    <s v="DRAINAGE"/>
  </r>
  <r>
    <x v="1"/>
    <s v="1037239"/>
    <s v="845022"/>
    <s v="82200"/>
    <x v="72"/>
    <s v="5315000"/>
    <n v="2012"/>
    <x v="4"/>
    <s v="PAID TIME OFF"/>
    <s v="50000-PROGRAM EXPENDITUR BUDGET"/>
    <s v="82000-APPLIED OVERHEAD"/>
    <m/>
    <n v="0"/>
    <n v="0"/>
    <n v="32.29"/>
    <n v="0"/>
    <n v="-32.29"/>
    <s v="N/A"/>
    <n v="0"/>
    <n v="0"/>
    <n v="0"/>
    <n v="0"/>
    <n v="0"/>
    <n v="0"/>
    <n v="0"/>
    <n v="0"/>
    <n v="32.29"/>
    <n v="0"/>
    <n v="0"/>
    <n v="0"/>
    <n v="0"/>
    <s v="SURFACE WATER MGT FUND"/>
    <s v="WLSW F D93059 FOREST HILL ESTA"/>
    <s v="STORMWATER SERVICES"/>
    <s v="DRAINAGE"/>
  </r>
  <r>
    <x v="1"/>
    <s v="1037239"/>
    <s v="845022"/>
    <s v="82300"/>
    <x v="73"/>
    <s v="5315000"/>
    <n v="2012"/>
    <x v="4"/>
    <s v="INDIRECT COSTS"/>
    <s v="50000-PROGRAM EXPENDITUR BUDGET"/>
    <s v="82000-APPLIED OVERHEAD"/>
    <m/>
    <n v="0"/>
    <n v="0"/>
    <n v="69.37"/>
    <n v="0"/>
    <n v="-69.37"/>
    <s v="N/A"/>
    <n v="0"/>
    <n v="0"/>
    <n v="0"/>
    <n v="0"/>
    <n v="0"/>
    <n v="0"/>
    <n v="0"/>
    <n v="0"/>
    <n v="69.37"/>
    <n v="0"/>
    <n v="0"/>
    <n v="0"/>
    <n v="0"/>
    <s v="SURFACE WATER MGT FUND"/>
    <s v="WLSW F D93059 FOREST HILL ESTA"/>
    <s v="STORMWATER SERVICES"/>
    <s v="DRAINAGE"/>
  </r>
  <r>
    <x v="1"/>
    <s v="1037240"/>
    <s v="000000"/>
    <s v="11500"/>
    <x v="7"/>
    <s v="0000000"/>
    <n v="2012"/>
    <x v="0"/>
    <s v="ACCOUNTS RECEIVABLE"/>
    <s v="BS000-CURRENT ASSETS"/>
    <s v="B1150-ACCOUNTS RECEIVABLE"/>
    <m/>
    <n v="0"/>
    <n v="0"/>
    <n v="183.71"/>
    <n v="0"/>
    <n v="-183.71"/>
    <s v="N/A"/>
    <n v="0"/>
    <n v="0"/>
    <n v="0"/>
    <n v="91.38"/>
    <n v="0"/>
    <n v="0"/>
    <n v="-91.38"/>
    <n v="882.88"/>
    <n v="-132.17000000000002"/>
    <n v="1351.8500000000001"/>
    <n v="-197.5"/>
    <n v="-1721.3500000000001"/>
    <n v="0"/>
    <s v="SURFACE WATER MGT FUND"/>
    <s v="WLSW F D93064 13827 MORGAN DR"/>
    <s v="DEFAULT"/>
    <s v="Default"/>
  </r>
  <r>
    <x v="1"/>
    <s v="1037240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91.38"/>
    <n v="-91.38"/>
    <n v="45.69"/>
    <n v="281.51"/>
    <n v="358.18"/>
    <n v="-107.61"/>
    <n v="1327.29"/>
    <n v="-1905.06"/>
    <n v="0"/>
    <n v="0"/>
    <n v="0"/>
    <s v="SURFACE WATER MGT FUND"/>
    <s v="WLSW F D93064 13827 MORGAN DR"/>
    <s v="DEFAULT"/>
    <s v="Default"/>
  </r>
  <r>
    <x v="1"/>
    <s v="1037240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274.15000000000003"/>
    <n v="-274.15000000000003"/>
    <n v="0"/>
    <s v="SURFACE WATER MGT FUND"/>
    <s v="WLSW F D93064 13827 MORGAN DR"/>
    <s v="DEFAULT"/>
    <s v="Default"/>
  </r>
  <r>
    <x v="1"/>
    <s v="1037240"/>
    <s v="845022"/>
    <s v="43937"/>
    <x v="52"/>
    <s v="0000000"/>
    <n v="2012"/>
    <x v="3"/>
    <s v="DRAINAGE INSPECTION FEES"/>
    <s v="R3000-REVENUE"/>
    <s v="R3400-CHARGE FOR SERVICES"/>
    <m/>
    <n v="0"/>
    <n v="0"/>
    <n v="-3153.4700000000003"/>
    <n v="0"/>
    <n v="3153.4700000000003"/>
    <s v="N/A"/>
    <n v="0"/>
    <n v="0"/>
    <n v="-91.38"/>
    <n v="0"/>
    <n v="-45.69"/>
    <n v="-281.51"/>
    <n v="-358.18"/>
    <n v="-775.27"/>
    <n v="-1327.29"/>
    <n v="0"/>
    <n v="-274.15000000000003"/>
    <n v="0"/>
    <n v="0"/>
    <s v="SURFACE WATER MGT FUND"/>
    <s v="WLSW F D93064 13827 MORGAN DR"/>
    <s v="STORMWATER SERVICES"/>
    <s v="Default"/>
  </r>
  <r>
    <x v="1"/>
    <s v="103724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07.47"/>
    <n v="0"/>
    <n v="-1407.47"/>
    <s v="N/A"/>
    <n v="0"/>
    <n v="0"/>
    <n v="39.869999999999997"/>
    <n v="0"/>
    <n v="19.93"/>
    <n v="199.33"/>
    <n v="79.73"/>
    <n v="349.04"/>
    <n v="599.97"/>
    <n v="0"/>
    <n v="119.60000000000001"/>
    <n v="0"/>
    <n v="0"/>
    <s v="SURFACE WATER MGT FUND"/>
    <s v="WLSW F D93064 13827 MORGAN DR"/>
    <s v="STORMWATER SERVICES"/>
    <s v="DRAINAGE"/>
  </r>
  <r>
    <x v="1"/>
    <s v="103724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57.04"/>
    <n v="0"/>
    <n v="-57.04"/>
    <s v="N/A"/>
    <n v="0"/>
    <n v="0"/>
    <n v="3.68"/>
    <n v="0"/>
    <n v="1.84"/>
    <n v="18.400000000000002"/>
    <n v="7.36"/>
    <n v="7.36"/>
    <n v="7.36"/>
    <n v="0"/>
    <n v="11.040000000000001"/>
    <n v="0"/>
    <n v="0"/>
    <s v="SURFACE WATER MGT FUND"/>
    <s v="WLSW F D93064 13827 MORGAN DR"/>
    <s v="STORMWATER SERVICES"/>
    <s v="DRAINAGE"/>
  </r>
  <r>
    <x v="1"/>
    <s v="103724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2.63"/>
    <n v="0"/>
    <n v="-492.63"/>
    <s v="N/A"/>
    <n v="0"/>
    <n v="0"/>
    <n v="13.950000000000001"/>
    <n v="0"/>
    <n v="6.98"/>
    <n v="69.77"/>
    <n v="27.91"/>
    <n v="122.17"/>
    <n v="209.99"/>
    <n v="0"/>
    <n v="41.86"/>
    <n v="0"/>
    <n v="0"/>
    <s v="SURFACE WATER MGT FUND"/>
    <s v="WLSW F D93064 13827 MORGAN DR"/>
    <s v="STORMWATER SERVICES"/>
    <s v="DRAINAGE"/>
  </r>
  <r>
    <x v="1"/>
    <s v="1037240"/>
    <s v="845022"/>
    <s v="82200"/>
    <x v="72"/>
    <s v="5315000"/>
    <n v="2012"/>
    <x v="4"/>
    <s v="PAID TIME OFF"/>
    <s v="50000-PROGRAM EXPENDITUR BUDGET"/>
    <s v="82000-APPLIED OVERHEAD"/>
    <m/>
    <n v="0"/>
    <n v="0"/>
    <n v="380.02"/>
    <n v="0"/>
    <n v="-380.02"/>
    <s v="N/A"/>
    <n v="0"/>
    <n v="0"/>
    <n v="10.76"/>
    <n v="0"/>
    <n v="5.38"/>
    <n v="53.82"/>
    <n v="21.53"/>
    <n v="94.25"/>
    <n v="161.99"/>
    <n v="0"/>
    <n v="32.29"/>
    <n v="0"/>
    <n v="0"/>
    <s v="SURFACE WATER MGT FUND"/>
    <s v="WLSW F D93064 13827 MORGAN DR"/>
    <s v="STORMWATER SERVICES"/>
    <s v="DRAINAGE"/>
  </r>
  <r>
    <x v="1"/>
    <s v="1037240"/>
    <s v="845022"/>
    <s v="82300"/>
    <x v="73"/>
    <s v="5315000"/>
    <n v="2012"/>
    <x v="4"/>
    <s v="INDIRECT COSTS"/>
    <s v="50000-PROGRAM EXPENDITUR BUDGET"/>
    <s v="82000-APPLIED OVERHEAD"/>
    <m/>
    <n v="0"/>
    <n v="0"/>
    <n v="816.31000000000006"/>
    <n v="0"/>
    <n v="-816.31000000000006"/>
    <s v="N/A"/>
    <n v="0"/>
    <n v="0"/>
    <n v="23.12"/>
    <n v="0"/>
    <n v="11.56"/>
    <n v="115.60000000000001"/>
    <n v="46.24"/>
    <n v="202.45000000000002"/>
    <n v="347.98"/>
    <n v="0"/>
    <n v="69.36"/>
    <n v="0"/>
    <n v="0"/>
    <s v="SURFACE WATER MGT FUND"/>
    <s v="WLSW F D93064 13827 MORGAN DR"/>
    <s v="STORMWATER SERVICES"/>
    <s v="DRAINAGE"/>
  </r>
  <r>
    <x v="1"/>
    <s v="1037241"/>
    <s v="000000"/>
    <s v="11500"/>
    <x v="7"/>
    <s v="0000000"/>
    <n v="2012"/>
    <x v="0"/>
    <s v="ACCOUNTS RECEIVABLE"/>
    <s v="BS000-CURRENT ASSETS"/>
    <s v="B1150-ACCOUNTS RECEIVABLE"/>
    <m/>
    <n v="0"/>
    <n v="0"/>
    <n v="0"/>
    <n v="0"/>
    <n v="0"/>
    <s v="N/A"/>
    <n v="0"/>
    <n v="0"/>
    <n v="0"/>
    <n v="442.2"/>
    <n v="0"/>
    <n v="0"/>
    <n v="-442.2"/>
    <n v="425.95"/>
    <n v="0"/>
    <n v="-243.19"/>
    <n v="-90.44"/>
    <n v="-92.320000000000007"/>
    <n v="0"/>
    <s v="SURFACE WATER MGT FUND"/>
    <s v="WLSW F D93066 135XX 232ND AVE"/>
    <s v="DEFAULT"/>
    <s v="Default"/>
  </r>
  <r>
    <x v="1"/>
    <s v="1037241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442.2"/>
    <n v="-442.2"/>
    <n v="60.410000000000004"/>
    <n v="182.77"/>
    <n v="182.77"/>
    <n v="-425.95"/>
    <n v="182.76"/>
    <n v="-182.76"/>
    <n v="0"/>
    <n v="0"/>
    <n v="0"/>
    <s v="SURFACE WATER MGT FUND"/>
    <s v="WLSW F D93066 135XX 232ND AVE"/>
    <s v="DEFAULT"/>
    <s v="Default"/>
  </r>
  <r>
    <x v="1"/>
    <s v="1037241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F D93066 135XX 232ND AVE"/>
    <s v="DEFAULT"/>
    <s v="Default"/>
  </r>
  <r>
    <x v="1"/>
    <s v="1037241"/>
    <s v="845022"/>
    <s v="43937"/>
    <x v="52"/>
    <s v="0000000"/>
    <n v="2012"/>
    <x v="3"/>
    <s v="DRAINAGE INSPECTION FEES"/>
    <s v="R3000-REVENUE"/>
    <s v="R3400-CHARGE FOR SERVICES"/>
    <m/>
    <n v="0"/>
    <n v="0"/>
    <n v="-1050.9100000000001"/>
    <n v="0"/>
    <n v="1050.9100000000001"/>
    <s v="N/A"/>
    <n v="0"/>
    <n v="0"/>
    <n v="-442.2"/>
    <n v="0"/>
    <n v="-60.410000000000004"/>
    <n v="-182.77"/>
    <n v="-182.77"/>
    <n v="0"/>
    <n v="-182.76"/>
    <n v="0"/>
    <n v="0"/>
    <n v="0"/>
    <n v="0"/>
    <s v="SURFACE WATER MGT FUND"/>
    <s v="WLSW F D93066 135XX 232ND AVE"/>
    <s v="STORMWATER SERVICES"/>
    <s v="Default"/>
  </r>
  <r>
    <x v="1"/>
    <s v="103724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58.46000000000004"/>
    <n v="0"/>
    <n v="-458.46000000000004"/>
    <s v="N/A"/>
    <n v="0"/>
    <n v="0"/>
    <n v="199.33"/>
    <n v="0"/>
    <n v="19.93"/>
    <n v="79.73"/>
    <n v="79.73"/>
    <n v="0"/>
    <n v="79.739999999999995"/>
    <n v="0"/>
    <n v="0"/>
    <n v="0"/>
    <n v="0"/>
    <s v="SURFACE WATER MGT FUND"/>
    <s v="WLSW F D93066 135XX 232ND AVE"/>
    <s v="STORMWATER SERVICES"/>
    <s v="DRAINAGE"/>
  </r>
  <r>
    <x v="1"/>
    <s v="103724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42.32"/>
    <n v="0"/>
    <n v="-42.32"/>
    <s v="N/A"/>
    <n v="0"/>
    <n v="0"/>
    <n v="3.68"/>
    <n v="0"/>
    <n v="16.559999999999999"/>
    <n v="7.36"/>
    <n v="7.36"/>
    <n v="0"/>
    <n v="7.36"/>
    <n v="0"/>
    <n v="0"/>
    <n v="0"/>
    <n v="0"/>
    <s v="SURFACE WATER MGT FUND"/>
    <s v="WLSW F D93066 135XX 232ND AVE"/>
    <s v="STORMWATER SERVICES"/>
    <s v="DRAINAGE"/>
  </r>
  <r>
    <x v="1"/>
    <s v="103724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60.47"/>
    <n v="0"/>
    <n v="-160.47"/>
    <s v="N/A"/>
    <n v="0"/>
    <n v="0"/>
    <n v="69.77"/>
    <n v="0"/>
    <n v="6.98"/>
    <n v="27.91"/>
    <n v="27.91"/>
    <n v="0"/>
    <n v="27.900000000000002"/>
    <n v="0"/>
    <n v="0"/>
    <n v="0"/>
    <n v="0"/>
    <s v="SURFACE WATER MGT FUND"/>
    <s v="WLSW F D93066 135XX 232ND AVE"/>
    <s v="STORMWATER SERVICES"/>
    <s v="DRAINAGE"/>
  </r>
  <r>
    <x v="1"/>
    <s v="1037241"/>
    <s v="845022"/>
    <s v="82200"/>
    <x v="72"/>
    <s v="5315000"/>
    <n v="2012"/>
    <x v="4"/>
    <s v="PAID TIME OFF"/>
    <s v="50000-PROGRAM EXPENDITUR BUDGET"/>
    <s v="82000-APPLIED OVERHEAD"/>
    <m/>
    <n v="0"/>
    <n v="0"/>
    <n v="123.78"/>
    <n v="0"/>
    <n v="-123.78"/>
    <s v="N/A"/>
    <n v="0"/>
    <n v="0"/>
    <n v="53.82"/>
    <n v="0"/>
    <n v="5.38"/>
    <n v="21.53"/>
    <n v="21.53"/>
    <n v="0"/>
    <n v="21.52"/>
    <n v="0"/>
    <n v="0"/>
    <n v="0"/>
    <n v="0"/>
    <s v="SURFACE WATER MGT FUND"/>
    <s v="WLSW F D93066 135XX 232ND AVE"/>
    <s v="STORMWATER SERVICES"/>
    <s v="DRAINAGE"/>
  </r>
  <r>
    <x v="1"/>
    <s v="1037241"/>
    <s v="845022"/>
    <s v="82300"/>
    <x v="73"/>
    <s v="5315000"/>
    <n v="2012"/>
    <x v="4"/>
    <s v="INDIRECT COSTS"/>
    <s v="50000-PROGRAM EXPENDITUR BUDGET"/>
    <s v="82000-APPLIED OVERHEAD"/>
    <m/>
    <n v="0"/>
    <n v="0"/>
    <n v="265.88"/>
    <n v="0"/>
    <n v="-265.88"/>
    <s v="N/A"/>
    <n v="0"/>
    <n v="0"/>
    <n v="115.60000000000001"/>
    <n v="0"/>
    <n v="11.56"/>
    <n v="46.24"/>
    <n v="46.24"/>
    <n v="0"/>
    <n v="46.24"/>
    <n v="0"/>
    <n v="0"/>
    <n v="0"/>
    <n v="0"/>
    <s v="SURFACE WATER MGT FUND"/>
    <s v="WLSW F D93066 135XX 232ND AVE"/>
    <s v="STORMWATER SERVICES"/>
    <s v="DRAINAGE"/>
  </r>
  <r>
    <x v="1"/>
    <s v="1037242"/>
    <s v="000000"/>
    <s v="11500"/>
    <x v="7"/>
    <s v="0000000"/>
    <n v="2012"/>
    <x v="0"/>
    <s v="ACCOUNTS RECEIVABLE"/>
    <s v="BS000-CURRENT ASSETS"/>
    <s v="B1150-ACCOUNTS RECEIVABLE"/>
    <m/>
    <n v="0"/>
    <n v="0"/>
    <n v="0"/>
    <n v="0"/>
    <n v="0"/>
    <s v="N/A"/>
    <n v="0"/>
    <n v="0"/>
    <n v="0"/>
    <n v="91.38"/>
    <n v="0"/>
    <n v="0"/>
    <n v="-91.38"/>
    <n v="411.23"/>
    <n v="0"/>
    <n v="-228.47"/>
    <n v="0"/>
    <n v="-182.76"/>
    <n v="0"/>
    <s v="SURFACE WATER MGT FUND"/>
    <s v="WLSW F D93067 23527 NE TWINBER"/>
    <s v="DEFAULT"/>
    <s v="Default"/>
  </r>
  <r>
    <x v="1"/>
    <s v="1037242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91.38"/>
    <n v="-91.38"/>
    <n v="45.69"/>
    <n v="182.77"/>
    <n v="182.77"/>
    <n v="-411.23"/>
    <n v="182.76"/>
    <n v="-182.76"/>
    <n v="0"/>
    <n v="0"/>
    <n v="0"/>
    <s v="SURFACE WATER MGT FUND"/>
    <s v="WLSW F D93067 23527 NE TWINBER"/>
    <s v="DEFAULT"/>
    <s v="Default"/>
  </r>
  <r>
    <x v="1"/>
    <s v="1037242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F D93067 23527 NE TWINBER"/>
    <s v="DEFAULT"/>
    <s v="Default"/>
  </r>
  <r>
    <x v="1"/>
    <s v="1037242"/>
    <s v="845022"/>
    <s v="43937"/>
    <x v="52"/>
    <s v="0000000"/>
    <n v="2012"/>
    <x v="3"/>
    <s v="DRAINAGE INSPECTION FEES"/>
    <s v="R3000-REVENUE"/>
    <s v="R3400-CHARGE FOR SERVICES"/>
    <m/>
    <n v="0"/>
    <n v="0"/>
    <n v="-685.37"/>
    <n v="0"/>
    <n v="685.37"/>
    <s v="N/A"/>
    <n v="0"/>
    <n v="0"/>
    <n v="-91.38"/>
    <n v="0"/>
    <n v="-45.69"/>
    <n v="-182.77"/>
    <n v="-182.77"/>
    <n v="0"/>
    <n v="-182.76"/>
    <n v="0"/>
    <n v="0"/>
    <n v="0"/>
    <n v="0"/>
    <s v="SURFACE WATER MGT FUND"/>
    <s v="WLSW F D93067 23527 NE TWINBER"/>
    <s v="STORMWATER SERVICES"/>
    <s v="Default"/>
  </r>
  <r>
    <x v="1"/>
    <s v="103724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99"/>
    <n v="0"/>
    <n v="-299"/>
    <s v="N/A"/>
    <n v="0"/>
    <n v="0"/>
    <n v="39.869999999999997"/>
    <n v="0"/>
    <n v="19.93"/>
    <n v="79.73"/>
    <n v="79.73"/>
    <n v="0"/>
    <n v="79.739999999999995"/>
    <n v="0"/>
    <n v="0"/>
    <n v="0"/>
    <n v="0"/>
    <s v="SURFACE WATER MGT FUND"/>
    <s v="WLSW F D93067 23527 NE TWINBER"/>
    <s v="STORMWATER SERVICES"/>
    <s v="DRAINAGE"/>
  </r>
  <r>
    <x v="1"/>
    <s v="103724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7.6"/>
    <n v="0"/>
    <n v="-27.6"/>
    <s v="N/A"/>
    <n v="0"/>
    <n v="0"/>
    <n v="3.68"/>
    <n v="0"/>
    <n v="1.84"/>
    <n v="7.36"/>
    <n v="7.36"/>
    <n v="0"/>
    <n v="7.36"/>
    <n v="0"/>
    <n v="0"/>
    <n v="0"/>
    <n v="0"/>
    <s v="SURFACE WATER MGT FUND"/>
    <s v="WLSW F D93067 23527 NE TWINBER"/>
    <s v="STORMWATER SERVICES"/>
    <s v="DRAINAGE"/>
  </r>
  <r>
    <x v="1"/>
    <s v="103724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04.65"/>
    <n v="0"/>
    <n v="-104.65"/>
    <s v="N/A"/>
    <n v="0"/>
    <n v="0"/>
    <n v="13.950000000000001"/>
    <n v="0"/>
    <n v="6.98"/>
    <n v="27.91"/>
    <n v="27.91"/>
    <n v="0"/>
    <n v="27.900000000000002"/>
    <n v="0"/>
    <n v="0"/>
    <n v="0"/>
    <n v="0"/>
    <s v="SURFACE WATER MGT FUND"/>
    <s v="WLSW F D93067 23527 NE TWINBER"/>
    <s v="STORMWATER SERVICES"/>
    <s v="DRAINAGE"/>
  </r>
  <r>
    <x v="1"/>
    <s v="1037242"/>
    <s v="845022"/>
    <s v="82200"/>
    <x v="72"/>
    <s v="5315000"/>
    <n v="2012"/>
    <x v="4"/>
    <s v="PAID TIME OFF"/>
    <s v="50000-PROGRAM EXPENDITUR BUDGET"/>
    <s v="82000-APPLIED OVERHEAD"/>
    <m/>
    <n v="0"/>
    <n v="0"/>
    <n v="80.72"/>
    <n v="0"/>
    <n v="-80.72"/>
    <s v="N/A"/>
    <n v="0"/>
    <n v="0"/>
    <n v="10.76"/>
    <n v="0"/>
    <n v="5.38"/>
    <n v="21.53"/>
    <n v="21.53"/>
    <n v="0"/>
    <n v="21.52"/>
    <n v="0"/>
    <n v="0"/>
    <n v="0"/>
    <n v="0"/>
    <s v="SURFACE WATER MGT FUND"/>
    <s v="WLSW F D93067 23527 NE TWINBER"/>
    <s v="STORMWATER SERVICES"/>
    <s v="DRAINAGE"/>
  </r>
  <r>
    <x v="1"/>
    <s v="1037242"/>
    <s v="845022"/>
    <s v="82300"/>
    <x v="73"/>
    <s v="5315000"/>
    <n v="2012"/>
    <x v="4"/>
    <s v="INDIRECT COSTS"/>
    <s v="50000-PROGRAM EXPENDITUR BUDGET"/>
    <s v="82000-APPLIED OVERHEAD"/>
    <m/>
    <n v="0"/>
    <n v="0"/>
    <n v="173.4"/>
    <n v="0"/>
    <n v="-173.4"/>
    <s v="N/A"/>
    <n v="0"/>
    <n v="0"/>
    <n v="23.12"/>
    <n v="0"/>
    <n v="11.56"/>
    <n v="46.24"/>
    <n v="46.24"/>
    <n v="0"/>
    <n v="46.24"/>
    <n v="0"/>
    <n v="0"/>
    <n v="0"/>
    <n v="0"/>
    <s v="SURFACE WATER MGT FUND"/>
    <s v="WLSW F D93067 23527 NE TWINBER"/>
    <s v="STORMWATER SERVICES"/>
    <s v="DRAINAGE"/>
  </r>
  <r>
    <x v="1"/>
    <s v="1037245"/>
    <s v="000000"/>
    <s v="11500"/>
    <x v="7"/>
    <s v="0000000"/>
    <n v="2012"/>
    <x v="0"/>
    <s v="ACCOUNTS RECEIVABLE"/>
    <s v="BS000-CURRENT ASSETS"/>
    <s v="B1150-ACCOUNTS RECEIVABLE"/>
    <m/>
    <n v="0"/>
    <n v="0"/>
    <n v="775.26"/>
    <n v="0"/>
    <n v="-775.26"/>
    <s v="N/A"/>
    <n v="0"/>
    <n v="0"/>
    <n v="0"/>
    <n v="0"/>
    <n v="0"/>
    <n v="0"/>
    <n v="0"/>
    <n v="182.77"/>
    <n v="0"/>
    <n v="-182.77"/>
    <n v="0"/>
    <n v="775.26"/>
    <n v="0"/>
    <s v="SURFACE WATER MGT FUND"/>
    <s v="WLSW F D93080 KCSP L05S0061"/>
    <s v="DEFAULT"/>
    <s v="Default"/>
  </r>
  <r>
    <x v="1"/>
    <s v="1037245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175.41"/>
    <n v="0"/>
    <n v="7.36"/>
    <n v="0"/>
    <n v="0"/>
    <n v="-182.77"/>
    <n v="0"/>
    <n v="592.49"/>
    <n v="0"/>
    <n v="-592.49"/>
    <n v="0"/>
    <s v="SURFACE WATER MGT FUND"/>
    <s v="WLSW F D93080 KCSP L05S0061"/>
    <s v="DEFAULT"/>
    <s v="Default"/>
  </r>
  <r>
    <x v="1"/>
    <s v="1037245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182.77"/>
    <n v="-182.77"/>
    <n v="0"/>
    <s v="SURFACE WATER MGT FUND"/>
    <s v="WLSW F D93080 KCSP L05S0061"/>
    <s v="DEFAULT"/>
    <s v="Default"/>
  </r>
  <r>
    <x v="1"/>
    <s v="1037245"/>
    <s v="845022"/>
    <s v="43937"/>
    <x v="52"/>
    <s v="0000000"/>
    <n v="2012"/>
    <x v="3"/>
    <s v="DRAINAGE INSPECTION FEES"/>
    <s v="R3000-REVENUE"/>
    <s v="R3400-CHARGE FOR SERVICES"/>
    <m/>
    <n v="0"/>
    <n v="0"/>
    <n v="-958.03"/>
    <n v="0"/>
    <n v="958.03"/>
    <s v="N/A"/>
    <n v="0"/>
    <n v="0"/>
    <n v="-175.41"/>
    <n v="0"/>
    <n v="-7.36"/>
    <n v="0"/>
    <n v="0"/>
    <n v="0"/>
    <n v="0"/>
    <n v="-592.49"/>
    <n v="-182.77"/>
    <n v="0"/>
    <n v="0"/>
    <s v="SURFACE WATER MGT FUND"/>
    <s v="WLSW F D93080 KCSP L05S0061"/>
    <s v="STORMWATER SERVICES"/>
    <s v="Default"/>
  </r>
  <r>
    <x v="1"/>
    <s v="103724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28.77"/>
    <n v="0"/>
    <n v="-428.77"/>
    <s v="N/A"/>
    <n v="0"/>
    <n v="0"/>
    <n v="79.73"/>
    <n v="0"/>
    <n v="0"/>
    <n v="0"/>
    <n v="0"/>
    <n v="0"/>
    <n v="0"/>
    <n v="269.31"/>
    <n v="79.73"/>
    <n v="0"/>
    <n v="0"/>
    <s v="SURFACE WATER MGT FUND"/>
    <s v="WLSW F D93080 KCSP L05S0061"/>
    <s v="STORMWATER SERVICES"/>
    <s v="DRAINAGE"/>
  </r>
  <r>
    <x v="1"/>
    <s v="103724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7.36"/>
    <n v="0"/>
    <n v="0"/>
    <n v="0"/>
    <n v="0"/>
    <n v="0"/>
    <n v="7.36"/>
    <n v="0"/>
    <n v="0"/>
    <s v="SURFACE WATER MGT FUND"/>
    <s v="WLSW F D93080 KCSP L05S0061"/>
    <s v="STORMWATER SERVICES"/>
    <s v="DRAINAGE"/>
  </r>
  <r>
    <x v="1"/>
    <s v="103724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50.08000000000001"/>
    <n v="0"/>
    <n v="-150.08000000000001"/>
    <s v="N/A"/>
    <n v="0"/>
    <n v="0"/>
    <n v="27.91"/>
    <n v="0"/>
    <n v="0"/>
    <n v="0"/>
    <n v="0"/>
    <n v="0"/>
    <n v="0"/>
    <n v="94.26"/>
    <n v="27.91"/>
    <n v="0"/>
    <n v="0"/>
    <s v="SURFACE WATER MGT FUND"/>
    <s v="WLSW F D93080 KCSP L05S0061"/>
    <s v="STORMWATER SERVICES"/>
    <s v="DRAINAGE"/>
  </r>
  <r>
    <x v="1"/>
    <s v="1037245"/>
    <s v="845022"/>
    <s v="82200"/>
    <x v="72"/>
    <s v="5315000"/>
    <n v="2012"/>
    <x v="4"/>
    <s v="PAID TIME OFF"/>
    <s v="50000-PROGRAM EXPENDITUR BUDGET"/>
    <s v="82000-APPLIED OVERHEAD"/>
    <m/>
    <n v="0"/>
    <n v="0"/>
    <n v="115.78"/>
    <n v="0"/>
    <n v="-115.78"/>
    <s v="N/A"/>
    <n v="0"/>
    <n v="0"/>
    <n v="21.53"/>
    <n v="0"/>
    <n v="0"/>
    <n v="0"/>
    <n v="0"/>
    <n v="0"/>
    <n v="0"/>
    <n v="72.72"/>
    <n v="21.53"/>
    <n v="0"/>
    <n v="0"/>
    <s v="SURFACE WATER MGT FUND"/>
    <s v="WLSW F D93080 KCSP L05S0061"/>
    <s v="STORMWATER SERVICES"/>
    <s v="DRAINAGE"/>
  </r>
  <r>
    <x v="1"/>
    <s v="1037245"/>
    <s v="845022"/>
    <s v="82300"/>
    <x v="73"/>
    <s v="5315000"/>
    <n v="2012"/>
    <x v="4"/>
    <s v="INDIRECT COSTS"/>
    <s v="50000-PROGRAM EXPENDITUR BUDGET"/>
    <s v="82000-APPLIED OVERHEAD"/>
    <m/>
    <n v="0"/>
    <n v="0"/>
    <n v="248.68"/>
    <n v="0"/>
    <n v="-248.68"/>
    <s v="N/A"/>
    <n v="0"/>
    <n v="0"/>
    <n v="46.24"/>
    <n v="0"/>
    <n v="0"/>
    <n v="0"/>
    <n v="0"/>
    <n v="0"/>
    <n v="0"/>
    <n v="156.20000000000002"/>
    <n v="46.24"/>
    <n v="0"/>
    <n v="0"/>
    <s v="SURFACE WATER MGT FUND"/>
    <s v="WLSW F D93080 KCSP L05S0061"/>
    <s v="STORMWATER SERVICES"/>
    <s v="DRAINAGE"/>
  </r>
  <r>
    <x v="1"/>
    <s v="1037246"/>
    <s v="000000"/>
    <s v="11500"/>
    <x v="7"/>
    <s v="0000000"/>
    <n v="2012"/>
    <x v="0"/>
    <s v="ACCOUNTS RECEIVABLE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319.84000000000003"/>
    <n v="0"/>
    <n v="-137.08000000000001"/>
    <n v="0"/>
    <n v="-182.76"/>
    <n v="0"/>
    <s v="SURFACE WATER MGT FUND"/>
    <s v="WLSW F D93084 13201 ADAIR CREE"/>
    <s v="DEFAULT"/>
    <s v="Default"/>
  </r>
  <r>
    <x v="1"/>
    <s v="1037246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91.38"/>
    <n v="0"/>
    <n v="45.69"/>
    <n v="182.77"/>
    <n v="0"/>
    <n v="-319.84000000000003"/>
    <n v="182.76"/>
    <n v="-182.76"/>
    <n v="0"/>
    <n v="0"/>
    <n v="0"/>
    <s v="SURFACE WATER MGT FUND"/>
    <s v="WLSW F D93084 13201 ADAIR CREE"/>
    <s v="DEFAULT"/>
    <s v="Default"/>
  </r>
  <r>
    <x v="1"/>
    <s v="1037246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F D93084 13201 ADAIR CREE"/>
    <s v="DEFAULT"/>
    <s v="Default"/>
  </r>
  <r>
    <x v="1"/>
    <s v="1037246"/>
    <s v="845022"/>
    <s v="43937"/>
    <x v="52"/>
    <s v="0000000"/>
    <n v="2012"/>
    <x v="3"/>
    <s v="DRAINAGE INSPECTION FEES"/>
    <s v="R3000-REVENUE"/>
    <s v="R3400-CHARGE FOR SERVICES"/>
    <m/>
    <n v="0"/>
    <n v="0"/>
    <n v="-502.6"/>
    <n v="0"/>
    <n v="502.6"/>
    <s v="N/A"/>
    <n v="0"/>
    <n v="0"/>
    <n v="-91.38"/>
    <n v="0"/>
    <n v="-45.69"/>
    <n v="-182.77"/>
    <n v="0"/>
    <n v="0"/>
    <n v="-182.76"/>
    <n v="0"/>
    <n v="0"/>
    <n v="0"/>
    <n v="0"/>
    <s v="SURFACE WATER MGT FUND"/>
    <s v="WLSW F D93084 13201 ADAIR CREE"/>
    <s v="STORMWATER SERVICES"/>
    <s v="Default"/>
  </r>
  <r>
    <x v="1"/>
    <s v="103724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19.27"/>
    <n v="0"/>
    <n v="-219.27"/>
    <s v="N/A"/>
    <n v="0"/>
    <n v="0"/>
    <n v="39.869999999999997"/>
    <n v="0"/>
    <n v="19.93"/>
    <n v="79.73"/>
    <n v="0"/>
    <n v="0"/>
    <n v="79.739999999999995"/>
    <n v="0"/>
    <n v="0"/>
    <n v="0"/>
    <n v="0"/>
    <s v="SURFACE WATER MGT FUND"/>
    <s v="WLSW F D93084 13201 ADAIR CREE"/>
    <s v="STORMWATER SERVICES"/>
    <s v="DRAINAGE"/>
  </r>
  <r>
    <x v="1"/>
    <s v="103724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0.240000000000002"/>
    <n v="0"/>
    <n v="-20.240000000000002"/>
    <s v="N/A"/>
    <n v="0"/>
    <n v="0"/>
    <n v="3.68"/>
    <n v="0"/>
    <n v="1.84"/>
    <n v="7.36"/>
    <n v="0"/>
    <n v="0"/>
    <n v="7.36"/>
    <n v="0"/>
    <n v="0"/>
    <n v="0"/>
    <n v="0"/>
    <s v="SURFACE WATER MGT FUND"/>
    <s v="WLSW F D93084 13201 ADAIR CREE"/>
    <s v="STORMWATER SERVICES"/>
    <s v="DRAINAGE"/>
  </r>
  <r>
    <x v="1"/>
    <s v="103724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76.739999999999995"/>
    <n v="0"/>
    <n v="-76.739999999999995"/>
    <s v="N/A"/>
    <n v="0"/>
    <n v="0"/>
    <n v="13.950000000000001"/>
    <n v="0"/>
    <n v="6.98"/>
    <n v="27.91"/>
    <n v="0"/>
    <n v="0"/>
    <n v="27.900000000000002"/>
    <n v="0"/>
    <n v="0"/>
    <n v="0"/>
    <n v="0"/>
    <s v="SURFACE WATER MGT FUND"/>
    <s v="WLSW F D93084 13201 ADAIR CREE"/>
    <s v="STORMWATER SERVICES"/>
    <s v="DRAINAGE"/>
  </r>
  <r>
    <x v="1"/>
    <s v="1037246"/>
    <s v="845022"/>
    <s v="82200"/>
    <x v="72"/>
    <s v="5315000"/>
    <n v="2012"/>
    <x v="4"/>
    <s v="PAID TIME OFF"/>
    <s v="50000-PROGRAM EXPENDITUR BUDGET"/>
    <s v="82000-APPLIED OVERHEAD"/>
    <m/>
    <n v="0"/>
    <n v="0"/>
    <n v="59.19"/>
    <n v="0"/>
    <n v="-59.19"/>
    <s v="N/A"/>
    <n v="0"/>
    <n v="0"/>
    <n v="10.76"/>
    <n v="0"/>
    <n v="5.38"/>
    <n v="21.53"/>
    <n v="0"/>
    <n v="0"/>
    <n v="21.52"/>
    <n v="0"/>
    <n v="0"/>
    <n v="0"/>
    <n v="0"/>
    <s v="SURFACE WATER MGT FUND"/>
    <s v="WLSW F D93084 13201 ADAIR CREE"/>
    <s v="STORMWATER SERVICES"/>
    <s v="DRAINAGE"/>
  </r>
  <r>
    <x v="1"/>
    <s v="1037246"/>
    <s v="845022"/>
    <s v="82300"/>
    <x v="73"/>
    <s v="5315000"/>
    <n v="2012"/>
    <x v="4"/>
    <s v="INDIRECT COSTS"/>
    <s v="50000-PROGRAM EXPENDITUR BUDGET"/>
    <s v="82000-APPLIED OVERHEAD"/>
    <m/>
    <n v="0"/>
    <n v="0"/>
    <n v="127.16"/>
    <n v="0"/>
    <n v="-127.16"/>
    <s v="N/A"/>
    <n v="0"/>
    <n v="0"/>
    <n v="23.12"/>
    <n v="0"/>
    <n v="11.56"/>
    <n v="46.24"/>
    <n v="0"/>
    <n v="0"/>
    <n v="46.24"/>
    <n v="0"/>
    <n v="0"/>
    <n v="0"/>
    <n v="0"/>
    <s v="SURFACE WATER MGT FUND"/>
    <s v="WLSW F D93084 13201 ADAIR CREE"/>
    <s v="STORMWATER SERVICES"/>
    <s v="DRAINAGE"/>
  </r>
  <r>
    <x v="1"/>
    <s v="1037247"/>
    <s v="000000"/>
    <s v="11500"/>
    <x v="7"/>
    <s v="0000000"/>
    <n v="2012"/>
    <x v="0"/>
    <s v="ACCOUNTS RECEIVABLE"/>
    <s v="BS000-CURRENT ASSETS"/>
    <s v="B1150-ACCOUNTS RECEIVABLE"/>
    <m/>
    <n v="0"/>
    <n v="0"/>
    <n v="0"/>
    <n v="0"/>
    <n v="0"/>
    <s v="N/A"/>
    <n v="0"/>
    <n v="0"/>
    <n v="0"/>
    <n v="91.38"/>
    <n v="0"/>
    <n v="0"/>
    <n v="-91.38"/>
    <n v="228.46"/>
    <n v="0"/>
    <n v="-137.08000000000001"/>
    <n v="0"/>
    <n v="-91.38"/>
    <n v="0"/>
    <s v="SURFACE WATER MGT FUND"/>
    <s v="WLSW F D93086 12290 ADAIR CREE"/>
    <s v="DEFAULT"/>
    <s v="Default"/>
  </r>
  <r>
    <x v="1"/>
    <s v="1037247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91.38"/>
    <n v="-91.38"/>
    <n v="45.69"/>
    <n v="182.77"/>
    <n v="0"/>
    <n v="-228.46"/>
    <n v="91.38"/>
    <n v="-91.38"/>
    <n v="0"/>
    <n v="0"/>
    <n v="0"/>
    <s v="SURFACE WATER MGT FUND"/>
    <s v="WLSW F D93086 12290 ADAIR CREE"/>
    <s v="DEFAULT"/>
    <s v="Default"/>
  </r>
  <r>
    <x v="1"/>
    <s v="1037247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F D93086 12290 ADAIR CREE"/>
    <s v="DEFAULT"/>
    <s v="Default"/>
  </r>
  <r>
    <x v="1"/>
    <s v="1037247"/>
    <s v="845022"/>
    <s v="43937"/>
    <x v="52"/>
    <s v="0000000"/>
    <n v="2012"/>
    <x v="3"/>
    <s v="DRAINAGE INSPECTION FEES"/>
    <s v="R3000-REVENUE"/>
    <s v="R3400-CHARGE FOR SERVICES"/>
    <m/>
    <n v="0"/>
    <n v="0"/>
    <n v="-411.22"/>
    <n v="0"/>
    <n v="411.22"/>
    <s v="N/A"/>
    <n v="0"/>
    <n v="0"/>
    <n v="-91.38"/>
    <n v="0"/>
    <n v="-45.69"/>
    <n v="-182.77"/>
    <n v="0"/>
    <n v="0"/>
    <n v="-91.38"/>
    <n v="0"/>
    <n v="0"/>
    <n v="0"/>
    <n v="0"/>
    <s v="SURFACE WATER MGT FUND"/>
    <s v="WLSW F D93086 12290 ADAIR CREE"/>
    <s v="STORMWATER SERVICES"/>
    <s v="Default"/>
  </r>
  <r>
    <x v="1"/>
    <s v="103724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79.4"/>
    <n v="0"/>
    <n v="-179.4"/>
    <s v="N/A"/>
    <n v="0"/>
    <n v="0"/>
    <n v="39.869999999999997"/>
    <n v="0"/>
    <n v="19.93"/>
    <n v="79.73"/>
    <n v="0"/>
    <n v="0"/>
    <n v="39.869999999999997"/>
    <n v="0"/>
    <n v="0"/>
    <n v="0"/>
    <n v="0"/>
    <s v="SURFACE WATER MGT FUND"/>
    <s v="WLSW F D93086 12290 ADAIR CREE"/>
    <s v="STORMWATER SERVICES"/>
    <s v="DRAINAGE"/>
  </r>
  <r>
    <x v="1"/>
    <s v="103724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6.559999999999999"/>
    <n v="0"/>
    <n v="-16.559999999999999"/>
    <s v="N/A"/>
    <n v="0"/>
    <n v="0"/>
    <n v="3.68"/>
    <n v="0"/>
    <n v="1.84"/>
    <n v="7.36"/>
    <n v="0"/>
    <n v="0"/>
    <n v="3.68"/>
    <n v="0"/>
    <n v="0"/>
    <n v="0"/>
    <n v="0"/>
    <s v="SURFACE WATER MGT FUND"/>
    <s v="WLSW F D93086 12290 ADAIR CREE"/>
    <s v="STORMWATER SERVICES"/>
    <s v="DRAINAGE"/>
  </r>
  <r>
    <x v="1"/>
    <s v="103724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62.79"/>
    <n v="0"/>
    <n v="-62.79"/>
    <s v="N/A"/>
    <n v="0"/>
    <n v="0"/>
    <n v="13.950000000000001"/>
    <n v="0"/>
    <n v="6.98"/>
    <n v="27.91"/>
    <n v="0"/>
    <n v="0"/>
    <n v="13.950000000000001"/>
    <n v="0"/>
    <n v="0"/>
    <n v="0"/>
    <n v="0"/>
    <s v="SURFACE WATER MGT FUND"/>
    <s v="WLSW F D93086 12290 ADAIR CREE"/>
    <s v="STORMWATER SERVICES"/>
    <s v="DRAINAGE"/>
  </r>
  <r>
    <x v="1"/>
    <s v="1037247"/>
    <s v="845022"/>
    <s v="82200"/>
    <x v="72"/>
    <s v="5315000"/>
    <n v="2012"/>
    <x v="4"/>
    <s v="PAID TIME OFF"/>
    <s v="50000-PROGRAM EXPENDITUR BUDGET"/>
    <s v="82000-APPLIED OVERHEAD"/>
    <m/>
    <n v="0"/>
    <n v="0"/>
    <n v="48.43"/>
    <n v="0"/>
    <n v="-48.43"/>
    <s v="N/A"/>
    <n v="0"/>
    <n v="0"/>
    <n v="10.76"/>
    <n v="0"/>
    <n v="5.38"/>
    <n v="21.53"/>
    <n v="0"/>
    <n v="0"/>
    <n v="10.76"/>
    <n v="0"/>
    <n v="0"/>
    <n v="0"/>
    <n v="0"/>
    <s v="SURFACE WATER MGT FUND"/>
    <s v="WLSW F D93086 12290 ADAIR CREE"/>
    <s v="STORMWATER SERVICES"/>
    <s v="DRAINAGE"/>
  </r>
  <r>
    <x v="1"/>
    <s v="1037247"/>
    <s v="845022"/>
    <s v="82300"/>
    <x v="73"/>
    <s v="5315000"/>
    <n v="2012"/>
    <x v="4"/>
    <s v="INDIRECT COSTS"/>
    <s v="50000-PROGRAM EXPENDITUR BUDGET"/>
    <s v="82000-APPLIED OVERHEAD"/>
    <m/>
    <n v="0"/>
    <n v="0"/>
    <n v="104.04"/>
    <n v="0"/>
    <n v="-104.04"/>
    <s v="N/A"/>
    <n v="0"/>
    <n v="0"/>
    <n v="23.12"/>
    <n v="0"/>
    <n v="11.56"/>
    <n v="46.24"/>
    <n v="0"/>
    <n v="0"/>
    <n v="23.12"/>
    <n v="0"/>
    <n v="0"/>
    <n v="0"/>
    <n v="0"/>
    <s v="SURFACE WATER MGT FUND"/>
    <s v="WLSW F D93086 12290 ADAIR CREE"/>
    <s v="STORMWATER SERVICES"/>
    <s v="DRAINAGE"/>
  </r>
  <r>
    <x v="1"/>
    <s v="103724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13.86"/>
    <n v="0"/>
    <n v="-313.86"/>
    <s v="N/A"/>
    <n v="0"/>
    <n v="0"/>
    <n v="0"/>
    <n v="0"/>
    <n v="313.86"/>
    <n v="0"/>
    <n v="0"/>
    <n v="0"/>
    <n v="0"/>
    <n v="0"/>
    <n v="0"/>
    <n v="0"/>
    <n v="0"/>
    <s v="SURFACE WATER MGT FUND"/>
    <s v="WLSW F D92643 A01BN042-36301 2"/>
    <s v="STORMWATER SERVICES"/>
    <s v="DRAINAGE"/>
  </r>
  <r>
    <x v="1"/>
    <s v="1037248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85.8"/>
    <n v="0"/>
    <n v="-85.8"/>
    <s v="N/A"/>
    <n v="0"/>
    <n v="0"/>
    <n v="0"/>
    <n v="0"/>
    <n v="85.8"/>
    <n v="0"/>
    <n v="0"/>
    <n v="0"/>
    <n v="0"/>
    <n v="0"/>
    <n v="0"/>
    <n v="0"/>
    <n v="0"/>
    <s v="SURFACE WATER MGT FUND"/>
    <s v="WLSW F D92643 A01BN042-36301 2"/>
    <s v="STORMWATER SERVICES"/>
    <s v="DRAINAGE"/>
  </r>
  <r>
    <x v="1"/>
    <s v="103724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51.76"/>
    <n v="0"/>
    <n v="-351.76"/>
    <s v="N/A"/>
    <n v="0"/>
    <n v="0"/>
    <n v="0"/>
    <n v="0"/>
    <n v="351.76"/>
    <n v="0"/>
    <n v="0"/>
    <n v="0"/>
    <n v="0"/>
    <n v="0"/>
    <n v="0"/>
    <n v="0"/>
    <n v="0"/>
    <s v="SURFACE WATER MGT FUND"/>
    <s v="WLSW F D92643 A01BN042-36301 2"/>
    <s v="STORMWATER SERVICES"/>
    <s v="DRAINAGE"/>
  </r>
  <r>
    <x v="1"/>
    <s v="103724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12.73"/>
    <n v="0"/>
    <n v="-112.73"/>
    <s v="N/A"/>
    <n v="0"/>
    <n v="0"/>
    <n v="0"/>
    <n v="0"/>
    <n v="112.73"/>
    <n v="0"/>
    <n v="0"/>
    <n v="0"/>
    <n v="0"/>
    <n v="0"/>
    <n v="0"/>
    <n v="0"/>
    <n v="0"/>
    <s v="SURFACE WATER MGT FUND"/>
    <s v="WLSW F D92643 A01BN042-36301 2"/>
    <s v="STORMWATER SERVICES"/>
    <s v="DRAINAGE"/>
  </r>
  <r>
    <x v="1"/>
    <s v="1037248"/>
    <s v="845022"/>
    <s v="82200"/>
    <x v="72"/>
    <s v="5315000"/>
    <n v="2012"/>
    <x v="4"/>
    <s v="PAID TIME OFF"/>
    <s v="50000-PROGRAM EXPENDITUR BUDGET"/>
    <s v="82000-APPLIED OVERHEAD"/>
    <m/>
    <n v="0"/>
    <n v="0"/>
    <n v="103.24000000000001"/>
    <n v="0"/>
    <n v="-103.24000000000001"/>
    <s v="N/A"/>
    <n v="0"/>
    <n v="0"/>
    <n v="0"/>
    <n v="0"/>
    <n v="103.24000000000001"/>
    <n v="0"/>
    <n v="0"/>
    <n v="0"/>
    <n v="0"/>
    <n v="0"/>
    <n v="0"/>
    <n v="0"/>
    <n v="0"/>
    <s v="SURFACE WATER MGT FUND"/>
    <s v="WLSW F D92643 A01BN042-36301 2"/>
    <s v="STORMWATER SERVICES"/>
    <s v="DRAINAGE"/>
  </r>
  <r>
    <x v="1"/>
    <s v="1037248"/>
    <s v="845022"/>
    <s v="82300"/>
    <x v="73"/>
    <s v="5315000"/>
    <n v="2012"/>
    <x v="4"/>
    <s v="INDIRECT COSTS"/>
    <s v="50000-PROGRAM EXPENDITUR BUDGET"/>
    <s v="82000-APPLIED OVERHEAD"/>
    <m/>
    <n v="0"/>
    <n v="0"/>
    <n v="315.73"/>
    <n v="0"/>
    <n v="-315.73"/>
    <s v="N/A"/>
    <n v="0"/>
    <n v="0"/>
    <n v="0"/>
    <n v="0"/>
    <n v="315.73"/>
    <n v="0"/>
    <n v="0"/>
    <n v="0"/>
    <n v="0"/>
    <n v="0"/>
    <n v="0"/>
    <n v="0"/>
    <n v="0"/>
    <s v="SURFACE WATER MGT FUND"/>
    <s v="WLSW F D92643 A01BN042-36301 2"/>
    <s v="STORMWATER SERVICES"/>
    <s v="DRAINAGE"/>
  </r>
  <r>
    <x v="1"/>
    <s v="1037248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10.08"/>
    <n v="0"/>
    <n v="-10.08"/>
    <s v="N/A"/>
    <n v="0"/>
    <n v="0"/>
    <n v="0"/>
    <n v="0"/>
    <n v="10.08"/>
    <n v="0"/>
    <n v="0"/>
    <n v="0"/>
    <n v="0"/>
    <n v="0"/>
    <n v="0"/>
    <n v="0"/>
    <n v="0"/>
    <s v="SURFACE WATER MGT FUND"/>
    <s v="WLSW F D92643 A01BN042-36301 2"/>
    <s v="STORMWATER SERVICES"/>
    <s v="DRAINAGE"/>
  </r>
  <r>
    <x v="1"/>
    <s v="103724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54.98"/>
    <n v="0"/>
    <n v="-554.98"/>
    <s v="N/A"/>
    <n v="0"/>
    <n v="0"/>
    <n v="0"/>
    <n v="0"/>
    <n v="554.98"/>
    <n v="0"/>
    <n v="0"/>
    <n v="0"/>
    <n v="0"/>
    <n v="0"/>
    <n v="0"/>
    <n v="0"/>
    <n v="0"/>
    <s v="SURFACE WATER MGT FUND"/>
    <s v="WLSW F D92670 A02BN111-5338 S"/>
    <s v="STORMWATER SERVICES"/>
    <s v="DRAINAGE"/>
  </r>
  <r>
    <x v="1"/>
    <s v="1037249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128.71"/>
    <n v="0"/>
    <n v="-128.71"/>
    <s v="N/A"/>
    <n v="0"/>
    <n v="0"/>
    <n v="0"/>
    <n v="0"/>
    <n v="128.71"/>
    <n v="0"/>
    <n v="0"/>
    <n v="0"/>
    <n v="0"/>
    <n v="0"/>
    <n v="0"/>
    <n v="0"/>
    <n v="0"/>
    <s v="SURFACE WATER MGT FUND"/>
    <s v="WLSW F D92670 A02BN111-5338 S"/>
    <s v="STORMWATER SERVICES"/>
    <s v="DRAINAGE"/>
  </r>
  <r>
    <x v="1"/>
    <s v="103724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63.22000000000003"/>
    <n v="0"/>
    <n v="-263.22000000000003"/>
    <s v="N/A"/>
    <n v="0"/>
    <n v="0"/>
    <n v="0"/>
    <n v="0"/>
    <n v="263.22000000000003"/>
    <n v="0"/>
    <n v="0"/>
    <n v="0"/>
    <n v="0"/>
    <n v="0"/>
    <n v="0"/>
    <n v="0"/>
    <n v="0"/>
    <s v="SURFACE WATER MGT FUND"/>
    <s v="WLSW F D92670 A02BN111-5338 S"/>
    <s v="STORMWATER SERVICES"/>
    <s v="DRAINAGE"/>
  </r>
  <r>
    <x v="1"/>
    <s v="103724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99.34"/>
    <n v="0"/>
    <n v="-199.34"/>
    <s v="N/A"/>
    <n v="0"/>
    <n v="0"/>
    <n v="0"/>
    <n v="0"/>
    <n v="199.34"/>
    <n v="0"/>
    <n v="0"/>
    <n v="0"/>
    <n v="0"/>
    <n v="0"/>
    <n v="0"/>
    <n v="0"/>
    <n v="0"/>
    <s v="SURFACE WATER MGT FUND"/>
    <s v="WLSW F D92670 A02BN111-5338 S"/>
    <s v="STORMWATER SERVICES"/>
    <s v="DRAINAGE"/>
  </r>
  <r>
    <x v="1"/>
    <s v="1037249"/>
    <s v="845022"/>
    <s v="82200"/>
    <x v="72"/>
    <s v="5315000"/>
    <n v="2012"/>
    <x v="4"/>
    <s v="PAID TIME OFF"/>
    <s v="50000-PROGRAM EXPENDITUR BUDGET"/>
    <s v="82000-APPLIED OVERHEAD"/>
    <m/>
    <n v="0"/>
    <n v="0"/>
    <n v="176.6"/>
    <n v="0"/>
    <n v="-176.6"/>
    <s v="N/A"/>
    <n v="0"/>
    <n v="0"/>
    <n v="0"/>
    <n v="0"/>
    <n v="176.6"/>
    <n v="0"/>
    <n v="0"/>
    <n v="0"/>
    <n v="0"/>
    <n v="0"/>
    <n v="0"/>
    <n v="0"/>
    <n v="0"/>
    <s v="SURFACE WATER MGT FUND"/>
    <s v="WLSW F D92670 A02BN111-5338 S"/>
    <s v="STORMWATER SERVICES"/>
    <s v="DRAINAGE"/>
  </r>
  <r>
    <x v="1"/>
    <s v="1037249"/>
    <s v="845022"/>
    <s v="82300"/>
    <x v="73"/>
    <s v="5315000"/>
    <n v="2012"/>
    <x v="4"/>
    <s v="INDIRECT COSTS"/>
    <s v="50000-PROGRAM EXPENDITUR BUDGET"/>
    <s v="82000-APPLIED OVERHEAD"/>
    <m/>
    <n v="0"/>
    <n v="0"/>
    <n v="540.12"/>
    <n v="0"/>
    <n v="-540.12"/>
    <s v="N/A"/>
    <n v="0"/>
    <n v="0"/>
    <n v="0"/>
    <n v="0"/>
    <n v="540.12"/>
    <n v="0"/>
    <n v="0"/>
    <n v="0"/>
    <n v="0"/>
    <n v="0"/>
    <n v="0"/>
    <n v="0"/>
    <n v="0"/>
    <s v="SURFACE WATER MGT FUND"/>
    <s v="WLSW F D92670 A02BN111-5338 S"/>
    <s v="STORMWATER SERVICES"/>
    <s v="DRAINAGE"/>
  </r>
  <r>
    <x v="1"/>
    <s v="1037249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15.120000000000001"/>
    <n v="0"/>
    <n v="-15.120000000000001"/>
    <s v="N/A"/>
    <n v="0"/>
    <n v="0"/>
    <n v="0"/>
    <n v="0"/>
    <n v="15.120000000000001"/>
    <n v="0"/>
    <n v="0"/>
    <n v="0"/>
    <n v="0"/>
    <n v="0"/>
    <n v="0"/>
    <n v="0"/>
    <n v="0"/>
    <s v="SURFACE WATER MGT FUND"/>
    <s v="WLSW F D92670 A02BN111-5338 S"/>
    <s v="STORMWATER SERVICES"/>
    <s v="DRAINAGE"/>
  </r>
  <r>
    <x v="1"/>
    <s v="103725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04.68"/>
    <n v="0"/>
    <n v="-304.68"/>
    <s v="N/A"/>
    <n v="0"/>
    <n v="0"/>
    <n v="94.64"/>
    <n v="0"/>
    <n v="156.93"/>
    <n v="53.11"/>
    <n v="0"/>
    <n v="0"/>
    <n v="0"/>
    <n v="0"/>
    <n v="0"/>
    <n v="0"/>
    <n v="0"/>
    <s v="SURFACE WATER MGT FUND"/>
    <s v="WLSW F D92674 AO1BN805-3201 S"/>
    <s v="STORMWATER SERVICES"/>
    <s v="DRAINAGE"/>
  </r>
  <r>
    <x v="1"/>
    <s v="1037250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42.9"/>
    <n v="0"/>
    <n v="0"/>
    <n v="0"/>
    <n v="0"/>
    <n v="0"/>
    <n v="0"/>
    <n v="0"/>
    <n v="0"/>
    <s v="SURFACE WATER MGT FUND"/>
    <s v="WLSW F D92674 AO1BN805-3201 S"/>
    <s v="STORMWATER SERVICES"/>
    <s v="DRAINAGE"/>
  </r>
  <r>
    <x v="1"/>
    <s v="1037250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330.01"/>
    <n v="0"/>
    <n v="-330.01"/>
    <s v="N/A"/>
    <n v="0"/>
    <n v="0"/>
    <n v="0"/>
    <n v="0"/>
    <n v="0"/>
    <n v="0"/>
    <n v="0"/>
    <n v="0"/>
    <n v="330.01"/>
    <n v="0"/>
    <n v="0"/>
    <n v="0"/>
    <n v="0"/>
    <s v="SURFACE WATER MGT FUND"/>
    <s v="WLSW F D92674 AO1BN805-3201 S"/>
    <s v="STORMWATER SERVICES"/>
    <s v="DRAINAGE"/>
  </r>
  <r>
    <x v="1"/>
    <s v="103725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12.86"/>
    <n v="0"/>
    <n v="-112.86"/>
    <s v="N/A"/>
    <n v="19.2"/>
    <n v="0"/>
    <n v="0"/>
    <n v="0"/>
    <n v="88.14"/>
    <n v="5.5200000000000005"/>
    <n v="0"/>
    <n v="0"/>
    <n v="0"/>
    <n v="0"/>
    <n v="0"/>
    <n v="0"/>
    <n v="0"/>
    <s v="SURFACE WATER MGT FUND"/>
    <s v="WLSW F D92674 AO1BN805-3201 S"/>
    <s v="STORMWATER SERVICES"/>
    <s v="DRAINAGE"/>
  </r>
  <r>
    <x v="1"/>
    <s v="103725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08.97"/>
    <n v="0"/>
    <n v="-108.97"/>
    <s v="N/A"/>
    <n v="0"/>
    <n v="0"/>
    <n v="0"/>
    <n v="0"/>
    <n v="90.38"/>
    <n v="18.59"/>
    <n v="0"/>
    <n v="0"/>
    <n v="0"/>
    <n v="0"/>
    <n v="0"/>
    <n v="0"/>
    <n v="0"/>
    <s v="SURFACE WATER MGT FUND"/>
    <s v="WLSW F D92674 AO1BN805-3201 S"/>
    <s v="STORMWATER SERVICES"/>
    <s v="DRAINAGE"/>
  </r>
  <r>
    <x v="1"/>
    <s v="1037250"/>
    <s v="845022"/>
    <s v="82200"/>
    <x v="72"/>
    <s v="5315000"/>
    <n v="2012"/>
    <x v="4"/>
    <s v="PAID TIME OFF"/>
    <s v="50000-PROGRAM EXPENDITUR BUDGET"/>
    <s v="82000-APPLIED OVERHEAD"/>
    <m/>
    <n v="0"/>
    <n v="0"/>
    <n v="90.39"/>
    <n v="0"/>
    <n v="-90.39"/>
    <s v="N/A"/>
    <n v="0"/>
    <n v="0"/>
    <n v="0"/>
    <n v="0"/>
    <n v="76.05"/>
    <n v="14.34"/>
    <n v="0"/>
    <n v="0"/>
    <n v="0"/>
    <n v="0"/>
    <n v="0"/>
    <n v="0"/>
    <n v="0"/>
    <s v="SURFACE WATER MGT FUND"/>
    <s v="WLSW F D92674 AO1BN805-3201 S"/>
    <s v="STORMWATER SERVICES"/>
    <s v="DRAINAGE"/>
  </r>
  <r>
    <x v="1"/>
    <s v="1037250"/>
    <s v="845022"/>
    <s v="82300"/>
    <x v="73"/>
    <s v="5315000"/>
    <n v="2012"/>
    <x v="4"/>
    <s v="INDIRECT COSTS"/>
    <s v="50000-PROGRAM EXPENDITUR BUDGET"/>
    <s v="82000-APPLIED OVERHEAD"/>
    <m/>
    <n v="0"/>
    <n v="0"/>
    <n v="263.42"/>
    <n v="0"/>
    <n v="-263.42"/>
    <s v="N/A"/>
    <n v="0"/>
    <n v="0"/>
    <n v="0"/>
    <n v="0"/>
    <n v="232.62"/>
    <n v="30.8"/>
    <n v="0"/>
    <n v="0"/>
    <n v="0"/>
    <n v="0"/>
    <n v="0"/>
    <n v="0"/>
    <n v="0"/>
    <s v="SURFACE WATER MGT FUND"/>
    <s v="WLSW F D92674 AO1BN805-3201 S"/>
    <s v="STORMWATER SERVICES"/>
    <s v="DRAINAGE"/>
  </r>
  <r>
    <x v="1"/>
    <s v="1037250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5.04"/>
    <n v="0"/>
    <n v="0"/>
    <n v="0"/>
    <n v="0"/>
    <n v="0"/>
    <n v="0"/>
    <n v="0"/>
    <n v="0"/>
    <s v="SURFACE WATER MGT FUND"/>
    <s v="WLSW F D92674 AO1BN805-3201 S"/>
    <s v="STORMWATER SERVICES"/>
    <s v="DRAINAGE"/>
  </r>
  <r>
    <x v="1"/>
    <s v="103725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35.39000000000001"/>
    <n v="0"/>
    <n v="-235.39000000000001"/>
    <s v="N/A"/>
    <n v="0"/>
    <n v="0"/>
    <n v="0"/>
    <n v="0"/>
    <n v="235.39000000000001"/>
    <n v="0"/>
    <n v="0"/>
    <n v="0"/>
    <n v="0"/>
    <n v="0"/>
    <n v="0"/>
    <n v="0"/>
    <n v="0"/>
    <s v="SURFACE WATER MGT FUND"/>
    <s v="WLSW F D92687 A01BN524-3104 S"/>
    <s v="STORMWATER SERVICES"/>
    <s v="DRAINAGE"/>
  </r>
  <r>
    <x v="1"/>
    <s v="1037251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64.349999999999994"/>
    <n v="0"/>
    <n v="-64.349999999999994"/>
    <s v="N/A"/>
    <n v="0"/>
    <n v="0"/>
    <n v="0"/>
    <n v="0"/>
    <n v="64.349999999999994"/>
    <n v="0"/>
    <n v="0"/>
    <n v="0"/>
    <n v="0"/>
    <n v="0"/>
    <n v="0"/>
    <n v="0"/>
    <n v="0"/>
    <s v="SURFACE WATER MGT FUND"/>
    <s v="WLSW F D92687 A01BN524-3104 S"/>
    <s v="STORMWATER SERVICES"/>
    <s v="DRAINAGE"/>
  </r>
  <r>
    <x v="1"/>
    <s v="103725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32.21"/>
    <n v="0"/>
    <n v="-132.21"/>
    <s v="N/A"/>
    <n v="0"/>
    <n v="0"/>
    <n v="0"/>
    <n v="0"/>
    <n v="132.21"/>
    <n v="0"/>
    <n v="0"/>
    <n v="0"/>
    <n v="0"/>
    <n v="0"/>
    <n v="0"/>
    <n v="0"/>
    <n v="0"/>
    <s v="SURFACE WATER MGT FUND"/>
    <s v="WLSW F D92687 A01BN524-3104 S"/>
    <s v="STORMWATER SERVICES"/>
    <s v="DRAINAGE"/>
  </r>
  <r>
    <x v="1"/>
    <s v="103725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84.56"/>
    <n v="0"/>
    <n v="-84.56"/>
    <s v="N/A"/>
    <n v="0"/>
    <n v="0"/>
    <n v="0"/>
    <n v="0"/>
    <n v="84.56"/>
    <n v="0"/>
    <n v="0"/>
    <n v="0"/>
    <n v="0"/>
    <n v="0"/>
    <n v="0"/>
    <n v="0"/>
    <n v="0"/>
    <s v="SURFACE WATER MGT FUND"/>
    <s v="WLSW F D92687 A01BN524-3104 S"/>
    <s v="STORMWATER SERVICES"/>
    <s v="DRAINAGE"/>
  </r>
  <r>
    <x v="1"/>
    <s v="1037251"/>
    <s v="845022"/>
    <s v="82200"/>
    <x v="72"/>
    <s v="5315000"/>
    <n v="2012"/>
    <x v="4"/>
    <s v="PAID TIME OFF"/>
    <s v="50000-PROGRAM EXPENDITUR BUDGET"/>
    <s v="82000-APPLIED OVERHEAD"/>
    <m/>
    <n v="0"/>
    <n v="0"/>
    <n v="77.42"/>
    <n v="0"/>
    <n v="-77.42"/>
    <s v="N/A"/>
    <n v="0"/>
    <n v="0"/>
    <n v="0"/>
    <n v="0"/>
    <n v="77.42"/>
    <n v="0"/>
    <n v="0"/>
    <n v="0"/>
    <n v="0"/>
    <n v="0"/>
    <n v="0"/>
    <n v="0"/>
    <n v="0"/>
    <s v="SURFACE WATER MGT FUND"/>
    <s v="WLSW F D92687 A01BN524-3104 S"/>
    <s v="STORMWATER SERVICES"/>
    <s v="DRAINAGE"/>
  </r>
  <r>
    <x v="1"/>
    <s v="1037251"/>
    <s v="845022"/>
    <s v="82300"/>
    <x v="73"/>
    <s v="5315000"/>
    <n v="2012"/>
    <x v="4"/>
    <s v="INDIRECT COSTS"/>
    <s v="50000-PROGRAM EXPENDITUR BUDGET"/>
    <s v="82000-APPLIED OVERHEAD"/>
    <m/>
    <n v="0"/>
    <n v="0"/>
    <n v="236.8"/>
    <n v="0"/>
    <n v="-236.8"/>
    <s v="N/A"/>
    <n v="0"/>
    <n v="0"/>
    <n v="0"/>
    <n v="0"/>
    <n v="236.8"/>
    <n v="0"/>
    <n v="0"/>
    <n v="0"/>
    <n v="0"/>
    <n v="0"/>
    <n v="0"/>
    <n v="0"/>
    <n v="0"/>
    <s v="SURFACE WATER MGT FUND"/>
    <s v="WLSW F D92687 A01BN524-3104 S"/>
    <s v="STORMWATER SERVICES"/>
    <s v="DRAINAGE"/>
  </r>
  <r>
    <x v="1"/>
    <s v="1037251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7.5600000000000005"/>
    <n v="0"/>
    <n v="-7.5600000000000005"/>
    <s v="N/A"/>
    <n v="0"/>
    <n v="0"/>
    <n v="0"/>
    <n v="0"/>
    <n v="7.5600000000000005"/>
    <n v="0"/>
    <n v="0"/>
    <n v="0"/>
    <n v="0"/>
    <n v="0"/>
    <n v="0"/>
    <n v="0"/>
    <n v="0"/>
    <s v="SURFACE WATER MGT FUND"/>
    <s v="WLSW F D92687 A01BN524-3104 S"/>
    <s v="STORMWATER SERVICES"/>
    <s v="DRAINAGE"/>
  </r>
  <r>
    <x v="1"/>
    <s v="103725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83.68"/>
    <n v="0"/>
    <n v="-283.68"/>
    <s v="N/A"/>
    <n v="0"/>
    <n v="0"/>
    <n v="0"/>
    <n v="0"/>
    <n v="283.68"/>
    <n v="0"/>
    <n v="0"/>
    <n v="0"/>
    <n v="0"/>
    <n v="0"/>
    <n v="0"/>
    <n v="0"/>
    <n v="0"/>
    <s v="SURFACE WATER MGT FUND"/>
    <s v="WLSW F D92721 A02BN023-27642 4"/>
    <s v="STORMWATER SERVICES"/>
    <s v="DRAINAGE"/>
  </r>
  <r>
    <x v="1"/>
    <s v="103725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20.72"/>
    <n v="0"/>
    <n v="-120.72"/>
    <s v="N/A"/>
    <n v="0"/>
    <n v="0"/>
    <n v="0"/>
    <n v="0"/>
    <n v="120.72"/>
    <n v="0"/>
    <n v="0"/>
    <n v="0"/>
    <n v="0"/>
    <n v="0"/>
    <n v="0"/>
    <n v="0"/>
    <n v="0"/>
    <s v="SURFACE WATER MGT FUND"/>
    <s v="WLSW F D92721 A02BN023-27642 4"/>
    <s v="STORMWATER SERVICES"/>
    <s v="DRAINAGE"/>
  </r>
  <r>
    <x v="1"/>
    <s v="103725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00.93"/>
    <n v="0"/>
    <n v="-100.93"/>
    <s v="N/A"/>
    <n v="0"/>
    <n v="0"/>
    <n v="0"/>
    <n v="0"/>
    <n v="100.93"/>
    <n v="0"/>
    <n v="0"/>
    <n v="0"/>
    <n v="0"/>
    <n v="0"/>
    <n v="0"/>
    <n v="0"/>
    <n v="0"/>
    <s v="SURFACE WATER MGT FUND"/>
    <s v="WLSW F D92721 A02BN023-27642 4"/>
    <s v="STORMWATER SERVICES"/>
    <s v="DRAINAGE"/>
  </r>
  <r>
    <x v="1"/>
    <s v="1037252"/>
    <s v="845022"/>
    <s v="82200"/>
    <x v="72"/>
    <s v="5315000"/>
    <n v="2012"/>
    <x v="4"/>
    <s v="PAID TIME OFF"/>
    <s v="50000-PROGRAM EXPENDITUR BUDGET"/>
    <s v="82000-APPLIED OVERHEAD"/>
    <m/>
    <n v="0"/>
    <n v="0"/>
    <n v="74.52"/>
    <n v="0"/>
    <n v="-74.52"/>
    <s v="N/A"/>
    <n v="0"/>
    <n v="0"/>
    <n v="0"/>
    <n v="0"/>
    <n v="74.52"/>
    <n v="0"/>
    <n v="0"/>
    <n v="0"/>
    <n v="0"/>
    <n v="0"/>
    <n v="0"/>
    <n v="0"/>
    <n v="0"/>
    <s v="SURFACE WATER MGT FUND"/>
    <s v="WLSW F D92721 A02BN023-27642 4"/>
    <s v="STORMWATER SERVICES"/>
    <s v="DRAINAGE"/>
  </r>
  <r>
    <x v="1"/>
    <s v="1037252"/>
    <s v="845022"/>
    <s v="82300"/>
    <x v="73"/>
    <s v="5315000"/>
    <n v="2012"/>
    <x v="4"/>
    <s v="INDIRECT COSTS"/>
    <s v="50000-PROGRAM EXPENDITUR BUDGET"/>
    <s v="82000-APPLIED OVERHEAD"/>
    <m/>
    <n v="0"/>
    <n v="0"/>
    <n v="201.8"/>
    <n v="0"/>
    <n v="-201.8"/>
    <s v="N/A"/>
    <n v="0"/>
    <n v="0"/>
    <n v="0"/>
    <n v="0"/>
    <n v="201.8"/>
    <n v="0"/>
    <n v="0"/>
    <n v="0"/>
    <n v="0"/>
    <n v="0"/>
    <n v="0"/>
    <n v="0"/>
    <n v="0"/>
    <s v="SURFACE WATER MGT FUND"/>
    <s v="WLSW F D92721 A02BN023-27642 4"/>
    <s v="STORMWATER SERVICES"/>
    <s v="DRAINAGE"/>
  </r>
  <r>
    <x v="1"/>
    <s v="103725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77.45000000000002"/>
    <n v="0"/>
    <n v="-177.45000000000002"/>
    <s v="N/A"/>
    <n v="0"/>
    <n v="0"/>
    <n v="0"/>
    <n v="0"/>
    <n v="177.45000000000002"/>
    <n v="0"/>
    <n v="0"/>
    <n v="0"/>
    <n v="0"/>
    <n v="0"/>
    <n v="0"/>
    <n v="0"/>
    <n v="0"/>
    <s v="SURFACE WATER MGT FUND"/>
    <s v="WLSW F D92797 A04BN209-3010 S"/>
    <s v="STORMWATER SERVICES"/>
    <s v="DRAINAGE"/>
  </r>
  <r>
    <x v="1"/>
    <s v="1037253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53.63"/>
    <n v="0"/>
    <n v="-53.63"/>
    <s v="N/A"/>
    <n v="0"/>
    <n v="0"/>
    <n v="0"/>
    <n v="0"/>
    <n v="53.63"/>
    <n v="0"/>
    <n v="0"/>
    <n v="0"/>
    <n v="0"/>
    <n v="0"/>
    <n v="0"/>
    <n v="0"/>
    <n v="0"/>
    <s v="SURFACE WATER MGT FUND"/>
    <s v="WLSW F D92797 A04BN209-3010 S"/>
    <s v="STORMWATER SERVICES"/>
    <s v="DRAINAGE"/>
  </r>
  <r>
    <x v="1"/>
    <s v="103725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09.68"/>
    <n v="0"/>
    <n v="-109.68"/>
    <s v="N/A"/>
    <n v="0"/>
    <n v="0"/>
    <n v="0"/>
    <n v="0"/>
    <n v="109.68"/>
    <n v="0"/>
    <n v="0"/>
    <n v="0"/>
    <n v="0"/>
    <n v="0"/>
    <n v="0"/>
    <n v="0"/>
    <n v="0"/>
    <s v="SURFACE WATER MGT FUND"/>
    <s v="WLSW F D92797 A04BN209-3010 S"/>
    <s v="STORMWATER SERVICES"/>
    <s v="DRAINAGE"/>
  </r>
  <r>
    <x v="1"/>
    <s v="103725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63.75"/>
    <n v="0"/>
    <n v="-63.75"/>
    <s v="N/A"/>
    <n v="0"/>
    <n v="0"/>
    <n v="0"/>
    <n v="0"/>
    <n v="63.75"/>
    <n v="0"/>
    <n v="0"/>
    <n v="0"/>
    <n v="0"/>
    <n v="0"/>
    <n v="0"/>
    <n v="0"/>
    <n v="0"/>
    <s v="SURFACE WATER MGT FUND"/>
    <s v="WLSW F D92797 A04BN209-3010 S"/>
    <s v="STORMWATER SERVICES"/>
    <s v="DRAINAGE"/>
  </r>
  <r>
    <x v="1"/>
    <s v="1037253"/>
    <s v="845022"/>
    <s v="82200"/>
    <x v="72"/>
    <s v="5315000"/>
    <n v="2012"/>
    <x v="4"/>
    <s v="PAID TIME OFF"/>
    <s v="50000-PROGRAM EXPENDITUR BUDGET"/>
    <s v="82000-APPLIED OVERHEAD"/>
    <m/>
    <n v="0"/>
    <n v="0"/>
    <n v="59.69"/>
    <n v="0"/>
    <n v="-59.69"/>
    <s v="N/A"/>
    <n v="0"/>
    <n v="0"/>
    <n v="0"/>
    <n v="0"/>
    <n v="59.69"/>
    <n v="0"/>
    <n v="0"/>
    <n v="0"/>
    <n v="0"/>
    <n v="0"/>
    <n v="0"/>
    <n v="0"/>
    <n v="0"/>
    <s v="SURFACE WATER MGT FUND"/>
    <s v="WLSW F D92797 A04BN209-3010 S"/>
    <s v="STORMWATER SERVICES"/>
    <s v="DRAINAGE"/>
  </r>
  <r>
    <x v="1"/>
    <s v="1037253"/>
    <s v="845022"/>
    <s v="82300"/>
    <x v="73"/>
    <s v="5315000"/>
    <n v="2012"/>
    <x v="4"/>
    <s v="INDIRECT COSTS"/>
    <s v="50000-PROGRAM EXPENDITUR BUDGET"/>
    <s v="82000-APPLIED OVERHEAD"/>
    <m/>
    <n v="0"/>
    <n v="0"/>
    <n v="182.56"/>
    <n v="0"/>
    <n v="-182.56"/>
    <s v="N/A"/>
    <n v="0"/>
    <n v="0"/>
    <n v="0"/>
    <n v="0"/>
    <n v="182.56"/>
    <n v="0"/>
    <n v="0"/>
    <n v="0"/>
    <n v="0"/>
    <n v="0"/>
    <n v="0"/>
    <n v="0"/>
    <n v="0"/>
    <s v="SURFACE WATER MGT FUND"/>
    <s v="WLSW F D92797 A04BN209-3010 S"/>
    <s v="STORMWATER SERVICES"/>
    <s v="DRAINAGE"/>
  </r>
  <r>
    <x v="1"/>
    <s v="1037253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6.3"/>
    <n v="0"/>
    <n v="-6.3"/>
    <s v="N/A"/>
    <n v="0"/>
    <n v="0"/>
    <n v="0"/>
    <n v="0"/>
    <n v="6.3"/>
    <n v="0"/>
    <n v="0"/>
    <n v="0"/>
    <n v="0"/>
    <n v="0"/>
    <n v="0"/>
    <n v="0"/>
    <n v="0"/>
    <s v="SURFACE WATER MGT FUND"/>
    <s v="WLSW F D92797 A04BN209-3010 S"/>
    <s v="STORMWATER SERVICES"/>
    <s v="DRAINAGE"/>
  </r>
  <r>
    <x v="1"/>
    <s v="103725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09.75"/>
    <n v="0"/>
    <n v="-209.75"/>
    <s v="N/A"/>
    <n v="0"/>
    <n v="0"/>
    <n v="106.23"/>
    <n v="0"/>
    <n v="50.870000000000005"/>
    <n v="0"/>
    <n v="52.65"/>
    <n v="0"/>
    <n v="0"/>
    <n v="0"/>
    <n v="0"/>
    <n v="0"/>
    <n v="0"/>
    <s v="SURFACE WATER MGT FUND"/>
    <s v="WLSW F D93026 POTTER ACCESS L9"/>
    <s v="STORMWATER SERVICES"/>
    <s v="DRAINAGE"/>
  </r>
  <r>
    <x v="1"/>
    <s v="1037255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0.72"/>
    <n v="0"/>
    <n v="-0.72"/>
    <s v="N/A"/>
    <n v="0"/>
    <n v="0"/>
    <n v="0"/>
    <n v="0"/>
    <n v="0"/>
    <n v="0"/>
    <n v="0.72"/>
    <n v="0"/>
    <n v="0"/>
    <n v="0"/>
    <n v="0"/>
    <n v="0"/>
    <n v="0"/>
    <s v="SURFACE WATER MGT FUND"/>
    <s v="WLSW F D93026 POTTER ACCESS L9"/>
    <s v="STORMWATER SERVICES"/>
    <s v="DRAINAGE"/>
  </r>
  <r>
    <x v="1"/>
    <s v="1037255"/>
    <s v="845022"/>
    <s v="52290"/>
    <x v="63"/>
    <s v="5315000"/>
    <n v="2012"/>
    <x v="4"/>
    <s v="MISC OPERATING SUPPLIES"/>
    <s v="50000-PROGRAM EXPENDITUR BUDGET"/>
    <s v="52000-SUPPLIES"/>
    <m/>
    <n v="0"/>
    <n v="0"/>
    <n v="2.82"/>
    <n v="0"/>
    <n v="-2.82"/>
    <s v="N/A"/>
    <n v="0"/>
    <n v="0"/>
    <n v="0"/>
    <n v="0"/>
    <n v="0"/>
    <n v="2.82"/>
    <n v="0"/>
    <n v="0"/>
    <n v="0"/>
    <n v="0"/>
    <n v="0"/>
    <n v="0"/>
    <n v="0"/>
    <s v="SURFACE WATER MGT FUND"/>
    <s v="WLSW F D93026 POTTER ACCESS L9"/>
    <s v="STORMWATER SERVICES"/>
    <s v="DRAINAGE"/>
  </r>
  <r>
    <x v="1"/>
    <s v="103725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18.10000000000001"/>
    <n v="0"/>
    <n v="-118.10000000000001"/>
    <s v="N/A"/>
    <n v="0"/>
    <n v="0"/>
    <n v="0"/>
    <n v="0"/>
    <n v="21.6"/>
    <n v="0"/>
    <n v="96.5"/>
    <n v="0"/>
    <n v="0"/>
    <n v="0"/>
    <n v="0"/>
    <n v="0"/>
    <n v="0"/>
    <s v="SURFACE WATER MGT FUND"/>
    <s v="WLSW F D93026 POTTER ACCESS L9"/>
    <s v="STORMWATER SERVICES"/>
    <s v="DRAINAGE"/>
  </r>
  <r>
    <x v="1"/>
    <s v="103725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74.36"/>
    <n v="0"/>
    <n v="-74.36"/>
    <s v="N/A"/>
    <n v="0"/>
    <n v="0"/>
    <n v="37.18"/>
    <n v="0"/>
    <n v="18.27"/>
    <n v="0"/>
    <n v="18.91"/>
    <n v="0"/>
    <n v="0"/>
    <n v="0"/>
    <n v="0"/>
    <n v="0"/>
    <n v="0"/>
    <s v="SURFACE WATER MGT FUND"/>
    <s v="WLSW F D93026 POTTER ACCESS L9"/>
    <s v="STORMWATER SERVICES"/>
    <s v="DRAINAGE"/>
  </r>
  <r>
    <x v="1"/>
    <s v="1037255"/>
    <s v="845022"/>
    <s v="82200"/>
    <x v="72"/>
    <s v="5315000"/>
    <n v="2012"/>
    <x v="4"/>
    <s v="PAID TIME OFF"/>
    <s v="50000-PROGRAM EXPENDITUR BUDGET"/>
    <s v="82000-APPLIED OVERHEAD"/>
    <m/>
    <n v="0"/>
    <n v="0"/>
    <n v="55.42"/>
    <n v="0"/>
    <n v="-55.42"/>
    <s v="N/A"/>
    <n v="0"/>
    <n v="0"/>
    <n v="28.68"/>
    <n v="0"/>
    <n v="13.14"/>
    <n v="0"/>
    <n v="13.6"/>
    <n v="0"/>
    <n v="0"/>
    <n v="0"/>
    <n v="0"/>
    <n v="0"/>
    <n v="0"/>
    <s v="SURFACE WATER MGT FUND"/>
    <s v="WLSW F D93026 POTTER ACCESS L9"/>
    <s v="STORMWATER SERVICES"/>
    <s v="DRAINAGE"/>
  </r>
  <r>
    <x v="1"/>
    <s v="1037255"/>
    <s v="845022"/>
    <s v="82300"/>
    <x v="73"/>
    <s v="5315000"/>
    <n v="2012"/>
    <x v="4"/>
    <s v="INDIRECT COSTS"/>
    <s v="50000-PROGRAM EXPENDITUR BUDGET"/>
    <s v="82000-APPLIED OVERHEAD"/>
    <m/>
    <n v="0"/>
    <n v="0"/>
    <n v="143.4"/>
    <n v="0"/>
    <n v="-143.4"/>
    <s v="N/A"/>
    <n v="0"/>
    <n v="0"/>
    <n v="61.620000000000005"/>
    <n v="0"/>
    <n v="40.19"/>
    <n v="0"/>
    <n v="41.59"/>
    <n v="0"/>
    <n v="0"/>
    <n v="0"/>
    <n v="0"/>
    <n v="0"/>
    <n v="0"/>
    <s v="SURFACE WATER MGT FUND"/>
    <s v="WLSW F D93026 POTTER ACCESS L9"/>
    <s v="STORMWATER SERVICES"/>
    <s v="DRAINAGE"/>
  </r>
  <r>
    <x v="1"/>
    <s v="1037258"/>
    <s v="000000"/>
    <s v="11500"/>
    <x v="7"/>
    <s v="0000000"/>
    <n v="2012"/>
    <x v="0"/>
    <s v="ACCOUNTS RECEIVABLE"/>
    <s v="BS000-CURRENT ASSETS"/>
    <s v="B1150-ACCOUNTS RECEIVABLE"/>
    <m/>
    <n v="0"/>
    <n v="0"/>
    <n v="405.71000000000004"/>
    <n v="0"/>
    <n v="-405.71000000000004"/>
    <s v="N/A"/>
    <n v="0"/>
    <n v="0"/>
    <n v="0"/>
    <n v="131.56"/>
    <n v="0"/>
    <n v="0"/>
    <n v="0"/>
    <n v="274.15000000000003"/>
    <n v="0"/>
    <n v="0"/>
    <n v="0"/>
    <n v="0"/>
    <n v="0"/>
    <s v="SURFACE WATER MGT FUND"/>
    <s v="WLSW F D93093 346XX 56 AVE S T"/>
    <s v="DEFAULT"/>
    <s v="Default"/>
  </r>
  <r>
    <x v="1"/>
    <s v="1037258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131.56"/>
    <n v="0"/>
    <n v="-131.56"/>
    <n v="0"/>
    <n v="91.38"/>
    <n v="182.77"/>
    <n v="-274.15000000000003"/>
    <n v="0"/>
    <n v="0"/>
    <n v="0"/>
    <n v="0"/>
    <n v="0"/>
    <s v="SURFACE WATER MGT FUND"/>
    <s v="WLSW F D93093 346XX 56 AVE S T"/>
    <s v="DEFAULT"/>
    <s v="Default"/>
  </r>
  <r>
    <x v="1"/>
    <s v="1037258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F D93093 346XX 56 AVE S T"/>
    <s v="DEFAULT"/>
    <s v="Default"/>
  </r>
  <r>
    <x v="1"/>
    <s v="1037258"/>
    <s v="845022"/>
    <s v="43937"/>
    <x v="52"/>
    <s v="0000000"/>
    <n v="2012"/>
    <x v="3"/>
    <s v="DRAINAGE INSPECTION FEES"/>
    <s v="R3000-REVENUE"/>
    <s v="R3400-CHARGE FOR SERVICES"/>
    <m/>
    <n v="0"/>
    <n v="0"/>
    <n v="-405.71000000000004"/>
    <n v="0"/>
    <n v="405.71000000000004"/>
    <s v="N/A"/>
    <n v="0"/>
    <n v="-131.56"/>
    <n v="0"/>
    <n v="0"/>
    <n v="0"/>
    <n v="-91.38"/>
    <n v="-182.77"/>
    <n v="0"/>
    <n v="0"/>
    <n v="0"/>
    <n v="0"/>
    <n v="0"/>
    <n v="0"/>
    <s v="SURFACE WATER MGT FUND"/>
    <s v="WLSW F D93093 346XX 56 AVE S T"/>
    <s v="STORMWATER SERVICES"/>
    <s v="Default"/>
  </r>
  <r>
    <x v="1"/>
    <s v="103725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37.53"/>
    <n v="0"/>
    <n v="-737.53"/>
    <s v="N/A"/>
    <n v="0"/>
    <n v="59.800000000000004"/>
    <n v="0"/>
    <n v="0"/>
    <n v="0"/>
    <n v="39.869999999999997"/>
    <n v="79.73"/>
    <n v="0"/>
    <n v="0"/>
    <n v="0"/>
    <n v="0"/>
    <n v="558.13"/>
    <n v="0"/>
    <s v="SURFACE WATER MGT FUND"/>
    <s v="WLSW F D93093 346XX 56 AVE S T"/>
    <s v="STORMWATER SERVICES"/>
    <s v="DRAINAGE"/>
  </r>
  <r>
    <x v="1"/>
    <s v="103725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62.56"/>
    <n v="0"/>
    <n v="-62.56"/>
    <s v="N/A"/>
    <n v="0"/>
    <n v="0"/>
    <n v="0"/>
    <n v="0"/>
    <n v="0"/>
    <n v="3.68"/>
    <n v="7.36"/>
    <n v="0"/>
    <n v="0"/>
    <n v="0"/>
    <n v="0"/>
    <n v="51.52"/>
    <n v="0"/>
    <s v="SURFACE WATER MGT FUND"/>
    <s v="WLSW F D93093 346XX 56 AVE S T"/>
    <s v="STORMWATER SERVICES"/>
    <s v="DRAINAGE"/>
  </r>
  <r>
    <x v="1"/>
    <s v="103725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58.14"/>
    <n v="0"/>
    <n v="-258.14"/>
    <s v="N/A"/>
    <n v="0"/>
    <n v="20.93"/>
    <n v="0"/>
    <n v="0"/>
    <n v="0"/>
    <n v="13.950000000000001"/>
    <n v="27.91"/>
    <n v="0"/>
    <n v="0"/>
    <n v="0"/>
    <n v="0"/>
    <n v="195.35"/>
    <n v="0"/>
    <s v="SURFACE WATER MGT FUND"/>
    <s v="WLSW F D93093 346XX 56 AVE S T"/>
    <s v="STORMWATER SERVICES"/>
    <s v="DRAINAGE"/>
  </r>
  <r>
    <x v="1"/>
    <s v="1037258"/>
    <s v="845022"/>
    <s v="82200"/>
    <x v="72"/>
    <s v="5315000"/>
    <n v="2012"/>
    <x v="4"/>
    <s v="PAID TIME OFF"/>
    <s v="50000-PROGRAM EXPENDITUR BUDGET"/>
    <s v="82000-APPLIED OVERHEAD"/>
    <m/>
    <n v="0"/>
    <n v="0"/>
    <n v="199.15"/>
    <n v="0"/>
    <n v="-199.15"/>
    <s v="N/A"/>
    <n v="0"/>
    <n v="16.149999999999999"/>
    <n v="0"/>
    <n v="0"/>
    <n v="0"/>
    <n v="10.76"/>
    <n v="21.53"/>
    <n v="0"/>
    <n v="0"/>
    <n v="0"/>
    <n v="0"/>
    <n v="150.71"/>
    <n v="0"/>
    <s v="SURFACE WATER MGT FUND"/>
    <s v="WLSW F D93093 346XX 56 AVE S T"/>
    <s v="STORMWATER SERVICES"/>
    <s v="DRAINAGE"/>
  </r>
  <r>
    <x v="1"/>
    <s v="1037258"/>
    <s v="845022"/>
    <s v="82300"/>
    <x v="73"/>
    <s v="5315000"/>
    <n v="2012"/>
    <x v="4"/>
    <s v="INDIRECT COSTS"/>
    <s v="50000-PROGRAM EXPENDITUR BUDGET"/>
    <s v="82000-APPLIED OVERHEAD"/>
    <m/>
    <n v="0"/>
    <n v="0"/>
    <n v="427.74"/>
    <n v="0"/>
    <n v="-427.74"/>
    <s v="N/A"/>
    <n v="0"/>
    <n v="34.68"/>
    <n v="0"/>
    <n v="0"/>
    <n v="0"/>
    <n v="23.12"/>
    <n v="46.24"/>
    <n v="0"/>
    <n v="0"/>
    <n v="0"/>
    <n v="0"/>
    <n v="323.7"/>
    <n v="0"/>
    <s v="SURFACE WATER MGT FUND"/>
    <s v="WLSW F D93093 346XX 56 AVE S T"/>
    <s v="STORMWATER SERVICES"/>
    <s v="DRAINAGE"/>
  </r>
  <r>
    <x v="1"/>
    <s v="1037259"/>
    <s v="000000"/>
    <s v="11500"/>
    <x v="7"/>
    <s v="0000000"/>
    <n v="2012"/>
    <x v="0"/>
    <s v="ACCOUNTS RECEIVABLE"/>
    <s v="BS000-CURRENT ASSETS"/>
    <s v="B1150-ACCOUNTS RECEIVABLE"/>
    <m/>
    <n v="0"/>
    <n v="0"/>
    <n v="968.76"/>
    <n v="0"/>
    <n v="-968.76"/>
    <s v="N/A"/>
    <n v="0"/>
    <n v="0"/>
    <n v="0"/>
    <n v="0"/>
    <n v="0"/>
    <n v="0"/>
    <n v="0"/>
    <n v="405.71000000000004"/>
    <n v="0"/>
    <n v="0"/>
    <n v="0"/>
    <n v="563.05000000000007"/>
    <n v="0"/>
    <s v="SURFACE WATER MGT FUND"/>
    <s v="WLSW F D93094 33999 51 AVE S V"/>
    <s v="DEFAULT"/>
    <s v="Default"/>
  </r>
  <r>
    <x v="1"/>
    <s v="1037259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131.56"/>
    <n v="0"/>
    <n v="0"/>
    <n v="0"/>
    <n v="91.38"/>
    <n v="182.77"/>
    <n v="-405.71000000000004"/>
    <n v="0"/>
    <n v="0"/>
    <n v="0"/>
    <n v="0"/>
    <n v="0"/>
    <s v="SURFACE WATER MGT FUND"/>
    <s v="WLSW F D93094 33999 51 AVE S V"/>
    <s v="DEFAULT"/>
    <s v="Default"/>
  </r>
  <r>
    <x v="1"/>
    <s v="1037259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563.05000000000007"/>
    <n v="-563.05000000000007"/>
    <n v="0"/>
    <s v="SURFACE WATER MGT FUND"/>
    <s v="WLSW F D93094 33999 51 AVE S V"/>
    <s v="DEFAULT"/>
    <s v="Default"/>
  </r>
  <r>
    <x v="1"/>
    <s v="1037259"/>
    <s v="845022"/>
    <s v="43937"/>
    <x v="52"/>
    <s v="0000000"/>
    <n v="2012"/>
    <x v="3"/>
    <s v="DRAINAGE INSPECTION FEES"/>
    <s v="R3000-REVENUE"/>
    <s v="R3400-CHARGE FOR SERVICES"/>
    <m/>
    <n v="0"/>
    <n v="0"/>
    <n v="-968.76"/>
    <n v="0"/>
    <n v="968.76"/>
    <s v="N/A"/>
    <n v="0"/>
    <n v="-131.56"/>
    <n v="0"/>
    <n v="0"/>
    <n v="0"/>
    <n v="-91.38"/>
    <n v="-182.77"/>
    <n v="0"/>
    <n v="0"/>
    <n v="0"/>
    <n v="-563.05000000000007"/>
    <n v="0"/>
    <n v="0"/>
    <s v="SURFACE WATER MGT FUND"/>
    <s v="WLSW F D93094 33999 51 AVE S V"/>
    <s v="STORMWATER SERVICES"/>
    <s v="Default"/>
  </r>
  <r>
    <x v="1"/>
    <s v="103725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907.03"/>
    <n v="0"/>
    <n v="-907.03"/>
    <s v="N/A"/>
    <n v="0"/>
    <n v="59.800000000000004"/>
    <n v="0"/>
    <n v="0"/>
    <n v="0"/>
    <n v="39.869999999999997"/>
    <n v="79.73"/>
    <n v="0"/>
    <n v="0"/>
    <n v="0"/>
    <n v="249.24"/>
    <n v="478.39"/>
    <n v="0"/>
    <s v="SURFACE WATER MGT FUND"/>
    <s v="WLSW F D93094 33999 51 AVE S V"/>
    <s v="STORMWATER SERVICES"/>
    <s v="DRAINAGE"/>
  </r>
  <r>
    <x v="1"/>
    <s v="103725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69.92"/>
    <n v="0"/>
    <n v="-69.92"/>
    <s v="N/A"/>
    <n v="0"/>
    <n v="0"/>
    <n v="0"/>
    <n v="0"/>
    <n v="0"/>
    <n v="3.68"/>
    <n v="7.36"/>
    <n v="0"/>
    <n v="0"/>
    <n v="0"/>
    <n v="14.72"/>
    <n v="44.160000000000004"/>
    <n v="0"/>
    <s v="SURFACE WATER MGT FUND"/>
    <s v="WLSW F D93094 33999 51 AVE S V"/>
    <s v="STORMWATER SERVICES"/>
    <s v="DRAINAGE"/>
  </r>
  <r>
    <x v="1"/>
    <s v="103725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17.47000000000003"/>
    <n v="0"/>
    <n v="-317.47000000000003"/>
    <s v="N/A"/>
    <n v="0"/>
    <n v="20.93"/>
    <n v="0"/>
    <n v="0"/>
    <n v="0"/>
    <n v="13.950000000000001"/>
    <n v="27.91"/>
    <n v="0"/>
    <n v="0"/>
    <n v="0"/>
    <n v="87.23"/>
    <n v="167.45000000000002"/>
    <n v="0"/>
    <s v="SURFACE WATER MGT FUND"/>
    <s v="WLSW F D93094 33999 51 AVE S V"/>
    <s v="STORMWATER SERVICES"/>
    <s v="DRAINAGE"/>
  </r>
  <r>
    <x v="1"/>
    <s v="1037259"/>
    <s v="845022"/>
    <s v="82200"/>
    <x v="72"/>
    <s v="5315000"/>
    <n v="2012"/>
    <x v="4"/>
    <s v="PAID TIME OFF"/>
    <s v="50000-PROGRAM EXPENDITUR BUDGET"/>
    <s v="82000-APPLIED OVERHEAD"/>
    <m/>
    <n v="0"/>
    <n v="0"/>
    <n v="244.91"/>
    <n v="0"/>
    <n v="-244.91"/>
    <s v="N/A"/>
    <n v="0"/>
    <n v="16.149999999999999"/>
    <n v="0"/>
    <n v="0"/>
    <n v="0"/>
    <n v="10.76"/>
    <n v="21.53"/>
    <n v="0"/>
    <n v="0"/>
    <n v="0"/>
    <n v="67.3"/>
    <n v="129.17000000000002"/>
    <n v="0"/>
    <s v="SURFACE WATER MGT FUND"/>
    <s v="WLSW F D93094 33999 51 AVE S V"/>
    <s v="STORMWATER SERVICES"/>
    <s v="DRAINAGE"/>
  </r>
  <r>
    <x v="1"/>
    <s v="1037259"/>
    <s v="845022"/>
    <s v="82300"/>
    <x v="73"/>
    <s v="5315000"/>
    <n v="2012"/>
    <x v="4"/>
    <s v="INDIRECT COSTS"/>
    <s v="50000-PROGRAM EXPENDITUR BUDGET"/>
    <s v="82000-APPLIED OVERHEAD"/>
    <m/>
    <n v="0"/>
    <n v="0"/>
    <n v="526.06000000000006"/>
    <n v="0"/>
    <n v="-526.06000000000006"/>
    <s v="N/A"/>
    <n v="0"/>
    <n v="34.68"/>
    <n v="0"/>
    <n v="0"/>
    <n v="0"/>
    <n v="23.12"/>
    <n v="46.24"/>
    <n v="0"/>
    <n v="0"/>
    <n v="0"/>
    <n v="144.56"/>
    <n v="277.45999999999998"/>
    <n v="0"/>
    <s v="SURFACE WATER MGT FUND"/>
    <s v="WLSW F D93094 33999 51 AVE S V"/>
    <s v="STORMWATER SERVICES"/>
    <s v="DRAINAGE"/>
  </r>
  <r>
    <x v="1"/>
    <s v="1037261"/>
    <s v="000000"/>
    <s v="11500"/>
    <x v="7"/>
    <s v="0000000"/>
    <n v="2012"/>
    <x v="0"/>
    <s v="ACCOUNTS RECEIVABLE"/>
    <s v="BS000-CURRENT ASSETS"/>
    <s v="B1150-ACCOUNTS RECEIVABLE"/>
    <m/>
    <n v="0"/>
    <n v="0"/>
    <n v="0"/>
    <n v="0"/>
    <n v="0"/>
    <s v="N/A"/>
    <n v="0"/>
    <n v="0"/>
    <n v="0"/>
    <n v="87.7"/>
    <n v="0"/>
    <n v="0"/>
    <n v="-87.7"/>
    <n v="0"/>
    <n v="0"/>
    <n v="0"/>
    <n v="0"/>
    <n v="0"/>
    <n v="0"/>
    <s v="SURFACE WATER MGT FUND"/>
    <s v="WLSW F D92804 A03BN110-276XX 2"/>
    <s v="DEFAULT"/>
    <s v="Default"/>
  </r>
  <r>
    <x v="1"/>
    <s v="1037261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87.7"/>
    <n v="0"/>
    <n v="-87.7"/>
    <n v="0"/>
    <n v="0"/>
    <n v="0"/>
    <n v="0"/>
    <n v="0"/>
    <n v="0"/>
    <n v="0"/>
    <n v="0"/>
    <n v="0"/>
    <s v="SURFACE WATER MGT FUND"/>
    <s v="WLSW F D92804 A03BN110-276XX 2"/>
    <s v="DEFAULT"/>
    <s v="Default"/>
  </r>
  <r>
    <x v="1"/>
    <s v="1037261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F D92804 A03BN110-276XX 2"/>
    <s v="DEFAULT"/>
    <s v="Default"/>
  </r>
  <r>
    <x v="1"/>
    <s v="1037261"/>
    <s v="845022"/>
    <s v="43937"/>
    <x v="52"/>
    <s v="0000000"/>
    <n v="2012"/>
    <x v="3"/>
    <s v="DRAINAGE INSPECTION FEES"/>
    <s v="R3000-REVENUE"/>
    <s v="R3400-CHARGE FOR SERVICES"/>
    <m/>
    <n v="0"/>
    <n v="0"/>
    <n v="-87.7"/>
    <n v="0"/>
    <n v="87.7"/>
    <s v="N/A"/>
    <n v="0"/>
    <n v="-87.7"/>
    <n v="0"/>
    <n v="0"/>
    <n v="0"/>
    <n v="0"/>
    <n v="0"/>
    <n v="0"/>
    <n v="0"/>
    <n v="0"/>
    <n v="0"/>
    <n v="0"/>
    <n v="0"/>
    <s v="SURFACE WATER MGT FUND"/>
    <s v="WLSW F D92804 A03BN110-276XX 2"/>
    <s v="STORMWATER SERVICES"/>
    <s v="Default"/>
  </r>
  <r>
    <x v="1"/>
    <s v="103726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9.869999999999997"/>
    <n v="0"/>
    <n v="-39.869999999999997"/>
    <s v="N/A"/>
    <n v="0"/>
    <n v="39.869999999999997"/>
    <n v="0"/>
    <n v="0"/>
    <n v="0"/>
    <n v="0"/>
    <n v="0"/>
    <n v="0"/>
    <n v="0"/>
    <n v="0"/>
    <n v="0"/>
    <n v="0"/>
    <n v="0"/>
    <s v="SURFACE WATER MGT FUND"/>
    <s v="WLSW F D92804 A03BN110-276XX 2"/>
    <s v="STORMWATER SERVICES"/>
    <s v="DRAINAGE"/>
  </r>
  <r>
    <x v="1"/>
    <s v="103726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3.950000000000001"/>
    <n v="0"/>
    <n v="-13.950000000000001"/>
    <s v="N/A"/>
    <n v="0"/>
    <n v="13.950000000000001"/>
    <n v="0"/>
    <n v="0"/>
    <n v="0"/>
    <n v="0"/>
    <n v="0"/>
    <n v="0"/>
    <n v="0"/>
    <n v="0"/>
    <n v="0"/>
    <n v="0"/>
    <n v="0"/>
    <s v="SURFACE WATER MGT FUND"/>
    <s v="WLSW F D92804 A03BN110-276XX 2"/>
    <s v="STORMWATER SERVICES"/>
    <s v="DRAINAGE"/>
  </r>
  <r>
    <x v="1"/>
    <s v="1037261"/>
    <s v="845022"/>
    <s v="82200"/>
    <x v="72"/>
    <s v="5315000"/>
    <n v="2012"/>
    <x v="4"/>
    <s v="PAID TIME OFF"/>
    <s v="50000-PROGRAM EXPENDITUR BUDGET"/>
    <s v="82000-APPLIED OVERHEAD"/>
    <m/>
    <n v="0"/>
    <n v="0"/>
    <n v="10.76"/>
    <n v="0"/>
    <n v="-10.76"/>
    <s v="N/A"/>
    <n v="0"/>
    <n v="10.76"/>
    <n v="0"/>
    <n v="0"/>
    <n v="0"/>
    <n v="0"/>
    <n v="0"/>
    <n v="0"/>
    <n v="0"/>
    <n v="0"/>
    <n v="0"/>
    <n v="0"/>
    <n v="0"/>
    <s v="SURFACE WATER MGT FUND"/>
    <s v="WLSW F D92804 A03BN110-276XX 2"/>
    <s v="STORMWATER SERVICES"/>
    <s v="DRAINAGE"/>
  </r>
  <r>
    <x v="1"/>
    <s v="1037261"/>
    <s v="845022"/>
    <s v="82300"/>
    <x v="73"/>
    <s v="5315000"/>
    <n v="2012"/>
    <x v="4"/>
    <s v="INDIRECT COSTS"/>
    <s v="50000-PROGRAM EXPENDITUR BUDGET"/>
    <s v="82000-APPLIED OVERHEAD"/>
    <m/>
    <n v="0"/>
    <n v="0"/>
    <n v="23.12"/>
    <n v="0"/>
    <n v="-23.12"/>
    <s v="N/A"/>
    <n v="0"/>
    <n v="23.12"/>
    <n v="0"/>
    <n v="0"/>
    <n v="0"/>
    <n v="0"/>
    <n v="0"/>
    <n v="0"/>
    <n v="0"/>
    <n v="0"/>
    <n v="0"/>
    <n v="0"/>
    <n v="0"/>
    <s v="SURFACE WATER MGT FUND"/>
    <s v="WLSW F D92804 A03BN110-276XX 2"/>
    <s v="STORMWATER SERVICES"/>
    <s v="DRAINAGE"/>
  </r>
  <r>
    <x v="1"/>
    <s v="1037262"/>
    <s v="000000"/>
    <s v="11500"/>
    <x v="7"/>
    <s v="0000000"/>
    <n v="2012"/>
    <x v="0"/>
    <s v="ACCOUNTS RECEIVABLE"/>
    <s v="BS000-CURRENT ASSETS"/>
    <s v="B1150-ACCOUNTS RECEIVABLE"/>
    <m/>
    <n v="0"/>
    <n v="0"/>
    <n v="0"/>
    <n v="0"/>
    <n v="0"/>
    <s v="N/A"/>
    <n v="0"/>
    <n v="0"/>
    <n v="0"/>
    <n v="87.7"/>
    <n v="0"/>
    <n v="0"/>
    <n v="-87.7"/>
    <n v="0"/>
    <n v="0"/>
    <n v="0"/>
    <n v="0"/>
    <n v="0"/>
    <n v="0"/>
    <s v="SURFACE WATER MGT FUND"/>
    <s v="WLSW F D92805 A03BN110-276XX 2"/>
    <s v="DEFAULT"/>
    <s v="Default"/>
  </r>
  <r>
    <x v="1"/>
    <s v="1037262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87.7"/>
    <n v="0"/>
    <n v="-87.7"/>
    <n v="0"/>
    <n v="0"/>
    <n v="0"/>
    <n v="0"/>
    <n v="0"/>
    <n v="0"/>
    <n v="0"/>
    <n v="0"/>
    <n v="0"/>
    <s v="SURFACE WATER MGT FUND"/>
    <s v="WLSW F D92805 A03BN110-276XX 2"/>
    <s v="DEFAULT"/>
    <s v="Default"/>
  </r>
  <r>
    <x v="1"/>
    <s v="1037262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F D92805 A03BN110-276XX 2"/>
    <s v="DEFAULT"/>
    <s v="Default"/>
  </r>
  <r>
    <x v="1"/>
    <s v="1037262"/>
    <s v="845022"/>
    <s v="43937"/>
    <x v="52"/>
    <s v="0000000"/>
    <n v="2012"/>
    <x v="3"/>
    <s v="DRAINAGE INSPECTION FEES"/>
    <s v="R3000-REVENUE"/>
    <s v="R3400-CHARGE FOR SERVICES"/>
    <m/>
    <n v="0"/>
    <n v="0"/>
    <n v="-87.7"/>
    <n v="0"/>
    <n v="87.7"/>
    <s v="N/A"/>
    <n v="0"/>
    <n v="-87.7"/>
    <n v="0"/>
    <n v="0"/>
    <n v="0"/>
    <n v="0"/>
    <n v="0"/>
    <n v="0"/>
    <n v="0"/>
    <n v="0"/>
    <n v="0"/>
    <n v="0"/>
    <n v="0"/>
    <s v="SURFACE WATER MGT FUND"/>
    <s v="WLSW F D92805 A03BN110-276XX 2"/>
    <s v="STORMWATER SERVICES"/>
    <s v="Default"/>
  </r>
  <r>
    <x v="1"/>
    <s v="103726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9.869999999999997"/>
    <n v="0"/>
    <n v="-39.869999999999997"/>
    <s v="N/A"/>
    <n v="0"/>
    <n v="39.869999999999997"/>
    <n v="0"/>
    <n v="0"/>
    <n v="0"/>
    <n v="0"/>
    <n v="0"/>
    <n v="0"/>
    <n v="0"/>
    <n v="0"/>
    <n v="0"/>
    <n v="0"/>
    <n v="0"/>
    <s v="SURFACE WATER MGT FUND"/>
    <s v="WLSW F D92805 A03BN110-276XX 2"/>
    <s v="STORMWATER SERVICES"/>
    <s v="DRAINAGE"/>
  </r>
  <r>
    <x v="1"/>
    <s v="103726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3.950000000000001"/>
    <n v="0"/>
    <n v="-13.950000000000001"/>
    <s v="N/A"/>
    <n v="0"/>
    <n v="13.950000000000001"/>
    <n v="0"/>
    <n v="0"/>
    <n v="0"/>
    <n v="0"/>
    <n v="0"/>
    <n v="0"/>
    <n v="0"/>
    <n v="0"/>
    <n v="0"/>
    <n v="0"/>
    <n v="0"/>
    <s v="SURFACE WATER MGT FUND"/>
    <s v="WLSW F D92805 A03BN110-276XX 2"/>
    <s v="STORMWATER SERVICES"/>
    <s v="DRAINAGE"/>
  </r>
  <r>
    <x v="1"/>
    <s v="1037262"/>
    <s v="845022"/>
    <s v="82200"/>
    <x v="72"/>
    <s v="5315000"/>
    <n v="2012"/>
    <x v="4"/>
    <s v="PAID TIME OFF"/>
    <s v="50000-PROGRAM EXPENDITUR BUDGET"/>
    <s v="82000-APPLIED OVERHEAD"/>
    <m/>
    <n v="0"/>
    <n v="0"/>
    <n v="10.76"/>
    <n v="0"/>
    <n v="-10.76"/>
    <s v="N/A"/>
    <n v="0"/>
    <n v="10.76"/>
    <n v="0"/>
    <n v="0"/>
    <n v="0"/>
    <n v="0"/>
    <n v="0"/>
    <n v="0"/>
    <n v="0"/>
    <n v="0"/>
    <n v="0"/>
    <n v="0"/>
    <n v="0"/>
    <s v="SURFACE WATER MGT FUND"/>
    <s v="WLSW F D92805 A03BN110-276XX 2"/>
    <s v="STORMWATER SERVICES"/>
    <s v="DRAINAGE"/>
  </r>
  <r>
    <x v="1"/>
    <s v="1037262"/>
    <s v="845022"/>
    <s v="82300"/>
    <x v="73"/>
    <s v="5315000"/>
    <n v="2012"/>
    <x v="4"/>
    <s v="INDIRECT COSTS"/>
    <s v="50000-PROGRAM EXPENDITUR BUDGET"/>
    <s v="82000-APPLIED OVERHEAD"/>
    <m/>
    <n v="0"/>
    <n v="0"/>
    <n v="23.12"/>
    <n v="0"/>
    <n v="-23.12"/>
    <s v="N/A"/>
    <n v="0"/>
    <n v="23.12"/>
    <n v="0"/>
    <n v="0"/>
    <n v="0"/>
    <n v="0"/>
    <n v="0"/>
    <n v="0"/>
    <n v="0"/>
    <n v="0"/>
    <n v="0"/>
    <n v="0"/>
    <n v="0"/>
    <s v="SURFACE WATER MGT FUND"/>
    <s v="WLSW F D92805 A03BN110-276XX 2"/>
    <s v="STORMWATER SERVICES"/>
    <s v="DRAINAGE"/>
  </r>
  <r>
    <x v="1"/>
    <s v="1037263"/>
    <s v="000000"/>
    <s v="11500"/>
    <x v="7"/>
    <s v="0000000"/>
    <n v="2012"/>
    <x v="0"/>
    <s v="ACCOUNTS RECEIVABLE"/>
    <s v="BS000-CURRENT ASSETS"/>
    <s v="B1150-ACCOUNTS RECEIVABLE"/>
    <m/>
    <n v="0"/>
    <n v="0"/>
    <n v="0"/>
    <n v="0"/>
    <n v="0"/>
    <s v="N/A"/>
    <n v="0"/>
    <n v="0"/>
    <n v="0"/>
    <n v="87.7"/>
    <n v="0"/>
    <n v="0"/>
    <n v="-87.7"/>
    <n v="0"/>
    <n v="0"/>
    <n v="0"/>
    <n v="0"/>
    <n v="0"/>
    <n v="0"/>
    <s v="SURFACE WATER MGT FUND"/>
    <s v="WLSW F D92806 A03BN110-278XX 2"/>
    <s v="DEFAULT"/>
    <s v="Default"/>
  </r>
  <r>
    <x v="1"/>
    <s v="1037263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87.7"/>
    <n v="0"/>
    <n v="-87.7"/>
    <n v="0"/>
    <n v="0"/>
    <n v="0"/>
    <n v="0"/>
    <n v="0"/>
    <n v="0"/>
    <n v="0"/>
    <n v="0"/>
    <n v="0"/>
    <s v="SURFACE WATER MGT FUND"/>
    <s v="WLSW F D92806 A03BN110-278XX 2"/>
    <s v="DEFAULT"/>
    <s v="Default"/>
  </r>
  <r>
    <x v="1"/>
    <s v="1037263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F D92806 A03BN110-278XX 2"/>
    <s v="DEFAULT"/>
    <s v="Default"/>
  </r>
  <r>
    <x v="1"/>
    <s v="1037263"/>
    <s v="845022"/>
    <s v="43937"/>
    <x v="52"/>
    <s v="0000000"/>
    <n v="2012"/>
    <x v="3"/>
    <s v="DRAINAGE INSPECTION FEES"/>
    <s v="R3000-REVENUE"/>
    <s v="R3400-CHARGE FOR SERVICES"/>
    <m/>
    <n v="0"/>
    <n v="0"/>
    <n v="-87.7"/>
    <n v="0"/>
    <n v="87.7"/>
    <s v="N/A"/>
    <n v="0"/>
    <n v="-87.7"/>
    <n v="0"/>
    <n v="0"/>
    <n v="0"/>
    <n v="0"/>
    <n v="0"/>
    <n v="0"/>
    <n v="0"/>
    <n v="0"/>
    <n v="0"/>
    <n v="0"/>
    <n v="0"/>
    <s v="SURFACE WATER MGT FUND"/>
    <s v="WLSW F D92806 A03BN110-278XX 2"/>
    <s v="STORMWATER SERVICES"/>
    <s v="Default"/>
  </r>
  <r>
    <x v="1"/>
    <s v="103726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9.869999999999997"/>
    <n v="0"/>
    <n v="-39.869999999999997"/>
    <s v="N/A"/>
    <n v="0"/>
    <n v="39.869999999999997"/>
    <n v="0"/>
    <n v="0"/>
    <n v="0"/>
    <n v="0"/>
    <n v="0"/>
    <n v="0"/>
    <n v="0"/>
    <n v="0"/>
    <n v="0"/>
    <n v="0"/>
    <n v="0"/>
    <s v="SURFACE WATER MGT FUND"/>
    <s v="WLSW F D92806 A03BN110-278XX 2"/>
    <s v="STORMWATER SERVICES"/>
    <s v="DRAINAGE"/>
  </r>
  <r>
    <x v="1"/>
    <s v="103726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3.950000000000001"/>
    <n v="0"/>
    <n v="-13.950000000000001"/>
    <s v="N/A"/>
    <n v="0"/>
    <n v="13.950000000000001"/>
    <n v="0"/>
    <n v="0"/>
    <n v="0"/>
    <n v="0"/>
    <n v="0"/>
    <n v="0"/>
    <n v="0"/>
    <n v="0"/>
    <n v="0"/>
    <n v="0"/>
    <n v="0"/>
    <s v="SURFACE WATER MGT FUND"/>
    <s v="WLSW F D92806 A03BN110-278XX 2"/>
    <s v="STORMWATER SERVICES"/>
    <s v="DRAINAGE"/>
  </r>
  <r>
    <x v="1"/>
    <s v="1037263"/>
    <s v="845022"/>
    <s v="82200"/>
    <x v="72"/>
    <s v="5315000"/>
    <n v="2012"/>
    <x v="4"/>
    <s v="PAID TIME OFF"/>
    <s v="50000-PROGRAM EXPENDITUR BUDGET"/>
    <s v="82000-APPLIED OVERHEAD"/>
    <m/>
    <n v="0"/>
    <n v="0"/>
    <n v="10.76"/>
    <n v="0"/>
    <n v="-10.76"/>
    <s v="N/A"/>
    <n v="0"/>
    <n v="10.76"/>
    <n v="0"/>
    <n v="0"/>
    <n v="0"/>
    <n v="0"/>
    <n v="0"/>
    <n v="0"/>
    <n v="0"/>
    <n v="0"/>
    <n v="0"/>
    <n v="0"/>
    <n v="0"/>
    <s v="SURFACE WATER MGT FUND"/>
    <s v="WLSW F D92806 A03BN110-278XX 2"/>
    <s v="STORMWATER SERVICES"/>
    <s v="DRAINAGE"/>
  </r>
  <r>
    <x v="1"/>
    <s v="1037263"/>
    <s v="845022"/>
    <s v="82300"/>
    <x v="73"/>
    <s v="5315000"/>
    <n v="2012"/>
    <x v="4"/>
    <s v="INDIRECT COSTS"/>
    <s v="50000-PROGRAM EXPENDITUR BUDGET"/>
    <s v="82000-APPLIED OVERHEAD"/>
    <m/>
    <n v="0"/>
    <n v="0"/>
    <n v="23.12"/>
    <n v="0"/>
    <n v="-23.12"/>
    <s v="N/A"/>
    <n v="0"/>
    <n v="23.12"/>
    <n v="0"/>
    <n v="0"/>
    <n v="0"/>
    <n v="0"/>
    <n v="0"/>
    <n v="0"/>
    <n v="0"/>
    <n v="0"/>
    <n v="0"/>
    <n v="0"/>
    <n v="0"/>
    <s v="SURFACE WATER MGT FUND"/>
    <s v="WLSW F D92806 A03BN110-278XX 2"/>
    <s v="STORMWATER SERVICES"/>
    <s v="DRAINAGE"/>
  </r>
  <r>
    <x v="1"/>
    <s v="103726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29.85"/>
    <n v="0"/>
    <n v="-129.85"/>
    <s v="N/A"/>
    <n v="0"/>
    <n v="0"/>
    <n v="123.93"/>
    <n v="0"/>
    <n v="0"/>
    <n v="0"/>
    <n v="0"/>
    <n v="0"/>
    <n v="5.92"/>
    <n v="0"/>
    <n v="0"/>
    <n v="0"/>
    <n v="0"/>
    <s v="SURFACE WATER MGT FUND"/>
    <s v="WLSW F D92839 A05BN242-354XXEN"/>
    <s v="STORMWATER SERVICES"/>
    <s v="DRAINAGE"/>
  </r>
  <r>
    <x v="1"/>
    <s v="1037266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16.080000000000002"/>
    <n v="0"/>
    <n v="-16.080000000000002"/>
    <s v="N/A"/>
    <n v="0"/>
    <n v="0"/>
    <n v="0"/>
    <n v="0"/>
    <n v="0"/>
    <n v="0"/>
    <n v="0"/>
    <n v="0"/>
    <n v="16.080000000000002"/>
    <n v="0"/>
    <n v="0"/>
    <n v="0"/>
    <n v="0"/>
    <s v="SURFACE WATER MGT FUND"/>
    <s v="WLSW F D92839 A05BN242-354XXEN"/>
    <s v="STORMWATER SERVICES"/>
    <s v="DRAINAGE"/>
  </r>
  <r>
    <x v="1"/>
    <s v="103726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42.83"/>
    <n v="0"/>
    <n v="-42.83"/>
    <s v="N/A"/>
    <n v="0"/>
    <n v="0"/>
    <n v="0"/>
    <n v="0"/>
    <n v="12.88"/>
    <n v="0"/>
    <n v="0"/>
    <n v="0"/>
    <n v="29.95"/>
    <n v="0"/>
    <n v="0"/>
    <n v="0"/>
    <n v="0"/>
    <s v="SURFACE WATER MGT FUND"/>
    <s v="WLSW F D92839 A05BN242-354XXEN"/>
    <s v="STORMWATER SERVICES"/>
    <s v="DRAINAGE"/>
  </r>
  <r>
    <x v="1"/>
    <s v="103726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5.5"/>
    <n v="0"/>
    <n v="-45.5"/>
    <s v="N/A"/>
    <n v="0"/>
    <n v="0"/>
    <n v="43.37"/>
    <n v="0"/>
    <n v="0"/>
    <n v="0"/>
    <n v="0"/>
    <n v="0"/>
    <n v="2.13"/>
    <n v="0"/>
    <n v="0"/>
    <n v="0"/>
    <n v="0"/>
    <s v="SURFACE WATER MGT FUND"/>
    <s v="WLSW F D92839 A05BN242-354XXEN"/>
    <s v="STORMWATER SERVICES"/>
    <s v="DRAINAGE"/>
  </r>
  <r>
    <x v="1"/>
    <s v="1037266"/>
    <s v="845022"/>
    <s v="82200"/>
    <x v="72"/>
    <s v="5315000"/>
    <n v="2012"/>
    <x v="4"/>
    <s v="PAID TIME OFF"/>
    <s v="50000-PROGRAM EXPENDITUR BUDGET"/>
    <s v="82000-APPLIED OVERHEAD"/>
    <m/>
    <n v="0"/>
    <n v="0"/>
    <n v="39.130000000000003"/>
    <n v="0"/>
    <n v="-39.130000000000003"/>
    <s v="N/A"/>
    <n v="0"/>
    <n v="0"/>
    <n v="33.46"/>
    <n v="0"/>
    <n v="0"/>
    <n v="0"/>
    <n v="0"/>
    <n v="0"/>
    <n v="5.67"/>
    <n v="0"/>
    <n v="0"/>
    <n v="0"/>
    <n v="0"/>
    <s v="SURFACE WATER MGT FUND"/>
    <s v="WLSW F D92839 A05BN242-354XXEN"/>
    <s v="STORMWATER SERVICES"/>
    <s v="DRAINAGE"/>
  </r>
  <r>
    <x v="1"/>
    <s v="1037266"/>
    <s v="845022"/>
    <s v="82300"/>
    <x v="73"/>
    <s v="5315000"/>
    <n v="2012"/>
    <x v="4"/>
    <s v="INDIRECT COSTS"/>
    <s v="50000-PROGRAM EXPENDITUR BUDGET"/>
    <s v="82000-APPLIED OVERHEAD"/>
    <m/>
    <n v="0"/>
    <n v="0"/>
    <n v="89.25"/>
    <n v="0"/>
    <n v="-89.25"/>
    <s v="N/A"/>
    <n v="0"/>
    <n v="0"/>
    <n v="71.88"/>
    <n v="0"/>
    <n v="0"/>
    <n v="0"/>
    <n v="0"/>
    <n v="0"/>
    <n v="17.37"/>
    <n v="0"/>
    <n v="0"/>
    <n v="0"/>
    <n v="0"/>
    <s v="SURFACE WATER MGT FUND"/>
    <s v="WLSW F D92839 A05BN242-354XXEN"/>
    <s v="STORMWATER SERVICES"/>
    <s v="DRAINAGE"/>
  </r>
  <r>
    <x v="1"/>
    <s v="1037266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1.8900000000000001"/>
    <n v="0"/>
    <n v="-1.8900000000000001"/>
    <s v="N/A"/>
    <n v="0"/>
    <n v="0"/>
    <n v="0"/>
    <n v="0"/>
    <n v="0"/>
    <n v="0"/>
    <n v="0"/>
    <n v="0"/>
    <n v="1.8900000000000001"/>
    <n v="0"/>
    <n v="0"/>
    <n v="0"/>
    <n v="0"/>
    <s v="SURFACE WATER MGT FUND"/>
    <s v="WLSW F D92839 A05BN242-354XXEN"/>
    <s v="STORMWATER SERVICES"/>
    <s v="DRAINAGE"/>
  </r>
  <r>
    <x v="1"/>
    <s v="1037268"/>
    <s v="000000"/>
    <s v="11500"/>
    <x v="7"/>
    <s v="0000000"/>
    <n v="2012"/>
    <x v="0"/>
    <s v="ACCOUNTS RECEIVABLE"/>
    <s v="BS000-CURRENT ASSETS"/>
    <s v="B1150-ACCOUNTS RECEIVABLE"/>
    <m/>
    <n v="0"/>
    <n v="0"/>
    <n v="1103.48"/>
    <n v="0"/>
    <n v="-1103.48"/>
    <s v="N/A"/>
    <n v="0"/>
    <n v="0"/>
    <n v="0"/>
    <n v="0"/>
    <n v="0"/>
    <n v="0"/>
    <n v="0"/>
    <n v="0"/>
    <n v="0"/>
    <n v="1103.48"/>
    <n v="0"/>
    <n v="0"/>
    <n v="0"/>
    <s v="SURFACE WATER MGT FUND"/>
    <s v="WLSW F D92869 A05BN053-327WSE/"/>
    <s v="DEFAULT"/>
    <s v="Default"/>
  </r>
  <r>
    <x v="1"/>
    <s v="1037268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1103.48"/>
    <n v="-1103.48"/>
    <n v="0"/>
    <n v="0"/>
    <n v="0"/>
    <s v="SURFACE WATER MGT FUND"/>
    <s v="WLSW F D92869 A05BN053-327WSE/"/>
    <s v="DEFAULT"/>
    <s v="Default"/>
  </r>
  <r>
    <x v="1"/>
    <s v="1037268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F D92869 A05BN053-327WSE/"/>
    <s v="DEFAULT"/>
    <s v="Default"/>
  </r>
  <r>
    <x v="1"/>
    <s v="1037268"/>
    <s v="845022"/>
    <s v="43937"/>
    <x v="52"/>
    <s v="0000000"/>
    <n v="2012"/>
    <x v="3"/>
    <s v="DRAINAGE INSPECTION FEES"/>
    <s v="R3000-REVENUE"/>
    <s v="R3400-CHARGE FOR SERVICES"/>
    <m/>
    <n v="0"/>
    <n v="0"/>
    <n v="-1103.48"/>
    <n v="0"/>
    <n v="1103.48"/>
    <s v="N/A"/>
    <n v="0"/>
    <n v="0"/>
    <n v="0"/>
    <n v="0"/>
    <n v="0"/>
    <n v="0"/>
    <n v="0"/>
    <n v="0"/>
    <n v="-1103.48"/>
    <n v="0"/>
    <n v="0"/>
    <n v="0"/>
    <n v="0"/>
    <s v="SURFACE WATER MGT FUND"/>
    <s v="WLSW F D92869 A05BN053-327WSE/"/>
    <s v="STORMWATER SERVICES"/>
    <s v="Default"/>
  </r>
  <r>
    <x v="1"/>
    <s v="1037268"/>
    <s v="845022"/>
    <s v="51130"/>
    <x v="122"/>
    <s v="5315000"/>
    <n v="2012"/>
    <x v="4"/>
    <s v="OVERTIME"/>
    <s v="50000-PROGRAM EXPENDITUR BUDGET"/>
    <s v="51000-WAGES AND BENEFITS"/>
    <s v="51100-SALARIES/WAGES"/>
    <n v="0"/>
    <n v="0"/>
    <n v="451.72"/>
    <n v="0"/>
    <n v="-451.72"/>
    <s v="N/A"/>
    <n v="0"/>
    <n v="0"/>
    <n v="0"/>
    <n v="0"/>
    <n v="0"/>
    <n v="0"/>
    <n v="0"/>
    <n v="0"/>
    <n v="451.72"/>
    <n v="0"/>
    <n v="0"/>
    <n v="0"/>
    <n v="0"/>
    <s v="SURFACE WATER MGT FUND"/>
    <s v="WLSW F D92869 A05BN053-327WSE/"/>
    <s v="STORMWATER SERVICES"/>
    <s v="DRAINAGE"/>
  </r>
  <r>
    <x v="1"/>
    <s v="103726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88.14"/>
    <n v="0"/>
    <n v="-88.14"/>
    <s v="N/A"/>
    <n v="0"/>
    <n v="0"/>
    <n v="0"/>
    <n v="0"/>
    <n v="0"/>
    <n v="0"/>
    <n v="0"/>
    <n v="0"/>
    <n v="88.14"/>
    <n v="0"/>
    <n v="0"/>
    <n v="0"/>
    <n v="0"/>
    <s v="SURFACE WATER MGT FUND"/>
    <s v="WLSW F D92869 A05BN053-327WSE/"/>
    <s v="STORMWATER SERVICES"/>
    <s v="DRAINAGE"/>
  </r>
  <r>
    <x v="1"/>
    <s v="1037268"/>
    <s v="845022"/>
    <s v="82200"/>
    <x v="72"/>
    <s v="5315000"/>
    <n v="2012"/>
    <x v="4"/>
    <s v="PAID TIME OFF"/>
    <s v="50000-PROGRAM EXPENDITUR BUDGET"/>
    <s v="82000-APPLIED OVERHEAD"/>
    <m/>
    <n v="0"/>
    <n v="0"/>
    <n v="116.66"/>
    <n v="0"/>
    <n v="-116.66"/>
    <s v="N/A"/>
    <n v="0"/>
    <n v="0"/>
    <n v="0"/>
    <n v="0"/>
    <n v="0"/>
    <n v="0"/>
    <n v="0"/>
    <n v="0"/>
    <n v="116.66"/>
    <n v="0"/>
    <n v="0"/>
    <n v="0"/>
    <n v="0"/>
    <s v="SURFACE WATER MGT FUND"/>
    <s v="WLSW F D92869 A05BN053-327WSE/"/>
    <s v="STORMWATER SERVICES"/>
    <s v="DRAINAGE"/>
  </r>
  <r>
    <x v="1"/>
    <s v="1037268"/>
    <s v="845022"/>
    <s v="82300"/>
    <x v="73"/>
    <s v="5315000"/>
    <n v="2012"/>
    <x v="4"/>
    <s v="INDIRECT COSTS"/>
    <s v="50000-PROGRAM EXPENDITUR BUDGET"/>
    <s v="82000-APPLIED OVERHEAD"/>
    <m/>
    <n v="0"/>
    <n v="0"/>
    <n v="356.84000000000003"/>
    <n v="0"/>
    <n v="-356.84000000000003"/>
    <s v="N/A"/>
    <n v="0"/>
    <n v="0"/>
    <n v="0"/>
    <n v="0"/>
    <n v="0"/>
    <n v="0"/>
    <n v="0"/>
    <n v="0"/>
    <n v="356.84000000000003"/>
    <n v="0"/>
    <n v="0"/>
    <n v="0"/>
    <n v="0"/>
    <s v="SURFACE WATER MGT FUND"/>
    <s v="WLSW F D92869 A05BN053-327WSE/"/>
    <s v="STORMWATER SERVICES"/>
    <s v="DRAINAGE"/>
  </r>
  <r>
    <x v="1"/>
    <s v="1037268"/>
    <s v="845022"/>
    <s v="82500"/>
    <x v="140"/>
    <s v="5315000"/>
    <n v="2012"/>
    <x v="4"/>
    <s v="OVERTIME BENEFITS"/>
    <s v="50000-PROGRAM EXPENDITUR BUDGET"/>
    <s v="82000-APPLIED OVERHEAD"/>
    <m/>
    <n v="0"/>
    <n v="0"/>
    <n v="90.12"/>
    <n v="0"/>
    <n v="-90.12"/>
    <s v="N/A"/>
    <n v="0"/>
    <n v="0"/>
    <n v="0"/>
    <n v="0"/>
    <n v="0"/>
    <n v="0"/>
    <n v="0"/>
    <n v="0"/>
    <n v="90.12"/>
    <n v="0"/>
    <n v="0"/>
    <n v="0"/>
    <n v="0"/>
    <s v="SURFACE WATER MGT FUND"/>
    <s v="WLSW F D92869 A05BN053-327WSE/"/>
    <s v="STORMWATER SERVICES"/>
    <s v="DRAINAGE"/>
  </r>
  <r>
    <x v="1"/>
    <s v="103726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721.92"/>
    <n v="0"/>
    <n v="-1721.92"/>
    <s v="N/A"/>
    <n v="0"/>
    <n v="0"/>
    <n v="0"/>
    <n v="159.34"/>
    <n v="0"/>
    <n v="0"/>
    <n v="0"/>
    <n v="0"/>
    <n v="0"/>
    <n v="0"/>
    <n v="0"/>
    <n v="1562.58"/>
    <n v="0"/>
    <s v="SURFACE WATER MGT FUND"/>
    <s v="WLSW F D92870 A04BN487-35XX S"/>
    <s v="STORMWATER SERVICES"/>
    <s v="DRAINAGE"/>
  </r>
  <r>
    <x v="1"/>
    <s v="1037269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3.62"/>
    <n v="0"/>
    <n v="-3.62"/>
    <s v="N/A"/>
    <n v="0"/>
    <n v="0"/>
    <n v="0"/>
    <n v="0"/>
    <n v="0"/>
    <n v="0"/>
    <n v="0"/>
    <n v="0"/>
    <n v="0"/>
    <n v="0"/>
    <n v="0"/>
    <n v="3.62"/>
    <n v="0"/>
    <s v="SURFACE WATER MGT FUND"/>
    <s v="WLSW F D92870 A04BN487-35XX S"/>
    <s v="STORMWATER SERVICES"/>
    <s v="DRAINAGE"/>
  </r>
  <r>
    <x v="1"/>
    <s v="1037269"/>
    <s v="845022"/>
    <s v="52391"/>
    <x v="184"/>
    <s v="5315000"/>
    <n v="2012"/>
    <x v="4"/>
    <s v="MAINTENANCE PARTS MATERIALS"/>
    <s v="50000-PROGRAM EXPENDITUR BUDGET"/>
    <s v="52000-SUPPLIES"/>
    <m/>
    <n v="0"/>
    <n v="0"/>
    <n v="1580.7"/>
    <n v="0"/>
    <n v="-1580.7"/>
    <s v="N/A"/>
    <n v="0"/>
    <n v="0"/>
    <n v="0"/>
    <n v="0"/>
    <n v="0"/>
    <n v="0"/>
    <n v="0"/>
    <n v="0"/>
    <n v="0"/>
    <n v="0"/>
    <n v="0"/>
    <n v="1580.7"/>
    <n v="0"/>
    <s v="SURFACE WATER MGT FUND"/>
    <s v="WLSW F D92870 A04BN487-35XX S"/>
    <s v="STORMWATER SERVICES"/>
    <s v="DRAINAGE"/>
  </r>
  <r>
    <x v="1"/>
    <s v="1037269"/>
    <s v="845022"/>
    <s v="52392"/>
    <x v="135"/>
    <s v="5315000"/>
    <n v="2012"/>
    <x v="4"/>
    <s v="SMALL TOOLS NON CAP NON CONTR"/>
    <s v="50000-PROGRAM EXPENDITUR BUDGET"/>
    <s v="52000-SUPPLIES"/>
    <m/>
    <n v="0"/>
    <n v="0"/>
    <n v="61.02"/>
    <n v="0"/>
    <n v="-61.02"/>
    <s v="N/A"/>
    <n v="0"/>
    <n v="0"/>
    <n v="0"/>
    <n v="0"/>
    <n v="0"/>
    <n v="0"/>
    <n v="0"/>
    <n v="0"/>
    <n v="0"/>
    <n v="0"/>
    <n v="0"/>
    <n v="61.02"/>
    <n v="0"/>
    <s v="SURFACE WATER MGT FUND"/>
    <s v="WLSW F D92870 A04BN487-35XX S"/>
    <s v="STORMWATER SERVICES"/>
    <s v="DRAINAGE"/>
  </r>
  <r>
    <x v="1"/>
    <s v="103726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284.17"/>
    <n v="0"/>
    <n v="-1284.17"/>
    <s v="N/A"/>
    <n v="0"/>
    <n v="0"/>
    <n v="0"/>
    <n v="0"/>
    <n v="16.559999999999999"/>
    <n v="0"/>
    <n v="0"/>
    <n v="0"/>
    <n v="0"/>
    <n v="0"/>
    <n v="0"/>
    <n v="1267.6100000000001"/>
    <n v="0"/>
    <s v="SURFACE WATER MGT FUND"/>
    <s v="WLSW F D92870 A04BN487-35XX S"/>
    <s v="STORMWATER SERVICES"/>
    <s v="DRAINAGE"/>
  </r>
  <r>
    <x v="1"/>
    <s v="103726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616.64"/>
    <n v="0"/>
    <n v="-616.64"/>
    <s v="N/A"/>
    <n v="0"/>
    <n v="0"/>
    <n v="0"/>
    <n v="55.77"/>
    <n v="0"/>
    <n v="0"/>
    <n v="0"/>
    <n v="0"/>
    <n v="0"/>
    <n v="0"/>
    <n v="0"/>
    <n v="560.87"/>
    <n v="0"/>
    <s v="SURFACE WATER MGT FUND"/>
    <s v="WLSW F D92870 A04BN487-35XX S"/>
    <s v="STORMWATER SERVICES"/>
    <s v="DRAINAGE"/>
  </r>
  <r>
    <x v="1"/>
    <s v="1037269"/>
    <s v="845022"/>
    <s v="82200"/>
    <x v="72"/>
    <s v="5315000"/>
    <n v="2012"/>
    <x v="4"/>
    <s v="PAID TIME OFF"/>
    <s v="50000-PROGRAM EXPENDITUR BUDGET"/>
    <s v="82000-APPLIED OVERHEAD"/>
    <m/>
    <n v="0"/>
    <n v="0"/>
    <n v="447.16"/>
    <n v="0"/>
    <n v="-447.16"/>
    <s v="N/A"/>
    <n v="0"/>
    <n v="0"/>
    <n v="0"/>
    <n v="43.02"/>
    <n v="0"/>
    <n v="0"/>
    <n v="0"/>
    <n v="0"/>
    <n v="0"/>
    <n v="0"/>
    <n v="0"/>
    <n v="404.14"/>
    <n v="0"/>
    <s v="SURFACE WATER MGT FUND"/>
    <s v="WLSW F D92870 A04BN487-35XX S"/>
    <s v="STORMWATER SERVICES"/>
    <s v="DRAINAGE"/>
  </r>
  <r>
    <x v="1"/>
    <s v="1037269"/>
    <s v="845022"/>
    <s v="82300"/>
    <x v="73"/>
    <s v="5315000"/>
    <n v="2012"/>
    <x v="4"/>
    <s v="INDIRECT COSTS"/>
    <s v="50000-PROGRAM EXPENDITUR BUDGET"/>
    <s v="82000-APPLIED OVERHEAD"/>
    <m/>
    <n v="0"/>
    <n v="0"/>
    <n v="1317.41"/>
    <n v="0"/>
    <n v="-1317.41"/>
    <s v="N/A"/>
    <n v="0"/>
    <n v="0"/>
    <n v="0"/>
    <n v="92.42"/>
    <n v="0"/>
    <n v="0"/>
    <n v="0"/>
    <n v="0"/>
    <n v="0"/>
    <n v="0"/>
    <n v="0"/>
    <n v="1224.99"/>
    <n v="0"/>
    <s v="SURFACE WATER MGT FUND"/>
    <s v="WLSW F D92870 A04BN487-35XX S"/>
    <s v="STORMWATER SERVICES"/>
    <s v="DRAINAGE"/>
  </r>
  <r>
    <x v="1"/>
    <s v="103727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84"/>
    <n v="0"/>
    <n v="-484"/>
    <s v="N/A"/>
    <n v="0"/>
    <n v="0"/>
    <n v="0"/>
    <n v="0"/>
    <n v="0"/>
    <n v="0"/>
    <n v="0"/>
    <n v="0"/>
    <n v="484"/>
    <n v="0"/>
    <n v="0"/>
    <n v="0"/>
    <n v="0"/>
    <s v="SURFACE WATER MGT FUND"/>
    <s v="WLSW F D92872 A04BN052-18011 1"/>
    <s v="STORMWATER SERVICES"/>
    <s v="DRAINAGE"/>
  </r>
  <r>
    <x v="1"/>
    <s v="1037270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2135.25"/>
    <n v="0"/>
    <n v="-2135.25"/>
    <s v="N/A"/>
    <n v="0"/>
    <n v="0"/>
    <n v="0"/>
    <n v="0"/>
    <n v="0"/>
    <n v="0"/>
    <n v="0"/>
    <n v="0"/>
    <n v="0"/>
    <n v="2135.25"/>
    <n v="0"/>
    <n v="0"/>
    <n v="0"/>
    <s v="SURFACE WATER MGT FUND"/>
    <s v="WLSW F D92872 A04BN052-18011 1"/>
    <s v="STORMWATER SERVICES"/>
    <s v="DRAINAGE"/>
  </r>
  <r>
    <x v="1"/>
    <s v="103727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94.5"/>
    <n v="0"/>
    <n v="-194.5"/>
    <s v="N/A"/>
    <n v="0"/>
    <n v="0"/>
    <n v="0"/>
    <n v="0"/>
    <n v="0"/>
    <n v="0"/>
    <n v="0"/>
    <n v="0"/>
    <n v="194.5"/>
    <n v="0"/>
    <n v="0"/>
    <n v="0"/>
    <n v="0"/>
    <s v="SURFACE WATER MGT FUND"/>
    <s v="WLSW F D92872 A04BN052-18011 1"/>
    <s v="STORMWATER SERVICES"/>
    <s v="DRAINAGE"/>
  </r>
  <r>
    <x v="1"/>
    <s v="103727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73.84"/>
    <n v="0"/>
    <n v="-173.84"/>
    <s v="N/A"/>
    <n v="0"/>
    <n v="0"/>
    <n v="0"/>
    <n v="0"/>
    <n v="0"/>
    <n v="0"/>
    <n v="0"/>
    <n v="0"/>
    <n v="173.84"/>
    <n v="0"/>
    <n v="0"/>
    <n v="0"/>
    <n v="0"/>
    <s v="SURFACE WATER MGT FUND"/>
    <s v="WLSW F D92872 A04BN052-18011 1"/>
    <s v="STORMWATER SERVICES"/>
    <s v="DRAINAGE"/>
  </r>
  <r>
    <x v="1"/>
    <s v="1037270"/>
    <s v="845022"/>
    <s v="82200"/>
    <x v="72"/>
    <s v="5315000"/>
    <n v="2012"/>
    <x v="4"/>
    <s v="PAID TIME OFF"/>
    <s v="50000-PROGRAM EXPENDITUR BUDGET"/>
    <s v="82000-APPLIED OVERHEAD"/>
    <m/>
    <n v="0"/>
    <n v="0"/>
    <n v="125.03"/>
    <n v="0"/>
    <n v="-125.03"/>
    <s v="N/A"/>
    <n v="0"/>
    <n v="0"/>
    <n v="0"/>
    <n v="0"/>
    <n v="0"/>
    <n v="0"/>
    <n v="0"/>
    <n v="0"/>
    <n v="125.03"/>
    <n v="0"/>
    <n v="0"/>
    <n v="0"/>
    <n v="0"/>
    <s v="SURFACE WATER MGT FUND"/>
    <s v="WLSW F D92872 A04BN052-18011 1"/>
    <s v="STORMWATER SERVICES"/>
    <s v="DRAINAGE"/>
  </r>
  <r>
    <x v="1"/>
    <s v="1037270"/>
    <s v="845022"/>
    <s v="82300"/>
    <x v="73"/>
    <s v="5315000"/>
    <n v="2012"/>
    <x v="4"/>
    <s v="INDIRECT COSTS"/>
    <s v="50000-PROGRAM EXPENDITUR BUDGET"/>
    <s v="82000-APPLIED OVERHEAD"/>
    <m/>
    <n v="0"/>
    <n v="0"/>
    <n v="382.37"/>
    <n v="0"/>
    <n v="-382.37"/>
    <s v="N/A"/>
    <n v="0"/>
    <n v="0"/>
    <n v="0"/>
    <n v="0"/>
    <n v="0"/>
    <n v="0"/>
    <n v="0"/>
    <n v="0"/>
    <n v="382.37"/>
    <n v="0"/>
    <n v="0"/>
    <n v="0"/>
    <n v="0"/>
    <s v="SURFACE WATER MGT FUND"/>
    <s v="WLSW F D92872 A04BN052-18011 1"/>
    <s v="STORMWATER SERVICES"/>
    <s v="DRAINAGE"/>
  </r>
  <r>
    <x v="1"/>
    <s v="103727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1240.25"/>
    <n v="0"/>
    <n v="-41240.25"/>
    <s v="N/A"/>
    <n v="1184.57"/>
    <n v="1998.53"/>
    <n v="1817.43"/>
    <n v="4227.13"/>
    <n v="2375.2200000000003"/>
    <n v="4531.4800000000005"/>
    <n v="2758.9900000000002"/>
    <n v="5182.6099999999997"/>
    <n v="3232.94"/>
    <n v="5476.35"/>
    <n v="3292.61"/>
    <n v="5162.3900000000003"/>
    <n v="0"/>
    <s v="SURFACE WATER MGT FUND"/>
    <s v="WLSW O F11454 SWMP DEVELOPMENT"/>
    <s v="STORMWATER SERVICES"/>
    <s v="DRAINAGE"/>
  </r>
  <r>
    <x v="1"/>
    <s v="1037274"/>
    <s v="845022"/>
    <s v="53813"/>
    <x v="160"/>
    <s v="5315000"/>
    <n v="2012"/>
    <x v="4"/>
    <s v="LICENSES FEES PERMITS"/>
    <s v="50000-PROGRAM EXPENDITUR BUDGET"/>
    <s v="53000-SERVICES-OTHER CHARGES"/>
    <m/>
    <n v="0"/>
    <n v="0"/>
    <n v="22864.5"/>
    <n v="0"/>
    <n v="-22864.5"/>
    <s v="N/A"/>
    <n v="0"/>
    <n v="0"/>
    <n v="0"/>
    <n v="0"/>
    <n v="0"/>
    <n v="0"/>
    <n v="22864.5"/>
    <n v="0"/>
    <n v="0"/>
    <n v="0"/>
    <n v="0"/>
    <n v="0"/>
    <n v="0"/>
    <s v="SURFACE WATER MGT FUND"/>
    <s v="WLSW O F11454 SWMP DEVELOPMENT"/>
    <s v="STORMWATER SERVICES"/>
    <s v="DRAINAGE"/>
  </r>
  <r>
    <x v="1"/>
    <s v="103727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4434.58"/>
    <n v="0"/>
    <n v="-14434.58"/>
    <s v="N/A"/>
    <n v="414.62"/>
    <n v="699.47"/>
    <n v="477.57"/>
    <n v="1479.48"/>
    <n v="989.85"/>
    <n v="1586.03"/>
    <n v="965.63"/>
    <n v="1813.8700000000001"/>
    <n v="1131.6100000000001"/>
    <n v="1916.8600000000001"/>
    <n v="1152.72"/>
    <n v="1806.8700000000001"/>
    <n v="0"/>
    <s v="SURFACE WATER MGT FUND"/>
    <s v="WLSW O F11454 SWMP DEVELOPMENT"/>
    <s v="STORMWATER SERVICES"/>
    <s v="DRAINAGE"/>
  </r>
  <r>
    <x v="1"/>
    <s v="1037274"/>
    <s v="845022"/>
    <s v="82200"/>
    <x v="72"/>
    <s v="5315000"/>
    <n v="2012"/>
    <x v="4"/>
    <s v="PAID TIME OFF"/>
    <s v="50000-PROGRAM EXPENDITUR BUDGET"/>
    <s v="82000-APPLIED OVERHEAD"/>
    <m/>
    <n v="0"/>
    <n v="0"/>
    <n v="11053.07"/>
    <n v="0"/>
    <n v="-11053.07"/>
    <s v="N/A"/>
    <n v="319.85000000000002"/>
    <n v="539.6"/>
    <n v="368.41"/>
    <n v="1141.3399999999999"/>
    <n v="763.57"/>
    <n v="1223.46"/>
    <n v="744.93000000000006"/>
    <n v="1399.31"/>
    <n v="853.4"/>
    <n v="1455.23"/>
    <n v="850.05000000000007"/>
    <n v="1393.92"/>
    <n v="0"/>
    <s v="SURFACE WATER MGT FUND"/>
    <s v="WLSW O F11454 SWMP DEVELOPMENT"/>
    <s v="STORMWATER SERVICES"/>
    <s v="DRAINAGE"/>
  </r>
  <r>
    <x v="1"/>
    <s v="1037274"/>
    <s v="845022"/>
    <s v="82300"/>
    <x v="73"/>
    <s v="5315000"/>
    <n v="2012"/>
    <x v="4"/>
    <s v="INDIRECT COSTS"/>
    <s v="50000-PROGRAM EXPENDITUR BUDGET"/>
    <s v="82000-APPLIED OVERHEAD"/>
    <m/>
    <n v="0"/>
    <n v="0"/>
    <n v="24266.510000000002"/>
    <n v="0"/>
    <n v="-24266.510000000002"/>
    <s v="N/A"/>
    <n v="687.05000000000007"/>
    <n v="1159.1400000000001"/>
    <n v="791.42000000000007"/>
    <n v="2451.7400000000002"/>
    <n v="1640.3"/>
    <n v="2628.23"/>
    <n v="1600.21"/>
    <n v="3005.9"/>
    <n v="1957.76"/>
    <n v="3275.5"/>
    <n v="2075.02"/>
    <n v="2994.2400000000002"/>
    <n v="0"/>
    <s v="SURFACE WATER MGT FUND"/>
    <s v="WLSW O F11454 SWMP DEVELOPMENT"/>
    <s v="STORMWATER SERVICES"/>
    <s v="DRAINAGE"/>
  </r>
  <r>
    <x v="1"/>
    <s v="1037276"/>
    <s v="000000"/>
    <s v="11500"/>
    <x v="7"/>
    <s v="0000000"/>
    <n v="2012"/>
    <x v="0"/>
    <s v="ACCOUNTS RECEIVABLE"/>
    <s v="BS000-CURRENT ASSETS"/>
    <s v="B1150-ACCOUNTS RECEIVABLE"/>
    <m/>
    <n v="0"/>
    <n v="0"/>
    <n v="72282.100000000006"/>
    <n v="0"/>
    <n v="-72282.100000000006"/>
    <s v="N/A"/>
    <n v="0"/>
    <n v="0"/>
    <n v="0"/>
    <n v="0"/>
    <n v="0"/>
    <n v="0"/>
    <n v="0"/>
    <n v="0"/>
    <n v="32328.48"/>
    <n v="0"/>
    <n v="0"/>
    <n v="39953.620000000003"/>
    <n v="0"/>
    <s v="SURFACE WATER MGT FUND"/>
    <s v="WLSW O F11457 DOE SOURCE CONTR"/>
    <s v="DEFAULT"/>
    <s v="Default"/>
  </r>
  <r>
    <x v="1"/>
    <s v="1037276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12992.7"/>
    <n v="19288.93"/>
    <n v="12773.78"/>
    <n v="12875.470000000001"/>
    <n v="14092.4"/>
    <n v="6562.47"/>
    <n v="-78585.75"/>
    <n v="0"/>
    <n v="0"/>
    <n v="0"/>
    <n v="0"/>
    <n v="0"/>
    <s v="SURFACE WATER MGT FUND"/>
    <s v="WLSW O F11457 DOE SOURCE CONTR"/>
    <s v="DEFAULT"/>
    <s v="Default"/>
  </r>
  <r>
    <x v="1"/>
    <s v="1037276"/>
    <s v="000000"/>
    <s v="22258"/>
    <x v="204"/>
    <s v="0000000"/>
    <n v="2012"/>
    <x v="1"/>
    <s v="DEFERRED ACCT REC 11503"/>
    <s v="BS200-CURRENT LIABILITIES"/>
    <s v="B2220-DEFERRED REVENUES"/>
    <m/>
    <n v="0"/>
    <n v="0"/>
    <n v="26421.24"/>
    <n v="0"/>
    <n v="-26421.24"/>
    <s v="N/A"/>
    <n v="0"/>
    <n v="0"/>
    <n v="0"/>
    <n v="0"/>
    <n v="0"/>
    <n v="0"/>
    <n v="0"/>
    <n v="0"/>
    <n v="0"/>
    <n v="0"/>
    <n v="0"/>
    <n v="26421.24"/>
    <n v="0"/>
    <s v="SURFACE WATER MGT FUND"/>
    <s v="WLSW O F11457 DOE SOURCE CONTR"/>
    <s v="DEFAULT"/>
    <s v="Default"/>
  </r>
  <r>
    <x v="1"/>
    <s v="1037276"/>
    <s v="845022"/>
    <s v="33429"/>
    <x v="133"/>
    <s v="0000000"/>
    <n v="2012"/>
    <x v="3"/>
    <s v="DEPT OF ECOLOGY"/>
    <s v="R3000-REVENUE"/>
    <s v="R3340-STATE GRANTS"/>
    <m/>
    <n v="0"/>
    <n v="0"/>
    <n v="-173993.22"/>
    <n v="0"/>
    <n v="173993.22"/>
    <s v="N/A"/>
    <n v="0"/>
    <n v="-12992.7"/>
    <n v="-19288.93"/>
    <n v="-12773.78"/>
    <n v="-12875.470000000001"/>
    <n v="-14092.4"/>
    <n v="-6562.47"/>
    <n v="78585.75"/>
    <n v="-107618.36"/>
    <n v="0"/>
    <n v="0"/>
    <n v="-66374.86"/>
    <n v="0"/>
    <s v="SURFACE WATER MGT FUND"/>
    <s v="WLSW O F11457 DOE SOURCE CONTR"/>
    <s v="STORMWATER SERVICES"/>
    <s v="Default"/>
  </r>
  <r>
    <x v="1"/>
    <s v="103727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63696.76"/>
    <n v="0"/>
    <n v="-63696.76"/>
    <s v="N/A"/>
    <n v="2719.02"/>
    <n v="3027.28"/>
    <n v="8843.52"/>
    <n v="5806.26"/>
    <n v="5738.85"/>
    <n v="6405.63"/>
    <n v="2982.94"/>
    <n v="3189.33"/>
    <n v="7433.74"/>
    <n v="4838.76"/>
    <n v="4420.1500000000005"/>
    <n v="8291.2800000000007"/>
    <n v="0"/>
    <s v="SURFACE WATER MGT FUND"/>
    <s v="WLSW O F11457 DOE SOURCE CONTR"/>
    <s v="STORMWATER SERVICES"/>
    <s v="DRAINAGE"/>
  </r>
  <r>
    <x v="1"/>
    <s v="1037276"/>
    <s v="845022"/>
    <s v="53330"/>
    <x v="146"/>
    <s v="5315000"/>
    <n v="2012"/>
    <x v="4"/>
    <s v="PURCHASED TRANSPORTATION"/>
    <s v="50000-PROGRAM EXPENDITUR BUDGET"/>
    <s v="53000-SERVICES-OTHER CHARGES"/>
    <m/>
    <n v="0"/>
    <n v="0"/>
    <n v="58.550000000000004"/>
    <n v="0"/>
    <n v="-58.550000000000004"/>
    <s v="N/A"/>
    <n v="0"/>
    <n v="0"/>
    <n v="0"/>
    <n v="0"/>
    <n v="0"/>
    <n v="0"/>
    <n v="20.900000000000002"/>
    <n v="20.900000000000002"/>
    <n v="0"/>
    <n v="0"/>
    <n v="16.75"/>
    <n v="0"/>
    <n v="0"/>
    <s v="SURFACE WATER MGT FUND"/>
    <s v="WLSW O F11457 DOE SOURCE CONTR"/>
    <s v="STORMWATER SERVICES"/>
    <s v="DRAINAGE"/>
  </r>
  <r>
    <x v="1"/>
    <s v="1037276"/>
    <s v="845022"/>
    <s v="53814"/>
    <x v="65"/>
    <s v="5315000"/>
    <n v="2012"/>
    <x v="4"/>
    <s v="TRAINING"/>
    <s v="50000-PROGRAM EXPENDITUR BUDGET"/>
    <s v="53000-SERVICES-OTHER CHARGES"/>
    <m/>
    <n v="0"/>
    <n v="0"/>
    <n v="250"/>
    <n v="0"/>
    <n v="-250"/>
    <s v="N/A"/>
    <n v="0"/>
    <n v="0"/>
    <n v="0"/>
    <n v="0"/>
    <n v="250"/>
    <n v="0"/>
    <n v="0"/>
    <n v="0"/>
    <n v="0"/>
    <n v="0"/>
    <n v="0"/>
    <n v="0"/>
    <n v="0"/>
    <s v="SURFACE WATER MGT FUND"/>
    <s v="WLSW O F11457 DOE SOURCE CONTR"/>
    <s v="STORMWATER SERVICES"/>
    <s v="DRAINAGE"/>
  </r>
  <r>
    <x v="1"/>
    <s v="1037276"/>
    <s v="845022"/>
    <s v="53890"/>
    <x v="66"/>
    <s v="5315000"/>
    <n v="2012"/>
    <x v="4"/>
    <s v="MISC SERVICES CHARGES"/>
    <s v="50000-PROGRAM EXPENDITUR BUDGET"/>
    <s v="53000-SERVICES-OTHER CHARGES"/>
    <m/>
    <n v="0"/>
    <n v="0"/>
    <n v="11.5"/>
    <n v="0"/>
    <n v="-11.5"/>
    <s v="N/A"/>
    <n v="0"/>
    <n v="0"/>
    <n v="0"/>
    <n v="0"/>
    <n v="0"/>
    <n v="0"/>
    <n v="0"/>
    <n v="11.5"/>
    <n v="0"/>
    <n v="0"/>
    <n v="0"/>
    <n v="0"/>
    <n v="0"/>
    <s v="SURFACE WATER MGT FUND"/>
    <s v="WLSW O F11457 DOE SOURCE CONTR"/>
    <s v="STORMWATER SERVICES"/>
    <s v="DRAINAGE"/>
  </r>
  <r>
    <x v="1"/>
    <s v="103727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52.97"/>
    <n v="0"/>
    <n v="-352.97"/>
    <s v="N/A"/>
    <n v="0"/>
    <n v="0"/>
    <n v="183.96"/>
    <n v="0"/>
    <n v="0"/>
    <n v="0"/>
    <n v="0"/>
    <n v="0"/>
    <n v="0"/>
    <n v="0"/>
    <n v="65.97"/>
    <n v="103.04"/>
    <n v="0"/>
    <s v="SURFACE WATER MGT FUND"/>
    <s v="WLSW O F11457 DOE SOURCE CONTR"/>
    <s v="STORMWATER SERVICES"/>
    <s v="DRAINAGE"/>
  </r>
  <r>
    <x v="1"/>
    <s v="103727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2293.94"/>
    <n v="0"/>
    <n v="-22293.94"/>
    <s v="N/A"/>
    <n v="951.66"/>
    <n v="1059.55"/>
    <n v="3039.4500000000003"/>
    <n v="2032.21"/>
    <n v="2064.41"/>
    <n v="2241.98"/>
    <n v="1044.03"/>
    <n v="1116.27"/>
    <n v="2601.81"/>
    <n v="1693.57"/>
    <n v="1547.06"/>
    <n v="2901.94"/>
    <n v="0"/>
    <s v="SURFACE WATER MGT FUND"/>
    <s v="WLSW O F11457 DOE SOURCE CONTR"/>
    <s v="STORMWATER SERVICES"/>
    <s v="DRAINAGE"/>
  </r>
  <r>
    <x v="1"/>
    <s v="1037276"/>
    <s v="845022"/>
    <s v="82200"/>
    <x v="72"/>
    <s v="5315000"/>
    <n v="2012"/>
    <x v="4"/>
    <s v="PAID TIME OFF"/>
    <s v="50000-PROGRAM EXPENDITUR BUDGET"/>
    <s v="82000-APPLIED OVERHEAD"/>
    <m/>
    <n v="0"/>
    <n v="0"/>
    <n v="17198.670000000002"/>
    <n v="0"/>
    <n v="-17198.670000000002"/>
    <s v="N/A"/>
    <n v="734.15"/>
    <n v="817.39"/>
    <n v="2344.7800000000002"/>
    <n v="1567.74"/>
    <n v="1592.6100000000001"/>
    <n v="1729.58"/>
    <n v="805.42000000000007"/>
    <n v="861.15"/>
    <n v="2007.17"/>
    <n v="1306.5"/>
    <n v="1193.46"/>
    <n v="2238.7200000000003"/>
    <n v="0"/>
    <s v="SURFACE WATER MGT FUND"/>
    <s v="WLSW O F11457 DOE SOURCE CONTR"/>
    <s v="STORMWATER SERVICES"/>
    <s v="DRAINAGE"/>
  </r>
  <r>
    <x v="1"/>
    <s v="1037276"/>
    <s v="845022"/>
    <s v="82300"/>
    <x v="73"/>
    <s v="5315000"/>
    <n v="2012"/>
    <x v="4"/>
    <s v="INDIRECT COSTS"/>
    <s v="50000-PROGRAM EXPENDITUR BUDGET"/>
    <s v="82000-APPLIED OVERHEAD"/>
    <m/>
    <n v="0"/>
    <n v="0"/>
    <n v="36943.58"/>
    <n v="0"/>
    <n v="-36943.58"/>
    <s v="N/A"/>
    <n v="1577.02"/>
    <n v="1755.8"/>
    <n v="5036.6900000000005"/>
    <n v="3367.57"/>
    <n v="3420.96"/>
    <n v="3715.21"/>
    <n v="1730.08"/>
    <n v="1849.78"/>
    <n v="4311.5"/>
    <n v="2806.4500000000003"/>
    <n v="2563.65"/>
    <n v="4808.87"/>
    <n v="0"/>
    <s v="SURFACE WATER MGT FUND"/>
    <s v="WLSW O F11457 DOE SOURCE CONTR"/>
    <s v="STORMWATER SERVICES"/>
    <s v="DRAINAGE"/>
  </r>
  <r>
    <x v="1"/>
    <s v="1037277"/>
    <s v="845022"/>
    <s v="36999"/>
    <x v="49"/>
    <s v="0000000"/>
    <n v="2012"/>
    <x v="3"/>
    <s v="OTHER MISC REVENUE"/>
    <s v="R3000-REVENUE"/>
    <s v="R3600-MISCELLANEOUS REVENUE"/>
    <m/>
    <n v="0"/>
    <n v="0"/>
    <n v="-2150"/>
    <n v="0"/>
    <n v="2150"/>
    <s v="N/A"/>
    <n v="0"/>
    <n v="-500"/>
    <n v="-1650"/>
    <n v="0"/>
    <n v="0"/>
    <n v="0"/>
    <n v="0"/>
    <n v="0"/>
    <n v="0"/>
    <n v="0"/>
    <n v="0"/>
    <n v="0"/>
    <n v="0"/>
    <s v="SURFACE WATER MGT FUND"/>
    <s v="WLSW O F11461 NPDES PMT TRAINI"/>
    <s v="STORMWATER SERVICES"/>
    <s v="Default"/>
  </r>
  <r>
    <x v="1"/>
    <s v="103727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886.57"/>
    <n v="0"/>
    <n v="-5886.57"/>
    <s v="N/A"/>
    <n v="358.8"/>
    <n v="0"/>
    <n v="363.82"/>
    <n v="3211.9900000000002"/>
    <n v="289.75"/>
    <n v="0"/>
    <n v="119.60000000000001"/>
    <n v="39.869999999999997"/>
    <n v="909.67000000000007"/>
    <n v="252.68"/>
    <n v="22.44"/>
    <n v="317.95"/>
    <n v="0"/>
    <s v="SURFACE WATER MGT FUND"/>
    <s v="WLSW O F11461 NPDES PMT TRAINI"/>
    <s v="STORMWATER SERVICES"/>
    <s v="DRAINAGE"/>
  </r>
  <r>
    <x v="1"/>
    <s v="1037277"/>
    <s v="845022"/>
    <s v="52290"/>
    <x v="63"/>
    <s v="5315000"/>
    <n v="2012"/>
    <x v="4"/>
    <s v="MISC OPERATING SUPPLIES"/>
    <s v="50000-PROGRAM EXPENDITUR BUDGET"/>
    <s v="52000-SUPPLIES"/>
    <m/>
    <n v="0"/>
    <n v="0"/>
    <n v="608.75"/>
    <n v="0"/>
    <n v="-608.75"/>
    <s v="N/A"/>
    <n v="0"/>
    <n v="0"/>
    <n v="0"/>
    <n v="0"/>
    <n v="608.75"/>
    <n v="0"/>
    <n v="0"/>
    <n v="0"/>
    <n v="0"/>
    <n v="0"/>
    <n v="0"/>
    <n v="0"/>
    <n v="0"/>
    <s v="SURFACE WATER MGT FUND"/>
    <s v="WLSW O F11461 NPDES PMT TRAINI"/>
    <s v="STORMWATER SERVICES"/>
    <s v="DRAINAGE"/>
  </r>
  <r>
    <x v="1"/>
    <s v="1037277"/>
    <s v="845022"/>
    <s v="53814"/>
    <x v="65"/>
    <s v="5315000"/>
    <n v="2012"/>
    <x v="4"/>
    <s v="TRAINING"/>
    <s v="50000-PROGRAM EXPENDITUR BUDGET"/>
    <s v="53000-SERVICES-OTHER CHARGES"/>
    <m/>
    <n v="0"/>
    <n v="0"/>
    <n v="509.75"/>
    <n v="0"/>
    <n v="-509.75"/>
    <s v="N/A"/>
    <n v="0"/>
    <n v="0"/>
    <n v="0"/>
    <n v="0"/>
    <n v="0"/>
    <n v="0"/>
    <n v="0"/>
    <n v="0"/>
    <n v="509.75"/>
    <n v="0"/>
    <n v="0"/>
    <n v="0"/>
    <n v="0"/>
    <s v="SURFACE WATER MGT FUND"/>
    <s v="WLSW O F11461 NPDES PMT TRAINI"/>
    <s v="STORMWATER SERVICES"/>
    <s v="DRAINAGE"/>
  </r>
  <r>
    <x v="1"/>
    <s v="103727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9.44"/>
    <n v="0"/>
    <n v="-29.44"/>
    <s v="N/A"/>
    <n v="0"/>
    <n v="0"/>
    <n v="0"/>
    <n v="0"/>
    <n v="29.44"/>
    <n v="0"/>
    <n v="0"/>
    <n v="0"/>
    <n v="0"/>
    <n v="0"/>
    <n v="0"/>
    <n v="0"/>
    <n v="0"/>
    <s v="SURFACE WATER MGT FUND"/>
    <s v="WLSW O F11461 NPDES PMT TRAINI"/>
    <s v="STORMWATER SERVICES"/>
    <s v="DRAINAGE"/>
  </r>
  <r>
    <x v="1"/>
    <s v="103727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060.2400000000002"/>
    <n v="0"/>
    <n v="-2060.2400000000002"/>
    <s v="N/A"/>
    <n v="125.58"/>
    <n v="0"/>
    <n v="127.34"/>
    <n v="1124.18"/>
    <n v="101.4"/>
    <n v="0"/>
    <n v="41.86"/>
    <n v="13.950000000000001"/>
    <n v="318.37"/>
    <n v="88.43"/>
    <n v="7.8500000000000005"/>
    <n v="111.28"/>
    <n v="0"/>
    <s v="SURFACE WATER MGT FUND"/>
    <s v="WLSW O F11461 NPDES PMT TRAINI"/>
    <s v="STORMWATER SERVICES"/>
    <s v="DRAINAGE"/>
  </r>
  <r>
    <x v="1"/>
    <s v="1037277"/>
    <s v="845022"/>
    <s v="82200"/>
    <x v="72"/>
    <s v="5315000"/>
    <n v="2012"/>
    <x v="4"/>
    <s v="PAID TIME OFF"/>
    <s v="50000-PROGRAM EXPENDITUR BUDGET"/>
    <s v="82000-APPLIED OVERHEAD"/>
    <m/>
    <n v="0"/>
    <n v="0"/>
    <n v="1589.33"/>
    <n v="0"/>
    <n v="-1589.33"/>
    <s v="N/A"/>
    <n v="96.88"/>
    <n v="0"/>
    <n v="98.23"/>
    <n v="867.22"/>
    <n v="78.22"/>
    <n v="0"/>
    <n v="32.29"/>
    <n v="10.76"/>
    <n v="245.6"/>
    <n v="68.22"/>
    <n v="6.0600000000000005"/>
    <n v="85.850000000000009"/>
    <n v="0"/>
    <s v="SURFACE WATER MGT FUND"/>
    <s v="WLSW O F11461 NPDES PMT TRAINI"/>
    <s v="STORMWATER SERVICES"/>
    <s v="DRAINAGE"/>
  </r>
  <r>
    <x v="1"/>
    <s v="1037277"/>
    <s v="845022"/>
    <s v="82300"/>
    <x v="73"/>
    <s v="5315000"/>
    <n v="2012"/>
    <x v="4"/>
    <s v="INDIRECT COSTS"/>
    <s v="50000-PROGRAM EXPENDITUR BUDGET"/>
    <s v="82000-APPLIED OVERHEAD"/>
    <m/>
    <n v="0"/>
    <n v="0"/>
    <n v="3414.17"/>
    <n v="0"/>
    <n v="-3414.17"/>
    <s v="N/A"/>
    <n v="208.1"/>
    <n v="0"/>
    <n v="211.01"/>
    <n v="1862.96"/>
    <n v="168.04"/>
    <n v="0"/>
    <n v="69.36"/>
    <n v="23.12"/>
    <n v="527.6"/>
    <n v="146.55000000000001"/>
    <n v="13.02"/>
    <n v="184.41"/>
    <n v="0"/>
    <s v="SURFACE WATER MGT FUND"/>
    <s v="WLSW O F11461 NPDES PMT TRAINI"/>
    <s v="STORMWATER SERVICES"/>
    <s v="DRAINAGE"/>
  </r>
  <r>
    <x v="1"/>
    <s v="103727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58.8"/>
    <n v="0"/>
    <n v="-358.8"/>
    <s v="N/A"/>
    <n v="0"/>
    <n v="0"/>
    <n v="0"/>
    <n v="0"/>
    <n v="0"/>
    <n v="0"/>
    <n v="0"/>
    <n v="0"/>
    <n v="0"/>
    <n v="0"/>
    <n v="0"/>
    <n v="358.8"/>
    <n v="0"/>
    <s v="SURFACE WATER MGT FUND"/>
    <s v="WLSW O F11462 GREEN RVR FLOOD"/>
    <s v="STORMWATER SERVICES"/>
    <s v="DRAINAGE"/>
  </r>
  <r>
    <x v="1"/>
    <s v="103727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25.58"/>
    <n v="0"/>
    <n v="-125.58"/>
    <s v="N/A"/>
    <n v="0"/>
    <n v="0"/>
    <n v="0"/>
    <n v="0"/>
    <n v="0"/>
    <n v="0"/>
    <n v="0"/>
    <n v="0"/>
    <n v="0"/>
    <n v="0"/>
    <n v="0"/>
    <n v="125.58"/>
    <n v="0"/>
    <s v="SURFACE WATER MGT FUND"/>
    <s v="WLSW O F11462 GREEN RVR FLOOD"/>
    <s v="STORMWATER SERVICES"/>
    <s v="DRAINAGE"/>
  </r>
  <r>
    <x v="1"/>
    <s v="1037278"/>
    <s v="845022"/>
    <s v="82200"/>
    <x v="72"/>
    <s v="5315000"/>
    <n v="2012"/>
    <x v="4"/>
    <s v="PAID TIME OFF"/>
    <s v="50000-PROGRAM EXPENDITUR BUDGET"/>
    <s v="82000-APPLIED OVERHEAD"/>
    <m/>
    <n v="0"/>
    <n v="0"/>
    <n v="96.88"/>
    <n v="0"/>
    <n v="-96.88"/>
    <s v="N/A"/>
    <n v="0"/>
    <n v="0"/>
    <n v="0"/>
    <n v="0"/>
    <n v="0"/>
    <n v="0"/>
    <n v="0"/>
    <n v="0"/>
    <n v="0"/>
    <n v="0"/>
    <n v="0"/>
    <n v="96.88"/>
    <n v="0"/>
    <s v="SURFACE WATER MGT FUND"/>
    <s v="WLSW O F11462 GREEN RVR FLOOD"/>
    <s v="STORMWATER SERVICES"/>
    <s v="DRAINAGE"/>
  </r>
  <r>
    <x v="1"/>
    <s v="1037278"/>
    <s v="845022"/>
    <s v="82300"/>
    <x v="73"/>
    <s v="5315000"/>
    <n v="2012"/>
    <x v="4"/>
    <s v="INDIRECT COSTS"/>
    <s v="50000-PROGRAM EXPENDITUR BUDGET"/>
    <s v="82000-APPLIED OVERHEAD"/>
    <m/>
    <n v="0"/>
    <n v="0"/>
    <n v="208.09"/>
    <n v="0"/>
    <n v="-208.09"/>
    <s v="N/A"/>
    <n v="0"/>
    <n v="0"/>
    <n v="0"/>
    <n v="0"/>
    <n v="0"/>
    <n v="0"/>
    <n v="0"/>
    <n v="0"/>
    <n v="0"/>
    <n v="0"/>
    <n v="0"/>
    <n v="208.09"/>
    <n v="0"/>
    <s v="SURFACE WATER MGT FUND"/>
    <s v="WLSW O F11462 GREEN RVR FLOOD"/>
    <s v="STORMWATER SERVICES"/>
    <s v="DRAINAGE"/>
  </r>
  <r>
    <x v="1"/>
    <s v="103727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543.04"/>
    <n v="0"/>
    <n v="-2543.04"/>
    <s v="N/A"/>
    <n v="199.34"/>
    <n v="916.93000000000006"/>
    <n v="324.10000000000002"/>
    <n v="99.67"/>
    <n v="239.21"/>
    <n v="239.20000000000002"/>
    <n v="179.41"/>
    <n v="239.20000000000002"/>
    <n v="0"/>
    <n v="0"/>
    <n v="0"/>
    <n v="105.98"/>
    <n v="0"/>
    <s v="SURFACE WATER MGT FUND"/>
    <s v="WLSW O F11464 FAC MTC DIV SUPP"/>
    <s v="STORMWATER SERVICES"/>
    <s v="DRAINAGE"/>
  </r>
  <r>
    <x v="1"/>
    <s v="103727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2.080000000000002"/>
    <n v="0"/>
    <n v="-22.080000000000002"/>
    <s v="N/A"/>
    <n v="0"/>
    <n v="0"/>
    <n v="0"/>
    <n v="0"/>
    <n v="0"/>
    <n v="0"/>
    <n v="0"/>
    <n v="22.080000000000002"/>
    <n v="0"/>
    <n v="0"/>
    <n v="0"/>
    <n v="0"/>
    <n v="0"/>
    <s v="SURFACE WATER MGT FUND"/>
    <s v="WLSW O F11464 FAC MTC DIV SUPP"/>
    <s v="STORMWATER SERVICES"/>
    <s v="DRAINAGE"/>
  </r>
  <r>
    <x v="1"/>
    <s v="103727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890.05000000000007"/>
    <n v="0"/>
    <n v="-890.05000000000007"/>
    <s v="N/A"/>
    <n v="69.77"/>
    <n v="320.93"/>
    <n v="113.43"/>
    <n v="34.880000000000003"/>
    <n v="83.72"/>
    <n v="83.710000000000008"/>
    <n v="62.800000000000004"/>
    <n v="83.72"/>
    <n v="0"/>
    <n v="0"/>
    <n v="0"/>
    <n v="37.090000000000003"/>
    <n v="0"/>
    <s v="SURFACE WATER MGT FUND"/>
    <s v="WLSW O F11464 FAC MTC DIV SUPP"/>
    <s v="STORMWATER SERVICES"/>
    <s v="DRAINAGE"/>
  </r>
  <r>
    <x v="1"/>
    <s v="1037279"/>
    <s v="845022"/>
    <s v="82200"/>
    <x v="72"/>
    <s v="5315000"/>
    <n v="2012"/>
    <x v="4"/>
    <s v="PAID TIME OFF"/>
    <s v="50000-PROGRAM EXPENDITUR BUDGET"/>
    <s v="82000-APPLIED OVERHEAD"/>
    <m/>
    <n v="0"/>
    <n v="0"/>
    <n v="686.59"/>
    <n v="0"/>
    <n v="-686.59"/>
    <s v="N/A"/>
    <n v="53.82"/>
    <n v="247.57"/>
    <n v="87.51"/>
    <n v="26.91"/>
    <n v="64.58"/>
    <n v="64.58"/>
    <n v="48.43"/>
    <n v="64.58"/>
    <n v="0"/>
    <n v="0"/>
    <n v="0"/>
    <n v="28.61"/>
    <n v="0"/>
    <s v="SURFACE WATER MGT FUND"/>
    <s v="WLSW O F11464 FAC MTC DIV SUPP"/>
    <s v="STORMWATER SERVICES"/>
    <s v="DRAINAGE"/>
  </r>
  <r>
    <x v="1"/>
    <s v="1037279"/>
    <s v="845022"/>
    <s v="82300"/>
    <x v="73"/>
    <s v="5315000"/>
    <n v="2012"/>
    <x v="4"/>
    <s v="INDIRECT COSTS"/>
    <s v="50000-PROGRAM EXPENDITUR BUDGET"/>
    <s v="82000-APPLIED OVERHEAD"/>
    <m/>
    <n v="0"/>
    <n v="0"/>
    <n v="1474.89"/>
    <n v="0"/>
    <n v="-1474.89"/>
    <s v="N/A"/>
    <n v="115.61"/>
    <n v="531.79"/>
    <n v="187.97"/>
    <n v="57.800000000000004"/>
    <n v="138.72999999999999"/>
    <n v="138.72"/>
    <n v="104.06"/>
    <n v="138.74"/>
    <n v="0"/>
    <n v="0"/>
    <n v="0"/>
    <n v="61.47"/>
    <n v="0"/>
    <s v="SURFACE WATER MGT FUND"/>
    <s v="WLSW O F11464 FAC MTC DIV SUPP"/>
    <s v="STORMWATER SERVICES"/>
    <s v="DRAINAGE"/>
  </r>
  <r>
    <x v="1"/>
    <s v="103728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64780.03"/>
    <n v="0"/>
    <n v="-64780.03"/>
    <s v="N/A"/>
    <n v="0"/>
    <n v="513.68000000000006"/>
    <n v="2868.04"/>
    <n v="5810.96"/>
    <n v="4129.37"/>
    <n v="5222.33"/>
    <n v="5460.64"/>
    <n v="11679.91"/>
    <n v="6444.3600000000006"/>
    <n v="7467.85"/>
    <n v="8398.0400000000009"/>
    <n v="6784.85"/>
    <n v="0"/>
    <s v="SURFACE WATER MGT FUND"/>
    <s v="WLSW O F11465 NPDES RELATED MA"/>
    <s v="STORMWATER SERVICES"/>
    <s v="DRAINAGE"/>
  </r>
  <r>
    <x v="1"/>
    <s v="1037280"/>
    <s v="845022"/>
    <s v="52180"/>
    <x v="101"/>
    <s v="5315000"/>
    <n v="2012"/>
    <x v="4"/>
    <s v="MINOR ASSET NON CONTR LT 5K"/>
    <s v="50000-PROGRAM EXPENDITUR BUDGET"/>
    <s v="52000-SUPPLIES"/>
    <m/>
    <n v="0"/>
    <n v="0"/>
    <n v="111.26"/>
    <n v="0"/>
    <n v="-111.26"/>
    <s v="N/A"/>
    <n v="0"/>
    <n v="0"/>
    <n v="0"/>
    <n v="0"/>
    <n v="0"/>
    <n v="0"/>
    <n v="0"/>
    <n v="0"/>
    <n v="0"/>
    <n v="0"/>
    <n v="0"/>
    <n v="0"/>
    <n v="111.26"/>
    <s v="SURFACE WATER MGT FUND"/>
    <s v="WLSW O F11465 NPDES RELATED MA"/>
    <s v="STORMWATER SERVICES"/>
    <s v="DRAINAGE"/>
  </r>
  <r>
    <x v="1"/>
    <s v="103728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3.119999999999997"/>
    <n v="0"/>
    <n v="-33.119999999999997"/>
    <s v="N/A"/>
    <n v="0"/>
    <n v="0"/>
    <n v="0"/>
    <n v="0"/>
    <n v="0"/>
    <n v="0"/>
    <n v="0"/>
    <n v="0"/>
    <n v="0"/>
    <n v="0"/>
    <n v="33.119999999999997"/>
    <n v="0"/>
    <n v="0"/>
    <s v="SURFACE WATER MGT FUND"/>
    <s v="WLSW O F11465 NPDES RELATED MA"/>
    <s v="STORMWATER SERVICES"/>
    <s v="DRAINAGE"/>
  </r>
  <r>
    <x v="1"/>
    <s v="1037280"/>
    <s v="845022"/>
    <s v="56007"/>
    <x v="220"/>
    <s v="5315000"/>
    <n v="2012"/>
    <x v="4"/>
    <s v="CONTROLLABLE ASSETS"/>
    <s v="50000-PROGRAM EXPENDITUR BUDGET"/>
    <s v="56000-CAPITAL OUTLAY"/>
    <m/>
    <n v="0"/>
    <n v="0"/>
    <n v="0"/>
    <n v="0"/>
    <n v="0"/>
    <s v="N/A"/>
    <n v="0"/>
    <n v="0"/>
    <n v="0"/>
    <n v="0"/>
    <n v="0"/>
    <n v="0"/>
    <n v="0"/>
    <n v="0"/>
    <n v="0"/>
    <n v="0"/>
    <n v="111.26"/>
    <n v="0"/>
    <n v="-111.26"/>
    <s v="SURFACE WATER MGT FUND"/>
    <s v="WLSW O F11465 NPDES RELATED MA"/>
    <s v="STORMWATER SERVICES"/>
    <s v="DRAINAGE"/>
  </r>
  <r>
    <x v="1"/>
    <s v="103728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2673.06"/>
    <n v="0"/>
    <n v="-22673.06"/>
    <s v="N/A"/>
    <n v="0"/>
    <n v="179.78"/>
    <n v="1003.82"/>
    <n v="2033.82"/>
    <n v="1445.29"/>
    <n v="1827.82"/>
    <n v="1911.24"/>
    <n v="4087.9700000000003"/>
    <n v="2255.5100000000002"/>
    <n v="2613.7800000000002"/>
    <n v="2939.33"/>
    <n v="2374.7000000000003"/>
    <n v="0"/>
    <s v="SURFACE WATER MGT FUND"/>
    <s v="WLSW O F11465 NPDES RELATED MA"/>
    <s v="STORMWATER SERVICES"/>
    <s v="DRAINAGE"/>
  </r>
  <r>
    <x v="1"/>
    <s v="1037280"/>
    <s v="845022"/>
    <s v="82200"/>
    <x v="72"/>
    <s v="5315000"/>
    <n v="2012"/>
    <x v="4"/>
    <s v="PAID TIME OFF"/>
    <s v="50000-PROGRAM EXPENDITUR BUDGET"/>
    <s v="82000-APPLIED OVERHEAD"/>
    <m/>
    <n v="0"/>
    <n v="0"/>
    <n v="17490.740000000002"/>
    <n v="0"/>
    <n v="-17490.740000000002"/>
    <s v="N/A"/>
    <n v="0"/>
    <n v="138.69"/>
    <n v="774.38"/>
    <n v="1568.98"/>
    <n v="1114.94"/>
    <n v="1410.05"/>
    <n v="1474.4"/>
    <n v="3153.59"/>
    <n v="1739.98"/>
    <n v="2016.3400000000001"/>
    <n v="2267.44"/>
    <n v="1831.95"/>
    <n v="0"/>
    <s v="SURFACE WATER MGT FUND"/>
    <s v="WLSW O F11465 NPDES RELATED MA"/>
    <s v="STORMWATER SERVICES"/>
    <s v="DRAINAGE"/>
  </r>
  <r>
    <x v="1"/>
    <s v="1037280"/>
    <s v="845022"/>
    <s v="82300"/>
    <x v="73"/>
    <s v="5315000"/>
    <n v="2012"/>
    <x v="4"/>
    <s v="INDIRECT COSTS"/>
    <s v="50000-PROGRAM EXPENDITUR BUDGET"/>
    <s v="82000-APPLIED OVERHEAD"/>
    <m/>
    <n v="0"/>
    <n v="0"/>
    <n v="37572.400000000001"/>
    <n v="0"/>
    <n v="-37572.400000000001"/>
    <s v="N/A"/>
    <n v="0"/>
    <n v="297.93"/>
    <n v="1663.47"/>
    <n v="3370.35"/>
    <n v="2395.0300000000002"/>
    <n v="3028.9700000000003"/>
    <n v="3167.1800000000003"/>
    <n v="6774.34"/>
    <n v="3737.7400000000002"/>
    <n v="4331.37"/>
    <n v="4870.84"/>
    <n v="3935.1800000000003"/>
    <n v="0"/>
    <s v="SURFACE WATER MGT FUND"/>
    <s v="WLSW O F11465 NPDES RELATED MA"/>
    <s v="STORMWATER SERVICES"/>
    <s v="DRAINAGE"/>
  </r>
  <r>
    <x v="1"/>
    <s v="103728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5955.81"/>
    <n v="0"/>
    <n v="-25955.81"/>
    <s v="N/A"/>
    <n v="321.03000000000003"/>
    <n v="-400.76"/>
    <n v="2013.26"/>
    <n v="737.54"/>
    <n v="6018.71"/>
    <n v="3473.69"/>
    <n v="3383.4500000000003"/>
    <n v="4652.3100000000004"/>
    <n v="1616.45"/>
    <n v="1706.25"/>
    <n v="1057.18"/>
    <n v="1376.7"/>
    <n v="0"/>
    <s v="SURFACE WATER MGT FUND"/>
    <s v="WLSW O F11467 NPDES IC IDDE OU"/>
    <s v="STORMWATER SERVICES"/>
    <s v="DRAINAGE"/>
  </r>
  <r>
    <x v="1"/>
    <s v="1037281"/>
    <s v="845022"/>
    <s v="52202"/>
    <x v="103"/>
    <s v="5315000"/>
    <n v="2012"/>
    <x v="4"/>
    <s v="SUPPLIES MISCELLANEOUS"/>
    <s v="50000-PROGRAM EXPENDITUR BUDGET"/>
    <s v="52000-SUPPLIES"/>
    <m/>
    <n v="0"/>
    <n v="0"/>
    <n v="143.4"/>
    <n v="0"/>
    <n v="-143.4"/>
    <s v="N/A"/>
    <n v="0"/>
    <n v="0"/>
    <n v="0"/>
    <n v="47.800000000000004"/>
    <n v="0"/>
    <n v="47.800000000000004"/>
    <n v="0"/>
    <n v="47.800000000000004"/>
    <n v="0"/>
    <n v="0"/>
    <n v="0"/>
    <n v="0"/>
    <n v="0"/>
    <s v="SURFACE WATER MGT FUND"/>
    <s v="WLSW O F11467 NPDES IC IDDE OU"/>
    <s v="STORMWATER SERVICES"/>
    <s v="DRAINAGE"/>
  </r>
  <r>
    <x v="1"/>
    <s v="1037281"/>
    <s v="845022"/>
    <s v="52290"/>
    <x v="63"/>
    <s v="5315000"/>
    <n v="2012"/>
    <x v="4"/>
    <s v="MISC OPERATING SUPPLIES"/>
    <s v="50000-PROGRAM EXPENDITUR BUDGET"/>
    <s v="52000-SUPPLIES"/>
    <m/>
    <n v="0"/>
    <n v="0"/>
    <n v="176.49"/>
    <n v="0"/>
    <n v="-176.49"/>
    <s v="N/A"/>
    <n v="0"/>
    <n v="0"/>
    <n v="0"/>
    <n v="0"/>
    <n v="0"/>
    <n v="0"/>
    <n v="0"/>
    <n v="102.2"/>
    <n v="0"/>
    <n v="0"/>
    <n v="74.290000000000006"/>
    <n v="0"/>
    <n v="0"/>
    <s v="SURFACE WATER MGT FUND"/>
    <s v="WLSW O F11467 NPDES IC IDDE OU"/>
    <s v="STORMWATER SERVICES"/>
    <s v="DRAINAGE"/>
  </r>
  <r>
    <x v="1"/>
    <s v="1037281"/>
    <s v="845022"/>
    <s v="53814"/>
    <x v="65"/>
    <s v="5315000"/>
    <n v="2012"/>
    <x v="4"/>
    <s v="TRAINING"/>
    <s v="50000-PROGRAM EXPENDITUR BUDGET"/>
    <s v="53000-SERVICES-OTHER CHARGES"/>
    <m/>
    <n v="0"/>
    <n v="0"/>
    <n v="508.75"/>
    <n v="0"/>
    <n v="-508.75"/>
    <s v="N/A"/>
    <n v="0"/>
    <n v="0"/>
    <n v="508.75"/>
    <n v="0"/>
    <n v="0"/>
    <n v="0"/>
    <n v="0"/>
    <n v="0"/>
    <n v="0"/>
    <n v="0"/>
    <n v="0"/>
    <n v="0"/>
    <n v="0"/>
    <s v="SURFACE WATER MGT FUND"/>
    <s v="WLSW O F11467 NPDES IC IDDE OU"/>
    <s v="STORMWATER SERVICES"/>
    <s v="DRAINAGE"/>
  </r>
  <r>
    <x v="1"/>
    <s v="1037281"/>
    <s v="845022"/>
    <s v="55034"/>
    <x v="216"/>
    <s v="5315000"/>
    <n v="2012"/>
    <x v="4"/>
    <s v="LABORATORY ANALYSIS"/>
    <s v="50000-PROGRAM EXPENDITUR BUDGET"/>
    <s v="55000-INTRAGOVERNMENTAL SERVICES"/>
    <m/>
    <n v="0"/>
    <n v="0"/>
    <n v="1940"/>
    <n v="0"/>
    <n v="-1940"/>
    <s v="N/A"/>
    <n v="0"/>
    <n v="0"/>
    <n v="0"/>
    <n v="0"/>
    <n v="0"/>
    <n v="0"/>
    <n v="0"/>
    <n v="0"/>
    <n v="0"/>
    <n v="0"/>
    <n v="0"/>
    <n v="1940"/>
    <n v="0"/>
    <s v="SURFACE WATER MGT FUND"/>
    <s v="WLSW O F11467 NPDES IC IDDE OU"/>
    <s v="STORMWATER SERVICES"/>
    <s v="DRAINAGE"/>
  </r>
  <r>
    <x v="1"/>
    <s v="103728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281.9000000000001"/>
    <n v="0"/>
    <n v="-1281.9000000000001"/>
    <s v="N/A"/>
    <n v="0"/>
    <n v="0"/>
    <n v="0"/>
    <n v="0"/>
    <n v="340.11"/>
    <n v="193.07"/>
    <n v="273.35000000000002"/>
    <n v="267.82"/>
    <n v="47.84"/>
    <n v="90.820000000000007"/>
    <n v="68.89"/>
    <n v="0"/>
    <n v="0"/>
    <s v="SURFACE WATER MGT FUND"/>
    <s v="WLSW O F11467 NPDES IC IDDE OU"/>
    <s v="STORMWATER SERVICES"/>
    <s v="DRAINAGE"/>
  </r>
  <r>
    <x v="1"/>
    <s v="103728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9084.4600000000009"/>
    <n v="0"/>
    <n v="-9084.4600000000009"/>
    <s v="N/A"/>
    <n v="112.35000000000001"/>
    <n v="-140.26"/>
    <n v="676.75"/>
    <n v="258.14"/>
    <n v="2134.4299999999998"/>
    <n v="1215.8"/>
    <n v="1184.19"/>
    <n v="1628.3"/>
    <n v="565.74"/>
    <n v="597.18000000000006"/>
    <n v="370.01"/>
    <n v="481.83"/>
    <n v="0"/>
    <s v="SURFACE WATER MGT FUND"/>
    <s v="WLSW O F11467 NPDES IC IDDE OU"/>
    <s v="STORMWATER SERVICES"/>
    <s v="DRAINAGE"/>
  </r>
  <r>
    <x v="1"/>
    <s v="1037281"/>
    <s v="845022"/>
    <s v="82200"/>
    <x v="72"/>
    <s v="5315000"/>
    <n v="2012"/>
    <x v="4"/>
    <s v="PAID TIME OFF"/>
    <s v="50000-PROGRAM EXPENDITUR BUDGET"/>
    <s v="82000-APPLIED OVERHEAD"/>
    <m/>
    <n v="0"/>
    <n v="0"/>
    <n v="7007.99"/>
    <n v="0"/>
    <n v="-7007.99"/>
    <s v="N/A"/>
    <n v="86.67"/>
    <n v="-108.2"/>
    <n v="522.04999999999995"/>
    <n v="199.14000000000001"/>
    <n v="1646.56"/>
    <n v="937.86"/>
    <n v="913.52"/>
    <n v="1256.1200000000001"/>
    <n v="436.44"/>
    <n v="460.68"/>
    <n v="285.44"/>
    <n v="371.71"/>
    <n v="0"/>
    <s v="SURFACE WATER MGT FUND"/>
    <s v="WLSW O F11467 NPDES IC IDDE OU"/>
    <s v="STORMWATER SERVICES"/>
    <s v="DRAINAGE"/>
  </r>
  <r>
    <x v="1"/>
    <s v="1037281"/>
    <s v="845022"/>
    <s v="82300"/>
    <x v="73"/>
    <s v="5315000"/>
    <n v="2012"/>
    <x v="4"/>
    <s v="INDIRECT COSTS"/>
    <s v="50000-PROGRAM EXPENDITUR BUDGET"/>
    <s v="82000-APPLIED OVERHEAD"/>
    <m/>
    <n v="0"/>
    <n v="0"/>
    <n v="15054.130000000001"/>
    <n v="0"/>
    <n v="-15054.130000000001"/>
    <s v="N/A"/>
    <n v="186.20000000000002"/>
    <n v="-232.44"/>
    <n v="1121.43"/>
    <n v="427.76"/>
    <n v="3537.05"/>
    <n v="2014.69"/>
    <n v="1962.3700000000001"/>
    <n v="2698.3"/>
    <n v="937.53"/>
    <n v="989.62"/>
    <n v="613.15"/>
    <n v="798.47"/>
    <n v="0"/>
    <s v="SURFACE WATER MGT FUND"/>
    <s v="WLSW O F11467 NPDES IC IDDE OU"/>
    <s v="STORMWATER SERVICES"/>
    <s v="DRAINAGE"/>
  </r>
  <r>
    <x v="1"/>
    <s v="103728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141.84"/>
    <n v="0"/>
    <n v="-7141.84"/>
    <s v="N/A"/>
    <n v="677.73"/>
    <n v="657.80000000000007"/>
    <n v="2232.5300000000002"/>
    <n v="508.3"/>
    <n v="1022.22"/>
    <n v="1143.43"/>
    <n v="99.67"/>
    <n v="39.869999999999997"/>
    <n v="350.95"/>
    <n v="50.54"/>
    <n v="358.8"/>
    <n v="0"/>
    <n v="0"/>
    <s v="SURFACE WATER MGT FUND"/>
    <s v="WLSW O F11470 NPDES MUNI IC/ID"/>
    <s v="STORMWATER SERVICES"/>
    <s v="DRAINAGE"/>
  </r>
  <r>
    <x v="1"/>
    <s v="103728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9.86"/>
    <n v="0"/>
    <n v="-9.86"/>
    <s v="N/A"/>
    <n v="0"/>
    <n v="0"/>
    <n v="0"/>
    <n v="0"/>
    <n v="9.86"/>
    <n v="0"/>
    <n v="0"/>
    <n v="0"/>
    <n v="0"/>
    <n v="0"/>
    <n v="0"/>
    <n v="0"/>
    <n v="0"/>
    <s v="SURFACE WATER MGT FUND"/>
    <s v="WLSW O F11470 NPDES MUNI IC/ID"/>
    <s v="STORMWATER SERVICES"/>
    <s v="DRAINAGE"/>
  </r>
  <r>
    <x v="1"/>
    <s v="103728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500.16"/>
    <n v="0"/>
    <n v="-2500.16"/>
    <s v="N/A"/>
    <n v="237.22"/>
    <n v="230.23000000000002"/>
    <n v="753.46"/>
    <n v="177.91"/>
    <n v="385.65000000000003"/>
    <n v="400.77"/>
    <n v="34.880000000000003"/>
    <n v="13.950000000000001"/>
    <n v="122.83"/>
    <n v="17.690000000000001"/>
    <n v="125.57000000000001"/>
    <n v="0"/>
    <n v="0"/>
    <s v="SURFACE WATER MGT FUND"/>
    <s v="WLSW O F11470 NPDES MUNI IC/ID"/>
    <s v="STORMWATER SERVICES"/>
    <s v="DRAINAGE"/>
  </r>
  <r>
    <x v="1"/>
    <s v="1037283"/>
    <s v="845022"/>
    <s v="82200"/>
    <x v="72"/>
    <s v="5315000"/>
    <n v="2012"/>
    <x v="4"/>
    <s v="PAID TIME OFF"/>
    <s v="50000-PROGRAM EXPENDITUR BUDGET"/>
    <s v="82000-APPLIED OVERHEAD"/>
    <m/>
    <n v="0"/>
    <n v="0"/>
    <n v="1927.49"/>
    <n v="0"/>
    <n v="-1927.49"/>
    <s v="N/A"/>
    <n v="183"/>
    <n v="177.6"/>
    <n v="581.25"/>
    <n v="137.24"/>
    <n v="297.5"/>
    <n v="307.97000000000003"/>
    <n v="26.91"/>
    <n v="10.76"/>
    <n v="94.75"/>
    <n v="13.65"/>
    <n v="96.86"/>
    <n v="0"/>
    <n v="0"/>
    <s v="SURFACE WATER MGT FUND"/>
    <s v="WLSW O F11470 NPDES MUNI IC/ID"/>
    <s v="STORMWATER SERVICES"/>
    <s v="DRAINAGE"/>
  </r>
  <r>
    <x v="1"/>
    <s v="1037283"/>
    <s v="845022"/>
    <s v="82300"/>
    <x v="73"/>
    <s v="5315000"/>
    <n v="2012"/>
    <x v="4"/>
    <s v="INDIRECT COSTS"/>
    <s v="50000-PROGRAM EXPENDITUR BUDGET"/>
    <s v="82000-APPLIED OVERHEAD"/>
    <m/>
    <n v="0"/>
    <n v="0"/>
    <n v="4155.6400000000003"/>
    <n v="0"/>
    <n v="-4155.6400000000003"/>
    <s v="N/A"/>
    <n v="393.07"/>
    <n v="381.52"/>
    <n v="1248.6100000000001"/>
    <n v="294.81"/>
    <n v="639.11"/>
    <n v="676.65"/>
    <n v="57.800000000000004"/>
    <n v="23.12"/>
    <n v="203.54"/>
    <n v="29.310000000000002"/>
    <n v="208.1"/>
    <n v="0"/>
    <n v="0"/>
    <s v="SURFACE WATER MGT FUND"/>
    <s v="WLSW O F11470 NPDES MUNI IC/ID"/>
    <s v="STORMWATER SERVICES"/>
    <s v="DRAINAGE"/>
  </r>
  <r>
    <x v="1"/>
    <s v="1037285"/>
    <s v="845022"/>
    <s v="52202"/>
    <x v="103"/>
    <s v="5315000"/>
    <n v="2012"/>
    <x v="4"/>
    <s v="SUPPLIES MISCELLANEOUS"/>
    <s v="50000-PROGRAM EXPENDITUR BUDGET"/>
    <s v="52000-SUPPLIES"/>
    <m/>
    <n v="0"/>
    <n v="0"/>
    <n v="9.3000000000000007"/>
    <n v="0"/>
    <n v="-9.3000000000000007"/>
    <s v="N/A"/>
    <n v="0"/>
    <n v="0"/>
    <n v="0"/>
    <n v="0"/>
    <n v="0"/>
    <n v="0"/>
    <n v="0"/>
    <n v="0"/>
    <n v="0"/>
    <n v="9.3000000000000007"/>
    <n v="0"/>
    <n v="0"/>
    <n v="0"/>
    <s v="SURFACE WATER MGT FUND"/>
    <s v="WLSW F F84075 RESIDENTIAL FAC"/>
    <s v="STORMWATER SERVICES"/>
    <s v="DRAINAGE"/>
  </r>
  <r>
    <x v="1"/>
    <s v="1037285"/>
    <s v="845022"/>
    <s v="52221"/>
    <x v="212"/>
    <s v="5315000"/>
    <n v="2012"/>
    <x v="4"/>
    <s v="SUPPLIES VEHICLE"/>
    <s v="50000-PROGRAM EXPENDITUR BUDGET"/>
    <s v="52000-SUPPLIES"/>
    <m/>
    <n v="0"/>
    <n v="0"/>
    <n v="665.11"/>
    <n v="0"/>
    <n v="-665.11"/>
    <s v="N/A"/>
    <n v="0"/>
    <n v="0"/>
    <n v="0"/>
    <n v="0"/>
    <n v="0"/>
    <n v="565.48"/>
    <n v="0"/>
    <n v="52.22"/>
    <n v="28.79"/>
    <n v="18.62"/>
    <n v="0"/>
    <n v="0"/>
    <n v="0"/>
    <s v="SURFACE WATER MGT FUND"/>
    <s v="WLSW F F84075 RESIDENTIAL FAC"/>
    <s v="STORMWATER SERVICES"/>
    <s v="DRAINAGE"/>
  </r>
  <r>
    <x v="1"/>
    <s v="1037285"/>
    <s v="845022"/>
    <s v="52224"/>
    <x v="213"/>
    <s v="5315000"/>
    <n v="2012"/>
    <x v="4"/>
    <s v="SUPPLIES FUEL GASOLINE"/>
    <s v="50000-PROGRAM EXPENDITUR BUDGET"/>
    <s v="52000-SUPPLIES"/>
    <m/>
    <n v="0"/>
    <n v="0"/>
    <n v="463.67"/>
    <n v="0"/>
    <n v="-463.67"/>
    <s v="N/A"/>
    <n v="0"/>
    <n v="0"/>
    <n v="0"/>
    <n v="0"/>
    <n v="0"/>
    <n v="0"/>
    <n v="463.67"/>
    <n v="0"/>
    <n v="0"/>
    <n v="0"/>
    <n v="0"/>
    <n v="0"/>
    <n v="0"/>
    <s v="SURFACE WATER MGT FUND"/>
    <s v="WLSW F F84075 RESIDENTIAL FAC"/>
    <s v="STORMWATER SERVICES"/>
    <s v="DRAINAGE"/>
  </r>
  <r>
    <x v="1"/>
    <s v="1037285"/>
    <s v="845022"/>
    <s v="52230"/>
    <x v="264"/>
    <s v="5315000"/>
    <n v="2012"/>
    <x v="4"/>
    <s v="SUPPLIES VEHICLE OIL GREASE"/>
    <s v="50000-PROGRAM EXPENDITUR BUDGET"/>
    <s v="52000-SUPPLIES"/>
    <m/>
    <n v="0"/>
    <n v="0"/>
    <n v="896.88"/>
    <n v="0"/>
    <n v="-896.88"/>
    <s v="N/A"/>
    <n v="0"/>
    <n v="0"/>
    <n v="0"/>
    <n v="0"/>
    <n v="0"/>
    <n v="283.54000000000002"/>
    <n v="0"/>
    <n v="352.93"/>
    <n v="182.53"/>
    <n v="77.88"/>
    <n v="0"/>
    <n v="0"/>
    <n v="0"/>
    <s v="SURFACE WATER MGT FUND"/>
    <s v="WLSW F F84075 RESIDENTIAL FAC"/>
    <s v="STORMWATER SERVICES"/>
    <s v="DRAINAGE"/>
  </r>
  <r>
    <x v="1"/>
    <s v="1037285"/>
    <s v="845022"/>
    <s v="52290"/>
    <x v="63"/>
    <s v="5315000"/>
    <n v="2012"/>
    <x v="4"/>
    <s v="MISC OPERATING SUPPLIES"/>
    <s v="50000-PROGRAM EXPENDITUR BUDGET"/>
    <s v="52000-SUPPLIES"/>
    <m/>
    <n v="0"/>
    <n v="0"/>
    <n v="2661.54"/>
    <n v="0"/>
    <n v="-2661.54"/>
    <s v="N/A"/>
    <n v="0"/>
    <n v="0"/>
    <n v="0"/>
    <n v="0"/>
    <n v="0"/>
    <n v="1084.99"/>
    <n v="0"/>
    <n v="910.25"/>
    <n v="462.75"/>
    <n v="203.55"/>
    <n v="0"/>
    <n v="0"/>
    <n v="0"/>
    <s v="SURFACE WATER MGT FUND"/>
    <s v="WLSW F F84075 RESIDENTIAL FAC"/>
    <s v="STORMWATER SERVICES"/>
    <s v="DRAINAGE"/>
  </r>
  <r>
    <x v="1"/>
    <s v="1037285"/>
    <s v="845022"/>
    <s v="52391"/>
    <x v="184"/>
    <s v="5315000"/>
    <n v="2012"/>
    <x v="4"/>
    <s v="MAINTENANCE PARTS MATERIALS"/>
    <s v="50000-PROGRAM EXPENDITUR BUDGET"/>
    <s v="52000-SUPPLIES"/>
    <m/>
    <n v="0"/>
    <n v="0"/>
    <n v="3149.96"/>
    <n v="0"/>
    <n v="-3149.96"/>
    <s v="N/A"/>
    <n v="0"/>
    <n v="0"/>
    <n v="0"/>
    <n v="183.87"/>
    <n v="0"/>
    <n v="0"/>
    <n v="0"/>
    <n v="0"/>
    <n v="0"/>
    <n v="2966.09"/>
    <n v="0"/>
    <n v="0"/>
    <n v="0"/>
    <s v="SURFACE WATER MGT FUND"/>
    <s v="WLSW F F84075 RESIDENTIAL FAC"/>
    <s v="STORMWATER SERVICES"/>
    <s v="DRAINAGE"/>
  </r>
  <r>
    <x v="1"/>
    <s v="1037285"/>
    <s v="845022"/>
    <s v="52392"/>
    <x v="135"/>
    <s v="5315000"/>
    <n v="2012"/>
    <x v="4"/>
    <s v="SMALL TOOLS NON CAP NON CONTR"/>
    <s v="50000-PROGRAM EXPENDITUR BUDGET"/>
    <s v="52000-SUPPLIES"/>
    <m/>
    <n v="0"/>
    <n v="0"/>
    <n v="340.01"/>
    <n v="0"/>
    <n v="-340.01"/>
    <s v="N/A"/>
    <n v="0"/>
    <n v="0"/>
    <n v="0"/>
    <n v="0"/>
    <n v="0"/>
    <n v="0"/>
    <n v="340"/>
    <n v="0.01"/>
    <n v="0"/>
    <n v="0"/>
    <n v="0"/>
    <n v="0"/>
    <n v="0"/>
    <s v="SURFACE WATER MGT FUND"/>
    <s v="WLSW F F84075 RESIDENTIAL FAC"/>
    <s v="STORMWATER SERVICES"/>
    <s v="DRAINAGE"/>
  </r>
  <r>
    <x v="1"/>
    <s v="1037285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98.55"/>
    <n v="0"/>
    <n v="-98.55"/>
    <s v="N/A"/>
    <n v="0"/>
    <n v="0"/>
    <n v="0"/>
    <n v="0"/>
    <n v="0"/>
    <n v="98.55"/>
    <n v="0"/>
    <n v="0"/>
    <n v="0"/>
    <n v="0"/>
    <n v="0"/>
    <n v="0"/>
    <n v="0"/>
    <s v="SURFACE WATER MGT FUND"/>
    <s v="WLSW F F84075 RESIDENTIAL FAC"/>
    <s v="STORMWATER SERVICES"/>
    <s v="DRAINAGE"/>
  </r>
  <r>
    <x v="1"/>
    <s v="103728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8.9"/>
    <n v="0"/>
    <n v="-38.9"/>
    <s v="N/A"/>
    <n v="0"/>
    <n v="0"/>
    <n v="0"/>
    <n v="0"/>
    <n v="0"/>
    <n v="0"/>
    <n v="38.9"/>
    <n v="0"/>
    <n v="0"/>
    <n v="0"/>
    <n v="0"/>
    <n v="0"/>
    <n v="0"/>
    <s v="SURFACE WATER MGT FUND"/>
    <s v="WLSW F F84075 RESIDENTIAL FAC"/>
    <s v="STORMWATER SERVICES"/>
    <s v="DRAINAGE"/>
  </r>
  <r>
    <x v="1"/>
    <s v="1037287"/>
    <s v="000000"/>
    <s v="11500"/>
    <x v="7"/>
    <s v="0000000"/>
    <n v="2012"/>
    <x v="0"/>
    <s v="ACCOUNTS RECEIVABLE"/>
    <s v="BS000-CURRENT ASSETS"/>
    <s v="B1150-ACCOUNTS RECEIVABLE"/>
    <m/>
    <n v="0"/>
    <n v="0"/>
    <n v="0"/>
    <n v="0"/>
    <n v="0"/>
    <s v="N/A"/>
    <n v="0"/>
    <n v="0"/>
    <n v="0"/>
    <n v="91.38"/>
    <n v="0"/>
    <n v="0"/>
    <n v="-91.38"/>
    <n v="228.46"/>
    <n v="0"/>
    <n v="-137.08000000000001"/>
    <n v="0"/>
    <n v="-91.38"/>
    <n v="0"/>
    <s v="SURFACE WATER MGT FUND"/>
    <s v="WLSW F D93087 12290 ADAIR CREE"/>
    <s v="DEFAULT"/>
    <s v="Default"/>
  </r>
  <r>
    <x v="1"/>
    <s v="1037287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91.38"/>
    <n v="-91.38"/>
    <n v="45.69"/>
    <n v="182.77"/>
    <n v="0"/>
    <n v="-228.46"/>
    <n v="91.38"/>
    <n v="-91.38"/>
    <n v="0"/>
    <n v="0"/>
    <n v="0"/>
    <s v="SURFACE WATER MGT FUND"/>
    <s v="WLSW F D93087 12290 ADAIR CREE"/>
    <s v="DEFAULT"/>
    <s v="Default"/>
  </r>
  <r>
    <x v="1"/>
    <s v="1037287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F D93087 12290 ADAIR CREE"/>
    <s v="DEFAULT"/>
    <s v="Default"/>
  </r>
  <r>
    <x v="1"/>
    <s v="1037287"/>
    <s v="845022"/>
    <s v="43937"/>
    <x v="52"/>
    <s v="0000000"/>
    <n v="2012"/>
    <x v="3"/>
    <s v="DRAINAGE INSPECTION FEES"/>
    <s v="R3000-REVENUE"/>
    <s v="R3400-CHARGE FOR SERVICES"/>
    <m/>
    <n v="0"/>
    <n v="0"/>
    <n v="-411.22"/>
    <n v="0"/>
    <n v="411.22"/>
    <s v="N/A"/>
    <n v="0"/>
    <n v="0"/>
    <n v="-91.38"/>
    <n v="0"/>
    <n v="-45.69"/>
    <n v="-182.77"/>
    <n v="0"/>
    <n v="0"/>
    <n v="-91.38"/>
    <n v="0"/>
    <n v="0"/>
    <n v="0"/>
    <n v="0"/>
    <s v="SURFACE WATER MGT FUND"/>
    <s v="WLSW F D93087 12290 ADAIR CREE"/>
    <s v="STORMWATER SERVICES"/>
    <s v="Default"/>
  </r>
  <r>
    <x v="1"/>
    <s v="103728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79.4"/>
    <n v="0"/>
    <n v="-179.4"/>
    <s v="N/A"/>
    <n v="0"/>
    <n v="0"/>
    <n v="39.869999999999997"/>
    <n v="0"/>
    <n v="19.93"/>
    <n v="79.73"/>
    <n v="0"/>
    <n v="0"/>
    <n v="39.869999999999997"/>
    <n v="0"/>
    <n v="0"/>
    <n v="0"/>
    <n v="0"/>
    <s v="SURFACE WATER MGT FUND"/>
    <s v="WLSW F D93087 12290 ADAIR CREE"/>
    <s v="STORMWATER SERVICES"/>
    <s v="DRAINAGE"/>
  </r>
  <r>
    <x v="1"/>
    <s v="103728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6.559999999999999"/>
    <n v="0"/>
    <n v="-16.559999999999999"/>
    <s v="N/A"/>
    <n v="0"/>
    <n v="0"/>
    <n v="3.68"/>
    <n v="0"/>
    <n v="1.84"/>
    <n v="7.36"/>
    <n v="0"/>
    <n v="0"/>
    <n v="3.68"/>
    <n v="0"/>
    <n v="0"/>
    <n v="0"/>
    <n v="0"/>
    <s v="SURFACE WATER MGT FUND"/>
    <s v="WLSW F D93087 12290 ADAIR CREE"/>
    <s v="STORMWATER SERVICES"/>
    <s v="DRAINAGE"/>
  </r>
  <r>
    <x v="1"/>
    <s v="103728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62.79"/>
    <n v="0"/>
    <n v="-62.79"/>
    <s v="N/A"/>
    <n v="0"/>
    <n v="0"/>
    <n v="13.950000000000001"/>
    <n v="0"/>
    <n v="6.98"/>
    <n v="27.91"/>
    <n v="0"/>
    <n v="0"/>
    <n v="13.950000000000001"/>
    <n v="0"/>
    <n v="0"/>
    <n v="0"/>
    <n v="0"/>
    <s v="SURFACE WATER MGT FUND"/>
    <s v="WLSW F D93087 12290 ADAIR CREE"/>
    <s v="STORMWATER SERVICES"/>
    <s v="DRAINAGE"/>
  </r>
  <r>
    <x v="1"/>
    <s v="1037287"/>
    <s v="845022"/>
    <s v="82200"/>
    <x v="72"/>
    <s v="5315000"/>
    <n v="2012"/>
    <x v="4"/>
    <s v="PAID TIME OFF"/>
    <s v="50000-PROGRAM EXPENDITUR BUDGET"/>
    <s v="82000-APPLIED OVERHEAD"/>
    <m/>
    <n v="0"/>
    <n v="0"/>
    <n v="48.43"/>
    <n v="0"/>
    <n v="-48.43"/>
    <s v="N/A"/>
    <n v="0"/>
    <n v="0"/>
    <n v="10.76"/>
    <n v="0"/>
    <n v="5.38"/>
    <n v="21.53"/>
    <n v="0"/>
    <n v="0"/>
    <n v="10.76"/>
    <n v="0"/>
    <n v="0"/>
    <n v="0"/>
    <n v="0"/>
    <s v="SURFACE WATER MGT FUND"/>
    <s v="WLSW F D93087 12290 ADAIR CREE"/>
    <s v="STORMWATER SERVICES"/>
    <s v="DRAINAGE"/>
  </r>
  <r>
    <x v="1"/>
    <s v="1037287"/>
    <s v="845022"/>
    <s v="82300"/>
    <x v="73"/>
    <s v="5315000"/>
    <n v="2012"/>
    <x v="4"/>
    <s v="INDIRECT COSTS"/>
    <s v="50000-PROGRAM EXPENDITUR BUDGET"/>
    <s v="82000-APPLIED OVERHEAD"/>
    <m/>
    <n v="0"/>
    <n v="0"/>
    <n v="104.04"/>
    <n v="0"/>
    <n v="-104.04"/>
    <s v="N/A"/>
    <n v="0"/>
    <n v="0"/>
    <n v="23.12"/>
    <n v="0"/>
    <n v="11.56"/>
    <n v="46.24"/>
    <n v="0"/>
    <n v="0"/>
    <n v="23.12"/>
    <n v="0"/>
    <n v="0"/>
    <n v="0"/>
    <n v="0"/>
    <s v="SURFACE WATER MGT FUND"/>
    <s v="WLSW F D93087 12290 ADAIR CREE"/>
    <s v="STORMWATER SERVICES"/>
    <s v="DRAINAGE"/>
  </r>
  <r>
    <x v="1"/>
    <s v="1037288"/>
    <s v="000000"/>
    <s v="11500"/>
    <x v="7"/>
    <s v="0000000"/>
    <n v="2012"/>
    <x v="0"/>
    <s v="ACCOUNTS RECEIVABLE"/>
    <s v="BS000-CURRENT ASSETS"/>
    <s v="B1150-ACCOUNTS RECEIVABLE"/>
    <m/>
    <n v="0"/>
    <n v="0"/>
    <n v="0"/>
    <n v="0"/>
    <n v="0"/>
    <s v="N/A"/>
    <n v="0"/>
    <n v="0"/>
    <n v="0"/>
    <n v="175.41"/>
    <n v="0"/>
    <n v="0"/>
    <n v="-175.41"/>
    <n v="0"/>
    <n v="0"/>
    <n v="0"/>
    <n v="0"/>
    <n v="0"/>
    <n v="0"/>
    <s v="SURFACE WATER MGT FUND"/>
    <s v="WLSW F D93088 12780 ADAIR CREE"/>
    <s v="DEFAULT"/>
    <s v="Default"/>
  </r>
  <r>
    <x v="1"/>
    <s v="1037288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175.41"/>
    <n v="0"/>
    <n v="-175.41"/>
    <n v="0"/>
    <n v="0"/>
    <n v="0"/>
    <n v="0"/>
    <n v="0"/>
    <n v="0"/>
    <n v="0"/>
    <n v="0"/>
    <n v="0"/>
    <s v="SURFACE WATER MGT FUND"/>
    <s v="WLSW F D93088 12780 ADAIR CREE"/>
    <s v="DEFAULT"/>
    <s v="Default"/>
  </r>
  <r>
    <x v="1"/>
    <s v="1037288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F D93088 12780 ADAIR CREE"/>
    <s v="DEFAULT"/>
    <s v="Default"/>
  </r>
  <r>
    <x v="1"/>
    <s v="1037288"/>
    <s v="845022"/>
    <s v="43937"/>
    <x v="52"/>
    <s v="0000000"/>
    <n v="2012"/>
    <x v="3"/>
    <s v="DRAINAGE INSPECTION FEES"/>
    <s v="R3000-REVENUE"/>
    <s v="R3400-CHARGE FOR SERVICES"/>
    <m/>
    <n v="0"/>
    <n v="0"/>
    <n v="-175.41"/>
    <n v="0"/>
    <n v="175.41"/>
    <s v="N/A"/>
    <n v="0"/>
    <n v="-175.41"/>
    <n v="0"/>
    <n v="0"/>
    <n v="0"/>
    <n v="0"/>
    <n v="0"/>
    <n v="0"/>
    <n v="0"/>
    <n v="0"/>
    <n v="0"/>
    <n v="0"/>
    <n v="0"/>
    <s v="SURFACE WATER MGT FUND"/>
    <s v="WLSW F D93088 12780 ADAIR CREE"/>
    <s v="STORMWATER SERVICES"/>
    <s v="Default"/>
  </r>
  <r>
    <x v="1"/>
    <s v="103728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9.73"/>
    <n v="0"/>
    <n v="-79.73"/>
    <s v="N/A"/>
    <n v="0"/>
    <n v="79.73"/>
    <n v="0"/>
    <n v="0"/>
    <n v="0"/>
    <n v="0"/>
    <n v="0"/>
    <n v="0"/>
    <n v="0"/>
    <n v="0"/>
    <n v="0"/>
    <n v="0"/>
    <n v="0"/>
    <s v="SURFACE WATER MGT FUND"/>
    <s v="WLSW F D93088 12780 ADAIR CREE"/>
    <s v="STORMWATER SERVICES"/>
    <s v="DRAINAGE"/>
  </r>
  <r>
    <x v="1"/>
    <s v="103728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7.91"/>
    <n v="0"/>
    <n v="-27.91"/>
    <s v="N/A"/>
    <n v="0"/>
    <n v="27.91"/>
    <n v="0"/>
    <n v="0"/>
    <n v="0"/>
    <n v="0"/>
    <n v="0"/>
    <n v="0"/>
    <n v="0"/>
    <n v="0"/>
    <n v="0"/>
    <n v="0"/>
    <n v="0"/>
    <s v="SURFACE WATER MGT FUND"/>
    <s v="WLSW F D93088 12780 ADAIR CREE"/>
    <s v="STORMWATER SERVICES"/>
    <s v="DRAINAGE"/>
  </r>
  <r>
    <x v="1"/>
    <s v="1037288"/>
    <s v="845022"/>
    <s v="82200"/>
    <x v="72"/>
    <s v="5315000"/>
    <n v="2012"/>
    <x v="4"/>
    <s v="PAID TIME OFF"/>
    <s v="50000-PROGRAM EXPENDITUR BUDGET"/>
    <s v="82000-APPLIED OVERHEAD"/>
    <m/>
    <n v="0"/>
    <n v="0"/>
    <n v="21.53"/>
    <n v="0"/>
    <n v="-21.53"/>
    <s v="N/A"/>
    <n v="0"/>
    <n v="21.53"/>
    <n v="0"/>
    <n v="0"/>
    <n v="0"/>
    <n v="0"/>
    <n v="0"/>
    <n v="0"/>
    <n v="0"/>
    <n v="0"/>
    <n v="0"/>
    <n v="0"/>
    <n v="0"/>
    <s v="SURFACE WATER MGT FUND"/>
    <s v="WLSW F D93088 12780 ADAIR CREE"/>
    <s v="STORMWATER SERVICES"/>
    <s v="DRAINAGE"/>
  </r>
  <r>
    <x v="1"/>
    <s v="1037288"/>
    <s v="845022"/>
    <s v="82300"/>
    <x v="73"/>
    <s v="5315000"/>
    <n v="2012"/>
    <x v="4"/>
    <s v="INDIRECT COSTS"/>
    <s v="50000-PROGRAM EXPENDITUR BUDGET"/>
    <s v="82000-APPLIED OVERHEAD"/>
    <m/>
    <n v="0"/>
    <n v="0"/>
    <n v="46.24"/>
    <n v="0"/>
    <n v="-46.24"/>
    <s v="N/A"/>
    <n v="0"/>
    <n v="46.24"/>
    <n v="0"/>
    <n v="0"/>
    <n v="0"/>
    <n v="0"/>
    <n v="0"/>
    <n v="0"/>
    <n v="0"/>
    <n v="0"/>
    <n v="0"/>
    <n v="0"/>
    <n v="0"/>
    <s v="SURFACE WATER MGT FUND"/>
    <s v="WLSW F D93088 12780 ADAIR CREE"/>
    <s v="STORMWATER SERVICES"/>
    <s v="DRAINAGE"/>
  </r>
  <r>
    <x v="1"/>
    <s v="103728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9.739999999999995"/>
    <n v="0"/>
    <n v="-79.739999999999995"/>
    <s v="N/A"/>
    <n v="0"/>
    <n v="39.869999999999997"/>
    <n v="39.869999999999997"/>
    <n v="0"/>
    <n v="0"/>
    <n v="0"/>
    <n v="0"/>
    <n v="0"/>
    <n v="0"/>
    <n v="0"/>
    <n v="0"/>
    <n v="0"/>
    <n v="0"/>
    <s v="SURFACE WATER MGT FUND"/>
    <s v="WLSW F D93091 3034 278 CT SE A"/>
    <s v="STORMWATER SERVICES"/>
    <s v="DRAINAGE"/>
  </r>
  <r>
    <x v="1"/>
    <s v="103728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.68"/>
    <n v="0"/>
    <n v="-3.68"/>
    <s v="N/A"/>
    <n v="0"/>
    <n v="0"/>
    <n v="0"/>
    <n v="0"/>
    <n v="3.68"/>
    <n v="0"/>
    <n v="0"/>
    <n v="0"/>
    <n v="0"/>
    <n v="0"/>
    <n v="0"/>
    <n v="0"/>
    <n v="0"/>
    <s v="SURFACE WATER MGT FUND"/>
    <s v="WLSW F D93091 3034 278 CT SE A"/>
    <s v="STORMWATER SERVICES"/>
    <s v="DRAINAGE"/>
  </r>
  <r>
    <x v="1"/>
    <s v="103728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7.900000000000002"/>
    <n v="0"/>
    <n v="-27.900000000000002"/>
    <s v="N/A"/>
    <n v="0"/>
    <n v="13.950000000000001"/>
    <n v="13.950000000000001"/>
    <n v="0"/>
    <n v="0"/>
    <n v="0"/>
    <n v="0"/>
    <n v="0"/>
    <n v="0"/>
    <n v="0"/>
    <n v="0"/>
    <n v="0"/>
    <n v="0"/>
    <s v="SURFACE WATER MGT FUND"/>
    <s v="WLSW F D93091 3034 278 CT SE A"/>
    <s v="STORMWATER SERVICES"/>
    <s v="DRAINAGE"/>
  </r>
  <r>
    <x v="1"/>
    <s v="1037289"/>
    <s v="845022"/>
    <s v="82200"/>
    <x v="72"/>
    <s v="5315000"/>
    <n v="2012"/>
    <x v="4"/>
    <s v="PAID TIME OFF"/>
    <s v="50000-PROGRAM EXPENDITUR BUDGET"/>
    <s v="82000-APPLIED OVERHEAD"/>
    <m/>
    <n v="0"/>
    <n v="0"/>
    <n v="21.52"/>
    <n v="0"/>
    <n v="-21.52"/>
    <s v="N/A"/>
    <n v="0"/>
    <n v="10.76"/>
    <n v="10.76"/>
    <n v="0"/>
    <n v="0"/>
    <n v="0"/>
    <n v="0"/>
    <n v="0"/>
    <n v="0"/>
    <n v="0"/>
    <n v="0"/>
    <n v="0"/>
    <n v="0"/>
    <s v="SURFACE WATER MGT FUND"/>
    <s v="WLSW F D93091 3034 278 CT SE A"/>
    <s v="STORMWATER SERVICES"/>
    <s v="DRAINAGE"/>
  </r>
  <r>
    <x v="1"/>
    <s v="1037289"/>
    <s v="845022"/>
    <s v="82300"/>
    <x v="73"/>
    <s v="5315000"/>
    <n v="2012"/>
    <x v="4"/>
    <s v="INDIRECT COSTS"/>
    <s v="50000-PROGRAM EXPENDITUR BUDGET"/>
    <s v="82000-APPLIED OVERHEAD"/>
    <m/>
    <n v="0"/>
    <n v="0"/>
    <n v="46.24"/>
    <n v="0"/>
    <n v="-46.24"/>
    <s v="N/A"/>
    <n v="0"/>
    <n v="23.12"/>
    <n v="23.12"/>
    <n v="0"/>
    <n v="0"/>
    <n v="0"/>
    <n v="0"/>
    <n v="0"/>
    <n v="0"/>
    <n v="0"/>
    <n v="0"/>
    <n v="0"/>
    <n v="0"/>
    <s v="SURFACE WATER MGT FUND"/>
    <s v="WLSW F D93091 3034 278 CT SE A"/>
    <s v="STORMWATER SERVICES"/>
    <s v="DRAINAGE"/>
  </r>
  <r>
    <x v="1"/>
    <s v="1037290"/>
    <s v="000000"/>
    <s v="11500"/>
    <x v="7"/>
    <s v="0000000"/>
    <n v="2012"/>
    <x v="0"/>
    <s v="ACCOUNTS RECEIVABLE"/>
    <s v="BS000-CURRENT ASSETS"/>
    <s v="B1150-ACCOUNTS RECEIVABLE"/>
    <m/>
    <n v="0"/>
    <n v="0"/>
    <n v="1089.3399999999999"/>
    <n v="0"/>
    <n v="-1089.3399999999999"/>
    <s v="N/A"/>
    <n v="0"/>
    <n v="0"/>
    <n v="0"/>
    <n v="659.99"/>
    <n v="0"/>
    <n v="0"/>
    <n v="-659.99"/>
    <n v="18.400000000000002"/>
    <n v="-18.400000000000002"/>
    <n v="0"/>
    <n v="0"/>
    <n v="1089.3399999999999"/>
    <n v="0"/>
    <s v="SURFACE WATER MGT FUND"/>
    <s v="WLSW F D93109 24529 NE 118TH P"/>
    <s v="DEFAULT"/>
    <s v="Default"/>
  </r>
  <r>
    <x v="1"/>
    <s v="1037290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87.7"/>
    <n v="572.29"/>
    <n v="-659.99"/>
    <n v="18.400000000000002"/>
    <n v="0"/>
    <n v="0"/>
    <n v="-18.400000000000002"/>
    <n v="0"/>
    <n v="745.83"/>
    <n v="0"/>
    <n v="-745.83"/>
    <n v="0"/>
    <s v="SURFACE WATER MGT FUND"/>
    <s v="WLSW F D93109 24529 NE 118TH P"/>
    <s v="DEFAULT"/>
    <s v="Default"/>
  </r>
  <r>
    <x v="1"/>
    <s v="1037290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343.51"/>
    <n v="-343.51"/>
    <n v="0"/>
    <s v="SURFACE WATER MGT FUND"/>
    <s v="WLSW F D93109 24529 NE 118TH P"/>
    <s v="DEFAULT"/>
    <s v="Default"/>
  </r>
  <r>
    <x v="1"/>
    <s v="1037290"/>
    <s v="845022"/>
    <s v="43937"/>
    <x v="52"/>
    <s v="0000000"/>
    <n v="2012"/>
    <x v="3"/>
    <s v="DRAINAGE INSPECTION FEES"/>
    <s v="R3000-REVENUE"/>
    <s v="R3400-CHARGE FOR SERVICES"/>
    <m/>
    <n v="0"/>
    <n v="0"/>
    <n v="-1767.73"/>
    <n v="0"/>
    <n v="1767.73"/>
    <s v="N/A"/>
    <n v="0"/>
    <n v="-87.7"/>
    <n v="-572.29"/>
    <n v="0"/>
    <n v="-18.400000000000002"/>
    <n v="0"/>
    <n v="0"/>
    <n v="0"/>
    <n v="0"/>
    <n v="-745.83"/>
    <n v="-343.51"/>
    <n v="0"/>
    <n v="0"/>
    <s v="SURFACE WATER MGT FUND"/>
    <s v="WLSW F D93109 24529 NE 118TH P"/>
    <s v="STORMWATER SERVICES"/>
    <s v="Default"/>
  </r>
  <r>
    <x v="1"/>
    <s v="103729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16.94"/>
    <n v="0"/>
    <n v="-1016.94"/>
    <s v="N/A"/>
    <n v="0"/>
    <n v="39.869999999999997"/>
    <n v="256.78000000000003"/>
    <n v="0"/>
    <n v="0"/>
    <n v="0"/>
    <n v="0"/>
    <n v="0"/>
    <n v="0"/>
    <n v="339.01"/>
    <n v="151.12"/>
    <n v="230.16"/>
    <n v="0"/>
    <s v="SURFACE WATER MGT FUND"/>
    <s v="WLSW F D93109 24529 NE 118TH P"/>
    <s v="STORMWATER SERVICES"/>
    <s v="DRAINAGE"/>
  </r>
  <r>
    <x v="1"/>
    <s v="103729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60.72"/>
    <n v="0"/>
    <n v="-60.72"/>
    <s v="N/A"/>
    <n v="0"/>
    <n v="0"/>
    <n v="7.36"/>
    <n v="0"/>
    <n v="18.400000000000002"/>
    <n v="0"/>
    <n v="0"/>
    <n v="0"/>
    <n v="0"/>
    <n v="0"/>
    <n v="11.040000000000001"/>
    <n v="23.92"/>
    <n v="0"/>
    <s v="SURFACE WATER MGT FUND"/>
    <s v="WLSW F D93109 24529 NE 118TH P"/>
    <s v="STORMWATER SERVICES"/>
    <s v="DRAINAGE"/>
  </r>
  <r>
    <x v="1"/>
    <s v="103729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55.94"/>
    <n v="0"/>
    <n v="-355.94"/>
    <s v="N/A"/>
    <n v="0"/>
    <n v="13.950000000000001"/>
    <n v="89.88"/>
    <n v="0"/>
    <n v="0"/>
    <n v="0"/>
    <n v="0"/>
    <n v="0"/>
    <n v="0"/>
    <n v="118.66"/>
    <n v="52.89"/>
    <n v="80.56"/>
    <n v="0"/>
    <s v="SURFACE WATER MGT FUND"/>
    <s v="WLSW F D93109 24529 NE 118TH P"/>
    <s v="STORMWATER SERVICES"/>
    <s v="DRAINAGE"/>
  </r>
  <r>
    <x v="1"/>
    <s v="1037290"/>
    <s v="845022"/>
    <s v="82200"/>
    <x v="72"/>
    <s v="5315000"/>
    <n v="2012"/>
    <x v="4"/>
    <s v="PAID TIME OFF"/>
    <s v="50000-PROGRAM EXPENDITUR BUDGET"/>
    <s v="82000-APPLIED OVERHEAD"/>
    <m/>
    <n v="0"/>
    <n v="0"/>
    <n v="274.57"/>
    <n v="0"/>
    <n v="-274.57"/>
    <s v="N/A"/>
    <n v="0"/>
    <n v="10.76"/>
    <n v="69.33"/>
    <n v="0"/>
    <n v="0"/>
    <n v="0"/>
    <n v="0"/>
    <n v="0"/>
    <n v="0"/>
    <n v="91.54"/>
    <n v="40.800000000000004"/>
    <n v="62.14"/>
    <n v="0"/>
    <s v="SURFACE WATER MGT FUND"/>
    <s v="WLSW F D93109 24529 NE 118TH P"/>
    <s v="STORMWATER SERVICES"/>
    <s v="DRAINAGE"/>
  </r>
  <r>
    <x v="1"/>
    <s v="1037290"/>
    <s v="845022"/>
    <s v="82300"/>
    <x v="73"/>
    <s v="5315000"/>
    <n v="2012"/>
    <x v="4"/>
    <s v="INDIRECT COSTS"/>
    <s v="50000-PROGRAM EXPENDITUR BUDGET"/>
    <s v="82000-APPLIED OVERHEAD"/>
    <m/>
    <n v="0"/>
    <n v="0"/>
    <n v="589.83000000000004"/>
    <n v="0"/>
    <n v="-589.83000000000004"/>
    <s v="N/A"/>
    <n v="0"/>
    <n v="23.12"/>
    <n v="148.94"/>
    <n v="0"/>
    <n v="0"/>
    <n v="0"/>
    <n v="0"/>
    <n v="0"/>
    <n v="0"/>
    <n v="196.62"/>
    <n v="87.66"/>
    <n v="133.49"/>
    <n v="0"/>
    <s v="SURFACE WATER MGT FUND"/>
    <s v="WLSW F D93109 24529 NE 118TH P"/>
    <s v="STORMWATER SERVICES"/>
    <s v="DRAINAGE"/>
  </r>
  <r>
    <x v="1"/>
    <s v="103729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96"/>
    <n v="0"/>
    <n v="-141.96"/>
    <s v="N/A"/>
    <n v="0"/>
    <n v="0"/>
    <n v="0"/>
    <n v="0"/>
    <n v="141.96"/>
    <n v="0"/>
    <n v="0"/>
    <n v="0"/>
    <n v="0"/>
    <n v="0"/>
    <n v="0"/>
    <n v="0"/>
    <n v="0"/>
    <s v="SURFACE WATER MGT FUND"/>
    <s v="WLSW F D93112 TREEMONT NORTH D"/>
    <s v="STORMWATER SERVICES"/>
    <s v="DRAINAGE"/>
  </r>
  <r>
    <x v="1"/>
    <s v="1037291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42.9"/>
    <n v="0"/>
    <n v="0"/>
    <n v="0"/>
    <n v="0"/>
    <n v="0"/>
    <n v="0"/>
    <n v="0"/>
    <n v="0"/>
    <s v="SURFACE WATER MGT FUND"/>
    <s v="WLSW F D93112 TREEMONT NORTH D"/>
    <s v="STORMWATER SERVICES"/>
    <s v="DRAINAGE"/>
  </r>
  <r>
    <x v="1"/>
    <s v="103729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77.8"/>
    <n v="0"/>
    <n v="-77.8"/>
    <s v="N/A"/>
    <n v="0"/>
    <n v="0"/>
    <n v="0"/>
    <n v="0"/>
    <n v="77.8"/>
    <n v="0"/>
    <n v="0"/>
    <n v="0"/>
    <n v="0"/>
    <n v="0"/>
    <n v="0"/>
    <n v="0"/>
    <n v="0"/>
    <s v="SURFACE WATER MGT FUND"/>
    <s v="WLSW F D93112 TREEMONT NORTH D"/>
    <s v="STORMWATER SERVICES"/>
    <s v="DRAINAGE"/>
  </r>
  <r>
    <x v="1"/>
    <s v="103729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51"/>
    <n v="0"/>
    <n v="-51"/>
    <s v="N/A"/>
    <n v="0"/>
    <n v="0"/>
    <n v="0"/>
    <n v="0"/>
    <n v="51"/>
    <n v="0"/>
    <n v="0"/>
    <n v="0"/>
    <n v="0"/>
    <n v="0"/>
    <n v="0"/>
    <n v="0"/>
    <n v="0"/>
    <s v="SURFACE WATER MGT FUND"/>
    <s v="WLSW F D93112 TREEMONT NORTH D"/>
    <s v="STORMWATER SERVICES"/>
    <s v="DRAINAGE"/>
  </r>
  <r>
    <x v="1"/>
    <s v="1037291"/>
    <s v="845022"/>
    <s v="82200"/>
    <x v="72"/>
    <s v="5315000"/>
    <n v="2012"/>
    <x v="4"/>
    <s v="PAID TIME OFF"/>
    <s v="50000-PROGRAM EXPENDITUR BUDGET"/>
    <s v="82000-APPLIED OVERHEAD"/>
    <m/>
    <n v="0"/>
    <n v="0"/>
    <n v="47.74"/>
    <n v="0"/>
    <n v="-47.74"/>
    <s v="N/A"/>
    <n v="0"/>
    <n v="0"/>
    <n v="0"/>
    <n v="0"/>
    <n v="47.74"/>
    <n v="0"/>
    <n v="0"/>
    <n v="0"/>
    <n v="0"/>
    <n v="0"/>
    <n v="0"/>
    <n v="0"/>
    <n v="0"/>
    <s v="SURFACE WATER MGT FUND"/>
    <s v="WLSW F D93112 TREEMONT NORTH D"/>
    <s v="STORMWATER SERVICES"/>
    <s v="DRAINAGE"/>
  </r>
  <r>
    <x v="1"/>
    <s v="1037291"/>
    <s v="845022"/>
    <s v="82300"/>
    <x v="73"/>
    <s v="5315000"/>
    <n v="2012"/>
    <x v="4"/>
    <s v="INDIRECT COSTS"/>
    <s v="50000-PROGRAM EXPENDITUR BUDGET"/>
    <s v="82000-APPLIED OVERHEAD"/>
    <m/>
    <n v="0"/>
    <n v="0"/>
    <n v="146.03"/>
    <n v="0"/>
    <n v="-146.03"/>
    <s v="N/A"/>
    <n v="0"/>
    <n v="0"/>
    <n v="0"/>
    <n v="0"/>
    <n v="146.03"/>
    <n v="0"/>
    <n v="0"/>
    <n v="0"/>
    <n v="0"/>
    <n v="0"/>
    <n v="0"/>
    <n v="0"/>
    <n v="0"/>
    <s v="SURFACE WATER MGT FUND"/>
    <s v="WLSW F D93112 TREEMONT NORTH D"/>
    <s v="STORMWATER SERVICES"/>
    <s v="DRAINAGE"/>
  </r>
  <r>
    <x v="1"/>
    <s v="1037291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5.04"/>
    <n v="0"/>
    <n v="0"/>
    <n v="0"/>
    <n v="0"/>
    <n v="0"/>
    <n v="0"/>
    <n v="0"/>
    <n v="0"/>
    <s v="SURFACE WATER MGT FUND"/>
    <s v="WLSW F D93112 TREEMONT NORTH D"/>
    <s v="STORMWATER SERVICES"/>
    <s v="DRAINAGE"/>
  </r>
  <r>
    <x v="1"/>
    <s v="1037302"/>
    <s v="000000"/>
    <s v="11500"/>
    <x v="7"/>
    <s v="0000000"/>
    <n v="2012"/>
    <x v="0"/>
    <s v="ACCOUNTS RECEIVABLE"/>
    <s v="BS000-CURRENT ASSETS"/>
    <s v="B1150-ACCOUNTS RECEIVABLE"/>
    <m/>
    <n v="0"/>
    <n v="0"/>
    <n v="312.49"/>
    <n v="0"/>
    <n v="-312.49"/>
    <s v="N/A"/>
    <n v="0"/>
    <n v="0"/>
    <n v="0"/>
    <n v="175.41"/>
    <n v="0"/>
    <n v="0"/>
    <n v="0"/>
    <n v="137.08000000000001"/>
    <n v="0"/>
    <n v="0"/>
    <n v="0"/>
    <n v="0"/>
    <n v="0"/>
    <s v="SURFACE WATER MGT FUND"/>
    <s v="WLSW F D93105 22533 SE SAWYER"/>
    <s v="DEFAULT"/>
    <s v="Default"/>
  </r>
  <r>
    <x v="1"/>
    <s v="1037302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175.41"/>
    <n v="0"/>
    <n v="-175.41"/>
    <n v="137.08000000000001"/>
    <n v="0"/>
    <n v="0"/>
    <n v="-137.08000000000001"/>
    <n v="0"/>
    <n v="0"/>
    <n v="0"/>
    <n v="0"/>
    <n v="0"/>
    <s v="SURFACE WATER MGT FUND"/>
    <s v="WLSW F D93105 22533 SE SAWYER"/>
    <s v="DEFAULT"/>
    <s v="Default"/>
  </r>
  <r>
    <x v="1"/>
    <s v="1037302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F D93105 22533 SE SAWYER"/>
    <s v="DEFAULT"/>
    <s v="Default"/>
  </r>
  <r>
    <x v="1"/>
    <s v="1037302"/>
    <s v="845022"/>
    <s v="43937"/>
    <x v="52"/>
    <s v="0000000"/>
    <n v="2012"/>
    <x v="3"/>
    <s v="DRAINAGE INSPECTION FEES"/>
    <s v="R3000-REVENUE"/>
    <s v="R3400-CHARGE FOR SERVICES"/>
    <m/>
    <n v="0"/>
    <n v="0"/>
    <n v="-312.49"/>
    <n v="0"/>
    <n v="312.49"/>
    <s v="N/A"/>
    <n v="0"/>
    <n v="-175.41"/>
    <n v="0"/>
    <n v="0"/>
    <n v="-137.08000000000001"/>
    <n v="0"/>
    <n v="0"/>
    <n v="0"/>
    <n v="0"/>
    <n v="0"/>
    <n v="0"/>
    <n v="0"/>
    <n v="0"/>
    <s v="SURFACE WATER MGT FUND"/>
    <s v="WLSW F D93105 22533 SE SAWYER"/>
    <s v="STORMWATER SERVICES"/>
    <s v="Default"/>
  </r>
  <r>
    <x v="1"/>
    <s v="103730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39.53"/>
    <n v="0"/>
    <n v="-139.53"/>
    <s v="N/A"/>
    <n v="79.73"/>
    <n v="0"/>
    <n v="0"/>
    <n v="0"/>
    <n v="59.800000000000004"/>
    <n v="0"/>
    <n v="0"/>
    <n v="0"/>
    <n v="0"/>
    <n v="0"/>
    <n v="0"/>
    <n v="0"/>
    <n v="0"/>
    <s v="SURFACE WATER MGT FUND"/>
    <s v="WLSW F D93105 22533 SE SAWYER"/>
    <s v="STORMWATER SERVICES"/>
    <s v="DRAINAGE"/>
  </r>
  <r>
    <x v="1"/>
    <s v="103730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5.5200000000000005"/>
    <n v="0"/>
    <n v="-5.5200000000000005"/>
    <s v="N/A"/>
    <n v="0"/>
    <n v="0"/>
    <n v="0"/>
    <n v="0"/>
    <n v="5.5200000000000005"/>
    <n v="0"/>
    <n v="0"/>
    <n v="0"/>
    <n v="0"/>
    <n v="0"/>
    <n v="0"/>
    <n v="0"/>
    <n v="0"/>
    <s v="SURFACE WATER MGT FUND"/>
    <s v="WLSW F D93105 22533 SE SAWYER"/>
    <s v="STORMWATER SERVICES"/>
    <s v="DRAINAGE"/>
  </r>
  <r>
    <x v="1"/>
    <s v="103730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8.84"/>
    <n v="0"/>
    <n v="-48.84"/>
    <s v="N/A"/>
    <n v="27.91"/>
    <n v="0"/>
    <n v="0"/>
    <n v="0"/>
    <n v="20.93"/>
    <n v="0"/>
    <n v="0"/>
    <n v="0"/>
    <n v="0"/>
    <n v="0"/>
    <n v="0"/>
    <n v="0"/>
    <n v="0"/>
    <s v="SURFACE WATER MGT FUND"/>
    <s v="WLSW F D93105 22533 SE SAWYER"/>
    <s v="STORMWATER SERVICES"/>
    <s v="DRAINAGE"/>
  </r>
  <r>
    <x v="1"/>
    <s v="1037302"/>
    <s v="845022"/>
    <s v="82200"/>
    <x v="72"/>
    <s v="5315000"/>
    <n v="2012"/>
    <x v="4"/>
    <s v="PAID TIME OFF"/>
    <s v="50000-PROGRAM EXPENDITUR BUDGET"/>
    <s v="82000-APPLIED OVERHEAD"/>
    <m/>
    <n v="0"/>
    <n v="0"/>
    <n v="37.68"/>
    <n v="0"/>
    <n v="-37.68"/>
    <s v="N/A"/>
    <n v="21.53"/>
    <n v="0"/>
    <n v="0"/>
    <n v="0"/>
    <n v="16.149999999999999"/>
    <n v="0"/>
    <n v="0"/>
    <n v="0"/>
    <n v="0"/>
    <n v="0"/>
    <n v="0"/>
    <n v="0"/>
    <n v="0"/>
    <s v="SURFACE WATER MGT FUND"/>
    <s v="WLSW F D93105 22533 SE SAWYER"/>
    <s v="STORMWATER SERVICES"/>
    <s v="DRAINAGE"/>
  </r>
  <r>
    <x v="1"/>
    <s v="1037302"/>
    <s v="845022"/>
    <s v="82300"/>
    <x v="73"/>
    <s v="5315000"/>
    <n v="2012"/>
    <x v="4"/>
    <s v="INDIRECT COSTS"/>
    <s v="50000-PROGRAM EXPENDITUR BUDGET"/>
    <s v="82000-APPLIED OVERHEAD"/>
    <m/>
    <n v="0"/>
    <n v="0"/>
    <n v="80.92"/>
    <n v="0"/>
    <n v="-80.92"/>
    <s v="N/A"/>
    <n v="46.24"/>
    <n v="0"/>
    <n v="0"/>
    <n v="0"/>
    <n v="34.68"/>
    <n v="0"/>
    <n v="0"/>
    <n v="0"/>
    <n v="0"/>
    <n v="0"/>
    <n v="0"/>
    <n v="0"/>
    <n v="0"/>
    <s v="SURFACE WATER MGT FUND"/>
    <s v="WLSW F D93105 22533 SE SAWYER"/>
    <s v="STORMWATER SERVICES"/>
    <s v="DRAINAGE"/>
  </r>
  <r>
    <x v="1"/>
    <s v="1037303"/>
    <s v="000000"/>
    <s v="11500"/>
    <x v="7"/>
    <s v="0000000"/>
    <n v="2012"/>
    <x v="0"/>
    <s v="ACCOUNTS RECEIVABLE"/>
    <s v="BS000-CURRENT ASSETS"/>
    <s v="B1150-ACCOUNTS RECEIVABLE"/>
    <m/>
    <n v="0"/>
    <n v="0"/>
    <n v="170.71"/>
    <n v="0"/>
    <n v="-170.71"/>
    <s v="N/A"/>
    <n v="0"/>
    <n v="0"/>
    <n v="0"/>
    <n v="87.7"/>
    <n v="0"/>
    <n v="0"/>
    <n v="0"/>
    <n v="137.08000000000001"/>
    <n v="-54.07"/>
    <n v="0"/>
    <n v="0"/>
    <n v="0"/>
    <n v="0"/>
    <s v="SURFACE WATER MGT FUND"/>
    <s v="WLSW F D93106 31743 224TH PL S"/>
    <s v="DEFAULT"/>
    <s v="Default"/>
  </r>
  <r>
    <x v="1"/>
    <s v="1037303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87.7"/>
    <n v="0"/>
    <n v="-87.7"/>
    <n v="137.08000000000001"/>
    <n v="0"/>
    <n v="0"/>
    <n v="-137.08000000000001"/>
    <n v="0"/>
    <n v="0"/>
    <n v="0"/>
    <n v="0"/>
    <n v="0"/>
    <s v="SURFACE WATER MGT FUND"/>
    <s v="WLSW F D93106 31743 224TH PL S"/>
    <s v="DEFAULT"/>
    <s v="Default"/>
  </r>
  <r>
    <x v="1"/>
    <s v="1037303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F D93106 31743 224TH PL S"/>
    <s v="DEFAULT"/>
    <s v="Default"/>
  </r>
  <r>
    <x v="1"/>
    <s v="1037303"/>
    <s v="845022"/>
    <s v="43937"/>
    <x v="52"/>
    <s v="0000000"/>
    <n v="2012"/>
    <x v="3"/>
    <s v="DRAINAGE INSPECTION FEES"/>
    <s v="R3000-REVENUE"/>
    <s v="R3400-CHARGE FOR SERVICES"/>
    <m/>
    <n v="0"/>
    <n v="0"/>
    <n v="-224.78"/>
    <n v="0"/>
    <n v="224.78"/>
    <s v="N/A"/>
    <n v="0"/>
    <n v="-87.7"/>
    <n v="0"/>
    <n v="0"/>
    <n v="-137.08000000000001"/>
    <n v="0"/>
    <n v="0"/>
    <n v="0"/>
    <n v="0"/>
    <n v="0"/>
    <n v="0"/>
    <n v="0"/>
    <n v="0"/>
    <s v="SURFACE WATER MGT FUND"/>
    <s v="WLSW F D93106 31743 224TH PL S"/>
    <s v="STORMWATER SERVICES"/>
    <s v="Default"/>
  </r>
  <r>
    <x v="1"/>
    <s v="103730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99.67"/>
    <n v="0"/>
    <n v="-99.67"/>
    <s v="N/A"/>
    <n v="0"/>
    <n v="39.869999999999997"/>
    <n v="0"/>
    <n v="0"/>
    <n v="59.800000000000004"/>
    <n v="0"/>
    <n v="0"/>
    <n v="0"/>
    <n v="0"/>
    <n v="0"/>
    <n v="0"/>
    <n v="0"/>
    <n v="0"/>
    <s v="SURFACE WATER MGT FUND"/>
    <s v="WLSW F D93106 31743 224TH PL S"/>
    <s v="STORMWATER SERVICES"/>
    <s v="DRAINAGE"/>
  </r>
  <r>
    <x v="1"/>
    <s v="103730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5.5200000000000005"/>
    <n v="0"/>
    <n v="-5.5200000000000005"/>
    <s v="N/A"/>
    <n v="0"/>
    <n v="0"/>
    <n v="0"/>
    <n v="0"/>
    <n v="5.5200000000000005"/>
    <n v="0"/>
    <n v="0"/>
    <n v="0"/>
    <n v="0"/>
    <n v="0"/>
    <n v="0"/>
    <n v="0"/>
    <n v="0"/>
    <s v="SURFACE WATER MGT FUND"/>
    <s v="WLSW F D93106 31743 224TH PL S"/>
    <s v="STORMWATER SERVICES"/>
    <s v="DRAINAGE"/>
  </r>
  <r>
    <x v="1"/>
    <s v="103730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4.880000000000003"/>
    <n v="0"/>
    <n v="-34.880000000000003"/>
    <s v="N/A"/>
    <n v="0"/>
    <n v="13.950000000000001"/>
    <n v="0"/>
    <n v="0"/>
    <n v="20.93"/>
    <n v="0"/>
    <n v="0"/>
    <n v="0"/>
    <n v="0"/>
    <n v="0"/>
    <n v="0"/>
    <n v="0"/>
    <n v="0"/>
    <s v="SURFACE WATER MGT FUND"/>
    <s v="WLSW F D93106 31743 224TH PL S"/>
    <s v="STORMWATER SERVICES"/>
    <s v="DRAINAGE"/>
  </r>
  <r>
    <x v="1"/>
    <s v="1037303"/>
    <s v="845022"/>
    <s v="82200"/>
    <x v="72"/>
    <s v="5315000"/>
    <n v="2012"/>
    <x v="4"/>
    <s v="PAID TIME OFF"/>
    <s v="50000-PROGRAM EXPENDITUR BUDGET"/>
    <s v="82000-APPLIED OVERHEAD"/>
    <m/>
    <n v="0"/>
    <n v="0"/>
    <n v="26.91"/>
    <n v="0"/>
    <n v="-26.91"/>
    <s v="N/A"/>
    <n v="0"/>
    <n v="10.76"/>
    <n v="0"/>
    <n v="0"/>
    <n v="16.149999999999999"/>
    <n v="0"/>
    <n v="0"/>
    <n v="0"/>
    <n v="0"/>
    <n v="0"/>
    <n v="0"/>
    <n v="0"/>
    <n v="0"/>
    <s v="SURFACE WATER MGT FUND"/>
    <s v="WLSW F D93106 31743 224TH PL S"/>
    <s v="STORMWATER SERVICES"/>
    <s v="DRAINAGE"/>
  </r>
  <r>
    <x v="1"/>
    <s v="1037303"/>
    <s v="845022"/>
    <s v="82300"/>
    <x v="73"/>
    <s v="5315000"/>
    <n v="2012"/>
    <x v="4"/>
    <s v="INDIRECT COSTS"/>
    <s v="50000-PROGRAM EXPENDITUR BUDGET"/>
    <s v="82000-APPLIED OVERHEAD"/>
    <m/>
    <n v="0"/>
    <n v="0"/>
    <n v="57.800000000000004"/>
    <n v="0"/>
    <n v="-57.800000000000004"/>
    <s v="N/A"/>
    <n v="0"/>
    <n v="23.12"/>
    <n v="0"/>
    <n v="0"/>
    <n v="34.68"/>
    <n v="0"/>
    <n v="0"/>
    <n v="0"/>
    <n v="0"/>
    <n v="0"/>
    <n v="0"/>
    <n v="0"/>
    <n v="0"/>
    <s v="SURFACE WATER MGT FUND"/>
    <s v="WLSW F D93106 31743 224TH PL S"/>
    <s v="STORMWATER SERVICES"/>
    <s v="DRAINAGE"/>
  </r>
  <r>
    <x v="1"/>
    <s v="103730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-2"/>
    <n v="0"/>
    <n v="2"/>
    <s v="N/A"/>
    <n v="0"/>
    <n v="0"/>
    <n v="119.60000000000001"/>
    <n v="134.66"/>
    <n v="0"/>
    <n v="79.73"/>
    <n v="0"/>
    <n v="79.73"/>
    <n v="-415.72"/>
    <n v="0"/>
    <n v="0"/>
    <n v="0"/>
    <n v="0"/>
    <s v="SURFACE WATER MGT FUND"/>
    <s v="WLSW F D93133 WOODBROOK 4 DIV"/>
    <s v="STORMWATER SERVICES"/>
    <s v="DRAINAGE"/>
  </r>
  <r>
    <x v="1"/>
    <s v="103730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0"/>
    <n v="0"/>
    <n v="0"/>
    <s v="N/A"/>
    <n v="0"/>
    <n v="0"/>
    <n v="11.040000000000001"/>
    <n v="0"/>
    <n v="0"/>
    <n v="7.36"/>
    <n v="0"/>
    <n v="7.36"/>
    <n v="-25.76"/>
    <n v="0"/>
    <n v="0"/>
    <n v="0"/>
    <n v="0"/>
    <s v="SURFACE WATER MGT FUND"/>
    <s v="WLSW F D93133 WOODBROOK 4 DIV"/>
    <s v="STORMWATER SERVICES"/>
    <s v="DRAINAGE"/>
  </r>
  <r>
    <x v="1"/>
    <s v="103730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-0.70000000000000007"/>
    <n v="0"/>
    <n v="0.70000000000000007"/>
    <s v="N/A"/>
    <n v="0"/>
    <n v="0"/>
    <n v="41.86"/>
    <n v="47.13"/>
    <n v="0"/>
    <n v="27.91"/>
    <n v="0"/>
    <n v="27.91"/>
    <n v="-145.51"/>
    <n v="0"/>
    <n v="0"/>
    <n v="0"/>
    <n v="0"/>
    <s v="SURFACE WATER MGT FUND"/>
    <s v="WLSW F D93133 WOODBROOK 4 DIV"/>
    <s v="STORMWATER SERVICES"/>
    <s v="DRAINAGE"/>
  </r>
  <r>
    <x v="1"/>
    <s v="1037304"/>
    <s v="845022"/>
    <s v="82200"/>
    <x v="72"/>
    <s v="5315000"/>
    <n v="2012"/>
    <x v="4"/>
    <s v="PAID TIME OFF"/>
    <s v="50000-PROGRAM EXPENDITUR BUDGET"/>
    <s v="82000-APPLIED OVERHEAD"/>
    <m/>
    <n v="0"/>
    <n v="0"/>
    <n v="-0.54"/>
    <n v="0"/>
    <n v="0.54"/>
    <s v="N/A"/>
    <n v="0"/>
    <n v="0"/>
    <n v="32.29"/>
    <n v="36.36"/>
    <n v="0"/>
    <n v="21.53"/>
    <n v="0"/>
    <n v="21.53"/>
    <n v="-112.25"/>
    <n v="0"/>
    <n v="0"/>
    <n v="0"/>
    <n v="0"/>
    <s v="SURFACE WATER MGT FUND"/>
    <s v="WLSW F D93133 WOODBROOK 4 DIV"/>
    <s v="STORMWATER SERVICES"/>
    <s v="DRAINAGE"/>
  </r>
  <r>
    <x v="1"/>
    <s v="1037304"/>
    <s v="845022"/>
    <s v="82300"/>
    <x v="73"/>
    <s v="5315000"/>
    <n v="2012"/>
    <x v="4"/>
    <s v="INDIRECT COSTS"/>
    <s v="50000-PROGRAM EXPENDITUR BUDGET"/>
    <s v="82000-APPLIED OVERHEAD"/>
    <m/>
    <n v="0"/>
    <n v="0"/>
    <n v="-1.1599999999999999"/>
    <n v="0"/>
    <n v="1.1599999999999999"/>
    <s v="N/A"/>
    <n v="0"/>
    <n v="0"/>
    <n v="69.37"/>
    <n v="78.100000000000009"/>
    <n v="0"/>
    <n v="46.24"/>
    <n v="0"/>
    <n v="46.24"/>
    <n v="-241.11"/>
    <n v="0"/>
    <n v="0"/>
    <n v="0"/>
    <n v="0"/>
    <s v="SURFACE WATER MGT FUND"/>
    <s v="WLSW F D93133 WOODBROOK 4 DIV"/>
    <s v="STORMWATER SERVICES"/>
    <s v="DRAINAGE"/>
  </r>
  <r>
    <x v="1"/>
    <s v="103730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06.37"/>
    <n v="0"/>
    <n v="-306.37"/>
    <s v="N/A"/>
    <n v="0"/>
    <n v="0"/>
    <n v="0"/>
    <n v="0"/>
    <n v="306.37"/>
    <n v="0"/>
    <n v="0"/>
    <n v="0"/>
    <n v="0"/>
    <n v="0"/>
    <n v="0"/>
    <n v="0"/>
    <n v="0"/>
    <s v="SURFACE WATER MGT FUND"/>
    <s v="WLSW F D90319 10700 SW CEDARHU"/>
    <s v="STORMWATER SERVICES"/>
    <s v="DRAINAGE"/>
  </r>
  <r>
    <x v="1"/>
    <s v="103730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32.21"/>
    <n v="0"/>
    <n v="-132.21"/>
    <s v="N/A"/>
    <n v="0"/>
    <n v="0"/>
    <n v="0"/>
    <n v="0"/>
    <n v="132.21"/>
    <n v="0"/>
    <n v="0"/>
    <n v="0"/>
    <n v="0"/>
    <n v="0"/>
    <n v="0"/>
    <n v="0"/>
    <n v="0"/>
    <s v="SURFACE WATER MGT FUND"/>
    <s v="WLSW F D90319 10700 SW CEDARHU"/>
    <s v="STORMWATER SERVICES"/>
    <s v="DRAINAGE"/>
  </r>
  <r>
    <x v="1"/>
    <s v="103730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10.06"/>
    <n v="0"/>
    <n v="-110.06"/>
    <s v="N/A"/>
    <n v="0"/>
    <n v="0"/>
    <n v="0"/>
    <n v="0"/>
    <n v="110.06"/>
    <n v="0"/>
    <n v="0"/>
    <n v="0"/>
    <n v="0"/>
    <n v="0"/>
    <n v="0"/>
    <n v="0"/>
    <n v="0"/>
    <s v="SURFACE WATER MGT FUND"/>
    <s v="WLSW F D90319 10700 SW CEDARHU"/>
    <s v="STORMWATER SERVICES"/>
    <s v="DRAINAGE"/>
  </r>
  <r>
    <x v="1"/>
    <s v="1037305"/>
    <s v="845022"/>
    <s v="82200"/>
    <x v="72"/>
    <s v="5315000"/>
    <n v="2012"/>
    <x v="4"/>
    <s v="PAID TIME OFF"/>
    <s v="50000-PROGRAM EXPENDITUR BUDGET"/>
    <s v="82000-APPLIED OVERHEAD"/>
    <m/>
    <n v="0"/>
    <n v="0"/>
    <n v="79.13"/>
    <n v="0"/>
    <n v="-79.13"/>
    <s v="N/A"/>
    <n v="0"/>
    <n v="0"/>
    <n v="0"/>
    <n v="0"/>
    <n v="79.13"/>
    <n v="0"/>
    <n v="0"/>
    <n v="0"/>
    <n v="0"/>
    <n v="0"/>
    <n v="0"/>
    <n v="0"/>
    <n v="0"/>
    <s v="SURFACE WATER MGT FUND"/>
    <s v="WLSW F D90319 10700 SW CEDARHU"/>
    <s v="STORMWATER SERVICES"/>
    <s v="DRAINAGE"/>
  </r>
  <r>
    <x v="1"/>
    <s v="1037305"/>
    <s v="845022"/>
    <s v="82300"/>
    <x v="73"/>
    <s v="5315000"/>
    <n v="2012"/>
    <x v="4"/>
    <s v="INDIRECT COSTS"/>
    <s v="50000-PROGRAM EXPENDITUR BUDGET"/>
    <s v="82000-APPLIED OVERHEAD"/>
    <m/>
    <n v="0"/>
    <n v="0"/>
    <n v="242.03"/>
    <n v="0"/>
    <n v="-242.03"/>
    <s v="N/A"/>
    <n v="0"/>
    <n v="0"/>
    <n v="0"/>
    <n v="0"/>
    <n v="242.03"/>
    <n v="0"/>
    <n v="0"/>
    <n v="0"/>
    <n v="0"/>
    <n v="0"/>
    <n v="0"/>
    <n v="0"/>
    <n v="0"/>
    <s v="SURFACE WATER MGT FUND"/>
    <s v="WLSW F D90319 10700 SW CEDARHU"/>
    <s v="STORMWATER SERVICES"/>
    <s v="DRAINAGE"/>
  </r>
  <r>
    <x v="1"/>
    <s v="103730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23.7"/>
    <n v="0"/>
    <n v="-123.7"/>
    <s v="N/A"/>
    <n v="0"/>
    <n v="0"/>
    <n v="0"/>
    <n v="0"/>
    <n v="0"/>
    <n v="0"/>
    <n v="123.7"/>
    <n v="0"/>
    <n v="0"/>
    <n v="0"/>
    <n v="0"/>
    <n v="0"/>
    <n v="0"/>
    <s v="SURFACE WATER MGT FUND"/>
    <s v="WLSW F D90635 14619 SE 198TH S"/>
    <s v="STORMWATER SERVICES"/>
    <s v="DRAINAGE"/>
  </r>
  <r>
    <x v="1"/>
    <s v="1037306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53.63"/>
    <n v="0"/>
    <n v="-53.63"/>
    <s v="N/A"/>
    <n v="0"/>
    <n v="0"/>
    <n v="0"/>
    <n v="0"/>
    <n v="0"/>
    <n v="0"/>
    <n v="53.63"/>
    <n v="0"/>
    <n v="0"/>
    <n v="0"/>
    <n v="0"/>
    <n v="0"/>
    <n v="0"/>
    <s v="SURFACE WATER MGT FUND"/>
    <s v="WLSW F D90635 14619 SE 198TH S"/>
    <s v="STORMWATER SERVICES"/>
    <s v="DRAINAGE"/>
  </r>
  <r>
    <x v="1"/>
    <s v="1037306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492.75"/>
    <n v="0"/>
    <n v="-492.75"/>
    <s v="N/A"/>
    <n v="0"/>
    <n v="0"/>
    <n v="0"/>
    <n v="0"/>
    <n v="0"/>
    <n v="0"/>
    <n v="0"/>
    <n v="492.75"/>
    <n v="0"/>
    <n v="0"/>
    <n v="0"/>
    <n v="0"/>
    <n v="0"/>
    <s v="SURFACE WATER MGT FUND"/>
    <s v="WLSW F D90635 14619 SE 198TH S"/>
    <s v="STORMWATER SERVICES"/>
    <s v="DRAINAGE"/>
  </r>
  <r>
    <x v="1"/>
    <s v="103730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20.02"/>
    <n v="0"/>
    <n v="-120.02"/>
    <s v="N/A"/>
    <n v="0"/>
    <n v="0"/>
    <n v="0"/>
    <n v="0"/>
    <n v="0"/>
    <n v="0"/>
    <n v="120.02"/>
    <n v="0"/>
    <n v="0"/>
    <n v="0"/>
    <n v="0"/>
    <n v="0"/>
    <n v="0"/>
    <s v="SURFACE WATER MGT FUND"/>
    <s v="WLSW F D90635 14619 SE 198TH S"/>
    <s v="STORMWATER SERVICES"/>
    <s v="DRAINAGE"/>
  </r>
  <r>
    <x v="1"/>
    <s v="103730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4.44"/>
    <n v="0"/>
    <n v="-44.44"/>
    <s v="N/A"/>
    <n v="0"/>
    <n v="0"/>
    <n v="0"/>
    <n v="0"/>
    <n v="0"/>
    <n v="0"/>
    <n v="44.44"/>
    <n v="0"/>
    <n v="0"/>
    <n v="0"/>
    <n v="0"/>
    <n v="0"/>
    <n v="0"/>
    <s v="SURFACE WATER MGT FUND"/>
    <s v="WLSW F D90635 14619 SE 198TH S"/>
    <s v="STORMWATER SERVICES"/>
    <s v="DRAINAGE"/>
  </r>
  <r>
    <x v="1"/>
    <s v="1037306"/>
    <s v="845022"/>
    <s v="82200"/>
    <x v="72"/>
    <s v="5315000"/>
    <n v="2012"/>
    <x v="4"/>
    <s v="PAID TIME OFF"/>
    <s v="50000-PROGRAM EXPENDITUR BUDGET"/>
    <s v="82000-APPLIED OVERHEAD"/>
    <m/>
    <n v="0"/>
    <n v="0"/>
    <n v="45.800000000000004"/>
    <n v="0"/>
    <n v="-45.800000000000004"/>
    <s v="N/A"/>
    <n v="0"/>
    <n v="0"/>
    <n v="0"/>
    <n v="0"/>
    <n v="0"/>
    <n v="0"/>
    <n v="45.800000000000004"/>
    <n v="0"/>
    <n v="0"/>
    <n v="0"/>
    <n v="0"/>
    <n v="0"/>
    <n v="0"/>
    <s v="SURFACE WATER MGT FUND"/>
    <s v="WLSW F D90635 14619 SE 198TH S"/>
    <s v="STORMWATER SERVICES"/>
    <s v="DRAINAGE"/>
  </r>
  <r>
    <x v="1"/>
    <s v="1037306"/>
    <s v="845022"/>
    <s v="82300"/>
    <x v="73"/>
    <s v="5315000"/>
    <n v="2012"/>
    <x v="4"/>
    <s v="INDIRECT COSTS"/>
    <s v="50000-PROGRAM EXPENDITUR BUDGET"/>
    <s v="82000-APPLIED OVERHEAD"/>
    <m/>
    <n v="0"/>
    <n v="0"/>
    <n v="140.09"/>
    <n v="0"/>
    <n v="-140.09"/>
    <s v="N/A"/>
    <n v="0"/>
    <n v="0"/>
    <n v="0"/>
    <n v="0"/>
    <n v="0"/>
    <n v="0"/>
    <n v="140.09"/>
    <n v="0"/>
    <n v="0"/>
    <n v="0"/>
    <n v="0"/>
    <n v="0"/>
    <n v="0"/>
    <s v="SURFACE WATER MGT FUND"/>
    <s v="WLSW F D90635 14619 SE 198TH S"/>
    <s v="STORMWATER SERVICES"/>
    <s v="DRAINAGE"/>
  </r>
  <r>
    <x v="1"/>
    <s v="1037306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6.3"/>
    <n v="0"/>
    <n v="-6.3"/>
    <s v="N/A"/>
    <n v="0"/>
    <n v="0"/>
    <n v="0"/>
    <n v="0"/>
    <n v="0"/>
    <n v="0"/>
    <n v="6.3"/>
    <n v="0"/>
    <n v="0"/>
    <n v="0"/>
    <n v="0"/>
    <n v="0"/>
    <n v="0"/>
    <s v="SURFACE WATER MGT FUND"/>
    <s v="WLSW F D90635 14619 SE 198TH S"/>
    <s v="STORMWATER SERVICES"/>
    <s v="DRAINAGE"/>
  </r>
  <r>
    <x v="1"/>
    <s v="103730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45.89"/>
    <n v="0"/>
    <n v="-345.89"/>
    <s v="N/A"/>
    <n v="0"/>
    <n v="0"/>
    <n v="70.820000000000007"/>
    <n v="70.820000000000007"/>
    <n v="204.25"/>
    <n v="0"/>
    <n v="0"/>
    <n v="0"/>
    <n v="0"/>
    <n v="0"/>
    <n v="0"/>
    <n v="0"/>
    <n v="0"/>
    <s v="SURFACE WATER MGT FUND"/>
    <s v="WLSW F D91235 28650 99TH AVE S"/>
    <s v="STORMWATER SERVICES"/>
    <s v="DRAINAGE"/>
  </r>
  <r>
    <x v="1"/>
    <s v="103730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02.86"/>
    <n v="0"/>
    <n v="-102.86"/>
    <s v="N/A"/>
    <n v="0"/>
    <n v="0"/>
    <n v="0"/>
    <n v="0"/>
    <n v="102.86"/>
    <n v="0"/>
    <n v="0"/>
    <n v="0"/>
    <n v="0"/>
    <n v="0"/>
    <n v="0"/>
    <n v="0"/>
    <n v="0"/>
    <s v="SURFACE WATER MGT FUND"/>
    <s v="WLSW F D91235 28650 99TH AVE S"/>
    <s v="STORMWATER SERVICES"/>
    <s v="DRAINAGE"/>
  </r>
  <r>
    <x v="1"/>
    <s v="103730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22.96000000000001"/>
    <n v="0"/>
    <n v="-122.96000000000001"/>
    <s v="N/A"/>
    <n v="0"/>
    <n v="0"/>
    <n v="24.79"/>
    <n v="24.79"/>
    <n v="73.38"/>
    <n v="0"/>
    <n v="0"/>
    <n v="0"/>
    <n v="0"/>
    <n v="0"/>
    <n v="0"/>
    <n v="0"/>
    <n v="0"/>
    <s v="SURFACE WATER MGT FUND"/>
    <s v="WLSW F D91235 28650 99TH AVE S"/>
    <s v="STORMWATER SERVICES"/>
    <s v="DRAINAGE"/>
  </r>
  <r>
    <x v="1"/>
    <s v="1037308"/>
    <s v="845022"/>
    <s v="82200"/>
    <x v="72"/>
    <s v="5315000"/>
    <n v="2012"/>
    <x v="4"/>
    <s v="PAID TIME OFF"/>
    <s v="50000-PROGRAM EXPENDITUR BUDGET"/>
    <s v="82000-APPLIED OVERHEAD"/>
    <m/>
    <n v="0"/>
    <n v="0"/>
    <n v="90.99"/>
    <n v="0"/>
    <n v="-90.99"/>
    <s v="N/A"/>
    <n v="0"/>
    <n v="0"/>
    <n v="19.12"/>
    <n v="19.12"/>
    <n v="52.75"/>
    <n v="0"/>
    <n v="0"/>
    <n v="0"/>
    <n v="0"/>
    <n v="0"/>
    <n v="0"/>
    <n v="0"/>
    <n v="0"/>
    <s v="SURFACE WATER MGT FUND"/>
    <s v="WLSW F D91235 28650 99TH AVE S"/>
    <s v="STORMWATER SERVICES"/>
    <s v="DRAINAGE"/>
  </r>
  <r>
    <x v="1"/>
    <s v="1037308"/>
    <s v="845022"/>
    <s v="82300"/>
    <x v="73"/>
    <s v="5315000"/>
    <n v="2012"/>
    <x v="4"/>
    <s v="INDIRECT COSTS"/>
    <s v="50000-PROGRAM EXPENDITUR BUDGET"/>
    <s v="82000-APPLIED OVERHEAD"/>
    <m/>
    <n v="0"/>
    <n v="0"/>
    <n v="243.51"/>
    <n v="0"/>
    <n v="-243.51"/>
    <s v="N/A"/>
    <n v="0"/>
    <n v="0"/>
    <n v="41.08"/>
    <n v="41.08"/>
    <n v="161.35"/>
    <n v="0"/>
    <n v="0"/>
    <n v="0"/>
    <n v="0"/>
    <n v="0"/>
    <n v="0"/>
    <n v="0"/>
    <n v="0"/>
    <s v="SURFACE WATER MGT FUND"/>
    <s v="WLSW F D91235 28650 99TH AVE S"/>
    <s v="STORMWATER SERVICES"/>
    <s v="DRAINAGE"/>
  </r>
  <r>
    <x v="1"/>
    <s v="103730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12.6"/>
    <n v="0"/>
    <n v="-412.6"/>
    <s v="N/A"/>
    <n v="0"/>
    <n v="0"/>
    <n v="106.23"/>
    <n v="0"/>
    <n v="306.37"/>
    <n v="0"/>
    <n v="0"/>
    <n v="0"/>
    <n v="0"/>
    <n v="0"/>
    <n v="0"/>
    <n v="0"/>
    <n v="0"/>
    <s v="SURFACE WATER MGT FUND"/>
    <s v="WLSW F D91236 9700 SW 288TH ST"/>
    <s v="STORMWATER SERVICES"/>
    <s v="DRAINAGE"/>
  </r>
  <r>
    <x v="1"/>
    <s v="103730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3.25"/>
    <n v="0"/>
    <n v="-143.25"/>
    <s v="N/A"/>
    <n v="0"/>
    <n v="0"/>
    <n v="0"/>
    <n v="0"/>
    <n v="143.25"/>
    <n v="0"/>
    <n v="0"/>
    <n v="0"/>
    <n v="0"/>
    <n v="0"/>
    <n v="0"/>
    <n v="0"/>
    <n v="0"/>
    <s v="SURFACE WATER MGT FUND"/>
    <s v="WLSW F D91236 9700 SW 288TH ST"/>
    <s v="STORMWATER SERVICES"/>
    <s v="DRAINAGE"/>
  </r>
  <r>
    <x v="1"/>
    <s v="103730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47.24"/>
    <n v="0"/>
    <n v="-147.24"/>
    <s v="N/A"/>
    <n v="0"/>
    <n v="0"/>
    <n v="37.18"/>
    <n v="0"/>
    <n v="110.06"/>
    <n v="0"/>
    <n v="0"/>
    <n v="0"/>
    <n v="0"/>
    <n v="0"/>
    <n v="0"/>
    <n v="0"/>
    <n v="0"/>
    <s v="SURFACE WATER MGT FUND"/>
    <s v="WLSW F D91236 9700 SW 288TH ST"/>
    <s v="STORMWATER SERVICES"/>
    <s v="DRAINAGE"/>
  </r>
  <r>
    <x v="1"/>
    <s v="1037309"/>
    <s v="845022"/>
    <s v="82200"/>
    <x v="72"/>
    <s v="5315000"/>
    <n v="2012"/>
    <x v="4"/>
    <s v="PAID TIME OFF"/>
    <s v="50000-PROGRAM EXPENDITUR BUDGET"/>
    <s v="82000-APPLIED OVERHEAD"/>
    <m/>
    <n v="0"/>
    <n v="0"/>
    <n v="107.81"/>
    <n v="0"/>
    <n v="-107.81"/>
    <s v="N/A"/>
    <n v="0"/>
    <n v="0"/>
    <n v="28.68"/>
    <n v="0"/>
    <n v="79.13"/>
    <n v="0"/>
    <n v="0"/>
    <n v="0"/>
    <n v="0"/>
    <n v="0"/>
    <n v="0"/>
    <n v="0"/>
    <n v="0"/>
    <s v="SURFACE WATER MGT FUND"/>
    <s v="WLSW F D91236 9700 SW 288TH ST"/>
    <s v="STORMWATER SERVICES"/>
    <s v="DRAINAGE"/>
  </r>
  <r>
    <x v="1"/>
    <s v="1037309"/>
    <s v="845022"/>
    <s v="82300"/>
    <x v="73"/>
    <s v="5315000"/>
    <n v="2012"/>
    <x v="4"/>
    <s v="INDIRECT COSTS"/>
    <s v="50000-PROGRAM EXPENDITUR BUDGET"/>
    <s v="82000-APPLIED OVERHEAD"/>
    <m/>
    <n v="0"/>
    <n v="0"/>
    <n v="303.65000000000003"/>
    <n v="0"/>
    <n v="-303.65000000000003"/>
    <s v="N/A"/>
    <n v="0"/>
    <n v="0"/>
    <n v="61.620000000000005"/>
    <n v="0"/>
    <n v="242.03"/>
    <n v="0"/>
    <n v="0"/>
    <n v="0"/>
    <n v="0"/>
    <n v="0"/>
    <n v="0"/>
    <n v="0"/>
    <n v="0"/>
    <s v="SURFACE WATER MGT FUND"/>
    <s v="WLSW F D91236 9700 SW 288TH ST"/>
    <s v="STORMWATER SERVICES"/>
    <s v="DRAINAGE"/>
  </r>
  <r>
    <x v="1"/>
    <s v="103731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2.12"/>
    <n v="0"/>
    <n v="-102.12"/>
    <s v="N/A"/>
    <n v="0"/>
    <n v="0"/>
    <n v="0"/>
    <n v="0"/>
    <n v="102.12"/>
    <n v="0"/>
    <n v="0"/>
    <n v="0"/>
    <n v="0"/>
    <n v="0"/>
    <n v="0"/>
    <n v="0"/>
    <n v="0"/>
    <s v="SURFACE WATER MGT FUND"/>
    <s v="WLSW F D92350 17500 95TH PL SW"/>
    <s v="STORMWATER SERVICES"/>
    <s v="DRAINAGE"/>
  </r>
  <r>
    <x v="1"/>
    <s v="103731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44.07"/>
    <n v="0"/>
    <n v="-44.07"/>
    <s v="N/A"/>
    <n v="0"/>
    <n v="0"/>
    <n v="0"/>
    <n v="0"/>
    <n v="44.07"/>
    <n v="0"/>
    <n v="0"/>
    <n v="0"/>
    <n v="0"/>
    <n v="0"/>
    <n v="0"/>
    <n v="0"/>
    <n v="0"/>
    <s v="SURFACE WATER MGT FUND"/>
    <s v="WLSW F D92350 17500 95TH PL SW"/>
    <s v="STORMWATER SERVICES"/>
    <s v="DRAINAGE"/>
  </r>
  <r>
    <x v="1"/>
    <s v="103731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6.68"/>
    <n v="0"/>
    <n v="-36.68"/>
    <s v="N/A"/>
    <n v="0"/>
    <n v="0"/>
    <n v="0"/>
    <n v="0"/>
    <n v="36.68"/>
    <n v="0"/>
    <n v="0"/>
    <n v="0"/>
    <n v="0"/>
    <n v="0"/>
    <n v="0"/>
    <n v="0"/>
    <n v="0"/>
    <s v="SURFACE WATER MGT FUND"/>
    <s v="WLSW F D92350 17500 95TH PL SW"/>
    <s v="STORMWATER SERVICES"/>
    <s v="DRAINAGE"/>
  </r>
  <r>
    <x v="1"/>
    <s v="1037310"/>
    <s v="845022"/>
    <s v="82200"/>
    <x v="72"/>
    <s v="5315000"/>
    <n v="2012"/>
    <x v="4"/>
    <s v="PAID TIME OFF"/>
    <s v="50000-PROGRAM EXPENDITUR BUDGET"/>
    <s v="82000-APPLIED OVERHEAD"/>
    <m/>
    <n v="0"/>
    <n v="0"/>
    <n v="26.38"/>
    <n v="0"/>
    <n v="-26.38"/>
    <s v="N/A"/>
    <n v="0"/>
    <n v="0"/>
    <n v="0"/>
    <n v="0"/>
    <n v="26.38"/>
    <n v="0"/>
    <n v="0"/>
    <n v="0"/>
    <n v="0"/>
    <n v="0"/>
    <n v="0"/>
    <n v="0"/>
    <n v="0"/>
    <s v="SURFACE WATER MGT FUND"/>
    <s v="WLSW F D92350 17500 95TH PL SW"/>
    <s v="STORMWATER SERVICES"/>
    <s v="DRAINAGE"/>
  </r>
  <r>
    <x v="1"/>
    <s v="1037310"/>
    <s v="845022"/>
    <s v="82300"/>
    <x v="73"/>
    <s v="5315000"/>
    <n v="2012"/>
    <x v="4"/>
    <s v="INDIRECT COSTS"/>
    <s v="50000-PROGRAM EXPENDITUR BUDGET"/>
    <s v="82000-APPLIED OVERHEAD"/>
    <m/>
    <n v="0"/>
    <n v="0"/>
    <n v="80.67"/>
    <n v="0"/>
    <n v="-80.67"/>
    <s v="N/A"/>
    <n v="0"/>
    <n v="0"/>
    <n v="0"/>
    <n v="0"/>
    <n v="80.67"/>
    <n v="0"/>
    <n v="0"/>
    <n v="0"/>
    <n v="0"/>
    <n v="0"/>
    <n v="0"/>
    <n v="0"/>
    <n v="0"/>
    <s v="SURFACE WATER MGT FUND"/>
    <s v="WLSW F D92350 17500 95TH PL SW"/>
    <s v="STORMWATER SERVICES"/>
    <s v="DRAINAGE"/>
  </r>
  <r>
    <x v="1"/>
    <s v="103731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2.53"/>
    <n v="0"/>
    <n v="-22.53"/>
    <s v="N/A"/>
    <n v="0"/>
    <n v="0"/>
    <n v="0"/>
    <n v="0"/>
    <n v="22.53"/>
    <n v="0"/>
    <n v="0"/>
    <n v="0"/>
    <n v="0"/>
    <n v="0"/>
    <n v="0"/>
    <n v="0"/>
    <n v="0"/>
    <s v="SURFACE WATER MGT FUND"/>
    <s v="WLSW F D92615 A00BN772-5700 S"/>
    <s v="STORMWATER SERVICES"/>
    <s v="DRAINAGE"/>
  </r>
  <r>
    <x v="1"/>
    <s v="1037311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42.9"/>
    <n v="0"/>
    <n v="0"/>
    <n v="0"/>
    <n v="0"/>
    <n v="0"/>
    <n v="0"/>
    <n v="0"/>
    <n v="0"/>
    <s v="SURFACE WATER MGT FUND"/>
    <s v="WLSW F D92615 A00BN772-5700 S"/>
    <s v="STORMWATER SERVICES"/>
    <s v="DRAINAGE"/>
  </r>
  <r>
    <x v="1"/>
    <s v="103731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8.09"/>
    <n v="0"/>
    <n v="-8.09"/>
    <s v="N/A"/>
    <n v="0"/>
    <n v="0"/>
    <n v="0"/>
    <n v="0"/>
    <n v="8.09"/>
    <n v="0"/>
    <n v="0"/>
    <n v="0"/>
    <n v="0"/>
    <n v="0"/>
    <n v="0"/>
    <n v="0"/>
    <n v="0"/>
    <s v="SURFACE WATER MGT FUND"/>
    <s v="WLSW F D92615 A00BN772-5700 S"/>
    <s v="STORMWATER SERVICES"/>
    <s v="DRAINAGE"/>
  </r>
  <r>
    <x v="1"/>
    <s v="1037311"/>
    <s v="845022"/>
    <s v="82200"/>
    <x v="72"/>
    <s v="5315000"/>
    <n v="2012"/>
    <x v="4"/>
    <s v="PAID TIME OFF"/>
    <s v="50000-PROGRAM EXPENDITUR BUDGET"/>
    <s v="82000-APPLIED OVERHEAD"/>
    <m/>
    <n v="0"/>
    <n v="0"/>
    <n v="16.899999999999999"/>
    <n v="0"/>
    <n v="-16.899999999999999"/>
    <s v="N/A"/>
    <n v="0"/>
    <n v="0"/>
    <n v="0"/>
    <n v="0"/>
    <n v="16.899999999999999"/>
    <n v="0"/>
    <n v="0"/>
    <n v="0"/>
    <n v="0"/>
    <n v="0"/>
    <n v="0"/>
    <n v="0"/>
    <n v="0"/>
    <s v="SURFACE WATER MGT FUND"/>
    <s v="WLSW F D92615 A00BN772-5700 S"/>
    <s v="STORMWATER SERVICES"/>
    <s v="DRAINAGE"/>
  </r>
  <r>
    <x v="1"/>
    <s v="1037311"/>
    <s v="845022"/>
    <s v="82300"/>
    <x v="73"/>
    <s v="5315000"/>
    <n v="2012"/>
    <x v="4"/>
    <s v="INDIRECT COSTS"/>
    <s v="50000-PROGRAM EXPENDITUR BUDGET"/>
    <s v="82000-APPLIED OVERHEAD"/>
    <m/>
    <n v="0"/>
    <n v="0"/>
    <n v="51.7"/>
    <n v="0"/>
    <n v="-51.7"/>
    <s v="N/A"/>
    <n v="0"/>
    <n v="0"/>
    <n v="0"/>
    <n v="0"/>
    <n v="51.7"/>
    <n v="0"/>
    <n v="0"/>
    <n v="0"/>
    <n v="0"/>
    <n v="0"/>
    <n v="0"/>
    <n v="0"/>
    <n v="0"/>
    <s v="SURFACE WATER MGT FUND"/>
    <s v="WLSW F D92615 A00BN772-5700 S"/>
    <s v="STORMWATER SERVICES"/>
    <s v="DRAINAGE"/>
  </r>
  <r>
    <x v="1"/>
    <s v="1037311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5.04"/>
    <n v="0"/>
    <n v="0"/>
    <n v="0"/>
    <n v="0"/>
    <n v="0"/>
    <n v="0"/>
    <n v="0"/>
    <n v="0"/>
    <s v="SURFACE WATER MGT FUND"/>
    <s v="WLSW F D92615 A00BN772-5700 S"/>
    <s v="STORMWATER SERVICES"/>
    <s v="DRAINAGE"/>
  </r>
  <r>
    <x v="1"/>
    <s v="1037312"/>
    <s v="000000"/>
    <s v="11500"/>
    <x v="7"/>
    <s v="0000000"/>
    <n v="2012"/>
    <x v="0"/>
    <s v="ACCOUNTS RECEIVABLE"/>
    <s v="BS000-CURRENT ASSETS"/>
    <s v="B1150-ACCOUNTS RECEIVABLE"/>
    <m/>
    <n v="0"/>
    <n v="0"/>
    <n v="228.47"/>
    <n v="0"/>
    <n v="-228.47"/>
    <s v="N/A"/>
    <n v="0"/>
    <n v="0"/>
    <n v="0"/>
    <n v="0"/>
    <n v="0"/>
    <n v="0"/>
    <n v="0"/>
    <n v="0"/>
    <n v="0"/>
    <n v="0"/>
    <n v="0"/>
    <n v="228.47"/>
    <n v="0"/>
    <s v="SURFACE WATER MGT FUND"/>
    <s v="WLSW F D92940 A06BN442 KCSP L0"/>
    <s v="DEFAULT"/>
    <s v="Default"/>
  </r>
  <r>
    <x v="1"/>
    <s v="1037312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F D92940 A06BN442 KCSP L0"/>
    <s v="DEFAULT"/>
    <s v="Default"/>
  </r>
  <r>
    <x v="1"/>
    <s v="1037312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228.47"/>
    <n v="-228.47"/>
    <n v="0"/>
    <s v="SURFACE WATER MGT FUND"/>
    <s v="WLSW F D92940 A06BN442 KCSP L0"/>
    <s v="DEFAULT"/>
    <s v="Default"/>
  </r>
  <r>
    <x v="1"/>
    <s v="1037312"/>
    <s v="845022"/>
    <s v="43937"/>
    <x v="52"/>
    <s v="0000000"/>
    <n v="2012"/>
    <x v="3"/>
    <s v="DRAINAGE INSPECTION FEES"/>
    <s v="R3000-REVENUE"/>
    <s v="R3400-CHARGE FOR SERVICES"/>
    <m/>
    <n v="0"/>
    <n v="0"/>
    <n v="-228.47"/>
    <n v="0"/>
    <n v="228.47"/>
    <s v="N/A"/>
    <n v="0"/>
    <n v="0"/>
    <n v="0"/>
    <n v="0"/>
    <n v="0"/>
    <n v="0"/>
    <n v="0"/>
    <n v="0"/>
    <n v="0"/>
    <n v="0"/>
    <n v="-228.47"/>
    <n v="0"/>
    <n v="0"/>
    <s v="SURFACE WATER MGT FUND"/>
    <s v="WLSW F D92940 A06BN442 KCSP L0"/>
    <s v="STORMWATER SERVICES"/>
    <s v="Default"/>
  </r>
  <r>
    <x v="1"/>
    <s v="103731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29.31"/>
    <n v="0"/>
    <n v="-229.31"/>
    <s v="N/A"/>
    <n v="0"/>
    <n v="0"/>
    <n v="0"/>
    <n v="0"/>
    <n v="0"/>
    <n v="0"/>
    <n v="0"/>
    <n v="0"/>
    <n v="0"/>
    <n v="0"/>
    <n v="99.67"/>
    <n v="129.64000000000001"/>
    <n v="0"/>
    <s v="SURFACE WATER MGT FUND"/>
    <s v="WLSW F D92940 A06BN442 KCSP L0"/>
    <s v="STORMWATER SERVICES"/>
    <s v="DRAINAGE"/>
  </r>
  <r>
    <x v="1"/>
    <s v="103731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2.88"/>
    <n v="0"/>
    <n v="-12.88"/>
    <s v="N/A"/>
    <n v="0"/>
    <n v="0"/>
    <n v="0"/>
    <n v="0"/>
    <n v="0"/>
    <n v="0"/>
    <n v="0"/>
    <n v="0"/>
    <n v="0"/>
    <n v="0"/>
    <n v="9.2000000000000011"/>
    <n v="3.68"/>
    <n v="0"/>
    <s v="SURFACE WATER MGT FUND"/>
    <s v="WLSW F D92940 A06BN442 KCSP L0"/>
    <s v="STORMWATER SERVICES"/>
    <s v="DRAINAGE"/>
  </r>
  <r>
    <x v="1"/>
    <s v="103731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80.25"/>
    <n v="0"/>
    <n v="-80.25"/>
    <s v="N/A"/>
    <n v="0"/>
    <n v="0"/>
    <n v="0"/>
    <n v="0"/>
    <n v="0"/>
    <n v="0"/>
    <n v="0"/>
    <n v="0"/>
    <n v="0"/>
    <n v="0"/>
    <n v="34.880000000000003"/>
    <n v="45.37"/>
    <n v="0"/>
    <s v="SURFACE WATER MGT FUND"/>
    <s v="WLSW F D92940 A06BN442 KCSP L0"/>
    <s v="STORMWATER SERVICES"/>
    <s v="DRAINAGE"/>
  </r>
  <r>
    <x v="1"/>
    <s v="1037312"/>
    <s v="845022"/>
    <s v="82200"/>
    <x v="72"/>
    <s v="5315000"/>
    <n v="2012"/>
    <x v="4"/>
    <s v="PAID TIME OFF"/>
    <s v="50000-PROGRAM EXPENDITUR BUDGET"/>
    <s v="82000-APPLIED OVERHEAD"/>
    <m/>
    <n v="0"/>
    <n v="0"/>
    <n v="61.910000000000004"/>
    <n v="0"/>
    <n v="-61.910000000000004"/>
    <s v="N/A"/>
    <n v="0"/>
    <n v="0"/>
    <n v="0"/>
    <n v="0"/>
    <n v="0"/>
    <n v="0"/>
    <n v="0"/>
    <n v="0"/>
    <n v="0"/>
    <n v="0"/>
    <n v="26.91"/>
    <n v="35"/>
    <n v="0"/>
    <s v="SURFACE WATER MGT FUND"/>
    <s v="WLSW F D92940 A06BN442 KCSP L0"/>
    <s v="STORMWATER SERVICES"/>
    <s v="DRAINAGE"/>
  </r>
  <r>
    <x v="1"/>
    <s v="1037312"/>
    <s v="845022"/>
    <s v="82300"/>
    <x v="73"/>
    <s v="5315000"/>
    <n v="2012"/>
    <x v="4"/>
    <s v="INDIRECT COSTS"/>
    <s v="50000-PROGRAM EXPENDITUR BUDGET"/>
    <s v="82000-APPLIED OVERHEAD"/>
    <m/>
    <n v="0"/>
    <n v="0"/>
    <n v="133"/>
    <n v="0"/>
    <n v="-133"/>
    <s v="N/A"/>
    <n v="0"/>
    <n v="0"/>
    <n v="0"/>
    <n v="0"/>
    <n v="0"/>
    <n v="0"/>
    <n v="0"/>
    <n v="0"/>
    <n v="0"/>
    <n v="0"/>
    <n v="57.81"/>
    <n v="75.19"/>
    <n v="0"/>
    <s v="SURFACE WATER MGT FUND"/>
    <s v="WLSW F D92940 A06BN442 KCSP L0"/>
    <s v="STORMWATER SERVICES"/>
    <s v="DRAINAGE"/>
  </r>
  <r>
    <x v="1"/>
    <s v="103731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19.60000000000001"/>
    <n v="0"/>
    <n v="-119.60000000000001"/>
    <s v="N/A"/>
    <n v="119.60000000000001"/>
    <n v="0"/>
    <n v="0"/>
    <n v="0"/>
    <n v="0"/>
    <n v="0"/>
    <n v="0"/>
    <n v="0"/>
    <n v="0"/>
    <n v="0"/>
    <n v="0"/>
    <n v="0"/>
    <n v="0"/>
    <s v="SURFACE WATER MGT FUND"/>
    <s v="WLSW F D92977 TRILOGY @ REDMON"/>
    <s v="STORMWATER SERVICES"/>
    <s v="DRAINAGE"/>
  </r>
  <r>
    <x v="1"/>
    <s v="103731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1.86"/>
    <n v="0"/>
    <n v="-41.86"/>
    <s v="N/A"/>
    <n v="41.86"/>
    <n v="0"/>
    <n v="0"/>
    <n v="0"/>
    <n v="0"/>
    <n v="0"/>
    <n v="0"/>
    <n v="0"/>
    <n v="0"/>
    <n v="0"/>
    <n v="0"/>
    <n v="0"/>
    <n v="0"/>
    <s v="SURFACE WATER MGT FUND"/>
    <s v="WLSW F D92977 TRILOGY @ REDMON"/>
    <s v="STORMWATER SERVICES"/>
    <s v="DRAINAGE"/>
  </r>
  <r>
    <x v="1"/>
    <s v="1037318"/>
    <s v="845022"/>
    <s v="82200"/>
    <x v="72"/>
    <s v="5315000"/>
    <n v="2012"/>
    <x v="4"/>
    <s v="PAID TIME OFF"/>
    <s v="50000-PROGRAM EXPENDITUR BUDGET"/>
    <s v="82000-APPLIED OVERHEAD"/>
    <m/>
    <n v="0"/>
    <n v="0"/>
    <n v="32.29"/>
    <n v="0"/>
    <n v="-32.29"/>
    <s v="N/A"/>
    <n v="32.29"/>
    <n v="0"/>
    <n v="0"/>
    <n v="0"/>
    <n v="0"/>
    <n v="0"/>
    <n v="0"/>
    <n v="0"/>
    <n v="0"/>
    <n v="0"/>
    <n v="0"/>
    <n v="0"/>
    <n v="0"/>
    <s v="SURFACE WATER MGT FUND"/>
    <s v="WLSW F D92977 TRILOGY @ REDMON"/>
    <s v="STORMWATER SERVICES"/>
    <s v="DRAINAGE"/>
  </r>
  <r>
    <x v="1"/>
    <s v="1037318"/>
    <s v="845022"/>
    <s v="82300"/>
    <x v="73"/>
    <s v="5315000"/>
    <n v="2012"/>
    <x v="4"/>
    <s v="INDIRECT COSTS"/>
    <s v="50000-PROGRAM EXPENDITUR BUDGET"/>
    <s v="82000-APPLIED OVERHEAD"/>
    <m/>
    <n v="0"/>
    <n v="0"/>
    <n v="69.37"/>
    <n v="0"/>
    <n v="-69.37"/>
    <s v="N/A"/>
    <n v="69.37"/>
    <n v="0"/>
    <n v="0"/>
    <n v="0"/>
    <n v="0"/>
    <n v="0"/>
    <n v="0"/>
    <n v="0"/>
    <n v="0"/>
    <n v="0"/>
    <n v="0"/>
    <n v="0"/>
    <n v="0"/>
    <s v="SURFACE WATER MGT FUND"/>
    <s v="WLSW F D92977 TRILOGY @ REDMON"/>
    <s v="STORMWATER SERVICES"/>
    <s v="DRAINAGE"/>
  </r>
  <r>
    <x v="1"/>
    <s v="103731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9.869999999999997"/>
    <n v="0"/>
    <n v="-39.869999999999997"/>
    <s v="N/A"/>
    <n v="39.869999999999997"/>
    <n v="0"/>
    <n v="0"/>
    <n v="0"/>
    <n v="0"/>
    <n v="0"/>
    <n v="0"/>
    <n v="0"/>
    <n v="0"/>
    <n v="0"/>
    <n v="0"/>
    <n v="0"/>
    <n v="0"/>
    <s v="SURFACE WATER MGT FUND"/>
    <s v="WLSW F D92984 16400 SE NEWPORT"/>
    <s v="STORMWATER SERVICES"/>
    <s v="DRAINAGE"/>
  </r>
  <r>
    <x v="1"/>
    <s v="103731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3.950000000000001"/>
    <n v="0"/>
    <n v="-13.950000000000001"/>
    <s v="N/A"/>
    <n v="13.950000000000001"/>
    <n v="0"/>
    <n v="0"/>
    <n v="0"/>
    <n v="0"/>
    <n v="0"/>
    <n v="0"/>
    <n v="0"/>
    <n v="0"/>
    <n v="0"/>
    <n v="0"/>
    <n v="0"/>
    <n v="0"/>
    <s v="SURFACE WATER MGT FUND"/>
    <s v="WLSW F D92984 16400 SE NEWPORT"/>
    <s v="STORMWATER SERVICES"/>
    <s v="DRAINAGE"/>
  </r>
  <r>
    <x v="1"/>
    <s v="1037319"/>
    <s v="845022"/>
    <s v="82200"/>
    <x v="72"/>
    <s v="5315000"/>
    <n v="2012"/>
    <x v="4"/>
    <s v="PAID TIME OFF"/>
    <s v="50000-PROGRAM EXPENDITUR BUDGET"/>
    <s v="82000-APPLIED OVERHEAD"/>
    <m/>
    <n v="0"/>
    <n v="0"/>
    <n v="10.76"/>
    <n v="0"/>
    <n v="-10.76"/>
    <s v="N/A"/>
    <n v="10.76"/>
    <n v="0"/>
    <n v="0"/>
    <n v="0"/>
    <n v="0"/>
    <n v="0"/>
    <n v="0"/>
    <n v="0"/>
    <n v="0"/>
    <n v="0"/>
    <n v="0"/>
    <n v="0"/>
    <n v="0"/>
    <s v="SURFACE WATER MGT FUND"/>
    <s v="WLSW F D92984 16400 SE NEWPORT"/>
    <s v="STORMWATER SERVICES"/>
    <s v="DRAINAGE"/>
  </r>
  <r>
    <x v="1"/>
    <s v="1037319"/>
    <s v="845022"/>
    <s v="82300"/>
    <x v="73"/>
    <s v="5315000"/>
    <n v="2012"/>
    <x v="4"/>
    <s v="INDIRECT COSTS"/>
    <s v="50000-PROGRAM EXPENDITUR BUDGET"/>
    <s v="82000-APPLIED OVERHEAD"/>
    <m/>
    <n v="0"/>
    <n v="0"/>
    <n v="23.12"/>
    <n v="0"/>
    <n v="-23.12"/>
    <s v="N/A"/>
    <n v="23.12"/>
    <n v="0"/>
    <n v="0"/>
    <n v="0"/>
    <n v="0"/>
    <n v="0"/>
    <n v="0"/>
    <n v="0"/>
    <n v="0"/>
    <n v="0"/>
    <n v="0"/>
    <n v="0"/>
    <n v="0"/>
    <s v="SURFACE WATER MGT FUND"/>
    <s v="WLSW F D92984 16400 SE NEWPORT"/>
    <s v="STORMWATER SERVICES"/>
    <s v="DRAINAGE"/>
  </r>
  <r>
    <x v="1"/>
    <s v="1037322"/>
    <s v="000000"/>
    <s v="11500"/>
    <x v="7"/>
    <s v="0000000"/>
    <n v="2012"/>
    <x v="0"/>
    <s v="ACCOUNTS RECEIVABLE"/>
    <s v="BS000-CURRENT ASSETS"/>
    <s v="B1150-ACCOUNTS RECEIVABLE"/>
    <m/>
    <n v="0"/>
    <n v="0"/>
    <n v="245.58"/>
    <n v="0"/>
    <n v="-245.58"/>
    <s v="N/A"/>
    <n v="0"/>
    <n v="0"/>
    <n v="0"/>
    <n v="0"/>
    <n v="0"/>
    <n v="0"/>
    <n v="0"/>
    <n v="245.58"/>
    <n v="0"/>
    <n v="0"/>
    <n v="0"/>
    <n v="0"/>
    <n v="0"/>
    <s v="SURFACE WATER MGT FUND"/>
    <s v="WLSW F D92995 A07BN185-28836 2"/>
    <s v="DEFAULT"/>
    <s v="Default"/>
  </r>
  <r>
    <x v="1"/>
    <s v="1037322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113.92"/>
    <n v="116.54"/>
    <n v="15.120000000000001"/>
    <n v="0"/>
    <n v="0"/>
    <n v="-245.58"/>
    <n v="0"/>
    <n v="0"/>
    <n v="0"/>
    <n v="0"/>
    <n v="0"/>
    <s v="SURFACE WATER MGT FUND"/>
    <s v="WLSW F D92995 A07BN185-28836 2"/>
    <s v="DEFAULT"/>
    <s v="Default"/>
  </r>
  <r>
    <x v="1"/>
    <s v="1037322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F D92995 A07BN185-28836 2"/>
    <s v="DEFAULT"/>
    <s v="Default"/>
  </r>
  <r>
    <x v="1"/>
    <s v="1037322"/>
    <s v="845022"/>
    <s v="43937"/>
    <x v="52"/>
    <s v="0000000"/>
    <n v="2012"/>
    <x v="3"/>
    <s v="DRAINAGE INSPECTION FEES"/>
    <s v="R3000-REVENUE"/>
    <s v="R3400-CHARGE FOR SERVICES"/>
    <m/>
    <n v="0"/>
    <n v="0"/>
    <n v="-245.58"/>
    <n v="0"/>
    <n v="245.58"/>
    <s v="N/A"/>
    <n v="0"/>
    <n v="0"/>
    <n v="-113.92"/>
    <n v="-116.54"/>
    <n v="-15.120000000000001"/>
    <n v="0"/>
    <n v="0"/>
    <n v="0"/>
    <n v="0"/>
    <n v="0"/>
    <n v="0"/>
    <n v="0"/>
    <n v="0"/>
    <s v="SURFACE WATER MGT FUND"/>
    <s v="WLSW F D92995 A07BN185-28836 2"/>
    <s v="STORMWATER SERVICES"/>
    <s v="Default"/>
  </r>
  <r>
    <x v="1"/>
    <s v="103732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95.73"/>
    <n v="0"/>
    <n v="-95.73"/>
    <s v="N/A"/>
    <n v="0"/>
    <n v="0"/>
    <n v="47.32"/>
    <n v="48.410000000000004"/>
    <n v="0"/>
    <n v="0"/>
    <n v="0"/>
    <n v="0"/>
    <n v="0"/>
    <n v="0"/>
    <n v="0"/>
    <n v="0"/>
    <n v="0"/>
    <s v="SURFACE WATER MGT FUND"/>
    <s v="WLSW F D92995 A07BN185-28836 2"/>
    <s v="STORMWATER SERVICES"/>
    <s v="DRAINAGE"/>
  </r>
  <r>
    <x v="1"/>
    <s v="103732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5.120000000000001"/>
    <n v="0"/>
    <n v="-15.120000000000001"/>
    <s v="N/A"/>
    <n v="0"/>
    <n v="0"/>
    <n v="0"/>
    <n v="0"/>
    <n v="15.120000000000001"/>
    <n v="0"/>
    <n v="0"/>
    <n v="0"/>
    <n v="0"/>
    <n v="0"/>
    <n v="0"/>
    <n v="0"/>
    <n v="0"/>
    <s v="SURFACE WATER MGT FUND"/>
    <s v="WLSW F D92995 A07BN185-28836 2"/>
    <s v="STORMWATER SERVICES"/>
    <s v="DRAINAGE"/>
  </r>
  <r>
    <x v="1"/>
    <s v="103732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4.39"/>
    <n v="0"/>
    <n v="-34.39"/>
    <s v="N/A"/>
    <n v="0"/>
    <n v="0"/>
    <n v="17"/>
    <n v="17.39"/>
    <n v="0"/>
    <n v="0"/>
    <n v="0"/>
    <n v="0"/>
    <n v="0"/>
    <n v="0"/>
    <n v="0"/>
    <n v="0"/>
    <n v="0"/>
    <s v="SURFACE WATER MGT FUND"/>
    <s v="WLSW F D92995 A07BN185-28836 2"/>
    <s v="STORMWATER SERVICES"/>
    <s v="DRAINAGE"/>
  </r>
  <r>
    <x v="1"/>
    <s v="1037322"/>
    <s v="845022"/>
    <s v="82200"/>
    <x v="72"/>
    <s v="5315000"/>
    <n v="2012"/>
    <x v="4"/>
    <s v="PAID TIME OFF"/>
    <s v="50000-PROGRAM EXPENDITUR BUDGET"/>
    <s v="82000-APPLIED OVERHEAD"/>
    <m/>
    <n v="0"/>
    <n v="0"/>
    <n v="24.72"/>
    <n v="0"/>
    <n v="-24.72"/>
    <s v="N/A"/>
    <n v="0"/>
    <n v="0"/>
    <n v="12.22"/>
    <n v="12.5"/>
    <n v="0"/>
    <n v="0"/>
    <n v="0"/>
    <n v="0"/>
    <n v="0"/>
    <n v="0"/>
    <n v="0"/>
    <n v="0"/>
    <n v="0"/>
    <s v="SURFACE WATER MGT FUND"/>
    <s v="WLSW F D92995 A07BN185-28836 2"/>
    <s v="STORMWATER SERVICES"/>
    <s v="DRAINAGE"/>
  </r>
  <r>
    <x v="1"/>
    <s v="1037322"/>
    <s v="845022"/>
    <s v="82300"/>
    <x v="73"/>
    <s v="5315000"/>
    <n v="2012"/>
    <x v="4"/>
    <s v="INDIRECT COSTS"/>
    <s v="50000-PROGRAM EXPENDITUR BUDGET"/>
    <s v="82000-APPLIED OVERHEAD"/>
    <m/>
    <n v="0"/>
    <n v="0"/>
    <n v="75.62"/>
    <n v="0"/>
    <n v="-75.62"/>
    <s v="N/A"/>
    <n v="0"/>
    <n v="0"/>
    <n v="37.380000000000003"/>
    <n v="38.24"/>
    <n v="0"/>
    <n v="0"/>
    <n v="0"/>
    <n v="0"/>
    <n v="0"/>
    <n v="0"/>
    <n v="0"/>
    <n v="0"/>
    <n v="0"/>
    <s v="SURFACE WATER MGT FUND"/>
    <s v="WLSW F D92995 A07BN185-28836 2"/>
    <s v="STORMWATER SERVICES"/>
    <s v="DRAINAGE"/>
  </r>
  <r>
    <x v="1"/>
    <s v="103732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00.87"/>
    <n v="0"/>
    <n v="-200.87"/>
    <s v="N/A"/>
    <n v="0"/>
    <n v="0"/>
    <n v="106.23"/>
    <n v="94.64"/>
    <n v="0"/>
    <n v="0"/>
    <n v="0"/>
    <n v="0"/>
    <n v="0"/>
    <n v="0"/>
    <n v="0"/>
    <n v="0"/>
    <n v="0"/>
    <s v="SURFACE WATER MGT FUND"/>
    <s v="WLSW F D90968 2349 SW 102ND ST"/>
    <s v="STORMWATER SERVICES"/>
    <s v="DRAINAGE"/>
  </r>
  <r>
    <x v="1"/>
    <s v="103732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9.240000000000002"/>
    <n v="0"/>
    <n v="-19.240000000000002"/>
    <s v="N/A"/>
    <n v="0"/>
    <n v="0"/>
    <n v="0"/>
    <n v="0"/>
    <n v="19.240000000000002"/>
    <n v="0"/>
    <n v="0"/>
    <n v="0"/>
    <n v="0"/>
    <n v="0"/>
    <n v="0"/>
    <n v="0"/>
    <n v="0"/>
    <s v="SURFACE WATER MGT FUND"/>
    <s v="WLSW F D90968 2349 SW 102ND ST"/>
    <s v="STORMWATER SERVICES"/>
    <s v="DRAINAGE"/>
  </r>
  <r>
    <x v="1"/>
    <s v="103732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71.180000000000007"/>
    <n v="0"/>
    <n v="-71.180000000000007"/>
    <s v="N/A"/>
    <n v="0"/>
    <n v="0"/>
    <n v="37.18"/>
    <n v="34"/>
    <n v="0"/>
    <n v="0"/>
    <n v="0"/>
    <n v="0"/>
    <n v="0"/>
    <n v="0"/>
    <n v="0"/>
    <n v="0"/>
    <n v="0"/>
    <s v="SURFACE WATER MGT FUND"/>
    <s v="WLSW F D90968 2349 SW 102ND ST"/>
    <s v="STORMWATER SERVICES"/>
    <s v="DRAINAGE"/>
  </r>
  <r>
    <x v="1"/>
    <s v="1037325"/>
    <s v="845022"/>
    <s v="82200"/>
    <x v="72"/>
    <s v="5315000"/>
    <n v="2012"/>
    <x v="4"/>
    <s v="PAID TIME OFF"/>
    <s v="50000-PROGRAM EXPENDITUR BUDGET"/>
    <s v="82000-APPLIED OVERHEAD"/>
    <m/>
    <n v="0"/>
    <n v="0"/>
    <n v="53.120000000000005"/>
    <n v="0"/>
    <n v="-53.120000000000005"/>
    <s v="N/A"/>
    <n v="0"/>
    <n v="0"/>
    <n v="28.68"/>
    <n v="24.44"/>
    <n v="0"/>
    <n v="0"/>
    <n v="0"/>
    <n v="0"/>
    <n v="0"/>
    <n v="0"/>
    <n v="0"/>
    <n v="0"/>
    <n v="0"/>
    <s v="SURFACE WATER MGT FUND"/>
    <s v="WLSW F D90968 2349 SW 102ND ST"/>
    <s v="STORMWATER SERVICES"/>
    <s v="DRAINAGE"/>
  </r>
  <r>
    <x v="1"/>
    <s v="1037325"/>
    <s v="845022"/>
    <s v="82300"/>
    <x v="73"/>
    <s v="5315000"/>
    <n v="2012"/>
    <x v="4"/>
    <s v="INDIRECT COSTS"/>
    <s v="50000-PROGRAM EXPENDITUR BUDGET"/>
    <s v="82000-APPLIED OVERHEAD"/>
    <m/>
    <n v="0"/>
    <n v="0"/>
    <n v="136.38"/>
    <n v="0"/>
    <n v="-136.38"/>
    <s v="N/A"/>
    <n v="0"/>
    <n v="0"/>
    <n v="61.620000000000005"/>
    <n v="74.760000000000005"/>
    <n v="0"/>
    <n v="0"/>
    <n v="0"/>
    <n v="0"/>
    <n v="0"/>
    <n v="0"/>
    <n v="0"/>
    <n v="0"/>
    <n v="0"/>
    <s v="SURFACE WATER MGT FUND"/>
    <s v="WLSW F D90968 2349 SW 102ND ST"/>
    <s v="STORMWATER SERVICES"/>
    <s v="DRAINAGE"/>
  </r>
  <r>
    <x v="1"/>
    <s v="103732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1013.34"/>
    <n v="0"/>
    <n v="-31013.34"/>
    <s v="N/A"/>
    <n v="2512.96"/>
    <n v="942.37"/>
    <n v="6164.6100000000006"/>
    <n v="1806.19"/>
    <n v="1806.19"/>
    <n v="2316.64"/>
    <n v="2041.79"/>
    <n v="3062.6800000000003"/>
    <n v="2488.33"/>
    <n v="3741.36"/>
    <n v="2972.96"/>
    <n v="1157.26"/>
    <n v="0"/>
    <s v="SURFACE WATER MGT FUND"/>
    <s v="WLSW O NYARDC NATURAL YARD CAR"/>
    <s v="STORMWATER SERVICES"/>
    <s v="DRAINAGE"/>
  </r>
  <r>
    <x v="1"/>
    <s v="1037326"/>
    <s v="845022"/>
    <s v="53101"/>
    <x v="105"/>
    <s v="5315000"/>
    <n v="2012"/>
    <x v="4"/>
    <s v="PROFESSIONAL SERVICES PRINTING BINDING"/>
    <s v="50000-PROGRAM EXPENDITUR BUDGET"/>
    <s v="53000-SERVICES-OTHER CHARGES"/>
    <m/>
    <n v="0"/>
    <n v="0"/>
    <n v="182.76"/>
    <n v="0"/>
    <n v="-182.76"/>
    <s v="N/A"/>
    <n v="0"/>
    <n v="0"/>
    <n v="0"/>
    <n v="0"/>
    <n v="182.76"/>
    <n v="0"/>
    <n v="0"/>
    <n v="0"/>
    <n v="0"/>
    <n v="0"/>
    <n v="0"/>
    <n v="0"/>
    <n v="0"/>
    <s v="SURFACE WATER MGT FUND"/>
    <s v="WLSW O NYARDC NATURAL YARD CAR"/>
    <s v="STORMWATER SERVICES"/>
    <s v="DRAINAGE"/>
  </r>
  <r>
    <x v="1"/>
    <s v="1037326"/>
    <s v="845022"/>
    <s v="53104"/>
    <x v="64"/>
    <s v="0000000"/>
    <n v="2012"/>
    <x v="4"/>
    <s v="CONSULTANT SERVICES"/>
    <s v="50000-PROGRAM EXPENDITUR BUDGET"/>
    <s v="53000-SERVICES-OTHER CHARGES"/>
    <m/>
    <n v="0"/>
    <n v="55878"/>
    <n v="0"/>
    <n v="0"/>
    <n v="55878"/>
    <s v="0"/>
    <n v="0"/>
    <n v="0"/>
    <n v="0"/>
    <n v="0"/>
    <n v="0"/>
    <n v="0"/>
    <n v="0"/>
    <n v="0"/>
    <n v="0"/>
    <n v="0"/>
    <n v="0"/>
    <n v="0"/>
    <n v="0"/>
    <s v="SURFACE WATER MGT FUND"/>
    <s v="WLSW O NYARDC NATURAL YARD CAR"/>
    <s v="STORMWATER SERVICES"/>
    <s v="Default"/>
  </r>
  <r>
    <x v="1"/>
    <s v="1037326"/>
    <s v="845022"/>
    <s v="53104"/>
    <x v="64"/>
    <s v="5315000"/>
    <n v="2012"/>
    <x v="4"/>
    <s v="CONSULTANT SERVICES"/>
    <s v="50000-PROGRAM EXPENDITUR BUDGET"/>
    <s v="53000-SERVICES-OTHER CHARGES"/>
    <m/>
    <n v="0"/>
    <n v="0"/>
    <n v="2580.37"/>
    <n v="-0.01"/>
    <n v="-2580.36"/>
    <s v="N/A"/>
    <n v="0"/>
    <n v="0"/>
    <n v="0"/>
    <n v="0"/>
    <n v="0"/>
    <n v="0"/>
    <n v="2580.37"/>
    <n v="0"/>
    <n v="0"/>
    <n v="0"/>
    <n v="0"/>
    <n v="0"/>
    <n v="0"/>
    <s v="SURFACE WATER MGT FUND"/>
    <s v="WLSW O NYARDC NATURAL YARD CAR"/>
    <s v="STORMWATER SERVICES"/>
    <s v="DRAINAGE"/>
  </r>
  <r>
    <x v="1"/>
    <s v="1037326"/>
    <s v="845022"/>
    <s v="53220"/>
    <x v="108"/>
    <s v="5315000"/>
    <n v="2012"/>
    <x v="4"/>
    <s v="POSTAGE"/>
    <s v="50000-PROGRAM EXPENDITUR BUDGET"/>
    <s v="53000-SERVICES-OTHER CHARGES"/>
    <m/>
    <n v="0"/>
    <n v="0"/>
    <n v="1736"/>
    <n v="0"/>
    <n v="-1736"/>
    <s v="N/A"/>
    <n v="0"/>
    <n v="0"/>
    <n v="0"/>
    <n v="0"/>
    <n v="0"/>
    <n v="0"/>
    <n v="0"/>
    <n v="1736"/>
    <n v="0"/>
    <n v="0"/>
    <n v="0"/>
    <n v="0"/>
    <n v="0"/>
    <s v="SURFACE WATER MGT FUND"/>
    <s v="WLSW O NYARDC NATURAL YARD CAR"/>
    <s v="STORMWATER SERVICES"/>
    <s v="DRAINAGE"/>
  </r>
  <r>
    <x v="1"/>
    <s v="1037326"/>
    <s v="845022"/>
    <s v="53330"/>
    <x v="146"/>
    <s v="5315000"/>
    <n v="2012"/>
    <x v="4"/>
    <s v="PURCHASED TRANSPORTATION"/>
    <s v="50000-PROGRAM EXPENDITUR BUDGET"/>
    <s v="53000-SERVICES-OTHER CHARGES"/>
    <m/>
    <n v="0"/>
    <n v="0"/>
    <n v="16.25"/>
    <n v="0"/>
    <n v="-16.25"/>
    <s v="N/A"/>
    <n v="0"/>
    <n v="0"/>
    <n v="16.25"/>
    <n v="0"/>
    <n v="0"/>
    <n v="0"/>
    <n v="0"/>
    <n v="0"/>
    <n v="0"/>
    <n v="0"/>
    <n v="0"/>
    <n v="0"/>
    <n v="0"/>
    <s v="SURFACE WATER MGT FUND"/>
    <s v="WLSW O NYARDC NATURAL YARD CAR"/>
    <s v="STORMWATER SERVICES"/>
    <s v="DRAINAGE"/>
  </r>
  <r>
    <x v="1"/>
    <s v="1037326"/>
    <s v="845022"/>
    <s v="53808"/>
    <x v="186"/>
    <s v="5315000"/>
    <n v="2012"/>
    <x v="4"/>
    <s v="TAXES ASSESSMENTS MISC"/>
    <s v="50000-PROGRAM EXPENDITUR BUDGET"/>
    <s v="53000-SERVICES-OTHER CHARGES"/>
    <m/>
    <n v="0"/>
    <n v="0"/>
    <n v="17.36"/>
    <n v="0"/>
    <n v="-17.36"/>
    <s v="N/A"/>
    <n v="0"/>
    <n v="0"/>
    <n v="0"/>
    <n v="0"/>
    <n v="0"/>
    <n v="0"/>
    <n v="0"/>
    <n v="0"/>
    <n v="0"/>
    <n v="0"/>
    <n v="0"/>
    <n v="17.36"/>
    <n v="0"/>
    <s v="SURFACE WATER MGT FUND"/>
    <s v="WLSW O NYARDC NATURAL YARD CAR"/>
    <s v="STORMWATER SERVICES"/>
    <s v="DRAINAGE"/>
  </r>
  <r>
    <x v="1"/>
    <s v="1037326"/>
    <s v="845022"/>
    <s v="53890"/>
    <x v="66"/>
    <s v="5315000"/>
    <n v="2012"/>
    <x v="4"/>
    <s v="MISC SERVICES CHARGES"/>
    <s v="50000-PROGRAM EXPENDITUR BUDGET"/>
    <s v="53000-SERVICES-OTHER CHARGES"/>
    <m/>
    <n v="0"/>
    <n v="0"/>
    <n v="47004.66"/>
    <n v="0.01"/>
    <n v="-47004.67"/>
    <s v="N/A"/>
    <n v="0"/>
    <n v="235.20000000000002"/>
    <n v="0"/>
    <n v="0"/>
    <n v="0"/>
    <n v="0"/>
    <n v="0"/>
    <n v="133.25"/>
    <n v="4147.1900000000005"/>
    <n v="0"/>
    <n v="25702.47"/>
    <n v="16786.55"/>
    <n v="0"/>
    <s v="SURFACE WATER MGT FUND"/>
    <s v="WLSW O NYARDC NATURAL YARD CAR"/>
    <s v="STORMWATER SERVICES"/>
    <s v="DRAINAGE"/>
  </r>
  <r>
    <x v="1"/>
    <s v="103732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2.76"/>
    <n v="0"/>
    <n v="-12.76"/>
    <s v="N/A"/>
    <n v="0"/>
    <n v="0"/>
    <n v="12.76"/>
    <n v="0"/>
    <n v="0"/>
    <n v="0"/>
    <n v="0"/>
    <n v="0"/>
    <n v="0"/>
    <n v="0"/>
    <n v="0"/>
    <n v="0"/>
    <n v="0"/>
    <s v="SURFACE WATER MGT FUND"/>
    <s v="WLSW O NYARDC NATURAL YARD CAR"/>
    <s v="STORMWATER SERVICES"/>
    <s v="DRAINAGE"/>
  </r>
  <r>
    <x v="1"/>
    <s v="1037326"/>
    <s v="845022"/>
    <s v="55159"/>
    <x v="174"/>
    <s v="5315000"/>
    <n v="2012"/>
    <x v="4"/>
    <s v="FMD COPY CENTER"/>
    <s v="50000-PROGRAM EXPENDITUR BUDGET"/>
    <s v="55000-INTRAGOVERNMENTAL SERVICES"/>
    <m/>
    <n v="0"/>
    <n v="0"/>
    <n v="261.39999999999998"/>
    <n v="0"/>
    <n v="-261.39999999999998"/>
    <s v="N/A"/>
    <n v="0"/>
    <n v="0"/>
    <n v="0"/>
    <n v="0"/>
    <n v="0"/>
    <n v="0"/>
    <n v="0"/>
    <n v="261.39999999999998"/>
    <n v="0"/>
    <n v="0"/>
    <n v="0"/>
    <n v="0"/>
    <n v="0"/>
    <s v="SURFACE WATER MGT FUND"/>
    <s v="WLSW O NYARDC NATURAL YARD CAR"/>
    <s v="STORMWATER SERVICES"/>
    <s v="DRAINAGE"/>
  </r>
  <r>
    <x v="1"/>
    <s v="103732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0854.73"/>
    <n v="0"/>
    <n v="-10854.73"/>
    <s v="N/A"/>
    <n v="879.52"/>
    <n v="329.83"/>
    <n v="1717.8600000000001"/>
    <n v="632.18000000000006"/>
    <n v="1071.97"/>
    <n v="810.83"/>
    <n v="714.63"/>
    <n v="1071.94"/>
    <n v="870.92000000000007"/>
    <n v="1309.49"/>
    <n v="1040.52"/>
    <n v="405.04"/>
    <n v="0"/>
    <s v="SURFACE WATER MGT FUND"/>
    <s v="WLSW O NYARDC NATURAL YARD CAR"/>
    <s v="STORMWATER SERVICES"/>
    <s v="DRAINAGE"/>
  </r>
  <r>
    <x v="1"/>
    <s v="1037326"/>
    <s v="845022"/>
    <s v="82200"/>
    <x v="72"/>
    <s v="5315000"/>
    <n v="2012"/>
    <x v="4"/>
    <s v="PAID TIME OFF"/>
    <s v="50000-PROGRAM EXPENDITUR BUDGET"/>
    <s v="82000-APPLIED OVERHEAD"/>
    <m/>
    <n v="0"/>
    <n v="0"/>
    <n v="8373.5300000000007"/>
    <n v="0"/>
    <n v="-8373.5300000000007"/>
    <s v="N/A"/>
    <n v="678.48"/>
    <n v="254.44"/>
    <n v="1325.16"/>
    <n v="487.67"/>
    <n v="826.9"/>
    <n v="625.49"/>
    <n v="551.30000000000007"/>
    <n v="826.95"/>
    <n v="671.84"/>
    <n v="1010.15"/>
    <n v="802.68000000000006"/>
    <n v="312.47000000000003"/>
    <n v="0"/>
    <s v="SURFACE WATER MGT FUND"/>
    <s v="WLSW O NYARDC NATURAL YARD CAR"/>
    <s v="STORMWATER SERVICES"/>
    <s v="DRAINAGE"/>
  </r>
  <r>
    <x v="1"/>
    <s v="1037326"/>
    <s v="845022"/>
    <s v="82300"/>
    <x v="73"/>
    <s v="5315000"/>
    <n v="2012"/>
    <x v="4"/>
    <s v="INDIRECT COSTS"/>
    <s v="50000-PROGRAM EXPENDITUR BUDGET"/>
    <s v="82000-APPLIED OVERHEAD"/>
    <m/>
    <n v="0"/>
    <n v="0"/>
    <n v="17987.75"/>
    <n v="0"/>
    <n v="-17987.75"/>
    <s v="N/A"/>
    <n v="1457.52"/>
    <n v="546.57000000000005"/>
    <n v="2846.7200000000003"/>
    <n v="1047.58"/>
    <n v="1776.3600000000001"/>
    <n v="1343.64"/>
    <n v="1184.21"/>
    <n v="1776.33"/>
    <n v="1443.24"/>
    <n v="2170.02"/>
    <n v="1724.3400000000001"/>
    <n v="671.22"/>
    <n v="0"/>
    <s v="SURFACE WATER MGT FUND"/>
    <s v="WLSW O NYARDC NATURAL YARD CAR"/>
    <s v="STORMWATER SERVICES"/>
    <s v="DRAINAGE"/>
  </r>
  <r>
    <x v="1"/>
    <s v="1037328"/>
    <s v="845022"/>
    <s v="33429"/>
    <x v="133"/>
    <s v="0000000"/>
    <n v="2012"/>
    <x v="3"/>
    <s v="DEPT OF ECOLOGY"/>
    <s v="R3000-REVENUE"/>
    <s v="R3340-STATE GRANTS"/>
    <m/>
    <n v="0"/>
    <n v="0"/>
    <n v="2115.7400000000002"/>
    <n v="0"/>
    <n v="-2115.7400000000002"/>
    <s v="N/A"/>
    <n v="0"/>
    <n v="0"/>
    <n v="0"/>
    <n v="0"/>
    <n v="2115.7400000000002"/>
    <n v="0"/>
    <n v="0"/>
    <n v="0"/>
    <n v="0"/>
    <n v="0"/>
    <n v="0"/>
    <n v="0"/>
    <n v="0"/>
    <s v="SURFACE WATER MGT FUND"/>
    <s v="WLSW O PST0RM STORMING PUGET S"/>
    <s v="STORMWATER SERVICES"/>
    <s v="Default"/>
  </r>
  <r>
    <x v="1"/>
    <s v="103732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94.12"/>
    <n v="0"/>
    <n v="-294.12"/>
    <s v="N/A"/>
    <n v="134.66"/>
    <n v="0"/>
    <n v="0"/>
    <n v="0"/>
    <n v="0"/>
    <n v="0"/>
    <n v="79.73"/>
    <n v="0"/>
    <n v="0"/>
    <n v="0"/>
    <n v="0"/>
    <n v="79.73"/>
    <n v="0"/>
    <s v="SURFACE WATER MGT FUND"/>
    <s v="WLSW F D92982 7115 NE 132 LN F"/>
    <s v="STORMWATER SERVICES"/>
    <s v="DRAINAGE"/>
  </r>
  <r>
    <x v="1"/>
    <s v="103732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0"/>
    <n v="0"/>
    <n v="0"/>
    <n v="0"/>
    <n v="0"/>
    <n v="0"/>
    <n v="0"/>
    <n v="7.36"/>
    <n v="0"/>
    <s v="SURFACE WATER MGT FUND"/>
    <s v="WLSW F D92982 7115 NE 132 LN F"/>
    <s v="STORMWATER SERVICES"/>
    <s v="DRAINAGE"/>
  </r>
  <r>
    <x v="1"/>
    <s v="103732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02.95"/>
    <n v="0"/>
    <n v="-102.95"/>
    <s v="N/A"/>
    <n v="47.13"/>
    <n v="0"/>
    <n v="0"/>
    <n v="0"/>
    <n v="0"/>
    <n v="0"/>
    <n v="27.91"/>
    <n v="0"/>
    <n v="0"/>
    <n v="0"/>
    <n v="0"/>
    <n v="27.91"/>
    <n v="0"/>
    <s v="SURFACE WATER MGT FUND"/>
    <s v="WLSW F D92982 7115 NE 132 LN F"/>
    <s v="STORMWATER SERVICES"/>
    <s v="DRAINAGE"/>
  </r>
  <r>
    <x v="1"/>
    <s v="1037329"/>
    <s v="845022"/>
    <s v="82200"/>
    <x v="72"/>
    <s v="5315000"/>
    <n v="2012"/>
    <x v="4"/>
    <s v="PAID TIME OFF"/>
    <s v="50000-PROGRAM EXPENDITUR BUDGET"/>
    <s v="82000-APPLIED OVERHEAD"/>
    <m/>
    <n v="0"/>
    <n v="0"/>
    <n v="79.42"/>
    <n v="0"/>
    <n v="-79.42"/>
    <s v="N/A"/>
    <n v="36.36"/>
    <n v="0"/>
    <n v="0"/>
    <n v="0"/>
    <n v="0"/>
    <n v="0"/>
    <n v="21.53"/>
    <n v="0"/>
    <n v="0"/>
    <n v="0"/>
    <n v="0"/>
    <n v="21.53"/>
    <n v="0"/>
    <s v="SURFACE WATER MGT FUND"/>
    <s v="WLSW F D92982 7115 NE 132 LN F"/>
    <s v="STORMWATER SERVICES"/>
    <s v="DRAINAGE"/>
  </r>
  <r>
    <x v="1"/>
    <s v="1037329"/>
    <s v="845022"/>
    <s v="82300"/>
    <x v="73"/>
    <s v="5315000"/>
    <n v="2012"/>
    <x v="4"/>
    <s v="INDIRECT COSTS"/>
    <s v="50000-PROGRAM EXPENDITUR BUDGET"/>
    <s v="82000-APPLIED OVERHEAD"/>
    <m/>
    <n v="0"/>
    <n v="0"/>
    <n v="170.58"/>
    <n v="0"/>
    <n v="-170.58"/>
    <s v="N/A"/>
    <n v="78.100000000000009"/>
    <n v="0"/>
    <n v="0"/>
    <n v="0"/>
    <n v="0"/>
    <n v="0"/>
    <n v="46.24"/>
    <n v="0"/>
    <n v="0"/>
    <n v="0"/>
    <n v="0"/>
    <n v="46.24"/>
    <n v="0"/>
    <s v="SURFACE WATER MGT FUND"/>
    <s v="WLSW F D92982 7115 NE 132 LN F"/>
    <s v="STORMWATER SERVICES"/>
    <s v="DRAINAGE"/>
  </r>
  <r>
    <x v="1"/>
    <s v="103733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649.13"/>
    <n v="0"/>
    <n v="-1649.13"/>
    <s v="N/A"/>
    <n v="0"/>
    <n v="0"/>
    <n v="1649.13"/>
    <n v="0"/>
    <n v="0"/>
    <n v="0"/>
    <n v="0"/>
    <n v="0"/>
    <n v="0"/>
    <n v="0"/>
    <n v="0"/>
    <n v="0"/>
    <n v="0"/>
    <s v="SURFACE WATER MGT FUND"/>
    <s v="WLSW F 019028 NPDES COMM. OUTR"/>
    <s v="STORMWATER SERVICES"/>
    <s v="DRAINAGE"/>
  </r>
  <r>
    <x v="1"/>
    <s v="103733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577.20000000000005"/>
    <n v="0"/>
    <n v="-577.20000000000005"/>
    <s v="N/A"/>
    <n v="0"/>
    <n v="0"/>
    <n v="577.20000000000005"/>
    <n v="0"/>
    <n v="0"/>
    <n v="0"/>
    <n v="0"/>
    <n v="0"/>
    <n v="0"/>
    <n v="0"/>
    <n v="0"/>
    <n v="0"/>
    <n v="0"/>
    <s v="SURFACE WATER MGT FUND"/>
    <s v="WLSW F 019028 NPDES COMM. OUTR"/>
    <s v="STORMWATER SERVICES"/>
    <s v="DRAINAGE"/>
  </r>
  <r>
    <x v="1"/>
    <s v="1037330"/>
    <s v="845022"/>
    <s v="82200"/>
    <x v="72"/>
    <s v="5315000"/>
    <n v="2012"/>
    <x v="4"/>
    <s v="PAID TIME OFF"/>
    <s v="50000-PROGRAM EXPENDITUR BUDGET"/>
    <s v="82000-APPLIED OVERHEAD"/>
    <m/>
    <n v="0"/>
    <n v="0"/>
    <n v="445.26"/>
    <n v="0"/>
    <n v="-445.26"/>
    <s v="N/A"/>
    <n v="0"/>
    <n v="0"/>
    <n v="445.26"/>
    <n v="0"/>
    <n v="0"/>
    <n v="0"/>
    <n v="0"/>
    <n v="0"/>
    <n v="0"/>
    <n v="0"/>
    <n v="0"/>
    <n v="0"/>
    <n v="0"/>
    <s v="SURFACE WATER MGT FUND"/>
    <s v="WLSW F 019028 NPDES COMM. OUTR"/>
    <s v="STORMWATER SERVICES"/>
    <s v="DRAINAGE"/>
  </r>
  <r>
    <x v="1"/>
    <s v="1037330"/>
    <s v="845022"/>
    <s v="82300"/>
    <x v="73"/>
    <s v="5315000"/>
    <n v="2012"/>
    <x v="4"/>
    <s v="INDIRECT COSTS"/>
    <s v="50000-PROGRAM EXPENDITUR BUDGET"/>
    <s v="82000-APPLIED OVERHEAD"/>
    <m/>
    <n v="0"/>
    <n v="0"/>
    <n v="956.5"/>
    <n v="0"/>
    <n v="-956.5"/>
    <s v="N/A"/>
    <n v="0"/>
    <n v="0"/>
    <n v="956.5"/>
    <n v="0"/>
    <n v="0"/>
    <n v="0"/>
    <n v="0"/>
    <n v="0"/>
    <n v="0"/>
    <n v="0"/>
    <n v="0"/>
    <n v="0"/>
    <n v="0"/>
    <s v="SURFACE WATER MGT FUND"/>
    <s v="WLSW F 019028 NPDES COMM. OUTR"/>
    <s v="STORMWATER SERVICES"/>
    <s v="DRAINAGE"/>
  </r>
  <r>
    <x v="1"/>
    <s v="103733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538.07"/>
    <n v="0"/>
    <n v="-1538.07"/>
    <s v="N/A"/>
    <n v="0"/>
    <n v="0"/>
    <n v="291.92"/>
    <n v="44.89"/>
    <n v="101.07000000000001"/>
    <n v="572.62"/>
    <n v="0"/>
    <n v="0"/>
    <n v="527.57000000000005"/>
    <n v="0"/>
    <n v="0"/>
    <n v="0"/>
    <n v="0"/>
    <s v="SURFACE WATER MGT FUND"/>
    <s v="WLSW O EPAST1 EPA STORMWATER R"/>
    <s v="STORMWATER SERVICES"/>
    <s v="DRAINAGE"/>
  </r>
  <r>
    <x v="1"/>
    <s v="1037331"/>
    <s v="845022"/>
    <s v="53104"/>
    <x v="64"/>
    <s v="5315000"/>
    <n v="2012"/>
    <x v="4"/>
    <s v="CONSULTANT SERVICES"/>
    <s v="50000-PROGRAM EXPENDITUR BUDGET"/>
    <s v="53000-SERVICES-OTHER CHARGES"/>
    <m/>
    <n v="0"/>
    <n v="0"/>
    <n v="0"/>
    <n v="0"/>
    <n v="0"/>
    <s v="N/A"/>
    <n v="35145.770000000004"/>
    <n v="-3049.18"/>
    <n v="-32096.59"/>
    <n v="0"/>
    <n v="0"/>
    <n v="0"/>
    <n v="0"/>
    <n v="0"/>
    <n v="0"/>
    <n v="0"/>
    <n v="0"/>
    <n v="0"/>
    <n v="0"/>
    <s v="SURFACE WATER MGT FUND"/>
    <s v="WLSW O EPAST1 EPA STORMWATER R"/>
    <s v="STORMWATER SERVICES"/>
    <s v="DRAINAGE"/>
  </r>
  <r>
    <x v="1"/>
    <s v="103733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538.33000000000004"/>
    <n v="0"/>
    <n v="-538.33000000000004"/>
    <s v="N/A"/>
    <n v="0"/>
    <n v="0"/>
    <n v="102.17"/>
    <n v="15.71"/>
    <n v="35.369999999999997"/>
    <n v="200.43"/>
    <n v="0"/>
    <n v="0"/>
    <n v="184.65"/>
    <n v="0"/>
    <n v="0"/>
    <n v="0"/>
    <n v="0"/>
    <s v="SURFACE WATER MGT FUND"/>
    <s v="WLSW O EPAST1 EPA STORMWATER R"/>
    <s v="STORMWATER SERVICES"/>
    <s v="DRAINAGE"/>
  </r>
  <r>
    <x v="1"/>
    <s v="1037331"/>
    <s v="845022"/>
    <s v="82200"/>
    <x v="72"/>
    <s v="5315000"/>
    <n v="2012"/>
    <x v="4"/>
    <s v="PAID TIME OFF"/>
    <s v="50000-PROGRAM EXPENDITUR BUDGET"/>
    <s v="82000-APPLIED OVERHEAD"/>
    <m/>
    <n v="0"/>
    <n v="0"/>
    <n v="415.28000000000003"/>
    <n v="0"/>
    <n v="-415.28000000000003"/>
    <s v="N/A"/>
    <n v="0"/>
    <n v="0"/>
    <n v="78.820000000000007"/>
    <n v="12.120000000000001"/>
    <n v="27.29"/>
    <n v="154.61000000000001"/>
    <n v="0"/>
    <n v="0"/>
    <n v="142.44"/>
    <n v="0"/>
    <n v="0"/>
    <n v="0"/>
    <n v="0"/>
    <s v="SURFACE WATER MGT FUND"/>
    <s v="WLSW O EPAST1 EPA STORMWATER R"/>
    <s v="STORMWATER SERVICES"/>
    <s v="DRAINAGE"/>
  </r>
  <r>
    <x v="1"/>
    <s v="1037331"/>
    <s v="845022"/>
    <s v="82300"/>
    <x v="73"/>
    <s v="5315000"/>
    <n v="2012"/>
    <x v="4"/>
    <s v="INDIRECT COSTS"/>
    <s v="50000-PROGRAM EXPENDITUR BUDGET"/>
    <s v="82000-APPLIED OVERHEAD"/>
    <m/>
    <n v="0"/>
    <n v="0"/>
    <n v="892.1"/>
    <n v="0"/>
    <n v="-892.1"/>
    <s v="N/A"/>
    <n v="0"/>
    <n v="0"/>
    <n v="169.32"/>
    <n v="26.04"/>
    <n v="58.620000000000005"/>
    <n v="332.12"/>
    <n v="0"/>
    <n v="0"/>
    <n v="306"/>
    <n v="0"/>
    <n v="0"/>
    <n v="0"/>
    <n v="0"/>
    <s v="SURFACE WATER MGT FUND"/>
    <s v="WLSW O EPAST1 EPA STORMWATER R"/>
    <s v="STORMWATER SERVICES"/>
    <s v="DRAINAGE"/>
  </r>
  <r>
    <x v="1"/>
    <s v="1037332"/>
    <s v="000000"/>
    <s v="11500"/>
    <x v="7"/>
    <s v="0000000"/>
    <n v="2012"/>
    <x v="0"/>
    <s v="ACCOUNTS RECEIVABLE"/>
    <s v="BS000-CURRENT ASSETS"/>
    <s v="B1150-ACCOUNTS RECEIVABLE"/>
    <m/>
    <n v="0"/>
    <n v="0"/>
    <n v="0.01"/>
    <n v="0"/>
    <n v="-0.01"/>
    <s v="N/A"/>
    <n v="0"/>
    <n v="0"/>
    <n v="0"/>
    <n v="0"/>
    <n v="0"/>
    <n v="0"/>
    <n v="0"/>
    <n v="0"/>
    <n v="35330.020000000004"/>
    <n v="0"/>
    <n v="-35330.01"/>
    <n v="0"/>
    <n v="0"/>
    <s v="SURFACE WATER MGT FUND"/>
    <s v="WLSW O F11456 JUANITA CREEK GR"/>
    <s v="DEFAULT"/>
    <s v="Default"/>
  </r>
  <r>
    <x v="1"/>
    <s v="1037332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29957.59"/>
    <n v="18066.02"/>
    <n v="21213.82"/>
    <n v="13280.710000000001"/>
    <n v="0"/>
    <n v="0"/>
    <n v="-82518.14"/>
    <n v="0"/>
    <n v="0"/>
    <n v="0"/>
    <n v="0"/>
    <n v="0"/>
    <s v="SURFACE WATER MGT FUND"/>
    <s v="WLSW O F11456 JUANITA CREEK GR"/>
    <s v="DEFAULT"/>
    <s v="Default"/>
  </r>
  <r>
    <x v="1"/>
    <s v="1037332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O F11456 JUANITA CREEK GR"/>
    <s v="DEFAULT"/>
    <s v="Default"/>
  </r>
  <r>
    <x v="1"/>
    <s v="1037332"/>
    <s v="845022"/>
    <s v="33429"/>
    <x v="133"/>
    <s v="0000000"/>
    <n v="2012"/>
    <x v="3"/>
    <s v="DEPT OF ECOLOGY"/>
    <s v="R3000-REVENUE"/>
    <s v="R3340-STATE GRANTS"/>
    <m/>
    <n v="0"/>
    <n v="0"/>
    <n v="-35330.020000000004"/>
    <n v="0"/>
    <n v="35330.020000000004"/>
    <s v="N/A"/>
    <n v="0"/>
    <n v="-29957.59"/>
    <n v="-18066.02"/>
    <n v="-21213.82"/>
    <n v="-13280.710000000001"/>
    <n v="0"/>
    <n v="0"/>
    <n v="82518.14"/>
    <n v="-35330.020000000004"/>
    <n v="0"/>
    <n v="0"/>
    <n v="0"/>
    <n v="0"/>
    <s v="SURFACE WATER MGT FUND"/>
    <s v="WLSW O F11456 JUANITA CREEK GR"/>
    <s v="STORMWATER SERVICES"/>
    <s v="Default"/>
  </r>
  <r>
    <x v="1"/>
    <s v="103733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2183.11"/>
    <n v="0"/>
    <n v="-32183.11"/>
    <s v="N/A"/>
    <n v="6904.16"/>
    <n v="5687.85"/>
    <n v="7905.76"/>
    <n v="4641"/>
    <n v="3261.05"/>
    <n v="2561.9"/>
    <n v="1221.3900000000001"/>
    <n v="0"/>
    <n v="0"/>
    <n v="0"/>
    <n v="0"/>
    <n v="0"/>
    <n v="0"/>
    <s v="SURFACE WATER MGT FUND"/>
    <s v="WLSW O F11456 JUANITA CREEK GR"/>
    <s v="STORMWATER SERVICES"/>
    <s v="DRAINAGE"/>
  </r>
  <r>
    <x v="1"/>
    <s v="1037332"/>
    <s v="845022"/>
    <s v="51130"/>
    <x v="122"/>
    <s v="5315000"/>
    <n v="2012"/>
    <x v="4"/>
    <s v="OVERTIME"/>
    <s v="50000-PROGRAM EXPENDITUR BUDGET"/>
    <s v="51000-WAGES AND BENEFITS"/>
    <s v="51100-SALARIES/WAGES"/>
    <n v="0"/>
    <n v="0"/>
    <n v="2019.9"/>
    <n v="0"/>
    <n v="-2019.9"/>
    <s v="N/A"/>
    <n v="439.17"/>
    <n v="688.39"/>
    <n v="336.65000000000003"/>
    <n v="555.69000000000005"/>
    <n v="0"/>
    <n v="0"/>
    <n v="0"/>
    <n v="0"/>
    <n v="0"/>
    <n v="0"/>
    <n v="0"/>
    <n v="0"/>
    <n v="0"/>
    <s v="SURFACE WATER MGT FUND"/>
    <s v="WLSW O F11456 JUANITA CREEK GR"/>
    <s v="STORMWATER SERVICES"/>
    <s v="DRAINAGE"/>
  </r>
  <r>
    <x v="1"/>
    <s v="1037332"/>
    <s v="845022"/>
    <s v="53104"/>
    <x v="64"/>
    <s v="5315000"/>
    <n v="2012"/>
    <x v="4"/>
    <s v="CONSULTANT SERVICES"/>
    <s v="50000-PROGRAM EXPENDITUR BUDGET"/>
    <s v="53000-SERVICES-OTHER CHARGES"/>
    <m/>
    <n v="0"/>
    <n v="0"/>
    <n v="16524.760000000002"/>
    <n v="0"/>
    <n v="-16524.760000000002"/>
    <s v="N/A"/>
    <n v="0"/>
    <n v="0"/>
    <n v="9910.2000000000007"/>
    <n v="2084.4"/>
    <n v="4530.16"/>
    <n v="0"/>
    <n v="0"/>
    <n v="0"/>
    <n v="0"/>
    <n v="0"/>
    <n v="0"/>
    <n v="0"/>
    <n v="0"/>
    <s v="SURFACE WATER MGT FUND"/>
    <s v="WLSW O F11456 JUANITA CREEK GR"/>
    <s v="STORMWATER SERVICES"/>
    <s v="DRAINAGE"/>
  </r>
  <r>
    <x v="1"/>
    <s v="103733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1264.06"/>
    <n v="0"/>
    <n v="-11264.06"/>
    <s v="N/A"/>
    <n v="2416.4700000000003"/>
    <n v="1990.74"/>
    <n v="2767.01"/>
    <n v="1624.33"/>
    <n v="987.89"/>
    <n v="750.17"/>
    <n v="204.22"/>
    <n v="0"/>
    <n v="0"/>
    <n v="0"/>
    <n v="523.23"/>
    <n v="0"/>
    <n v="0"/>
    <s v="SURFACE WATER MGT FUND"/>
    <s v="WLSW O F11456 JUANITA CREEK GR"/>
    <s v="STORMWATER SERVICES"/>
    <s v="DRAINAGE"/>
  </r>
  <r>
    <x v="1"/>
    <s v="1037332"/>
    <s v="845022"/>
    <s v="82200"/>
    <x v="72"/>
    <s v="5315000"/>
    <n v="2012"/>
    <x v="4"/>
    <s v="PAID TIME OFF"/>
    <s v="50000-PROGRAM EXPENDITUR BUDGET"/>
    <s v="82000-APPLIED OVERHEAD"/>
    <m/>
    <n v="0"/>
    <n v="0"/>
    <n v="9234.93"/>
    <n v="0"/>
    <n v="-9234.93"/>
    <s v="N/A"/>
    <n v="1982.7"/>
    <n v="1721.6000000000001"/>
    <n v="2225.5100000000002"/>
    <n v="1403.1100000000001"/>
    <n v="762.1"/>
    <n v="578.73"/>
    <n v="157.56"/>
    <n v="0"/>
    <n v="0"/>
    <n v="0"/>
    <n v="403.62"/>
    <n v="0"/>
    <n v="0"/>
    <s v="SURFACE WATER MGT FUND"/>
    <s v="WLSW O F11456 JUANITA CREEK GR"/>
    <s v="STORMWATER SERVICES"/>
    <s v="DRAINAGE"/>
  </r>
  <r>
    <x v="1"/>
    <s v="1037332"/>
    <s v="845022"/>
    <s v="82300"/>
    <x v="73"/>
    <s v="5315000"/>
    <n v="2012"/>
    <x v="4"/>
    <s v="INDIRECT COSTS"/>
    <s v="50000-PROGRAM EXPENDITUR BUDGET"/>
    <s v="82000-APPLIED OVERHEAD"/>
    <m/>
    <n v="0"/>
    <n v="0"/>
    <n v="19837.86"/>
    <n v="0"/>
    <n v="-19837.86"/>
    <s v="N/A"/>
    <n v="4259.1499999999996"/>
    <n v="3698.23"/>
    <n v="4780.59"/>
    <n v="3014.13"/>
    <n v="1637.1100000000001"/>
    <n v="1243.1400000000001"/>
    <n v="338.46"/>
    <n v="0"/>
    <n v="0"/>
    <n v="0"/>
    <n v="867.05000000000007"/>
    <n v="0"/>
    <n v="0"/>
    <s v="SURFACE WATER MGT FUND"/>
    <s v="WLSW O F11456 JUANITA CREEK GR"/>
    <s v="STORMWATER SERVICES"/>
    <s v="DRAINAGE"/>
  </r>
  <r>
    <x v="1"/>
    <s v="1037332"/>
    <s v="845022"/>
    <s v="82500"/>
    <x v="140"/>
    <s v="5315000"/>
    <n v="2012"/>
    <x v="4"/>
    <s v="OVERTIME BENEFITS"/>
    <s v="50000-PROGRAM EXPENDITUR BUDGET"/>
    <s v="82000-APPLIED OVERHEAD"/>
    <m/>
    <n v="0"/>
    <n v="0"/>
    <n v="302.99"/>
    <n v="0"/>
    <n v="-302.99"/>
    <s v="N/A"/>
    <n v="65.87"/>
    <n v="103.26"/>
    <n v="50.5"/>
    <n v="83.36"/>
    <n v="0"/>
    <n v="0"/>
    <n v="0"/>
    <n v="0"/>
    <n v="0"/>
    <n v="0"/>
    <n v="0"/>
    <n v="0"/>
    <n v="0"/>
    <s v="SURFACE WATER MGT FUND"/>
    <s v="WLSW O F11456 JUANITA CREEK GR"/>
    <s v="STORMWATER SERVICES"/>
    <s v="DRAINAGE"/>
  </r>
  <r>
    <x v="1"/>
    <s v="103735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7.32"/>
    <n v="0"/>
    <n v="-47.32"/>
    <s v="N/A"/>
    <n v="0"/>
    <n v="0"/>
    <n v="0"/>
    <n v="0"/>
    <n v="23.66"/>
    <n v="23.66"/>
    <n v="0"/>
    <n v="0"/>
    <n v="0"/>
    <n v="0"/>
    <n v="0"/>
    <n v="0"/>
    <n v="0"/>
    <s v="SURFACE WATER MGT FUND"/>
    <s v="WLSW F D90627 14344 93RD AVE N"/>
    <s v="STORMWATER SERVICES"/>
    <s v="DRAINAGE"/>
  </r>
  <r>
    <x v="1"/>
    <s v="1037351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21.45"/>
    <n v="0"/>
    <n v="-21.45"/>
    <s v="N/A"/>
    <n v="0"/>
    <n v="0"/>
    <n v="0"/>
    <n v="0"/>
    <n v="21.45"/>
    <n v="0"/>
    <n v="0"/>
    <n v="0"/>
    <n v="0"/>
    <n v="0"/>
    <n v="0"/>
    <n v="0"/>
    <n v="0"/>
    <s v="SURFACE WATER MGT FUND"/>
    <s v="WLSW F D90627 14344 93RD AVE N"/>
    <s v="STORMWATER SERVICES"/>
    <s v="DRAINAGE"/>
  </r>
  <r>
    <x v="1"/>
    <s v="103735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7.3"/>
    <n v="0"/>
    <n v="-27.3"/>
    <s v="N/A"/>
    <n v="0"/>
    <n v="0"/>
    <n v="0"/>
    <n v="0"/>
    <n v="0"/>
    <n v="0"/>
    <n v="27.3"/>
    <n v="0"/>
    <n v="0"/>
    <n v="0"/>
    <n v="0"/>
    <n v="0"/>
    <n v="0"/>
    <s v="SURFACE WATER MGT FUND"/>
    <s v="WLSW F D90627 14344 93RD AVE N"/>
    <s v="STORMWATER SERVICES"/>
    <s v="DRAINAGE"/>
  </r>
  <r>
    <x v="1"/>
    <s v="103735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7"/>
    <n v="0"/>
    <n v="-17"/>
    <s v="N/A"/>
    <n v="0"/>
    <n v="0"/>
    <n v="0"/>
    <n v="0"/>
    <n v="8.5"/>
    <n v="8.5"/>
    <n v="0"/>
    <n v="0"/>
    <n v="0"/>
    <n v="0"/>
    <n v="0"/>
    <n v="0"/>
    <n v="0"/>
    <s v="SURFACE WATER MGT FUND"/>
    <s v="WLSW F D90627 14344 93RD AVE N"/>
    <s v="STORMWATER SERVICES"/>
    <s v="DRAINAGE"/>
  </r>
  <r>
    <x v="1"/>
    <s v="1037351"/>
    <s v="845022"/>
    <s v="82200"/>
    <x v="72"/>
    <s v="5315000"/>
    <n v="2012"/>
    <x v="4"/>
    <s v="PAID TIME OFF"/>
    <s v="50000-PROGRAM EXPENDITUR BUDGET"/>
    <s v="82000-APPLIED OVERHEAD"/>
    <m/>
    <n v="0"/>
    <n v="0"/>
    <n v="17.760000000000002"/>
    <n v="0"/>
    <n v="-17.760000000000002"/>
    <s v="N/A"/>
    <n v="0"/>
    <n v="0"/>
    <n v="0"/>
    <n v="0"/>
    <n v="11.65"/>
    <n v="6.11"/>
    <n v="0"/>
    <n v="0"/>
    <n v="0"/>
    <n v="0"/>
    <n v="0"/>
    <n v="0"/>
    <n v="0"/>
    <s v="SURFACE WATER MGT FUND"/>
    <s v="WLSW F D90627 14344 93RD AVE N"/>
    <s v="STORMWATER SERVICES"/>
    <s v="DRAINAGE"/>
  </r>
  <r>
    <x v="1"/>
    <s v="1037351"/>
    <s v="845022"/>
    <s v="82300"/>
    <x v="73"/>
    <s v="5315000"/>
    <n v="2012"/>
    <x v="4"/>
    <s v="INDIRECT COSTS"/>
    <s v="50000-PROGRAM EXPENDITUR BUDGET"/>
    <s v="82000-APPLIED OVERHEAD"/>
    <m/>
    <n v="0"/>
    <n v="0"/>
    <n v="54.33"/>
    <n v="0"/>
    <n v="-54.33"/>
    <s v="N/A"/>
    <n v="0"/>
    <n v="0"/>
    <n v="0"/>
    <n v="0"/>
    <n v="35.64"/>
    <n v="18.690000000000001"/>
    <n v="0"/>
    <n v="0"/>
    <n v="0"/>
    <n v="0"/>
    <n v="0"/>
    <n v="0"/>
    <n v="0"/>
    <s v="SURFACE WATER MGT FUND"/>
    <s v="WLSW F D90627 14344 93RD AVE N"/>
    <s v="STORMWATER SERVICES"/>
    <s v="DRAINAGE"/>
  </r>
  <r>
    <x v="1"/>
    <s v="1037351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2.52"/>
    <n v="0"/>
    <n v="-2.52"/>
    <s v="N/A"/>
    <n v="0"/>
    <n v="0"/>
    <n v="0"/>
    <n v="0"/>
    <n v="2.52"/>
    <n v="0"/>
    <n v="0"/>
    <n v="0"/>
    <n v="0"/>
    <n v="0"/>
    <n v="0"/>
    <n v="0"/>
    <n v="0"/>
    <s v="SURFACE WATER MGT FUND"/>
    <s v="WLSW F D90627 14344 93RD AVE N"/>
    <s v="STORMWATER SERVICES"/>
    <s v="DRAINAGE"/>
  </r>
  <r>
    <x v="1"/>
    <s v="103735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48.02"/>
    <n v="0"/>
    <n v="-248.02"/>
    <s v="N/A"/>
    <n v="0"/>
    <n v="0"/>
    <n v="141.63"/>
    <n v="35.410000000000004"/>
    <n v="0"/>
    <n v="0"/>
    <n v="0"/>
    <n v="0"/>
    <n v="70.98"/>
    <n v="0"/>
    <n v="0"/>
    <n v="0"/>
    <n v="0"/>
    <s v="SURFACE WATER MGT FUND"/>
    <s v="WLSW F D90119 16600 162ND AVE"/>
    <s v="STORMWATER SERVICES"/>
    <s v="DRAINAGE"/>
  </r>
  <r>
    <x v="1"/>
    <s v="1037357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21.45"/>
    <n v="0"/>
    <n v="-21.45"/>
    <s v="N/A"/>
    <n v="0"/>
    <n v="0"/>
    <n v="0"/>
    <n v="0"/>
    <n v="0"/>
    <n v="0"/>
    <n v="0"/>
    <n v="0"/>
    <n v="21.45"/>
    <n v="0"/>
    <n v="0"/>
    <n v="0"/>
    <n v="0"/>
    <s v="SURFACE WATER MGT FUND"/>
    <s v="WLSW F D90119 16600 162ND AVE"/>
    <s v="STORMWATER SERVICES"/>
    <s v="DRAINAGE"/>
  </r>
  <r>
    <x v="1"/>
    <s v="103735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57.300000000000004"/>
    <n v="0"/>
    <n v="-57.300000000000004"/>
    <s v="N/A"/>
    <n v="0"/>
    <n v="0"/>
    <n v="0"/>
    <n v="0"/>
    <n v="18.400000000000002"/>
    <n v="0"/>
    <n v="0"/>
    <n v="0"/>
    <n v="38.9"/>
    <n v="0"/>
    <n v="0"/>
    <n v="0"/>
    <n v="0"/>
    <s v="SURFACE WATER MGT FUND"/>
    <s v="WLSW F D90119 16600 162ND AVE"/>
    <s v="STORMWATER SERVICES"/>
    <s v="DRAINAGE"/>
  </r>
  <r>
    <x v="1"/>
    <s v="103735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87.460000000000008"/>
    <n v="0"/>
    <n v="-87.460000000000008"/>
    <s v="N/A"/>
    <n v="0"/>
    <n v="0"/>
    <n v="49.57"/>
    <n v="12.39"/>
    <n v="0"/>
    <n v="0"/>
    <n v="0"/>
    <n v="0"/>
    <n v="25.5"/>
    <n v="0"/>
    <n v="0"/>
    <n v="0"/>
    <n v="0"/>
    <s v="SURFACE WATER MGT FUND"/>
    <s v="WLSW F D90119 16600 162ND AVE"/>
    <s v="STORMWATER SERVICES"/>
    <s v="DRAINAGE"/>
  </r>
  <r>
    <x v="1"/>
    <s v="1037357"/>
    <s v="845022"/>
    <s v="82200"/>
    <x v="72"/>
    <s v="5315000"/>
    <n v="2012"/>
    <x v="4"/>
    <s v="PAID TIME OFF"/>
    <s v="50000-PROGRAM EXPENDITUR BUDGET"/>
    <s v="82000-APPLIED OVERHEAD"/>
    <m/>
    <n v="0"/>
    <n v="0"/>
    <n v="71.67"/>
    <n v="0"/>
    <n v="-71.67"/>
    <s v="N/A"/>
    <n v="0"/>
    <n v="0"/>
    <n v="38.24"/>
    <n v="9.56"/>
    <n v="0"/>
    <n v="0"/>
    <n v="0"/>
    <n v="0"/>
    <n v="23.87"/>
    <n v="0"/>
    <n v="0"/>
    <n v="0"/>
    <n v="0"/>
    <s v="SURFACE WATER MGT FUND"/>
    <s v="WLSW F D90119 16600 162ND AVE"/>
    <s v="STORMWATER SERVICES"/>
    <s v="DRAINAGE"/>
  </r>
  <r>
    <x v="1"/>
    <s v="1037357"/>
    <s v="845022"/>
    <s v="82300"/>
    <x v="73"/>
    <s v="5315000"/>
    <n v="2012"/>
    <x v="4"/>
    <s v="INDIRECT COSTS"/>
    <s v="50000-PROGRAM EXPENDITUR BUDGET"/>
    <s v="82000-APPLIED OVERHEAD"/>
    <m/>
    <n v="0"/>
    <n v="0"/>
    <n v="175.71"/>
    <n v="0"/>
    <n v="-175.71"/>
    <s v="N/A"/>
    <n v="0"/>
    <n v="0"/>
    <n v="82.15"/>
    <n v="20.54"/>
    <n v="0"/>
    <n v="0"/>
    <n v="0"/>
    <n v="0"/>
    <n v="73.02"/>
    <n v="0"/>
    <n v="0"/>
    <n v="0"/>
    <n v="0"/>
    <s v="SURFACE WATER MGT FUND"/>
    <s v="WLSW F D90119 16600 162ND AVE"/>
    <s v="STORMWATER SERVICES"/>
    <s v="DRAINAGE"/>
  </r>
  <r>
    <x v="1"/>
    <s v="1037357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2.52"/>
    <n v="0"/>
    <n v="-2.52"/>
    <s v="N/A"/>
    <n v="0"/>
    <n v="0"/>
    <n v="0"/>
    <n v="0"/>
    <n v="0"/>
    <n v="0"/>
    <n v="0"/>
    <n v="0"/>
    <n v="2.52"/>
    <n v="0"/>
    <n v="0"/>
    <n v="0"/>
    <n v="0"/>
    <s v="SURFACE WATER MGT FUND"/>
    <s v="WLSW F D90119 16600 162ND AVE"/>
    <s v="STORMWATER SERVICES"/>
    <s v="DRAINAGE"/>
  </r>
  <r>
    <x v="1"/>
    <s v="103735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57.78"/>
    <n v="0"/>
    <n v="-757.78"/>
    <s v="N/A"/>
    <n v="99.97"/>
    <n v="0"/>
    <n v="141.63"/>
    <n v="445.2"/>
    <n v="0"/>
    <n v="0"/>
    <n v="0"/>
    <n v="0"/>
    <n v="70.98"/>
    <n v="0"/>
    <n v="0"/>
    <n v="0"/>
    <n v="0"/>
    <s v="SURFACE WATER MGT FUND"/>
    <s v="WLSW F D90120 16204 SE 165TH S"/>
    <s v="STORMWATER SERVICES"/>
    <s v="DRAINAGE"/>
  </r>
  <r>
    <x v="1"/>
    <s v="1037358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21.45"/>
    <n v="0"/>
    <n v="-21.45"/>
    <s v="N/A"/>
    <n v="0"/>
    <n v="0"/>
    <n v="0"/>
    <n v="0"/>
    <n v="0"/>
    <n v="0"/>
    <n v="0"/>
    <n v="0"/>
    <n v="21.45"/>
    <n v="0"/>
    <n v="0"/>
    <n v="0"/>
    <n v="0"/>
    <s v="SURFACE WATER MGT FUND"/>
    <s v="WLSW F D90120 16204 SE 165TH S"/>
    <s v="STORMWATER SERVICES"/>
    <s v="DRAINAGE"/>
  </r>
  <r>
    <x v="1"/>
    <s v="1037358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1.81"/>
    <n v="0"/>
    <n v="-1.81"/>
    <s v="N/A"/>
    <n v="0.72"/>
    <n v="0"/>
    <n v="0"/>
    <n v="1.0900000000000001"/>
    <n v="0"/>
    <n v="0"/>
    <n v="0"/>
    <n v="0"/>
    <n v="0"/>
    <n v="0"/>
    <n v="0"/>
    <n v="0"/>
    <n v="0"/>
    <s v="SURFACE WATER MGT FUND"/>
    <s v="WLSW F D90120 16204 SE 165TH S"/>
    <s v="STORMWATER SERVICES"/>
    <s v="DRAINAGE"/>
  </r>
  <r>
    <x v="1"/>
    <s v="1037358"/>
    <s v="845022"/>
    <s v="52290"/>
    <x v="63"/>
    <s v="5315000"/>
    <n v="2012"/>
    <x v="4"/>
    <s v="MISC OPERATING SUPPLIES"/>
    <s v="50000-PROGRAM EXPENDITUR BUDGET"/>
    <s v="52000-SUPPLIES"/>
    <m/>
    <n v="0"/>
    <n v="0"/>
    <n v="11.32"/>
    <n v="0"/>
    <n v="-11.32"/>
    <s v="N/A"/>
    <n v="0"/>
    <n v="0"/>
    <n v="0"/>
    <n v="0"/>
    <n v="0"/>
    <n v="0"/>
    <n v="0"/>
    <n v="11.32"/>
    <n v="0"/>
    <n v="0"/>
    <n v="0"/>
    <n v="0"/>
    <n v="0"/>
    <s v="SURFACE WATER MGT FUND"/>
    <s v="WLSW F D90120 16204 SE 165TH S"/>
    <s v="STORMWATER SERVICES"/>
    <s v="DRAINAGE"/>
  </r>
  <r>
    <x v="1"/>
    <s v="1037358"/>
    <s v="845022"/>
    <s v="52391"/>
    <x v="184"/>
    <s v="5315000"/>
    <n v="2012"/>
    <x v="4"/>
    <s v="MAINTENANCE PARTS MATERIALS"/>
    <s v="50000-PROGRAM EXPENDITUR BUDGET"/>
    <s v="52000-SUPPLIES"/>
    <m/>
    <n v="0"/>
    <n v="0"/>
    <n v="180.32"/>
    <n v="0"/>
    <n v="-180.32"/>
    <s v="N/A"/>
    <n v="0"/>
    <n v="0"/>
    <n v="0"/>
    <n v="0"/>
    <n v="100"/>
    <n v="80.320000000000007"/>
    <n v="0"/>
    <n v="0"/>
    <n v="0"/>
    <n v="0"/>
    <n v="0"/>
    <n v="0"/>
    <n v="0"/>
    <s v="SURFACE WATER MGT FUND"/>
    <s v="WLSW F D90120 16204 SE 165TH S"/>
    <s v="STORMWATER SERVICES"/>
    <s v="DRAINAGE"/>
  </r>
  <r>
    <x v="1"/>
    <s v="103735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572.5"/>
    <n v="0"/>
    <n v="-572.5"/>
    <s v="N/A"/>
    <n v="100.60000000000001"/>
    <n v="0"/>
    <n v="0"/>
    <n v="0"/>
    <n v="433"/>
    <n v="0"/>
    <n v="0"/>
    <n v="0"/>
    <n v="38.9"/>
    <n v="0"/>
    <n v="0"/>
    <n v="0"/>
    <n v="0"/>
    <s v="SURFACE WATER MGT FUND"/>
    <s v="WLSW F D90120 16204 SE 165TH S"/>
    <s v="STORMWATER SERVICES"/>
    <s v="DRAINAGE"/>
  </r>
  <r>
    <x v="1"/>
    <s v="103735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70.89"/>
    <n v="0"/>
    <n v="-270.89"/>
    <s v="N/A"/>
    <n v="35.910000000000004"/>
    <n v="0"/>
    <n v="49.57"/>
    <n v="159.91"/>
    <n v="0"/>
    <n v="0"/>
    <n v="0"/>
    <n v="0"/>
    <n v="25.5"/>
    <n v="0"/>
    <n v="0"/>
    <n v="0"/>
    <n v="0"/>
    <s v="SURFACE WATER MGT FUND"/>
    <s v="WLSW F D90120 16204 SE 165TH S"/>
    <s v="STORMWATER SERVICES"/>
    <s v="DRAINAGE"/>
  </r>
  <r>
    <x v="1"/>
    <s v="1037358"/>
    <s v="845022"/>
    <s v="82200"/>
    <x v="72"/>
    <s v="5315000"/>
    <n v="2012"/>
    <x v="4"/>
    <s v="PAID TIME OFF"/>
    <s v="50000-PROGRAM EXPENDITUR BUDGET"/>
    <s v="82000-APPLIED OVERHEAD"/>
    <m/>
    <n v="0"/>
    <n v="0"/>
    <n v="202.92000000000002"/>
    <n v="0"/>
    <n v="-202.92000000000002"/>
    <s v="N/A"/>
    <n v="25.82"/>
    <n v="0"/>
    <n v="38.24"/>
    <n v="114.99000000000001"/>
    <n v="0"/>
    <n v="0"/>
    <n v="0"/>
    <n v="0"/>
    <n v="23.87"/>
    <n v="0"/>
    <n v="0"/>
    <n v="0"/>
    <n v="0"/>
    <s v="SURFACE WATER MGT FUND"/>
    <s v="WLSW F D90120 16204 SE 165TH S"/>
    <s v="STORMWATER SERVICES"/>
    <s v="DRAINAGE"/>
  </r>
  <r>
    <x v="1"/>
    <s v="1037358"/>
    <s v="845022"/>
    <s v="82300"/>
    <x v="73"/>
    <s v="5315000"/>
    <n v="2012"/>
    <x v="4"/>
    <s v="INDIRECT COSTS"/>
    <s v="50000-PROGRAM EXPENDITUR BUDGET"/>
    <s v="82000-APPLIED OVERHEAD"/>
    <m/>
    <n v="0"/>
    <n v="0"/>
    <n v="585.83000000000004"/>
    <n v="0"/>
    <n v="-585.83000000000004"/>
    <s v="N/A"/>
    <n v="78.97"/>
    <n v="0"/>
    <n v="82.15"/>
    <n v="351.69"/>
    <n v="0"/>
    <n v="0"/>
    <n v="0"/>
    <n v="0"/>
    <n v="73.02"/>
    <n v="0"/>
    <n v="0"/>
    <n v="0"/>
    <n v="0"/>
    <s v="SURFACE WATER MGT FUND"/>
    <s v="WLSW F D90120 16204 SE 165TH S"/>
    <s v="STORMWATER SERVICES"/>
    <s v="DRAINAGE"/>
  </r>
  <r>
    <x v="1"/>
    <s v="1037358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2.52"/>
    <n v="0"/>
    <n v="-2.52"/>
    <s v="N/A"/>
    <n v="0"/>
    <n v="0"/>
    <n v="0"/>
    <n v="0"/>
    <n v="0"/>
    <n v="0"/>
    <n v="0"/>
    <n v="0"/>
    <n v="2.52"/>
    <n v="0"/>
    <n v="0"/>
    <n v="0"/>
    <n v="0"/>
    <s v="SURFACE WATER MGT FUND"/>
    <s v="WLSW F D90120 16204 SE 165TH S"/>
    <s v="STORMWATER SERVICES"/>
    <s v="DRAINAGE"/>
  </r>
  <r>
    <x v="1"/>
    <s v="103735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50.57"/>
    <n v="0"/>
    <n v="-150.57"/>
    <s v="N/A"/>
    <n v="0"/>
    <n v="0"/>
    <n v="0"/>
    <n v="0"/>
    <n v="0"/>
    <n v="0"/>
    <n v="0"/>
    <n v="0"/>
    <n v="150.57"/>
    <n v="0"/>
    <n v="0"/>
    <n v="0"/>
    <n v="0"/>
    <s v="SURFACE WATER MGT FUND"/>
    <s v="WLSW F D90125 15616 SE 143RD P"/>
    <s v="STORMWATER SERVICES"/>
    <s v="DRAINAGE"/>
  </r>
  <r>
    <x v="1"/>
    <s v="103735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44.07"/>
    <n v="0"/>
    <n v="-44.07"/>
    <s v="N/A"/>
    <n v="0"/>
    <n v="0"/>
    <n v="0"/>
    <n v="0"/>
    <n v="0"/>
    <n v="0"/>
    <n v="0"/>
    <n v="0"/>
    <n v="44.07"/>
    <n v="0"/>
    <n v="0"/>
    <n v="0"/>
    <n v="0"/>
    <s v="SURFACE WATER MGT FUND"/>
    <s v="WLSW F D90125 15616 SE 143RD P"/>
    <s v="STORMWATER SERVICES"/>
    <s v="DRAINAGE"/>
  </r>
  <r>
    <x v="1"/>
    <s v="103735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54.09"/>
    <n v="0"/>
    <n v="-54.09"/>
    <s v="N/A"/>
    <n v="0"/>
    <n v="0"/>
    <n v="0"/>
    <n v="0"/>
    <n v="0"/>
    <n v="0"/>
    <n v="0"/>
    <n v="0"/>
    <n v="54.09"/>
    <n v="0"/>
    <n v="0"/>
    <n v="0"/>
    <n v="0"/>
    <s v="SURFACE WATER MGT FUND"/>
    <s v="WLSW F D90125 15616 SE 143RD P"/>
    <s v="STORMWATER SERVICES"/>
    <s v="DRAINAGE"/>
  </r>
  <r>
    <x v="1"/>
    <s v="1037359"/>
    <s v="845022"/>
    <s v="82200"/>
    <x v="72"/>
    <s v="5315000"/>
    <n v="2012"/>
    <x v="4"/>
    <s v="PAID TIME OFF"/>
    <s v="50000-PROGRAM EXPENDITUR BUDGET"/>
    <s v="82000-APPLIED OVERHEAD"/>
    <m/>
    <n v="0"/>
    <n v="0"/>
    <n v="38.89"/>
    <n v="0"/>
    <n v="-38.89"/>
    <s v="N/A"/>
    <n v="0"/>
    <n v="0"/>
    <n v="0"/>
    <n v="0"/>
    <n v="0"/>
    <n v="0"/>
    <n v="0"/>
    <n v="0"/>
    <n v="38.89"/>
    <n v="0"/>
    <n v="0"/>
    <n v="0"/>
    <n v="0"/>
    <s v="SURFACE WATER MGT FUND"/>
    <s v="WLSW F D90125 15616 SE 143RD P"/>
    <s v="STORMWATER SERVICES"/>
    <s v="DRAINAGE"/>
  </r>
  <r>
    <x v="1"/>
    <s v="1037359"/>
    <s v="845022"/>
    <s v="82300"/>
    <x v="73"/>
    <s v="5315000"/>
    <n v="2012"/>
    <x v="4"/>
    <s v="INDIRECT COSTS"/>
    <s v="50000-PROGRAM EXPENDITUR BUDGET"/>
    <s v="82000-APPLIED OVERHEAD"/>
    <m/>
    <n v="0"/>
    <n v="0"/>
    <n v="118.94"/>
    <n v="0"/>
    <n v="-118.94"/>
    <s v="N/A"/>
    <n v="0"/>
    <n v="0"/>
    <n v="0"/>
    <n v="0"/>
    <n v="0"/>
    <n v="0"/>
    <n v="0"/>
    <n v="0"/>
    <n v="118.94"/>
    <n v="0"/>
    <n v="0"/>
    <n v="0"/>
    <n v="0"/>
    <s v="SURFACE WATER MGT FUND"/>
    <s v="WLSW F D90125 15616 SE 143RD P"/>
    <s v="STORMWATER SERVICES"/>
    <s v="DRAINAGE"/>
  </r>
  <r>
    <x v="1"/>
    <s v="103736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85.59000000000003"/>
    <n v="0"/>
    <n v="-385.59000000000003"/>
    <s v="N/A"/>
    <n v="0"/>
    <n v="0"/>
    <n v="141.63"/>
    <n v="243.96"/>
    <n v="0"/>
    <n v="0"/>
    <n v="0"/>
    <n v="0"/>
    <n v="0"/>
    <n v="0"/>
    <n v="0"/>
    <n v="0"/>
    <n v="0"/>
    <s v="SURFACE WATER MGT FUND"/>
    <s v="WLSW F D90138 15006 SE 145TH P"/>
    <s v="STORMWATER SERVICES"/>
    <s v="DRAINAGE"/>
  </r>
  <r>
    <x v="1"/>
    <s v="1037360"/>
    <s v="845022"/>
    <s v="51130"/>
    <x v="122"/>
    <s v="5315000"/>
    <n v="2012"/>
    <x v="4"/>
    <s v="OVERTIME"/>
    <s v="50000-PROGRAM EXPENDITUR BUDGET"/>
    <s v="51000-WAGES AND BENEFITS"/>
    <s v="51100-SALARIES/WAGES"/>
    <n v="0"/>
    <n v="0"/>
    <n v="380.74"/>
    <n v="0"/>
    <n v="-380.74"/>
    <s v="N/A"/>
    <n v="0"/>
    <n v="0"/>
    <n v="0"/>
    <n v="0"/>
    <n v="0"/>
    <n v="0"/>
    <n v="0"/>
    <n v="0"/>
    <n v="380.74"/>
    <n v="0"/>
    <n v="0"/>
    <n v="0"/>
    <n v="0"/>
    <s v="SURFACE WATER MGT FUND"/>
    <s v="WLSW F D90138 15006 SE 145TH P"/>
    <s v="STORMWATER SERVICES"/>
    <s v="DRAINAGE"/>
  </r>
  <r>
    <x v="1"/>
    <s v="1037360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0.72"/>
    <n v="0"/>
    <n v="-0.72"/>
    <s v="N/A"/>
    <n v="0"/>
    <n v="0"/>
    <n v="0"/>
    <n v="0.72"/>
    <n v="0"/>
    <n v="0"/>
    <n v="0"/>
    <n v="0"/>
    <n v="0"/>
    <n v="0"/>
    <n v="0"/>
    <n v="0"/>
    <n v="0"/>
    <s v="SURFACE WATER MGT FUND"/>
    <s v="WLSW F D90138 15006 SE 145TH P"/>
    <s v="STORMWATER SERVICES"/>
    <s v="DRAINAGE"/>
  </r>
  <r>
    <x v="1"/>
    <s v="1037360"/>
    <s v="845022"/>
    <s v="52391"/>
    <x v="184"/>
    <s v="5315000"/>
    <n v="2012"/>
    <x v="4"/>
    <s v="MAINTENANCE PARTS MATERIALS"/>
    <s v="50000-PROGRAM EXPENDITUR BUDGET"/>
    <s v="52000-SUPPLIES"/>
    <m/>
    <n v="0"/>
    <n v="0"/>
    <n v="100"/>
    <n v="0"/>
    <n v="-100"/>
    <s v="N/A"/>
    <n v="0"/>
    <n v="0"/>
    <n v="0"/>
    <n v="0"/>
    <n v="100"/>
    <n v="0"/>
    <n v="0"/>
    <n v="0"/>
    <n v="0"/>
    <n v="0"/>
    <n v="0"/>
    <n v="0"/>
    <n v="0"/>
    <s v="SURFACE WATER MGT FUND"/>
    <s v="WLSW F D90138 15006 SE 145TH P"/>
    <s v="STORMWATER SERVICES"/>
    <s v="DRAINAGE"/>
  </r>
  <r>
    <x v="1"/>
    <s v="103736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92.28000000000003"/>
    <n v="0"/>
    <n v="-292.28000000000003"/>
    <s v="N/A"/>
    <n v="0"/>
    <n v="0"/>
    <n v="0"/>
    <n v="0"/>
    <n v="281.94"/>
    <n v="0"/>
    <n v="0"/>
    <n v="0"/>
    <n v="10.34"/>
    <n v="0"/>
    <n v="0"/>
    <n v="0"/>
    <n v="0"/>
    <s v="SURFACE WATER MGT FUND"/>
    <s v="WLSW F D90138 15006 SE 145TH P"/>
    <s v="STORMWATER SERVICES"/>
    <s v="DRAINAGE"/>
  </r>
  <r>
    <x v="1"/>
    <s v="103736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37.21"/>
    <n v="0"/>
    <n v="-137.21"/>
    <s v="N/A"/>
    <n v="0"/>
    <n v="0"/>
    <n v="49.57"/>
    <n v="87.64"/>
    <n v="0"/>
    <n v="0"/>
    <n v="0"/>
    <n v="0"/>
    <n v="0"/>
    <n v="0"/>
    <n v="0"/>
    <n v="0"/>
    <n v="0"/>
    <s v="SURFACE WATER MGT FUND"/>
    <s v="WLSW F D90138 15006 SE 145TH P"/>
    <s v="STORMWATER SERVICES"/>
    <s v="DRAINAGE"/>
  </r>
  <r>
    <x v="1"/>
    <s v="1037360"/>
    <s v="845022"/>
    <s v="82200"/>
    <x v="72"/>
    <s v="5315000"/>
    <n v="2012"/>
    <x v="4"/>
    <s v="PAID TIME OFF"/>
    <s v="50000-PROGRAM EXPENDITUR BUDGET"/>
    <s v="82000-APPLIED OVERHEAD"/>
    <m/>
    <n v="0"/>
    <n v="0"/>
    <n v="199.59"/>
    <n v="0"/>
    <n v="-199.59"/>
    <s v="N/A"/>
    <n v="0"/>
    <n v="0"/>
    <n v="38.24"/>
    <n v="63.02"/>
    <n v="0"/>
    <n v="0"/>
    <n v="0"/>
    <n v="0"/>
    <n v="98.33"/>
    <n v="0"/>
    <n v="0"/>
    <n v="0"/>
    <n v="0"/>
    <s v="SURFACE WATER MGT FUND"/>
    <s v="WLSW F D90138 15006 SE 145TH P"/>
    <s v="STORMWATER SERVICES"/>
    <s v="DRAINAGE"/>
  </r>
  <r>
    <x v="1"/>
    <s v="1037360"/>
    <s v="845022"/>
    <s v="82300"/>
    <x v="73"/>
    <s v="5315000"/>
    <n v="2012"/>
    <x v="4"/>
    <s v="INDIRECT COSTS"/>
    <s v="50000-PROGRAM EXPENDITUR BUDGET"/>
    <s v="82000-APPLIED OVERHEAD"/>
    <m/>
    <n v="0"/>
    <n v="0"/>
    <n v="575.64"/>
    <n v="0"/>
    <n v="-575.64"/>
    <s v="N/A"/>
    <n v="0"/>
    <n v="0"/>
    <n v="82.15"/>
    <n v="192.72"/>
    <n v="0"/>
    <n v="0"/>
    <n v="0"/>
    <n v="0"/>
    <n v="300.77"/>
    <n v="0"/>
    <n v="0"/>
    <n v="0"/>
    <n v="0"/>
    <s v="SURFACE WATER MGT FUND"/>
    <s v="WLSW F D90138 15006 SE 145TH P"/>
    <s v="STORMWATER SERVICES"/>
    <s v="DRAINAGE"/>
  </r>
  <r>
    <x v="1"/>
    <s v="1037360"/>
    <s v="845022"/>
    <s v="82500"/>
    <x v="140"/>
    <s v="5315000"/>
    <n v="2012"/>
    <x v="4"/>
    <s v="OVERTIME BENEFITS"/>
    <s v="50000-PROGRAM EXPENDITUR BUDGET"/>
    <s v="82000-APPLIED OVERHEAD"/>
    <m/>
    <n v="0"/>
    <n v="0"/>
    <n v="75.960000000000008"/>
    <n v="0"/>
    <n v="-75.960000000000008"/>
    <s v="N/A"/>
    <n v="0"/>
    <n v="0"/>
    <n v="0"/>
    <n v="0"/>
    <n v="0"/>
    <n v="0"/>
    <n v="0"/>
    <n v="0"/>
    <n v="75.960000000000008"/>
    <n v="0"/>
    <n v="0"/>
    <n v="0"/>
    <n v="0"/>
    <s v="SURFACE WATER MGT FUND"/>
    <s v="WLSW F D90138 15006 SE 145TH P"/>
    <s v="STORMWATER SERVICES"/>
    <s v="DRAINAGE"/>
  </r>
  <r>
    <x v="1"/>
    <s v="103736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77.12"/>
    <n v="0"/>
    <n v="-177.12"/>
    <s v="N/A"/>
    <n v="0"/>
    <n v="0"/>
    <n v="0"/>
    <n v="0"/>
    <n v="141.63"/>
    <n v="0"/>
    <n v="0"/>
    <n v="0"/>
    <n v="35.49"/>
    <n v="0"/>
    <n v="0"/>
    <n v="0"/>
    <n v="0"/>
    <s v="SURFACE WATER MGT FUND"/>
    <s v="WLSW F D90180 15710 SE 166TH P"/>
    <s v="STORMWATER SERVICES"/>
    <s v="DRAINAGE"/>
  </r>
  <r>
    <x v="1"/>
    <s v="1037361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10.73"/>
    <n v="0"/>
    <n v="-10.73"/>
    <s v="N/A"/>
    <n v="0"/>
    <n v="0"/>
    <n v="0"/>
    <n v="0"/>
    <n v="0"/>
    <n v="0"/>
    <n v="0"/>
    <n v="0"/>
    <n v="10.73"/>
    <n v="0"/>
    <n v="0"/>
    <n v="0"/>
    <n v="0"/>
    <s v="SURFACE WATER MGT FUND"/>
    <s v="WLSW F D90180 15710 SE 166TH P"/>
    <s v="STORMWATER SERVICES"/>
    <s v="DRAINAGE"/>
  </r>
  <r>
    <x v="1"/>
    <s v="103736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4.17"/>
    <n v="0"/>
    <n v="-34.17"/>
    <s v="N/A"/>
    <n v="0"/>
    <n v="0"/>
    <n v="0"/>
    <n v="0"/>
    <n v="14.72"/>
    <n v="0"/>
    <n v="0"/>
    <n v="0"/>
    <n v="19.45"/>
    <n v="0"/>
    <n v="0"/>
    <n v="0"/>
    <n v="0"/>
    <s v="SURFACE WATER MGT FUND"/>
    <s v="WLSW F D90180 15710 SE 166TH P"/>
    <s v="STORMWATER SERVICES"/>
    <s v="DRAINAGE"/>
  </r>
  <r>
    <x v="1"/>
    <s v="103736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62.32"/>
    <n v="0"/>
    <n v="-62.32"/>
    <s v="N/A"/>
    <n v="0"/>
    <n v="0"/>
    <n v="0"/>
    <n v="0"/>
    <n v="49.57"/>
    <n v="0"/>
    <n v="0"/>
    <n v="0"/>
    <n v="12.75"/>
    <n v="0"/>
    <n v="0"/>
    <n v="0"/>
    <n v="0"/>
    <s v="SURFACE WATER MGT FUND"/>
    <s v="WLSW F D90180 15710 SE 166TH P"/>
    <s v="STORMWATER SERVICES"/>
    <s v="DRAINAGE"/>
  </r>
  <r>
    <x v="1"/>
    <s v="1037361"/>
    <s v="845022"/>
    <s v="82200"/>
    <x v="72"/>
    <s v="5315000"/>
    <n v="2012"/>
    <x v="4"/>
    <s v="PAID TIME OFF"/>
    <s v="50000-PROGRAM EXPENDITUR BUDGET"/>
    <s v="82000-APPLIED OVERHEAD"/>
    <m/>
    <n v="0"/>
    <n v="0"/>
    <n v="50.19"/>
    <n v="0"/>
    <n v="-50.19"/>
    <s v="N/A"/>
    <n v="0"/>
    <n v="0"/>
    <n v="0"/>
    <n v="0"/>
    <n v="38.24"/>
    <n v="0"/>
    <n v="0"/>
    <n v="0"/>
    <n v="11.950000000000001"/>
    <n v="0"/>
    <n v="0"/>
    <n v="0"/>
    <n v="0"/>
    <s v="SURFACE WATER MGT FUND"/>
    <s v="WLSW F D90180 15710 SE 166TH P"/>
    <s v="STORMWATER SERVICES"/>
    <s v="DRAINAGE"/>
  </r>
  <r>
    <x v="1"/>
    <s v="1037361"/>
    <s v="845022"/>
    <s v="82300"/>
    <x v="73"/>
    <s v="5315000"/>
    <n v="2012"/>
    <x v="4"/>
    <s v="INDIRECT COSTS"/>
    <s v="50000-PROGRAM EXPENDITUR BUDGET"/>
    <s v="82000-APPLIED OVERHEAD"/>
    <m/>
    <n v="0"/>
    <n v="0"/>
    <n v="118.68"/>
    <n v="0"/>
    <n v="-118.68"/>
    <s v="N/A"/>
    <n v="0"/>
    <n v="0"/>
    <n v="0"/>
    <n v="0"/>
    <n v="82.15"/>
    <n v="0"/>
    <n v="0"/>
    <n v="0"/>
    <n v="36.53"/>
    <n v="0"/>
    <n v="0"/>
    <n v="0"/>
    <n v="0"/>
    <s v="SURFACE WATER MGT FUND"/>
    <s v="WLSW F D90180 15710 SE 166TH P"/>
    <s v="STORMWATER SERVICES"/>
    <s v="DRAINAGE"/>
  </r>
  <r>
    <x v="1"/>
    <s v="1037361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1.26"/>
    <n v="0"/>
    <n v="-1.26"/>
    <s v="N/A"/>
    <n v="0"/>
    <n v="0"/>
    <n v="0"/>
    <n v="0"/>
    <n v="0"/>
    <n v="0"/>
    <n v="0"/>
    <n v="0"/>
    <n v="1.26"/>
    <n v="0"/>
    <n v="0"/>
    <n v="0"/>
    <n v="0"/>
    <s v="SURFACE WATER MGT FUND"/>
    <s v="WLSW F D90180 15710 SE 166TH P"/>
    <s v="STORMWATER SERVICES"/>
    <s v="DRAINAGE"/>
  </r>
  <r>
    <x v="1"/>
    <s v="103736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42.78000000000003"/>
    <n v="0"/>
    <n v="-442.78000000000003"/>
    <s v="N/A"/>
    <n v="0"/>
    <n v="0"/>
    <n v="0"/>
    <n v="0"/>
    <n v="141.63"/>
    <n v="0"/>
    <n v="0"/>
    <n v="0"/>
    <n v="0"/>
    <n v="301.15000000000003"/>
    <n v="0"/>
    <n v="0"/>
    <n v="0"/>
    <s v="SURFACE WATER MGT FUND"/>
    <s v="WLSW F D90240 17037 134TH AVE"/>
    <s v="STORMWATER SERVICES"/>
    <s v="DRAINAGE"/>
  </r>
  <r>
    <x v="1"/>
    <s v="1037362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0"/>
    <n v="0"/>
    <n v="0"/>
    <n v="0"/>
    <n v="0"/>
    <n v="42.9"/>
    <n v="0"/>
    <n v="0"/>
    <n v="0"/>
    <s v="SURFACE WATER MGT FUND"/>
    <s v="WLSW F D90240 17037 134TH AVE"/>
    <s v="STORMWATER SERVICES"/>
    <s v="DRAINAGE"/>
  </r>
  <r>
    <x v="1"/>
    <s v="103736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26.64"/>
    <n v="0"/>
    <n v="-126.64"/>
    <s v="N/A"/>
    <n v="0"/>
    <n v="0"/>
    <n v="0"/>
    <n v="0"/>
    <n v="14.72"/>
    <n v="0"/>
    <n v="0"/>
    <n v="0"/>
    <n v="0"/>
    <n v="111.92"/>
    <n v="0"/>
    <n v="0"/>
    <n v="0"/>
    <s v="SURFACE WATER MGT FUND"/>
    <s v="WLSW F D90240 17037 134TH AVE"/>
    <s v="STORMWATER SERVICES"/>
    <s v="DRAINAGE"/>
  </r>
  <r>
    <x v="1"/>
    <s v="103736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57.76"/>
    <n v="0"/>
    <n v="-157.76"/>
    <s v="N/A"/>
    <n v="0"/>
    <n v="0"/>
    <n v="0"/>
    <n v="0"/>
    <n v="49.57"/>
    <n v="0"/>
    <n v="0"/>
    <n v="0"/>
    <n v="0"/>
    <n v="108.19"/>
    <n v="0"/>
    <n v="0"/>
    <n v="0"/>
    <s v="SURFACE WATER MGT FUND"/>
    <s v="WLSW F D90240 17037 134TH AVE"/>
    <s v="STORMWATER SERVICES"/>
    <s v="DRAINAGE"/>
  </r>
  <r>
    <x v="1"/>
    <s v="1037362"/>
    <s v="845022"/>
    <s v="82200"/>
    <x v="72"/>
    <s v="5315000"/>
    <n v="2012"/>
    <x v="4"/>
    <s v="PAID TIME OFF"/>
    <s v="50000-PROGRAM EXPENDITUR BUDGET"/>
    <s v="82000-APPLIED OVERHEAD"/>
    <m/>
    <n v="0"/>
    <n v="0"/>
    <n v="127.09"/>
    <n v="0"/>
    <n v="-127.09"/>
    <s v="N/A"/>
    <n v="0"/>
    <n v="0"/>
    <n v="0"/>
    <n v="0"/>
    <n v="38.24"/>
    <n v="0"/>
    <n v="0"/>
    <n v="0"/>
    <n v="0"/>
    <n v="88.850000000000009"/>
    <n v="0"/>
    <n v="0"/>
    <n v="0"/>
    <s v="SURFACE WATER MGT FUND"/>
    <s v="WLSW F D90240 17037 134TH AVE"/>
    <s v="STORMWATER SERVICES"/>
    <s v="DRAINAGE"/>
  </r>
  <r>
    <x v="1"/>
    <s v="1037362"/>
    <s v="845022"/>
    <s v="82300"/>
    <x v="73"/>
    <s v="5315000"/>
    <n v="2012"/>
    <x v="4"/>
    <s v="INDIRECT COSTS"/>
    <s v="50000-PROGRAM EXPENDITUR BUDGET"/>
    <s v="82000-APPLIED OVERHEAD"/>
    <m/>
    <n v="0"/>
    <n v="0"/>
    <n v="353.93"/>
    <n v="0"/>
    <n v="-353.93"/>
    <s v="N/A"/>
    <n v="0"/>
    <n v="0"/>
    <n v="0"/>
    <n v="0"/>
    <n v="82.15"/>
    <n v="0"/>
    <n v="0"/>
    <n v="0"/>
    <n v="0"/>
    <n v="271.78000000000003"/>
    <n v="0"/>
    <n v="0"/>
    <n v="0"/>
    <s v="SURFACE WATER MGT FUND"/>
    <s v="WLSW F D90240 17037 134TH AVE"/>
    <s v="STORMWATER SERVICES"/>
    <s v="DRAINAGE"/>
  </r>
  <r>
    <x v="1"/>
    <s v="1037362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0"/>
    <n v="0"/>
    <n v="0"/>
    <n v="0"/>
    <n v="0"/>
    <n v="5.04"/>
    <n v="0"/>
    <n v="0"/>
    <n v="0"/>
    <s v="SURFACE WATER MGT FUND"/>
    <s v="WLSW F D90240 17037 134TH AVE"/>
    <s v="STORMWATER SERVICES"/>
    <s v="DRAINAGE"/>
  </r>
  <r>
    <x v="1"/>
    <s v="103736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06.51"/>
    <n v="0"/>
    <n v="-206.51"/>
    <s v="N/A"/>
    <n v="0"/>
    <n v="0"/>
    <n v="0"/>
    <n v="0"/>
    <n v="0"/>
    <n v="0"/>
    <n v="0"/>
    <n v="0"/>
    <n v="206.51"/>
    <n v="0"/>
    <n v="0"/>
    <n v="0"/>
    <n v="0"/>
    <s v="SURFACE WATER MGT FUND"/>
    <s v="WLSW F D90241 15102 SE 176TH S"/>
    <s v="STORMWATER SERVICES"/>
    <s v="DRAINAGE"/>
  </r>
  <r>
    <x v="1"/>
    <s v="1037363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85.8"/>
    <n v="0"/>
    <n v="-85.8"/>
    <s v="N/A"/>
    <n v="0"/>
    <n v="0"/>
    <n v="0"/>
    <n v="0"/>
    <n v="0"/>
    <n v="0"/>
    <n v="0"/>
    <n v="0"/>
    <n v="85.8"/>
    <n v="0"/>
    <n v="0"/>
    <n v="0"/>
    <n v="0"/>
    <s v="SURFACE WATER MGT FUND"/>
    <s v="WLSW F D90241 15102 SE 176TH S"/>
    <s v="STORMWATER SERVICES"/>
    <s v="DRAINAGE"/>
  </r>
  <r>
    <x v="1"/>
    <s v="103736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40.660000000000004"/>
    <n v="0"/>
    <n v="-40.660000000000004"/>
    <s v="N/A"/>
    <n v="0"/>
    <n v="0"/>
    <n v="0"/>
    <n v="0"/>
    <n v="0"/>
    <n v="0"/>
    <n v="0"/>
    <n v="0"/>
    <n v="40.660000000000004"/>
    <n v="0"/>
    <n v="0"/>
    <n v="0"/>
    <n v="0"/>
    <s v="SURFACE WATER MGT FUND"/>
    <s v="WLSW F D90241 15102 SE 176TH S"/>
    <s v="STORMWATER SERVICES"/>
    <s v="DRAINAGE"/>
  </r>
  <r>
    <x v="1"/>
    <s v="103736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74.19"/>
    <n v="0"/>
    <n v="-74.19"/>
    <s v="N/A"/>
    <n v="0"/>
    <n v="0"/>
    <n v="0"/>
    <n v="0"/>
    <n v="0"/>
    <n v="0"/>
    <n v="0"/>
    <n v="0"/>
    <n v="74.19"/>
    <n v="0"/>
    <n v="0"/>
    <n v="0"/>
    <n v="0"/>
    <s v="SURFACE WATER MGT FUND"/>
    <s v="WLSW F D90241 15102 SE 176TH S"/>
    <s v="STORMWATER SERVICES"/>
    <s v="DRAINAGE"/>
  </r>
  <r>
    <x v="1"/>
    <s v="1037363"/>
    <s v="845022"/>
    <s v="82200"/>
    <x v="72"/>
    <s v="5315000"/>
    <n v="2012"/>
    <x v="4"/>
    <s v="PAID TIME OFF"/>
    <s v="50000-PROGRAM EXPENDITUR BUDGET"/>
    <s v="82000-APPLIED OVERHEAD"/>
    <m/>
    <n v="0"/>
    <n v="0"/>
    <n v="75.489999999999995"/>
    <n v="0"/>
    <n v="-75.489999999999995"/>
    <s v="N/A"/>
    <n v="0"/>
    <n v="0"/>
    <n v="0"/>
    <n v="0"/>
    <n v="0"/>
    <n v="0"/>
    <n v="0"/>
    <n v="0"/>
    <n v="75.489999999999995"/>
    <n v="0"/>
    <n v="0"/>
    <n v="0"/>
    <n v="0"/>
    <s v="SURFACE WATER MGT FUND"/>
    <s v="WLSW F D90241 15102 SE 176TH S"/>
    <s v="STORMWATER SERVICES"/>
    <s v="DRAINAGE"/>
  </r>
  <r>
    <x v="1"/>
    <s v="1037363"/>
    <s v="845022"/>
    <s v="82300"/>
    <x v="73"/>
    <s v="5315000"/>
    <n v="2012"/>
    <x v="4"/>
    <s v="INDIRECT COSTS"/>
    <s v="50000-PROGRAM EXPENDITUR BUDGET"/>
    <s v="82000-APPLIED OVERHEAD"/>
    <m/>
    <n v="0"/>
    <n v="0"/>
    <n v="230.91"/>
    <n v="0"/>
    <n v="-230.91"/>
    <s v="N/A"/>
    <n v="0"/>
    <n v="0"/>
    <n v="0"/>
    <n v="0"/>
    <n v="0"/>
    <n v="0"/>
    <n v="0"/>
    <n v="0"/>
    <n v="230.91"/>
    <n v="0"/>
    <n v="0"/>
    <n v="0"/>
    <n v="0"/>
    <s v="SURFACE WATER MGT FUND"/>
    <s v="WLSW F D90241 15102 SE 176TH S"/>
    <s v="STORMWATER SERVICES"/>
    <s v="DRAINAGE"/>
  </r>
  <r>
    <x v="1"/>
    <s v="1037363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10.08"/>
    <n v="0"/>
    <n v="-10.08"/>
    <s v="N/A"/>
    <n v="0"/>
    <n v="0"/>
    <n v="0"/>
    <n v="0"/>
    <n v="0"/>
    <n v="0"/>
    <n v="0"/>
    <n v="0"/>
    <n v="10.08"/>
    <n v="0"/>
    <n v="0"/>
    <n v="0"/>
    <n v="0"/>
    <s v="SURFACE WATER MGT FUND"/>
    <s v="WLSW F D90241 15102 SE 176TH S"/>
    <s v="STORMWATER SERVICES"/>
    <s v="DRAINAGE"/>
  </r>
  <r>
    <x v="1"/>
    <s v="103736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141.63"/>
    <n v="0"/>
    <n v="0"/>
    <n v="0"/>
    <n v="0"/>
    <n v="0"/>
    <n v="0"/>
    <n v="0"/>
    <n v="0"/>
    <s v="SURFACE WATER MGT FUND"/>
    <s v="WLSW F D90298 16228 SE 176TH P"/>
    <s v="STORMWATER SERVICES"/>
    <s v="DRAINAGE"/>
  </r>
  <r>
    <x v="1"/>
    <s v="103736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14.72"/>
    <n v="0"/>
    <n v="0"/>
    <n v="0"/>
    <n v="0"/>
    <n v="0"/>
    <n v="0"/>
    <n v="0"/>
    <n v="0"/>
    <s v="SURFACE WATER MGT FUND"/>
    <s v="WLSW F D90298 16228 SE 176TH P"/>
    <s v="STORMWATER SERVICES"/>
    <s v="DRAINAGE"/>
  </r>
  <r>
    <x v="1"/>
    <s v="103736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49.57"/>
    <n v="0"/>
    <n v="0"/>
    <n v="0"/>
    <n v="0"/>
    <n v="0"/>
    <n v="0"/>
    <n v="0"/>
    <n v="0"/>
    <s v="SURFACE WATER MGT FUND"/>
    <s v="WLSW F D90298 16228 SE 176TH P"/>
    <s v="STORMWATER SERVICES"/>
    <s v="DRAINAGE"/>
  </r>
  <r>
    <x v="1"/>
    <s v="1037364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38.24"/>
    <n v="0"/>
    <n v="0"/>
    <n v="0"/>
    <n v="0"/>
    <n v="0"/>
    <n v="0"/>
    <n v="0"/>
    <n v="0"/>
    <s v="SURFACE WATER MGT FUND"/>
    <s v="WLSW F D90298 16228 SE 176TH P"/>
    <s v="STORMWATER SERVICES"/>
    <s v="DRAINAGE"/>
  </r>
  <r>
    <x v="1"/>
    <s v="1037364"/>
    <s v="845022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82.15"/>
    <n v="0"/>
    <n v="0"/>
    <n v="0"/>
    <n v="0"/>
    <n v="0"/>
    <n v="0"/>
    <n v="0"/>
    <n v="0"/>
    <s v="SURFACE WATER MGT FUND"/>
    <s v="WLSW F D90298 16228 SE 176TH P"/>
    <s v="STORMWATER SERVICES"/>
    <s v="DRAINAGE"/>
  </r>
  <r>
    <x v="1"/>
    <s v="103736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83.59000000000003"/>
    <n v="0"/>
    <n v="-283.59000000000003"/>
    <s v="N/A"/>
    <n v="0"/>
    <n v="0"/>
    <n v="0"/>
    <n v="0"/>
    <n v="141.63"/>
    <n v="0"/>
    <n v="0"/>
    <n v="141.96"/>
    <n v="0"/>
    <n v="0"/>
    <n v="0"/>
    <n v="0"/>
    <n v="0"/>
    <s v="SURFACE WATER MGT FUND"/>
    <s v="WLSW F D91103 22012 234TH AVE"/>
    <s v="STORMWATER SERVICES"/>
    <s v="DRAINAGE"/>
  </r>
  <r>
    <x v="1"/>
    <s v="1037365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64.349999999999994"/>
    <n v="0"/>
    <n v="-64.349999999999994"/>
    <s v="N/A"/>
    <n v="0"/>
    <n v="0"/>
    <n v="0"/>
    <n v="0"/>
    <n v="0"/>
    <n v="0"/>
    <n v="0"/>
    <n v="64.349999999999994"/>
    <n v="0"/>
    <n v="0"/>
    <n v="0"/>
    <n v="0"/>
    <n v="0"/>
    <s v="SURFACE WATER MGT FUND"/>
    <s v="WLSW F D91103 22012 234TH AVE"/>
    <s v="STORMWATER SERVICES"/>
    <s v="DRAINAGE"/>
  </r>
  <r>
    <x v="1"/>
    <s v="1037365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1092.26"/>
    <n v="0"/>
    <n v="-1092.26"/>
    <s v="N/A"/>
    <n v="0"/>
    <n v="0"/>
    <n v="0"/>
    <n v="0"/>
    <n v="0"/>
    <n v="0"/>
    <n v="0"/>
    <n v="0"/>
    <n v="0"/>
    <n v="1092.26"/>
    <n v="0"/>
    <n v="0"/>
    <n v="0"/>
    <s v="SURFACE WATER MGT FUND"/>
    <s v="WLSW F D91103 22012 234TH AVE"/>
    <s v="STORMWATER SERVICES"/>
    <s v="DRAINAGE"/>
  </r>
  <r>
    <x v="1"/>
    <s v="103736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31.42000000000002"/>
    <n v="0"/>
    <n v="-131.42000000000002"/>
    <s v="N/A"/>
    <n v="0"/>
    <n v="0"/>
    <n v="0"/>
    <n v="0"/>
    <n v="14.72"/>
    <n v="0"/>
    <n v="0"/>
    <n v="116.7"/>
    <n v="0"/>
    <n v="0"/>
    <n v="0"/>
    <n v="0"/>
    <n v="0"/>
    <s v="SURFACE WATER MGT FUND"/>
    <s v="WLSW F D91103 22012 234TH AVE"/>
    <s v="STORMWATER SERVICES"/>
    <s v="DRAINAGE"/>
  </r>
  <r>
    <x v="1"/>
    <s v="103736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00.57000000000001"/>
    <n v="0"/>
    <n v="-100.57000000000001"/>
    <s v="N/A"/>
    <n v="0"/>
    <n v="0"/>
    <n v="0"/>
    <n v="0"/>
    <n v="49.57"/>
    <n v="0"/>
    <n v="0"/>
    <n v="51"/>
    <n v="0"/>
    <n v="0"/>
    <n v="0"/>
    <n v="0"/>
    <n v="0"/>
    <s v="SURFACE WATER MGT FUND"/>
    <s v="WLSW F D91103 22012 234TH AVE"/>
    <s v="STORMWATER SERVICES"/>
    <s v="DRAINAGE"/>
  </r>
  <r>
    <x v="1"/>
    <s v="1037365"/>
    <s v="845022"/>
    <s v="82200"/>
    <x v="72"/>
    <s v="5315000"/>
    <n v="2012"/>
    <x v="4"/>
    <s v="PAID TIME OFF"/>
    <s v="50000-PROGRAM EXPENDITUR BUDGET"/>
    <s v="82000-APPLIED OVERHEAD"/>
    <m/>
    <n v="0"/>
    <n v="0"/>
    <n v="91.52"/>
    <n v="0"/>
    <n v="-91.52"/>
    <s v="N/A"/>
    <n v="0"/>
    <n v="0"/>
    <n v="0"/>
    <n v="0"/>
    <n v="38.24"/>
    <n v="0"/>
    <n v="0"/>
    <n v="53.28"/>
    <n v="0"/>
    <n v="0"/>
    <n v="0"/>
    <n v="0"/>
    <n v="0"/>
    <s v="SURFACE WATER MGT FUND"/>
    <s v="WLSW F D91103 22012 234TH AVE"/>
    <s v="STORMWATER SERVICES"/>
    <s v="DRAINAGE"/>
  </r>
  <r>
    <x v="1"/>
    <s v="1037365"/>
    <s v="845022"/>
    <s v="82300"/>
    <x v="73"/>
    <s v="5315000"/>
    <n v="2012"/>
    <x v="4"/>
    <s v="INDIRECT COSTS"/>
    <s v="50000-PROGRAM EXPENDITUR BUDGET"/>
    <s v="82000-APPLIED OVERHEAD"/>
    <m/>
    <n v="0"/>
    <n v="0"/>
    <n v="245.13"/>
    <n v="0"/>
    <n v="-245.13"/>
    <s v="N/A"/>
    <n v="0"/>
    <n v="0"/>
    <n v="0"/>
    <n v="0"/>
    <n v="82.15"/>
    <n v="0"/>
    <n v="0"/>
    <n v="162.97999999999999"/>
    <n v="0"/>
    <n v="0"/>
    <n v="0"/>
    <n v="0"/>
    <n v="0"/>
    <s v="SURFACE WATER MGT FUND"/>
    <s v="WLSW F D91103 22012 234TH AVE"/>
    <s v="STORMWATER SERVICES"/>
    <s v="DRAINAGE"/>
  </r>
  <r>
    <x v="1"/>
    <s v="1037365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7.5600000000000005"/>
    <n v="0"/>
    <n v="-7.5600000000000005"/>
    <s v="N/A"/>
    <n v="0"/>
    <n v="0"/>
    <n v="0"/>
    <n v="0"/>
    <n v="0"/>
    <n v="0"/>
    <n v="0"/>
    <n v="7.5600000000000005"/>
    <n v="0"/>
    <n v="0"/>
    <n v="0"/>
    <n v="0"/>
    <n v="0"/>
    <s v="SURFACE WATER MGT FUND"/>
    <s v="WLSW F D91103 22012 234TH AVE"/>
    <s v="STORMWATER SERVICES"/>
    <s v="DRAINAGE"/>
  </r>
  <r>
    <x v="1"/>
    <s v="103736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37.86"/>
    <n v="0"/>
    <n v="-237.86"/>
    <s v="N/A"/>
    <n v="0"/>
    <n v="0"/>
    <n v="106.23"/>
    <n v="0"/>
    <n v="131.63"/>
    <n v="0"/>
    <n v="0"/>
    <n v="0"/>
    <n v="0"/>
    <n v="0"/>
    <n v="0"/>
    <n v="0"/>
    <n v="0"/>
    <s v="SURFACE WATER MGT FUND"/>
    <s v="WLSW F D91108 2837 SW 107TH ST"/>
    <s v="STORMWATER SERVICES"/>
    <s v="DRAINAGE"/>
  </r>
  <r>
    <x v="1"/>
    <s v="1037367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1.81"/>
    <n v="0"/>
    <n v="-1.81"/>
    <s v="N/A"/>
    <n v="0"/>
    <n v="0"/>
    <n v="0"/>
    <n v="0"/>
    <n v="1.81"/>
    <n v="0"/>
    <n v="0"/>
    <n v="0"/>
    <n v="0"/>
    <n v="0"/>
    <n v="0"/>
    <n v="0"/>
    <n v="0"/>
    <s v="SURFACE WATER MGT FUND"/>
    <s v="WLSW F D91108 2837 SW 107TH ST"/>
    <s v="STORMWATER SERVICES"/>
    <s v="DRAINAGE"/>
  </r>
  <r>
    <x v="1"/>
    <s v="103736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52.29"/>
    <n v="0"/>
    <n v="-252.29"/>
    <s v="N/A"/>
    <n v="0"/>
    <n v="0"/>
    <n v="0"/>
    <n v="0"/>
    <n v="252.29"/>
    <n v="0"/>
    <n v="0"/>
    <n v="0"/>
    <n v="0"/>
    <n v="0"/>
    <n v="0"/>
    <n v="0"/>
    <n v="0"/>
    <s v="SURFACE WATER MGT FUND"/>
    <s v="WLSW F D91108 2837 SW 107TH ST"/>
    <s v="STORMWATER SERVICES"/>
    <s v="DRAINAGE"/>
  </r>
  <r>
    <x v="1"/>
    <s v="1037367"/>
    <s v="845022"/>
    <s v="55303"/>
    <x v="250"/>
    <s v="5315000"/>
    <n v="2012"/>
    <x v="4"/>
    <s v="ROADS DECANT FEES SOLID"/>
    <s v="50000-PROGRAM EXPENDITUR BUDGET"/>
    <s v="55000-INTRAGOVERNMENTAL SERVICES"/>
    <m/>
    <n v="0"/>
    <n v="0"/>
    <n v="76.7"/>
    <n v="0"/>
    <n v="-76.7"/>
    <s v="N/A"/>
    <n v="0"/>
    <n v="0"/>
    <n v="0"/>
    <n v="0"/>
    <n v="0"/>
    <n v="0"/>
    <n v="0"/>
    <n v="0"/>
    <n v="76.7"/>
    <n v="0"/>
    <n v="0"/>
    <n v="0"/>
    <n v="0"/>
    <s v="SURFACE WATER MGT FUND"/>
    <s v="WLSW F D91108 2837 SW 107TH ST"/>
    <s v="STORMWATER SERVICES"/>
    <s v="DRAINAGE"/>
  </r>
  <r>
    <x v="1"/>
    <s v="1037367"/>
    <s v="845022"/>
    <s v="55304"/>
    <x v="251"/>
    <s v="5315000"/>
    <n v="2012"/>
    <x v="4"/>
    <s v="ROADS DECANT FEES LIQUID"/>
    <s v="50000-PROGRAM EXPENDITUR BUDGET"/>
    <s v="55000-INTRAGOVERNMENTAL SERVICES"/>
    <m/>
    <n v="0"/>
    <n v="0"/>
    <n v="81"/>
    <n v="0"/>
    <n v="-81"/>
    <s v="N/A"/>
    <n v="0"/>
    <n v="0"/>
    <n v="0"/>
    <n v="0"/>
    <n v="0"/>
    <n v="0"/>
    <n v="0"/>
    <n v="0"/>
    <n v="81"/>
    <n v="0"/>
    <n v="0"/>
    <n v="0"/>
    <n v="0"/>
    <s v="SURFACE WATER MGT FUND"/>
    <s v="WLSW F D91108 2837 SW 107TH ST"/>
    <s v="STORMWATER SERVICES"/>
    <s v="DRAINAGE"/>
  </r>
  <r>
    <x v="1"/>
    <s v="103736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84.460000000000008"/>
    <n v="0"/>
    <n v="-84.460000000000008"/>
    <s v="N/A"/>
    <n v="0"/>
    <n v="0"/>
    <n v="37.18"/>
    <n v="0"/>
    <n v="47.28"/>
    <n v="0"/>
    <n v="0"/>
    <n v="0"/>
    <n v="0"/>
    <n v="0"/>
    <n v="0"/>
    <n v="0"/>
    <n v="0"/>
    <s v="SURFACE WATER MGT FUND"/>
    <s v="WLSW F D91108 2837 SW 107TH ST"/>
    <s v="STORMWATER SERVICES"/>
    <s v="DRAINAGE"/>
  </r>
  <r>
    <x v="1"/>
    <s v="1037367"/>
    <s v="845022"/>
    <s v="82200"/>
    <x v="72"/>
    <s v="5315000"/>
    <n v="2012"/>
    <x v="4"/>
    <s v="PAID TIME OFF"/>
    <s v="50000-PROGRAM EXPENDITUR BUDGET"/>
    <s v="82000-APPLIED OVERHEAD"/>
    <m/>
    <n v="0"/>
    <n v="0"/>
    <n v="62.68"/>
    <n v="0"/>
    <n v="-62.68"/>
    <s v="N/A"/>
    <n v="0"/>
    <n v="0"/>
    <n v="28.68"/>
    <n v="0"/>
    <n v="34"/>
    <n v="0"/>
    <n v="0"/>
    <n v="0"/>
    <n v="0"/>
    <n v="0"/>
    <n v="0"/>
    <n v="0"/>
    <n v="0"/>
    <s v="SURFACE WATER MGT FUND"/>
    <s v="WLSW F D91108 2837 SW 107TH ST"/>
    <s v="STORMWATER SERVICES"/>
    <s v="DRAINAGE"/>
  </r>
  <r>
    <x v="1"/>
    <s v="1037367"/>
    <s v="845022"/>
    <s v="82300"/>
    <x v="73"/>
    <s v="5315000"/>
    <n v="2012"/>
    <x v="4"/>
    <s v="INDIRECT COSTS"/>
    <s v="50000-PROGRAM EXPENDITUR BUDGET"/>
    <s v="82000-APPLIED OVERHEAD"/>
    <m/>
    <n v="0"/>
    <n v="0"/>
    <n v="165.61"/>
    <n v="0"/>
    <n v="-165.61"/>
    <s v="N/A"/>
    <n v="0"/>
    <n v="0"/>
    <n v="61.620000000000005"/>
    <n v="0"/>
    <n v="103.99000000000001"/>
    <n v="0"/>
    <n v="0"/>
    <n v="0"/>
    <n v="0"/>
    <n v="0"/>
    <n v="0"/>
    <n v="0"/>
    <n v="0"/>
    <s v="SURFACE WATER MGT FUND"/>
    <s v="WLSW F D91108 2837 SW 107TH ST"/>
    <s v="STORMWATER SERVICES"/>
    <s v="DRAINAGE"/>
  </r>
  <r>
    <x v="1"/>
    <s v="103736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56.72"/>
    <n v="0"/>
    <n v="-456.72"/>
    <s v="N/A"/>
    <n v="0"/>
    <n v="173.13"/>
    <n v="141.96"/>
    <n v="141.63"/>
    <n v="0"/>
    <n v="0"/>
    <n v="0"/>
    <n v="0"/>
    <n v="0"/>
    <n v="0"/>
    <n v="0"/>
    <n v="0"/>
    <n v="0"/>
    <s v="SURFACE WATER MGT FUND"/>
    <s v="WLSW F D91114 13527 231ST PL S"/>
    <s v="STORMWATER SERVICES"/>
    <s v="DRAINAGE"/>
  </r>
  <r>
    <x v="1"/>
    <s v="103736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48.78"/>
    <n v="0"/>
    <n v="-48.78"/>
    <s v="N/A"/>
    <n v="0"/>
    <n v="5.17"/>
    <n v="0"/>
    <n v="0"/>
    <n v="27.02"/>
    <n v="0"/>
    <n v="0"/>
    <n v="0"/>
    <n v="0"/>
    <n v="16.59"/>
    <n v="0"/>
    <n v="0"/>
    <n v="0"/>
    <s v="SURFACE WATER MGT FUND"/>
    <s v="WLSW F D91114 13527 231ST PL S"/>
    <s v="STORMWATER SERVICES"/>
    <s v="DRAINAGE"/>
  </r>
  <r>
    <x v="1"/>
    <s v="103736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62.76"/>
    <n v="0"/>
    <n v="-162.76"/>
    <s v="N/A"/>
    <n v="0"/>
    <n v="62.190000000000005"/>
    <n v="51"/>
    <n v="49.57"/>
    <n v="0"/>
    <n v="0"/>
    <n v="0"/>
    <n v="0"/>
    <n v="0"/>
    <n v="0"/>
    <n v="0"/>
    <n v="0"/>
    <n v="0"/>
    <s v="SURFACE WATER MGT FUND"/>
    <s v="WLSW F D91114 13527 231ST PL S"/>
    <s v="STORMWATER SERVICES"/>
    <s v="DRAINAGE"/>
  </r>
  <r>
    <x v="1"/>
    <s v="1037368"/>
    <s v="845022"/>
    <s v="82200"/>
    <x v="72"/>
    <s v="5315000"/>
    <n v="2012"/>
    <x v="4"/>
    <s v="PAID TIME OFF"/>
    <s v="50000-PROGRAM EXPENDITUR BUDGET"/>
    <s v="82000-APPLIED OVERHEAD"/>
    <m/>
    <n v="0"/>
    <n v="0"/>
    <n v="119.62"/>
    <n v="0"/>
    <n v="-119.62"/>
    <s v="N/A"/>
    <n v="0"/>
    <n v="44.72"/>
    <n v="36.660000000000004"/>
    <n v="38.24"/>
    <n v="0"/>
    <n v="0"/>
    <n v="0"/>
    <n v="0"/>
    <n v="0"/>
    <n v="0"/>
    <n v="0"/>
    <n v="0"/>
    <n v="0"/>
    <s v="SURFACE WATER MGT FUND"/>
    <s v="WLSW F D91114 13527 231ST PL S"/>
    <s v="STORMWATER SERVICES"/>
    <s v="DRAINAGE"/>
  </r>
  <r>
    <x v="1"/>
    <s v="1037368"/>
    <s v="845022"/>
    <s v="82300"/>
    <x v="73"/>
    <s v="5315000"/>
    <n v="2012"/>
    <x v="4"/>
    <s v="INDIRECT COSTS"/>
    <s v="50000-PROGRAM EXPENDITUR BUDGET"/>
    <s v="82000-APPLIED OVERHEAD"/>
    <m/>
    <n v="0"/>
    <n v="0"/>
    <n v="331.06"/>
    <n v="0"/>
    <n v="-331.06"/>
    <s v="N/A"/>
    <n v="0"/>
    <n v="136.77000000000001"/>
    <n v="112.14"/>
    <n v="82.15"/>
    <n v="0"/>
    <n v="0"/>
    <n v="0"/>
    <n v="0"/>
    <n v="0"/>
    <n v="0"/>
    <n v="0"/>
    <n v="0"/>
    <n v="0"/>
    <s v="SURFACE WATER MGT FUND"/>
    <s v="WLSW F D91114 13527 231ST PL S"/>
    <s v="STORMWATER SERVICES"/>
    <s v="DRAINAGE"/>
  </r>
  <r>
    <x v="1"/>
    <s v="103736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0"/>
    <n v="0"/>
    <n v="141.64000000000001"/>
    <n v="0"/>
    <n v="0"/>
    <n v="0"/>
    <n v="0"/>
    <n v="0"/>
    <n v="0"/>
    <n v="0"/>
    <n v="0"/>
    <n v="0"/>
    <s v="SURFACE WATER MGT FUND"/>
    <s v="WLSW F D91116 13987 229TH DR S"/>
    <s v="STORMWATER SERVICES"/>
    <s v="DRAINAGE"/>
  </r>
  <r>
    <x v="1"/>
    <s v="103736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14.72"/>
    <n v="0"/>
    <n v="0"/>
    <n v="0"/>
    <n v="0"/>
    <n v="0"/>
    <n v="0"/>
    <n v="0"/>
    <n v="0"/>
    <s v="SURFACE WATER MGT FUND"/>
    <s v="WLSW F D91116 13987 229TH DR S"/>
    <s v="STORMWATER SERVICES"/>
    <s v="DRAINAGE"/>
  </r>
  <r>
    <x v="1"/>
    <s v="103736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49.57"/>
    <n v="0"/>
    <n v="0"/>
    <n v="0"/>
    <n v="0"/>
    <n v="0"/>
    <n v="0"/>
    <n v="0"/>
    <n v="0"/>
    <n v="0"/>
    <s v="SURFACE WATER MGT FUND"/>
    <s v="WLSW F D91116 13987 229TH DR S"/>
    <s v="STORMWATER SERVICES"/>
    <s v="DRAINAGE"/>
  </r>
  <r>
    <x v="1"/>
    <s v="1037369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38.24"/>
    <n v="0"/>
    <n v="0"/>
    <n v="0"/>
    <n v="0"/>
    <n v="0"/>
    <n v="0"/>
    <n v="0"/>
    <n v="0"/>
    <n v="0"/>
    <s v="SURFACE WATER MGT FUND"/>
    <s v="WLSW F D91116 13987 229TH DR S"/>
    <s v="STORMWATER SERVICES"/>
    <s v="DRAINAGE"/>
  </r>
  <r>
    <x v="1"/>
    <s v="1037369"/>
    <s v="845022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82.15"/>
    <n v="0"/>
    <n v="0"/>
    <n v="0"/>
    <n v="0"/>
    <n v="0"/>
    <n v="0"/>
    <n v="0"/>
    <n v="0"/>
    <n v="0"/>
    <s v="SURFACE WATER MGT FUND"/>
    <s v="WLSW F D91116 13987 229TH DR S"/>
    <s v="STORMWATER SERVICES"/>
    <s v="DRAINAGE"/>
  </r>
  <r>
    <x v="1"/>
    <s v="103737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83.52"/>
    <n v="0"/>
    <n v="-583.52"/>
    <s v="N/A"/>
    <n v="583.52"/>
    <n v="0"/>
    <n v="0"/>
    <n v="0"/>
    <n v="0"/>
    <n v="0"/>
    <n v="0"/>
    <n v="0"/>
    <n v="0"/>
    <n v="0"/>
    <n v="0"/>
    <n v="0"/>
    <n v="0"/>
    <s v="SURFACE WATER MGT FUND"/>
    <s v="WLSW F DT0067 14449 100TH AVE"/>
    <s v="STORMWATER SERVICES"/>
    <s v="DRAINAGE"/>
  </r>
  <r>
    <x v="1"/>
    <s v="103737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04.23000000000002"/>
    <n v="0"/>
    <n v="-204.23000000000002"/>
    <s v="N/A"/>
    <n v="204.23000000000002"/>
    <n v="0"/>
    <n v="0"/>
    <n v="0"/>
    <n v="0"/>
    <n v="0"/>
    <n v="0"/>
    <n v="0"/>
    <n v="0"/>
    <n v="0"/>
    <n v="0"/>
    <n v="0"/>
    <n v="0"/>
    <s v="SURFACE WATER MGT FUND"/>
    <s v="WLSW F DT0067 14449 100TH AVE"/>
    <s v="STORMWATER SERVICES"/>
    <s v="DRAINAGE"/>
  </r>
  <r>
    <x v="1"/>
    <s v="1037374"/>
    <s v="845022"/>
    <s v="82200"/>
    <x v="72"/>
    <s v="5315000"/>
    <n v="2012"/>
    <x v="4"/>
    <s v="PAID TIME OFF"/>
    <s v="50000-PROGRAM EXPENDITUR BUDGET"/>
    <s v="82000-APPLIED OVERHEAD"/>
    <m/>
    <n v="0"/>
    <n v="0"/>
    <n v="157.56"/>
    <n v="0"/>
    <n v="-157.56"/>
    <s v="N/A"/>
    <n v="157.56"/>
    <n v="0"/>
    <n v="0"/>
    <n v="0"/>
    <n v="0"/>
    <n v="0"/>
    <n v="0"/>
    <n v="0"/>
    <n v="0"/>
    <n v="0"/>
    <n v="0"/>
    <n v="0"/>
    <n v="0"/>
    <s v="SURFACE WATER MGT FUND"/>
    <s v="WLSW F DT0067 14449 100TH AVE"/>
    <s v="STORMWATER SERVICES"/>
    <s v="DRAINAGE"/>
  </r>
  <r>
    <x v="1"/>
    <s v="1037374"/>
    <s v="845022"/>
    <s v="82300"/>
    <x v="73"/>
    <s v="5315000"/>
    <n v="2012"/>
    <x v="4"/>
    <s v="INDIRECT COSTS"/>
    <s v="50000-PROGRAM EXPENDITUR BUDGET"/>
    <s v="82000-APPLIED OVERHEAD"/>
    <m/>
    <n v="0"/>
    <n v="0"/>
    <n v="338.43"/>
    <n v="0"/>
    <n v="-338.43"/>
    <s v="N/A"/>
    <n v="338.43"/>
    <n v="0"/>
    <n v="0"/>
    <n v="0"/>
    <n v="0"/>
    <n v="0"/>
    <n v="0"/>
    <n v="0"/>
    <n v="0"/>
    <n v="0"/>
    <n v="0"/>
    <n v="0"/>
    <n v="0"/>
    <s v="SURFACE WATER MGT FUND"/>
    <s v="WLSW F DT0067 14449 100TH AVE"/>
    <s v="STORMWATER SERVICES"/>
    <s v="DRAINAGE"/>
  </r>
  <r>
    <x v="1"/>
    <s v="103739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35.81"/>
    <n v="0"/>
    <n v="-235.81"/>
    <s v="N/A"/>
    <n v="0"/>
    <n v="0"/>
    <n v="0"/>
    <n v="88.52"/>
    <n v="0"/>
    <n v="52.65"/>
    <n v="0"/>
    <n v="0"/>
    <n v="94.64"/>
    <n v="0"/>
    <n v="0"/>
    <n v="0"/>
    <n v="0"/>
    <s v="SURFACE WATER MGT FUND"/>
    <s v="WLSW F D90326 14422 SE 195TH P"/>
    <s v="STORMWATER SERVICES"/>
    <s v="DRAINAGE"/>
  </r>
  <r>
    <x v="1"/>
    <s v="1037397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85.8"/>
    <n v="0"/>
    <n v="-85.8"/>
    <s v="N/A"/>
    <n v="0"/>
    <n v="0"/>
    <n v="0"/>
    <n v="0"/>
    <n v="0"/>
    <n v="0"/>
    <n v="0"/>
    <n v="0"/>
    <n v="85.8"/>
    <n v="0"/>
    <n v="0"/>
    <n v="0"/>
    <n v="0"/>
    <s v="SURFACE WATER MGT FUND"/>
    <s v="WLSW F D90326 14422 SE 195TH P"/>
    <s v="STORMWATER SERVICES"/>
    <s v="DRAINAGE"/>
  </r>
  <r>
    <x v="1"/>
    <s v="1037397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0.72"/>
    <n v="0"/>
    <n v="-0.72"/>
    <s v="N/A"/>
    <n v="0"/>
    <n v="0"/>
    <n v="0"/>
    <n v="0"/>
    <n v="0"/>
    <n v="0.72"/>
    <n v="0"/>
    <n v="0"/>
    <n v="0"/>
    <n v="0"/>
    <n v="0"/>
    <n v="0"/>
    <n v="0"/>
    <s v="SURFACE WATER MGT FUND"/>
    <s v="WLSW F D90326 14422 SE 195TH P"/>
    <s v="STORMWATER SERVICES"/>
    <s v="DRAINAGE"/>
  </r>
  <r>
    <x v="1"/>
    <s v="103739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20.86"/>
    <n v="0"/>
    <n v="-120.86"/>
    <s v="N/A"/>
    <n v="0"/>
    <n v="0"/>
    <n v="0"/>
    <n v="0"/>
    <n v="9.2000000000000011"/>
    <n v="96.5"/>
    <n v="0"/>
    <n v="0"/>
    <n v="15.16"/>
    <n v="0"/>
    <n v="0"/>
    <n v="0"/>
    <n v="0"/>
    <s v="SURFACE WATER MGT FUND"/>
    <s v="WLSW F D90326 14422 SE 195TH P"/>
    <s v="STORMWATER SERVICES"/>
    <s v="DRAINAGE"/>
  </r>
  <r>
    <x v="1"/>
    <s v="103739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83.89"/>
    <n v="0"/>
    <n v="-83.89"/>
    <s v="N/A"/>
    <n v="0"/>
    <n v="0"/>
    <n v="0"/>
    <n v="30.98"/>
    <n v="0"/>
    <n v="18.91"/>
    <n v="0"/>
    <n v="0"/>
    <n v="34"/>
    <n v="0"/>
    <n v="0"/>
    <n v="0"/>
    <n v="0"/>
    <s v="SURFACE WATER MGT FUND"/>
    <s v="WLSW F D90326 14422 SE 195TH P"/>
    <s v="STORMWATER SERVICES"/>
    <s v="DRAINAGE"/>
  </r>
  <r>
    <x v="1"/>
    <s v="1037397"/>
    <s v="845022"/>
    <s v="82200"/>
    <x v="72"/>
    <s v="5315000"/>
    <n v="2012"/>
    <x v="4"/>
    <s v="PAID TIME OFF"/>
    <s v="50000-PROGRAM EXPENDITUR BUDGET"/>
    <s v="82000-APPLIED OVERHEAD"/>
    <m/>
    <n v="0"/>
    <n v="0"/>
    <n v="84.100000000000009"/>
    <n v="0"/>
    <n v="-84.100000000000009"/>
    <s v="N/A"/>
    <n v="0"/>
    <n v="0"/>
    <n v="0"/>
    <n v="23.900000000000002"/>
    <n v="0"/>
    <n v="13.6"/>
    <n v="0"/>
    <n v="0"/>
    <n v="46.6"/>
    <n v="0"/>
    <n v="0"/>
    <n v="0"/>
    <n v="0"/>
    <s v="SURFACE WATER MGT FUND"/>
    <s v="WLSW F D90326 14422 SE 195TH P"/>
    <s v="STORMWATER SERVICES"/>
    <s v="DRAINAGE"/>
  </r>
  <r>
    <x v="1"/>
    <s v="1037397"/>
    <s v="845022"/>
    <s v="82300"/>
    <x v="73"/>
    <s v="5315000"/>
    <n v="2012"/>
    <x v="4"/>
    <s v="INDIRECT COSTS"/>
    <s v="50000-PROGRAM EXPENDITUR BUDGET"/>
    <s v="82000-APPLIED OVERHEAD"/>
    <m/>
    <n v="0"/>
    <n v="0"/>
    <n v="235.47"/>
    <n v="0"/>
    <n v="-235.47"/>
    <s v="N/A"/>
    <n v="0"/>
    <n v="0"/>
    <n v="0"/>
    <n v="51.34"/>
    <n v="0"/>
    <n v="41.59"/>
    <n v="0"/>
    <n v="0"/>
    <n v="142.54"/>
    <n v="0"/>
    <n v="0"/>
    <n v="0"/>
    <n v="0"/>
    <s v="SURFACE WATER MGT FUND"/>
    <s v="WLSW F D90326 14422 SE 195TH P"/>
    <s v="STORMWATER SERVICES"/>
    <s v="DRAINAGE"/>
  </r>
  <r>
    <x v="1"/>
    <s v="1037397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10.08"/>
    <n v="0"/>
    <n v="-10.08"/>
    <s v="N/A"/>
    <n v="0"/>
    <n v="0"/>
    <n v="0"/>
    <n v="0"/>
    <n v="0"/>
    <n v="0"/>
    <n v="0"/>
    <n v="0"/>
    <n v="10.08"/>
    <n v="0"/>
    <n v="0"/>
    <n v="0"/>
    <n v="0"/>
    <s v="SURFACE WATER MGT FUND"/>
    <s v="WLSW F D90326 14422 SE 195TH P"/>
    <s v="STORMWATER SERVICES"/>
    <s v="DRAINAGE"/>
  </r>
  <r>
    <x v="1"/>
    <s v="103739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51.72"/>
    <n v="0"/>
    <n v="-451.72"/>
    <s v="N/A"/>
    <n v="0"/>
    <n v="0"/>
    <n v="0"/>
    <n v="0"/>
    <n v="0"/>
    <n v="0"/>
    <n v="0"/>
    <n v="0"/>
    <n v="0"/>
    <n v="451.72"/>
    <n v="0"/>
    <n v="0"/>
    <n v="0"/>
    <s v="SURFACE WATER MGT FUND"/>
    <s v="WLSW F D90488 13415 SE 187TH P"/>
    <s v="STORMWATER SERVICES"/>
    <s v="DRAINAGE"/>
  </r>
  <r>
    <x v="1"/>
    <s v="1037399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64.349999999999994"/>
    <n v="0"/>
    <n v="-64.349999999999994"/>
    <s v="N/A"/>
    <n v="0"/>
    <n v="0"/>
    <n v="0"/>
    <n v="0"/>
    <n v="0"/>
    <n v="0"/>
    <n v="0"/>
    <n v="0"/>
    <n v="0"/>
    <n v="64.349999999999994"/>
    <n v="0"/>
    <n v="0"/>
    <n v="0"/>
    <s v="SURFACE WATER MGT FUND"/>
    <s v="WLSW F D90488 13415 SE 187TH P"/>
    <s v="STORMWATER SERVICES"/>
    <s v="DRAINAGE"/>
  </r>
  <r>
    <x v="1"/>
    <s v="103739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67.88"/>
    <n v="0"/>
    <n v="-167.88"/>
    <s v="N/A"/>
    <n v="0"/>
    <n v="0"/>
    <n v="0"/>
    <n v="0"/>
    <n v="0"/>
    <n v="0"/>
    <n v="0"/>
    <n v="0"/>
    <n v="0"/>
    <n v="167.88"/>
    <n v="0"/>
    <n v="0"/>
    <n v="0"/>
    <s v="SURFACE WATER MGT FUND"/>
    <s v="WLSW F D90488 13415 SE 187TH P"/>
    <s v="STORMWATER SERVICES"/>
    <s v="DRAINAGE"/>
  </r>
  <r>
    <x v="1"/>
    <s v="103739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62.28"/>
    <n v="0"/>
    <n v="-162.28"/>
    <s v="N/A"/>
    <n v="0"/>
    <n v="0"/>
    <n v="0"/>
    <n v="0"/>
    <n v="0"/>
    <n v="0"/>
    <n v="0"/>
    <n v="0"/>
    <n v="0"/>
    <n v="162.28"/>
    <n v="0"/>
    <n v="0"/>
    <n v="0"/>
    <s v="SURFACE WATER MGT FUND"/>
    <s v="WLSW F D90488 13415 SE 187TH P"/>
    <s v="STORMWATER SERVICES"/>
    <s v="DRAINAGE"/>
  </r>
  <r>
    <x v="1"/>
    <s v="1037399"/>
    <s v="845022"/>
    <s v="82200"/>
    <x v="72"/>
    <s v="5315000"/>
    <n v="2012"/>
    <x v="4"/>
    <s v="PAID TIME OFF"/>
    <s v="50000-PROGRAM EXPENDITUR BUDGET"/>
    <s v="82000-APPLIED OVERHEAD"/>
    <m/>
    <n v="0"/>
    <n v="0"/>
    <n v="133.28"/>
    <n v="0"/>
    <n v="-133.28"/>
    <s v="N/A"/>
    <n v="0"/>
    <n v="0"/>
    <n v="0"/>
    <n v="0"/>
    <n v="0"/>
    <n v="0"/>
    <n v="0"/>
    <n v="0"/>
    <n v="0"/>
    <n v="133.28"/>
    <n v="0"/>
    <n v="0"/>
    <n v="0"/>
    <s v="SURFACE WATER MGT FUND"/>
    <s v="WLSW F D90488 13415 SE 187TH P"/>
    <s v="STORMWATER SERVICES"/>
    <s v="DRAINAGE"/>
  </r>
  <r>
    <x v="1"/>
    <s v="1037399"/>
    <s v="845022"/>
    <s v="82300"/>
    <x v="73"/>
    <s v="5315000"/>
    <n v="2012"/>
    <x v="4"/>
    <s v="INDIRECT COSTS"/>
    <s v="50000-PROGRAM EXPENDITUR BUDGET"/>
    <s v="82000-APPLIED OVERHEAD"/>
    <m/>
    <n v="0"/>
    <n v="0"/>
    <n v="407.68"/>
    <n v="0"/>
    <n v="-407.68"/>
    <s v="N/A"/>
    <n v="0"/>
    <n v="0"/>
    <n v="0"/>
    <n v="0"/>
    <n v="0"/>
    <n v="0"/>
    <n v="0"/>
    <n v="0"/>
    <n v="0"/>
    <n v="407.68"/>
    <n v="0"/>
    <n v="0"/>
    <n v="0"/>
    <s v="SURFACE WATER MGT FUND"/>
    <s v="WLSW F D90488 13415 SE 187TH P"/>
    <s v="STORMWATER SERVICES"/>
    <s v="DRAINAGE"/>
  </r>
  <r>
    <x v="1"/>
    <s v="1037399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7.5600000000000005"/>
    <n v="0"/>
    <n v="-7.5600000000000005"/>
    <s v="N/A"/>
    <n v="0"/>
    <n v="0"/>
    <n v="0"/>
    <n v="0"/>
    <n v="0"/>
    <n v="0"/>
    <n v="0"/>
    <n v="0"/>
    <n v="0"/>
    <n v="7.5600000000000005"/>
    <n v="0"/>
    <n v="0"/>
    <n v="0"/>
    <s v="SURFACE WATER MGT FUND"/>
    <s v="WLSW F D90488 13415 SE 187TH P"/>
    <s v="STORMWATER SERVICES"/>
    <s v="DRAINAGE"/>
  </r>
  <r>
    <x v="1"/>
    <s v="103740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92.2"/>
    <n v="0"/>
    <n v="-292.2"/>
    <s v="N/A"/>
    <n v="0"/>
    <n v="0"/>
    <n v="141.63"/>
    <n v="0"/>
    <n v="0"/>
    <n v="0"/>
    <n v="0"/>
    <n v="0"/>
    <n v="150.57"/>
    <n v="0"/>
    <n v="0"/>
    <n v="0"/>
    <n v="0"/>
    <s v="SURFACE WATER MGT FUND"/>
    <s v="WLSW F D90515 14005 149TH PL S"/>
    <s v="STORMWATER SERVICES"/>
    <s v="DRAINAGE"/>
  </r>
  <r>
    <x v="1"/>
    <s v="103740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58.79"/>
    <n v="0"/>
    <n v="-58.79"/>
    <s v="N/A"/>
    <n v="0"/>
    <n v="0"/>
    <n v="0"/>
    <n v="0"/>
    <n v="14.72"/>
    <n v="0"/>
    <n v="0"/>
    <n v="0"/>
    <n v="44.07"/>
    <n v="0"/>
    <n v="0"/>
    <n v="0"/>
    <n v="0"/>
    <s v="SURFACE WATER MGT FUND"/>
    <s v="WLSW F D90515 14005 149TH PL S"/>
    <s v="STORMWATER SERVICES"/>
    <s v="DRAINAGE"/>
  </r>
  <r>
    <x v="1"/>
    <s v="103740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03.66"/>
    <n v="0"/>
    <n v="-103.66"/>
    <s v="N/A"/>
    <n v="0"/>
    <n v="0"/>
    <n v="49.57"/>
    <n v="0"/>
    <n v="0"/>
    <n v="0"/>
    <n v="0"/>
    <n v="0"/>
    <n v="54.09"/>
    <n v="0"/>
    <n v="0"/>
    <n v="0"/>
    <n v="0"/>
    <s v="SURFACE WATER MGT FUND"/>
    <s v="WLSW F D90515 14005 149TH PL S"/>
    <s v="STORMWATER SERVICES"/>
    <s v="DRAINAGE"/>
  </r>
  <r>
    <x v="1"/>
    <s v="1037400"/>
    <s v="845022"/>
    <s v="82200"/>
    <x v="72"/>
    <s v="5315000"/>
    <n v="2012"/>
    <x v="4"/>
    <s v="PAID TIME OFF"/>
    <s v="50000-PROGRAM EXPENDITUR BUDGET"/>
    <s v="82000-APPLIED OVERHEAD"/>
    <m/>
    <n v="0"/>
    <n v="0"/>
    <n v="77.13"/>
    <n v="0"/>
    <n v="-77.13"/>
    <s v="N/A"/>
    <n v="0"/>
    <n v="0"/>
    <n v="38.24"/>
    <n v="0"/>
    <n v="0"/>
    <n v="0"/>
    <n v="0"/>
    <n v="0"/>
    <n v="38.89"/>
    <n v="0"/>
    <n v="0"/>
    <n v="0"/>
    <n v="0"/>
    <s v="SURFACE WATER MGT FUND"/>
    <s v="WLSW F D90515 14005 149TH PL S"/>
    <s v="STORMWATER SERVICES"/>
    <s v="DRAINAGE"/>
  </r>
  <r>
    <x v="1"/>
    <s v="1037400"/>
    <s v="845022"/>
    <s v="82300"/>
    <x v="73"/>
    <s v="5315000"/>
    <n v="2012"/>
    <x v="4"/>
    <s v="INDIRECT COSTS"/>
    <s v="50000-PROGRAM EXPENDITUR BUDGET"/>
    <s v="82000-APPLIED OVERHEAD"/>
    <m/>
    <n v="0"/>
    <n v="0"/>
    <n v="201.09"/>
    <n v="0"/>
    <n v="-201.09"/>
    <s v="N/A"/>
    <n v="0"/>
    <n v="0"/>
    <n v="82.15"/>
    <n v="0"/>
    <n v="0"/>
    <n v="0"/>
    <n v="0"/>
    <n v="0"/>
    <n v="118.94"/>
    <n v="0"/>
    <n v="0"/>
    <n v="0"/>
    <n v="0"/>
    <s v="SURFACE WATER MGT FUND"/>
    <s v="WLSW F D90515 14005 149TH PL S"/>
    <s v="STORMWATER SERVICES"/>
    <s v="DRAINAGE"/>
  </r>
  <r>
    <x v="1"/>
    <s v="103740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94.64"/>
    <n v="0"/>
    <n v="-94.64"/>
    <s v="N/A"/>
    <n v="0"/>
    <n v="0"/>
    <n v="0"/>
    <n v="0"/>
    <n v="0"/>
    <n v="0"/>
    <n v="0"/>
    <n v="0"/>
    <n v="94.64"/>
    <n v="0"/>
    <n v="0"/>
    <n v="0"/>
    <n v="0"/>
    <s v="SURFACE WATER MGT FUND"/>
    <s v="WLSW F D90605 14242 SE 200TH S"/>
    <s v="STORMWATER SERVICES"/>
    <s v="DRAINAGE"/>
  </r>
  <r>
    <x v="1"/>
    <s v="1037402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85.8"/>
    <n v="0"/>
    <n v="-85.8"/>
    <s v="N/A"/>
    <n v="0"/>
    <n v="0"/>
    <n v="0"/>
    <n v="0"/>
    <n v="0"/>
    <n v="0"/>
    <n v="0"/>
    <n v="0"/>
    <n v="85.8"/>
    <n v="0"/>
    <n v="0"/>
    <n v="0"/>
    <n v="0"/>
    <s v="SURFACE WATER MGT FUND"/>
    <s v="WLSW F D90605 14242 SE 200TH S"/>
    <s v="STORMWATER SERVICES"/>
    <s v="DRAINAGE"/>
  </r>
  <r>
    <x v="1"/>
    <s v="103740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5.16"/>
    <n v="0"/>
    <n v="-15.16"/>
    <s v="N/A"/>
    <n v="0"/>
    <n v="0"/>
    <n v="0"/>
    <n v="0"/>
    <n v="0"/>
    <n v="0"/>
    <n v="0"/>
    <n v="0"/>
    <n v="15.16"/>
    <n v="0"/>
    <n v="0"/>
    <n v="0"/>
    <n v="0"/>
    <s v="SURFACE WATER MGT FUND"/>
    <s v="WLSW F D90605 14242 SE 200TH S"/>
    <s v="STORMWATER SERVICES"/>
    <s v="DRAINAGE"/>
  </r>
  <r>
    <x v="1"/>
    <s v="103740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4"/>
    <n v="0"/>
    <n v="-34"/>
    <s v="N/A"/>
    <n v="0"/>
    <n v="0"/>
    <n v="0"/>
    <n v="0"/>
    <n v="0"/>
    <n v="0"/>
    <n v="0"/>
    <n v="0"/>
    <n v="34"/>
    <n v="0"/>
    <n v="0"/>
    <n v="0"/>
    <n v="0"/>
    <s v="SURFACE WATER MGT FUND"/>
    <s v="WLSW F D90605 14242 SE 200TH S"/>
    <s v="STORMWATER SERVICES"/>
    <s v="DRAINAGE"/>
  </r>
  <r>
    <x v="1"/>
    <s v="1037402"/>
    <s v="845022"/>
    <s v="82200"/>
    <x v="72"/>
    <s v="5315000"/>
    <n v="2012"/>
    <x v="4"/>
    <s v="PAID TIME OFF"/>
    <s v="50000-PROGRAM EXPENDITUR BUDGET"/>
    <s v="82000-APPLIED OVERHEAD"/>
    <m/>
    <n v="0"/>
    <n v="0"/>
    <n v="46.6"/>
    <n v="0"/>
    <n v="-46.6"/>
    <s v="N/A"/>
    <n v="0"/>
    <n v="0"/>
    <n v="0"/>
    <n v="0"/>
    <n v="0"/>
    <n v="0"/>
    <n v="0"/>
    <n v="0"/>
    <n v="46.6"/>
    <n v="0"/>
    <n v="0"/>
    <n v="0"/>
    <n v="0"/>
    <s v="SURFACE WATER MGT FUND"/>
    <s v="WLSW F D90605 14242 SE 200TH S"/>
    <s v="STORMWATER SERVICES"/>
    <s v="DRAINAGE"/>
  </r>
  <r>
    <x v="1"/>
    <s v="1037402"/>
    <s v="845022"/>
    <s v="82300"/>
    <x v="73"/>
    <s v="5315000"/>
    <n v="2012"/>
    <x v="4"/>
    <s v="INDIRECT COSTS"/>
    <s v="50000-PROGRAM EXPENDITUR BUDGET"/>
    <s v="82000-APPLIED OVERHEAD"/>
    <m/>
    <n v="0"/>
    <n v="0"/>
    <n v="142.54"/>
    <n v="0"/>
    <n v="-142.54"/>
    <s v="N/A"/>
    <n v="0"/>
    <n v="0"/>
    <n v="0"/>
    <n v="0"/>
    <n v="0"/>
    <n v="0"/>
    <n v="0"/>
    <n v="0"/>
    <n v="142.54"/>
    <n v="0"/>
    <n v="0"/>
    <n v="0"/>
    <n v="0"/>
    <s v="SURFACE WATER MGT FUND"/>
    <s v="WLSW F D90605 14242 SE 200TH S"/>
    <s v="STORMWATER SERVICES"/>
    <s v="DRAINAGE"/>
  </r>
  <r>
    <x v="1"/>
    <s v="1037402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10.08"/>
    <n v="0"/>
    <n v="-10.08"/>
    <s v="N/A"/>
    <n v="0"/>
    <n v="0"/>
    <n v="0"/>
    <n v="0"/>
    <n v="0"/>
    <n v="0"/>
    <n v="0"/>
    <n v="0"/>
    <n v="10.08"/>
    <n v="0"/>
    <n v="0"/>
    <n v="0"/>
    <n v="0"/>
    <s v="SURFACE WATER MGT FUND"/>
    <s v="WLSW F D90605 14242 SE 200TH S"/>
    <s v="STORMWATER SERVICES"/>
    <s v="DRAINAGE"/>
  </r>
  <r>
    <x v="1"/>
    <s v="103740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5.180000000000007"/>
    <n v="0"/>
    <n v="-75.180000000000007"/>
    <s v="N/A"/>
    <n v="0"/>
    <n v="75.180000000000007"/>
    <n v="0"/>
    <n v="0"/>
    <n v="0"/>
    <n v="0"/>
    <n v="0"/>
    <n v="0"/>
    <n v="0"/>
    <n v="0"/>
    <n v="0"/>
    <n v="0"/>
    <n v="0"/>
    <s v="SURFACE WATER MGT FUND"/>
    <s v="WLSW F D90669 14995 SE 142ND S"/>
    <s v="STORMWATER SERVICES"/>
    <s v="DRAINAGE"/>
  </r>
  <r>
    <x v="1"/>
    <s v="1037404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0.72"/>
    <n v="0"/>
    <n v="-0.72"/>
    <s v="N/A"/>
    <n v="0"/>
    <n v="0.72"/>
    <n v="0"/>
    <n v="0"/>
    <n v="0"/>
    <n v="0"/>
    <n v="0"/>
    <n v="0"/>
    <n v="0"/>
    <n v="0"/>
    <n v="0"/>
    <n v="0"/>
    <n v="0"/>
    <s v="SURFACE WATER MGT FUND"/>
    <s v="WLSW F D90669 14995 SE 142ND S"/>
    <s v="STORMWATER SERVICES"/>
    <s v="DRAINAGE"/>
  </r>
  <r>
    <x v="1"/>
    <s v="103740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4.3100000000000005"/>
    <n v="0"/>
    <n v="-4.3100000000000005"/>
    <s v="N/A"/>
    <n v="0"/>
    <n v="4.3100000000000005"/>
    <n v="0"/>
    <n v="0"/>
    <n v="0"/>
    <n v="0"/>
    <n v="0"/>
    <n v="0"/>
    <n v="0"/>
    <n v="0"/>
    <n v="0"/>
    <n v="0"/>
    <n v="0"/>
    <s v="SURFACE WATER MGT FUND"/>
    <s v="WLSW F D90669 14995 SE 142ND S"/>
    <s v="STORMWATER SERVICES"/>
    <s v="DRAINAGE"/>
  </r>
  <r>
    <x v="1"/>
    <s v="103740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7"/>
    <n v="0"/>
    <n v="-27"/>
    <s v="N/A"/>
    <n v="0"/>
    <n v="27"/>
    <n v="0"/>
    <n v="0"/>
    <n v="0"/>
    <n v="0"/>
    <n v="0"/>
    <n v="0"/>
    <n v="0"/>
    <n v="0"/>
    <n v="0"/>
    <n v="0"/>
    <n v="0"/>
    <s v="SURFACE WATER MGT FUND"/>
    <s v="WLSW F D90669 14995 SE 142ND S"/>
    <s v="STORMWATER SERVICES"/>
    <s v="DRAINAGE"/>
  </r>
  <r>
    <x v="1"/>
    <s v="1037404"/>
    <s v="845022"/>
    <s v="82200"/>
    <x v="72"/>
    <s v="5315000"/>
    <n v="2012"/>
    <x v="4"/>
    <s v="PAID TIME OFF"/>
    <s v="50000-PROGRAM EXPENDITUR BUDGET"/>
    <s v="82000-APPLIED OVERHEAD"/>
    <m/>
    <n v="0"/>
    <n v="0"/>
    <n v="19.420000000000002"/>
    <n v="0"/>
    <n v="-19.420000000000002"/>
    <s v="N/A"/>
    <n v="0"/>
    <n v="19.420000000000002"/>
    <n v="0"/>
    <n v="0"/>
    <n v="0"/>
    <n v="0"/>
    <n v="0"/>
    <n v="0"/>
    <n v="0"/>
    <n v="0"/>
    <n v="0"/>
    <n v="0"/>
    <n v="0"/>
    <s v="SURFACE WATER MGT FUND"/>
    <s v="WLSW F D90669 14995 SE 142ND S"/>
    <s v="STORMWATER SERVICES"/>
    <s v="DRAINAGE"/>
  </r>
  <r>
    <x v="1"/>
    <s v="1037404"/>
    <s v="845022"/>
    <s v="82300"/>
    <x v="73"/>
    <s v="5315000"/>
    <n v="2012"/>
    <x v="4"/>
    <s v="INDIRECT COSTS"/>
    <s v="50000-PROGRAM EXPENDITUR BUDGET"/>
    <s v="82000-APPLIED OVERHEAD"/>
    <m/>
    <n v="0"/>
    <n v="0"/>
    <n v="59.39"/>
    <n v="0"/>
    <n v="-59.39"/>
    <s v="N/A"/>
    <n v="0"/>
    <n v="59.39"/>
    <n v="0"/>
    <n v="0"/>
    <n v="0"/>
    <n v="0"/>
    <n v="0"/>
    <n v="0"/>
    <n v="0"/>
    <n v="0"/>
    <n v="0"/>
    <n v="0"/>
    <n v="0"/>
    <s v="SURFACE WATER MGT FUND"/>
    <s v="WLSW F D90669 14995 SE 142ND S"/>
    <s v="STORMWATER SERVICES"/>
    <s v="DRAINAGE"/>
  </r>
  <r>
    <x v="1"/>
    <s v="103740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11.87"/>
    <n v="0"/>
    <n v="-111.87"/>
    <s v="N/A"/>
    <n v="0"/>
    <n v="0"/>
    <n v="0"/>
    <n v="0"/>
    <n v="0"/>
    <n v="0"/>
    <n v="0"/>
    <n v="0"/>
    <n v="111.87"/>
    <n v="0"/>
    <n v="0"/>
    <n v="0"/>
    <n v="0"/>
    <s v="SURFACE WATER MGT FUND"/>
    <s v="WLSW F D90832 16712 SE 144TH S"/>
    <s v="STORMWATER SERVICES"/>
    <s v="DRAINAGE"/>
  </r>
  <r>
    <x v="1"/>
    <s v="1037406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128.69999999999999"/>
    <n v="0"/>
    <n v="-128.69999999999999"/>
    <s v="N/A"/>
    <n v="0"/>
    <n v="0"/>
    <n v="0"/>
    <n v="0"/>
    <n v="0"/>
    <n v="0"/>
    <n v="0"/>
    <n v="0"/>
    <n v="128.69999999999999"/>
    <n v="0"/>
    <n v="0"/>
    <n v="0"/>
    <n v="0"/>
    <s v="SURFACE WATER MGT FUND"/>
    <s v="WLSW F D90832 16712 SE 144TH S"/>
    <s v="STORMWATER SERVICES"/>
    <s v="DRAINAGE"/>
  </r>
  <r>
    <x v="1"/>
    <s v="103740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49.9"/>
    <n v="0"/>
    <n v="-249.9"/>
    <s v="N/A"/>
    <n v="0"/>
    <n v="0"/>
    <n v="0"/>
    <n v="0"/>
    <n v="0"/>
    <n v="0"/>
    <n v="0"/>
    <n v="0"/>
    <n v="249.9"/>
    <n v="0"/>
    <n v="0"/>
    <n v="0"/>
    <n v="0"/>
    <s v="SURFACE WATER MGT FUND"/>
    <s v="WLSW F D90832 16712 SE 144TH S"/>
    <s v="STORMWATER SERVICES"/>
    <s v="DRAINAGE"/>
  </r>
  <r>
    <x v="1"/>
    <s v="1037406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186.62"/>
    <n v="0"/>
    <n v="-186.62"/>
    <s v="N/A"/>
    <n v="0"/>
    <n v="0"/>
    <n v="0"/>
    <n v="0"/>
    <n v="0"/>
    <n v="0"/>
    <n v="0"/>
    <n v="0"/>
    <n v="186.62"/>
    <n v="0"/>
    <n v="0"/>
    <n v="0"/>
    <n v="0"/>
    <s v="SURFACE WATER MGT FUND"/>
    <s v="WLSW F D90832 16712 SE 144TH S"/>
    <s v="STORMWATER SERVICES"/>
    <s v="DRAINAGE"/>
  </r>
  <r>
    <x v="1"/>
    <s v="103740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0.19"/>
    <n v="0"/>
    <n v="-40.19"/>
    <s v="N/A"/>
    <n v="0"/>
    <n v="0"/>
    <n v="0"/>
    <n v="0"/>
    <n v="0"/>
    <n v="0"/>
    <n v="0"/>
    <n v="0"/>
    <n v="40.19"/>
    <n v="0"/>
    <n v="0"/>
    <n v="0"/>
    <n v="0"/>
    <s v="SURFACE WATER MGT FUND"/>
    <s v="WLSW F D90832 16712 SE 144TH S"/>
    <s v="STORMWATER SERVICES"/>
    <s v="DRAINAGE"/>
  </r>
  <r>
    <x v="1"/>
    <s v="1037406"/>
    <s v="845022"/>
    <s v="82200"/>
    <x v="72"/>
    <s v="5315000"/>
    <n v="2012"/>
    <x v="4"/>
    <s v="PAID TIME OFF"/>
    <s v="50000-PROGRAM EXPENDITUR BUDGET"/>
    <s v="82000-APPLIED OVERHEAD"/>
    <m/>
    <n v="0"/>
    <n v="0"/>
    <n v="62.13"/>
    <n v="0"/>
    <n v="-62.13"/>
    <s v="N/A"/>
    <n v="0"/>
    <n v="0"/>
    <n v="0"/>
    <n v="0"/>
    <n v="0"/>
    <n v="0"/>
    <n v="0"/>
    <n v="0"/>
    <n v="62.13"/>
    <n v="0"/>
    <n v="0"/>
    <n v="0"/>
    <n v="0"/>
    <s v="SURFACE WATER MGT FUND"/>
    <s v="WLSW F D90832 16712 SE 144TH S"/>
    <s v="STORMWATER SERVICES"/>
    <s v="DRAINAGE"/>
  </r>
  <r>
    <x v="1"/>
    <s v="1037406"/>
    <s v="845022"/>
    <s v="82300"/>
    <x v="73"/>
    <s v="5315000"/>
    <n v="2012"/>
    <x v="4"/>
    <s v="INDIRECT COSTS"/>
    <s v="50000-PROGRAM EXPENDITUR BUDGET"/>
    <s v="82000-APPLIED OVERHEAD"/>
    <m/>
    <n v="0"/>
    <n v="0"/>
    <n v="190.04"/>
    <n v="0"/>
    <n v="-190.04"/>
    <s v="N/A"/>
    <n v="0"/>
    <n v="0"/>
    <n v="0"/>
    <n v="0"/>
    <n v="0"/>
    <n v="0"/>
    <n v="0"/>
    <n v="0"/>
    <n v="190.04"/>
    <n v="0"/>
    <n v="0"/>
    <n v="0"/>
    <n v="0"/>
    <s v="SURFACE WATER MGT FUND"/>
    <s v="WLSW F D90832 16712 SE 144TH S"/>
    <s v="STORMWATER SERVICES"/>
    <s v="DRAINAGE"/>
  </r>
  <r>
    <x v="1"/>
    <s v="1037406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15.120000000000001"/>
    <n v="0"/>
    <n v="-15.120000000000001"/>
    <s v="N/A"/>
    <n v="0"/>
    <n v="0"/>
    <n v="0"/>
    <n v="0"/>
    <n v="0"/>
    <n v="0"/>
    <n v="0"/>
    <n v="0"/>
    <n v="15.120000000000001"/>
    <n v="0"/>
    <n v="0"/>
    <n v="0"/>
    <n v="0"/>
    <s v="SURFACE WATER MGT FUND"/>
    <s v="WLSW F D90832 16712 SE 144TH S"/>
    <s v="STORMWATER SERVICES"/>
    <s v="DRAINAGE"/>
  </r>
  <r>
    <x v="1"/>
    <s v="103740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18.3"/>
    <n v="0"/>
    <n v="-118.3"/>
    <s v="N/A"/>
    <n v="0"/>
    <n v="0"/>
    <n v="0"/>
    <n v="0"/>
    <n v="0"/>
    <n v="0"/>
    <n v="0"/>
    <n v="0"/>
    <n v="0"/>
    <n v="118.3"/>
    <n v="0"/>
    <n v="0"/>
    <n v="0"/>
    <s v="SURFACE WATER MGT FUND"/>
    <s v="WLSW F D90880 15319 SE 179TH S"/>
    <s v="STORMWATER SERVICES"/>
    <s v="DRAINAGE"/>
  </r>
  <r>
    <x v="1"/>
    <s v="1037407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21.45"/>
    <n v="0"/>
    <n v="-21.45"/>
    <s v="N/A"/>
    <n v="0"/>
    <n v="0"/>
    <n v="0"/>
    <n v="0"/>
    <n v="0"/>
    <n v="0"/>
    <n v="0"/>
    <n v="0"/>
    <n v="0"/>
    <n v="21.45"/>
    <n v="0"/>
    <n v="0"/>
    <n v="0"/>
    <s v="SURFACE WATER MGT FUND"/>
    <s v="WLSW F D90880 15319 SE 179TH S"/>
    <s v="STORMWATER SERVICES"/>
    <s v="DRAINAGE"/>
  </r>
  <r>
    <x v="1"/>
    <s v="103740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86.19"/>
    <n v="0"/>
    <n v="-186.19"/>
    <s v="N/A"/>
    <n v="0"/>
    <n v="96.5"/>
    <n v="0"/>
    <n v="0"/>
    <n v="0"/>
    <n v="0"/>
    <n v="0"/>
    <n v="0"/>
    <n v="0"/>
    <n v="89.69"/>
    <n v="0"/>
    <n v="0"/>
    <n v="0"/>
    <s v="SURFACE WATER MGT FUND"/>
    <s v="WLSW F D90880 15319 SE 179TH S"/>
    <s v="STORMWATER SERVICES"/>
    <s v="DRAINAGE"/>
  </r>
  <r>
    <x v="1"/>
    <s v="103740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2.5"/>
    <n v="0"/>
    <n v="-42.5"/>
    <s v="N/A"/>
    <n v="0"/>
    <n v="0"/>
    <n v="0"/>
    <n v="0"/>
    <n v="0"/>
    <n v="0"/>
    <n v="0"/>
    <n v="0"/>
    <n v="0"/>
    <n v="42.5"/>
    <n v="0"/>
    <n v="0"/>
    <n v="0"/>
    <s v="SURFACE WATER MGT FUND"/>
    <s v="WLSW F D90880 15319 SE 179TH S"/>
    <s v="STORMWATER SERVICES"/>
    <s v="DRAINAGE"/>
  </r>
  <r>
    <x v="1"/>
    <s v="1037407"/>
    <s v="845022"/>
    <s v="82200"/>
    <x v="72"/>
    <s v="5315000"/>
    <n v="2012"/>
    <x v="4"/>
    <s v="PAID TIME OFF"/>
    <s v="50000-PROGRAM EXPENDITUR BUDGET"/>
    <s v="82000-APPLIED OVERHEAD"/>
    <m/>
    <n v="0"/>
    <n v="0"/>
    <n v="36.090000000000003"/>
    <n v="0"/>
    <n v="-36.090000000000003"/>
    <s v="N/A"/>
    <n v="0"/>
    <n v="0"/>
    <n v="0"/>
    <n v="0"/>
    <n v="0"/>
    <n v="0"/>
    <n v="0"/>
    <n v="0"/>
    <n v="0"/>
    <n v="36.090000000000003"/>
    <n v="0"/>
    <n v="0"/>
    <n v="0"/>
    <s v="SURFACE WATER MGT FUND"/>
    <s v="WLSW F D90880 15319 SE 179TH S"/>
    <s v="STORMWATER SERVICES"/>
    <s v="DRAINAGE"/>
  </r>
  <r>
    <x v="1"/>
    <s v="1037407"/>
    <s v="845022"/>
    <s v="82300"/>
    <x v="73"/>
    <s v="5315000"/>
    <n v="2012"/>
    <x v="4"/>
    <s v="INDIRECT COSTS"/>
    <s v="50000-PROGRAM EXPENDITUR BUDGET"/>
    <s v="82000-APPLIED OVERHEAD"/>
    <m/>
    <n v="0"/>
    <n v="0"/>
    <n v="110.4"/>
    <n v="0"/>
    <n v="-110.4"/>
    <s v="N/A"/>
    <n v="0"/>
    <n v="0"/>
    <n v="0"/>
    <n v="0"/>
    <n v="0"/>
    <n v="0"/>
    <n v="0"/>
    <n v="0"/>
    <n v="0"/>
    <n v="110.4"/>
    <n v="0"/>
    <n v="0"/>
    <n v="0"/>
    <s v="SURFACE WATER MGT FUND"/>
    <s v="WLSW F D90880 15319 SE 179TH S"/>
    <s v="STORMWATER SERVICES"/>
    <s v="DRAINAGE"/>
  </r>
  <r>
    <x v="1"/>
    <s v="1037407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2.52"/>
    <n v="0"/>
    <n v="-2.52"/>
    <s v="N/A"/>
    <n v="0"/>
    <n v="0"/>
    <n v="0"/>
    <n v="0"/>
    <n v="0"/>
    <n v="0"/>
    <n v="0"/>
    <n v="0"/>
    <n v="0"/>
    <n v="2.52"/>
    <n v="0"/>
    <n v="0"/>
    <n v="0"/>
    <s v="SURFACE WATER MGT FUND"/>
    <s v="WLSW F D90880 15319 SE 179TH S"/>
    <s v="STORMWATER SERVICES"/>
    <s v="DRAINAGE"/>
  </r>
  <r>
    <x v="1"/>
    <s v="103740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8.52"/>
    <n v="0"/>
    <n v="-88.52"/>
    <s v="N/A"/>
    <n v="0"/>
    <n v="0"/>
    <n v="0"/>
    <n v="53.11"/>
    <n v="35.410000000000004"/>
    <n v="0"/>
    <n v="0"/>
    <n v="0"/>
    <n v="0"/>
    <n v="0"/>
    <n v="0"/>
    <n v="0"/>
    <n v="0"/>
    <s v="SURFACE WATER MGT FUND"/>
    <s v="WLSW F D90939 27309 SE 175TH P"/>
    <s v="STORMWATER SERVICES"/>
    <s v="DRAINAGE"/>
  </r>
  <r>
    <x v="1"/>
    <s v="103740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9.2000000000000011"/>
    <n v="0"/>
    <n v="-9.2000000000000011"/>
    <s v="N/A"/>
    <n v="0"/>
    <n v="0"/>
    <n v="0"/>
    <n v="0"/>
    <n v="9.2000000000000011"/>
    <n v="0"/>
    <n v="0"/>
    <n v="0"/>
    <n v="0"/>
    <n v="0"/>
    <n v="0"/>
    <n v="0"/>
    <n v="0"/>
    <s v="SURFACE WATER MGT FUND"/>
    <s v="WLSW F D90939 27309 SE 175TH P"/>
    <s v="STORMWATER SERVICES"/>
    <s v="DRAINAGE"/>
  </r>
  <r>
    <x v="1"/>
    <s v="103740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0.98"/>
    <n v="0"/>
    <n v="-30.98"/>
    <s v="N/A"/>
    <n v="0"/>
    <n v="0"/>
    <n v="0"/>
    <n v="18.59"/>
    <n v="12.39"/>
    <n v="0"/>
    <n v="0"/>
    <n v="0"/>
    <n v="0"/>
    <n v="0"/>
    <n v="0"/>
    <n v="0"/>
    <n v="0"/>
    <s v="SURFACE WATER MGT FUND"/>
    <s v="WLSW F D90939 27309 SE 175TH P"/>
    <s v="STORMWATER SERVICES"/>
    <s v="DRAINAGE"/>
  </r>
  <r>
    <x v="1"/>
    <s v="1037408"/>
    <s v="845022"/>
    <s v="82200"/>
    <x v="72"/>
    <s v="5315000"/>
    <n v="2012"/>
    <x v="4"/>
    <s v="PAID TIME OFF"/>
    <s v="50000-PROGRAM EXPENDITUR BUDGET"/>
    <s v="82000-APPLIED OVERHEAD"/>
    <m/>
    <n v="0"/>
    <n v="0"/>
    <n v="23.900000000000002"/>
    <n v="0"/>
    <n v="-23.900000000000002"/>
    <s v="N/A"/>
    <n v="0"/>
    <n v="0"/>
    <n v="0"/>
    <n v="14.34"/>
    <n v="9.56"/>
    <n v="0"/>
    <n v="0"/>
    <n v="0"/>
    <n v="0"/>
    <n v="0"/>
    <n v="0"/>
    <n v="0"/>
    <n v="0"/>
    <s v="SURFACE WATER MGT FUND"/>
    <s v="WLSW F D90939 27309 SE 175TH P"/>
    <s v="STORMWATER SERVICES"/>
    <s v="DRAINAGE"/>
  </r>
  <r>
    <x v="1"/>
    <s v="1037408"/>
    <s v="845022"/>
    <s v="82300"/>
    <x v="73"/>
    <s v="5315000"/>
    <n v="2012"/>
    <x v="4"/>
    <s v="INDIRECT COSTS"/>
    <s v="50000-PROGRAM EXPENDITUR BUDGET"/>
    <s v="82000-APPLIED OVERHEAD"/>
    <m/>
    <n v="0"/>
    <n v="0"/>
    <n v="51.34"/>
    <n v="0"/>
    <n v="-51.34"/>
    <s v="N/A"/>
    <n v="0"/>
    <n v="0"/>
    <n v="0"/>
    <n v="30.8"/>
    <n v="20.54"/>
    <n v="0"/>
    <n v="0"/>
    <n v="0"/>
    <n v="0"/>
    <n v="0"/>
    <n v="0"/>
    <n v="0"/>
    <n v="0"/>
    <s v="SURFACE WATER MGT FUND"/>
    <s v="WLSW F D90939 27309 SE 175TH P"/>
    <s v="STORMWATER SERVICES"/>
    <s v="DRAINAGE"/>
  </r>
  <r>
    <x v="1"/>
    <s v="103740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141.63"/>
    <n v="0"/>
    <n v="0"/>
    <n v="0"/>
    <n v="0"/>
    <n v="0"/>
    <n v="0"/>
    <n v="0"/>
    <n v="0"/>
    <n v="0"/>
    <n v="0"/>
    <s v="SURFACE WATER MGT FUND"/>
    <s v="WLSW F D90982 22420 223RD AVE"/>
    <s v="STORMWATER SERVICES"/>
    <s v="DRAINAGE"/>
  </r>
  <r>
    <x v="1"/>
    <s v="103740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14.72"/>
    <n v="0"/>
    <n v="0"/>
    <n v="0"/>
    <n v="0"/>
    <n v="0"/>
    <n v="0"/>
    <n v="0"/>
    <n v="0"/>
    <s v="SURFACE WATER MGT FUND"/>
    <s v="WLSW F D90982 22420 223RD AVE"/>
    <s v="STORMWATER SERVICES"/>
    <s v="DRAINAGE"/>
  </r>
  <r>
    <x v="1"/>
    <s v="103740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49.57"/>
    <n v="0"/>
    <n v="0"/>
    <n v="0"/>
    <n v="0"/>
    <n v="0"/>
    <n v="0"/>
    <n v="0"/>
    <n v="0"/>
    <n v="0"/>
    <n v="0"/>
    <s v="SURFACE WATER MGT FUND"/>
    <s v="WLSW F D90982 22420 223RD AVE"/>
    <s v="STORMWATER SERVICES"/>
    <s v="DRAINAGE"/>
  </r>
  <r>
    <x v="1"/>
    <s v="1037409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38.24"/>
    <n v="0"/>
    <n v="0"/>
    <n v="0"/>
    <n v="0"/>
    <n v="0"/>
    <n v="0"/>
    <n v="0"/>
    <n v="0"/>
    <n v="0"/>
    <n v="0"/>
    <s v="SURFACE WATER MGT FUND"/>
    <s v="WLSW F D90982 22420 223RD AVE"/>
    <s v="STORMWATER SERVICES"/>
    <s v="DRAINAGE"/>
  </r>
  <r>
    <x v="1"/>
    <s v="1037409"/>
    <s v="845022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82.15"/>
    <n v="0"/>
    <n v="0"/>
    <n v="0"/>
    <n v="0"/>
    <n v="0"/>
    <n v="0"/>
    <n v="0"/>
    <n v="0"/>
    <n v="0"/>
    <n v="0"/>
    <s v="SURFACE WATER MGT FUND"/>
    <s v="WLSW F D90982 22420 223RD AVE"/>
    <s v="STORMWATER SERVICES"/>
    <s v="DRAINAGE"/>
  </r>
  <r>
    <x v="1"/>
    <s v="1037420"/>
    <s v="845022"/>
    <s v="52290"/>
    <x v="63"/>
    <s v="5315000"/>
    <n v="2012"/>
    <x v="4"/>
    <s v="MISC OPERATING SUPPLIES"/>
    <s v="50000-PROGRAM EXPENDITUR BUDGET"/>
    <s v="52000-SUPPLIES"/>
    <m/>
    <n v="0"/>
    <n v="0"/>
    <n v="17.21"/>
    <n v="0"/>
    <n v="-17.21"/>
    <s v="N/A"/>
    <n v="0"/>
    <n v="0"/>
    <n v="0"/>
    <n v="0"/>
    <n v="0"/>
    <n v="17.21"/>
    <n v="0"/>
    <n v="0"/>
    <n v="0"/>
    <n v="0"/>
    <n v="0"/>
    <n v="0"/>
    <n v="0"/>
    <s v="SURFACE WATER MGT FUND"/>
    <s v="WLSW F DT0058 12041 AVONDALE P"/>
    <s v="STORMWATER SERVICES"/>
    <s v="DRAINAGE"/>
  </r>
  <r>
    <x v="1"/>
    <s v="1037421"/>
    <s v="845022"/>
    <s v="52221"/>
    <x v="212"/>
    <s v="5315000"/>
    <n v="2012"/>
    <x v="4"/>
    <s v="SUPPLIES VEHICLE"/>
    <s v="50000-PROGRAM EXPENDITUR BUDGET"/>
    <s v="52000-SUPPLIES"/>
    <m/>
    <n v="0"/>
    <n v="0"/>
    <n v="26.12"/>
    <n v="0"/>
    <n v="-26.12"/>
    <s v="N/A"/>
    <n v="0"/>
    <n v="0"/>
    <n v="0"/>
    <n v="0"/>
    <n v="0"/>
    <n v="26.12"/>
    <n v="0"/>
    <n v="0"/>
    <n v="0"/>
    <n v="0"/>
    <n v="0"/>
    <n v="0"/>
    <n v="0"/>
    <s v="SURFACE WATER MGT FUND"/>
    <s v="WLSW F DT0060 11100 AVONDALE R"/>
    <s v="STORMWATER SERVICES"/>
    <s v="DRAINAGE"/>
  </r>
  <r>
    <x v="1"/>
    <s v="1037421"/>
    <s v="845022"/>
    <s v="52290"/>
    <x v="63"/>
    <s v="5315000"/>
    <n v="2012"/>
    <x v="4"/>
    <s v="MISC OPERATING SUPPLIES"/>
    <s v="50000-PROGRAM EXPENDITUR BUDGET"/>
    <s v="52000-SUPPLIES"/>
    <m/>
    <n v="0"/>
    <n v="0"/>
    <n v="8.89"/>
    <n v="0"/>
    <n v="-8.89"/>
    <s v="N/A"/>
    <n v="0"/>
    <n v="0"/>
    <n v="0"/>
    <n v="0"/>
    <n v="0"/>
    <n v="8.89"/>
    <n v="0"/>
    <n v="0"/>
    <n v="0"/>
    <n v="0"/>
    <n v="0"/>
    <n v="0"/>
    <n v="0"/>
    <s v="SURFACE WATER MGT FUND"/>
    <s v="WLSW F DT0060 11100 AVONDALE R"/>
    <s v="STORMWATER SERVICES"/>
    <s v="DRAINAGE"/>
  </r>
  <r>
    <x v="1"/>
    <s v="103743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7.32"/>
    <n v="0"/>
    <n v="-47.32"/>
    <s v="N/A"/>
    <n v="0"/>
    <n v="0"/>
    <n v="0"/>
    <n v="0"/>
    <n v="0"/>
    <n v="47.32"/>
    <n v="0"/>
    <n v="0"/>
    <n v="0"/>
    <n v="0"/>
    <n v="0"/>
    <n v="0"/>
    <n v="0"/>
    <s v="SURFACE WATER MGT FUND"/>
    <s v="WLSW F D91273 13612 62ND AVE N"/>
    <s v="STORMWATER SERVICES"/>
    <s v="DRAINAGE"/>
  </r>
  <r>
    <x v="1"/>
    <s v="103743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7.58"/>
    <n v="0"/>
    <n v="-7.58"/>
    <s v="N/A"/>
    <n v="0"/>
    <n v="0"/>
    <n v="0"/>
    <n v="0"/>
    <n v="7.58"/>
    <n v="0"/>
    <n v="0"/>
    <n v="0"/>
    <n v="0"/>
    <n v="0"/>
    <n v="0"/>
    <n v="0"/>
    <n v="0"/>
    <s v="SURFACE WATER MGT FUND"/>
    <s v="WLSW F D91273 13612 62ND AVE N"/>
    <s v="STORMWATER SERVICES"/>
    <s v="DRAINAGE"/>
  </r>
  <r>
    <x v="1"/>
    <s v="103743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7"/>
    <n v="0"/>
    <n v="-17"/>
    <s v="N/A"/>
    <n v="0"/>
    <n v="0"/>
    <n v="0"/>
    <n v="0"/>
    <n v="0"/>
    <n v="17"/>
    <n v="0"/>
    <n v="0"/>
    <n v="0"/>
    <n v="0"/>
    <n v="0"/>
    <n v="0"/>
    <n v="0"/>
    <s v="SURFACE WATER MGT FUND"/>
    <s v="WLSW F D91273 13612 62ND AVE N"/>
    <s v="STORMWATER SERVICES"/>
    <s v="DRAINAGE"/>
  </r>
  <r>
    <x v="1"/>
    <s v="1037436"/>
    <s v="845022"/>
    <s v="82200"/>
    <x v="72"/>
    <s v="5315000"/>
    <n v="2012"/>
    <x v="4"/>
    <s v="PAID TIME OFF"/>
    <s v="50000-PROGRAM EXPENDITUR BUDGET"/>
    <s v="82000-APPLIED OVERHEAD"/>
    <m/>
    <n v="0"/>
    <n v="0"/>
    <n v="12.22"/>
    <n v="0"/>
    <n v="-12.22"/>
    <s v="N/A"/>
    <n v="0"/>
    <n v="0"/>
    <n v="0"/>
    <n v="0"/>
    <n v="0"/>
    <n v="12.22"/>
    <n v="0"/>
    <n v="0"/>
    <n v="0"/>
    <n v="0"/>
    <n v="0"/>
    <n v="0"/>
    <n v="0"/>
    <s v="SURFACE WATER MGT FUND"/>
    <s v="WLSW F D91273 13612 62ND AVE N"/>
    <s v="STORMWATER SERVICES"/>
    <s v="DRAINAGE"/>
  </r>
  <r>
    <x v="1"/>
    <s v="1037436"/>
    <s v="845022"/>
    <s v="82300"/>
    <x v="73"/>
    <s v="5315000"/>
    <n v="2012"/>
    <x v="4"/>
    <s v="INDIRECT COSTS"/>
    <s v="50000-PROGRAM EXPENDITUR BUDGET"/>
    <s v="82000-APPLIED OVERHEAD"/>
    <m/>
    <n v="0"/>
    <n v="0"/>
    <n v="37.380000000000003"/>
    <n v="0"/>
    <n v="-37.380000000000003"/>
    <s v="N/A"/>
    <n v="0"/>
    <n v="0"/>
    <n v="0"/>
    <n v="0"/>
    <n v="0"/>
    <n v="37.380000000000003"/>
    <n v="0"/>
    <n v="0"/>
    <n v="0"/>
    <n v="0"/>
    <n v="0"/>
    <n v="0"/>
    <n v="0"/>
    <s v="SURFACE WATER MGT FUND"/>
    <s v="WLSW F D91273 13612 62ND AVE N"/>
    <s v="STORMWATER SERVICES"/>
    <s v="DRAINAGE"/>
  </r>
  <r>
    <x v="1"/>
    <s v="103744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56.93"/>
    <n v="0"/>
    <n v="-156.93"/>
    <s v="N/A"/>
    <n v="0"/>
    <n v="0"/>
    <n v="0"/>
    <n v="0"/>
    <n v="156.93"/>
    <n v="0"/>
    <n v="0"/>
    <n v="0"/>
    <n v="0"/>
    <n v="0"/>
    <n v="0"/>
    <n v="0"/>
    <n v="0"/>
    <s v="SURFACE WATER MGT FUND"/>
    <s v="WLSW F D91362 2962 S 368TH ST"/>
    <s v="STORMWATER SERVICES"/>
    <s v="DRAINAGE"/>
  </r>
  <r>
    <x v="1"/>
    <s v="1037440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42.9"/>
    <n v="0"/>
    <n v="0"/>
    <n v="0"/>
    <n v="0"/>
    <n v="0"/>
    <n v="0"/>
    <n v="0"/>
    <n v="0"/>
    <s v="SURFACE WATER MGT FUND"/>
    <s v="WLSW F D91362 2962 S 368TH ST"/>
    <s v="STORMWATER SERVICES"/>
    <s v="DRAINAGE"/>
  </r>
  <r>
    <x v="1"/>
    <s v="103744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75.88"/>
    <n v="0"/>
    <n v="-175.88"/>
    <s v="N/A"/>
    <n v="0"/>
    <n v="0"/>
    <n v="0"/>
    <n v="0"/>
    <n v="175.88"/>
    <n v="0"/>
    <n v="0"/>
    <n v="0"/>
    <n v="0"/>
    <n v="0"/>
    <n v="0"/>
    <n v="0"/>
    <n v="0"/>
    <s v="SURFACE WATER MGT FUND"/>
    <s v="WLSW F D91362 2962 S 368TH ST"/>
    <s v="STORMWATER SERVICES"/>
    <s v="DRAINAGE"/>
  </r>
  <r>
    <x v="1"/>
    <s v="103744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56.38"/>
    <n v="0"/>
    <n v="-56.38"/>
    <s v="N/A"/>
    <n v="0"/>
    <n v="0"/>
    <n v="0"/>
    <n v="0"/>
    <n v="56.38"/>
    <n v="0"/>
    <n v="0"/>
    <n v="0"/>
    <n v="0"/>
    <n v="0"/>
    <n v="0"/>
    <n v="0"/>
    <n v="0"/>
    <s v="SURFACE WATER MGT FUND"/>
    <s v="WLSW F D91362 2962 S 368TH ST"/>
    <s v="STORMWATER SERVICES"/>
    <s v="DRAINAGE"/>
  </r>
  <r>
    <x v="1"/>
    <s v="1037440"/>
    <s v="845022"/>
    <s v="82200"/>
    <x v="72"/>
    <s v="5315000"/>
    <n v="2012"/>
    <x v="4"/>
    <s v="PAID TIME OFF"/>
    <s v="50000-PROGRAM EXPENDITUR BUDGET"/>
    <s v="82000-APPLIED OVERHEAD"/>
    <m/>
    <n v="0"/>
    <n v="0"/>
    <n v="51.61"/>
    <n v="0"/>
    <n v="-51.61"/>
    <s v="N/A"/>
    <n v="0"/>
    <n v="0"/>
    <n v="0"/>
    <n v="0"/>
    <n v="51.61"/>
    <n v="0"/>
    <n v="0"/>
    <n v="0"/>
    <n v="0"/>
    <n v="0"/>
    <n v="0"/>
    <n v="0"/>
    <n v="0"/>
    <s v="SURFACE WATER MGT FUND"/>
    <s v="WLSW F D91362 2962 S 368TH ST"/>
    <s v="STORMWATER SERVICES"/>
    <s v="DRAINAGE"/>
  </r>
  <r>
    <x v="1"/>
    <s v="1037440"/>
    <s v="845022"/>
    <s v="82300"/>
    <x v="73"/>
    <s v="5315000"/>
    <n v="2012"/>
    <x v="4"/>
    <s v="INDIRECT COSTS"/>
    <s v="50000-PROGRAM EXPENDITUR BUDGET"/>
    <s v="82000-APPLIED OVERHEAD"/>
    <m/>
    <n v="0"/>
    <n v="0"/>
    <n v="157.86000000000001"/>
    <n v="0"/>
    <n v="-157.86000000000001"/>
    <s v="N/A"/>
    <n v="0"/>
    <n v="0"/>
    <n v="0"/>
    <n v="0"/>
    <n v="157.86000000000001"/>
    <n v="0"/>
    <n v="0"/>
    <n v="0"/>
    <n v="0"/>
    <n v="0"/>
    <n v="0"/>
    <n v="0"/>
    <n v="0"/>
    <s v="SURFACE WATER MGT FUND"/>
    <s v="WLSW F D91362 2962 S 368TH ST"/>
    <s v="STORMWATER SERVICES"/>
    <s v="DRAINAGE"/>
  </r>
  <r>
    <x v="1"/>
    <s v="1037440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5.04"/>
    <n v="0"/>
    <n v="0"/>
    <n v="0"/>
    <n v="0"/>
    <n v="0"/>
    <n v="0"/>
    <n v="0"/>
    <n v="0"/>
    <s v="SURFACE WATER MGT FUND"/>
    <s v="WLSW F D91362 2962 S 368TH ST"/>
    <s v="STORMWATER SERVICES"/>
    <s v="DRAINAGE"/>
  </r>
  <r>
    <x v="1"/>
    <s v="103744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95.48"/>
    <n v="0"/>
    <n v="-395.48"/>
    <s v="N/A"/>
    <n v="0"/>
    <n v="0"/>
    <n v="106.23"/>
    <n v="0"/>
    <n v="218.27"/>
    <n v="0"/>
    <n v="0"/>
    <n v="0"/>
    <n v="0"/>
    <n v="70.98"/>
    <n v="0"/>
    <n v="0"/>
    <n v="0"/>
    <s v="SURFACE WATER MGT FUND"/>
    <s v="WLSW F D90983 23738 SE 225TH S"/>
    <s v="STORMWATER SERVICES"/>
    <s v="DRAINAGE"/>
  </r>
  <r>
    <x v="1"/>
    <s v="1037449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193.05"/>
    <n v="0"/>
    <n v="-193.05"/>
    <s v="N/A"/>
    <n v="0"/>
    <n v="0"/>
    <n v="0"/>
    <n v="0"/>
    <n v="0"/>
    <n v="0"/>
    <n v="0"/>
    <n v="0"/>
    <n v="0"/>
    <n v="193.05"/>
    <n v="0"/>
    <n v="0"/>
    <n v="0"/>
    <s v="SURFACE WATER MGT FUND"/>
    <s v="WLSW F D90983 23738 SE 225TH S"/>
    <s v="STORMWATER SERVICES"/>
    <s v="DRAINAGE"/>
  </r>
  <r>
    <x v="1"/>
    <s v="1037449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0.72"/>
    <n v="0"/>
    <n v="-0.72"/>
    <s v="N/A"/>
    <n v="0"/>
    <n v="0"/>
    <n v="0"/>
    <n v="0"/>
    <n v="0.72"/>
    <n v="0"/>
    <n v="0"/>
    <n v="0"/>
    <n v="0"/>
    <n v="0"/>
    <n v="0"/>
    <n v="0"/>
    <n v="0"/>
    <s v="SURFACE WATER MGT FUND"/>
    <s v="WLSW F D90983 23738 SE 225TH S"/>
    <s v="STORMWATER SERVICES"/>
    <s v="DRAINAGE"/>
  </r>
  <r>
    <x v="1"/>
    <s v="1037449"/>
    <s v="845022"/>
    <s v="52290"/>
    <x v="63"/>
    <s v="5315000"/>
    <n v="2012"/>
    <x v="4"/>
    <s v="MISC OPERATING SUPPLIES"/>
    <s v="50000-PROGRAM EXPENDITUR BUDGET"/>
    <s v="52000-SUPPLIES"/>
    <m/>
    <n v="0"/>
    <n v="0"/>
    <n v="28.54"/>
    <n v="0"/>
    <n v="-28.54"/>
    <s v="N/A"/>
    <n v="0"/>
    <n v="0"/>
    <n v="0"/>
    <n v="0"/>
    <n v="0"/>
    <n v="28.54"/>
    <n v="0"/>
    <n v="0"/>
    <n v="0"/>
    <n v="0"/>
    <n v="0"/>
    <n v="0"/>
    <n v="0"/>
    <s v="SURFACE WATER MGT FUND"/>
    <s v="WLSW F D90983 23738 SE 225TH S"/>
    <s v="STORMWATER SERVICES"/>
    <s v="DRAINAGE"/>
  </r>
  <r>
    <x v="1"/>
    <s v="103744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481.23"/>
    <n v="0"/>
    <n v="-481.23"/>
    <s v="N/A"/>
    <n v="0"/>
    <n v="0"/>
    <n v="0"/>
    <n v="0"/>
    <n v="121.89"/>
    <n v="0"/>
    <n v="0"/>
    <n v="0"/>
    <n v="0"/>
    <n v="359.34000000000003"/>
    <n v="0"/>
    <n v="0"/>
    <n v="0"/>
    <s v="SURFACE WATER MGT FUND"/>
    <s v="WLSW F D90983 23738 SE 225TH S"/>
    <s v="STORMWATER SERVICES"/>
    <s v="DRAINAGE"/>
  </r>
  <r>
    <x v="1"/>
    <s v="1037449"/>
    <s v="845022"/>
    <s v="55303"/>
    <x v="250"/>
    <s v="5315000"/>
    <n v="2012"/>
    <x v="4"/>
    <s v="ROADS DECANT FEES SOLID"/>
    <s v="50000-PROGRAM EXPENDITUR BUDGET"/>
    <s v="55000-INTRAGOVERNMENTAL SERVICES"/>
    <m/>
    <n v="0"/>
    <n v="0"/>
    <n v="10.620000000000001"/>
    <n v="0"/>
    <n v="-10.620000000000001"/>
    <s v="N/A"/>
    <n v="0"/>
    <n v="0"/>
    <n v="0"/>
    <n v="0"/>
    <n v="0"/>
    <n v="0"/>
    <n v="0"/>
    <n v="0"/>
    <n v="10.620000000000001"/>
    <n v="0"/>
    <n v="0"/>
    <n v="0"/>
    <n v="0"/>
    <s v="SURFACE WATER MGT FUND"/>
    <s v="WLSW F D90983 23738 SE 225TH S"/>
    <s v="STORMWATER SERVICES"/>
    <s v="DRAINAGE"/>
  </r>
  <r>
    <x v="1"/>
    <s v="1037449"/>
    <s v="845022"/>
    <s v="55304"/>
    <x v="251"/>
    <s v="5315000"/>
    <n v="2012"/>
    <x v="4"/>
    <s v="ROADS DECANT FEES LIQUID"/>
    <s v="50000-PROGRAM EXPENDITUR BUDGET"/>
    <s v="55000-INTRAGOVERNMENTAL SERVICES"/>
    <m/>
    <n v="0"/>
    <n v="0"/>
    <n v="81"/>
    <n v="0"/>
    <n v="-81"/>
    <s v="N/A"/>
    <n v="0"/>
    <n v="0"/>
    <n v="0"/>
    <n v="0"/>
    <n v="0"/>
    <n v="0"/>
    <n v="0"/>
    <n v="0"/>
    <n v="81"/>
    <n v="0"/>
    <n v="0"/>
    <n v="0"/>
    <n v="0"/>
    <s v="SURFACE WATER MGT FUND"/>
    <s v="WLSW F D90983 23738 SE 225TH S"/>
    <s v="STORMWATER SERVICES"/>
    <s v="DRAINAGE"/>
  </r>
  <r>
    <x v="1"/>
    <s v="103744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41.09"/>
    <n v="0"/>
    <n v="-141.09"/>
    <s v="N/A"/>
    <n v="0"/>
    <n v="0"/>
    <n v="37.18"/>
    <n v="0"/>
    <n v="78.41"/>
    <n v="0"/>
    <n v="0"/>
    <n v="0"/>
    <n v="0"/>
    <n v="25.5"/>
    <n v="0"/>
    <n v="0"/>
    <n v="0"/>
    <s v="SURFACE WATER MGT FUND"/>
    <s v="WLSW F D90983 23738 SE 225TH S"/>
    <s v="STORMWATER SERVICES"/>
    <s v="DRAINAGE"/>
  </r>
  <r>
    <x v="1"/>
    <s v="1037449"/>
    <s v="845022"/>
    <s v="82200"/>
    <x v="72"/>
    <s v="5315000"/>
    <n v="2012"/>
    <x v="4"/>
    <s v="PAID TIME OFF"/>
    <s v="50000-PROGRAM EXPENDITUR BUDGET"/>
    <s v="82000-APPLIED OVERHEAD"/>
    <m/>
    <n v="0"/>
    <n v="0"/>
    <n v="153.25"/>
    <n v="0"/>
    <n v="-153.25"/>
    <s v="N/A"/>
    <n v="0"/>
    <n v="0"/>
    <n v="28.68"/>
    <n v="0"/>
    <n v="56.38"/>
    <n v="0"/>
    <n v="0"/>
    <n v="0"/>
    <n v="0"/>
    <n v="68.19"/>
    <n v="0"/>
    <n v="0"/>
    <n v="0"/>
    <s v="SURFACE WATER MGT FUND"/>
    <s v="WLSW F D90983 23738 SE 225TH S"/>
    <s v="STORMWATER SERVICES"/>
    <s v="DRAINAGE"/>
  </r>
  <r>
    <x v="1"/>
    <s v="1037449"/>
    <s v="845022"/>
    <s v="82300"/>
    <x v="73"/>
    <s v="5315000"/>
    <n v="2012"/>
    <x v="4"/>
    <s v="INDIRECT COSTS"/>
    <s v="50000-PROGRAM EXPENDITUR BUDGET"/>
    <s v="82000-APPLIED OVERHEAD"/>
    <m/>
    <n v="0"/>
    <n v="0"/>
    <n v="442.63"/>
    <n v="0"/>
    <n v="-442.63"/>
    <s v="N/A"/>
    <n v="0"/>
    <n v="0"/>
    <n v="61.61"/>
    <n v="0"/>
    <n v="172.43"/>
    <n v="0"/>
    <n v="0"/>
    <n v="0"/>
    <n v="0"/>
    <n v="208.59"/>
    <n v="0"/>
    <n v="0"/>
    <n v="0"/>
    <s v="SURFACE WATER MGT FUND"/>
    <s v="WLSW F D90983 23738 SE 225TH S"/>
    <s v="STORMWATER SERVICES"/>
    <s v="DRAINAGE"/>
  </r>
  <r>
    <x v="1"/>
    <s v="1037449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22.68"/>
    <n v="0"/>
    <n v="-22.68"/>
    <s v="N/A"/>
    <n v="0"/>
    <n v="0"/>
    <n v="0"/>
    <n v="0"/>
    <n v="0"/>
    <n v="0"/>
    <n v="0"/>
    <n v="0"/>
    <n v="0"/>
    <n v="22.68"/>
    <n v="0"/>
    <n v="0"/>
    <n v="0"/>
    <s v="SURFACE WATER MGT FUND"/>
    <s v="WLSW F D90983 23738 SE 225TH S"/>
    <s v="STORMWATER SERVICES"/>
    <s v="DRAINAGE"/>
  </r>
  <r>
    <x v="1"/>
    <s v="103745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54.57"/>
    <n v="0"/>
    <n v="-354.57"/>
    <s v="N/A"/>
    <n v="0"/>
    <n v="0"/>
    <n v="0"/>
    <n v="0"/>
    <n v="141.63"/>
    <n v="0"/>
    <n v="0"/>
    <n v="0"/>
    <n v="212.94"/>
    <n v="0"/>
    <n v="0"/>
    <n v="0"/>
    <n v="0"/>
    <s v="SURFACE WATER MGT FUND"/>
    <s v="WLSW F D91008 A99B0028-18135 1"/>
    <s v="STORMWATER SERVICES"/>
    <s v="DRAINAGE"/>
  </r>
  <r>
    <x v="1"/>
    <s v="1037450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985.5"/>
    <n v="0"/>
    <n v="-985.5"/>
    <s v="N/A"/>
    <n v="0"/>
    <n v="0"/>
    <n v="0"/>
    <n v="0"/>
    <n v="0"/>
    <n v="0"/>
    <n v="0"/>
    <n v="0"/>
    <n v="0"/>
    <n v="985.5"/>
    <n v="0"/>
    <n v="0"/>
    <n v="0"/>
    <s v="SURFACE WATER MGT FUND"/>
    <s v="WLSW F D91008 A99B0028-18135 1"/>
    <s v="STORMWATER SERVICES"/>
    <s v="DRAINAGE"/>
  </r>
  <r>
    <x v="1"/>
    <s v="103745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31.42000000000002"/>
    <n v="0"/>
    <n v="-131.42000000000002"/>
    <s v="N/A"/>
    <n v="0"/>
    <n v="0"/>
    <n v="0"/>
    <n v="0"/>
    <n v="14.72"/>
    <n v="0"/>
    <n v="0"/>
    <n v="0"/>
    <n v="116.7"/>
    <n v="0"/>
    <n v="0"/>
    <n v="0"/>
    <n v="0"/>
    <s v="SURFACE WATER MGT FUND"/>
    <s v="WLSW F D91008 A99B0028-18135 1"/>
    <s v="STORMWATER SERVICES"/>
    <s v="DRAINAGE"/>
  </r>
  <r>
    <x v="1"/>
    <s v="103745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26.07000000000001"/>
    <n v="0"/>
    <n v="-126.07000000000001"/>
    <s v="N/A"/>
    <n v="0"/>
    <n v="0"/>
    <n v="0"/>
    <n v="0"/>
    <n v="49.57"/>
    <n v="0"/>
    <n v="0"/>
    <n v="0"/>
    <n v="76.5"/>
    <n v="0"/>
    <n v="0"/>
    <n v="0"/>
    <n v="0"/>
    <s v="SURFACE WATER MGT FUND"/>
    <s v="WLSW F D91008 A99B0028-18135 1"/>
    <s v="STORMWATER SERVICES"/>
    <s v="DRAINAGE"/>
  </r>
  <r>
    <x v="1"/>
    <s v="1037450"/>
    <s v="845022"/>
    <s v="82200"/>
    <x v="72"/>
    <s v="5315000"/>
    <n v="2012"/>
    <x v="4"/>
    <s v="PAID TIME OFF"/>
    <s v="50000-PROGRAM EXPENDITUR BUDGET"/>
    <s v="82000-APPLIED OVERHEAD"/>
    <m/>
    <n v="0"/>
    <n v="0"/>
    <n v="93.23"/>
    <n v="0"/>
    <n v="-93.23"/>
    <s v="N/A"/>
    <n v="0"/>
    <n v="0"/>
    <n v="0"/>
    <n v="0"/>
    <n v="38.24"/>
    <n v="0"/>
    <n v="0"/>
    <n v="0"/>
    <n v="54.99"/>
    <n v="0"/>
    <n v="0"/>
    <n v="0"/>
    <n v="0"/>
    <s v="SURFACE WATER MGT FUND"/>
    <s v="WLSW F D91008 A99B0028-18135 1"/>
    <s v="STORMWATER SERVICES"/>
    <s v="DRAINAGE"/>
  </r>
  <r>
    <x v="1"/>
    <s v="1037450"/>
    <s v="845022"/>
    <s v="82300"/>
    <x v="73"/>
    <s v="5315000"/>
    <n v="2012"/>
    <x v="4"/>
    <s v="INDIRECT COSTS"/>
    <s v="50000-PROGRAM EXPENDITUR BUDGET"/>
    <s v="82000-APPLIED OVERHEAD"/>
    <m/>
    <n v="0"/>
    <n v="0"/>
    <n v="250.36"/>
    <n v="0"/>
    <n v="-250.36"/>
    <s v="N/A"/>
    <n v="0"/>
    <n v="0"/>
    <n v="0"/>
    <n v="0"/>
    <n v="82.15"/>
    <n v="0"/>
    <n v="0"/>
    <n v="0"/>
    <n v="168.21"/>
    <n v="0"/>
    <n v="0"/>
    <n v="0"/>
    <n v="0"/>
    <s v="SURFACE WATER MGT FUND"/>
    <s v="WLSW F D91008 A99B0028-18135 1"/>
    <s v="STORMWATER SERVICES"/>
    <s v="DRAINAGE"/>
  </r>
  <r>
    <x v="1"/>
    <s v="103745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18.3"/>
    <n v="0"/>
    <n v="-118.3"/>
    <s v="N/A"/>
    <n v="0"/>
    <n v="0"/>
    <n v="118.3"/>
    <n v="0"/>
    <n v="0"/>
    <n v="0"/>
    <n v="0"/>
    <n v="0"/>
    <n v="0"/>
    <n v="0"/>
    <n v="0"/>
    <n v="0"/>
    <n v="0"/>
    <s v="SURFACE WATER MGT FUND"/>
    <s v="WLSW F D91023 18315 155TH PL S"/>
    <s v="STORMWATER SERVICES"/>
    <s v="DRAINAGE"/>
  </r>
  <r>
    <x v="1"/>
    <s v="103745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0.25"/>
    <n v="0"/>
    <n v="-10.25"/>
    <s v="N/A"/>
    <n v="0"/>
    <n v="0"/>
    <n v="0"/>
    <n v="0"/>
    <n v="10.25"/>
    <n v="0"/>
    <n v="0"/>
    <n v="0"/>
    <n v="0"/>
    <n v="0"/>
    <n v="0"/>
    <n v="0"/>
    <n v="0"/>
    <s v="SURFACE WATER MGT FUND"/>
    <s v="WLSW F D91023 18315 155TH PL S"/>
    <s v="STORMWATER SERVICES"/>
    <s v="DRAINAGE"/>
  </r>
  <r>
    <x v="1"/>
    <s v="103745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2.5"/>
    <n v="0"/>
    <n v="-42.5"/>
    <s v="N/A"/>
    <n v="0"/>
    <n v="0"/>
    <n v="42.5"/>
    <n v="0"/>
    <n v="0"/>
    <n v="0"/>
    <n v="0"/>
    <n v="0"/>
    <n v="0"/>
    <n v="0"/>
    <n v="0"/>
    <n v="0"/>
    <n v="0"/>
    <s v="SURFACE WATER MGT FUND"/>
    <s v="WLSW F D91023 18315 155TH PL S"/>
    <s v="STORMWATER SERVICES"/>
    <s v="DRAINAGE"/>
  </r>
  <r>
    <x v="1"/>
    <s v="1037451"/>
    <s v="845022"/>
    <s v="82200"/>
    <x v="72"/>
    <s v="5315000"/>
    <n v="2012"/>
    <x v="4"/>
    <s v="PAID TIME OFF"/>
    <s v="50000-PROGRAM EXPENDITUR BUDGET"/>
    <s v="82000-APPLIED OVERHEAD"/>
    <m/>
    <n v="0"/>
    <n v="0"/>
    <n v="30.560000000000002"/>
    <n v="0"/>
    <n v="-30.560000000000002"/>
    <s v="N/A"/>
    <n v="0"/>
    <n v="0"/>
    <n v="30.560000000000002"/>
    <n v="0"/>
    <n v="0"/>
    <n v="0"/>
    <n v="0"/>
    <n v="0"/>
    <n v="0"/>
    <n v="0"/>
    <n v="0"/>
    <n v="0"/>
    <n v="0"/>
    <s v="SURFACE WATER MGT FUND"/>
    <s v="WLSW F D91023 18315 155TH PL S"/>
    <s v="STORMWATER SERVICES"/>
    <s v="DRAINAGE"/>
  </r>
  <r>
    <x v="1"/>
    <s v="1037451"/>
    <s v="845022"/>
    <s v="82300"/>
    <x v="73"/>
    <s v="5315000"/>
    <n v="2012"/>
    <x v="4"/>
    <s v="INDIRECT COSTS"/>
    <s v="50000-PROGRAM EXPENDITUR BUDGET"/>
    <s v="82000-APPLIED OVERHEAD"/>
    <m/>
    <n v="0"/>
    <n v="0"/>
    <n v="93.460000000000008"/>
    <n v="0"/>
    <n v="-93.460000000000008"/>
    <s v="N/A"/>
    <n v="0"/>
    <n v="0"/>
    <n v="93.460000000000008"/>
    <n v="0"/>
    <n v="0"/>
    <n v="0"/>
    <n v="0"/>
    <n v="0"/>
    <n v="0"/>
    <n v="0"/>
    <n v="0"/>
    <n v="0"/>
    <n v="0"/>
    <s v="SURFACE WATER MGT FUND"/>
    <s v="WLSW F D91023 18315 155TH PL S"/>
    <s v="STORMWATER SERVICES"/>
    <s v="DRAINAGE"/>
  </r>
  <r>
    <x v="1"/>
    <s v="103745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66.01"/>
    <n v="0"/>
    <n v="-366.01"/>
    <s v="N/A"/>
    <n v="0"/>
    <n v="0"/>
    <n v="159.19"/>
    <n v="88.52"/>
    <n v="0"/>
    <n v="0"/>
    <n v="0"/>
    <n v="0"/>
    <n v="0"/>
    <n v="118.3"/>
    <n v="0"/>
    <n v="0"/>
    <n v="0"/>
    <s v="SURFACE WATER MGT FUND"/>
    <s v="WLSW F D91035 19501 135TH AVE"/>
    <s v="STORMWATER SERVICES"/>
    <s v="DRAINAGE"/>
  </r>
  <r>
    <x v="1"/>
    <s v="1037452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21.45"/>
    <n v="0"/>
    <n v="-21.45"/>
    <s v="N/A"/>
    <n v="0"/>
    <n v="0"/>
    <n v="0"/>
    <n v="0"/>
    <n v="0"/>
    <n v="0"/>
    <n v="0"/>
    <n v="0"/>
    <n v="0"/>
    <n v="21.45"/>
    <n v="0"/>
    <n v="0"/>
    <n v="0"/>
    <s v="SURFACE WATER MGT FUND"/>
    <s v="WLSW F D91035 19501 135TH AVE"/>
    <s v="STORMWATER SERVICES"/>
    <s v="DRAINAGE"/>
  </r>
  <r>
    <x v="1"/>
    <s v="1037452"/>
    <s v="845022"/>
    <s v="51130"/>
    <x v="122"/>
    <s v="5315000"/>
    <n v="2012"/>
    <x v="4"/>
    <s v="OVERTIME"/>
    <s v="50000-PROGRAM EXPENDITUR BUDGET"/>
    <s v="51000-WAGES AND BENEFITS"/>
    <s v="51100-SALARIES/WAGES"/>
    <n v="0"/>
    <n v="0"/>
    <n v="88.75"/>
    <n v="0"/>
    <n v="-88.75"/>
    <s v="N/A"/>
    <n v="0"/>
    <n v="0"/>
    <n v="0"/>
    <n v="0"/>
    <n v="0"/>
    <n v="0"/>
    <n v="0"/>
    <n v="0"/>
    <n v="0"/>
    <n v="88.75"/>
    <n v="0"/>
    <n v="0"/>
    <n v="0"/>
    <s v="SURFACE WATER MGT FUND"/>
    <s v="WLSW F D91035 19501 135TH AVE"/>
    <s v="STORMWATER SERVICES"/>
    <s v="DRAINAGE"/>
  </r>
  <r>
    <x v="1"/>
    <s v="1037452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4.84"/>
    <n v="0"/>
    <n v="-4.84"/>
    <s v="N/A"/>
    <n v="0"/>
    <n v="0"/>
    <n v="4.84"/>
    <n v="0"/>
    <n v="0"/>
    <n v="0"/>
    <n v="0"/>
    <n v="0"/>
    <n v="0"/>
    <n v="0"/>
    <n v="0"/>
    <n v="0"/>
    <n v="0"/>
    <s v="SURFACE WATER MGT FUND"/>
    <s v="WLSW F D91035 19501 135TH AVE"/>
    <s v="STORMWATER SERVICES"/>
    <s v="DRAINAGE"/>
  </r>
  <r>
    <x v="1"/>
    <s v="103745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10.92"/>
    <n v="0"/>
    <n v="-110.92"/>
    <s v="N/A"/>
    <n v="0"/>
    <n v="0"/>
    <n v="0"/>
    <n v="0"/>
    <n v="38.520000000000003"/>
    <n v="0"/>
    <n v="0"/>
    <n v="0"/>
    <n v="0"/>
    <n v="72.400000000000006"/>
    <n v="0"/>
    <n v="0"/>
    <n v="0"/>
    <s v="SURFACE WATER MGT FUND"/>
    <s v="WLSW F D91035 19501 135TH AVE"/>
    <s v="STORMWATER SERVICES"/>
    <s v="DRAINAGE"/>
  </r>
  <r>
    <x v="1"/>
    <s v="103745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30.67000000000002"/>
    <n v="0"/>
    <n v="-130.67000000000002"/>
    <s v="N/A"/>
    <n v="0"/>
    <n v="0"/>
    <n v="57.19"/>
    <n v="30.98"/>
    <n v="0"/>
    <n v="0"/>
    <n v="0"/>
    <n v="0"/>
    <n v="0"/>
    <n v="42.5"/>
    <n v="0"/>
    <n v="0"/>
    <n v="0"/>
    <s v="SURFACE WATER MGT FUND"/>
    <s v="WLSW F D91035 19501 135TH AVE"/>
    <s v="STORMWATER SERVICES"/>
    <s v="DRAINAGE"/>
  </r>
  <r>
    <x v="1"/>
    <s v="1037452"/>
    <s v="845022"/>
    <s v="82200"/>
    <x v="72"/>
    <s v="5315000"/>
    <n v="2012"/>
    <x v="4"/>
    <s v="PAID TIME OFF"/>
    <s v="50000-PROGRAM EXPENDITUR BUDGET"/>
    <s v="82000-APPLIED OVERHEAD"/>
    <m/>
    <n v="0"/>
    <n v="0"/>
    <n v="124"/>
    <n v="0"/>
    <n v="-124"/>
    <s v="N/A"/>
    <n v="0"/>
    <n v="0"/>
    <n v="41.11"/>
    <n v="23.900000000000002"/>
    <n v="0"/>
    <n v="0"/>
    <n v="0"/>
    <n v="0"/>
    <n v="0"/>
    <n v="58.99"/>
    <n v="0"/>
    <n v="0"/>
    <n v="0"/>
    <s v="SURFACE WATER MGT FUND"/>
    <s v="WLSW F D91035 19501 135TH AVE"/>
    <s v="STORMWATER SERVICES"/>
    <s v="DRAINAGE"/>
  </r>
  <r>
    <x v="1"/>
    <s v="1037452"/>
    <s v="845022"/>
    <s v="82300"/>
    <x v="73"/>
    <s v="5315000"/>
    <n v="2012"/>
    <x v="4"/>
    <s v="INDIRECT COSTS"/>
    <s v="50000-PROGRAM EXPENDITUR BUDGET"/>
    <s v="82000-APPLIED OVERHEAD"/>
    <m/>
    <n v="0"/>
    <n v="0"/>
    <n v="357.59000000000003"/>
    <n v="0"/>
    <n v="-357.59000000000003"/>
    <s v="N/A"/>
    <n v="0"/>
    <n v="0"/>
    <n v="125.75"/>
    <n v="51.34"/>
    <n v="0"/>
    <n v="0"/>
    <n v="0"/>
    <n v="0"/>
    <n v="0"/>
    <n v="180.5"/>
    <n v="0"/>
    <n v="0"/>
    <n v="0"/>
    <s v="SURFACE WATER MGT FUND"/>
    <s v="WLSW F D91035 19501 135TH AVE"/>
    <s v="STORMWATER SERVICES"/>
    <s v="DRAINAGE"/>
  </r>
  <r>
    <x v="1"/>
    <s v="1037452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2.52"/>
    <n v="0"/>
    <n v="-2.52"/>
    <s v="N/A"/>
    <n v="0"/>
    <n v="0"/>
    <n v="0"/>
    <n v="0"/>
    <n v="0"/>
    <n v="0"/>
    <n v="0"/>
    <n v="0"/>
    <n v="0"/>
    <n v="2.52"/>
    <n v="0"/>
    <n v="0"/>
    <n v="0"/>
    <s v="SURFACE WATER MGT FUND"/>
    <s v="WLSW F D91035 19501 135TH AVE"/>
    <s v="STORMWATER SERVICES"/>
    <s v="DRAINAGE"/>
  </r>
  <r>
    <x v="1"/>
    <s v="1037452"/>
    <s v="845022"/>
    <s v="82500"/>
    <x v="140"/>
    <s v="5315000"/>
    <n v="2012"/>
    <x v="4"/>
    <s v="OVERTIME BENEFITS"/>
    <s v="50000-PROGRAM EXPENDITUR BUDGET"/>
    <s v="82000-APPLIED OVERHEAD"/>
    <m/>
    <n v="0"/>
    <n v="0"/>
    <n v="17.7"/>
    <n v="0"/>
    <n v="-17.7"/>
    <s v="N/A"/>
    <n v="0"/>
    <n v="0"/>
    <n v="0"/>
    <n v="0"/>
    <n v="0"/>
    <n v="0"/>
    <n v="0"/>
    <n v="0"/>
    <n v="0"/>
    <n v="17.7"/>
    <n v="0"/>
    <n v="0"/>
    <n v="0"/>
    <s v="SURFACE WATER MGT FUND"/>
    <s v="WLSW F D91035 19501 135TH AVE"/>
    <s v="STORMWATER SERVICES"/>
    <s v="DRAINAGE"/>
  </r>
  <r>
    <x v="1"/>
    <s v="103745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20.61"/>
    <n v="0"/>
    <n v="-220.61"/>
    <s v="N/A"/>
    <n v="0"/>
    <n v="0"/>
    <n v="0"/>
    <n v="0"/>
    <n v="141.63"/>
    <n v="0"/>
    <n v="78.98"/>
    <n v="0"/>
    <n v="0"/>
    <n v="0"/>
    <n v="0"/>
    <n v="0"/>
    <n v="0"/>
    <s v="SURFACE WATER MGT FUND"/>
    <s v="WLSW F D91039 15342 SE 182ND S"/>
    <s v="STORMWATER SERVICES"/>
    <s v="DRAINAGE"/>
  </r>
  <r>
    <x v="1"/>
    <s v="1037453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1.0900000000000001"/>
    <n v="0"/>
    <n v="-1.0900000000000001"/>
    <s v="N/A"/>
    <n v="0"/>
    <n v="0"/>
    <n v="0"/>
    <n v="0"/>
    <n v="0"/>
    <n v="0"/>
    <n v="1.0900000000000001"/>
    <n v="0"/>
    <n v="0"/>
    <n v="0"/>
    <n v="0"/>
    <n v="0"/>
    <n v="0"/>
    <s v="SURFACE WATER MGT FUND"/>
    <s v="WLSW F D91039 15342 SE 182ND S"/>
    <s v="STORMWATER SERVICES"/>
    <s v="DRAINAGE"/>
  </r>
  <r>
    <x v="1"/>
    <s v="103745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59.47"/>
    <n v="0"/>
    <n v="-159.47"/>
    <s v="N/A"/>
    <n v="0"/>
    <n v="0"/>
    <n v="0"/>
    <n v="0"/>
    <n v="14.72"/>
    <n v="0"/>
    <n v="144.75"/>
    <n v="0"/>
    <n v="0"/>
    <n v="0"/>
    <n v="0"/>
    <n v="0"/>
    <n v="0"/>
    <s v="SURFACE WATER MGT FUND"/>
    <s v="WLSW F D91039 15342 SE 182ND S"/>
    <s v="STORMWATER SERVICES"/>
    <s v="DRAINAGE"/>
  </r>
  <r>
    <x v="1"/>
    <s v="103745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77.94"/>
    <n v="0"/>
    <n v="-77.94"/>
    <s v="N/A"/>
    <n v="0"/>
    <n v="0"/>
    <n v="0"/>
    <n v="0"/>
    <n v="49.57"/>
    <n v="0"/>
    <n v="28.37"/>
    <n v="0"/>
    <n v="0"/>
    <n v="0"/>
    <n v="0"/>
    <n v="0"/>
    <n v="0"/>
    <s v="SURFACE WATER MGT FUND"/>
    <s v="WLSW F D91039 15342 SE 182ND S"/>
    <s v="STORMWATER SERVICES"/>
    <s v="DRAINAGE"/>
  </r>
  <r>
    <x v="1"/>
    <s v="1037453"/>
    <s v="845022"/>
    <s v="82200"/>
    <x v="72"/>
    <s v="5315000"/>
    <n v="2012"/>
    <x v="4"/>
    <s v="PAID TIME OFF"/>
    <s v="50000-PROGRAM EXPENDITUR BUDGET"/>
    <s v="82000-APPLIED OVERHEAD"/>
    <m/>
    <n v="0"/>
    <n v="0"/>
    <n v="58.64"/>
    <n v="0"/>
    <n v="-58.64"/>
    <s v="N/A"/>
    <n v="0"/>
    <n v="0"/>
    <n v="0"/>
    <n v="0"/>
    <n v="38.24"/>
    <n v="0"/>
    <n v="20.400000000000002"/>
    <n v="0"/>
    <n v="0"/>
    <n v="0"/>
    <n v="0"/>
    <n v="0"/>
    <n v="0"/>
    <s v="SURFACE WATER MGT FUND"/>
    <s v="WLSW F D91039 15342 SE 182ND S"/>
    <s v="STORMWATER SERVICES"/>
    <s v="DRAINAGE"/>
  </r>
  <r>
    <x v="1"/>
    <s v="1037453"/>
    <s v="845022"/>
    <s v="82300"/>
    <x v="73"/>
    <s v="5315000"/>
    <n v="2012"/>
    <x v="4"/>
    <s v="INDIRECT COSTS"/>
    <s v="50000-PROGRAM EXPENDITUR BUDGET"/>
    <s v="82000-APPLIED OVERHEAD"/>
    <m/>
    <n v="0"/>
    <n v="0"/>
    <n v="144.55000000000001"/>
    <n v="0"/>
    <n v="-144.55000000000001"/>
    <s v="N/A"/>
    <n v="0"/>
    <n v="0"/>
    <n v="0"/>
    <n v="0"/>
    <n v="82.15"/>
    <n v="0"/>
    <n v="62.4"/>
    <n v="0"/>
    <n v="0"/>
    <n v="0"/>
    <n v="0"/>
    <n v="0"/>
    <n v="0"/>
    <s v="SURFACE WATER MGT FUND"/>
    <s v="WLSW F D91039 15342 SE 182ND S"/>
    <s v="STORMWATER SERVICES"/>
    <s v="DRAINAGE"/>
  </r>
  <r>
    <x v="1"/>
    <s v="103745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94.64"/>
    <n v="0"/>
    <n v="-94.64"/>
    <s v="N/A"/>
    <n v="0"/>
    <n v="0"/>
    <n v="0"/>
    <n v="0"/>
    <n v="0"/>
    <n v="0"/>
    <n v="0"/>
    <n v="94.64"/>
    <n v="0"/>
    <n v="0"/>
    <n v="0"/>
    <n v="0"/>
    <n v="0"/>
    <s v="SURFACE WATER MGT FUND"/>
    <s v="WLSW F D91086 20235 137TH AVE"/>
    <s v="STORMWATER SERVICES"/>
    <s v="DRAINAGE"/>
  </r>
  <r>
    <x v="1"/>
    <s v="1037454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492.75"/>
    <n v="0"/>
    <n v="-492.75"/>
    <s v="N/A"/>
    <n v="0"/>
    <n v="0"/>
    <n v="0"/>
    <n v="0"/>
    <n v="0"/>
    <n v="0"/>
    <n v="0"/>
    <n v="0"/>
    <n v="0"/>
    <n v="492.75"/>
    <n v="0"/>
    <n v="0"/>
    <n v="0"/>
    <s v="SURFACE WATER MGT FUND"/>
    <s v="WLSW F D91086 20235 137TH AVE"/>
    <s v="STORMWATER SERVICES"/>
    <s v="DRAINAGE"/>
  </r>
  <r>
    <x v="1"/>
    <s v="103745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77.8"/>
    <n v="0"/>
    <n v="-77.8"/>
    <s v="N/A"/>
    <n v="0"/>
    <n v="0"/>
    <n v="0"/>
    <n v="0"/>
    <n v="0"/>
    <n v="0"/>
    <n v="0"/>
    <n v="77.8"/>
    <n v="0"/>
    <n v="0"/>
    <n v="0"/>
    <n v="0"/>
    <n v="0"/>
    <s v="SURFACE WATER MGT FUND"/>
    <s v="WLSW F D91086 20235 137TH AVE"/>
    <s v="STORMWATER SERVICES"/>
    <s v="DRAINAGE"/>
  </r>
  <r>
    <x v="1"/>
    <s v="103745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4"/>
    <n v="0"/>
    <n v="-34"/>
    <s v="N/A"/>
    <n v="0"/>
    <n v="0"/>
    <n v="0"/>
    <n v="0"/>
    <n v="0"/>
    <n v="0"/>
    <n v="0"/>
    <n v="34"/>
    <n v="0"/>
    <n v="0"/>
    <n v="0"/>
    <n v="0"/>
    <n v="0"/>
    <s v="SURFACE WATER MGT FUND"/>
    <s v="WLSW F D91086 20235 137TH AVE"/>
    <s v="STORMWATER SERVICES"/>
    <s v="DRAINAGE"/>
  </r>
  <r>
    <x v="1"/>
    <s v="1037454"/>
    <s v="845022"/>
    <s v="82200"/>
    <x v="72"/>
    <s v="5315000"/>
    <n v="2012"/>
    <x v="4"/>
    <s v="PAID TIME OFF"/>
    <s v="50000-PROGRAM EXPENDITUR BUDGET"/>
    <s v="82000-APPLIED OVERHEAD"/>
    <m/>
    <n v="0"/>
    <n v="0"/>
    <n v="24.44"/>
    <n v="0"/>
    <n v="-24.44"/>
    <s v="N/A"/>
    <n v="0"/>
    <n v="0"/>
    <n v="0"/>
    <n v="0"/>
    <n v="0"/>
    <n v="0"/>
    <n v="0"/>
    <n v="24.44"/>
    <n v="0"/>
    <n v="0"/>
    <n v="0"/>
    <n v="0"/>
    <n v="0"/>
    <s v="SURFACE WATER MGT FUND"/>
    <s v="WLSW F D91086 20235 137TH AVE"/>
    <s v="STORMWATER SERVICES"/>
    <s v="DRAINAGE"/>
  </r>
  <r>
    <x v="1"/>
    <s v="1037454"/>
    <s v="845022"/>
    <s v="82300"/>
    <x v="73"/>
    <s v="5315000"/>
    <n v="2012"/>
    <x v="4"/>
    <s v="INDIRECT COSTS"/>
    <s v="50000-PROGRAM EXPENDITUR BUDGET"/>
    <s v="82000-APPLIED OVERHEAD"/>
    <m/>
    <n v="0"/>
    <n v="0"/>
    <n v="74.760000000000005"/>
    <n v="0"/>
    <n v="-74.760000000000005"/>
    <s v="N/A"/>
    <n v="0"/>
    <n v="0"/>
    <n v="0"/>
    <n v="0"/>
    <n v="0"/>
    <n v="0"/>
    <n v="0"/>
    <n v="74.760000000000005"/>
    <n v="0"/>
    <n v="0"/>
    <n v="0"/>
    <n v="0"/>
    <n v="0"/>
    <s v="SURFACE WATER MGT FUND"/>
    <s v="WLSW F D91086 20235 137TH AVE"/>
    <s v="STORMWATER SERVICES"/>
    <s v="DRAINAGE"/>
  </r>
  <r>
    <x v="1"/>
    <s v="103745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00.87"/>
    <n v="0"/>
    <n v="-200.87"/>
    <s v="N/A"/>
    <n v="0"/>
    <n v="0"/>
    <n v="106.23"/>
    <n v="0"/>
    <n v="0"/>
    <n v="0"/>
    <n v="0"/>
    <n v="94.64"/>
    <n v="0"/>
    <n v="0"/>
    <n v="0"/>
    <n v="0"/>
    <n v="0"/>
    <s v="SURFACE WATER MGT FUND"/>
    <s v="WLSW F D91087 19915 133RD AVE"/>
    <s v="STORMWATER SERVICES"/>
    <s v="DRAINAGE"/>
  </r>
  <r>
    <x v="1"/>
    <s v="1037455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985.5"/>
    <n v="0"/>
    <n v="-985.5"/>
    <s v="N/A"/>
    <n v="0"/>
    <n v="0"/>
    <n v="0"/>
    <n v="0"/>
    <n v="0"/>
    <n v="0"/>
    <n v="0"/>
    <n v="0"/>
    <n v="0"/>
    <n v="985.5"/>
    <n v="0"/>
    <n v="0"/>
    <n v="0"/>
    <s v="SURFACE WATER MGT FUND"/>
    <s v="WLSW F D91087 19915 133RD AVE"/>
    <s v="STORMWATER SERVICES"/>
    <s v="DRAINAGE"/>
  </r>
  <r>
    <x v="1"/>
    <s v="103745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88.84"/>
    <n v="0"/>
    <n v="-88.84"/>
    <s v="N/A"/>
    <n v="0"/>
    <n v="0"/>
    <n v="0"/>
    <n v="0"/>
    <n v="11.040000000000001"/>
    <n v="0"/>
    <n v="0"/>
    <n v="77.8"/>
    <n v="0"/>
    <n v="0"/>
    <n v="0"/>
    <n v="0"/>
    <n v="0"/>
    <s v="SURFACE WATER MGT FUND"/>
    <s v="WLSW F D91087 19915 133RD AVE"/>
    <s v="STORMWATER SERVICES"/>
    <s v="DRAINAGE"/>
  </r>
  <r>
    <x v="1"/>
    <s v="103745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71.180000000000007"/>
    <n v="0"/>
    <n v="-71.180000000000007"/>
    <s v="N/A"/>
    <n v="0"/>
    <n v="0"/>
    <n v="37.18"/>
    <n v="0"/>
    <n v="0"/>
    <n v="0"/>
    <n v="0"/>
    <n v="34"/>
    <n v="0"/>
    <n v="0"/>
    <n v="0"/>
    <n v="0"/>
    <n v="0"/>
    <s v="SURFACE WATER MGT FUND"/>
    <s v="WLSW F D91087 19915 133RD AVE"/>
    <s v="STORMWATER SERVICES"/>
    <s v="DRAINAGE"/>
  </r>
  <r>
    <x v="1"/>
    <s v="1037455"/>
    <s v="845022"/>
    <s v="82200"/>
    <x v="72"/>
    <s v="5315000"/>
    <n v="2012"/>
    <x v="4"/>
    <s v="PAID TIME OFF"/>
    <s v="50000-PROGRAM EXPENDITUR BUDGET"/>
    <s v="82000-APPLIED OVERHEAD"/>
    <m/>
    <n v="0"/>
    <n v="0"/>
    <n v="53.120000000000005"/>
    <n v="0"/>
    <n v="-53.120000000000005"/>
    <s v="N/A"/>
    <n v="0"/>
    <n v="0"/>
    <n v="28.68"/>
    <n v="0"/>
    <n v="0"/>
    <n v="0"/>
    <n v="0"/>
    <n v="24.44"/>
    <n v="0"/>
    <n v="0"/>
    <n v="0"/>
    <n v="0"/>
    <n v="0"/>
    <s v="SURFACE WATER MGT FUND"/>
    <s v="WLSW F D91087 19915 133RD AVE"/>
    <s v="STORMWATER SERVICES"/>
    <s v="DRAINAGE"/>
  </r>
  <r>
    <x v="1"/>
    <s v="1037455"/>
    <s v="845022"/>
    <s v="82300"/>
    <x v="73"/>
    <s v="5315000"/>
    <n v="2012"/>
    <x v="4"/>
    <s v="INDIRECT COSTS"/>
    <s v="50000-PROGRAM EXPENDITUR BUDGET"/>
    <s v="82000-APPLIED OVERHEAD"/>
    <m/>
    <n v="0"/>
    <n v="0"/>
    <n v="136.37"/>
    <n v="0"/>
    <n v="-136.37"/>
    <s v="N/A"/>
    <n v="0"/>
    <n v="0"/>
    <n v="61.61"/>
    <n v="0"/>
    <n v="0"/>
    <n v="0"/>
    <n v="0"/>
    <n v="74.760000000000005"/>
    <n v="0"/>
    <n v="0"/>
    <n v="0"/>
    <n v="0"/>
    <n v="0"/>
    <s v="SURFACE WATER MGT FUND"/>
    <s v="WLSW F D91087 19915 133RD AVE"/>
    <s v="STORMWATER SERVICES"/>
    <s v="DRAINAGE"/>
  </r>
  <r>
    <x v="1"/>
    <s v="103745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36.6"/>
    <n v="0"/>
    <n v="-236.6"/>
    <s v="N/A"/>
    <n v="0"/>
    <n v="0"/>
    <n v="0"/>
    <n v="0"/>
    <n v="118.3"/>
    <n v="118.3"/>
    <n v="0"/>
    <n v="0"/>
    <n v="0"/>
    <n v="0"/>
    <n v="0"/>
    <n v="0"/>
    <n v="0"/>
    <s v="SURFACE WATER MGT FUND"/>
    <s v="WLSW F D91182 13100 207TH AVE"/>
    <s v="STORMWATER SERVICES"/>
    <s v="DRAINAGE"/>
  </r>
  <r>
    <x v="1"/>
    <s v="1037456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107.26"/>
    <n v="0"/>
    <n v="-107.26"/>
    <s v="N/A"/>
    <n v="0"/>
    <n v="0"/>
    <n v="0"/>
    <n v="0"/>
    <n v="107.26"/>
    <n v="0"/>
    <n v="0"/>
    <n v="0"/>
    <n v="0"/>
    <n v="0"/>
    <n v="0"/>
    <n v="0"/>
    <n v="0"/>
    <s v="SURFACE WATER MGT FUND"/>
    <s v="WLSW F D91182 13100 207TH AVE"/>
    <s v="STORMWATER SERVICES"/>
    <s v="DRAINAGE"/>
  </r>
  <r>
    <x v="1"/>
    <s v="103745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44.95"/>
    <n v="0"/>
    <n v="-44.95"/>
    <s v="N/A"/>
    <n v="0"/>
    <n v="0"/>
    <n v="0"/>
    <n v="0"/>
    <n v="44.95"/>
    <n v="0"/>
    <n v="0"/>
    <n v="0"/>
    <n v="0"/>
    <n v="0"/>
    <n v="0"/>
    <n v="0"/>
    <n v="0"/>
    <s v="SURFACE WATER MGT FUND"/>
    <s v="WLSW F D91182 13100 207TH AVE"/>
    <s v="STORMWATER SERVICES"/>
    <s v="DRAINAGE"/>
  </r>
  <r>
    <x v="1"/>
    <s v="1037456"/>
    <s v="845022"/>
    <s v="55145"/>
    <x v="208"/>
    <s v="5315000"/>
    <n v="2012"/>
    <x v="4"/>
    <s v="FACILITIES MANAGEMENT"/>
    <s v="50000-PROGRAM EXPENDITUR BUDGET"/>
    <s v="55000-INTRAGOVERNMENTAL SERVICES"/>
    <m/>
    <n v="0"/>
    <n v="0"/>
    <n v="492.78000000000003"/>
    <n v="0"/>
    <n v="-492.78000000000003"/>
    <s v="N/A"/>
    <n v="0"/>
    <n v="0"/>
    <n v="0"/>
    <n v="0"/>
    <n v="0"/>
    <n v="0"/>
    <n v="0"/>
    <n v="0"/>
    <n v="0"/>
    <n v="0"/>
    <n v="0"/>
    <n v="492.78000000000003"/>
    <n v="0"/>
    <s v="SURFACE WATER MGT FUND"/>
    <s v="WLSW F D91182 13100 207TH AVE"/>
    <s v="STORMWATER SERVICES"/>
    <s v="DRAINAGE"/>
  </r>
  <r>
    <x v="1"/>
    <s v="103745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84.98"/>
    <n v="0"/>
    <n v="-84.98"/>
    <s v="N/A"/>
    <n v="0"/>
    <n v="0"/>
    <n v="0"/>
    <n v="0"/>
    <n v="42.49"/>
    <n v="42.49"/>
    <n v="0"/>
    <n v="0"/>
    <n v="0"/>
    <n v="0"/>
    <n v="0"/>
    <n v="0"/>
    <n v="0"/>
    <s v="SURFACE WATER MGT FUND"/>
    <s v="WLSW F D91182 13100 207TH AVE"/>
    <s v="STORMWATER SERVICES"/>
    <s v="DRAINAGE"/>
  </r>
  <r>
    <x v="1"/>
    <s v="1037456"/>
    <s v="845022"/>
    <s v="82200"/>
    <x v="72"/>
    <s v="5315000"/>
    <n v="2012"/>
    <x v="4"/>
    <s v="PAID TIME OFF"/>
    <s v="50000-PROGRAM EXPENDITUR BUDGET"/>
    <s v="82000-APPLIED OVERHEAD"/>
    <m/>
    <n v="0"/>
    <n v="0"/>
    <n v="88.83"/>
    <n v="0"/>
    <n v="-88.83"/>
    <s v="N/A"/>
    <n v="0"/>
    <n v="0"/>
    <n v="0"/>
    <n v="0"/>
    <n v="58.27"/>
    <n v="30.560000000000002"/>
    <n v="0"/>
    <n v="0"/>
    <n v="0"/>
    <n v="0"/>
    <n v="0"/>
    <n v="0"/>
    <n v="0"/>
    <s v="SURFACE WATER MGT FUND"/>
    <s v="WLSW F D91182 13100 207TH AVE"/>
    <s v="STORMWATER SERVICES"/>
    <s v="DRAINAGE"/>
  </r>
  <r>
    <x v="1"/>
    <s v="1037456"/>
    <s v="845022"/>
    <s v="82300"/>
    <x v="73"/>
    <s v="5315000"/>
    <n v="2012"/>
    <x v="4"/>
    <s v="INDIRECT COSTS"/>
    <s v="50000-PROGRAM EXPENDITUR BUDGET"/>
    <s v="82000-APPLIED OVERHEAD"/>
    <m/>
    <n v="0"/>
    <n v="0"/>
    <n v="271.66000000000003"/>
    <n v="0"/>
    <n v="-271.66000000000003"/>
    <s v="N/A"/>
    <n v="0"/>
    <n v="0"/>
    <n v="0"/>
    <n v="0"/>
    <n v="178.20000000000002"/>
    <n v="93.460000000000008"/>
    <n v="0"/>
    <n v="0"/>
    <n v="0"/>
    <n v="0"/>
    <n v="0"/>
    <n v="0"/>
    <n v="0"/>
    <s v="SURFACE WATER MGT FUND"/>
    <s v="WLSW F D91182 13100 207TH AVE"/>
    <s v="STORMWATER SERVICES"/>
    <s v="DRAINAGE"/>
  </r>
  <r>
    <x v="1"/>
    <s v="1037456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12.6"/>
    <n v="0"/>
    <n v="-12.6"/>
    <s v="N/A"/>
    <n v="0"/>
    <n v="0"/>
    <n v="0"/>
    <n v="0"/>
    <n v="12.6"/>
    <n v="0"/>
    <n v="0"/>
    <n v="0"/>
    <n v="0"/>
    <n v="0"/>
    <n v="0"/>
    <n v="0"/>
    <n v="0"/>
    <s v="SURFACE WATER MGT FUND"/>
    <s v="WLSW F D91182 13100 207TH AVE"/>
    <s v="STORMWATER SERVICES"/>
    <s v="DRAINAGE"/>
  </r>
  <r>
    <x v="1"/>
    <s v="103745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3"/>
    <n v="0"/>
    <n v="-106.23"/>
    <s v="N/A"/>
    <n v="0"/>
    <n v="0"/>
    <n v="0"/>
    <n v="0"/>
    <n v="106.23"/>
    <n v="0"/>
    <n v="0"/>
    <n v="0"/>
    <n v="0"/>
    <n v="0"/>
    <n v="0"/>
    <n v="0"/>
    <n v="0"/>
    <s v="SURFACE WATER MGT FUND"/>
    <s v="WLSW F D91193 26018 SE 230TH S"/>
    <s v="STORMWATER SERVICES"/>
    <s v="DRAINAGE"/>
  </r>
  <r>
    <x v="1"/>
    <s v="103745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11.040000000000001"/>
    <n v="0"/>
    <n v="0"/>
    <n v="0"/>
    <n v="0"/>
    <n v="0"/>
    <n v="0"/>
    <n v="0"/>
    <n v="0"/>
    <s v="SURFACE WATER MGT FUND"/>
    <s v="WLSW F D91193 26018 SE 230TH S"/>
    <s v="STORMWATER SERVICES"/>
    <s v="DRAINAGE"/>
  </r>
  <r>
    <x v="1"/>
    <s v="103745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7.18"/>
    <n v="0"/>
    <n v="-37.18"/>
    <s v="N/A"/>
    <n v="0"/>
    <n v="0"/>
    <n v="0"/>
    <n v="0"/>
    <n v="37.18"/>
    <n v="0"/>
    <n v="0"/>
    <n v="0"/>
    <n v="0"/>
    <n v="0"/>
    <n v="0"/>
    <n v="0"/>
    <n v="0"/>
    <s v="SURFACE WATER MGT FUND"/>
    <s v="WLSW F D91193 26018 SE 230TH S"/>
    <s v="STORMWATER SERVICES"/>
    <s v="DRAINAGE"/>
  </r>
  <r>
    <x v="1"/>
    <s v="1037457"/>
    <s v="845022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0"/>
    <n v="0"/>
    <n v="0"/>
    <n v="0"/>
    <n v="28.68"/>
    <n v="0"/>
    <n v="0"/>
    <n v="0"/>
    <n v="0"/>
    <n v="0"/>
    <n v="0"/>
    <n v="0"/>
    <n v="0"/>
    <s v="SURFACE WATER MGT FUND"/>
    <s v="WLSW F D91193 26018 SE 230TH S"/>
    <s v="STORMWATER SERVICES"/>
    <s v="DRAINAGE"/>
  </r>
  <r>
    <x v="1"/>
    <s v="1037457"/>
    <s v="845022"/>
    <s v="82300"/>
    <x v="73"/>
    <s v="5315000"/>
    <n v="2012"/>
    <x v="4"/>
    <s v="INDIRECT COSTS"/>
    <s v="50000-PROGRAM EXPENDITUR BUDGET"/>
    <s v="82000-APPLIED OVERHEAD"/>
    <m/>
    <n v="0"/>
    <n v="0"/>
    <n v="61.61"/>
    <n v="0"/>
    <n v="-61.61"/>
    <s v="N/A"/>
    <n v="0"/>
    <n v="0"/>
    <n v="0"/>
    <n v="0"/>
    <n v="61.61"/>
    <n v="0"/>
    <n v="0"/>
    <n v="0"/>
    <n v="0"/>
    <n v="0"/>
    <n v="0"/>
    <n v="0"/>
    <n v="0"/>
    <s v="SURFACE WATER MGT FUND"/>
    <s v="WLSW F D91193 26018 SE 230TH S"/>
    <s v="STORMWATER SERVICES"/>
    <s v="DRAINAGE"/>
  </r>
  <r>
    <x v="1"/>
    <s v="103745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22.01"/>
    <n v="0"/>
    <n v="-422.01"/>
    <s v="N/A"/>
    <n v="0"/>
    <n v="315.78000000000003"/>
    <n v="0"/>
    <n v="0"/>
    <n v="106.23"/>
    <n v="0"/>
    <n v="0"/>
    <n v="0"/>
    <n v="0"/>
    <n v="0"/>
    <n v="0"/>
    <n v="0"/>
    <n v="0"/>
    <s v="SURFACE WATER MGT FUND"/>
    <s v="WLSW F D91195 23627 266TH AVE"/>
    <s v="STORMWATER SERVICES"/>
    <s v="DRAINAGE"/>
  </r>
  <r>
    <x v="1"/>
    <s v="1037458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3.2600000000000002"/>
    <n v="0"/>
    <n v="-3.2600000000000002"/>
    <s v="N/A"/>
    <n v="0"/>
    <n v="3.2600000000000002"/>
    <n v="0"/>
    <n v="0"/>
    <n v="0"/>
    <n v="0"/>
    <n v="0"/>
    <n v="0"/>
    <n v="0"/>
    <n v="0"/>
    <n v="0"/>
    <n v="0"/>
    <n v="0"/>
    <s v="SURFACE WATER MGT FUND"/>
    <s v="WLSW F D91195 23627 266TH AVE"/>
    <s v="STORMWATER SERVICES"/>
    <s v="DRAINAGE"/>
  </r>
  <r>
    <x v="1"/>
    <s v="103745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460.38"/>
    <n v="0"/>
    <n v="-460.38"/>
    <s v="N/A"/>
    <n v="0"/>
    <n v="449.34000000000003"/>
    <n v="0"/>
    <n v="0"/>
    <n v="11.040000000000001"/>
    <n v="0"/>
    <n v="0"/>
    <n v="0"/>
    <n v="0"/>
    <n v="0"/>
    <n v="0"/>
    <n v="0"/>
    <n v="0"/>
    <s v="SURFACE WATER MGT FUND"/>
    <s v="WLSW F D91195 23627 266TH AVE"/>
    <s v="STORMWATER SERVICES"/>
    <s v="DRAINAGE"/>
  </r>
  <r>
    <x v="1"/>
    <s v="103745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50.61000000000001"/>
    <n v="0"/>
    <n v="-150.61000000000001"/>
    <s v="N/A"/>
    <n v="0"/>
    <n v="113.43"/>
    <n v="0"/>
    <n v="0"/>
    <n v="37.18"/>
    <n v="0"/>
    <n v="0"/>
    <n v="0"/>
    <n v="0"/>
    <n v="0"/>
    <n v="0"/>
    <n v="0"/>
    <n v="0"/>
    <s v="SURFACE WATER MGT FUND"/>
    <s v="WLSW F D91195 23627 266TH AVE"/>
    <s v="STORMWATER SERVICES"/>
    <s v="DRAINAGE"/>
  </r>
  <r>
    <x v="1"/>
    <s v="1037458"/>
    <s v="845022"/>
    <s v="82200"/>
    <x v="72"/>
    <s v="5315000"/>
    <n v="2012"/>
    <x v="4"/>
    <s v="PAID TIME OFF"/>
    <s v="50000-PROGRAM EXPENDITUR BUDGET"/>
    <s v="82000-APPLIED OVERHEAD"/>
    <m/>
    <n v="0"/>
    <n v="0"/>
    <n v="110.25"/>
    <n v="0"/>
    <n v="-110.25"/>
    <s v="N/A"/>
    <n v="0"/>
    <n v="81.570000000000007"/>
    <n v="0"/>
    <n v="0"/>
    <n v="28.68"/>
    <n v="0"/>
    <n v="0"/>
    <n v="0"/>
    <n v="0"/>
    <n v="0"/>
    <n v="0"/>
    <n v="0"/>
    <n v="0"/>
    <s v="SURFACE WATER MGT FUND"/>
    <s v="WLSW F D91195 23627 266TH AVE"/>
    <s v="STORMWATER SERVICES"/>
    <s v="DRAINAGE"/>
  </r>
  <r>
    <x v="1"/>
    <s v="1037458"/>
    <s v="845022"/>
    <s v="82300"/>
    <x v="73"/>
    <s v="5315000"/>
    <n v="2012"/>
    <x v="4"/>
    <s v="INDIRECT COSTS"/>
    <s v="50000-PROGRAM EXPENDITUR BUDGET"/>
    <s v="82000-APPLIED OVERHEAD"/>
    <m/>
    <n v="0"/>
    <n v="0"/>
    <n v="311.07"/>
    <n v="0"/>
    <n v="-311.07"/>
    <s v="N/A"/>
    <n v="0"/>
    <n v="249.46"/>
    <n v="0"/>
    <n v="0"/>
    <n v="61.61"/>
    <n v="0"/>
    <n v="0"/>
    <n v="0"/>
    <n v="0"/>
    <n v="0"/>
    <n v="0"/>
    <n v="0"/>
    <n v="0"/>
    <s v="SURFACE WATER MGT FUND"/>
    <s v="WLSW F D91195 23627 266TH AVE"/>
    <s v="STORMWATER SERVICES"/>
    <s v="DRAINAGE"/>
  </r>
  <r>
    <x v="1"/>
    <s v="103745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77.45000000000002"/>
    <n v="0"/>
    <n v="-177.45000000000002"/>
    <s v="N/A"/>
    <n v="0"/>
    <n v="0"/>
    <n v="0"/>
    <n v="0"/>
    <n v="0"/>
    <n v="0"/>
    <n v="0"/>
    <n v="177.45000000000002"/>
    <n v="0"/>
    <n v="0"/>
    <n v="0"/>
    <n v="0"/>
    <n v="0"/>
    <s v="SURFACE WATER MGT FUND"/>
    <s v="WLSW F D91205 15129 SE 184TH S"/>
    <s v="STORMWATER SERVICES"/>
    <s v="DRAINAGE"/>
  </r>
  <r>
    <x v="1"/>
    <s v="1037459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53.63"/>
    <n v="0"/>
    <n v="-53.63"/>
    <s v="N/A"/>
    <n v="0"/>
    <n v="0"/>
    <n v="0"/>
    <n v="0"/>
    <n v="0"/>
    <n v="0"/>
    <n v="0"/>
    <n v="53.63"/>
    <n v="0"/>
    <n v="0"/>
    <n v="0"/>
    <n v="0"/>
    <n v="0"/>
    <s v="SURFACE WATER MGT FUND"/>
    <s v="WLSW F D91205 15129 SE 184TH S"/>
    <s v="STORMWATER SERVICES"/>
    <s v="DRAINAGE"/>
  </r>
  <r>
    <x v="1"/>
    <s v="1037459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1412.55"/>
    <n v="0"/>
    <n v="-1412.55"/>
    <s v="N/A"/>
    <n v="0"/>
    <n v="0"/>
    <n v="0"/>
    <n v="0"/>
    <n v="0"/>
    <n v="0"/>
    <n v="0"/>
    <n v="0"/>
    <n v="0"/>
    <n v="1412.55"/>
    <n v="0"/>
    <n v="0"/>
    <n v="0"/>
    <s v="SURFACE WATER MGT FUND"/>
    <s v="WLSW F D91205 15129 SE 184TH S"/>
    <s v="STORMWATER SERVICES"/>
    <s v="DRAINAGE"/>
  </r>
  <r>
    <x v="1"/>
    <s v="103745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97.25"/>
    <n v="0"/>
    <n v="-97.25"/>
    <s v="N/A"/>
    <n v="0"/>
    <n v="0"/>
    <n v="0"/>
    <n v="0"/>
    <n v="0"/>
    <n v="0"/>
    <n v="0"/>
    <n v="97.25"/>
    <n v="0"/>
    <n v="0"/>
    <n v="0"/>
    <n v="0"/>
    <n v="0"/>
    <s v="SURFACE WATER MGT FUND"/>
    <s v="WLSW F D91205 15129 SE 184TH S"/>
    <s v="STORMWATER SERVICES"/>
    <s v="DRAINAGE"/>
  </r>
  <r>
    <x v="1"/>
    <s v="103745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63.75"/>
    <n v="0"/>
    <n v="-63.75"/>
    <s v="N/A"/>
    <n v="0"/>
    <n v="0"/>
    <n v="0"/>
    <n v="0"/>
    <n v="0"/>
    <n v="0"/>
    <n v="0"/>
    <n v="63.75"/>
    <n v="0"/>
    <n v="0"/>
    <n v="0"/>
    <n v="0"/>
    <n v="0"/>
    <s v="SURFACE WATER MGT FUND"/>
    <s v="WLSW F D91205 15129 SE 184TH S"/>
    <s v="STORMWATER SERVICES"/>
    <s v="DRAINAGE"/>
  </r>
  <r>
    <x v="1"/>
    <s v="1037459"/>
    <s v="845022"/>
    <s v="82200"/>
    <x v="72"/>
    <s v="5315000"/>
    <n v="2012"/>
    <x v="4"/>
    <s v="PAID TIME OFF"/>
    <s v="50000-PROGRAM EXPENDITUR BUDGET"/>
    <s v="82000-APPLIED OVERHEAD"/>
    <m/>
    <n v="0"/>
    <n v="0"/>
    <n v="59.69"/>
    <n v="0"/>
    <n v="-59.69"/>
    <s v="N/A"/>
    <n v="0"/>
    <n v="0"/>
    <n v="0"/>
    <n v="0"/>
    <n v="0"/>
    <n v="0"/>
    <n v="0"/>
    <n v="59.69"/>
    <n v="0"/>
    <n v="0"/>
    <n v="0"/>
    <n v="0"/>
    <n v="0"/>
    <s v="SURFACE WATER MGT FUND"/>
    <s v="WLSW F D91205 15129 SE 184TH S"/>
    <s v="STORMWATER SERVICES"/>
    <s v="DRAINAGE"/>
  </r>
  <r>
    <x v="1"/>
    <s v="1037459"/>
    <s v="845022"/>
    <s v="82300"/>
    <x v="73"/>
    <s v="5315000"/>
    <n v="2012"/>
    <x v="4"/>
    <s v="INDIRECT COSTS"/>
    <s v="50000-PROGRAM EXPENDITUR BUDGET"/>
    <s v="82000-APPLIED OVERHEAD"/>
    <m/>
    <n v="0"/>
    <n v="0"/>
    <n v="182.56"/>
    <n v="0"/>
    <n v="-182.56"/>
    <s v="N/A"/>
    <n v="0"/>
    <n v="0"/>
    <n v="0"/>
    <n v="0"/>
    <n v="0"/>
    <n v="0"/>
    <n v="0"/>
    <n v="182.56"/>
    <n v="0"/>
    <n v="0"/>
    <n v="0"/>
    <n v="0"/>
    <n v="0"/>
    <s v="SURFACE WATER MGT FUND"/>
    <s v="WLSW F D91205 15129 SE 184TH S"/>
    <s v="STORMWATER SERVICES"/>
    <s v="DRAINAGE"/>
  </r>
  <r>
    <x v="1"/>
    <s v="1037459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6.3"/>
    <n v="0"/>
    <n v="-6.3"/>
    <s v="N/A"/>
    <n v="0"/>
    <n v="0"/>
    <n v="0"/>
    <n v="0"/>
    <n v="0"/>
    <n v="0"/>
    <n v="0"/>
    <n v="6.3"/>
    <n v="0"/>
    <n v="0"/>
    <n v="0"/>
    <n v="0"/>
    <n v="0"/>
    <s v="SURFACE WATER MGT FUND"/>
    <s v="WLSW F D91205 15129 SE 184TH S"/>
    <s v="STORMWATER SERVICES"/>
    <s v="DRAINAGE"/>
  </r>
  <r>
    <x v="1"/>
    <s v="103746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11.87"/>
    <n v="0"/>
    <n v="-111.87"/>
    <s v="N/A"/>
    <n v="0"/>
    <n v="0"/>
    <n v="0"/>
    <n v="0"/>
    <n v="0"/>
    <n v="0"/>
    <n v="0"/>
    <n v="0"/>
    <n v="111.87"/>
    <n v="0"/>
    <n v="0"/>
    <n v="0"/>
    <n v="0"/>
    <s v="SURFACE WATER MGT FUND"/>
    <s v="WLSW F D91229 15505 207TH PL S"/>
    <s v="STORMWATER SERVICES"/>
    <s v="DRAINAGE"/>
  </r>
  <r>
    <x v="1"/>
    <s v="1037461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128.69999999999999"/>
    <n v="0"/>
    <n v="-128.69999999999999"/>
    <s v="N/A"/>
    <n v="0"/>
    <n v="0"/>
    <n v="0"/>
    <n v="0"/>
    <n v="0"/>
    <n v="0"/>
    <n v="0"/>
    <n v="0"/>
    <n v="128.69999999999999"/>
    <n v="0"/>
    <n v="0"/>
    <n v="0"/>
    <n v="0"/>
    <s v="SURFACE WATER MGT FUND"/>
    <s v="WLSW F D91229 15505 207TH PL S"/>
    <s v="STORMWATER SERVICES"/>
    <s v="DRAINAGE"/>
  </r>
  <r>
    <x v="1"/>
    <s v="103746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49.9"/>
    <n v="0"/>
    <n v="-249.9"/>
    <s v="N/A"/>
    <n v="0"/>
    <n v="0"/>
    <n v="0"/>
    <n v="0"/>
    <n v="0"/>
    <n v="0"/>
    <n v="0"/>
    <n v="0"/>
    <n v="249.9"/>
    <n v="0"/>
    <n v="0"/>
    <n v="0"/>
    <n v="0"/>
    <s v="SURFACE WATER MGT FUND"/>
    <s v="WLSW F D91229 15505 207TH PL S"/>
    <s v="STORMWATER SERVICES"/>
    <s v="DRAINAGE"/>
  </r>
  <r>
    <x v="1"/>
    <s v="103746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0.19"/>
    <n v="0"/>
    <n v="-40.19"/>
    <s v="N/A"/>
    <n v="0"/>
    <n v="0"/>
    <n v="0"/>
    <n v="0"/>
    <n v="0"/>
    <n v="0"/>
    <n v="0"/>
    <n v="0"/>
    <n v="40.19"/>
    <n v="0"/>
    <n v="0"/>
    <n v="0"/>
    <n v="0"/>
    <s v="SURFACE WATER MGT FUND"/>
    <s v="WLSW F D91229 15505 207TH PL S"/>
    <s v="STORMWATER SERVICES"/>
    <s v="DRAINAGE"/>
  </r>
  <r>
    <x v="1"/>
    <s v="1037461"/>
    <s v="845022"/>
    <s v="82200"/>
    <x v="72"/>
    <s v="5315000"/>
    <n v="2012"/>
    <x v="4"/>
    <s v="PAID TIME OFF"/>
    <s v="50000-PROGRAM EXPENDITUR BUDGET"/>
    <s v="82000-APPLIED OVERHEAD"/>
    <m/>
    <n v="0"/>
    <n v="0"/>
    <n v="62.13"/>
    <n v="0"/>
    <n v="-62.13"/>
    <s v="N/A"/>
    <n v="0"/>
    <n v="0"/>
    <n v="0"/>
    <n v="0"/>
    <n v="0"/>
    <n v="0"/>
    <n v="0"/>
    <n v="0"/>
    <n v="62.13"/>
    <n v="0"/>
    <n v="0"/>
    <n v="0"/>
    <n v="0"/>
    <s v="SURFACE WATER MGT FUND"/>
    <s v="WLSW F D91229 15505 207TH PL S"/>
    <s v="STORMWATER SERVICES"/>
    <s v="DRAINAGE"/>
  </r>
  <r>
    <x v="1"/>
    <s v="1037461"/>
    <s v="845022"/>
    <s v="82300"/>
    <x v="73"/>
    <s v="5315000"/>
    <n v="2012"/>
    <x v="4"/>
    <s v="INDIRECT COSTS"/>
    <s v="50000-PROGRAM EXPENDITUR BUDGET"/>
    <s v="82000-APPLIED OVERHEAD"/>
    <m/>
    <n v="0"/>
    <n v="0"/>
    <n v="190.04"/>
    <n v="0"/>
    <n v="-190.04"/>
    <s v="N/A"/>
    <n v="0"/>
    <n v="0"/>
    <n v="0"/>
    <n v="0"/>
    <n v="0"/>
    <n v="0"/>
    <n v="0"/>
    <n v="0"/>
    <n v="190.04"/>
    <n v="0"/>
    <n v="0"/>
    <n v="0"/>
    <n v="0"/>
    <s v="SURFACE WATER MGT FUND"/>
    <s v="WLSW F D91229 15505 207TH PL S"/>
    <s v="STORMWATER SERVICES"/>
    <s v="DRAINAGE"/>
  </r>
  <r>
    <x v="1"/>
    <s v="1037461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15.120000000000001"/>
    <n v="0"/>
    <n v="-15.120000000000001"/>
    <s v="N/A"/>
    <n v="0"/>
    <n v="0"/>
    <n v="0"/>
    <n v="0"/>
    <n v="0"/>
    <n v="0"/>
    <n v="0"/>
    <n v="0"/>
    <n v="15.120000000000001"/>
    <n v="0"/>
    <n v="0"/>
    <n v="0"/>
    <n v="0"/>
    <s v="SURFACE WATER MGT FUND"/>
    <s v="WLSW F D91229 15505 207TH PL S"/>
    <s v="STORMWATER SERVICES"/>
    <s v="DRAINAGE"/>
  </r>
  <r>
    <x v="1"/>
    <s v="103746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618.91999999999996"/>
    <n v="0"/>
    <n v="-618.91999999999996"/>
    <s v="N/A"/>
    <n v="0"/>
    <n v="0"/>
    <n v="0"/>
    <n v="0"/>
    <n v="0"/>
    <n v="0"/>
    <n v="0"/>
    <n v="0"/>
    <n v="618.91999999999996"/>
    <n v="0"/>
    <n v="0"/>
    <n v="0"/>
    <n v="0"/>
    <s v="SURFACE WATER MGT FUND"/>
    <s v="WLSW F DT0062 7605 208TH AVE N"/>
    <s v="STORMWATER SERVICES"/>
    <s v="DRAINAGE"/>
  </r>
  <r>
    <x v="1"/>
    <s v="103746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17"/>
    <n v="0"/>
    <n v="-217"/>
    <s v="N/A"/>
    <n v="0"/>
    <n v="0"/>
    <n v="0"/>
    <n v="0"/>
    <n v="0"/>
    <n v="0"/>
    <n v="0"/>
    <n v="0"/>
    <n v="217"/>
    <n v="0"/>
    <n v="0"/>
    <n v="0"/>
    <n v="0"/>
    <s v="SURFACE WATER MGT FUND"/>
    <s v="WLSW F DT0062 7605 208TH AVE N"/>
    <s v="STORMWATER SERVICES"/>
    <s v="DRAINAGE"/>
  </r>
  <r>
    <x v="1"/>
    <s v="1037462"/>
    <s v="845022"/>
    <s v="82200"/>
    <x v="72"/>
    <s v="5315000"/>
    <n v="2012"/>
    <x v="4"/>
    <s v="PAID TIME OFF"/>
    <s v="50000-PROGRAM EXPENDITUR BUDGET"/>
    <s v="82000-APPLIED OVERHEAD"/>
    <m/>
    <n v="0"/>
    <n v="0"/>
    <n v="117.46000000000001"/>
    <n v="0"/>
    <n v="-117.46000000000001"/>
    <s v="N/A"/>
    <n v="0"/>
    <n v="0"/>
    <n v="0"/>
    <n v="0"/>
    <n v="0"/>
    <n v="0"/>
    <n v="0"/>
    <n v="0"/>
    <n v="117.46000000000001"/>
    <n v="0"/>
    <n v="0"/>
    <n v="0"/>
    <n v="0"/>
    <s v="SURFACE WATER MGT FUND"/>
    <s v="WLSW F DT0062 7605 208TH AVE N"/>
    <s v="STORMWATER SERVICES"/>
    <s v="DRAINAGE"/>
  </r>
  <r>
    <x v="1"/>
    <s v="1037462"/>
    <s v="845022"/>
    <s v="82300"/>
    <x v="73"/>
    <s v="5315000"/>
    <n v="2012"/>
    <x v="4"/>
    <s v="INDIRECT COSTS"/>
    <s v="50000-PROGRAM EXPENDITUR BUDGET"/>
    <s v="82000-APPLIED OVERHEAD"/>
    <m/>
    <n v="0"/>
    <n v="0"/>
    <n v="569.4"/>
    <n v="0"/>
    <n v="-569.4"/>
    <s v="N/A"/>
    <n v="0"/>
    <n v="0"/>
    <n v="0"/>
    <n v="0"/>
    <n v="0"/>
    <n v="0"/>
    <n v="0"/>
    <n v="0"/>
    <n v="569.4"/>
    <n v="0"/>
    <n v="0"/>
    <n v="0"/>
    <n v="0"/>
    <s v="SURFACE WATER MGT FUND"/>
    <s v="WLSW F DT0062 7605 208TH AVE N"/>
    <s v="STORMWATER SERVICES"/>
    <s v="DRAINAGE"/>
  </r>
  <r>
    <x v="1"/>
    <s v="1037465"/>
    <s v="845022"/>
    <s v="52391"/>
    <x v="184"/>
    <s v="5315000"/>
    <n v="2012"/>
    <x v="4"/>
    <s v="MAINTENANCE PARTS MATERIALS"/>
    <s v="50000-PROGRAM EXPENDITUR BUDGET"/>
    <s v="52000-SUPPLIES"/>
    <m/>
    <n v="0"/>
    <n v="0"/>
    <n v="28.32"/>
    <n v="0"/>
    <n v="-28.32"/>
    <s v="N/A"/>
    <n v="0"/>
    <n v="0"/>
    <n v="0"/>
    <n v="0"/>
    <n v="0"/>
    <n v="28.32"/>
    <n v="0"/>
    <n v="0"/>
    <n v="0"/>
    <n v="0"/>
    <n v="0"/>
    <n v="0"/>
    <n v="0"/>
    <s v="SURFACE WATER MGT FUND"/>
    <s v="WLSW F DT0065 9310 208TH AVE N"/>
    <s v="STORMWATER SERVICES"/>
    <s v="DRAINAGE"/>
  </r>
  <r>
    <x v="1"/>
    <s v="1037474"/>
    <s v="845022"/>
    <s v="55303"/>
    <x v="250"/>
    <s v="5315000"/>
    <n v="2012"/>
    <x v="4"/>
    <s v="ROADS DECANT FEES SOLID"/>
    <s v="50000-PROGRAM EXPENDITUR BUDGET"/>
    <s v="55000-INTRAGOVERNMENTAL SERVICES"/>
    <m/>
    <n v="0"/>
    <n v="0"/>
    <n v="0"/>
    <n v="0"/>
    <n v="0"/>
    <s v="N/A"/>
    <n v="0"/>
    <n v="0"/>
    <n v="0"/>
    <n v="0"/>
    <n v="0"/>
    <n v="0"/>
    <n v="0"/>
    <n v="0"/>
    <n v="123.9"/>
    <n v="0"/>
    <n v="-123.9"/>
    <n v="0"/>
    <n v="0"/>
    <s v="SURFACE WATER MGT FUND"/>
    <s v="WLSW F DT0085 22012 NE 150TH S"/>
    <s v="STORMWATER SERVICES"/>
    <s v="DRAINAGE"/>
  </r>
  <r>
    <x v="1"/>
    <s v="1037474"/>
    <s v="845022"/>
    <s v="55304"/>
    <x v="251"/>
    <s v="5315000"/>
    <n v="2012"/>
    <x v="4"/>
    <s v="ROADS DECANT FEES LIQUID"/>
    <s v="50000-PROGRAM EXPENDITUR BUDGET"/>
    <s v="55000-INTRAGOVERNMENTAL SERVICES"/>
    <m/>
    <n v="0"/>
    <n v="0"/>
    <n v="0"/>
    <n v="0"/>
    <n v="0"/>
    <s v="N/A"/>
    <n v="0"/>
    <n v="0"/>
    <n v="0"/>
    <n v="0"/>
    <n v="0"/>
    <n v="0"/>
    <n v="0"/>
    <n v="0"/>
    <n v="81"/>
    <n v="0"/>
    <n v="-81"/>
    <n v="0"/>
    <n v="0"/>
    <s v="SURFACE WATER MGT FUND"/>
    <s v="WLSW F DT0085 22012 NE 150TH S"/>
    <s v="STORMWATER SERVICES"/>
    <s v="DRAINAGE"/>
  </r>
  <r>
    <x v="1"/>
    <s v="103755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8.52"/>
    <n v="0"/>
    <n v="-88.52"/>
    <s v="N/A"/>
    <n v="0"/>
    <n v="0"/>
    <n v="0"/>
    <n v="0"/>
    <n v="88.52"/>
    <n v="0"/>
    <n v="0"/>
    <n v="0"/>
    <n v="0"/>
    <n v="0"/>
    <n v="0"/>
    <n v="0"/>
    <n v="0"/>
    <s v="SURFACE WATER MGT FUND"/>
    <s v="WLSW F D92394 18628 NE 139TH S"/>
    <s v="STORMWATER SERVICES"/>
    <s v="DRAINAGE"/>
  </r>
  <r>
    <x v="1"/>
    <s v="103755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9.2000000000000011"/>
    <n v="0"/>
    <n v="-9.2000000000000011"/>
    <s v="N/A"/>
    <n v="0"/>
    <n v="0"/>
    <n v="0"/>
    <n v="0"/>
    <n v="9.2000000000000011"/>
    <n v="0"/>
    <n v="0"/>
    <n v="0"/>
    <n v="0"/>
    <n v="0"/>
    <n v="0"/>
    <n v="0"/>
    <n v="0"/>
    <s v="SURFACE WATER MGT FUND"/>
    <s v="WLSW F D92394 18628 NE 139TH S"/>
    <s v="STORMWATER SERVICES"/>
    <s v="DRAINAGE"/>
  </r>
  <r>
    <x v="1"/>
    <s v="103755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0.98"/>
    <n v="0"/>
    <n v="-30.98"/>
    <s v="N/A"/>
    <n v="0"/>
    <n v="0"/>
    <n v="0"/>
    <n v="0"/>
    <n v="30.98"/>
    <n v="0"/>
    <n v="0"/>
    <n v="0"/>
    <n v="0"/>
    <n v="0"/>
    <n v="0"/>
    <n v="0"/>
    <n v="0"/>
    <s v="SURFACE WATER MGT FUND"/>
    <s v="WLSW F D92394 18628 NE 139TH S"/>
    <s v="STORMWATER SERVICES"/>
    <s v="DRAINAGE"/>
  </r>
  <r>
    <x v="1"/>
    <s v="1037554"/>
    <s v="845022"/>
    <s v="82200"/>
    <x v="72"/>
    <s v="5315000"/>
    <n v="2012"/>
    <x v="4"/>
    <s v="PAID TIME OFF"/>
    <s v="50000-PROGRAM EXPENDITUR BUDGET"/>
    <s v="82000-APPLIED OVERHEAD"/>
    <m/>
    <n v="0"/>
    <n v="0"/>
    <n v="23.900000000000002"/>
    <n v="0"/>
    <n v="-23.900000000000002"/>
    <s v="N/A"/>
    <n v="0"/>
    <n v="0"/>
    <n v="0"/>
    <n v="0"/>
    <n v="23.900000000000002"/>
    <n v="0"/>
    <n v="0"/>
    <n v="0"/>
    <n v="0"/>
    <n v="0"/>
    <n v="0"/>
    <n v="0"/>
    <n v="0"/>
    <s v="SURFACE WATER MGT FUND"/>
    <s v="WLSW F D92394 18628 NE 139TH S"/>
    <s v="STORMWATER SERVICES"/>
    <s v="DRAINAGE"/>
  </r>
  <r>
    <x v="1"/>
    <s v="1037554"/>
    <s v="845022"/>
    <s v="82300"/>
    <x v="73"/>
    <s v="5315000"/>
    <n v="2012"/>
    <x v="4"/>
    <s v="INDIRECT COSTS"/>
    <s v="50000-PROGRAM EXPENDITUR BUDGET"/>
    <s v="82000-APPLIED OVERHEAD"/>
    <m/>
    <n v="0"/>
    <n v="0"/>
    <n v="51.34"/>
    <n v="0"/>
    <n v="-51.34"/>
    <s v="N/A"/>
    <n v="0"/>
    <n v="0"/>
    <n v="0"/>
    <n v="0"/>
    <n v="51.34"/>
    <n v="0"/>
    <n v="0"/>
    <n v="0"/>
    <n v="0"/>
    <n v="0"/>
    <n v="0"/>
    <n v="0"/>
    <n v="0"/>
    <s v="SURFACE WATER MGT FUND"/>
    <s v="WLSW F D92394 18628 NE 139TH S"/>
    <s v="STORMWATER SERVICES"/>
    <s v="DRAINAGE"/>
  </r>
  <r>
    <x v="1"/>
    <s v="103813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958.63"/>
    <n v="0"/>
    <n v="-958.63"/>
    <s v="N/A"/>
    <n v="0"/>
    <n v="0"/>
    <n v="0"/>
    <n v="0"/>
    <n v="141.64000000000001"/>
    <n v="816.99"/>
    <n v="0"/>
    <n v="0"/>
    <n v="0"/>
    <n v="0"/>
    <n v="0"/>
    <n v="0"/>
    <n v="0"/>
    <s v="SURFACE WATER MGT FUND"/>
    <s v="WLSW F D92647 A01BN093-148XXUP"/>
    <s v="STORMWATER SERVICES"/>
    <s v="DRAINAGE"/>
  </r>
  <r>
    <x v="1"/>
    <s v="103813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407.04"/>
    <n v="0"/>
    <n v="-407.04"/>
    <s v="N/A"/>
    <n v="0"/>
    <n v="0"/>
    <n v="0"/>
    <n v="0"/>
    <n v="14.72"/>
    <n v="392.32"/>
    <n v="0"/>
    <n v="0"/>
    <n v="0"/>
    <n v="0"/>
    <n v="0"/>
    <n v="0"/>
    <n v="0"/>
    <s v="SURFACE WATER MGT FUND"/>
    <s v="WLSW F D92647 A01BN093-148XXUP"/>
    <s v="STORMWATER SERVICES"/>
    <s v="DRAINAGE"/>
  </r>
  <r>
    <x v="1"/>
    <s v="1038139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225.75"/>
    <n v="0"/>
    <n v="-225.75"/>
    <s v="N/A"/>
    <n v="0"/>
    <n v="0"/>
    <n v="0"/>
    <n v="0"/>
    <n v="0"/>
    <n v="0"/>
    <n v="225.75"/>
    <n v="0"/>
    <n v="0"/>
    <n v="0"/>
    <n v="0"/>
    <n v="0"/>
    <n v="0"/>
    <s v="SURFACE WATER MGT FUND"/>
    <s v="WLSW F D92647 A01BN093-148XXUP"/>
    <s v="STORMWATER SERVICES"/>
    <s v="DRAINAGE"/>
  </r>
  <r>
    <x v="1"/>
    <s v="103813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43.04"/>
    <n v="0"/>
    <n v="-343.04"/>
    <s v="N/A"/>
    <n v="0"/>
    <n v="0"/>
    <n v="0"/>
    <n v="0"/>
    <n v="49.58"/>
    <n v="293.45999999999998"/>
    <n v="0"/>
    <n v="0"/>
    <n v="0"/>
    <n v="0"/>
    <n v="0"/>
    <n v="0"/>
    <n v="0"/>
    <s v="SURFACE WATER MGT FUND"/>
    <s v="WLSW F D92647 A01BN093-148XXUP"/>
    <s v="STORMWATER SERVICES"/>
    <s v="DRAINAGE"/>
  </r>
  <r>
    <x v="1"/>
    <s v="1038139"/>
    <s v="845022"/>
    <s v="82200"/>
    <x v="72"/>
    <s v="5315000"/>
    <n v="2012"/>
    <x v="4"/>
    <s v="PAID TIME OFF"/>
    <s v="50000-PROGRAM EXPENDITUR BUDGET"/>
    <s v="82000-APPLIED OVERHEAD"/>
    <m/>
    <n v="0"/>
    <n v="0"/>
    <n v="249.27"/>
    <n v="0"/>
    <n v="-249.27"/>
    <s v="N/A"/>
    <n v="0"/>
    <n v="0"/>
    <n v="0"/>
    <n v="0"/>
    <n v="38.24"/>
    <n v="211.03"/>
    <n v="0"/>
    <n v="0"/>
    <n v="0"/>
    <n v="0"/>
    <n v="0"/>
    <n v="0"/>
    <n v="0"/>
    <s v="SURFACE WATER MGT FUND"/>
    <s v="WLSW F D92647 A01BN093-148XXUP"/>
    <s v="STORMWATER SERVICES"/>
    <s v="DRAINAGE"/>
  </r>
  <r>
    <x v="1"/>
    <s v="1038139"/>
    <s v="845022"/>
    <s v="82300"/>
    <x v="73"/>
    <s v="5315000"/>
    <n v="2012"/>
    <x v="4"/>
    <s v="INDIRECT COSTS"/>
    <s v="50000-PROGRAM EXPENDITUR BUDGET"/>
    <s v="82000-APPLIED OVERHEAD"/>
    <m/>
    <n v="0"/>
    <n v="0"/>
    <n v="727.58"/>
    <n v="0"/>
    <n v="-727.58"/>
    <s v="N/A"/>
    <n v="0"/>
    <n v="0"/>
    <n v="0"/>
    <n v="0"/>
    <n v="82.16"/>
    <n v="645.41999999999996"/>
    <n v="0"/>
    <n v="0"/>
    <n v="0"/>
    <n v="0"/>
    <n v="0"/>
    <n v="0"/>
    <n v="0"/>
    <s v="SURFACE WATER MGT FUND"/>
    <s v="WLSW F D92647 A01BN093-148XXUP"/>
    <s v="STORMWATER SERVICES"/>
    <s v="DRAINAGE"/>
  </r>
  <r>
    <x v="1"/>
    <s v="103814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35.64"/>
    <n v="0"/>
    <n v="-735.64"/>
    <s v="N/A"/>
    <n v="0"/>
    <n v="0"/>
    <n v="79.59"/>
    <n v="496.86"/>
    <n v="0"/>
    <n v="0"/>
    <n v="0"/>
    <n v="159.19"/>
    <n v="0"/>
    <n v="0"/>
    <n v="0"/>
    <n v="0"/>
    <n v="0"/>
    <s v="SURFACE WATER MGT FUND"/>
    <s v="WLSW F D92673 A02BN276-23800 U"/>
    <s v="STORMWATER SERVICES"/>
    <s v="DRAINAGE"/>
  </r>
  <r>
    <x v="1"/>
    <s v="1038140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0"/>
    <n v="0"/>
    <n v="0"/>
    <n v="42.9"/>
    <n v="0"/>
    <n v="0"/>
    <n v="0"/>
    <n v="0"/>
    <n v="0"/>
    <s v="SURFACE WATER MGT FUND"/>
    <s v="WLSW F D92673 A02BN276-23800 U"/>
    <s v="STORMWATER SERVICES"/>
    <s v="DRAINAGE"/>
  </r>
  <r>
    <x v="1"/>
    <s v="1038140"/>
    <s v="845022"/>
    <s v="52391"/>
    <x v="184"/>
    <s v="5315000"/>
    <n v="2012"/>
    <x v="4"/>
    <s v="MAINTENANCE PARTS MATERIALS"/>
    <s v="50000-PROGRAM EXPENDITUR BUDGET"/>
    <s v="52000-SUPPLIES"/>
    <m/>
    <n v="0"/>
    <n v="0"/>
    <n v="975.92000000000007"/>
    <n v="0"/>
    <n v="-975.92000000000007"/>
    <s v="N/A"/>
    <n v="0"/>
    <n v="0"/>
    <n v="0"/>
    <n v="0"/>
    <n v="0"/>
    <n v="0"/>
    <n v="975.92000000000007"/>
    <n v="0"/>
    <n v="0"/>
    <n v="0"/>
    <n v="0"/>
    <n v="0"/>
    <n v="0"/>
    <s v="SURFACE WATER MGT FUND"/>
    <s v="WLSW F D92673 A02BN276-23800 U"/>
    <s v="STORMWATER SERVICES"/>
    <s v="DRAINAGE"/>
  </r>
  <r>
    <x v="1"/>
    <s v="1038140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1051.2"/>
    <n v="0"/>
    <n v="-1051.2"/>
    <s v="N/A"/>
    <n v="0"/>
    <n v="0"/>
    <n v="0"/>
    <n v="0"/>
    <n v="0"/>
    <n v="0"/>
    <n v="0"/>
    <n v="0"/>
    <n v="0"/>
    <n v="1051.2"/>
    <n v="0"/>
    <n v="0"/>
    <n v="0"/>
    <s v="SURFACE WATER MGT FUND"/>
    <s v="WLSW F D92673 A02BN276-23800 U"/>
    <s v="STORMWATER SERVICES"/>
    <s v="DRAINAGE"/>
  </r>
  <r>
    <x v="1"/>
    <s v="103814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84.02"/>
    <n v="0"/>
    <n v="-184.02"/>
    <s v="N/A"/>
    <n v="0"/>
    <n v="0"/>
    <n v="6.98"/>
    <n v="0"/>
    <n v="88.9"/>
    <n v="0"/>
    <n v="0"/>
    <n v="88.14"/>
    <n v="0"/>
    <n v="0"/>
    <n v="0"/>
    <n v="0"/>
    <n v="0"/>
    <s v="SURFACE WATER MGT FUND"/>
    <s v="WLSW F D92673 A02BN276-23800 U"/>
    <s v="STORMWATER SERVICES"/>
    <s v="DRAINAGE"/>
  </r>
  <r>
    <x v="1"/>
    <s v="103814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64.25"/>
    <n v="0"/>
    <n v="-264.25"/>
    <s v="N/A"/>
    <n v="0"/>
    <n v="0"/>
    <n v="28.59"/>
    <n v="178.47"/>
    <n v="0"/>
    <n v="0"/>
    <n v="0"/>
    <n v="57.19"/>
    <n v="0"/>
    <n v="0"/>
    <n v="0"/>
    <n v="0"/>
    <n v="0"/>
    <s v="SURFACE WATER MGT FUND"/>
    <s v="WLSW F D92673 A02BN276-23800 U"/>
    <s v="STORMWATER SERVICES"/>
    <s v="DRAINAGE"/>
  </r>
  <r>
    <x v="1"/>
    <s v="1038140"/>
    <s v="845022"/>
    <s v="82200"/>
    <x v="72"/>
    <s v="5315000"/>
    <n v="2012"/>
    <x v="4"/>
    <s v="PAID TIME OFF"/>
    <s v="50000-PROGRAM EXPENDITUR BUDGET"/>
    <s v="82000-APPLIED OVERHEAD"/>
    <m/>
    <n v="0"/>
    <n v="0"/>
    <n v="201.09"/>
    <n v="0"/>
    <n v="-201.09"/>
    <s v="N/A"/>
    <n v="0"/>
    <n v="0"/>
    <n v="20.56"/>
    <n v="128.34"/>
    <n v="0"/>
    <n v="0"/>
    <n v="0"/>
    <n v="52.19"/>
    <n v="0"/>
    <n v="0"/>
    <n v="0"/>
    <n v="0"/>
    <n v="0"/>
    <s v="SURFACE WATER MGT FUND"/>
    <s v="WLSW F D92673 A02BN276-23800 U"/>
    <s v="STORMWATER SERVICES"/>
    <s v="DRAINAGE"/>
  </r>
  <r>
    <x v="1"/>
    <s v="1038140"/>
    <s v="845022"/>
    <s v="82300"/>
    <x v="73"/>
    <s v="5315000"/>
    <n v="2012"/>
    <x v="4"/>
    <s v="INDIRECT COSTS"/>
    <s v="50000-PROGRAM EXPENDITUR BUDGET"/>
    <s v="82000-APPLIED OVERHEAD"/>
    <m/>
    <n v="0"/>
    <n v="0"/>
    <n v="615.03"/>
    <n v="0"/>
    <n v="-615.03"/>
    <s v="N/A"/>
    <n v="0"/>
    <n v="0"/>
    <n v="62.870000000000005"/>
    <n v="392.52"/>
    <n v="0"/>
    <n v="0"/>
    <n v="0"/>
    <n v="159.64000000000001"/>
    <n v="0"/>
    <n v="0"/>
    <n v="0"/>
    <n v="0"/>
    <n v="0"/>
    <s v="SURFACE WATER MGT FUND"/>
    <s v="WLSW F D92673 A02BN276-23800 U"/>
    <s v="STORMWATER SERVICES"/>
    <s v="DRAINAGE"/>
  </r>
  <r>
    <x v="1"/>
    <s v="1038140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0"/>
    <n v="0"/>
    <n v="0"/>
    <n v="5.04"/>
    <n v="0"/>
    <n v="0"/>
    <n v="0"/>
    <n v="0"/>
    <n v="0"/>
    <s v="SURFACE WATER MGT FUND"/>
    <s v="WLSW F D92673 A02BN276-23800 U"/>
    <s v="STORMWATER SERVICES"/>
    <s v="DRAINAGE"/>
  </r>
  <r>
    <x v="1"/>
    <s v="103814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8.460000000000008"/>
    <n v="0"/>
    <n v="-78.460000000000008"/>
    <s v="N/A"/>
    <n v="0"/>
    <n v="0"/>
    <n v="0"/>
    <n v="0"/>
    <n v="78.460000000000008"/>
    <n v="0"/>
    <n v="0"/>
    <n v="0"/>
    <n v="0"/>
    <n v="0"/>
    <n v="0"/>
    <n v="0"/>
    <n v="0"/>
    <s v="SURFACE WATER MGT FUND"/>
    <s v="WLSW F D92680 A02BN265-129XX 3"/>
    <s v="STORMWATER SERVICES"/>
    <s v="DRAINAGE"/>
  </r>
  <r>
    <x v="1"/>
    <s v="1038141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21.45"/>
    <n v="0"/>
    <n v="-21.45"/>
    <s v="N/A"/>
    <n v="0"/>
    <n v="0"/>
    <n v="0"/>
    <n v="0"/>
    <n v="21.45"/>
    <n v="0"/>
    <n v="0"/>
    <n v="0"/>
    <n v="0"/>
    <n v="0"/>
    <n v="0"/>
    <n v="0"/>
    <n v="0"/>
    <s v="SURFACE WATER MGT FUND"/>
    <s v="WLSW F D92680 A02BN265-129XX 3"/>
    <s v="STORMWATER SERVICES"/>
    <s v="DRAINAGE"/>
  </r>
  <r>
    <x v="1"/>
    <s v="1038141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2.42"/>
    <n v="0"/>
    <n v="-2.42"/>
    <s v="N/A"/>
    <n v="0"/>
    <n v="0"/>
    <n v="0"/>
    <n v="0"/>
    <n v="2.42"/>
    <n v="0"/>
    <n v="0"/>
    <n v="0"/>
    <n v="0"/>
    <n v="0"/>
    <n v="0"/>
    <n v="0"/>
    <n v="0"/>
    <s v="SURFACE WATER MGT FUND"/>
    <s v="WLSW F D92680 A02BN265-129XX 3"/>
    <s v="STORMWATER SERVICES"/>
    <s v="DRAINAGE"/>
  </r>
  <r>
    <x v="1"/>
    <s v="103814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44.07"/>
    <n v="0"/>
    <n v="-44.07"/>
    <s v="N/A"/>
    <n v="0"/>
    <n v="0"/>
    <n v="0"/>
    <n v="0"/>
    <n v="44.07"/>
    <n v="0"/>
    <n v="0"/>
    <n v="0"/>
    <n v="0"/>
    <n v="0"/>
    <n v="0"/>
    <n v="0"/>
    <n v="0"/>
    <s v="SURFACE WATER MGT FUND"/>
    <s v="WLSW F D92680 A02BN265-129XX 3"/>
    <s v="STORMWATER SERVICES"/>
    <s v="DRAINAGE"/>
  </r>
  <r>
    <x v="1"/>
    <s v="103814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8.18"/>
    <n v="0"/>
    <n v="-28.18"/>
    <s v="N/A"/>
    <n v="0"/>
    <n v="0"/>
    <n v="0"/>
    <n v="0"/>
    <n v="28.18"/>
    <n v="0"/>
    <n v="0"/>
    <n v="0"/>
    <n v="0"/>
    <n v="0"/>
    <n v="0"/>
    <n v="0"/>
    <n v="0"/>
    <s v="SURFACE WATER MGT FUND"/>
    <s v="WLSW F D92680 A02BN265-129XX 3"/>
    <s v="STORMWATER SERVICES"/>
    <s v="DRAINAGE"/>
  </r>
  <r>
    <x v="1"/>
    <s v="1038141"/>
    <s v="845022"/>
    <s v="82200"/>
    <x v="72"/>
    <s v="5315000"/>
    <n v="2012"/>
    <x v="4"/>
    <s v="PAID TIME OFF"/>
    <s v="50000-PROGRAM EXPENDITUR BUDGET"/>
    <s v="82000-APPLIED OVERHEAD"/>
    <m/>
    <n v="0"/>
    <n v="0"/>
    <n v="25.810000000000002"/>
    <n v="0"/>
    <n v="-25.810000000000002"/>
    <s v="N/A"/>
    <n v="0"/>
    <n v="0"/>
    <n v="0"/>
    <n v="0"/>
    <n v="25.810000000000002"/>
    <n v="0"/>
    <n v="0"/>
    <n v="0"/>
    <n v="0"/>
    <n v="0"/>
    <n v="0"/>
    <n v="0"/>
    <n v="0"/>
    <s v="SURFACE WATER MGT FUND"/>
    <s v="WLSW F D92680 A02BN265-129XX 3"/>
    <s v="STORMWATER SERVICES"/>
    <s v="DRAINAGE"/>
  </r>
  <r>
    <x v="1"/>
    <s v="1038141"/>
    <s v="845022"/>
    <s v="82300"/>
    <x v="73"/>
    <s v="5315000"/>
    <n v="2012"/>
    <x v="4"/>
    <s v="INDIRECT COSTS"/>
    <s v="50000-PROGRAM EXPENDITUR BUDGET"/>
    <s v="82000-APPLIED OVERHEAD"/>
    <m/>
    <n v="0"/>
    <n v="0"/>
    <n v="78.930000000000007"/>
    <n v="0"/>
    <n v="-78.930000000000007"/>
    <s v="N/A"/>
    <n v="0"/>
    <n v="0"/>
    <n v="0"/>
    <n v="0"/>
    <n v="78.930000000000007"/>
    <n v="0"/>
    <n v="0"/>
    <n v="0"/>
    <n v="0"/>
    <n v="0"/>
    <n v="0"/>
    <n v="0"/>
    <n v="0"/>
    <s v="SURFACE WATER MGT FUND"/>
    <s v="WLSW F D92680 A02BN265-129XX 3"/>
    <s v="STORMWATER SERVICES"/>
    <s v="DRAINAGE"/>
  </r>
  <r>
    <x v="1"/>
    <s v="1038141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2.52"/>
    <n v="0"/>
    <n v="-2.52"/>
    <s v="N/A"/>
    <n v="0"/>
    <n v="0"/>
    <n v="0"/>
    <n v="0"/>
    <n v="2.52"/>
    <n v="0"/>
    <n v="0"/>
    <n v="0"/>
    <n v="0"/>
    <n v="0"/>
    <n v="0"/>
    <n v="0"/>
    <n v="0"/>
    <s v="SURFACE WATER MGT FUND"/>
    <s v="WLSW F D92680 A02BN265-129XX 3"/>
    <s v="STORMWATER SERVICES"/>
    <s v="DRAINAGE"/>
  </r>
  <r>
    <x v="1"/>
    <s v="103814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98.57"/>
    <n v="0"/>
    <n v="-298.57"/>
    <s v="N/A"/>
    <n v="0"/>
    <n v="0"/>
    <n v="0"/>
    <n v="0"/>
    <n v="298.57"/>
    <n v="0"/>
    <n v="0"/>
    <n v="0"/>
    <n v="0"/>
    <n v="0"/>
    <n v="0"/>
    <n v="0"/>
    <n v="0"/>
    <s v="SURFACE WATER MGT FUND"/>
    <s v="WLSW F D92689 A99BN543-118XX 3"/>
    <s v="STORMWATER SERVICES"/>
    <s v="DRAINAGE"/>
  </r>
  <r>
    <x v="1"/>
    <s v="1038142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42.9"/>
    <n v="0"/>
    <n v="0"/>
    <n v="0"/>
    <n v="0"/>
    <n v="0"/>
    <n v="0"/>
    <n v="0"/>
    <n v="0"/>
    <s v="SURFACE WATER MGT FUND"/>
    <s v="WLSW F D92689 A99BN543-118XX 3"/>
    <s v="STORMWATER SERVICES"/>
    <s v="DRAINAGE"/>
  </r>
  <r>
    <x v="1"/>
    <s v="1038142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4.84"/>
    <n v="0"/>
    <n v="-4.84"/>
    <s v="N/A"/>
    <n v="0"/>
    <n v="0"/>
    <n v="0"/>
    <n v="0"/>
    <n v="4.84"/>
    <n v="0"/>
    <n v="0"/>
    <n v="0"/>
    <n v="0"/>
    <n v="0"/>
    <n v="0"/>
    <n v="0"/>
    <n v="0"/>
    <s v="SURFACE WATER MGT FUND"/>
    <s v="WLSW F D92689 A99BN543-118XX 3"/>
    <s v="STORMWATER SERVICES"/>
    <s v="DRAINAGE"/>
  </r>
  <r>
    <x v="1"/>
    <s v="103814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02.86"/>
    <n v="0"/>
    <n v="-102.86"/>
    <s v="N/A"/>
    <n v="0"/>
    <n v="0"/>
    <n v="0"/>
    <n v="0"/>
    <n v="102.86"/>
    <n v="0"/>
    <n v="0"/>
    <n v="0"/>
    <n v="0"/>
    <n v="0"/>
    <n v="0"/>
    <n v="0"/>
    <n v="0"/>
    <s v="SURFACE WATER MGT FUND"/>
    <s v="WLSW F D92689 A99BN543-118XX 3"/>
    <s v="STORMWATER SERVICES"/>
    <s v="DRAINAGE"/>
  </r>
  <r>
    <x v="1"/>
    <s v="103814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05.96000000000001"/>
    <n v="0"/>
    <n v="-105.96000000000001"/>
    <s v="N/A"/>
    <n v="0"/>
    <n v="0"/>
    <n v="0"/>
    <n v="0"/>
    <n v="105.96000000000001"/>
    <n v="0"/>
    <n v="0"/>
    <n v="0"/>
    <n v="0"/>
    <n v="0"/>
    <n v="0"/>
    <n v="0"/>
    <n v="0"/>
    <s v="SURFACE WATER MGT FUND"/>
    <s v="WLSW F D92689 A99BN543-118XX 3"/>
    <s v="STORMWATER SERVICES"/>
    <s v="DRAINAGE"/>
  </r>
  <r>
    <x v="1"/>
    <s v="1038142"/>
    <s v="845022"/>
    <s v="82200"/>
    <x v="72"/>
    <s v="5315000"/>
    <n v="2012"/>
    <x v="4"/>
    <s v="PAID TIME OFF"/>
    <s v="50000-PROGRAM EXPENDITUR BUDGET"/>
    <s v="82000-APPLIED OVERHEAD"/>
    <m/>
    <n v="0"/>
    <n v="0"/>
    <n v="89.850000000000009"/>
    <n v="0"/>
    <n v="-89.850000000000009"/>
    <s v="N/A"/>
    <n v="0"/>
    <n v="0"/>
    <n v="0"/>
    <n v="0"/>
    <n v="89.850000000000009"/>
    <n v="0"/>
    <n v="0"/>
    <n v="0"/>
    <n v="0"/>
    <n v="0"/>
    <n v="0"/>
    <n v="0"/>
    <n v="0"/>
    <s v="SURFACE WATER MGT FUND"/>
    <s v="WLSW F D92689 A99BN543-118XX 3"/>
    <s v="STORMWATER SERVICES"/>
    <s v="DRAINAGE"/>
  </r>
  <r>
    <x v="1"/>
    <s v="1038142"/>
    <s v="845022"/>
    <s v="82300"/>
    <x v="73"/>
    <s v="5315000"/>
    <n v="2012"/>
    <x v="4"/>
    <s v="INDIRECT COSTS"/>
    <s v="50000-PROGRAM EXPENDITUR BUDGET"/>
    <s v="82000-APPLIED OVERHEAD"/>
    <m/>
    <n v="0"/>
    <n v="0"/>
    <n v="240.02"/>
    <n v="0"/>
    <n v="-240.02"/>
    <s v="N/A"/>
    <n v="0"/>
    <n v="0"/>
    <n v="0"/>
    <n v="0"/>
    <n v="240.02"/>
    <n v="0"/>
    <n v="0"/>
    <n v="0"/>
    <n v="0"/>
    <n v="0"/>
    <n v="0"/>
    <n v="0"/>
    <n v="0"/>
    <s v="SURFACE WATER MGT FUND"/>
    <s v="WLSW F D92689 A99BN543-118XX 3"/>
    <s v="STORMWATER SERVICES"/>
    <s v="DRAINAGE"/>
  </r>
  <r>
    <x v="1"/>
    <s v="1038142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5.04"/>
    <n v="0"/>
    <n v="0"/>
    <n v="0"/>
    <n v="0"/>
    <n v="0"/>
    <n v="0"/>
    <n v="0"/>
    <n v="0"/>
    <s v="SURFACE WATER MGT FUND"/>
    <s v="WLSW F D92689 A99BN543-118XX 3"/>
    <s v="STORMWATER SERVICES"/>
    <s v="DRAINAGE"/>
  </r>
  <r>
    <x v="1"/>
    <s v="103814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98"/>
    <n v="0"/>
    <n v="-70.98"/>
    <s v="N/A"/>
    <n v="0"/>
    <n v="0"/>
    <n v="0"/>
    <n v="0"/>
    <n v="0"/>
    <n v="0"/>
    <n v="0"/>
    <n v="70.98"/>
    <n v="0"/>
    <n v="0"/>
    <n v="0"/>
    <n v="0"/>
    <n v="0"/>
    <s v="SURFACE WATER MGT FUND"/>
    <s v="WLSW F D92710 A02BN465-24005 N"/>
    <s v="STORMWATER SERVICES"/>
    <s v="DRAINAGE"/>
  </r>
  <r>
    <x v="1"/>
    <s v="1038143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32.18"/>
    <n v="0"/>
    <n v="-32.18"/>
    <s v="N/A"/>
    <n v="0"/>
    <n v="0"/>
    <n v="0"/>
    <n v="0"/>
    <n v="0"/>
    <n v="0"/>
    <n v="0"/>
    <n v="32.18"/>
    <n v="0"/>
    <n v="0"/>
    <n v="0"/>
    <n v="0"/>
    <n v="0"/>
    <s v="SURFACE WATER MGT FUND"/>
    <s v="WLSW F D92710 A02BN465-24005 N"/>
    <s v="STORMWATER SERVICES"/>
    <s v="DRAINAGE"/>
  </r>
  <r>
    <x v="1"/>
    <s v="103814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58.35"/>
    <n v="0"/>
    <n v="-58.35"/>
    <s v="N/A"/>
    <n v="0"/>
    <n v="0"/>
    <n v="0"/>
    <n v="0"/>
    <n v="0"/>
    <n v="0"/>
    <n v="0"/>
    <n v="58.35"/>
    <n v="0"/>
    <n v="0"/>
    <n v="0"/>
    <n v="0"/>
    <n v="0"/>
    <s v="SURFACE WATER MGT FUND"/>
    <s v="WLSW F D92710 A02BN465-24005 N"/>
    <s v="STORMWATER SERVICES"/>
    <s v="DRAINAGE"/>
  </r>
  <r>
    <x v="1"/>
    <s v="103814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5.5"/>
    <n v="0"/>
    <n v="-25.5"/>
    <s v="N/A"/>
    <n v="0"/>
    <n v="0"/>
    <n v="0"/>
    <n v="0"/>
    <n v="0"/>
    <n v="0"/>
    <n v="0"/>
    <n v="25.5"/>
    <n v="0"/>
    <n v="0"/>
    <n v="0"/>
    <n v="0"/>
    <n v="0"/>
    <s v="SURFACE WATER MGT FUND"/>
    <s v="WLSW F D92710 A02BN465-24005 N"/>
    <s v="STORMWATER SERVICES"/>
    <s v="DRAINAGE"/>
  </r>
  <r>
    <x v="1"/>
    <s v="1038143"/>
    <s v="845022"/>
    <s v="82200"/>
    <x v="72"/>
    <s v="5315000"/>
    <n v="2012"/>
    <x v="4"/>
    <s v="PAID TIME OFF"/>
    <s v="50000-PROGRAM EXPENDITUR BUDGET"/>
    <s v="82000-APPLIED OVERHEAD"/>
    <m/>
    <n v="0"/>
    <n v="0"/>
    <n v="26.650000000000002"/>
    <n v="0"/>
    <n v="-26.650000000000002"/>
    <s v="N/A"/>
    <n v="0"/>
    <n v="0"/>
    <n v="0"/>
    <n v="0"/>
    <n v="0"/>
    <n v="0"/>
    <n v="0"/>
    <n v="26.650000000000002"/>
    <n v="0"/>
    <n v="0"/>
    <n v="0"/>
    <n v="0"/>
    <n v="0"/>
    <s v="SURFACE WATER MGT FUND"/>
    <s v="WLSW F D92710 A02BN465-24005 N"/>
    <s v="STORMWATER SERVICES"/>
    <s v="DRAINAGE"/>
  </r>
  <r>
    <x v="1"/>
    <s v="1038143"/>
    <s v="845022"/>
    <s v="82300"/>
    <x v="73"/>
    <s v="5315000"/>
    <n v="2012"/>
    <x v="4"/>
    <s v="INDIRECT COSTS"/>
    <s v="50000-PROGRAM EXPENDITUR BUDGET"/>
    <s v="82000-APPLIED OVERHEAD"/>
    <m/>
    <n v="0"/>
    <n v="0"/>
    <n v="81.5"/>
    <n v="0"/>
    <n v="-81.5"/>
    <s v="N/A"/>
    <n v="0"/>
    <n v="0"/>
    <n v="0"/>
    <n v="0"/>
    <n v="0"/>
    <n v="0"/>
    <n v="0"/>
    <n v="81.5"/>
    <n v="0"/>
    <n v="0"/>
    <n v="0"/>
    <n v="0"/>
    <n v="0"/>
    <s v="SURFACE WATER MGT FUND"/>
    <s v="WLSW F D92710 A02BN465-24005 N"/>
    <s v="STORMWATER SERVICES"/>
    <s v="DRAINAGE"/>
  </r>
  <r>
    <x v="1"/>
    <s v="1038143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3.7800000000000002"/>
    <n v="0"/>
    <n v="-3.7800000000000002"/>
    <s v="N/A"/>
    <n v="0"/>
    <n v="0"/>
    <n v="0"/>
    <n v="0"/>
    <n v="0"/>
    <n v="0"/>
    <n v="0"/>
    <n v="3.7800000000000002"/>
    <n v="0"/>
    <n v="0"/>
    <n v="0"/>
    <n v="0"/>
    <n v="0"/>
    <s v="SURFACE WATER MGT FUND"/>
    <s v="WLSW F D92710 A02BN465-24005 N"/>
    <s v="STORMWATER SERVICES"/>
    <s v="DRAINAGE"/>
  </r>
  <r>
    <x v="1"/>
    <s v="103814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59.34"/>
    <n v="0"/>
    <n v="-159.34"/>
    <s v="N/A"/>
    <n v="0"/>
    <n v="0"/>
    <n v="0"/>
    <n v="0"/>
    <n v="159.34"/>
    <n v="0"/>
    <n v="0"/>
    <n v="0"/>
    <n v="0"/>
    <n v="0"/>
    <n v="0"/>
    <n v="0"/>
    <n v="0"/>
    <s v="SURFACE WATER MGT FUND"/>
    <s v="WLSW F D91126 4323 S 301ST DR"/>
    <s v="STORMWATER SERVICES"/>
    <s v="DRAINAGE"/>
  </r>
  <r>
    <x v="1"/>
    <s v="103814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6.559999999999999"/>
    <n v="0"/>
    <n v="-16.559999999999999"/>
    <s v="N/A"/>
    <n v="0"/>
    <n v="0"/>
    <n v="0"/>
    <n v="0"/>
    <n v="16.559999999999999"/>
    <n v="0"/>
    <n v="0"/>
    <n v="0"/>
    <n v="0"/>
    <n v="0"/>
    <n v="0"/>
    <n v="0"/>
    <n v="0"/>
    <s v="SURFACE WATER MGT FUND"/>
    <s v="WLSW F D91126 4323 S 301ST DR"/>
    <s v="STORMWATER SERVICES"/>
    <s v="DRAINAGE"/>
  </r>
  <r>
    <x v="1"/>
    <s v="103814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55.77"/>
    <n v="0"/>
    <n v="-55.77"/>
    <s v="N/A"/>
    <n v="0"/>
    <n v="0"/>
    <n v="0"/>
    <n v="0"/>
    <n v="55.77"/>
    <n v="0"/>
    <n v="0"/>
    <n v="0"/>
    <n v="0"/>
    <n v="0"/>
    <n v="0"/>
    <n v="0"/>
    <n v="0"/>
    <s v="SURFACE WATER MGT FUND"/>
    <s v="WLSW F D91126 4323 S 301ST DR"/>
    <s v="STORMWATER SERVICES"/>
    <s v="DRAINAGE"/>
  </r>
  <r>
    <x v="1"/>
    <s v="1038144"/>
    <s v="845022"/>
    <s v="82200"/>
    <x v="72"/>
    <s v="5315000"/>
    <n v="2012"/>
    <x v="4"/>
    <s v="PAID TIME OFF"/>
    <s v="50000-PROGRAM EXPENDITUR BUDGET"/>
    <s v="82000-APPLIED OVERHEAD"/>
    <m/>
    <n v="0"/>
    <n v="0"/>
    <n v="43.02"/>
    <n v="0"/>
    <n v="-43.02"/>
    <s v="N/A"/>
    <n v="0"/>
    <n v="0"/>
    <n v="0"/>
    <n v="0"/>
    <n v="43.02"/>
    <n v="0"/>
    <n v="0"/>
    <n v="0"/>
    <n v="0"/>
    <n v="0"/>
    <n v="0"/>
    <n v="0"/>
    <n v="0"/>
    <s v="SURFACE WATER MGT FUND"/>
    <s v="WLSW F D91126 4323 S 301ST DR"/>
    <s v="STORMWATER SERVICES"/>
    <s v="DRAINAGE"/>
  </r>
  <r>
    <x v="1"/>
    <s v="1038144"/>
    <s v="845022"/>
    <s v="82300"/>
    <x v="73"/>
    <s v="5315000"/>
    <n v="2012"/>
    <x v="4"/>
    <s v="INDIRECT COSTS"/>
    <s v="50000-PROGRAM EXPENDITUR BUDGET"/>
    <s v="82000-APPLIED OVERHEAD"/>
    <m/>
    <n v="0"/>
    <n v="0"/>
    <n v="92.42"/>
    <n v="0"/>
    <n v="-92.42"/>
    <s v="N/A"/>
    <n v="0"/>
    <n v="0"/>
    <n v="0"/>
    <n v="0"/>
    <n v="92.42"/>
    <n v="0"/>
    <n v="0"/>
    <n v="0"/>
    <n v="0"/>
    <n v="0"/>
    <n v="0"/>
    <n v="0"/>
    <n v="0"/>
    <s v="SURFACE WATER MGT FUND"/>
    <s v="WLSW F D91126 4323 S 301ST DR"/>
    <s v="STORMWATER SERVICES"/>
    <s v="DRAINAGE"/>
  </r>
  <r>
    <x v="1"/>
    <s v="103814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94.44"/>
    <n v="0"/>
    <n v="-94.44"/>
    <s v="N/A"/>
    <n v="0"/>
    <n v="0"/>
    <n v="53.11"/>
    <n v="35.410000000000004"/>
    <n v="0"/>
    <n v="0"/>
    <n v="0"/>
    <n v="0"/>
    <n v="5.92"/>
    <n v="0"/>
    <n v="0"/>
    <n v="0"/>
    <n v="0"/>
    <s v="SURFACE WATER MGT FUND"/>
    <s v="WLSW F D91156 32511 169TH AVE"/>
    <s v="STORMWATER SERVICES"/>
    <s v="DRAINAGE"/>
  </r>
  <r>
    <x v="1"/>
    <s v="1038145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16.080000000000002"/>
    <n v="0"/>
    <n v="-16.080000000000002"/>
    <s v="N/A"/>
    <n v="0"/>
    <n v="0"/>
    <n v="0"/>
    <n v="0"/>
    <n v="0"/>
    <n v="0"/>
    <n v="0"/>
    <n v="0"/>
    <n v="16.080000000000002"/>
    <n v="0"/>
    <n v="0"/>
    <n v="0"/>
    <n v="0"/>
    <s v="SURFACE WATER MGT FUND"/>
    <s v="WLSW F D91156 32511 169TH AVE"/>
    <s v="STORMWATER SERVICES"/>
    <s v="DRAINAGE"/>
  </r>
  <r>
    <x v="1"/>
    <s v="103814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9.15"/>
    <n v="0"/>
    <n v="-39.15"/>
    <s v="N/A"/>
    <n v="0"/>
    <n v="0"/>
    <n v="0"/>
    <n v="0"/>
    <n v="9.2000000000000011"/>
    <n v="0"/>
    <n v="0"/>
    <n v="0"/>
    <n v="29.95"/>
    <n v="0"/>
    <n v="0"/>
    <n v="0"/>
    <n v="0"/>
    <s v="SURFACE WATER MGT FUND"/>
    <s v="WLSW F D91156 32511 169TH AVE"/>
    <s v="STORMWATER SERVICES"/>
    <s v="DRAINAGE"/>
  </r>
  <r>
    <x v="1"/>
    <s v="103814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3.11"/>
    <n v="0"/>
    <n v="-33.11"/>
    <s v="N/A"/>
    <n v="0"/>
    <n v="0"/>
    <n v="18.59"/>
    <n v="12.39"/>
    <n v="0"/>
    <n v="0"/>
    <n v="0"/>
    <n v="0"/>
    <n v="2.13"/>
    <n v="0"/>
    <n v="0"/>
    <n v="0"/>
    <n v="0"/>
    <s v="SURFACE WATER MGT FUND"/>
    <s v="WLSW F D91156 32511 169TH AVE"/>
    <s v="STORMWATER SERVICES"/>
    <s v="DRAINAGE"/>
  </r>
  <r>
    <x v="1"/>
    <s v="1038145"/>
    <s v="845022"/>
    <s v="82200"/>
    <x v="72"/>
    <s v="5315000"/>
    <n v="2012"/>
    <x v="4"/>
    <s v="PAID TIME OFF"/>
    <s v="50000-PROGRAM EXPENDITUR BUDGET"/>
    <s v="82000-APPLIED OVERHEAD"/>
    <m/>
    <n v="0"/>
    <n v="0"/>
    <n v="29.57"/>
    <n v="0"/>
    <n v="-29.57"/>
    <s v="N/A"/>
    <n v="0"/>
    <n v="0"/>
    <n v="14.34"/>
    <n v="9.56"/>
    <n v="0"/>
    <n v="0"/>
    <n v="0"/>
    <n v="0"/>
    <n v="5.67"/>
    <n v="0"/>
    <n v="0"/>
    <n v="0"/>
    <n v="0"/>
    <s v="SURFACE WATER MGT FUND"/>
    <s v="WLSW F D91156 32511 169TH AVE"/>
    <s v="STORMWATER SERVICES"/>
    <s v="DRAINAGE"/>
  </r>
  <r>
    <x v="1"/>
    <s v="1038145"/>
    <s v="845022"/>
    <s v="82300"/>
    <x v="73"/>
    <s v="5315000"/>
    <n v="2012"/>
    <x v="4"/>
    <s v="INDIRECT COSTS"/>
    <s v="50000-PROGRAM EXPENDITUR BUDGET"/>
    <s v="82000-APPLIED OVERHEAD"/>
    <m/>
    <n v="0"/>
    <n v="0"/>
    <n v="68.710000000000008"/>
    <n v="0"/>
    <n v="-68.710000000000008"/>
    <s v="N/A"/>
    <n v="0"/>
    <n v="0"/>
    <n v="30.8"/>
    <n v="20.54"/>
    <n v="0"/>
    <n v="0"/>
    <n v="0"/>
    <n v="0"/>
    <n v="17.37"/>
    <n v="0"/>
    <n v="0"/>
    <n v="0"/>
    <n v="0"/>
    <s v="SURFACE WATER MGT FUND"/>
    <s v="WLSW F D91156 32511 169TH AVE"/>
    <s v="STORMWATER SERVICES"/>
    <s v="DRAINAGE"/>
  </r>
  <r>
    <x v="1"/>
    <s v="1038145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1.8900000000000001"/>
    <n v="0"/>
    <n v="-1.8900000000000001"/>
    <s v="N/A"/>
    <n v="0"/>
    <n v="0"/>
    <n v="0"/>
    <n v="0"/>
    <n v="0"/>
    <n v="0"/>
    <n v="0"/>
    <n v="0"/>
    <n v="1.8900000000000001"/>
    <n v="0"/>
    <n v="0"/>
    <n v="0"/>
    <n v="0"/>
    <s v="SURFACE WATER MGT FUND"/>
    <s v="WLSW F D91156 32511 169TH AVE"/>
    <s v="STORMWATER SERVICES"/>
    <s v="DRAINAGE"/>
  </r>
  <r>
    <x v="1"/>
    <s v="103814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85.82"/>
    <n v="0"/>
    <n v="-185.82"/>
    <s v="N/A"/>
    <n v="0"/>
    <n v="0"/>
    <n v="0"/>
    <n v="0"/>
    <n v="106.23"/>
    <n v="0"/>
    <n v="0"/>
    <n v="79.59"/>
    <n v="0"/>
    <n v="0"/>
    <n v="0"/>
    <n v="0"/>
    <n v="0"/>
    <s v="SURFACE WATER MGT FUND"/>
    <s v="WLSW F D91226 28712 211TH PL S"/>
    <s v="STORMWATER SERVICES"/>
    <s v="DRAINAGE"/>
  </r>
  <r>
    <x v="1"/>
    <s v="1038147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21.45"/>
    <n v="0"/>
    <n v="-21.45"/>
    <s v="N/A"/>
    <n v="0"/>
    <n v="0"/>
    <n v="0"/>
    <n v="0"/>
    <n v="0"/>
    <n v="0"/>
    <n v="0"/>
    <n v="21.45"/>
    <n v="0"/>
    <n v="0"/>
    <n v="0"/>
    <n v="0"/>
    <n v="0"/>
    <s v="SURFACE WATER MGT FUND"/>
    <s v="WLSW F D91226 28712 211TH PL S"/>
    <s v="STORMWATER SERVICES"/>
    <s v="DRAINAGE"/>
  </r>
  <r>
    <x v="1"/>
    <s v="103814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55.11"/>
    <n v="0"/>
    <n v="-55.11"/>
    <s v="N/A"/>
    <n v="0"/>
    <n v="0"/>
    <n v="0"/>
    <n v="0"/>
    <n v="11.040000000000001"/>
    <n v="0"/>
    <n v="0"/>
    <n v="44.07"/>
    <n v="0"/>
    <n v="0"/>
    <n v="0"/>
    <n v="0"/>
    <n v="0"/>
    <s v="SURFACE WATER MGT FUND"/>
    <s v="WLSW F D91226 28712 211TH PL S"/>
    <s v="STORMWATER SERVICES"/>
    <s v="DRAINAGE"/>
  </r>
  <r>
    <x v="1"/>
    <s v="103814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65.77"/>
    <n v="0"/>
    <n v="-65.77"/>
    <s v="N/A"/>
    <n v="0"/>
    <n v="0"/>
    <n v="0"/>
    <n v="0"/>
    <n v="37.18"/>
    <n v="0"/>
    <n v="0"/>
    <n v="28.59"/>
    <n v="0"/>
    <n v="0"/>
    <n v="0"/>
    <n v="0"/>
    <n v="0"/>
    <s v="SURFACE WATER MGT FUND"/>
    <s v="WLSW F D91226 28712 211TH PL S"/>
    <s v="STORMWATER SERVICES"/>
    <s v="DRAINAGE"/>
  </r>
  <r>
    <x v="1"/>
    <s v="1038147"/>
    <s v="845022"/>
    <s v="82200"/>
    <x v="72"/>
    <s v="5315000"/>
    <n v="2012"/>
    <x v="4"/>
    <s v="PAID TIME OFF"/>
    <s v="50000-PROGRAM EXPENDITUR BUDGET"/>
    <s v="82000-APPLIED OVERHEAD"/>
    <m/>
    <n v="0"/>
    <n v="0"/>
    <n v="54.78"/>
    <n v="0"/>
    <n v="-54.78"/>
    <s v="N/A"/>
    <n v="0"/>
    <n v="0"/>
    <n v="0"/>
    <n v="0"/>
    <n v="28.68"/>
    <n v="0"/>
    <n v="0"/>
    <n v="26.1"/>
    <n v="0"/>
    <n v="0"/>
    <n v="0"/>
    <n v="0"/>
    <n v="0"/>
    <s v="SURFACE WATER MGT FUND"/>
    <s v="WLSW F D91226 28712 211TH PL S"/>
    <s v="STORMWATER SERVICES"/>
    <s v="DRAINAGE"/>
  </r>
  <r>
    <x v="1"/>
    <s v="1038147"/>
    <s v="845022"/>
    <s v="82300"/>
    <x v="73"/>
    <s v="5315000"/>
    <n v="2012"/>
    <x v="4"/>
    <s v="INDIRECT COSTS"/>
    <s v="50000-PROGRAM EXPENDITUR BUDGET"/>
    <s v="82000-APPLIED OVERHEAD"/>
    <m/>
    <n v="0"/>
    <n v="0"/>
    <n v="141.43"/>
    <n v="0"/>
    <n v="-141.43"/>
    <s v="N/A"/>
    <n v="0"/>
    <n v="0"/>
    <n v="0"/>
    <n v="0"/>
    <n v="61.61"/>
    <n v="0"/>
    <n v="0"/>
    <n v="79.820000000000007"/>
    <n v="0"/>
    <n v="0"/>
    <n v="0"/>
    <n v="0"/>
    <n v="0"/>
    <s v="SURFACE WATER MGT FUND"/>
    <s v="WLSW F D91226 28712 211TH PL S"/>
    <s v="STORMWATER SERVICES"/>
    <s v="DRAINAGE"/>
  </r>
  <r>
    <x v="1"/>
    <s v="1038147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2.52"/>
    <n v="0"/>
    <n v="-2.52"/>
    <s v="N/A"/>
    <n v="0"/>
    <n v="0"/>
    <n v="0"/>
    <n v="0"/>
    <n v="0"/>
    <n v="0"/>
    <n v="0"/>
    <n v="2.52"/>
    <n v="0"/>
    <n v="0"/>
    <n v="0"/>
    <n v="0"/>
    <n v="0"/>
    <s v="SURFACE WATER MGT FUND"/>
    <s v="WLSW F D91226 28712 211TH PL S"/>
    <s v="STORMWATER SERVICES"/>
    <s v="DRAINAGE"/>
  </r>
  <r>
    <x v="1"/>
    <s v="103814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88.95000000000002"/>
    <n v="0"/>
    <n v="-188.95000000000002"/>
    <s v="N/A"/>
    <n v="0"/>
    <n v="0"/>
    <n v="0"/>
    <n v="141.63"/>
    <n v="0"/>
    <n v="0"/>
    <n v="0"/>
    <n v="47.32"/>
    <n v="0"/>
    <n v="0"/>
    <n v="0"/>
    <n v="0"/>
    <n v="0"/>
    <s v="SURFACE WATER MGT FUND"/>
    <s v="WLSW F D92370 244XX SE 179TH S"/>
    <s v="STORMWATER SERVICES"/>
    <s v="DRAINAGE"/>
  </r>
  <r>
    <x v="1"/>
    <s v="1038149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21.45"/>
    <n v="0"/>
    <n v="-21.45"/>
    <s v="N/A"/>
    <n v="0"/>
    <n v="0"/>
    <n v="0"/>
    <n v="0"/>
    <n v="0"/>
    <n v="0"/>
    <n v="0"/>
    <n v="21.45"/>
    <n v="0"/>
    <n v="0"/>
    <n v="0"/>
    <n v="0"/>
    <n v="0"/>
    <s v="SURFACE WATER MGT FUND"/>
    <s v="WLSW F D92370 244XX SE 179TH S"/>
    <s v="STORMWATER SERVICES"/>
    <s v="DRAINAGE"/>
  </r>
  <r>
    <x v="1"/>
    <s v="1038149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328.5"/>
    <n v="0"/>
    <n v="-328.5"/>
    <s v="N/A"/>
    <n v="0"/>
    <n v="0"/>
    <n v="0"/>
    <n v="0"/>
    <n v="0"/>
    <n v="0"/>
    <n v="0"/>
    <n v="0"/>
    <n v="0"/>
    <n v="328.5"/>
    <n v="0"/>
    <n v="0"/>
    <n v="0"/>
    <s v="SURFACE WATER MGT FUND"/>
    <s v="WLSW F D92370 244XX SE 179TH S"/>
    <s v="STORMWATER SERVICES"/>
    <s v="DRAINAGE"/>
  </r>
  <r>
    <x v="1"/>
    <s v="103814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53.620000000000005"/>
    <n v="0"/>
    <n v="-53.620000000000005"/>
    <s v="N/A"/>
    <n v="0"/>
    <n v="0"/>
    <n v="0"/>
    <n v="0"/>
    <n v="14.72"/>
    <n v="0"/>
    <n v="0"/>
    <n v="38.9"/>
    <n v="0"/>
    <n v="0"/>
    <n v="0"/>
    <n v="0"/>
    <n v="0"/>
    <s v="SURFACE WATER MGT FUND"/>
    <s v="WLSW F D92370 244XX SE 179TH S"/>
    <s v="STORMWATER SERVICES"/>
    <s v="DRAINAGE"/>
  </r>
  <r>
    <x v="1"/>
    <s v="103814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66.570000000000007"/>
    <n v="0"/>
    <n v="-66.570000000000007"/>
    <s v="N/A"/>
    <n v="0"/>
    <n v="0"/>
    <n v="0"/>
    <n v="49.57"/>
    <n v="0"/>
    <n v="0"/>
    <n v="0"/>
    <n v="17"/>
    <n v="0"/>
    <n v="0"/>
    <n v="0"/>
    <n v="0"/>
    <n v="0"/>
    <s v="SURFACE WATER MGT FUND"/>
    <s v="WLSW F D92370 244XX SE 179TH S"/>
    <s v="STORMWATER SERVICES"/>
    <s v="DRAINAGE"/>
  </r>
  <r>
    <x v="1"/>
    <s v="1038149"/>
    <s v="845022"/>
    <s v="82200"/>
    <x v="72"/>
    <s v="5315000"/>
    <n v="2012"/>
    <x v="4"/>
    <s v="PAID TIME OFF"/>
    <s v="50000-PROGRAM EXPENDITUR BUDGET"/>
    <s v="82000-APPLIED OVERHEAD"/>
    <m/>
    <n v="0"/>
    <n v="0"/>
    <n v="56"/>
    <n v="0"/>
    <n v="-56"/>
    <s v="N/A"/>
    <n v="0"/>
    <n v="0"/>
    <n v="0"/>
    <n v="38.24"/>
    <n v="0"/>
    <n v="0"/>
    <n v="0"/>
    <n v="17.760000000000002"/>
    <n v="0"/>
    <n v="0"/>
    <n v="0"/>
    <n v="0"/>
    <n v="0"/>
    <s v="SURFACE WATER MGT FUND"/>
    <s v="WLSW F D92370 244XX SE 179TH S"/>
    <s v="STORMWATER SERVICES"/>
    <s v="DRAINAGE"/>
  </r>
  <r>
    <x v="1"/>
    <s v="1038149"/>
    <s v="845022"/>
    <s v="82300"/>
    <x v="73"/>
    <s v="5315000"/>
    <n v="2012"/>
    <x v="4"/>
    <s v="INDIRECT COSTS"/>
    <s v="50000-PROGRAM EXPENDITUR BUDGET"/>
    <s v="82000-APPLIED OVERHEAD"/>
    <m/>
    <n v="0"/>
    <n v="0"/>
    <n v="136.47999999999999"/>
    <n v="0"/>
    <n v="-136.47999999999999"/>
    <s v="N/A"/>
    <n v="0"/>
    <n v="0"/>
    <n v="0"/>
    <n v="82.15"/>
    <n v="0"/>
    <n v="0"/>
    <n v="0"/>
    <n v="54.33"/>
    <n v="0"/>
    <n v="0"/>
    <n v="0"/>
    <n v="0"/>
    <n v="0"/>
    <s v="SURFACE WATER MGT FUND"/>
    <s v="WLSW F D92370 244XX SE 179TH S"/>
    <s v="STORMWATER SERVICES"/>
    <s v="DRAINAGE"/>
  </r>
  <r>
    <x v="1"/>
    <s v="1038149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2.52"/>
    <n v="0"/>
    <n v="-2.52"/>
    <s v="N/A"/>
    <n v="0"/>
    <n v="0"/>
    <n v="0"/>
    <n v="0"/>
    <n v="0"/>
    <n v="0"/>
    <n v="0"/>
    <n v="2.52"/>
    <n v="0"/>
    <n v="0"/>
    <n v="0"/>
    <n v="0"/>
    <n v="0"/>
    <s v="SURFACE WATER MGT FUND"/>
    <s v="WLSW F D92370 244XX SE 179TH S"/>
    <s v="STORMWATER SERVICES"/>
    <s v="DRAINAGE"/>
  </r>
  <r>
    <x v="1"/>
    <s v="103815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65.81"/>
    <n v="0"/>
    <n v="-265.81"/>
    <s v="N/A"/>
    <n v="0"/>
    <n v="0"/>
    <n v="88.52"/>
    <n v="70.820000000000007"/>
    <n v="106.47"/>
    <n v="0"/>
    <n v="0"/>
    <n v="0"/>
    <n v="0"/>
    <n v="0"/>
    <n v="0"/>
    <n v="0"/>
    <n v="0"/>
    <s v="SURFACE WATER MGT FUND"/>
    <s v="WLSW F D92629 A01BN577-4127 S"/>
    <s v="STORMWATER SERVICES"/>
    <s v="DRAINAGE"/>
  </r>
  <r>
    <x v="1"/>
    <s v="103815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82.37"/>
    <n v="0"/>
    <n v="-82.37"/>
    <s v="N/A"/>
    <n v="0"/>
    <n v="0"/>
    <n v="0"/>
    <n v="0"/>
    <n v="82.37"/>
    <n v="0"/>
    <n v="0"/>
    <n v="0"/>
    <n v="0"/>
    <n v="0"/>
    <n v="0"/>
    <n v="0"/>
    <n v="0"/>
    <s v="SURFACE WATER MGT FUND"/>
    <s v="WLSW F D92629 A01BN577-4127 S"/>
    <s v="STORMWATER SERVICES"/>
    <s v="DRAINAGE"/>
  </r>
  <r>
    <x v="1"/>
    <s v="103815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94.02"/>
    <n v="0"/>
    <n v="-94.02"/>
    <s v="N/A"/>
    <n v="0"/>
    <n v="0"/>
    <n v="30.98"/>
    <n v="24.79"/>
    <n v="38.25"/>
    <n v="0"/>
    <n v="0"/>
    <n v="0"/>
    <n v="0"/>
    <n v="0"/>
    <n v="0"/>
    <n v="0"/>
    <n v="0"/>
    <s v="SURFACE WATER MGT FUND"/>
    <s v="WLSW F D92629 A01BN577-4127 S"/>
    <s v="STORMWATER SERVICES"/>
    <s v="DRAINAGE"/>
  </r>
  <r>
    <x v="1"/>
    <s v="1038150"/>
    <s v="845022"/>
    <s v="82200"/>
    <x v="72"/>
    <s v="5315000"/>
    <n v="2012"/>
    <x v="4"/>
    <s v="PAID TIME OFF"/>
    <s v="50000-PROGRAM EXPENDITUR BUDGET"/>
    <s v="82000-APPLIED OVERHEAD"/>
    <m/>
    <n v="0"/>
    <n v="0"/>
    <n v="70.53"/>
    <n v="0"/>
    <n v="-70.53"/>
    <s v="N/A"/>
    <n v="0"/>
    <n v="0"/>
    <n v="23.900000000000002"/>
    <n v="19.12"/>
    <n v="27.51"/>
    <n v="0"/>
    <n v="0"/>
    <n v="0"/>
    <n v="0"/>
    <n v="0"/>
    <n v="0"/>
    <n v="0"/>
    <n v="0"/>
    <s v="SURFACE WATER MGT FUND"/>
    <s v="WLSW F D92629 A01BN577-4127 S"/>
    <s v="STORMWATER SERVICES"/>
    <s v="DRAINAGE"/>
  </r>
  <r>
    <x v="1"/>
    <s v="1038150"/>
    <s v="845022"/>
    <s v="82300"/>
    <x v="73"/>
    <s v="5315000"/>
    <n v="2012"/>
    <x v="4"/>
    <s v="INDIRECT COSTS"/>
    <s v="50000-PROGRAM EXPENDITUR BUDGET"/>
    <s v="82000-APPLIED OVERHEAD"/>
    <m/>
    <n v="0"/>
    <n v="0"/>
    <n v="176.54"/>
    <n v="0"/>
    <n v="-176.54"/>
    <s v="N/A"/>
    <n v="0"/>
    <n v="0"/>
    <n v="51.34"/>
    <n v="41.08"/>
    <n v="84.12"/>
    <n v="0"/>
    <n v="0"/>
    <n v="0"/>
    <n v="0"/>
    <n v="0"/>
    <n v="0"/>
    <n v="0"/>
    <n v="0"/>
    <s v="SURFACE WATER MGT FUND"/>
    <s v="WLSW F D92629 A01BN577-4127 S"/>
    <s v="STORMWATER SERVICES"/>
    <s v="DRAINAGE"/>
  </r>
  <r>
    <x v="1"/>
    <s v="103815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29.85"/>
    <n v="0"/>
    <n v="-129.85"/>
    <s v="N/A"/>
    <n v="0"/>
    <n v="0"/>
    <n v="0"/>
    <n v="53.11"/>
    <n v="70.820000000000007"/>
    <n v="0"/>
    <n v="0"/>
    <n v="0"/>
    <n v="5.92"/>
    <n v="0"/>
    <n v="0"/>
    <n v="0"/>
    <n v="0"/>
    <s v="SURFACE WATER MGT FUND"/>
    <s v="WLSW F D92635 A01BN459-B 333XX"/>
    <s v="STORMWATER SERVICES"/>
    <s v="DRAINAGE"/>
  </r>
  <r>
    <x v="1"/>
    <s v="1038151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16.080000000000002"/>
    <n v="0"/>
    <n v="-16.080000000000002"/>
    <s v="N/A"/>
    <n v="0"/>
    <n v="0"/>
    <n v="0"/>
    <n v="0"/>
    <n v="0"/>
    <n v="0"/>
    <n v="0"/>
    <n v="0"/>
    <n v="16.080000000000002"/>
    <n v="0"/>
    <n v="0"/>
    <n v="0"/>
    <n v="0"/>
    <s v="SURFACE WATER MGT FUND"/>
    <s v="WLSW F D92635 A01BN459-B 333XX"/>
    <s v="STORMWATER SERVICES"/>
    <s v="DRAINAGE"/>
  </r>
  <r>
    <x v="1"/>
    <s v="103815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42.83"/>
    <n v="0"/>
    <n v="-42.83"/>
    <s v="N/A"/>
    <n v="0"/>
    <n v="0"/>
    <n v="0"/>
    <n v="0"/>
    <n v="12.88"/>
    <n v="0"/>
    <n v="0"/>
    <n v="0"/>
    <n v="29.95"/>
    <n v="0"/>
    <n v="0"/>
    <n v="0"/>
    <n v="0"/>
    <s v="SURFACE WATER MGT FUND"/>
    <s v="WLSW F D92635 A01BN459-B 333XX"/>
    <s v="STORMWATER SERVICES"/>
    <s v="DRAINAGE"/>
  </r>
  <r>
    <x v="1"/>
    <s v="103815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5.5"/>
    <n v="0"/>
    <n v="-45.5"/>
    <s v="N/A"/>
    <n v="0"/>
    <n v="0"/>
    <n v="0"/>
    <n v="18.59"/>
    <n v="24.78"/>
    <n v="0"/>
    <n v="0"/>
    <n v="0"/>
    <n v="2.13"/>
    <n v="0"/>
    <n v="0"/>
    <n v="0"/>
    <n v="0"/>
    <s v="SURFACE WATER MGT FUND"/>
    <s v="WLSW F D92635 A01BN459-B 333XX"/>
    <s v="STORMWATER SERVICES"/>
    <s v="DRAINAGE"/>
  </r>
  <r>
    <x v="1"/>
    <s v="1038151"/>
    <s v="845022"/>
    <s v="82200"/>
    <x v="72"/>
    <s v="5315000"/>
    <n v="2012"/>
    <x v="4"/>
    <s v="PAID TIME OFF"/>
    <s v="50000-PROGRAM EXPENDITUR BUDGET"/>
    <s v="82000-APPLIED OVERHEAD"/>
    <m/>
    <n v="0"/>
    <n v="0"/>
    <n v="39.130000000000003"/>
    <n v="0"/>
    <n v="-39.130000000000003"/>
    <s v="N/A"/>
    <n v="0"/>
    <n v="0"/>
    <n v="0"/>
    <n v="14.34"/>
    <n v="19.12"/>
    <n v="0"/>
    <n v="0"/>
    <n v="0"/>
    <n v="5.67"/>
    <n v="0"/>
    <n v="0"/>
    <n v="0"/>
    <n v="0"/>
    <s v="SURFACE WATER MGT FUND"/>
    <s v="WLSW F D92635 A01BN459-B 333XX"/>
    <s v="STORMWATER SERVICES"/>
    <s v="DRAINAGE"/>
  </r>
  <r>
    <x v="1"/>
    <s v="1038151"/>
    <s v="845022"/>
    <s v="82300"/>
    <x v="73"/>
    <s v="5315000"/>
    <n v="2012"/>
    <x v="4"/>
    <s v="INDIRECT COSTS"/>
    <s v="50000-PROGRAM EXPENDITUR BUDGET"/>
    <s v="82000-APPLIED OVERHEAD"/>
    <m/>
    <n v="0"/>
    <n v="0"/>
    <n v="89.25"/>
    <n v="0"/>
    <n v="-89.25"/>
    <s v="N/A"/>
    <n v="0"/>
    <n v="0"/>
    <n v="0"/>
    <n v="30.8"/>
    <n v="41.08"/>
    <n v="0"/>
    <n v="0"/>
    <n v="0"/>
    <n v="17.37"/>
    <n v="0"/>
    <n v="0"/>
    <n v="0"/>
    <n v="0"/>
    <s v="SURFACE WATER MGT FUND"/>
    <s v="WLSW F D92635 A01BN459-B 333XX"/>
    <s v="STORMWATER SERVICES"/>
    <s v="DRAINAGE"/>
  </r>
  <r>
    <x v="1"/>
    <s v="1038151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1.8900000000000001"/>
    <n v="0"/>
    <n v="-1.8900000000000001"/>
    <s v="N/A"/>
    <n v="0"/>
    <n v="0"/>
    <n v="0"/>
    <n v="0"/>
    <n v="0"/>
    <n v="0"/>
    <n v="0"/>
    <n v="0"/>
    <n v="1.8900000000000001"/>
    <n v="0"/>
    <n v="0"/>
    <n v="0"/>
    <n v="0"/>
    <s v="SURFACE WATER MGT FUND"/>
    <s v="WLSW F D92635 A01BN459-B 333XX"/>
    <s v="STORMWATER SERVICES"/>
    <s v="DRAINAGE"/>
  </r>
  <r>
    <x v="1"/>
    <s v="103815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3.66"/>
    <n v="0"/>
    <n v="-23.66"/>
    <s v="N/A"/>
    <n v="0"/>
    <n v="0"/>
    <n v="0"/>
    <n v="0"/>
    <n v="0"/>
    <n v="23.66"/>
    <n v="0"/>
    <n v="0"/>
    <n v="0"/>
    <n v="0"/>
    <n v="0"/>
    <n v="0"/>
    <n v="0"/>
    <s v="SURFACE WATER MGT FUND"/>
    <s v="WLSW F D92409 8201 NE 124TH PL"/>
    <s v="STORMWATER SERVICES"/>
    <s v="DRAINAGE"/>
  </r>
  <r>
    <x v="1"/>
    <s v="103815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.79"/>
    <n v="0"/>
    <n v="-3.79"/>
    <s v="N/A"/>
    <n v="0"/>
    <n v="0"/>
    <n v="0"/>
    <n v="0"/>
    <n v="3.79"/>
    <n v="0"/>
    <n v="0"/>
    <n v="0"/>
    <n v="0"/>
    <n v="0"/>
    <n v="0"/>
    <n v="0"/>
    <n v="0"/>
    <s v="SURFACE WATER MGT FUND"/>
    <s v="WLSW F D92409 8201 NE 124TH PL"/>
    <s v="STORMWATER SERVICES"/>
    <s v="DRAINAGE"/>
  </r>
  <r>
    <x v="1"/>
    <s v="103815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8.5"/>
    <n v="0"/>
    <n v="-8.5"/>
    <s v="N/A"/>
    <n v="0"/>
    <n v="0"/>
    <n v="0"/>
    <n v="0"/>
    <n v="0"/>
    <n v="8.5"/>
    <n v="0"/>
    <n v="0"/>
    <n v="0"/>
    <n v="0"/>
    <n v="0"/>
    <n v="0"/>
    <n v="0"/>
    <s v="SURFACE WATER MGT FUND"/>
    <s v="WLSW F D92409 8201 NE 124TH PL"/>
    <s v="STORMWATER SERVICES"/>
    <s v="DRAINAGE"/>
  </r>
  <r>
    <x v="1"/>
    <s v="1038152"/>
    <s v="845022"/>
    <s v="82200"/>
    <x v="72"/>
    <s v="5315000"/>
    <n v="2012"/>
    <x v="4"/>
    <s v="PAID TIME OFF"/>
    <s v="50000-PROGRAM EXPENDITUR BUDGET"/>
    <s v="82000-APPLIED OVERHEAD"/>
    <m/>
    <n v="0"/>
    <n v="0"/>
    <n v="6.12"/>
    <n v="0"/>
    <n v="-6.12"/>
    <s v="N/A"/>
    <n v="0"/>
    <n v="0"/>
    <n v="0"/>
    <n v="0"/>
    <n v="0"/>
    <n v="6.12"/>
    <n v="0"/>
    <n v="0"/>
    <n v="0"/>
    <n v="0"/>
    <n v="0"/>
    <n v="0"/>
    <n v="0"/>
    <s v="SURFACE WATER MGT FUND"/>
    <s v="WLSW F D92409 8201 NE 124TH PL"/>
    <s v="STORMWATER SERVICES"/>
    <s v="DRAINAGE"/>
  </r>
  <r>
    <x v="1"/>
    <s v="1038152"/>
    <s v="845022"/>
    <s v="82300"/>
    <x v="73"/>
    <s v="5315000"/>
    <n v="2012"/>
    <x v="4"/>
    <s v="INDIRECT COSTS"/>
    <s v="50000-PROGRAM EXPENDITUR BUDGET"/>
    <s v="82000-APPLIED OVERHEAD"/>
    <m/>
    <n v="0"/>
    <n v="0"/>
    <n v="18.7"/>
    <n v="0"/>
    <n v="-18.7"/>
    <s v="N/A"/>
    <n v="0"/>
    <n v="0"/>
    <n v="0"/>
    <n v="0"/>
    <n v="0"/>
    <n v="18.7"/>
    <n v="0"/>
    <n v="0"/>
    <n v="0"/>
    <n v="0"/>
    <n v="0"/>
    <n v="0"/>
    <n v="0"/>
    <s v="SURFACE WATER MGT FUND"/>
    <s v="WLSW F D92409 8201 NE 124TH PL"/>
    <s v="STORMWATER SERVICES"/>
    <s v="DRAINAGE"/>
  </r>
  <r>
    <x v="1"/>
    <s v="103815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38.31"/>
    <n v="0"/>
    <n v="-438.31"/>
    <s v="N/A"/>
    <n v="0"/>
    <n v="0"/>
    <n v="106.23"/>
    <n v="105.3"/>
    <n v="226.78"/>
    <n v="0"/>
    <n v="0"/>
    <n v="0"/>
    <n v="0"/>
    <n v="0"/>
    <n v="0"/>
    <n v="0"/>
    <n v="0"/>
    <s v="SURFACE WATER MGT FUND"/>
    <s v="WLSW F D92441 3649 S 378TH ST"/>
    <s v="STORMWATER SERVICES"/>
    <s v="DRAINAGE"/>
  </r>
  <r>
    <x v="1"/>
    <s v="1038153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591.30000000000007"/>
    <n v="0"/>
    <n v="-591.30000000000007"/>
    <s v="N/A"/>
    <n v="0"/>
    <n v="0"/>
    <n v="0"/>
    <n v="0"/>
    <n v="0"/>
    <n v="591.30000000000007"/>
    <n v="0"/>
    <n v="0"/>
    <n v="0"/>
    <n v="0"/>
    <n v="0"/>
    <n v="0"/>
    <n v="0"/>
    <s v="SURFACE WATER MGT FUND"/>
    <s v="WLSW F D92441 3649 S 378TH ST"/>
    <s v="STORMWATER SERVICES"/>
    <s v="DRAINAGE"/>
  </r>
  <r>
    <x v="1"/>
    <s v="103815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27.18"/>
    <n v="0"/>
    <n v="-127.18"/>
    <s v="N/A"/>
    <n v="0"/>
    <n v="0"/>
    <n v="0"/>
    <n v="0"/>
    <n v="127.18"/>
    <n v="0"/>
    <n v="0"/>
    <n v="0"/>
    <n v="0"/>
    <n v="0"/>
    <n v="0"/>
    <n v="0"/>
    <n v="0"/>
    <s v="SURFACE WATER MGT FUND"/>
    <s v="WLSW F D92441 3649 S 378TH ST"/>
    <s v="STORMWATER SERVICES"/>
    <s v="DRAINAGE"/>
  </r>
  <r>
    <x v="1"/>
    <s v="103815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56.47"/>
    <n v="0"/>
    <n v="-156.47"/>
    <s v="N/A"/>
    <n v="0"/>
    <n v="0"/>
    <n v="37.18"/>
    <n v="37.82"/>
    <n v="81.47"/>
    <n v="0"/>
    <n v="0"/>
    <n v="0"/>
    <n v="0"/>
    <n v="0"/>
    <n v="0"/>
    <n v="0"/>
    <n v="0"/>
    <s v="SURFACE WATER MGT FUND"/>
    <s v="WLSW F D92441 3649 S 378TH ST"/>
    <s v="STORMWATER SERVICES"/>
    <s v="DRAINAGE"/>
  </r>
  <r>
    <x v="1"/>
    <s v="1038153"/>
    <s v="845022"/>
    <s v="82200"/>
    <x v="72"/>
    <s v="5315000"/>
    <n v="2012"/>
    <x v="4"/>
    <s v="PAID TIME OFF"/>
    <s v="50000-PROGRAM EXPENDITUR BUDGET"/>
    <s v="82000-APPLIED OVERHEAD"/>
    <m/>
    <n v="0"/>
    <n v="0"/>
    <n v="114.45"/>
    <n v="0"/>
    <n v="-114.45"/>
    <s v="N/A"/>
    <n v="0"/>
    <n v="0"/>
    <n v="28.68"/>
    <n v="27.2"/>
    <n v="58.57"/>
    <n v="0"/>
    <n v="0"/>
    <n v="0"/>
    <n v="0"/>
    <n v="0"/>
    <n v="0"/>
    <n v="0"/>
    <n v="0"/>
    <s v="SURFACE WATER MGT FUND"/>
    <s v="WLSW F D92441 3649 S 378TH ST"/>
    <s v="STORMWATER SERVICES"/>
    <s v="DRAINAGE"/>
  </r>
  <r>
    <x v="1"/>
    <s v="1038153"/>
    <s v="845022"/>
    <s v="82300"/>
    <x v="73"/>
    <s v="5315000"/>
    <n v="2012"/>
    <x v="4"/>
    <s v="INDIRECT COSTS"/>
    <s v="50000-PROGRAM EXPENDITUR BUDGET"/>
    <s v="82000-APPLIED OVERHEAD"/>
    <m/>
    <n v="0"/>
    <n v="0"/>
    <n v="323.95"/>
    <n v="0"/>
    <n v="-323.95"/>
    <s v="N/A"/>
    <n v="0"/>
    <n v="0"/>
    <n v="61.620000000000005"/>
    <n v="83.18"/>
    <n v="179.15"/>
    <n v="0"/>
    <n v="0"/>
    <n v="0"/>
    <n v="0"/>
    <n v="0"/>
    <n v="0"/>
    <n v="0"/>
    <n v="0"/>
    <s v="SURFACE WATER MGT FUND"/>
    <s v="WLSW F D92441 3649 S 378TH ST"/>
    <s v="STORMWATER SERVICES"/>
    <s v="DRAINAGE"/>
  </r>
  <r>
    <x v="1"/>
    <s v="103815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25.39"/>
    <n v="0"/>
    <n v="-425.39"/>
    <s v="N/A"/>
    <n v="0"/>
    <n v="0"/>
    <n v="0"/>
    <n v="141.63"/>
    <n v="0"/>
    <n v="0"/>
    <n v="0"/>
    <n v="0"/>
    <n v="283.76"/>
    <n v="0"/>
    <n v="0"/>
    <n v="0"/>
    <n v="0"/>
    <s v="SURFACE WATER MGT FUND"/>
    <s v="WLSW F D92519 A99B0093-17400 S"/>
    <s v="STORMWATER SERVICES"/>
    <s v="DRAINAGE"/>
  </r>
  <r>
    <x v="1"/>
    <s v="1038154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64.349999999999994"/>
    <n v="0"/>
    <n v="-64.349999999999994"/>
    <s v="N/A"/>
    <n v="0"/>
    <n v="0"/>
    <n v="0"/>
    <n v="0"/>
    <n v="0"/>
    <n v="0"/>
    <n v="0"/>
    <n v="0"/>
    <n v="64.349999999999994"/>
    <n v="0"/>
    <n v="0"/>
    <n v="0"/>
    <n v="0"/>
    <s v="SURFACE WATER MGT FUND"/>
    <s v="WLSW F D92519 A99B0093-17400 S"/>
    <s v="STORMWATER SERVICES"/>
    <s v="DRAINAGE"/>
  </r>
  <r>
    <x v="1"/>
    <s v="1038154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1971"/>
    <n v="0"/>
    <n v="-1971"/>
    <s v="N/A"/>
    <n v="0"/>
    <n v="0"/>
    <n v="0"/>
    <n v="0"/>
    <n v="0"/>
    <n v="0"/>
    <n v="0"/>
    <n v="0"/>
    <n v="0"/>
    <n v="1971"/>
    <n v="0"/>
    <n v="0"/>
    <n v="0"/>
    <s v="SURFACE WATER MGT FUND"/>
    <s v="WLSW F D92519 A99B0093-17400 S"/>
    <s v="STORMWATER SERVICES"/>
    <s v="DRAINAGE"/>
  </r>
  <r>
    <x v="1"/>
    <s v="103815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38.78"/>
    <n v="0"/>
    <n v="-138.78"/>
    <s v="N/A"/>
    <n v="0"/>
    <n v="0"/>
    <n v="0"/>
    <n v="0"/>
    <n v="14.72"/>
    <n v="0"/>
    <n v="0"/>
    <n v="0"/>
    <n v="124.06"/>
    <n v="0"/>
    <n v="0"/>
    <n v="0"/>
    <n v="0"/>
    <s v="SURFACE WATER MGT FUND"/>
    <s v="WLSW F D92519 A99B0093-17400 S"/>
    <s v="STORMWATER SERVICES"/>
    <s v="DRAINAGE"/>
  </r>
  <r>
    <x v="1"/>
    <s v="103815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50.86000000000001"/>
    <n v="0"/>
    <n v="-150.86000000000001"/>
    <s v="N/A"/>
    <n v="0"/>
    <n v="0"/>
    <n v="0"/>
    <n v="49.57"/>
    <n v="0"/>
    <n v="0"/>
    <n v="0"/>
    <n v="0"/>
    <n v="101.29"/>
    <n v="0"/>
    <n v="0"/>
    <n v="0"/>
    <n v="0"/>
    <s v="SURFACE WATER MGT FUND"/>
    <s v="WLSW F D92519 A99B0093-17400 S"/>
    <s v="STORMWATER SERVICES"/>
    <s v="DRAINAGE"/>
  </r>
  <r>
    <x v="1"/>
    <s v="1038154"/>
    <s v="845022"/>
    <s v="82200"/>
    <x v="72"/>
    <s v="5315000"/>
    <n v="2012"/>
    <x v="4"/>
    <s v="PAID TIME OFF"/>
    <s v="50000-PROGRAM EXPENDITUR BUDGET"/>
    <s v="82000-APPLIED OVERHEAD"/>
    <m/>
    <n v="0"/>
    <n v="0"/>
    <n v="128.97"/>
    <n v="0"/>
    <n v="-128.97"/>
    <s v="N/A"/>
    <n v="0"/>
    <n v="0"/>
    <n v="0"/>
    <n v="38.24"/>
    <n v="0"/>
    <n v="0"/>
    <n v="0"/>
    <n v="0"/>
    <n v="90.73"/>
    <n v="0"/>
    <n v="0"/>
    <n v="0"/>
    <n v="0"/>
    <s v="SURFACE WATER MGT FUND"/>
    <s v="WLSW F D92519 A99B0093-17400 S"/>
    <s v="STORMWATER SERVICES"/>
    <s v="DRAINAGE"/>
  </r>
  <r>
    <x v="1"/>
    <s v="1038154"/>
    <s v="845022"/>
    <s v="82300"/>
    <x v="73"/>
    <s v="5315000"/>
    <n v="2012"/>
    <x v="4"/>
    <s v="INDIRECT COSTS"/>
    <s v="50000-PROGRAM EXPENDITUR BUDGET"/>
    <s v="82000-APPLIED OVERHEAD"/>
    <m/>
    <n v="0"/>
    <n v="0"/>
    <n v="342.28000000000003"/>
    <n v="0"/>
    <n v="-342.28000000000003"/>
    <s v="N/A"/>
    <n v="0"/>
    <n v="0"/>
    <n v="0"/>
    <n v="82.15"/>
    <n v="0"/>
    <n v="0"/>
    <n v="0"/>
    <n v="0"/>
    <n v="260.13"/>
    <n v="0"/>
    <n v="0"/>
    <n v="0"/>
    <n v="0"/>
    <s v="SURFACE WATER MGT FUND"/>
    <s v="WLSW F D92519 A99B0093-17400 S"/>
    <s v="STORMWATER SERVICES"/>
    <s v="DRAINAGE"/>
  </r>
  <r>
    <x v="1"/>
    <s v="1038154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7.5600000000000005"/>
    <n v="0"/>
    <n v="-7.5600000000000005"/>
    <s v="N/A"/>
    <n v="0"/>
    <n v="0"/>
    <n v="0"/>
    <n v="0"/>
    <n v="0"/>
    <n v="0"/>
    <n v="0"/>
    <n v="0"/>
    <n v="7.5600000000000005"/>
    <n v="0"/>
    <n v="0"/>
    <n v="0"/>
    <n v="0"/>
    <s v="SURFACE WATER MGT FUND"/>
    <s v="WLSW F D92519 A99B0093-17400 S"/>
    <s v="STORMWATER SERVICES"/>
    <s v="DRAINAGE"/>
  </r>
  <r>
    <x v="1"/>
    <s v="103815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270.86"/>
    <n v="0"/>
    <n v="-3270.86"/>
    <s v="N/A"/>
    <n v="0"/>
    <n v="0"/>
    <n v="0"/>
    <n v="47.32"/>
    <n v="3165.56"/>
    <n v="0"/>
    <n v="57.980000000000004"/>
    <n v="0"/>
    <n v="0"/>
    <n v="0"/>
    <n v="0"/>
    <n v="0"/>
    <n v="0"/>
    <s v="SURFACE WATER MGT FUND"/>
    <s v="WLSW F D92580 A00BN631-34XX S"/>
    <s v="STORMWATER SERVICES"/>
    <s v="DRAINAGE"/>
  </r>
  <r>
    <x v="1"/>
    <s v="1038155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32.18"/>
    <n v="0"/>
    <n v="-32.18"/>
    <s v="N/A"/>
    <n v="0"/>
    <n v="0"/>
    <n v="0"/>
    <n v="0"/>
    <n v="32.18"/>
    <n v="0"/>
    <n v="0"/>
    <n v="0"/>
    <n v="0"/>
    <n v="0"/>
    <n v="0"/>
    <n v="0"/>
    <n v="0"/>
    <s v="SURFACE WATER MGT FUND"/>
    <s v="WLSW F D92580 A00BN631-34XX S"/>
    <s v="STORMWATER SERVICES"/>
    <s v="DRAINAGE"/>
  </r>
  <r>
    <x v="1"/>
    <s v="1038155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0.72"/>
    <n v="0"/>
    <n v="-0.72"/>
    <s v="N/A"/>
    <n v="0"/>
    <n v="0"/>
    <n v="0"/>
    <n v="0"/>
    <n v="0.72"/>
    <n v="0"/>
    <n v="0"/>
    <n v="0"/>
    <n v="0"/>
    <n v="0"/>
    <n v="0"/>
    <n v="0"/>
    <n v="0"/>
    <s v="SURFACE WATER MGT FUND"/>
    <s v="WLSW F D92580 A00BN631-34XX S"/>
    <s v="STORMWATER SERVICES"/>
    <s v="DRAINAGE"/>
  </r>
  <r>
    <x v="1"/>
    <s v="1038155"/>
    <s v="845022"/>
    <s v="52391"/>
    <x v="184"/>
    <s v="5315000"/>
    <n v="2012"/>
    <x v="4"/>
    <s v="MAINTENANCE PARTS MATERIALS"/>
    <s v="50000-PROGRAM EXPENDITUR BUDGET"/>
    <s v="52000-SUPPLIES"/>
    <m/>
    <n v="0"/>
    <n v="0"/>
    <n v="852.91"/>
    <n v="0"/>
    <n v="-852.91"/>
    <s v="N/A"/>
    <n v="0"/>
    <n v="0"/>
    <n v="0"/>
    <n v="0"/>
    <n v="0"/>
    <n v="129.94999999999999"/>
    <n v="337.58"/>
    <n v="194.88"/>
    <n v="0"/>
    <n v="0"/>
    <n v="0"/>
    <n v="190.5"/>
    <n v="0"/>
    <s v="SURFACE WATER MGT FUND"/>
    <s v="WLSW F D92580 A00BN631-34XX S"/>
    <s v="STORMWATER SERVICES"/>
    <s v="DRAINAGE"/>
  </r>
  <r>
    <x v="1"/>
    <s v="1038155"/>
    <s v="845022"/>
    <s v="53540"/>
    <x v="171"/>
    <s v="5315000"/>
    <n v="2012"/>
    <x v="4"/>
    <s v="DISPOSAL"/>
    <s v="50000-PROGRAM EXPENDITUR BUDGET"/>
    <s v="53000-SERVICES-OTHER CHARGES"/>
    <m/>
    <n v="0"/>
    <n v="0"/>
    <n v="106.76"/>
    <n v="0"/>
    <n v="-106.76"/>
    <s v="N/A"/>
    <n v="0"/>
    <n v="0"/>
    <n v="0"/>
    <n v="0"/>
    <n v="0"/>
    <n v="106.76"/>
    <n v="0"/>
    <n v="0"/>
    <n v="0"/>
    <n v="0"/>
    <n v="0"/>
    <n v="0"/>
    <n v="0"/>
    <s v="SURFACE WATER MGT FUND"/>
    <s v="WLSW F D92580 A00BN631-34XX S"/>
    <s v="STORMWATER SERVICES"/>
    <s v="DRAINAGE"/>
  </r>
  <r>
    <x v="1"/>
    <s v="1038155"/>
    <s v="845022"/>
    <s v="53710"/>
    <x v="136"/>
    <s v="5315000"/>
    <n v="2012"/>
    <x v="4"/>
    <s v="RENT LEASE"/>
    <s v="50000-PROGRAM EXPENDITUR BUDGET"/>
    <s v="53000-SERVICES-OTHER CHARGES"/>
    <m/>
    <n v="0"/>
    <n v="0"/>
    <n v="2283.08"/>
    <n v="0.01"/>
    <n v="-2283.09"/>
    <s v="N/A"/>
    <n v="0"/>
    <n v="0"/>
    <n v="0"/>
    <n v="0"/>
    <n v="0"/>
    <n v="2283.08"/>
    <n v="0"/>
    <n v="0"/>
    <n v="0"/>
    <n v="0"/>
    <n v="0"/>
    <n v="0"/>
    <n v="0"/>
    <s v="SURFACE WATER MGT FUND"/>
    <s v="WLSW F D92580 A00BN631-34XX S"/>
    <s v="STORMWATER SERVICES"/>
    <s v="DRAINAGE"/>
  </r>
  <r>
    <x v="1"/>
    <s v="103815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066.63"/>
    <n v="0"/>
    <n v="-2066.63"/>
    <s v="N/A"/>
    <n v="0"/>
    <n v="0"/>
    <n v="0"/>
    <n v="0"/>
    <n v="1986.01"/>
    <n v="0"/>
    <n v="80.62"/>
    <n v="0"/>
    <n v="0"/>
    <n v="0"/>
    <n v="0"/>
    <n v="0"/>
    <n v="0"/>
    <s v="SURFACE WATER MGT FUND"/>
    <s v="WLSW F D92580 A00BN631-34XX S"/>
    <s v="STORMWATER SERVICES"/>
    <s v="DRAINAGE"/>
  </r>
  <r>
    <x v="1"/>
    <s v="1038155"/>
    <s v="845022"/>
    <s v="55307"/>
    <x v="252"/>
    <s v="5315000"/>
    <n v="2012"/>
    <x v="4"/>
    <s v="ROADS CONST DEBRIS DISPOSAL"/>
    <s v="50000-PROGRAM EXPENDITUR BUDGET"/>
    <s v="55000-INTRAGOVERNMENTAL SERVICES"/>
    <m/>
    <n v="0"/>
    <n v="0"/>
    <n v="77.400000000000006"/>
    <n v="0"/>
    <n v="-77.400000000000006"/>
    <s v="N/A"/>
    <n v="0"/>
    <n v="0"/>
    <n v="0"/>
    <n v="0"/>
    <n v="0"/>
    <n v="0"/>
    <n v="0"/>
    <n v="0"/>
    <n v="77.400000000000006"/>
    <n v="0"/>
    <n v="0"/>
    <n v="0"/>
    <n v="0"/>
    <s v="SURFACE WATER MGT FUND"/>
    <s v="WLSW F D92580 A00BN631-34XX S"/>
    <s v="STORMWATER SERVICES"/>
    <s v="DRAINAGE"/>
  </r>
  <r>
    <x v="1"/>
    <s v="103815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174.8800000000001"/>
    <n v="0"/>
    <n v="-1174.8800000000001"/>
    <s v="N/A"/>
    <n v="0"/>
    <n v="0"/>
    <n v="0"/>
    <n v="17"/>
    <n v="1137.05"/>
    <n v="0"/>
    <n v="20.830000000000002"/>
    <n v="0"/>
    <n v="0"/>
    <n v="0"/>
    <n v="0"/>
    <n v="0"/>
    <n v="0"/>
    <s v="SURFACE WATER MGT FUND"/>
    <s v="WLSW F D92580 A00BN631-34XX S"/>
    <s v="STORMWATER SERVICES"/>
    <s v="DRAINAGE"/>
  </r>
  <r>
    <x v="1"/>
    <s v="1038155"/>
    <s v="845022"/>
    <s v="82200"/>
    <x v="72"/>
    <s v="5315000"/>
    <n v="2012"/>
    <x v="4"/>
    <s v="PAID TIME OFF"/>
    <s v="50000-PROGRAM EXPENDITUR BUDGET"/>
    <s v="82000-APPLIED OVERHEAD"/>
    <m/>
    <n v="0"/>
    <n v="0"/>
    <n v="853.19"/>
    <n v="0"/>
    <n v="-853.19"/>
    <s v="N/A"/>
    <n v="0"/>
    <n v="0"/>
    <n v="0"/>
    <n v="12.22"/>
    <n v="825.99"/>
    <n v="0"/>
    <n v="14.98"/>
    <n v="0"/>
    <n v="0"/>
    <n v="0"/>
    <n v="0"/>
    <n v="0"/>
    <n v="0"/>
    <s v="SURFACE WATER MGT FUND"/>
    <s v="WLSW F D92580 A00BN631-34XX S"/>
    <s v="STORMWATER SERVICES"/>
    <s v="DRAINAGE"/>
  </r>
  <r>
    <x v="1"/>
    <s v="1038155"/>
    <s v="845022"/>
    <s v="82300"/>
    <x v="73"/>
    <s v="5315000"/>
    <n v="2012"/>
    <x v="4"/>
    <s v="INDIRECT COSTS"/>
    <s v="50000-PROGRAM EXPENDITUR BUDGET"/>
    <s v="82000-APPLIED OVERHEAD"/>
    <m/>
    <n v="0"/>
    <n v="0"/>
    <n v="2609.41"/>
    <n v="0"/>
    <n v="-2609.41"/>
    <s v="N/A"/>
    <n v="0"/>
    <n v="0"/>
    <n v="0"/>
    <n v="37.380000000000003"/>
    <n v="2526.23"/>
    <n v="0"/>
    <n v="45.800000000000004"/>
    <n v="0"/>
    <n v="0"/>
    <n v="0"/>
    <n v="0"/>
    <n v="0"/>
    <n v="0"/>
    <s v="SURFACE WATER MGT FUND"/>
    <s v="WLSW F D92580 A00BN631-34XX S"/>
    <s v="STORMWATER SERVICES"/>
    <s v="DRAINAGE"/>
  </r>
  <r>
    <x v="1"/>
    <s v="1038155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3.7800000000000002"/>
    <n v="0"/>
    <n v="-3.7800000000000002"/>
    <s v="N/A"/>
    <n v="0"/>
    <n v="0"/>
    <n v="0"/>
    <n v="0"/>
    <n v="3.7800000000000002"/>
    <n v="0"/>
    <n v="0"/>
    <n v="0"/>
    <n v="0"/>
    <n v="0"/>
    <n v="0"/>
    <n v="0"/>
    <n v="0"/>
    <s v="SURFACE WATER MGT FUND"/>
    <s v="WLSW F D92580 A00BN631-34XX S"/>
    <s v="STORMWATER SERVICES"/>
    <s v="DRAINAGE"/>
  </r>
  <r>
    <x v="1"/>
    <s v="1038156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21.45"/>
    <n v="0"/>
    <n v="-21.45"/>
    <s v="N/A"/>
    <n v="0"/>
    <n v="0"/>
    <n v="0"/>
    <n v="0"/>
    <n v="0"/>
    <n v="0"/>
    <n v="0"/>
    <n v="0"/>
    <n v="21.45"/>
    <n v="0"/>
    <n v="0"/>
    <n v="0"/>
    <n v="0"/>
    <s v="SURFACE WATER MGT FUND"/>
    <s v="WLSW F D92704 A02BN565-5494 S"/>
    <s v="STORMWATER SERVICES"/>
    <s v="DRAINAGE"/>
  </r>
  <r>
    <x v="1"/>
    <s v="103815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6.57"/>
    <n v="0"/>
    <n v="-16.57"/>
    <s v="N/A"/>
    <n v="0"/>
    <n v="0"/>
    <n v="0"/>
    <n v="0"/>
    <n v="0"/>
    <n v="0"/>
    <n v="0"/>
    <n v="0"/>
    <n v="16.57"/>
    <n v="0"/>
    <n v="0"/>
    <n v="0"/>
    <n v="0"/>
    <s v="SURFACE WATER MGT FUND"/>
    <s v="WLSW F D92704 A02BN565-5494 S"/>
    <s v="STORMWATER SERVICES"/>
    <s v="DRAINAGE"/>
  </r>
  <r>
    <x v="1"/>
    <s v="1038156"/>
    <s v="845022"/>
    <s v="82200"/>
    <x v="72"/>
    <s v="5315000"/>
    <n v="2012"/>
    <x v="4"/>
    <s v="PAID TIME OFF"/>
    <s v="50000-PROGRAM EXPENDITUR BUDGET"/>
    <s v="82000-APPLIED OVERHEAD"/>
    <m/>
    <n v="0"/>
    <n v="0"/>
    <n v="5.54"/>
    <n v="0"/>
    <n v="-5.54"/>
    <s v="N/A"/>
    <n v="0"/>
    <n v="0"/>
    <n v="0"/>
    <n v="0"/>
    <n v="0"/>
    <n v="0"/>
    <n v="0"/>
    <n v="0"/>
    <n v="5.54"/>
    <n v="0"/>
    <n v="0"/>
    <n v="0"/>
    <n v="0"/>
    <s v="SURFACE WATER MGT FUND"/>
    <s v="WLSW F D92704 A02BN565-5494 S"/>
    <s v="STORMWATER SERVICES"/>
    <s v="DRAINAGE"/>
  </r>
  <r>
    <x v="1"/>
    <s v="1038156"/>
    <s v="845022"/>
    <s v="82300"/>
    <x v="73"/>
    <s v="5315000"/>
    <n v="2012"/>
    <x v="4"/>
    <s v="INDIRECT COSTS"/>
    <s v="50000-PROGRAM EXPENDITUR BUDGET"/>
    <s v="82000-APPLIED OVERHEAD"/>
    <m/>
    <n v="0"/>
    <n v="0"/>
    <n v="16.95"/>
    <n v="0"/>
    <n v="-16.95"/>
    <s v="N/A"/>
    <n v="0"/>
    <n v="0"/>
    <n v="0"/>
    <n v="0"/>
    <n v="0"/>
    <n v="0"/>
    <n v="0"/>
    <n v="0"/>
    <n v="16.95"/>
    <n v="0"/>
    <n v="0"/>
    <n v="0"/>
    <n v="0"/>
    <s v="SURFACE WATER MGT FUND"/>
    <s v="WLSW F D92704 A02BN565-5494 S"/>
    <s v="STORMWATER SERVICES"/>
    <s v="DRAINAGE"/>
  </r>
  <r>
    <x v="1"/>
    <s v="1038156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2.52"/>
    <n v="0"/>
    <n v="-2.52"/>
    <s v="N/A"/>
    <n v="0"/>
    <n v="0"/>
    <n v="0"/>
    <n v="0"/>
    <n v="0"/>
    <n v="0"/>
    <n v="0"/>
    <n v="0"/>
    <n v="2.52"/>
    <n v="0"/>
    <n v="0"/>
    <n v="0"/>
    <n v="0"/>
    <s v="SURFACE WATER MGT FUND"/>
    <s v="WLSW F D92704 A02BN565-5494 S"/>
    <s v="STORMWATER SERVICES"/>
    <s v="DRAINAGE"/>
  </r>
  <r>
    <x v="1"/>
    <s v="1038157"/>
    <s v="000000"/>
    <s v="11500"/>
    <x v="7"/>
    <s v="0000000"/>
    <n v="2012"/>
    <x v="0"/>
    <s v="ACCOUNTS RECEIVABLE"/>
    <s v="BS000-CURRENT ASSETS"/>
    <s v="B1150-ACCOUNTS RECEIVABLE"/>
    <m/>
    <n v="0"/>
    <n v="0"/>
    <n v="0"/>
    <n v="0"/>
    <n v="0"/>
    <s v="N/A"/>
    <n v="0"/>
    <n v="0"/>
    <n v="0"/>
    <n v="87.7"/>
    <n v="0"/>
    <n v="0"/>
    <n v="-87.7"/>
    <n v="0"/>
    <n v="0"/>
    <n v="0"/>
    <n v="0"/>
    <n v="0"/>
    <n v="0"/>
    <s v="SURFACE WATER MGT FUND"/>
    <s v="WLSW F D92803 A03BN110-245XXMP"/>
    <s v="DEFAULT"/>
    <s v="Default"/>
  </r>
  <r>
    <x v="1"/>
    <s v="1038157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87.7"/>
    <n v="0"/>
    <n v="-87.7"/>
    <n v="0"/>
    <n v="0"/>
    <n v="0"/>
    <n v="0"/>
    <n v="0"/>
    <n v="0"/>
    <n v="0"/>
    <n v="0"/>
    <n v="0"/>
    <s v="SURFACE WATER MGT FUND"/>
    <s v="WLSW F D92803 A03BN110-245XXMP"/>
    <s v="DEFAULT"/>
    <s v="Default"/>
  </r>
  <r>
    <x v="1"/>
    <s v="1038157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F D92803 A03BN110-245XXMP"/>
    <s v="DEFAULT"/>
    <s v="Default"/>
  </r>
  <r>
    <x v="1"/>
    <s v="1038157"/>
    <s v="845022"/>
    <s v="43937"/>
    <x v="52"/>
    <s v="0000000"/>
    <n v="2012"/>
    <x v="3"/>
    <s v="DRAINAGE INSPECTION FEES"/>
    <s v="R3000-REVENUE"/>
    <s v="R3400-CHARGE FOR SERVICES"/>
    <m/>
    <n v="0"/>
    <n v="0"/>
    <n v="-87.7"/>
    <n v="0"/>
    <n v="87.7"/>
    <s v="N/A"/>
    <n v="0"/>
    <n v="-87.7"/>
    <n v="0"/>
    <n v="0"/>
    <n v="0"/>
    <n v="0"/>
    <n v="0"/>
    <n v="0"/>
    <n v="0"/>
    <n v="0"/>
    <n v="0"/>
    <n v="0"/>
    <n v="0"/>
    <s v="SURFACE WATER MGT FUND"/>
    <s v="WLSW F D92803 A03BN110-245XXMP"/>
    <s v="STORMWATER SERVICES"/>
    <s v="Default"/>
  </r>
  <r>
    <x v="1"/>
    <s v="103815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9.869999999999997"/>
    <n v="0"/>
    <n v="-39.869999999999997"/>
    <s v="N/A"/>
    <n v="0"/>
    <n v="39.869999999999997"/>
    <n v="0"/>
    <n v="0"/>
    <n v="0"/>
    <n v="0"/>
    <n v="0"/>
    <n v="0"/>
    <n v="0"/>
    <n v="0"/>
    <n v="0"/>
    <n v="0"/>
    <n v="0"/>
    <s v="SURFACE WATER MGT FUND"/>
    <s v="WLSW F D92803 A03BN110-245XXMP"/>
    <s v="STORMWATER SERVICES"/>
    <s v="DRAINAGE"/>
  </r>
  <r>
    <x v="1"/>
    <s v="103815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3.950000000000001"/>
    <n v="0"/>
    <n v="-13.950000000000001"/>
    <s v="N/A"/>
    <n v="0"/>
    <n v="13.950000000000001"/>
    <n v="0"/>
    <n v="0"/>
    <n v="0"/>
    <n v="0"/>
    <n v="0"/>
    <n v="0"/>
    <n v="0"/>
    <n v="0"/>
    <n v="0"/>
    <n v="0"/>
    <n v="0"/>
    <s v="SURFACE WATER MGT FUND"/>
    <s v="WLSW F D92803 A03BN110-245XXMP"/>
    <s v="STORMWATER SERVICES"/>
    <s v="DRAINAGE"/>
  </r>
  <r>
    <x v="1"/>
    <s v="1038157"/>
    <s v="845022"/>
    <s v="82200"/>
    <x v="72"/>
    <s v="5315000"/>
    <n v="2012"/>
    <x v="4"/>
    <s v="PAID TIME OFF"/>
    <s v="50000-PROGRAM EXPENDITUR BUDGET"/>
    <s v="82000-APPLIED OVERHEAD"/>
    <m/>
    <n v="0"/>
    <n v="0"/>
    <n v="10.76"/>
    <n v="0"/>
    <n v="-10.76"/>
    <s v="N/A"/>
    <n v="0"/>
    <n v="10.76"/>
    <n v="0"/>
    <n v="0"/>
    <n v="0"/>
    <n v="0"/>
    <n v="0"/>
    <n v="0"/>
    <n v="0"/>
    <n v="0"/>
    <n v="0"/>
    <n v="0"/>
    <n v="0"/>
    <s v="SURFACE WATER MGT FUND"/>
    <s v="WLSW F D92803 A03BN110-245XXMP"/>
    <s v="STORMWATER SERVICES"/>
    <s v="DRAINAGE"/>
  </r>
  <r>
    <x v="1"/>
    <s v="1038157"/>
    <s v="845022"/>
    <s v="82300"/>
    <x v="73"/>
    <s v="5315000"/>
    <n v="2012"/>
    <x v="4"/>
    <s v="INDIRECT COSTS"/>
    <s v="50000-PROGRAM EXPENDITUR BUDGET"/>
    <s v="82000-APPLIED OVERHEAD"/>
    <m/>
    <n v="0"/>
    <n v="0"/>
    <n v="23.12"/>
    <n v="0"/>
    <n v="-23.12"/>
    <s v="N/A"/>
    <n v="0"/>
    <n v="23.12"/>
    <n v="0"/>
    <n v="0"/>
    <n v="0"/>
    <n v="0"/>
    <n v="0"/>
    <n v="0"/>
    <n v="0"/>
    <n v="0"/>
    <n v="0"/>
    <n v="0"/>
    <n v="0"/>
    <s v="SURFACE WATER MGT FUND"/>
    <s v="WLSW F D92803 A03BN110-245XXMP"/>
    <s v="STORMWATER SERVICES"/>
    <s v="DRAINAGE"/>
  </r>
  <r>
    <x v="1"/>
    <s v="103816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690.03"/>
    <n v="0"/>
    <n v="-1690.03"/>
    <s v="N/A"/>
    <n v="0"/>
    <n v="0"/>
    <n v="1690.03"/>
    <n v="0"/>
    <n v="0"/>
    <n v="0"/>
    <n v="0"/>
    <n v="0"/>
    <n v="0"/>
    <n v="0"/>
    <n v="0"/>
    <n v="0"/>
    <n v="0"/>
    <s v="SURFACE WATER MGT FUND"/>
    <s v="WLSW O F11447 WQ RELATED TASK"/>
    <s v="STORMWATER SERVICES"/>
    <s v="DRAINAGE"/>
  </r>
  <r>
    <x v="1"/>
    <s v="103816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3.119999999999997"/>
    <n v="0"/>
    <n v="-33.119999999999997"/>
    <s v="N/A"/>
    <n v="0"/>
    <n v="0"/>
    <n v="18.400000000000002"/>
    <n v="0"/>
    <n v="14.72"/>
    <n v="0"/>
    <n v="0"/>
    <n v="0"/>
    <n v="0"/>
    <n v="0"/>
    <n v="0"/>
    <n v="0"/>
    <n v="0"/>
    <s v="SURFACE WATER MGT FUND"/>
    <s v="WLSW O F11447 WQ RELATED TASK"/>
    <s v="STORMWATER SERVICES"/>
    <s v="DRAINAGE"/>
  </r>
  <r>
    <x v="1"/>
    <s v="103816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591.51"/>
    <n v="0"/>
    <n v="-591.51"/>
    <s v="N/A"/>
    <n v="0"/>
    <n v="0"/>
    <n v="354.3"/>
    <n v="0"/>
    <n v="237.21"/>
    <n v="0"/>
    <n v="0"/>
    <n v="0"/>
    <n v="0"/>
    <n v="0"/>
    <n v="0"/>
    <n v="0"/>
    <n v="0"/>
    <s v="SURFACE WATER MGT FUND"/>
    <s v="WLSW O F11447 WQ RELATED TASK"/>
    <s v="STORMWATER SERVICES"/>
    <s v="DRAINAGE"/>
  </r>
  <r>
    <x v="1"/>
    <s v="1038160"/>
    <s v="845022"/>
    <s v="82200"/>
    <x v="72"/>
    <s v="5315000"/>
    <n v="2012"/>
    <x v="4"/>
    <s v="PAID TIME OFF"/>
    <s v="50000-PROGRAM EXPENDITUR BUDGET"/>
    <s v="82000-APPLIED OVERHEAD"/>
    <m/>
    <n v="0"/>
    <n v="0"/>
    <n v="456.33"/>
    <n v="0"/>
    <n v="-456.33"/>
    <s v="N/A"/>
    <n v="0"/>
    <n v="0"/>
    <n v="273.34000000000003"/>
    <n v="0"/>
    <n v="182.99"/>
    <n v="0"/>
    <n v="0"/>
    <n v="0"/>
    <n v="0"/>
    <n v="0"/>
    <n v="0"/>
    <n v="0"/>
    <n v="0"/>
    <s v="SURFACE WATER MGT FUND"/>
    <s v="WLSW O F11447 WQ RELATED TASK"/>
    <s v="STORMWATER SERVICES"/>
    <s v="DRAINAGE"/>
  </r>
  <r>
    <x v="1"/>
    <s v="1038160"/>
    <s v="845022"/>
    <s v="82300"/>
    <x v="73"/>
    <s v="5315000"/>
    <n v="2012"/>
    <x v="4"/>
    <s v="INDIRECT COSTS"/>
    <s v="50000-PROGRAM EXPENDITUR BUDGET"/>
    <s v="82000-APPLIED OVERHEAD"/>
    <m/>
    <n v="0"/>
    <n v="0"/>
    <n v="980.23"/>
    <n v="0"/>
    <n v="-980.23"/>
    <s v="N/A"/>
    <n v="0"/>
    <n v="0"/>
    <n v="587.14"/>
    <n v="0"/>
    <n v="393.09000000000003"/>
    <n v="0"/>
    <n v="0"/>
    <n v="0"/>
    <n v="0"/>
    <n v="0"/>
    <n v="0"/>
    <n v="0"/>
    <n v="0"/>
    <s v="SURFACE WATER MGT FUND"/>
    <s v="WLSW O F11447 WQ RELATED TASK"/>
    <s v="STORMWATER SERVICES"/>
    <s v="DRAINAGE"/>
  </r>
  <r>
    <x v="1"/>
    <s v="103816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587.5"/>
    <n v="0"/>
    <n v="-2587.5"/>
    <s v="N/A"/>
    <n v="0"/>
    <n v="0"/>
    <n v="0"/>
    <n v="0"/>
    <n v="47.32"/>
    <n v="47.32"/>
    <n v="2492.86"/>
    <n v="0"/>
    <n v="0"/>
    <n v="0"/>
    <n v="0"/>
    <n v="0"/>
    <n v="0"/>
    <s v="SURFACE WATER MGT FUND"/>
    <s v="WLSW F D91140 13329 122ND PL N"/>
    <s v="STORMWATER SERVICES"/>
    <s v="DRAINAGE"/>
  </r>
  <r>
    <x v="1"/>
    <s v="1038162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42.9"/>
    <n v="0"/>
    <n v="0"/>
    <n v="0"/>
    <n v="0"/>
    <n v="0"/>
    <n v="0"/>
    <n v="0"/>
    <n v="0"/>
    <s v="SURFACE WATER MGT FUND"/>
    <s v="WLSW F D91140 13329 122ND PL N"/>
    <s v="STORMWATER SERVICES"/>
    <s v="DRAINAGE"/>
  </r>
  <r>
    <x v="1"/>
    <s v="103816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54.6"/>
    <n v="0"/>
    <n v="-54.6"/>
    <s v="N/A"/>
    <n v="0"/>
    <n v="0"/>
    <n v="0"/>
    <n v="0"/>
    <n v="0"/>
    <n v="0"/>
    <n v="54.6"/>
    <n v="0"/>
    <n v="0"/>
    <n v="0"/>
    <n v="0"/>
    <n v="0"/>
    <n v="0"/>
    <s v="SURFACE WATER MGT FUND"/>
    <s v="WLSW F D91140 13329 122ND PL N"/>
    <s v="STORMWATER SERVICES"/>
    <s v="DRAINAGE"/>
  </r>
  <r>
    <x v="1"/>
    <s v="103816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907.97"/>
    <n v="0"/>
    <n v="-907.97"/>
    <s v="N/A"/>
    <n v="0"/>
    <n v="0"/>
    <n v="0"/>
    <n v="0"/>
    <n v="17"/>
    <n v="17"/>
    <n v="873.97"/>
    <n v="0"/>
    <n v="0"/>
    <n v="0"/>
    <n v="0"/>
    <n v="0"/>
    <n v="0"/>
    <s v="SURFACE WATER MGT FUND"/>
    <s v="WLSW F D91140 13329 122ND PL N"/>
    <s v="STORMWATER SERVICES"/>
    <s v="DRAINAGE"/>
  </r>
  <r>
    <x v="1"/>
    <s v="1038162"/>
    <s v="845022"/>
    <s v="82200"/>
    <x v="72"/>
    <s v="5315000"/>
    <n v="2012"/>
    <x v="4"/>
    <s v="PAID TIME OFF"/>
    <s v="50000-PROGRAM EXPENDITUR BUDGET"/>
    <s v="82000-APPLIED OVERHEAD"/>
    <m/>
    <n v="0"/>
    <n v="0"/>
    <n v="508.66"/>
    <n v="0"/>
    <n v="-508.66"/>
    <s v="N/A"/>
    <n v="0"/>
    <n v="0"/>
    <n v="0"/>
    <n v="0"/>
    <n v="23.3"/>
    <n v="12.22"/>
    <n v="473.14"/>
    <n v="0"/>
    <n v="0"/>
    <n v="0"/>
    <n v="0"/>
    <n v="0"/>
    <n v="0"/>
    <s v="SURFACE WATER MGT FUND"/>
    <s v="WLSW F D91140 13329 122ND PL N"/>
    <s v="STORMWATER SERVICES"/>
    <s v="DRAINAGE"/>
  </r>
  <r>
    <x v="1"/>
    <s v="1038162"/>
    <s v="845022"/>
    <s v="82300"/>
    <x v="73"/>
    <s v="5315000"/>
    <n v="2012"/>
    <x v="4"/>
    <s v="INDIRECT COSTS"/>
    <s v="50000-PROGRAM EXPENDITUR BUDGET"/>
    <s v="82000-APPLIED OVERHEAD"/>
    <m/>
    <n v="0"/>
    <n v="0"/>
    <n v="2402.1"/>
    <n v="0"/>
    <n v="-2402.1"/>
    <s v="N/A"/>
    <n v="0"/>
    <n v="0"/>
    <n v="0"/>
    <n v="0"/>
    <n v="71.27"/>
    <n v="37.380000000000003"/>
    <n v="2293.4500000000003"/>
    <n v="0"/>
    <n v="0"/>
    <n v="0"/>
    <n v="0"/>
    <n v="0"/>
    <n v="0"/>
    <s v="SURFACE WATER MGT FUND"/>
    <s v="WLSW F D91140 13329 122ND PL N"/>
    <s v="STORMWATER SERVICES"/>
    <s v="DRAINAGE"/>
  </r>
  <r>
    <x v="1"/>
    <s v="1038162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5.04"/>
    <n v="0"/>
    <n v="0"/>
    <n v="0"/>
    <n v="0"/>
    <n v="0"/>
    <n v="0"/>
    <n v="0"/>
    <n v="0"/>
    <s v="SURFACE WATER MGT FUND"/>
    <s v="WLSW F D91140 13329 122ND PL N"/>
    <s v="STORMWATER SERVICES"/>
    <s v="DRAINAGE"/>
  </r>
  <r>
    <x v="1"/>
    <s v="103816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99.33"/>
    <n v="0"/>
    <n v="-199.33"/>
    <s v="N/A"/>
    <n v="0"/>
    <n v="0"/>
    <n v="199.33"/>
    <n v="0"/>
    <n v="0"/>
    <n v="0"/>
    <n v="0"/>
    <n v="0"/>
    <n v="0"/>
    <n v="0"/>
    <n v="0"/>
    <n v="0"/>
    <n v="0"/>
    <s v="SURFACE WATER MGT FUND"/>
    <s v="WLSW F D90593 14042 SE 141ST S"/>
    <s v="STORMWATER SERVICES"/>
    <s v="DRAINAGE"/>
  </r>
  <r>
    <x v="1"/>
    <s v="103816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69.77"/>
    <n v="0"/>
    <n v="-69.77"/>
    <s v="N/A"/>
    <n v="0"/>
    <n v="0"/>
    <n v="69.77"/>
    <n v="0"/>
    <n v="0"/>
    <n v="0"/>
    <n v="0"/>
    <n v="0"/>
    <n v="0"/>
    <n v="0"/>
    <n v="0"/>
    <n v="0"/>
    <n v="0"/>
    <s v="SURFACE WATER MGT FUND"/>
    <s v="WLSW F D90593 14042 SE 141ST S"/>
    <s v="STORMWATER SERVICES"/>
    <s v="DRAINAGE"/>
  </r>
  <r>
    <x v="1"/>
    <s v="1038164"/>
    <s v="845022"/>
    <s v="82200"/>
    <x v="72"/>
    <s v="5315000"/>
    <n v="2012"/>
    <x v="4"/>
    <s v="PAID TIME OFF"/>
    <s v="50000-PROGRAM EXPENDITUR BUDGET"/>
    <s v="82000-APPLIED OVERHEAD"/>
    <m/>
    <n v="0"/>
    <n v="0"/>
    <n v="53.82"/>
    <n v="0"/>
    <n v="-53.82"/>
    <s v="N/A"/>
    <n v="0"/>
    <n v="0"/>
    <n v="53.82"/>
    <n v="0"/>
    <n v="0"/>
    <n v="0"/>
    <n v="0"/>
    <n v="0"/>
    <n v="0"/>
    <n v="0"/>
    <n v="0"/>
    <n v="0"/>
    <n v="0"/>
    <s v="SURFACE WATER MGT FUND"/>
    <s v="WLSW F D90593 14042 SE 141ST S"/>
    <s v="STORMWATER SERVICES"/>
    <s v="DRAINAGE"/>
  </r>
  <r>
    <x v="1"/>
    <s v="1038164"/>
    <s v="845022"/>
    <s v="82300"/>
    <x v="73"/>
    <s v="5315000"/>
    <n v="2012"/>
    <x v="4"/>
    <s v="INDIRECT COSTS"/>
    <s v="50000-PROGRAM EXPENDITUR BUDGET"/>
    <s v="82000-APPLIED OVERHEAD"/>
    <m/>
    <n v="0"/>
    <n v="0"/>
    <n v="115.61"/>
    <n v="0"/>
    <n v="-115.61"/>
    <s v="N/A"/>
    <n v="0"/>
    <n v="0"/>
    <n v="115.61"/>
    <n v="0"/>
    <n v="0"/>
    <n v="0"/>
    <n v="0"/>
    <n v="0"/>
    <n v="0"/>
    <n v="0"/>
    <n v="0"/>
    <n v="0"/>
    <n v="0"/>
    <s v="SURFACE WATER MGT FUND"/>
    <s v="WLSW F D90593 14042 SE 141ST S"/>
    <s v="STORMWATER SERVICES"/>
    <s v="DRAINAGE"/>
  </r>
  <r>
    <x v="1"/>
    <s v="103816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47.86"/>
    <n v="0"/>
    <n v="-247.86"/>
    <s v="N/A"/>
    <n v="0"/>
    <n v="0"/>
    <n v="0"/>
    <n v="123.93"/>
    <n v="35.410000000000004"/>
    <n v="88.52"/>
    <n v="0"/>
    <n v="0"/>
    <n v="0"/>
    <n v="0"/>
    <n v="0"/>
    <n v="0"/>
    <n v="0"/>
    <s v="SURFACE WATER MGT FUND"/>
    <s v="WLSW F D90948 27129 SE 175TH P"/>
    <s v="STORMWATER SERVICES"/>
    <s v="DRAINAGE"/>
  </r>
  <r>
    <x v="1"/>
    <s v="103816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5.76"/>
    <n v="0"/>
    <n v="-25.76"/>
    <s v="N/A"/>
    <n v="0"/>
    <n v="0"/>
    <n v="0"/>
    <n v="0"/>
    <n v="16.559999999999999"/>
    <n v="9.2000000000000011"/>
    <n v="0"/>
    <n v="0"/>
    <n v="0"/>
    <n v="0"/>
    <n v="0"/>
    <n v="0"/>
    <n v="0"/>
    <s v="SURFACE WATER MGT FUND"/>
    <s v="WLSW F D90948 27129 SE 175TH P"/>
    <s v="STORMWATER SERVICES"/>
    <s v="DRAINAGE"/>
  </r>
  <r>
    <x v="1"/>
    <s v="1038168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602"/>
    <n v="0"/>
    <n v="-602"/>
    <s v="N/A"/>
    <n v="0"/>
    <n v="0"/>
    <n v="0"/>
    <n v="0"/>
    <n v="0"/>
    <n v="0"/>
    <n v="0"/>
    <n v="0"/>
    <n v="602"/>
    <n v="0"/>
    <n v="0"/>
    <n v="0"/>
    <n v="0"/>
    <s v="SURFACE WATER MGT FUND"/>
    <s v="WLSW F D90948 27129 SE 175TH P"/>
    <s v="STORMWATER SERVICES"/>
    <s v="DRAINAGE"/>
  </r>
  <r>
    <x v="1"/>
    <s v="103816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86.75"/>
    <n v="0"/>
    <n v="-86.75"/>
    <s v="N/A"/>
    <n v="0"/>
    <n v="0"/>
    <n v="0"/>
    <n v="43.38"/>
    <n v="12.39"/>
    <n v="30.98"/>
    <n v="0"/>
    <n v="0"/>
    <n v="0"/>
    <n v="0"/>
    <n v="0"/>
    <n v="0"/>
    <n v="0"/>
    <s v="SURFACE WATER MGT FUND"/>
    <s v="WLSW F D90948 27129 SE 175TH P"/>
    <s v="STORMWATER SERVICES"/>
    <s v="DRAINAGE"/>
  </r>
  <r>
    <x v="1"/>
    <s v="1038168"/>
    <s v="845022"/>
    <s v="82200"/>
    <x v="72"/>
    <s v="5315000"/>
    <n v="2012"/>
    <x v="4"/>
    <s v="PAID TIME OFF"/>
    <s v="50000-PROGRAM EXPENDITUR BUDGET"/>
    <s v="82000-APPLIED OVERHEAD"/>
    <m/>
    <n v="0"/>
    <n v="0"/>
    <n v="66.92"/>
    <n v="0"/>
    <n v="-66.92"/>
    <s v="N/A"/>
    <n v="0"/>
    <n v="0"/>
    <n v="0"/>
    <n v="33.46"/>
    <n v="9.56"/>
    <n v="23.900000000000002"/>
    <n v="0"/>
    <n v="0"/>
    <n v="0"/>
    <n v="0"/>
    <n v="0"/>
    <n v="0"/>
    <n v="0"/>
    <s v="SURFACE WATER MGT FUND"/>
    <s v="WLSW F D90948 27129 SE 175TH P"/>
    <s v="STORMWATER SERVICES"/>
    <s v="DRAINAGE"/>
  </r>
  <r>
    <x v="1"/>
    <s v="1038168"/>
    <s v="845022"/>
    <s v="82300"/>
    <x v="73"/>
    <s v="5315000"/>
    <n v="2012"/>
    <x v="4"/>
    <s v="INDIRECT COSTS"/>
    <s v="50000-PROGRAM EXPENDITUR BUDGET"/>
    <s v="82000-APPLIED OVERHEAD"/>
    <m/>
    <n v="0"/>
    <n v="0"/>
    <n v="143.76"/>
    <n v="0"/>
    <n v="-143.76"/>
    <s v="N/A"/>
    <n v="0"/>
    <n v="0"/>
    <n v="0"/>
    <n v="71.88"/>
    <n v="20.54"/>
    <n v="51.34"/>
    <n v="0"/>
    <n v="0"/>
    <n v="0"/>
    <n v="0"/>
    <n v="0"/>
    <n v="0"/>
    <n v="0"/>
    <s v="SURFACE WATER MGT FUND"/>
    <s v="WLSW F D90948 27129 SE 175TH P"/>
    <s v="STORMWATER SERVICES"/>
    <s v="DRAINAGE"/>
  </r>
  <r>
    <x v="1"/>
    <s v="103817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0"/>
    <n v="0"/>
    <n v="0"/>
    <s v="N/A"/>
    <n v="1477.8600000000001"/>
    <n v="0"/>
    <n v="0"/>
    <n v="0"/>
    <n v="0"/>
    <n v="0"/>
    <n v="0"/>
    <n v="0"/>
    <n v="0"/>
    <n v="0"/>
    <n v="0"/>
    <n v="-1477.8600000000001"/>
    <n v="0"/>
    <s v="SURFACE WATER MGT FUND"/>
    <s v="WLSW F DT0059 11630 AVONDALE R"/>
    <s v="STORMWATER SERVICES"/>
    <s v="DRAINAGE"/>
  </r>
  <r>
    <x v="1"/>
    <s v="1038172"/>
    <s v="845022"/>
    <s v="53710"/>
    <x v="136"/>
    <s v="5315000"/>
    <n v="2012"/>
    <x v="4"/>
    <s v="RENT LEASE"/>
    <s v="50000-PROGRAM EXPENDITUR BUDGET"/>
    <s v="53000-SERVICES-OTHER CHARGES"/>
    <m/>
    <n v="0"/>
    <n v="0"/>
    <n v="332.44"/>
    <n v="0"/>
    <n v="-332.44"/>
    <s v="N/A"/>
    <n v="0"/>
    <n v="0"/>
    <n v="332.44"/>
    <n v="0"/>
    <n v="0"/>
    <n v="0"/>
    <n v="0"/>
    <n v="0"/>
    <n v="0"/>
    <n v="0"/>
    <n v="0"/>
    <n v="0"/>
    <n v="0"/>
    <s v="SURFACE WATER MGT FUND"/>
    <s v="WLSW F DT0059 11630 AVONDALE R"/>
    <s v="STORMWATER SERVICES"/>
    <s v="DRAINAGE"/>
  </r>
  <r>
    <x v="1"/>
    <s v="103817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0"/>
    <n v="0"/>
    <n v="0"/>
    <s v="N/A"/>
    <n v="256.72000000000003"/>
    <n v="0"/>
    <n v="0"/>
    <n v="0"/>
    <n v="189.47"/>
    <n v="0"/>
    <n v="0"/>
    <n v="0"/>
    <n v="0"/>
    <n v="0"/>
    <n v="0"/>
    <n v="-446.19"/>
    <n v="0"/>
    <s v="SURFACE WATER MGT FUND"/>
    <s v="WLSW F DT0059 11630 AVONDALE R"/>
    <s v="STORMWATER SERVICES"/>
    <s v="DRAINAGE"/>
  </r>
  <r>
    <x v="1"/>
    <s v="103817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0"/>
    <n v="0"/>
    <n v="0"/>
    <s v="N/A"/>
    <n v="530.82000000000005"/>
    <n v="0"/>
    <n v="0"/>
    <n v="0"/>
    <n v="0"/>
    <n v="0"/>
    <n v="0"/>
    <n v="0"/>
    <n v="0"/>
    <n v="0"/>
    <n v="0"/>
    <n v="-530.82000000000005"/>
    <n v="0"/>
    <s v="SURFACE WATER MGT FUND"/>
    <s v="WLSW F DT0059 11630 AVONDALE R"/>
    <s v="STORMWATER SERVICES"/>
    <s v="DRAINAGE"/>
  </r>
  <r>
    <x v="1"/>
    <s v="1038172"/>
    <s v="845022"/>
    <s v="82200"/>
    <x v="72"/>
    <s v="5315000"/>
    <n v="2012"/>
    <x v="4"/>
    <s v="PAID TIME OFF"/>
    <s v="50000-PROGRAM EXPENDITUR BUDGET"/>
    <s v="82000-APPLIED OVERHEAD"/>
    <m/>
    <n v="0"/>
    <n v="0"/>
    <n v="0"/>
    <n v="0"/>
    <n v="0"/>
    <s v="N/A"/>
    <n v="381.73"/>
    <n v="0"/>
    <n v="0"/>
    <n v="0"/>
    <n v="0"/>
    <n v="0"/>
    <n v="0"/>
    <n v="0"/>
    <n v="0"/>
    <n v="0"/>
    <n v="0"/>
    <n v="-381.73"/>
    <n v="0"/>
    <s v="SURFACE WATER MGT FUND"/>
    <s v="WLSW F DT0059 11630 AVONDALE R"/>
    <s v="STORMWATER SERVICES"/>
    <s v="DRAINAGE"/>
  </r>
  <r>
    <x v="1"/>
    <s v="1038172"/>
    <s v="845022"/>
    <s v="82300"/>
    <x v="73"/>
    <s v="5315000"/>
    <n v="2012"/>
    <x v="4"/>
    <s v="INDIRECT COSTS"/>
    <s v="50000-PROGRAM EXPENDITUR BUDGET"/>
    <s v="82000-APPLIED OVERHEAD"/>
    <m/>
    <n v="0"/>
    <n v="0"/>
    <n v="0"/>
    <n v="0"/>
    <n v="0"/>
    <s v="N/A"/>
    <n v="1167.51"/>
    <n v="0"/>
    <n v="0"/>
    <n v="0"/>
    <n v="0"/>
    <n v="0"/>
    <n v="0"/>
    <n v="0"/>
    <n v="0"/>
    <n v="0"/>
    <n v="0"/>
    <n v="-1167.51"/>
    <n v="0"/>
    <s v="SURFACE WATER MGT FUND"/>
    <s v="WLSW F DT0059 11630 AVONDALE R"/>
    <s v="STORMWATER SERVICES"/>
    <s v="DRAINAGE"/>
  </r>
  <r>
    <x v="1"/>
    <s v="103818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7.32"/>
    <n v="0"/>
    <n v="-47.32"/>
    <s v="N/A"/>
    <n v="0"/>
    <n v="0"/>
    <n v="0"/>
    <n v="0"/>
    <n v="0"/>
    <n v="47.32"/>
    <n v="0"/>
    <n v="0"/>
    <n v="0"/>
    <n v="0"/>
    <n v="0"/>
    <n v="0"/>
    <n v="0"/>
    <s v="SURFACE WATER MGT FUND"/>
    <s v="WLSW F D91442 72ND AVE NE &amp; NE"/>
    <s v="STORMWATER SERVICES"/>
    <s v="DRAINAGE"/>
  </r>
  <r>
    <x v="1"/>
    <s v="103818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7.58"/>
    <n v="0"/>
    <n v="-7.58"/>
    <s v="N/A"/>
    <n v="0"/>
    <n v="0"/>
    <n v="0"/>
    <n v="0"/>
    <n v="7.58"/>
    <n v="0"/>
    <n v="0"/>
    <n v="0"/>
    <n v="0"/>
    <n v="0"/>
    <n v="0"/>
    <n v="0"/>
    <n v="0"/>
    <s v="SURFACE WATER MGT FUND"/>
    <s v="WLSW F D91442 72ND AVE NE &amp; NE"/>
    <s v="STORMWATER SERVICES"/>
    <s v="DRAINAGE"/>
  </r>
  <r>
    <x v="1"/>
    <s v="103818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7"/>
    <n v="0"/>
    <n v="-17"/>
    <s v="N/A"/>
    <n v="0"/>
    <n v="0"/>
    <n v="0"/>
    <n v="0"/>
    <n v="0"/>
    <n v="17"/>
    <n v="0"/>
    <n v="0"/>
    <n v="0"/>
    <n v="0"/>
    <n v="0"/>
    <n v="0"/>
    <n v="0"/>
    <s v="SURFACE WATER MGT FUND"/>
    <s v="WLSW F D91442 72ND AVE NE &amp; NE"/>
    <s v="STORMWATER SERVICES"/>
    <s v="DRAINAGE"/>
  </r>
  <r>
    <x v="1"/>
    <s v="1038181"/>
    <s v="845022"/>
    <s v="82200"/>
    <x v="72"/>
    <s v="5315000"/>
    <n v="2012"/>
    <x v="4"/>
    <s v="PAID TIME OFF"/>
    <s v="50000-PROGRAM EXPENDITUR BUDGET"/>
    <s v="82000-APPLIED OVERHEAD"/>
    <m/>
    <n v="0"/>
    <n v="0"/>
    <n v="12.22"/>
    <n v="0"/>
    <n v="-12.22"/>
    <s v="N/A"/>
    <n v="0"/>
    <n v="0"/>
    <n v="0"/>
    <n v="0"/>
    <n v="0"/>
    <n v="12.22"/>
    <n v="0"/>
    <n v="0"/>
    <n v="0"/>
    <n v="0"/>
    <n v="0"/>
    <n v="0"/>
    <n v="0"/>
    <s v="SURFACE WATER MGT FUND"/>
    <s v="WLSW F D91442 72ND AVE NE &amp; NE"/>
    <s v="STORMWATER SERVICES"/>
    <s v="DRAINAGE"/>
  </r>
  <r>
    <x v="1"/>
    <s v="1038181"/>
    <s v="845022"/>
    <s v="82300"/>
    <x v="73"/>
    <s v="5315000"/>
    <n v="2012"/>
    <x v="4"/>
    <s v="INDIRECT COSTS"/>
    <s v="50000-PROGRAM EXPENDITUR BUDGET"/>
    <s v="82000-APPLIED OVERHEAD"/>
    <m/>
    <n v="0"/>
    <n v="0"/>
    <n v="37.380000000000003"/>
    <n v="0"/>
    <n v="-37.380000000000003"/>
    <s v="N/A"/>
    <n v="0"/>
    <n v="0"/>
    <n v="0"/>
    <n v="0"/>
    <n v="0"/>
    <n v="37.380000000000003"/>
    <n v="0"/>
    <n v="0"/>
    <n v="0"/>
    <n v="0"/>
    <n v="0"/>
    <n v="0"/>
    <n v="0"/>
    <s v="SURFACE WATER MGT FUND"/>
    <s v="WLSW F D91442 72ND AVE NE &amp; NE"/>
    <s v="STORMWATER SERVICES"/>
    <s v="DRAINAGE"/>
  </r>
  <r>
    <x v="1"/>
    <s v="103818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7.32"/>
    <n v="0"/>
    <n v="-47.32"/>
    <s v="N/A"/>
    <n v="0"/>
    <n v="0"/>
    <n v="0"/>
    <n v="0"/>
    <n v="0"/>
    <n v="0"/>
    <n v="0"/>
    <n v="47.32"/>
    <n v="0"/>
    <n v="0"/>
    <n v="0"/>
    <n v="0"/>
    <n v="0"/>
    <s v="SURFACE WATER MGT FUND"/>
    <s v="WLSW F D92503 A98B0451-20110 1"/>
    <s v="STORMWATER SERVICES"/>
    <s v="DRAINAGE"/>
  </r>
  <r>
    <x v="1"/>
    <s v="1038182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262.8"/>
    <n v="0"/>
    <n v="-262.8"/>
    <s v="N/A"/>
    <n v="0"/>
    <n v="0"/>
    <n v="0"/>
    <n v="0"/>
    <n v="0"/>
    <n v="0"/>
    <n v="0"/>
    <n v="0"/>
    <n v="0"/>
    <n v="262.8"/>
    <n v="0"/>
    <n v="0"/>
    <n v="0"/>
    <s v="SURFACE WATER MGT FUND"/>
    <s v="WLSW F D92503 A98B0451-20110 1"/>
    <s v="STORMWATER SERVICES"/>
    <s v="DRAINAGE"/>
  </r>
  <r>
    <x v="1"/>
    <s v="103818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8.9"/>
    <n v="0"/>
    <n v="-38.9"/>
    <s v="N/A"/>
    <n v="0"/>
    <n v="0"/>
    <n v="0"/>
    <n v="0"/>
    <n v="0"/>
    <n v="0"/>
    <n v="0"/>
    <n v="38.9"/>
    <n v="0"/>
    <n v="0"/>
    <n v="0"/>
    <n v="0"/>
    <n v="0"/>
    <s v="SURFACE WATER MGT FUND"/>
    <s v="WLSW F D92503 A98B0451-20110 1"/>
    <s v="STORMWATER SERVICES"/>
    <s v="DRAINAGE"/>
  </r>
  <r>
    <x v="1"/>
    <s v="103818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7"/>
    <n v="0"/>
    <n v="-17"/>
    <s v="N/A"/>
    <n v="0"/>
    <n v="0"/>
    <n v="0"/>
    <n v="0"/>
    <n v="0"/>
    <n v="0"/>
    <n v="0"/>
    <n v="17"/>
    <n v="0"/>
    <n v="0"/>
    <n v="0"/>
    <n v="0"/>
    <n v="0"/>
    <s v="SURFACE WATER MGT FUND"/>
    <s v="WLSW F D92503 A98B0451-20110 1"/>
    <s v="STORMWATER SERVICES"/>
    <s v="DRAINAGE"/>
  </r>
  <r>
    <x v="1"/>
    <s v="1038182"/>
    <s v="845022"/>
    <s v="82200"/>
    <x v="72"/>
    <s v="5315000"/>
    <n v="2012"/>
    <x v="4"/>
    <s v="PAID TIME OFF"/>
    <s v="50000-PROGRAM EXPENDITUR BUDGET"/>
    <s v="82000-APPLIED OVERHEAD"/>
    <m/>
    <n v="0"/>
    <n v="0"/>
    <n v="12.22"/>
    <n v="0"/>
    <n v="-12.22"/>
    <s v="N/A"/>
    <n v="0"/>
    <n v="0"/>
    <n v="0"/>
    <n v="0"/>
    <n v="0"/>
    <n v="0"/>
    <n v="0"/>
    <n v="12.22"/>
    <n v="0"/>
    <n v="0"/>
    <n v="0"/>
    <n v="0"/>
    <n v="0"/>
    <s v="SURFACE WATER MGT FUND"/>
    <s v="WLSW F D92503 A98B0451-20110 1"/>
    <s v="STORMWATER SERVICES"/>
    <s v="DRAINAGE"/>
  </r>
  <r>
    <x v="1"/>
    <s v="1038182"/>
    <s v="845022"/>
    <s v="82300"/>
    <x v="73"/>
    <s v="5315000"/>
    <n v="2012"/>
    <x v="4"/>
    <s v="INDIRECT COSTS"/>
    <s v="50000-PROGRAM EXPENDITUR BUDGET"/>
    <s v="82000-APPLIED OVERHEAD"/>
    <m/>
    <n v="0"/>
    <n v="0"/>
    <n v="37.380000000000003"/>
    <n v="0"/>
    <n v="-37.380000000000003"/>
    <s v="N/A"/>
    <n v="0"/>
    <n v="0"/>
    <n v="0"/>
    <n v="0"/>
    <n v="0"/>
    <n v="0"/>
    <n v="0"/>
    <n v="37.380000000000003"/>
    <n v="0"/>
    <n v="0"/>
    <n v="0"/>
    <n v="0"/>
    <n v="0"/>
    <s v="SURFACE WATER MGT FUND"/>
    <s v="WLSW F D92503 A98B0451-20110 1"/>
    <s v="STORMWATER SERVICES"/>
    <s v="DRAINAGE"/>
  </r>
  <r>
    <x v="1"/>
    <s v="103818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42.78000000000003"/>
    <n v="0"/>
    <n v="-442.78000000000003"/>
    <s v="N/A"/>
    <n v="0"/>
    <n v="0"/>
    <n v="0"/>
    <n v="0"/>
    <n v="141.63"/>
    <n v="0"/>
    <n v="0"/>
    <n v="0"/>
    <n v="0"/>
    <n v="301.15000000000003"/>
    <n v="0"/>
    <n v="0"/>
    <n v="0"/>
    <s v="SURFACE WATER MGT FUND"/>
    <s v="WLSW F D91048 234 AVE SE &amp; SE"/>
    <s v="STORMWATER SERVICES"/>
    <s v="DRAINAGE"/>
  </r>
  <r>
    <x v="1"/>
    <s v="103818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02.86"/>
    <n v="0"/>
    <n v="-102.86"/>
    <s v="N/A"/>
    <n v="0"/>
    <n v="0"/>
    <n v="0"/>
    <n v="0"/>
    <n v="14.72"/>
    <n v="0"/>
    <n v="0"/>
    <n v="0"/>
    <n v="0"/>
    <n v="88.14"/>
    <n v="0"/>
    <n v="0"/>
    <n v="0"/>
    <s v="SURFACE WATER MGT FUND"/>
    <s v="WLSW F D91048 234 AVE SE &amp; SE"/>
    <s v="STORMWATER SERVICES"/>
    <s v="DRAINAGE"/>
  </r>
  <r>
    <x v="1"/>
    <s v="103818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57.76"/>
    <n v="0"/>
    <n v="-157.76"/>
    <s v="N/A"/>
    <n v="0"/>
    <n v="0"/>
    <n v="0"/>
    <n v="0"/>
    <n v="49.57"/>
    <n v="0"/>
    <n v="0"/>
    <n v="0"/>
    <n v="0"/>
    <n v="108.19"/>
    <n v="0"/>
    <n v="0"/>
    <n v="0"/>
    <s v="SURFACE WATER MGT FUND"/>
    <s v="WLSW F D91048 234 AVE SE &amp; SE"/>
    <s v="STORMWATER SERVICES"/>
    <s v="DRAINAGE"/>
  </r>
  <r>
    <x v="1"/>
    <s v="1038185"/>
    <s v="845022"/>
    <s v="82200"/>
    <x v="72"/>
    <s v="5315000"/>
    <n v="2012"/>
    <x v="4"/>
    <s v="PAID TIME OFF"/>
    <s v="50000-PROGRAM EXPENDITUR BUDGET"/>
    <s v="82000-APPLIED OVERHEAD"/>
    <m/>
    <n v="0"/>
    <n v="0"/>
    <n v="116.01"/>
    <n v="0"/>
    <n v="-116.01"/>
    <s v="N/A"/>
    <n v="0"/>
    <n v="0"/>
    <n v="0"/>
    <n v="0"/>
    <n v="38.24"/>
    <n v="0"/>
    <n v="0"/>
    <n v="0"/>
    <n v="0"/>
    <n v="77.77"/>
    <n v="0"/>
    <n v="0"/>
    <n v="0"/>
    <s v="SURFACE WATER MGT FUND"/>
    <s v="WLSW F D91048 234 AVE SE &amp; SE"/>
    <s v="STORMWATER SERVICES"/>
    <s v="DRAINAGE"/>
  </r>
  <r>
    <x v="1"/>
    <s v="1038185"/>
    <s v="845022"/>
    <s v="82300"/>
    <x v="73"/>
    <s v="5315000"/>
    <n v="2012"/>
    <x v="4"/>
    <s v="INDIRECT COSTS"/>
    <s v="50000-PROGRAM EXPENDITUR BUDGET"/>
    <s v="82000-APPLIED OVERHEAD"/>
    <m/>
    <n v="0"/>
    <n v="0"/>
    <n v="320.04000000000002"/>
    <n v="0"/>
    <n v="-320.04000000000002"/>
    <s v="N/A"/>
    <n v="0"/>
    <n v="0"/>
    <n v="0"/>
    <n v="0"/>
    <n v="82.15"/>
    <n v="0"/>
    <n v="0"/>
    <n v="0"/>
    <n v="0"/>
    <n v="237.89000000000001"/>
    <n v="0"/>
    <n v="0"/>
    <n v="0"/>
    <s v="SURFACE WATER MGT FUND"/>
    <s v="WLSW F D91048 234 AVE SE &amp; SE"/>
    <s v="STORMWATER SERVICES"/>
    <s v="DRAINAGE"/>
  </r>
  <r>
    <x v="1"/>
    <s v="103818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39.52"/>
    <n v="0"/>
    <n v="-339.52"/>
    <s v="N/A"/>
    <n v="0"/>
    <n v="0"/>
    <n v="0"/>
    <n v="141.63"/>
    <n v="0"/>
    <n v="47.32"/>
    <n v="0"/>
    <n v="0"/>
    <n v="150.57"/>
    <n v="0"/>
    <n v="0"/>
    <n v="0"/>
    <n v="0"/>
    <s v="SURFACE WATER MGT FUND"/>
    <s v="WLSW F D91115 13620 229TH DR S"/>
    <s v="STORMWATER SERVICES"/>
    <s v="DRAINAGE"/>
  </r>
  <r>
    <x v="1"/>
    <s v="103818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62.89"/>
    <n v="0"/>
    <n v="-62.89"/>
    <s v="N/A"/>
    <n v="0"/>
    <n v="0"/>
    <n v="0"/>
    <n v="0"/>
    <n v="14.72"/>
    <n v="4.0999999999999996"/>
    <n v="0"/>
    <n v="0"/>
    <n v="44.07"/>
    <n v="0"/>
    <n v="0"/>
    <n v="0"/>
    <n v="0"/>
    <s v="SURFACE WATER MGT FUND"/>
    <s v="WLSW F D91115 13620 229TH DR S"/>
    <s v="STORMWATER SERVICES"/>
    <s v="DRAINAGE"/>
  </r>
  <r>
    <x v="1"/>
    <s v="103818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20.66"/>
    <n v="0"/>
    <n v="-120.66"/>
    <s v="N/A"/>
    <n v="0"/>
    <n v="0"/>
    <n v="0"/>
    <n v="49.57"/>
    <n v="0"/>
    <n v="17"/>
    <n v="0"/>
    <n v="0"/>
    <n v="54.09"/>
    <n v="0"/>
    <n v="0"/>
    <n v="0"/>
    <n v="0"/>
    <s v="SURFACE WATER MGT FUND"/>
    <s v="WLSW F D91115 13620 229TH DR S"/>
    <s v="STORMWATER SERVICES"/>
    <s v="DRAINAGE"/>
  </r>
  <r>
    <x v="1"/>
    <s v="1038186"/>
    <s v="845022"/>
    <s v="82200"/>
    <x v="72"/>
    <s v="5315000"/>
    <n v="2012"/>
    <x v="4"/>
    <s v="PAID TIME OFF"/>
    <s v="50000-PROGRAM EXPENDITUR BUDGET"/>
    <s v="82000-APPLIED OVERHEAD"/>
    <m/>
    <n v="0"/>
    <n v="0"/>
    <n v="89.350000000000009"/>
    <n v="0"/>
    <n v="-89.350000000000009"/>
    <s v="N/A"/>
    <n v="0"/>
    <n v="0"/>
    <n v="0"/>
    <n v="38.24"/>
    <n v="0"/>
    <n v="12.22"/>
    <n v="0"/>
    <n v="0"/>
    <n v="38.89"/>
    <n v="0"/>
    <n v="0"/>
    <n v="0"/>
    <n v="0"/>
    <s v="SURFACE WATER MGT FUND"/>
    <s v="WLSW F D91115 13620 229TH DR S"/>
    <s v="STORMWATER SERVICES"/>
    <s v="DRAINAGE"/>
  </r>
  <r>
    <x v="1"/>
    <s v="1038186"/>
    <s v="845022"/>
    <s v="82300"/>
    <x v="73"/>
    <s v="5315000"/>
    <n v="2012"/>
    <x v="4"/>
    <s v="INDIRECT COSTS"/>
    <s v="50000-PROGRAM EXPENDITUR BUDGET"/>
    <s v="82000-APPLIED OVERHEAD"/>
    <m/>
    <n v="0"/>
    <n v="0"/>
    <n v="238.47"/>
    <n v="0"/>
    <n v="-238.47"/>
    <s v="N/A"/>
    <n v="0"/>
    <n v="0"/>
    <n v="0"/>
    <n v="82.15"/>
    <n v="0"/>
    <n v="37.380000000000003"/>
    <n v="0"/>
    <n v="0"/>
    <n v="118.94"/>
    <n v="0"/>
    <n v="0"/>
    <n v="0"/>
    <n v="0"/>
    <s v="SURFACE WATER MGT FUND"/>
    <s v="WLSW F D91115 13620 229TH DR S"/>
    <s v="STORMWATER SERVICES"/>
    <s v="DRAINAGE"/>
  </r>
  <r>
    <x v="1"/>
    <s v="103818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81.41"/>
    <n v="0"/>
    <n v="-181.41"/>
    <s v="N/A"/>
    <n v="0"/>
    <n v="75.180000000000007"/>
    <n v="0"/>
    <n v="0"/>
    <n v="106.23"/>
    <n v="0"/>
    <n v="0"/>
    <n v="0"/>
    <n v="0"/>
    <n v="0"/>
    <n v="0"/>
    <n v="0"/>
    <n v="0"/>
    <s v="SURFACE WATER MGT FUND"/>
    <s v="WLSW F D91194 26326 SE 237TH S"/>
    <s v="STORMWATER SERVICES"/>
    <s v="DRAINAGE"/>
  </r>
  <r>
    <x v="1"/>
    <s v="1038187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0.72"/>
    <n v="0"/>
    <n v="-0.72"/>
    <s v="N/A"/>
    <n v="0"/>
    <n v="0.72"/>
    <n v="0"/>
    <n v="0"/>
    <n v="0"/>
    <n v="0"/>
    <n v="0"/>
    <n v="0"/>
    <n v="0"/>
    <n v="0"/>
    <n v="0"/>
    <n v="0"/>
    <n v="0"/>
    <s v="SURFACE WATER MGT FUND"/>
    <s v="WLSW F D91194 26326 SE 237TH S"/>
    <s v="STORMWATER SERVICES"/>
    <s v="DRAINAGE"/>
  </r>
  <r>
    <x v="1"/>
    <s v="103818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11.85000000000001"/>
    <n v="0"/>
    <n v="-111.85000000000001"/>
    <s v="N/A"/>
    <n v="0"/>
    <n v="100.81"/>
    <n v="0"/>
    <n v="0"/>
    <n v="11.040000000000001"/>
    <n v="0"/>
    <n v="0"/>
    <n v="0"/>
    <n v="0"/>
    <n v="0"/>
    <n v="0"/>
    <n v="0"/>
    <n v="0"/>
    <s v="SURFACE WATER MGT FUND"/>
    <s v="WLSW F D91194 26326 SE 237TH S"/>
    <s v="STORMWATER SERVICES"/>
    <s v="DRAINAGE"/>
  </r>
  <r>
    <x v="1"/>
    <s v="103818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64.180000000000007"/>
    <n v="0"/>
    <n v="-64.180000000000007"/>
    <s v="N/A"/>
    <n v="0"/>
    <n v="27"/>
    <n v="0"/>
    <n v="0"/>
    <n v="37.18"/>
    <n v="0"/>
    <n v="0"/>
    <n v="0"/>
    <n v="0"/>
    <n v="0"/>
    <n v="0"/>
    <n v="0"/>
    <n v="0"/>
    <s v="SURFACE WATER MGT FUND"/>
    <s v="WLSW F D91194 26326 SE 237TH S"/>
    <s v="STORMWATER SERVICES"/>
    <s v="DRAINAGE"/>
  </r>
  <r>
    <x v="1"/>
    <s v="1038187"/>
    <s v="845022"/>
    <s v="82200"/>
    <x v="72"/>
    <s v="5315000"/>
    <n v="2012"/>
    <x v="4"/>
    <s v="PAID TIME OFF"/>
    <s v="50000-PROGRAM EXPENDITUR BUDGET"/>
    <s v="82000-APPLIED OVERHEAD"/>
    <m/>
    <n v="0"/>
    <n v="0"/>
    <n v="48.1"/>
    <n v="0"/>
    <n v="-48.1"/>
    <s v="N/A"/>
    <n v="0"/>
    <n v="19.420000000000002"/>
    <n v="0"/>
    <n v="0"/>
    <n v="28.68"/>
    <n v="0"/>
    <n v="0"/>
    <n v="0"/>
    <n v="0"/>
    <n v="0"/>
    <n v="0"/>
    <n v="0"/>
    <n v="0"/>
    <s v="SURFACE WATER MGT FUND"/>
    <s v="WLSW F D91194 26326 SE 237TH S"/>
    <s v="STORMWATER SERVICES"/>
    <s v="DRAINAGE"/>
  </r>
  <r>
    <x v="1"/>
    <s v="1038187"/>
    <s v="845022"/>
    <s v="82300"/>
    <x v="73"/>
    <s v="5315000"/>
    <n v="2012"/>
    <x v="4"/>
    <s v="INDIRECT COSTS"/>
    <s v="50000-PROGRAM EXPENDITUR BUDGET"/>
    <s v="82000-APPLIED OVERHEAD"/>
    <m/>
    <n v="0"/>
    <n v="0"/>
    <n v="121"/>
    <n v="0"/>
    <n v="-121"/>
    <s v="N/A"/>
    <n v="0"/>
    <n v="59.39"/>
    <n v="0"/>
    <n v="0"/>
    <n v="61.61"/>
    <n v="0"/>
    <n v="0"/>
    <n v="0"/>
    <n v="0"/>
    <n v="0"/>
    <n v="0"/>
    <n v="0"/>
    <n v="0"/>
    <s v="SURFACE WATER MGT FUND"/>
    <s v="WLSW F D91194 26326 SE 237TH S"/>
    <s v="STORMWATER SERVICES"/>
    <s v="DRAINAGE"/>
  </r>
  <r>
    <x v="1"/>
    <s v="103818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3"/>
    <n v="0"/>
    <n v="-106.23"/>
    <s v="N/A"/>
    <n v="0"/>
    <n v="0"/>
    <n v="0"/>
    <n v="0"/>
    <n v="106.23"/>
    <n v="0"/>
    <n v="0"/>
    <n v="0"/>
    <n v="0"/>
    <n v="0"/>
    <n v="0"/>
    <n v="0"/>
    <n v="0"/>
    <s v="SURFACE WATER MGT FUND"/>
    <s v="WLSW F D91196 23430 264TH AVE"/>
    <s v="STORMWATER SERVICES"/>
    <s v="DRAINAGE"/>
  </r>
  <r>
    <x v="1"/>
    <s v="103818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11.040000000000001"/>
    <n v="0"/>
    <n v="0"/>
    <n v="0"/>
    <n v="0"/>
    <n v="0"/>
    <n v="0"/>
    <n v="0"/>
    <n v="0"/>
    <s v="SURFACE WATER MGT FUND"/>
    <s v="WLSW F D91196 23430 264TH AVE"/>
    <s v="STORMWATER SERVICES"/>
    <s v="DRAINAGE"/>
  </r>
  <r>
    <x v="1"/>
    <s v="103818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7.18"/>
    <n v="0"/>
    <n v="-37.18"/>
    <s v="N/A"/>
    <n v="0"/>
    <n v="0"/>
    <n v="0"/>
    <n v="0"/>
    <n v="37.18"/>
    <n v="0"/>
    <n v="0"/>
    <n v="0"/>
    <n v="0"/>
    <n v="0"/>
    <n v="0"/>
    <n v="0"/>
    <n v="0"/>
    <s v="SURFACE WATER MGT FUND"/>
    <s v="WLSW F D91196 23430 264TH AVE"/>
    <s v="STORMWATER SERVICES"/>
    <s v="DRAINAGE"/>
  </r>
  <r>
    <x v="1"/>
    <s v="1038188"/>
    <s v="845022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0"/>
    <n v="0"/>
    <n v="0"/>
    <n v="0"/>
    <n v="28.68"/>
    <n v="0"/>
    <n v="0"/>
    <n v="0"/>
    <n v="0"/>
    <n v="0"/>
    <n v="0"/>
    <n v="0"/>
    <n v="0"/>
    <s v="SURFACE WATER MGT FUND"/>
    <s v="WLSW F D91196 23430 264TH AVE"/>
    <s v="STORMWATER SERVICES"/>
    <s v="DRAINAGE"/>
  </r>
  <r>
    <x v="1"/>
    <s v="1038188"/>
    <s v="845022"/>
    <s v="82300"/>
    <x v="73"/>
    <s v="5315000"/>
    <n v="2012"/>
    <x v="4"/>
    <s v="INDIRECT COSTS"/>
    <s v="50000-PROGRAM EXPENDITUR BUDGET"/>
    <s v="82000-APPLIED OVERHEAD"/>
    <m/>
    <n v="0"/>
    <n v="0"/>
    <n v="61.61"/>
    <n v="0"/>
    <n v="-61.61"/>
    <s v="N/A"/>
    <n v="0"/>
    <n v="0"/>
    <n v="0"/>
    <n v="0"/>
    <n v="61.61"/>
    <n v="0"/>
    <n v="0"/>
    <n v="0"/>
    <n v="0"/>
    <n v="0"/>
    <n v="0"/>
    <n v="0"/>
    <n v="0"/>
    <s v="SURFACE WATER MGT FUND"/>
    <s v="WLSW F D91196 23430 264TH AVE"/>
    <s v="STORMWATER SERVICES"/>
    <s v="DRAINAGE"/>
  </r>
  <r>
    <x v="1"/>
    <s v="103818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94.64"/>
    <n v="0"/>
    <n v="-94.64"/>
    <s v="N/A"/>
    <n v="0"/>
    <n v="0"/>
    <n v="0"/>
    <n v="0"/>
    <n v="0"/>
    <n v="0"/>
    <n v="0"/>
    <n v="94.64"/>
    <n v="0"/>
    <n v="0"/>
    <n v="0"/>
    <n v="0"/>
    <n v="0"/>
    <s v="SURFACE WATER MGT FUND"/>
    <s v="WLSW F D91228 14526 208TH AVE"/>
    <s v="STORMWATER SERVICES"/>
    <s v="DRAINAGE"/>
  </r>
  <r>
    <x v="1"/>
    <s v="1038189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0"/>
    <n v="0"/>
    <n v="0"/>
    <n v="42.9"/>
    <n v="0"/>
    <n v="0"/>
    <n v="0"/>
    <n v="0"/>
    <n v="0"/>
    <s v="SURFACE WATER MGT FUND"/>
    <s v="WLSW F D91228 14526 208TH AVE"/>
    <s v="STORMWATER SERVICES"/>
    <s v="DRAINAGE"/>
  </r>
  <r>
    <x v="1"/>
    <s v="1038189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755.55000000000007"/>
    <n v="0"/>
    <n v="-755.55000000000007"/>
    <s v="N/A"/>
    <n v="0"/>
    <n v="0"/>
    <n v="0"/>
    <n v="0"/>
    <n v="0"/>
    <n v="0"/>
    <n v="0"/>
    <n v="0"/>
    <n v="0"/>
    <n v="755.55000000000007"/>
    <n v="0"/>
    <n v="0"/>
    <n v="0"/>
    <s v="SURFACE WATER MGT FUND"/>
    <s v="WLSW F D91228 14526 208TH AVE"/>
    <s v="STORMWATER SERVICES"/>
    <s v="DRAINAGE"/>
  </r>
  <r>
    <x v="1"/>
    <s v="103818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77.8"/>
    <n v="0"/>
    <n v="-77.8"/>
    <s v="N/A"/>
    <n v="0"/>
    <n v="0"/>
    <n v="0"/>
    <n v="0"/>
    <n v="0"/>
    <n v="0"/>
    <n v="0"/>
    <n v="77.8"/>
    <n v="0"/>
    <n v="0"/>
    <n v="0"/>
    <n v="0"/>
    <n v="0"/>
    <s v="SURFACE WATER MGT FUND"/>
    <s v="WLSW F D91228 14526 208TH AVE"/>
    <s v="STORMWATER SERVICES"/>
    <s v="DRAINAGE"/>
  </r>
  <r>
    <x v="1"/>
    <s v="103818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4"/>
    <n v="0"/>
    <n v="-34"/>
    <s v="N/A"/>
    <n v="0"/>
    <n v="0"/>
    <n v="0"/>
    <n v="0"/>
    <n v="0"/>
    <n v="0"/>
    <n v="0"/>
    <n v="34"/>
    <n v="0"/>
    <n v="0"/>
    <n v="0"/>
    <n v="0"/>
    <n v="0"/>
    <s v="SURFACE WATER MGT FUND"/>
    <s v="WLSW F D91228 14526 208TH AVE"/>
    <s v="STORMWATER SERVICES"/>
    <s v="DRAINAGE"/>
  </r>
  <r>
    <x v="1"/>
    <s v="1038189"/>
    <s v="845022"/>
    <s v="82200"/>
    <x v="72"/>
    <s v="5315000"/>
    <n v="2012"/>
    <x v="4"/>
    <s v="PAID TIME OFF"/>
    <s v="50000-PROGRAM EXPENDITUR BUDGET"/>
    <s v="82000-APPLIED OVERHEAD"/>
    <m/>
    <n v="0"/>
    <n v="0"/>
    <n v="35.520000000000003"/>
    <n v="0"/>
    <n v="-35.520000000000003"/>
    <s v="N/A"/>
    <n v="0"/>
    <n v="0"/>
    <n v="0"/>
    <n v="0"/>
    <n v="0"/>
    <n v="0"/>
    <n v="0"/>
    <n v="35.520000000000003"/>
    <n v="0"/>
    <n v="0"/>
    <n v="0"/>
    <n v="0"/>
    <n v="0"/>
    <s v="SURFACE WATER MGT FUND"/>
    <s v="WLSW F D91228 14526 208TH AVE"/>
    <s v="STORMWATER SERVICES"/>
    <s v="DRAINAGE"/>
  </r>
  <r>
    <x v="1"/>
    <s v="1038189"/>
    <s v="845022"/>
    <s v="82300"/>
    <x v="73"/>
    <s v="5315000"/>
    <n v="2012"/>
    <x v="4"/>
    <s v="INDIRECT COSTS"/>
    <s v="50000-PROGRAM EXPENDITUR BUDGET"/>
    <s v="82000-APPLIED OVERHEAD"/>
    <m/>
    <n v="0"/>
    <n v="0"/>
    <n v="108.65"/>
    <n v="0"/>
    <n v="-108.65"/>
    <s v="N/A"/>
    <n v="0"/>
    <n v="0"/>
    <n v="0"/>
    <n v="0"/>
    <n v="0"/>
    <n v="0"/>
    <n v="0"/>
    <n v="108.65"/>
    <n v="0"/>
    <n v="0"/>
    <n v="0"/>
    <n v="0"/>
    <n v="0"/>
    <s v="SURFACE WATER MGT FUND"/>
    <s v="WLSW F D91228 14526 208TH AVE"/>
    <s v="STORMWATER SERVICES"/>
    <s v="DRAINAGE"/>
  </r>
  <r>
    <x v="1"/>
    <s v="1038189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0"/>
    <n v="0"/>
    <n v="0"/>
    <n v="5.04"/>
    <n v="0"/>
    <n v="0"/>
    <n v="0"/>
    <n v="0"/>
    <n v="0"/>
    <s v="SURFACE WATER MGT FUND"/>
    <s v="WLSW F D91228 14526 208TH AVE"/>
    <s v="STORMWATER SERVICES"/>
    <s v="DRAINAGE"/>
  </r>
  <r>
    <x v="1"/>
    <s v="1038190"/>
    <s v="845022"/>
    <s v="55303"/>
    <x v="250"/>
    <s v="5315000"/>
    <n v="2012"/>
    <x v="4"/>
    <s v="ROADS DECANT FEES SOLID"/>
    <s v="50000-PROGRAM EXPENDITUR BUDGET"/>
    <s v="55000-INTRAGOVERNMENTAL SERVICES"/>
    <m/>
    <n v="0"/>
    <n v="0"/>
    <n v="0"/>
    <n v="0"/>
    <n v="0"/>
    <s v="N/A"/>
    <n v="0"/>
    <n v="0"/>
    <n v="0"/>
    <n v="0"/>
    <n v="0"/>
    <n v="0"/>
    <n v="0"/>
    <n v="0"/>
    <n v="99.710000000000008"/>
    <n v="0"/>
    <n v="-99.710000000000008"/>
    <n v="0"/>
    <n v="0"/>
    <s v="SURFACE WATER MGT FUND"/>
    <s v="WLSW F DT0066 9619 208TH AVE N"/>
    <s v="STORMWATER SERVICES"/>
    <s v="DRAINAGE"/>
  </r>
  <r>
    <x v="1"/>
    <s v="1038190"/>
    <s v="845022"/>
    <s v="55304"/>
    <x v="251"/>
    <s v="5315000"/>
    <n v="2012"/>
    <x v="4"/>
    <s v="ROADS DECANT FEES LIQUID"/>
    <s v="50000-PROGRAM EXPENDITUR BUDGET"/>
    <s v="55000-INTRAGOVERNMENTAL SERVICES"/>
    <m/>
    <n v="0"/>
    <n v="0"/>
    <n v="0"/>
    <n v="0"/>
    <n v="0"/>
    <s v="N/A"/>
    <n v="0"/>
    <n v="0"/>
    <n v="0"/>
    <n v="0"/>
    <n v="0"/>
    <n v="0"/>
    <n v="0"/>
    <n v="0"/>
    <n v="81"/>
    <n v="0"/>
    <n v="-81"/>
    <n v="0"/>
    <n v="0"/>
    <s v="SURFACE WATER MGT FUND"/>
    <s v="WLSW F DT0066 9619 208TH AVE N"/>
    <s v="STORMWATER SERVICES"/>
    <s v="DRAINAGE"/>
  </r>
  <r>
    <x v="1"/>
    <s v="103845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77.05"/>
    <n v="0"/>
    <n v="-177.05"/>
    <s v="N/A"/>
    <n v="0"/>
    <n v="0"/>
    <n v="0"/>
    <n v="0"/>
    <n v="70.820000000000007"/>
    <n v="106.23"/>
    <n v="0"/>
    <n v="0"/>
    <n v="0"/>
    <n v="0"/>
    <n v="0"/>
    <n v="0"/>
    <n v="0"/>
    <s v="SURFACE WATER MGT FUND"/>
    <s v="WLSW F D90699 13532 433RD PL S"/>
    <s v="STORMWATER SERVICES"/>
    <s v="DRAINAGE"/>
  </r>
  <r>
    <x v="1"/>
    <s v="103845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8.400000000000002"/>
    <n v="0"/>
    <n v="-18.400000000000002"/>
    <s v="N/A"/>
    <n v="0"/>
    <n v="0"/>
    <n v="0"/>
    <n v="0"/>
    <n v="7.36"/>
    <n v="11.040000000000001"/>
    <n v="0"/>
    <n v="0"/>
    <n v="0"/>
    <n v="0"/>
    <n v="0"/>
    <n v="0"/>
    <n v="0"/>
    <s v="SURFACE WATER MGT FUND"/>
    <s v="WLSW F D90699 13532 433RD PL S"/>
    <s v="STORMWATER SERVICES"/>
    <s v="DRAINAGE"/>
  </r>
  <r>
    <x v="1"/>
    <s v="103845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61.97"/>
    <n v="0"/>
    <n v="-61.97"/>
    <s v="N/A"/>
    <n v="0"/>
    <n v="0"/>
    <n v="0"/>
    <n v="0"/>
    <n v="24.79"/>
    <n v="37.18"/>
    <n v="0"/>
    <n v="0"/>
    <n v="0"/>
    <n v="0"/>
    <n v="0"/>
    <n v="0"/>
    <n v="0"/>
    <s v="SURFACE WATER MGT FUND"/>
    <s v="WLSW F D90699 13532 433RD PL S"/>
    <s v="STORMWATER SERVICES"/>
    <s v="DRAINAGE"/>
  </r>
  <r>
    <x v="1"/>
    <s v="1038459"/>
    <s v="845022"/>
    <s v="82200"/>
    <x v="72"/>
    <s v="5315000"/>
    <n v="2012"/>
    <x v="4"/>
    <s v="PAID TIME OFF"/>
    <s v="50000-PROGRAM EXPENDITUR BUDGET"/>
    <s v="82000-APPLIED OVERHEAD"/>
    <m/>
    <n v="0"/>
    <n v="0"/>
    <n v="47.800000000000004"/>
    <n v="0"/>
    <n v="-47.800000000000004"/>
    <s v="N/A"/>
    <n v="0"/>
    <n v="0"/>
    <n v="0"/>
    <n v="0"/>
    <n v="19.12"/>
    <n v="28.68"/>
    <n v="0"/>
    <n v="0"/>
    <n v="0"/>
    <n v="0"/>
    <n v="0"/>
    <n v="0"/>
    <n v="0"/>
    <s v="SURFACE WATER MGT FUND"/>
    <s v="WLSW F D90699 13532 433RD PL S"/>
    <s v="STORMWATER SERVICES"/>
    <s v="DRAINAGE"/>
  </r>
  <r>
    <x v="1"/>
    <s v="1038459"/>
    <s v="845022"/>
    <s v="82300"/>
    <x v="73"/>
    <s v="5315000"/>
    <n v="2012"/>
    <x v="4"/>
    <s v="INDIRECT COSTS"/>
    <s v="50000-PROGRAM EXPENDITUR BUDGET"/>
    <s v="82000-APPLIED OVERHEAD"/>
    <m/>
    <n v="0"/>
    <n v="0"/>
    <n v="102.69"/>
    <n v="0"/>
    <n v="-102.69"/>
    <s v="N/A"/>
    <n v="0"/>
    <n v="0"/>
    <n v="0"/>
    <n v="0"/>
    <n v="41.08"/>
    <n v="61.61"/>
    <n v="0"/>
    <n v="0"/>
    <n v="0"/>
    <n v="0"/>
    <n v="0"/>
    <n v="0"/>
    <n v="0"/>
    <s v="SURFACE WATER MGT FUND"/>
    <s v="WLSW F D90699 13532 433RD PL S"/>
    <s v="STORMWATER SERVICES"/>
    <s v="DRAINAGE"/>
  </r>
  <r>
    <x v="1"/>
    <s v="103846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02.15"/>
    <n v="0"/>
    <n v="-202.15"/>
    <s v="N/A"/>
    <n v="0"/>
    <n v="0"/>
    <n v="202.15"/>
    <n v="0"/>
    <n v="0"/>
    <n v="0"/>
    <n v="0"/>
    <n v="0"/>
    <n v="0"/>
    <n v="0"/>
    <n v="0"/>
    <n v="0"/>
    <n v="0"/>
    <s v="SURFACE WATER MGT FUND"/>
    <s v="WLSW F D92013 8405 NE 122ND ST"/>
    <s v="STORMWATER SERVICES"/>
    <s v="DRAINAGE"/>
  </r>
  <r>
    <x v="1"/>
    <s v="103846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70.75"/>
    <n v="0"/>
    <n v="-70.75"/>
    <s v="N/A"/>
    <n v="0"/>
    <n v="0"/>
    <n v="0"/>
    <n v="0"/>
    <n v="70.75"/>
    <n v="0"/>
    <n v="0"/>
    <n v="0"/>
    <n v="0"/>
    <n v="0"/>
    <n v="0"/>
    <n v="0"/>
    <n v="0"/>
    <s v="SURFACE WATER MGT FUND"/>
    <s v="WLSW F D92013 8405 NE 122ND ST"/>
    <s v="STORMWATER SERVICES"/>
    <s v="DRAINAGE"/>
  </r>
  <r>
    <x v="1"/>
    <s v="1038466"/>
    <s v="845022"/>
    <s v="82200"/>
    <x v="72"/>
    <s v="5315000"/>
    <n v="2012"/>
    <x v="4"/>
    <s v="PAID TIME OFF"/>
    <s v="50000-PROGRAM EXPENDITUR BUDGET"/>
    <s v="82000-APPLIED OVERHEAD"/>
    <m/>
    <n v="0"/>
    <n v="0"/>
    <n v="54.58"/>
    <n v="0"/>
    <n v="-54.58"/>
    <s v="N/A"/>
    <n v="0"/>
    <n v="0"/>
    <n v="0"/>
    <n v="0"/>
    <n v="54.58"/>
    <n v="0"/>
    <n v="0"/>
    <n v="0"/>
    <n v="0"/>
    <n v="0"/>
    <n v="0"/>
    <n v="0"/>
    <n v="0"/>
    <s v="SURFACE WATER MGT FUND"/>
    <s v="WLSW F D92013 8405 NE 122ND ST"/>
    <s v="STORMWATER SERVICES"/>
    <s v="DRAINAGE"/>
  </r>
  <r>
    <x v="1"/>
    <s v="1038466"/>
    <s v="845022"/>
    <s v="82300"/>
    <x v="73"/>
    <s v="5315000"/>
    <n v="2012"/>
    <x v="4"/>
    <s v="INDIRECT COSTS"/>
    <s v="50000-PROGRAM EXPENDITUR BUDGET"/>
    <s v="82000-APPLIED OVERHEAD"/>
    <m/>
    <n v="0"/>
    <n v="0"/>
    <n v="117.25"/>
    <n v="0"/>
    <n v="-117.25"/>
    <s v="N/A"/>
    <n v="0"/>
    <n v="0"/>
    <n v="0"/>
    <n v="0"/>
    <n v="117.25"/>
    <n v="0"/>
    <n v="0"/>
    <n v="0"/>
    <n v="0"/>
    <n v="0"/>
    <n v="0"/>
    <n v="0"/>
    <n v="0"/>
    <s v="SURFACE WATER MGT FUND"/>
    <s v="WLSW F D92013 8405 NE 122ND ST"/>
    <s v="STORMWATER SERVICES"/>
    <s v="DRAINAGE"/>
  </r>
  <r>
    <x v="1"/>
    <s v="103846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9.73"/>
    <n v="0"/>
    <n v="-79.73"/>
    <s v="N/A"/>
    <n v="0"/>
    <n v="0"/>
    <n v="0"/>
    <n v="0"/>
    <n v="0"/>
    <n v="0"/>
    <n v="79.73"/>
    <n v="0"/>
    <n v="0"/>
    <n v="0"/>
    <n v="0"/>
    <n v="0"/>
    <n v="0"/>
    <s v="SURFACE WATER MGT FUND"/>
    <s v="WLSW F D92140 11633 NE 140TH S"/>
    <s v="STORMWATER SERVICES"/>
    <s v="DRAINAGE"/>
  </r>
  <r>
    <x v="1"/>
    <s v="103846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7.91"/>
    <n v="0"/>
    <n v="-27.91"/>
    <s v="N/A"/>
    <n v="0"/>
    <n v="0"/>
    <n v="0"/>
    <n v="0"/>
    <n v="0"/>
    <n v="0"/>
    <n v="27.91"/>
    <n v="0"/>
    <n v="0"/>
    <n v="0"/>
    <n v="0"/>
    <n v="0"/>
    <n v="0"/>
    <s v="SURFACE WATER MGT FUND"/>
    <s v="WLSW F D92140 11633 NE 140TH S"/>
    <s v="STORMWATER SERVICES"/>
    <s v="DRAINAGE"/>
  </r>
  <r>
    <x v="1"/>
    <s v="1038467"/>
    <s v="845022"/>
    <s v="82200"/>
    <x v="72"/>
    <s v="5315000"/>
    <n v="2012"/>
    <x v="4"/>
    <s v="PAID TIME OFF"/>
    <s v="50000-PROGRAM EXPENDITUR BUDGET"/>
    <s v="82000-APPLIED OVERHEAD"/>
    <m/>
    <n v="0"/>
    <n v="0"/>
    <n v="21.53"/>
    <n v="0"/>
    <n v="-21.53"/>
    <s v="N/A"/>
    <n v="0"/>
    <n v="0"/>
    <n v="0"/>
    <n v="0"/>
    <n v="0"/>
    <n v="0"/>
    <n v="21.53"/>
    <n v="0"/>
    <n v="0"/>
    <n v="0"/>
    <n v="0"/>
    <n v="0"/>
    <n v="0"/>
    <s v="SURFACE WATER MGT FUND"/>
    <s v="WLSW F D92140 11633 NE 140TH S"/>
    <s v="STORMWATER SERVICES"/>
    <s v="DRAINAGE"/>
  </r>
  <r>
    <x v="1"/>
    <s v="1038467"/>
    <s v="845022"/>
    <s v="82300"/>
    <x v="73"/>
    <s v="5315000"/>
    <n v="2012"/>
    <x v="4"/>
    <s v="INDIRECT COSTS"/>
    <s v="50000-PROGRAM EXPENDITUR BUDGET"/>
    <s v="82000-APPLIED OVERHEAD"/>
    <m/>
    <n v="0"/>
    <n v="0"/>
    <n v="46.24"/>
    <n v="0"/>
    <n v="-46.24"/>
    <s v="N/A"/>
    <n v="0"/>
    <n v="0"/>
    <n v="0"/>
    <n v="0"/>
    <n v="0"/>
    <n v="0"/>
    <n v="46.24"/>
    <n v="0"/>
    <n v="0"/>
    <n v="0"/>
    <n v="0"/>
    <n v="0"/>
    <n v="0"/>
    <s v="SURFACE WATER MGT FUND"/>
    <s v="WLSW F D92140 11633 NE 140TH S"/>
    <s v="STORMWATER SERVICES"/>
    <s v="DRAINAGE"/>
  </r>
  <r>
    <x v="1"/>
    <s v="103847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28.1"/>
    <n v="0"/>
    <n v="-828.1"/>
    <s v="N/A"/>
    <n v="368.84000000000003"/>
    <n v="0"/>
    <n v="0"/>
    <n v="159.34"/>
    <n v="141.96"/>
    <n v="157.96"/>
    <n v="0"/>
    <n v="0"/>
    <n v="0"/>
    <n v="0"/>
    <n v="0"/>
    <n v="0"/>
    <n v="0"/>
    <s v="SURFACE WATER MGT FUND"/>
    <s v="WLSW F D92590 A00BN458-17215 S"/>
    <s v="STORMWATER SERVICES"/>
    <s v="DRAINAGE"/>
  </r>
  <r>
    <x v="1"/>
    <s v="1038470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42.9"/>
    <n v="0"/>
    <n v="0"/>
    <n v="0"/>
    <n v="0"/>
    <n v="0"/>
    <n v="0"/>
    <n v="0"/>
    <n v="0"/>
    <s v="SURFACE WATER MGT FUND"/>
    <s v="WLSW F D92590 A00BN458-17215 S"/>
    <s v="STORMWATER SERVICES"/>
    <s v="DRAINAGE"/>
  </r>
  <r>
    <x v="1"/>
    <s v="1038470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2.89"/>
    <n v="0"/>
    <n v="-2.89"/>
    <s v="N/A"/>
    <n v="0.72"/>
    <n v="0"/>
    <n v="0"/>
    <n v="0"/>
    <n v="0"/>
    <n v="2.17"/>
    <n v="0"/>
    <n v="0"/>
    <n v="0"/>
    <n v="0"/>
    <n v="0"/>
    <n v="0"/>
    <n v="0"/>
    <s v="SURFACE WATER MGT FUND"/>
    <s v="WLSW F D92590 A00BN458-17215 S"/>
    <s v="STORMWATER SERVICES"/>
    <s v="DRAINAGE"/>
  </r>
  <r>
    <x v="1"/>
    <s v="1038470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394.2"/>
    <n v="0"/>
    <n v="-394.2"/>
    <s v="N/A"/>
    <n v="0"/>
    <n v="0"/>
    <n v="0"/>
    <n v="0"/>
    <n v="0"/>
    <n v="394.2"/>
    <n v="0"/>
    <n v="0"/>
    <n v="0"/>
    <n v="0"/>
    <n v="0"/>
    <n v="0"/>
    <n v="0"/>
    <s v="SURFACE WATER MGT FUND"/>
    <s v="WLSW F D92590 A00BN458-17215 S"/>
    <s v="STORMWATER SERVICES"/>
    <s v="DRAINAGE"/>
  </r>
  <r>
    <x v="1"/>
    <s v="103847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533.71"/>
    <n v="0"/>
    <n v="-533.71"/>
    <s v="N/A"/>
    <n v="134.85"/>
    <n v="0"/>
    <n v="0"/>
    <n v="0"/>
    <n v="109.36"/>
    <n v="289.5"/>
    <n v="0"/>
    <n v="0"/>
    <n v="0"/>
    <n v="0"/>
    <n v="0"/>
    <n v="0"/>
    <n v="0"/>
    <s v="SURFACE WATER MGT FUND"/>
    <s v="WLSW F D92590 A00BN458-17215 S"/>
    <s v="STORMWATER SERVICES"/>
    <s v="DRAINAGE"/>
  </r>
  <r>
    <x v="1"/>
    <s v="1038470"/>
    <s v="845022"/>
    <s v="55303"/>
    <x v="250"/>
    <s v="5315000"/>
    <n v="2012"/>
    <x v="4"/>
    <s v="ROADS DECANT FEES SOLID"/>
    <s v="50000-PROGRAM EXPENDITUR BUDGET"/>
    <s v="55000-INTRAGOVERNMENTAL SERVICES"/>
    <m/>
    <n v="0"/>
    <n v="0"/>
    <n v="25.96"/>
    <n v="0"/>
    <n v="-25.96"/>
    <s v="N/A"/>
    <n v="0"/>
    <n v="0"/>
    <n v="0"/>
    <n v="0"/>
    <n v="0"/>
    <n v="0"/>
    <n v="0"/>
    <n v="0"/>
    <n v="25.96"/>
    <n v="0"/>
    <n v="0"/>
    <n v="0"/>
    <n v="0"/>
    <s v="SURFACE WATER MGT FUND"/>
    <s v="WLSW F D92590 A00BN458-17215 S"/>
    <s v="STORMWATER SERVICES"/>
    <s v="DRAINAGE"/>
  </r>
  <r>
    <x v="1"/>
    <s v="1038470"/>
    <s v="845022"/>
    <s v="55304"/>
    <x v="251"/>
    <s v="5315000"/>
    <n v="2012"/>
    <x v="4"/>
    <s v="ROADS DECANT FEES LIQUID"/>
    <s v="50000-PROGRAM EXPENDITUR BUDGET"/>
    <s v="55000-INTRAGOVERNMENTAL SERVICES"/>
    <m/>
    <n v="0"/>
    <n v="0"/>
    <n v="81"/>
    <n v="0"/>
    <n v="-81"/>
    <s v="N/A"/>
    <n v="0"/>
    <n v="0"/>
    <n v="0"/>
    <n v="0"/>
    <n v="0"/>
    <n v="0"/>
    <n v="0"/>
    <n v="0"/>
    <n v="81"/>
    <n v="0"/>
    <n v="0"/>
    <n v="0"/>
    <n v="0"/>
    <s v="SURFACE WATER MGT FUND"/>
    <s v="WLSW F D92590 A00BN458-17215 S"/>
    <s v="STORMWATER SERVICES"/>
    <s v="DRAINAGE"/>
  </r>
  <r>
    <x v="1"/>
    <s v="103847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96.01"/>
    <n v="0"/>
    <n v="-296.01"/>
    <s v="N/A"/>
    <n v="132.5"/>
    <n v="0"/>
    <n v="0"/>
    <n v="55.77"/>
    <n v="51"/>
    <n v="56.74"/>
    <n v="0"/>
    <n v="0"/>
    <n v="0"/>
    <n v="0"/>
    <n v="0"/>
    <n v="0"/>
    <n v="0"/>
    <s v="SURFACE WATER MGT FUND"/>
    <s v="WLSW F D92590 A00BN458-17215 S"/>
    <s v="STORMWATER SERVICES"/>
    <s v="DRAINAGE"/>
  </r>
  <r>
    <x v="1"/>
    <s v="1038470"/>
    <s v="845022"/>
    <s v="82200"/>
    <x v="72"/>
    <s v="5315000"/>
    <n v="2012"/>
    <x v="4"/>
    <s v="PAID TIME OFF"/>
    <s v="50000-PROGRAM EXPENDITUR BUDGET"/>
    <s v="82000-APPLIED OVERHEAD"/>
    <m/>
    <n v="0"/>
    <n v="0"/>
    <n v="226.84"/>
    <n v="0"/>
    <n v="-226.84"/>
    <s v="N/A"/>
    <n v="95.28"/>
    <n v="0"/>
    <n v="0"/>
    <n v="43.02"/>
    <n v="47.74"/>
    <n v="40.800000000000004"/>
    <n v="0"/>
    <n v="0"/>
    <n v="0"/>
    <n v="0"/>
    <n v="0"/>
    <n v="0"/>
    <n v="0"/>
    <s v="SURFACE WATER MGT FUND"/>
    <s v="WLSW F D92590 A00BN458-17215 S"/>
    <s v="STORMWATER SERVICES"/>
    <s v="DRAINAGE"/>
  </r>
  <r>
    <x v="1"/>
    <s v="1038470"/>
    <s v="845022"/>
    <s v="82300"/>
    <x v="73"/>
    <s v="5315000"/>
    <n v="2012"/>
    <x v="4"/>
    <s v="INDIRECT COSTS"/>
    <s v="50000-PROGRAM EXPENDITUR BUDGET"/>
    <s v="82000-APPLIED OVERHEAD"/>
    <m/>
    <n v="0"/>
    <n v="0"/>
    <n v="654.61"/>
    <n v="0"/>
    <n v="-654.61"/>
    <s v="N/A"/>
    <n v="291.38"/>
    <n v="0"/>
    <n v="0"/>
    <n v="92.42"/>
    <n v="146.03"/>
    <n v="124.78"/>
    <n v="0"/>
    <n v="0"/>
    <n v="0"/>
    <n v="0"/>
    <n v="0"/>
    <n v="0"/>
    <n v="0"/>
    <s v="SURFACE WATER MGT FUND"/>
    <s v="WLSW F D92590 A00BN458-17215 S"/>
    <s v="STORMWATER SERVICES"/>
    <s v="DRAINAGE"/>
  </r>
  <r>
    <x v="1"/>
    <s v="1038470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5.04"/>
    <n v="0"/>
    <n v="0"/>
    <n v="0"/>
    <n v="0"/>
    <n v="0"/>
    <n v="0"/>
    <n v="0"/>
    <n v="0"/>
    <s v="SURFACE WATER MGT FUND"/>
    <s v="WLSW F D92590 A00BN458-17215 S"/>
    <s v="STORMWATER SERVICES"/>
    <s v="DRAINAGE"/>
  </r>
  <r>
    <x v="1"/>
    <s v="103847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53.52"/>
    <n v="0"/>
    <n v="-253.52"/>
    <s v="N/A"/>
    <n v="99.97"/>
    <n v="0"/>
    <n v="0"/>
    <n v="106.23"/>
    <n v="0"/>
    <n v="0"/>
    <n v="0"/>
    <n v="47.32"/>
    <n v="0"/>
    <n v="0"/>
    <n v="0"/>
    <n v="0"/>
    <n v="0"/>
    <s v="SURFACE WATER MGT FUND"/>
    <s v="WLSW F D92597 A00BN277-25044 S"/>
    <s v="STORMWATER SERVICES"/>
    <s v="DRAINAGE"/>
  </r>
  <r>
    <x v="1"/>
    <s v="1038472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21.45"/>
    <n v="0"/>
    <n v="-21.45"/>
    <s v="N/A"/>
    <n v="0"/>
    <n v="0"/>
    <n v="0"/>
    <n v="0"/>
    <n v="0"/>
    <n v="0"/>
    <n v="0"/>
    <n v="21.45"/>
    <n v="0"/>
    <n v="0"/>
    <n v="0"/>
    <n v="0"/>
    <n v="0"/>
    <s v="SURFACE WATER MGT FUND"/>
    <s v="WLSW F D92597 A00BN277-25044 S"/>
    <s v="STORMWATER SERVICES"/>
    <s v="DRAINAGE"/>
  </r>
  <r>
    <x v="1"/>
    <s v="1038472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0.72"/>
    <n v="0"/>
    <n v="-0.72"/>
    <s v="N/A"/>
    <n v="0.72"/>
    <n v="0"/>
    <n v="0"/>
    <n v="0"/>
    <n v="0"/>
    <n v="0"/>
    <n v="0"/>
    <n v="0"/>
    <n v="0"/>
    <n v="0"/>
    <n v="0"/>
    <n v="0"/>
    <n v="0"/>
    <s v="SURFACE WATER MGT FUND"/>
    <s v="WLSW F D92597 A00BN277-25044 S"/>
    <s v="STORMWATER SERVICES"/>
    <s v="DRAINAGE"/>
  </r>
  <r>
    <x v="1"/>
    <s v="1038472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427.05"/>
    <n v="0"/>
    <n v="-427.05"/>
    <s v="N/A"/>
    <n v="0"/>
    <n v="0"/>
    <n v="0"/>
    <n v="0"/>
    <n v="0"/>
    <n v="0"/>
    <n v="0"/>
    <n v="0"/>
    <n v="0"/>
    <n v="427.05"/>
    <n v="0"/>
    <n v="0"/>
    <n v="0"/>
    <s v="SURFACE WATER MGT FUND"/>
    <s v="WLSW F D92597 A00BN277-25044 S"/>
    <s v="STORMWATER SERVICES"/>
    <s v="DRAINAGE"/>
  </r>
  <r>
    <x v="1"/>
    <s v="103847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50.54"/>
    <n v="0"/>
    <n v="-150.54"/>
    <s v="N/A"/>
    <n v="100.60000000000001"/>
    <n v="0"/>
    <n v="0"/>
    <n v="0"/>
    <n v="11.040000000000001"/>
    <n v="0"/>
    <n v="0"/>
    <n v="38.9"/>
    <n v="0"/>
    <n v="0"/>
    <n v="0"/>
    <n v="0"/>
    <n v="0"/>
    <s v="SURFACE WATER MGT FUND"/>
    <s v="WLSW F D92597 A00BN277-25044 S"/>
    <s v="STORMWATER SERVICES"/>
    <s v="DRAINAGE"/>
  </r>
  <r>
    <x v="1"/>
    <s v="103847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90.09"/>
    <n v="0"/>
    <n v="-90.09"/>
    <s v="N/A"/>
    <n v="35.910000000000004"/>
    <n v="0"/>
    <n v="0"/>
    <n v="37.18"/>
    <n v="0"/>
    <n v="0"/>
    <n v="0"/>
    <n v="17"/>
    <n v="0"/>
    <n v="0"/>
    <n v="0"/>
    <n v="0"/>
    <n v="0"/>
    <s v="SURFACE WATER MGT FUND"/>
    <s v="WLSW F D92597 A00BN277-25044 S"/>
    <s v="STORMWATER SERVICES"/>
    <s v="DRAINAGE"/>
  </r>
  <r>
    <x v="1"/>
    <s v="1038472"/>
    <s v="845022"/>
    <s v="82200"/>
    <x v="72"/>
    <s v="5315000"/>
    <n v="2012"/>
    <x v="4"/>
    <s v="PAID TIME OFF"/>
    <s v="50000-PROGRAM EXPENDITUR BUDGET"/>
    <s v="82000-APPLIED OVERHEAD"/>
    <m/>
    <n v="0"/>
    <n v="0"/>
    <n v="72.260000000000005"/>
    <n v="0"/>
    <n v="-72.260000000000005"/>
    <s v="N/A"/>
    <n v="25.82"/>
    <n v="0"/>
    <n v="0"/>
    <n v="28.68"/>
    <n v="0"/>
    <n v="0"/>
    <n v="0"/>
    <n v="17.760000000000002"/>
    <n v="0"/>
    <n v="0"/>
    <n v="0"/>
    <n v="0"/>
    <n v="0"/>
    <s v="SURFACE WATER MGT FUND"/>
    <s v="WLSW F D92597 A00BN277-25044 S"/>
    <s v="STORMWATER SERVICES"/>
    <s v="DRAINAGE"/>
  </r>
  <r>
    <x v="1"/>
    <s v="1038472"/>
    <s v="845022"/>
    <s v="82300"/>
    <x v="73"/>
    <s v="5315000"/>
    <n v="2012"/>
    <x v="4"/>
    <s v="INDIRECT COSTS"/>
    <s v="50000-PROGRAM EXPENDITUR BUDGET"/>
    <s v="82000-APPLIED OVERHEAD"/>
    <m/>
    <n v="0"/>
    <n v="0"/>
    <n v="194.91"/>
    <n v="0"/>
    <n v="-194.91"/>
    <s v="N/A"/>
    <n v="78.97"/>
    <n v="0"/>
    <n v="0"/>
    <n v="61.61"/>
    <n v="0"/>
    <n v="0"/>
    <n v="0"/>
    <n v="54.33"/>
    <n v="0"/>
    <n v="0"/>
    <n v="0"/>
    <n v="0"/>
    <n v="0"/>
    <s v="SURFACE WATER MGT FUND"/>
    <s v="WLSW F D92597 A00BN277-25044 S"/>
    <s v="STORMWATER SERVICES"/>
    <s v="DRAINAGE"/>
  </r>
  <r>
    <x v="1"/>
    <s v="1038472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2.52"/>
    <n v="0"/>
    <n v="-2.52"/>
    <s v="N/A"/>
    <n v="0"/>
    <n v="0"/>
    <n v="0"/>
    <n v="0"/>
    <n v="0"/>
    <n v="0"/>
    <n v="0"/>
    <n v="2.52"/>
    <n v="0"/>
    <n v="0"/>
    <n v="0"/>
    <n v="0"/>
    <n v="0"/>
    <s v="SURFACE WATER MGT FUND"/>
    <s v="WLSW F D92597 A00BN277-25044 S"/>
    <s v="STORMWATER SERVICES"/>
    <s v="DRAINAGE"/>
  </r>
  <r>
    <x v="1"/>
    <s v="103847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266.56"/>
    <n v="0"/>
    <n v="-3266.56"/>
    <s v="N/A"/>
    <n v="0"/>
    <n v="0"/>
    <n v="53.11"/>
    <n v="0"/>
    <n v="3213.4500000000003"/>
    <n v="0"/>
    <n v="0"/>
    <n v="0"/>
    <n v="0"/>
    <n v="0"/>
    <n v="0"/>
    <n v="0"/>
    <n v="0"/>
    <s v="SURFACE WATER MGT FUND"/>
    <s v="WLSW O F11121 COMPLAINT REL TR"/>
    <s v="STORMWATER SERVICES"/>
    <s v="DRAINAGE"/>
  </r>
  <r>
    <x v="1"/>
    <s v="103847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5.5200000000000005"/>
    <n v="0"/>
    <n v="-5.5200000000000005"/>
    <s v="N/A"/>
    <n v="0"/>
    <n v="0"/>
    <n v="5.5200000000000005"/>
    <n v="0"/>
    <n v="0"/>
    <n v="0"/>
    <n v="0"/>
    <n v="0"/>
    <n v="0"/>
    <n v="0"/>
    <n v="0"/>
    <n v="0"/>
    <n v="0"/>
    <s v="SURFACE WATER MGT FUND"/>
    <s v="WLSW O F11121 COMPLAINT REL TR"/>
    <s v="STORMWATER SERVICES"/>
    <s v="DRAINAGE"/>
  </r>
  <r>
    <x v="1"/>
    <s v="103847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143.28"/>
    <n v="0"/>
    <n v="-1143.28"/>
    <s v="N/A"/>
    <n v="0"/>
    <n v="0"/>
    <n v="18.59"/>
    <n v="0"/>
    <n v="1124.69"/>
    <n v="0"/>
    <n v="0"/>
    <n v="0"/>
    <n v="0"/>
    <n v="0"/>
    <n v="0"/>
    <n v="0"/>
    <n v="0"/>
    <s v="SURFACE WATER MGT FUND"/>
    <s v="WLSW O F11121 COMPLAINT REL TR"/>
    <s v="STORMWATER SERVICES"/>
    <s v="DRAINAGE"/>
  </r>
  <r>
    <x v="1"/>
    <s v="1038475"/>
    <s v="845022"/>
    <s v="82200"/>
    <x v="72"/>
    <s v="5315000"/>
    <n v="2012"/>
    <x v="4"/>
    <s v="PAID TIME OFF"/>
    <s v="50000-PROGRAM EXPENDITUR BUDGET"/>
    <s v="82000-APPLIED OVERHEAD"/>
    <m/>
    <n v="0"/>
    <n v="0"/>
    <n v="881.93000000000006"/>
    <n v="0"/>
    <n v="-881.93000000000006"/>
    <s v="N/A"/>
    <n v="0"/>
    <n v="0"/>
    <n v="14.34"/>
    <n v="0"/>
    <n v="867.59"/>
    <n v="0"/>
    <n v="0"/>
    <n v="0"/>
    <n v="0"/>
    <n v="0"/>
    <n v="0"/>
    <n v="0"/>
    <n v="0"/>
    <s v="SURFACE WATER MGT FUND"/>
    <s v="WLSW O F11121 COMPLAINT REL TR"/>
    <s v="STORMWATER SERVICES"/>
    <s v="DRAINAGE"/>
  </r>
  <r>
    <x v="1"/>
    <s v="1038475"/>
    <s v="845022"/>
    <s v="82300"/>
    <x v="73"/>
    <s v="5315000"/>
    <n v="2012"/>
    <x v="4"/>
    <s v="INDIRECT COSTS"/>
    <s v="50000-PROGRAM EXPENDITUR BUDGET"/>
    <s v="82000-APPLIED OVERHEAD"/>
    <m/>
    <n v="0"/>
    <n v="0"/>
    <n v="1894.57"/>
    <n v="0"/>
    <n v="-1894.57"/>
    <s v="N/A"/>
    <n v="0"/>
    <n v="0"/>
    <n v="30.8"/>
    <n v="0"/>
    <n v="1863.77"/>
    <n v="0"/>
    <n v="0"/>
    <n v="0"/>
    <n v="0"/>
    <n v="0"/>
    <n v="0"/>
    <n v="0"/>
    <n v="0"/>
    <s v="SURFACE WATER MGT FUND"/>
    <s v="WLSW O F11121 COMPLAINT REL TR"/>
    <s v="STORMWATER SERVICES"/>
    <s v="DRAINAGE"/>
  </r>
  <r>
    <x v="1"/>
    <s v="103847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4647.26"/>
    <n v="0"/>
    <n v="-704647.26"/>
    <s v="N/A"/>
    <n v="39475.39"/>
    <n v="37102.5"/>
    <n v="88710.64"/>
    <n v="64146.880000000005"/>
    <n v="53338.66"/>
    <n v="59659.12"/>
    <n v="53786.76"/>
    <n v="66452.34"/>
    <n v="52984.54"/>
    <n v="56828.79"/>
    <n v="55098.89"/>
    <n v="77062.75"/>
    <n v="0"/>
    <s v="SURFACE WATER MGT FUND"/>
    <s v="WLSW O F11300 GEN ADMIN &amp; TRAI"/>
    <s v="STORMWATER SERVICES"/>
    <s v="DRAINAGE"/>
  </r>
  <r>
    <x v="1"/>
    <s v="1038476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381.96"/>
    <n v="0"/>
    <n v="-381.96"/>
    <s v="N/A"/>
    <n v="0"/>
    <n v="0"/>
    <n v="0"/>
    <n v="0"/>
    <n v="0"/>
    <n v="0"/>
    <n v="0"/>
    <n v="0"/>
    <n v="0"/>
    <n v="0"/>
    <n v="0"/>
    <n v="381.96"/>
    <n v="0"/>
    <s v="SURFACE WATER MGT FUND"/>
    <s v="WLSW O F11300 GEN ADMIN &amp; TRAI"/>
    <s v="STORMWATER SERVICES"/>
    <s v="DRAINAGE"/>
  </r>
  <r>
    <x v="1"/>
    <s v="1038476"/>
    <s v="845022"/>
    <s v="51130"/>
    <x v="122"/>
    <s v="5315000"/>
    <n v="2012"/>
    <x v="4"/>
    <s v="OVERTIME"/>
    <s v="50000-PROGRAM EXPENDITUR BUDGET"/>
    <s v="51000-WAGES AND BENEFITS"/>
    <s v="51100-SALARIES/WAGES"/>
    <n v="0"/>
    <n v="0"/>
    <n v="2060.3200000000002"/>
    <n v="0"/>
    <n v="-2060.3200000000002"/>
    <s v="N/A"/>
    <n v="0"/>
    <n v="561.23"/>
    <n v="774.28"/>
    <n v="638.55000000000007"/>
    <n v="86.26"/>
    <n v="0"/>
    <n v="0"/>
    <n v="0"/>
    <n v="0"/>
    <n v="0"/>
    <n v="0"/>
    <n v="0"/>
    <n v="0"/>
    <s v="SURFACE WATER MGT FUND"/>
    <s v="WLSW O F11300 GEN ADMIN &amp; TRAI"/>
    <s v="STORMWATER SERVICES"/>
    <s v="DRAINAGE"/>
  </r>
  <r>
    <x v="1"/>
    <s v="1038476"/>
    <s v="845022"/>
    <s v="51331"/>
    <x v="265"/>
    <s v="5315000"/>
    <n v="2012"/>
    <x v="4"/>
    <s v="PERS 1 BENE-VAC/SL PAYOFF"/>
    <s v="50000-PROGRAM EXPENDITUR BUDGET"/>
    <s v="51000-WAGES AND BENEFITS"/>
    <s v="51300-PERSONNEL BENEFITS"/>
    <n v="0"/>
    <n v="0"/>
    <n v="52550.17"/>
    <n v="0"/>
    <n v="-52550.17"/>
    <s v="N/A"/>
    <n v="0"/>
    <n v="0"/>
    <n v="0"/>
    <n v="0"/>
    <n v="0"/>
    <n v="0"/>
    <n v="0"/>
    <n v="0"/>
    <n v="0"/>
    <n v="0"/>
    <n v="0"/>
    <n v="52550.17"/>
    <n v="0"/>
    <s v="SURFACE WATER MGT FUND"/>
    <s v="WLSW O F11300 GEN ADMIN &amp; TRAI"/>
    <s v="STORMWATER SERVICES"/>
    <s v="DRAINAGE"/>
  </r>
  <r>
    <x v="1"/>
    <s v="1038476"/>
    <s v="845022"/>
    <s v="52110"/>
    <x v="61"/>
    <s v="5315000"/>
    <n v="2012"/>
    <x v="4"/>
    <s v="OFFICE SUPPLIES"/>
    <s v="50000-PROGRAM EXPENDITUR BUDGET"/>
    <s v="52000-SUPPLIES"/>
    <m/>
    <n v="0"/>
    <n v="0"/>
    <n v="3132.77"/>
    <n v="0"/>
    <n v="-3132.77"/>
    <s v="N/A"/>
    <n v="0"/>
    <n v="15.49"/>
    <n v="228.28"/>
    <n v="886.05000000000007"/>
    <n v="112.66"/>
    <n v="58.45"/>
    <n v="0"/>
    <n v="0"/>
    <n v="0"/>
    <n v="20.75"/>
    <n v="77.61"/>
    <n v="1733.48"/>
    <n v="0"/>
    <s v="SURFACE WATER MGT FUND"/>
    <s v="WLSW O F11300 GEN ADMIN &amp; TRAI"/>
    <s v="STORMWATER SERVICES"/>
    <s v="DRAINAGE"/>
  </r>
  <r>
    <x v="1"/>
    <s v="1038476"/>
    <s v="845022"/>
    <s v="52180"/>
    <x v="101"/>
    <s v="5315000"/>
    <n v="2012"/>
    <x v="4"/>
    <s v="MINOR ASSET NON CONTR LT 5K"/>
    <s v="50000-PROGRAM EXPENDITUR BUDGET"/>
    <s v="52000-SUPPLIES"/>
    <m/>
    <n v="0"/>
    <n v="0"/>
    <n v="373.36"/>
    <n v="0"/>
    <n v="-373.36"/>
    <s v="N/A"/>
    <n v="0"/>
    <n v="0"/>
    <n v="0"/>
    <n v="0"/>
    <n v="0"/>
    <n v="0"/>
    <n v="0"/>
    <n v="0"/>
    <n v="0"/>
    <n v="0"/>
    <n v="0"/>
    <n v="0"/>
    <n v="373.36"/>
    <s v="SURFACE WATER MGT FUND"/>
    <s v="WLSW O F11300 GEN ADMIN &amp; TRAI"/>
    <s v="STORMWATER SERVICES"/>
    <s v="DRAINAGE"/>
  </r>
  <r>
    <x v="1"/>
    <s v="1038476"/>
    <s v="845022"/>
    <s v="52202"/>
    <x v="103"/>
    <s v="5315000"/>
    <n v="2012"/>
    <x v="4"/>
    <s v="SUPPLIES MISCELLANEOUS"/>
    <s v="50000-PROGRAM EXPENDITUR BUDGET"/>
    <s v="52000-SUPPLIES"/>
    <m/>
    <n v="0"/>
    <n v="0"/>
    <n v="74.320000000000007"/>
    <n v="0"/>
    <n v="-74.320000000000007"/>
    <s v="N/A"/>
    <n v="0"/>
    <n v="0"/>
    <n v="0"/>
    <n v="74.320000000000007"/>
    <n v="0"/>
    <n v="0"/>
    <n v="0"/>
    <n v="0"/>
    <n v="0"/>
    <n v="0"/>
    <n v="0"/>
    <n v="0"/>
    <n v="0"/>
    <s v="SURFACE WATER MGT FUND"/>
    <s v="WLSW O F11300 GEN ADMIN &amp; TRAI"/>
    <s v="STORMWATER SERVICES"/>
    <s v="DRAINAGE"/>
  </r>
  <r>
    <x v="1"/>
    <s v="1038476"/>
    <s v="845022"/>
    <s v="52216"/>
    <x v="104"/>
    <s v="5315000"/>
    <n v="2012"/>
    <x v="4"/>
    <s v="SUPPLIES SAFETY SECURITY"/>
    <s v="50000-PROGRAM EXPENDITUR BUDGET"/>
    <s v="52000-SUPPLIES"/>
    <m/>
    <n v="0"/>
    <n v="0"/>
    <n v="501.37"/>
    <n v="0"/>
    <n v="-501.37"/>
    <s v="N/A"/>
    <n v="0"/>
    <n v="0"/>
    <n v="0"/>
    <n v="157.68"/>
    <n v="0"/>
    <n v="66.06"/>
    <n v="0"/>
    <n v="0"/>
    <n v="0"/>
    <n v="0"/>
    <n v="0"/>
    <n v="277.63"/>
    <n v="0"/>
    <s v="SURFACE WATER MGT FUND"/>
    <s v="WLSW O F11300 GEN ADMIN &amp; TRAI"/>
    <s v="STORMWATER SERVICES"/>
    <s v="DRAINAGE"/>
  </r>
  <r>
    <x v="1"/>
    <s v="1038476"/>
    <s v="845022"/>
    <s v="52221"/>
    <x v="212"/>
    <s v="5315000"/>
    <n v="2012"/>
    <x v="4"/>
    <s v="SUPPLIES VEHICLE"/>
    <s v="50000-PROGRAM EXPENDITUR BUDGET"/>
    <s v="52000-SUPPLIES"/>
    <m/>
    <n v="0"/>
    <n v="0"/>
    <n v="1234.78"/>
    <n v="0"/>
    <n v="-1234.78"/>
    <s v="N/A"/>
    <n v="0"/>
    <n v="0"/>
    <n v="0"/>
    <n v="0"/>
    <n v="0"/>
    <n v="799.34"/>
    <n v="0"/>
    <n v="0"/>
    <n v="435.44"/>
    <n v="0"/>
    <n v="0"/>
    <n v="0"/>
    <n v="0"/>
    <s v="SURFACE WATER MGT FUND"/>
    <s v="WLSW O F11300 GEN ADMIN &amp; TRAI"/>
    <s v="STORMWATER SERVICES"/>
    <s v="DRAINAGE"/>
  </r>
  <r>
    <x v="1"/>
    <s v="1038476"/>
    <s v="845022"/>
    <s v="52290"/>
    <x v="63"/>
    <s v="5315000"/>
    <n v="2012"/>
    <x v="4"/>
    <s v="MISC OPERATING SUPPLIES"/>
    <s v="50000-PROGRAM EXPENDITUR BUDGET"/>
    <s v="52000-SUPPLIES"/>
    <m/>
    <n v="0"/>
    <n v="0"/>
    <n v="9108.9600000000009"/>
    <n v="0"/>
    <n v="-9108.9600000000009"/>
    <s v="N/A"/>
    <n v="0"/>
    <n v="0"/>
    <n v="0"/>
    <n v="0"/>
    <n v="96.86"/>
    <n v="162.71"/>
    <n v="0"/>
    <n v="181.07"/>
    <n v="0"/>
    <n v="0"/>
    <n v="8.1300000000000008"/>
    <n v="8660.19"/>
    <n v="0"/>
    <s v="SURFACE WATER MGT FUND"/>
    <s v="WLSW O F11300 GEN ADMIN &amp; TRAI"/>
    <s v="STORMWATER SERVICES"/>
    <s v="DRAINAGE"/>
  </r>
  <r>
    <x v="1"/>
    <s v="1038476"/>
    <s v="845022"/>
    <s v="52410"/>
    <x v="194"/>
    <s v="5315000"/>
    <n v="2012"/>
    <x v="4"/>
    <s v="COST GOODS SOLD SUPPLIES FOR RESALE"/>
    <s v="50000-PROGRAM EXPENDITUR BUDGET"/>
    <s v="52000-SUPPLIES"/>
    <m/>
    <n v="0"/>
    <n v="0"/>
    <n v="19.37"/>
    <n v="0"/>
    <n v="-19.37"/>
    <s v="N/A"/>
    <n v="19.37"/>
    <n v="0"/>
    <n v="0"/>
    <n v="0"/>
    <n v="0"/>
    <n v="0"/>
    <n v="0"/>
    <n v="0"/>
    <n v="0"/>
    <n v="0"/>
    <n v="0"/>
    <n v="0"/>
    <n v="0"/>
    <s v="SURFACE WATER MGT FUND"/>
    <s v="WLSW O F11300 GEN ADMIN &amp; TRAI"/>
    <s v="STORMWATER SERVICES"/>
    <s v="DRAINAGE"/>
  </r>
  <r>
    <x v="1"/>
    <s v="1038476"/>
    <s v="845022"/>
    <s v="53120"/>
    <x v="156"/>
    <s v="5315000"/>
    <n v="2012"/>
    <x v="4"/>
    <s v="MISCELLANEOUS SERVICES"/>
    <s v="50000-PROGRAM EXPENDITUR BUDGET"/>
    <s v="53000-SERVICES-OTHER CHARGES"/>
    <m/>
    <n v="0"/>
    <n v="0"/>
    <n v="319.74"/>
    <n v="0"/>
    <n v="-319.74"/>
    <s v="N/A"/>
    <n v="0"/>
    <n v="0"/>
    <n v="0"/>
    <n v="0"/>
    <n v="0"/>
    <n v="0"/>
    <n v="0"/>
    <n v="0"/>
    <n v="0"/>
    <n v="319.74"/>
    <n v="0"/>
    <n v="0"/>
    <n v="0"/>
    <s v="SURFACE WATER MGT FUND"/>
    <s v="WLSW O F11300 GEN ADMIN &amp; TRAI"/>
    <s v="STORMWATER SERVICES"/>
    <s v="DRAINAGE"/>
  </r>
  <r>
    <x v="1"/>
    <s v="1038476"/>
    <s v="845022"/>
    <s v="53320"/>
    <x v="185"/>
    <s v="5315000"/>
    <n v="2012"/>
    <x v="4"/>
    <s v="FREIGHT AND DELIVRY SRV"/>
    <s v="50000-PROGRAM EXPENDITUR BUDGET"/>
    <s v="53000-SERVICES-OTHER CHARGES"/>
    <m/>
    <n v="0"/>
    <n v="0"/>
    <n v="108.28"/>
    <n v="0"/>
    <n v="-108.28"/>
    <s v="N/A"/>
    <n v="0"/>
    <n v="113.98"/>
    <n v="0"/>
    <n v="-5.7"/>
    <n v="0"/>
    <n v="0"/>
    <n v="0"/>
    <n v="0"/>
    <n v="0"/>
    <n v="0"/>
    <n v="0"/>
    <n v="0"/>
    <n v="0"/>
    <s v="SURFACE WATER MGT FUND"/>
    <s v="WLSW O F11300 GEN ADMIN &amp; TRAI"/>
    <s v="STORMWATER SERVICES"/>
    <s v="DRAINAGE"/>
  </r>
  <r>
    <x v="1"/>
    <s v="1038476"/>
    <s v="845022"/>
    <s v="53803"/>
    <x v="151"/>
    <s v="5315000"/>
    <n v="2012"/>
    <x v="4"/>
    <s v="DUES MEMBERSHIPS"/>
    <s v="50000-PROGRAM EXPENDITUR BUDGET"/>
    <s v="53000-SERVICES-OTHER CHARGES"/>
    <m/>
    <n v="0"/>
    <n v="0"/>
    <n v="592"/>
    <n v="0"/>
    <n v="-592"/>
    <s v="N/A"/>
    <n v="0"/>
    <n v="0"/>
    <n v="0"/>
    <n v="0"/>
    <n v="0"/>
    <n v="0"/>
    <n v="0"/>
    <n v="0"/>
    <n v="0"/>
    <n v="0"/>
    <n v="592"/>
    <n v="0"/>
    <n v="0"/>
    <s v="SURFACE WATER MGT FUND"/>
    <s v="WLSW O F11300 GEN ADMIN &amp; TRAI"/>
    <s v="STORMWATER SERVICES"/>
    <s v="DRAINAGE"/>
  </r>
  <r>
    <x v="1"/>
    <s v="1038476"/>
    <s v="845022"/>
    <s v="53814"/>
    <x v="65"/>
    <s v="5315000"/>
    <n v="2012"/>
    <x v="4"/>
    <s v="TRAINING"/>
    <s v="50000-PROGRAM EXPENDITUR BUDGET"/>
    <s v="53000-SERVICES-OTHER CHARGES"/>
    <m/>
    <n v="0"/>
    <n v="0"/>
    <n v="2940.3"/>
    <n v="0"/>
    <n v="-2940.3"/>
    <s v="N/A"/>
    <n v="0"/>
    <n v="0"/>
    <n v="500"/>
    <n v="0"/>
    <n v="146"/>
    <n v="177.65"/>
    <n v="650"/>
    <n v="227.65"/>
    <n v="0"/>
    <n v="0"/>
    <n v="725"/>
    <n v="514"/>
    <n v="0"/>
    <s v="SURFACE WATER MGT FUND"/>
    <s v="WLSW O F11300 GEN ADMIN &amp; TRAI"/>
    <s v="STORMWATER SERVICES"/>
    <s v="DRAINAGE"/>
  </r>
  <r>
    <x v="1"/>
    <s v="1038476"/>
    <s v="845022"/>
    <s v="53890"/>
    <x v="66"/>
    <s v="5315000"/>
    <n v="2012"/>
    <x v="4"/>
    <s v="MISC SERVICES CHARGES"/>
    <s v="50000-PROGRAM EXPENDITUR BUDGET"/>
    <s v="53000-SERVICES-OTHER CHARGES"/>
    <m/>
    <n v="0"/>
    <n v="0"/>
    <n v="1072.83"/>
    <n v="0.06"/>
    <n v="-1072.8900000000001"/>
    <s v="N/A"/>
    <n v="0"/>
    <n v="0"/>
    <n v="0"/>
    <n v="0"/>
    <n v="133.59"/>
    <n v="0"/>
    <n v="0"/>
    <n v="0"/>
    <n v="174.75"/>
    <n v="0"/>
    <n v="585.01"/>
    <n v="179.48"/>
    <n v="0"/>
    <s v="SURFACE WATER MGT FUND"/>
    <s v="WLSW O F11300 GEN ADMIN &amp; TRAI"/>
    <s v="STORMWATER SERVICES"/>
    <s v="DRAINAGE"/>
  </r>
  <r>
    <x v="1"/>
    <s v="1038476"/>
    <s v="845022"/>
    <s v="53892"/>
    <x v="114"/>
    <s v="5315000"/>
    <n v="2012"/>
    <x v="4"/>
    <s v="TRAINING IT"/>
    <s v="50000-PROGRAM EXPENDITUR BUDGET"/>
    <s v="53000-SERVICES-OTHER CHARGES"/>
    <m/>
    <n v="0"/>
    <n v="0"/>
    <n v="1130"/>
    <n v="0"/>
    <n v="-1130"/>
    <s v="N/A"/>
    <n v="0"/>
    <n v="1237.3500000000001"/>
    <n v="-107.35000000000001"/>
    <n v="0"/>
    <n v="0"/>
    <n v="0"/>
    <n v="0"/>
    <n v="0"/>
    <n v="0"/>
    <n v="0"/>
    <n v="0"/>
    <n v="0"/>
    <n v="0"/>
    <s v="SURFACE WATER MGT FUND"/>
    <s v="WLSW O F11300 GEN ADMIN &amp; TRAI"/>
    <s v="STORMWATER SERVICES"/>
    <s v="DRAINAGE"/>
  </r>
  <r>
    <x v="1"/>
    <s v="103847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5926.64"/>
    <n v="0"/>
    <n v="-5926.64"/>
    <s v="N/A"/>
    <n v="0"/>
    <n v="0"/>
    <n v="174.8"/>
    <n v="0"/>
    <n v="1619.43"/>
    <n v="640.83000000000004"/>
    <n v="540.04"/>
    <n v="666.08"/>
    <n v="539.04999999999995"/>
    <n v="336.72"/>
    <n v="822.73"/>
    <n v="586.96"/>
    <n v="0"/>
    <s v="SURFACE WATER MGT FUND"/>
    <s v="WLSW O F11300 GEN ADMIN &amp; TRAI"/>
    <s v="STORMWATER SERVICES"/>
    <s v="DRAINAGE"/>
  </r>
  <r>
    <x v="1"/>
    <s v="1038476"/>
    <s v="845022"/>
    <s v="55051"/>
    <x v="191"/>
    <s v="5315000"/>
    <n v="2012"/>
    <x v="4"/>
    <s v="GIS CLIENT SERVICES"/>
    <s v="50000-PROGRAM EXPENDITUR BUDGET"/>
    <s v="55000-INTRAGOVERNMENTAL SERVICES"/>
    <m/>
    <n v="0"/>
    <n v="0"/>
    <n v="875"/>
    <n v="0"/>
    <n v="-875"/>
    <s v="N/A"/>
    <n v="0"/>
    <n v="0"/>
    <n v="0"/>
    <n v="0"/>
    <n v="0"/>
    <n v="0"/>
    <n v="0"/>
    <n v="0"/>
    <n v="0"/>
    <n v="0"/>
    <n v="0"/>
    <n v="875"/>
    <n v="0"/>
    <s v="SURFACE WATER MGT FUND"/>
    <s v="WLSW O F11300 GEN ADMIN &amp; TRAI"/>
    <s v="STORMWATER SERVICES"/>
    <s v="DRAINAGE"/>
  </r>
  <r>
    <x v="1"/>
    <s v="1038476"/>
    <s v="845022"/>
    <s v="55159"/>
    <x v="174"/>
    <s v="5315000"/>
    <n v="2012"/>
    <x v="4"/>
    <s v="FMD COPY CENTER"/>
    <s v="50000-PROGRAM EXPENDITUR BUDGET"/>
    <s v="55000-INTRAGOVERNMENTAL SERVICES"/>
    <m/>
    <n v="0"/>
    <n v="0"/>
    <n v="421.59000000000003"/>
    <n v="0"/>
    <n v="-421.59000000000003"/>
    <s v="N/A"/>
    <n v="0"/>
    <n v="0"/>
    <n v="42.59"/>
    <n v="99"/>
    <n v="0"/>
    <n v="50"/>
    <n v="0"/>
    <n v="50"/>
    <n v="0"/>
    <n v="0"/>
    <n v="0"/>
    <n v="180"/>
    <n v="0"/>
    <s v="SURFACE WATER MGT FUND"/>
    <s v="WLSW O F11300 GEN ADMIN &amp; TRAI"/>
    <s v="STORMWATER SERVICES"/>
    <s v="DRAINAGE"/>
  </r>
  <r>
    <x v="1"/>
    <s v="1038476"/>
    <s v="845022"/>
    <s v="55350"/>
    <x v="175"/>
    <s v="5315000"/>
    <n v="2012"/>
    <x v="4"/>
    <s v="RADIO ACCESS"/>
    <s v="50000-PROGRAM EXPENDITUR BUDGET"/>
    <s v="55000-INTRAGOVERNMENTAL SERVICES"/>
    <m/>
    <n v="0"/>
    <n v="0"/>
    <n v="8525.0499999999993"/>
    <n v="0"/>
    <n v="-8525.0499999999993"/>
    <s v="N/A"/>
    <n v="0"/>
    <n v="707.74"/>
    <n v="1415.48"/>
    <n v="707.74"/>
    <n v="707.74"/>
    <n v="707.74"/>
    <n v="707.74"/>
    <n v="707.74"/>
    <n v="707.74"/>
    <n v="707.74"/>
    <n v="739.91"/>
    <n v="707.74"/>
    <n v="0"/>
    <s v="SURFACE WATER MGT FUND"/>
    <s v="WLSW O F11300 GEN ADMIN &amp; TRAI"/>
    <s v="STORMWATER SERVICES"/>
    <s v="DRAINAGE"/>
  </r>
  <r>
    <x v="1"/>
    <s v="1038476"/>
    <s v="845022"/>
    <s v="55351"/>
    <x v="176"/>
    <s v="5315000"/>
    <n v="2012"/>
    <x v="4"/>
    <s v="RADIO MAINT PROGRAM"/>
    <s v="50000-PROGRAM EXPENDITUR BUDGET"/>
    <s v="55000-INTRAGOVERNMENTAL SERVICES"/>
    <m/>
    <n v="0"/>
    <n v="0"/>
    <n v="3415.85"/>
    <n v="0"/>
    <n v="-3415.85"/>
    <s v="N/A"/>
    <n v="0"/>
    <n v="283.58"/>
    <n v="567.16"/>
    <n v="283.58"/>
    <n v="283.58"/>
    <n v="283.58"/>
    <n v="283.58"/>
    <n v="283.58"/>
    <n v="283.58"/>
    <n v="283.58"/>
    <n v="296.47000000000003"/>
    <n v="283.58"/>
    <n v="0"/>
    <s v="SURFACE WATER MGT FUND"/>
    <s v="WLSW O F11300 GEN ADMIN &amp; TRAI"/>
    <s v="STORMWATER SERVICES"/>
    <s v="DRAINAGE"/>
  </r>
  <r>
    <x v="1"/>
    <s v="1038476"/>
    <s v="845022"/>
    <s v="55353"/>
    <x v="253"/>
    <s v="5315000"/>
    <n v="2012"/>
    <x v="4"/>
    <s v="RADIO EQUIP"/>
    <s v="50000-PROGRAM EXPENDITUR BUDGET"/>
    <s v="55000-INTRAGOVERNMENTAL SERVICES"/>
    <m/>
    <n v="0"/>
    <n v="0"/>
    <n v="1138.44"/>
    <n v="0"/>
    <n v="-1138.44"/>
    <s v="N/A"/>
    <n v="0"/>
    <n v="94.87"/>
    <n v="189.74"/>
    <n v="94.87"/>
    <n v="94.87"/>
    <n v="94.87"/>
    <n v="94.87"/>
    <n v="94.87"/>
    <n v="94.87"/>
    <n v="94.87"/>
    <n v="94.87"/>
    <n v="94.87"/>
    <n v="0"/>
    <s v="SURFACE WATER MGT FUND"/>
    <s v="WLSW O F11300 GEN ADMIN &amp; TRAI"/>
    <s v="STORMWATER SERVICES"/>
    <s v="DRAINAGE"/>
  </r>
  <r>
    <x v="1"/>
    <s v="1038476"/>
    <s v="845022"/>
    <s v="56007"/>
    <x v="220"/>
    <s v="5315000"/>
    <n v="2012"/>
    <x v="4"/>
    <s v="CONTROLLABLE ASSETS"/>
    <s v="50000-PROGRAM EXPENDITUR BUDGET"/>
    <s v="56000-CAPITAL OUTLAY"/>
    <m/>
    <n v="0"/>
    <n v="0"/>
    <n v="0"/>
    <n v="0"/>
    <n v="0"/>
    <s v="N/A"/>
    <n v="0"/>
    <n v="0"/>
    <n v="0"/>
    <n v="263.87"/>
    <n v="0"/>
    <n v="0"/>
    <n v="0"/>
    <n v="109.49000000000001"/>
    <n v="0"/>
    <n v="0"/>
    <n v="0"/>
    <n v="0"/>
    <n v="-373.36"/>
    <s v="SURFACE WATER MGT FUND"/>
    <s v="WLSW O F11300 GEN ADMIN &amp; TRAI"/>
    <s v="STORMWATER SERVICES"/>
    <s v="DRAINAGE"/>
  </r>
  <r>
    <x v="1"/>
    <s v="1038476"/>
    <s v="845022"/>
    <s v="56720"/>
    <x v="121"/>
    <s v="5315000"/>
    <n v="2012"/>
    <x v="4"/>
    <s v="FURNITURE"/>
    <s v="50000-PROGRAM EXPENDITUR BUDGET"/>
    <s v="56000-CAPITAL OUTLAY"/>
    <m/>
    <n v="0"/>
    <n v="0"/>
    <n v="0"/>
    <n v="0"/>
    <n v="0"/>
    <s v="N/A"/>
    <n v="0"/>
    <n v="0"/>
    <n v="0"/>
    <n v="0"/>
    <n v="534.15"/>
    <n v="0"/>
    <n v="0"/>
    <n v="0"/>
    <n v="0"/>
    <n v="0"/>
    <n v="0"/>
    <n v="-534.15"/>
    <n v="0"/>
    <s v="SURFACE WATER MGT FUND"/>
    <s v="WLSW O F11300 GEN ADMIN &amp; TRAI"/>
    <s v="STORMWATER SERVICES"/>
    <s v="DRAINAGE"/>
  </r>
  <r>
    <x v="1"/>
    <s v="103847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45140.04"/>
    <n v="0"/>
    <n v="-245140.04"/>
    <s v="N/A"/>
    <n v="13787.53"/>
    <n v="12983.54"/>
    <n v="25428.22"/>
    <n v="22451.48"/>
    <n v="23999.510000000002"/>
    <n v="20768.439999999999"/>
    <n v="18713.04"/>
    <n v="23251.78"/>
    <n v="18195.32"/>
    <n v="19890.11"/>
    <n v="18933.310000000001"/>
    <n v="26737.760000000002"/>
    <n v="0"/>
    <s v="SURFACE WATER MGT FUND"/>
    <s v="WLSW O F11300 GEN ADMIN &amp; TRAI"/>
    <s v="STORMWATER SERVICES"/>
    <s v="DRAINAGE"/>
  </r>
  <r>
    <x v="1"/>
    <s v="1038476"/>
    <s v="845022"/>
    <s v="82200"/>
    <x v="72"/>
    <s v="5315000"/>
    <n v="2012"/>
    <x v="4"/>
    <s v="PAID TIME OFF"/>
    <s v="50000-PROGRAM EXPENDITUR BUDGET"/>
    <s v="82000-APPLIED OVERHEAD"/>
    <m/>
    <n v="0"/>
    <n v="0"/>
    <n v="189668"/>
    <n v="0"/>
    <n v="-189668"/>
    <s v="N/A"/>
    <n v="10636.33"/>
    <n v="10168.26"/>
    <n v="19826.03"/>
    <n v="17492.11"/>
    <n v="18537.100000000002"/>
    <n v="16021.29"/>
    <n v="14435.73"/>
    <n v="17938.72"/>
    <n v="14036.460000000001"/>
    <n v="15343.79"/>
    <n v="14605.83"/>
    <n v="20626.350000000002"/>
    <n v="0"/>
    <s v="SURFACE WATER MGT FUND"/>
    <s v="WLSW O F11300 GEN ADMIN &amp; TRAI"/>
    <s v="STORMWATER SERVICES"/>
    <s v="DRAINAGE"/>
  </r>
  <r>
    <x v="1"/>
    <s v="1038476"/>
    <s v="845022"/>
    <s v="82300"/>
    <x v="73"/>
    <s v="5315000"/>
    <n v="2012"/>
    <x v="4"/>
    <s v="INDIRECT COSTS"/>
    <s v="50000-PROGRAM EXPENDITUR BUDGET"/>
    <s v="82000-APPLIED OVERHEAD"/>
    <m/>
    <n v="0"/>
    <n v="0"/>
    <n v="407911.2"/>
    <n v="0"/>
    <n v="-407911.2"/>
    <s v="N/A"/>
    <n v="22868.86"/>
    <n v="21888.34"/>
    <n v="42647.520000000004"/>
    <n v="37575.39"/>
    <n v="39820.32"/>
    <n v="34415.840000000004"/>
    <n v="31009.99"/>
    <n v="38666.400000000001"/>
    <n v="30152.2"/>
    <n v="32960.75"/>
    <n v="31375.49"/>
    <n v="44530.1"/>
    <n v="0"/>
    <s v="SURFACE WATER MGT FUND"/>
    <s v="WLSW O F11300 GEN ADMIN &amp; TRAI"/>
    <s v="STORMWATER SERVICES"/>
    <s v="DRAINAGE"/>
  </r>
  <r>
    <x v="1"/>
    <s v="1038476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30.57"/>
    <n v="0"/>
    <n v="-30.57"/>
    <s v="N/A"/>
    <n v="0"/>
    <n v="0"/>
    <n v="0"/>
    <n v="0"/>
    <n v="0"/>
    <n v="0"/>
    <n v="0"/>
    <n v="0"/>
    <n v="0"/>
    <n v="0"/>
    <n v="0"/>
    <n v="30.57"/>
    <n v="0"/>
    <s v="SURFACE WATER MGT FUND"/>
    <s v="WLSW O F11300 GEN ADMIN &amp; TRAI"/>
    <s v="STORMWATER SERVICES"/>
    <s v="DRAINAGE"/>
  </r>
  <r>
    <x v="1"/>
    <s v="1038476"/>
    <s v="845022"/>
    <s v="82500"/>
    <x v="140"/>
    <s v="5315000"/>
    <n v="2012"/>
    <x v="4"/>
    <s v="OVERTIME BENEFITS"/>
    <s v="50000-PROGRAM EXPENDITUR BUDGET"/>
    <s v="82000-APPLIED OVERHEAD"/>
    <m/>
    <n v="0"/>
    <n v="0"/>
    <n v="309.05"/>
    <n v="0"/>
    <n v="-309.05"/>
    <s v="N/A"/>
    <n v="0"/>
    <n v="84.18"/>
    <n v="116.14"/>
    <n v="95.79"/>
    <n v="12.94"/>
    <n v="0"/>
    <n v="0"/>
    <n v="0"/>
    <n v="0"/>
    <n v="0"/>
    <n v="0"/>
    <n v="0"/>
    <n v="0"/>
    <s v="SURFACE WATER MGT FUND"/>
    <s v="WLSW O F11300 GEN ADMIN &amp; TRAI"/>
    <s v="STORMWATER SERVICES"/>
    <s v="DRAINAGE"/>
  </r>
  <r>
    <x v="1"/>
    <s v="103847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25.73"/>
    <n v="0"/>
    <n v="-1425.73"/>
    <s v="N/A"/>
    <n v="204.35"/>
    <n v="249.24"/>
    <n v="79.73"/>
    <n v="0"/>
    <n v="0"/>
    <n v="0"/>
    <n v="398.66"/>
    <n v="314.2"/>
    <n v="0"/>
    <n v="44.89"/>
    <n v="0"/>
    <n v="134.66"/>
    <n v="0"/>
    <s v="SURFACE WATER MGT FUND"/>
    <s v="WLSW O F11303 INVNTRY NEW RESI"/>
    <s v="STORMWATER SERVICES"/>
    <s v="DRAINAGE"/>
  </r>
  <r>
    <x v="1"/>
    <s v="103847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44.160000000000004"/>
    <n v="0"/>
    <n v="-44.160000000000004"/>
    <s v="N/A"/>
    <n v="0"/>
    <n v="0"/>
    <n v="0"/>
    <n v="0"/>
    <n v="7.36"/>
    <n v="0"/>
    <n v="36.800000000000004"/>
    <n v="0"/>
    <n v="0"/>
    <n v="0"/>
    <n v="0"/>
    <n v="0"/>
    <n v="0"/>
    <s v="SURFACE WATER MGT FUND"/>
    <s v="WLSW O F11303 INVNTRY NEW RESI"/>
    <s v="STORMWATER SERVICES"/>
    <s v="DRAINAGE"/>
  </r>
  <r>
    <x v="1"/>
    <s v="103847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9.02000000000004"/>
    <n v="0"/>
    <n v="-499.02000000000004"/>
    <s v="N/A"/>
    <n v="71.53"/>
    <n v="87.23"/>
    <n v="27.91"/>
    <n v="0"/>
    <n v="0"/>
    <n v="0"/>
    <n v="139.54"/>
    <n v="109.97"/>
    <n v="0"/>
    <n v="15.71"/>
    <n v="0"/>
    <n v="47.13"/>
    <n v="0"/>
    <s v="SURFACE WATER MGT FUND"/>
    <s v="WLSW O F11303 INVNTRY NEW RESI"/>
    <s v="STORMWATER SERVICES"/>
    <s v="DRAINAGE"/>
  </r>
  <r>
    <x v="1"/>
    <s v="1038477"/>
    <s v="845022"/>
    <s v="82200"/>
    <x v="72"/>
    <s v="5315000"/>
    <n v="2012"/>
    <x v="4"/>
    <s v="PAID TIME OFF"/>
    <s v="50000-PROGRAM EXPENDITUR BUDGET"/>
    <s v="82000-APPLIED OVERHEAD"/>
    <m/>
    <n v="0"/>
    <n v="0"/>
    <n v="384.97"/>
    <n v="0"/>
    <n v="-384.97"/>
    <s v="N/A"/>
    <n v="55.18"/>
    <n v="67.3"/>
    <n v="21.53"/>
    <n v="0"/>
    <n v="0"/>
    <n v="0"/>
    <n v="107.64"/>
    <n v="84.84"/>
    <n v="0"/>
    <n v="12.120000000000001"/>
    <n v="0"/>
    <n v="36.36"/>
    <n v="0"/>
    <s v="SURFACE WATER MGT FUND"/>
    <s v="WLSW O F11303 INVNTRY NEW RESI"/>
    <s v="STORMWATER SERVICES"/>
    <s v="DRAINAGE"/>
  </r>
  <r>
    <x v="1"/>
    <s v="1038477"/>
    <s v="845022"/>
    <s v="82300"/>
    <x v="73"/>
    <s v="5315000"/>
    <n v="2012"/>
    <x v="4"/>
    <s v="INDIRECT COSTS"/>
    <s v="50000-PROGRAM EXPENDITUR BUDGET"/>
    <s v="82000-APPLIED OVERHEAD"/>
    <m/>
    <n v="0"/>
    <n v="0"/>
    <n v="826.91"/>
    <n v="0"/>
    <n v="-826.91"/>
    <s v="N/A"/>
    <n v="118.52"/>
    <n v="144.56"/>
    <n v="46.24"/>
    <n v="0"/>
    <n v="0"/>
    <n v="0"/>
    <n v="231.22"/>
    <n v="182.23"/>
    <n v="0"/>
    <n v="26.04"/>
    <n v="0"/>
    <n v="78.100000000000009"/>
    <n v="0"/>
    <s v="SURFACE WATER MGT FUND"/>
    <s v="WLSW O F11303 INVNTRY NEW RESI"/>
    <s v="STORMWATER SERVICES"/>
    <s v="DRAINAGE"/>
  </r>
  <r>
    <x v="1"/>
    <s v="103847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17.43"/>
    <n v="0"/>
    <n v="-417.43"/>
    <s v="N/A"/>
    <n v="0"/>
    <n v="0"/>
    <n v="0"/>
    <n v="133.51"/>
    <n v="0"/>
    <n v="0"/>
    <n v="0"/>
    <n v="283.92"/>
    <n v="0"/>
    <n v="0"/>
    <n v="0"/>
    <n v="0"/>
    <n v="0"/>
    <s v="SURFACE WATER MGT FUND"/>
    <s v="WLSW F D92747 A01BN555-20900 N"/>
    <s v="STORMWATER SERVICES"/>
    <s v="DRAINAGE"/>
  </r>
  <r>
    <x v="1"/>
    <s v="1038478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214.5"/>
    <n v="0"/>
    <n v="-214.5"/>
    <s v="N/A"/>
    <n v="0"/>
    <n v="0"/>
    <n v="0"/>
    <n v="0"/>
    <n v="0"/>
    <n v="0"/>
    <n v="0"/>
    <n v="214.5"/>
    <n v="0"/>
    <n v="0"/>
    <n v="0"/>
    <n v="0"/>
    <n v="0"/>
    <s v="SURFACE WATER MGT FUND"/>
    <s v="WLSW F D92747 A01BN555-20900 N"/>
    <s v="STORMWATER SERVICES"/>
    <s v="DRAINAGE"/>
  </r>
  <r>
    <x v="1"/>
    <s v="1038478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328.5"/>
    <n v="0"/>
    <n v="-328.5"/>
    <s v="N/A"/>
    <n v="0"/>
    <n v="0"/>
    <n v="0"/>
    <n v="0"/>
    <n v="0"/>
    <n v="0"/>
    <n v="0"/>
    <n v="0"/>
    <n v="0"/>
    <n v="328.5"/>
    <n v="0"/>
    <n v="0"/>
    <n v="0"/>
    <s v="SURFACE WATER MGT FUND"/>
    <s v="WLSW F D92747 A01BN555-20900 N"/>
    <s v="STORMWATER SERVICES"/>
    <s v="DRAINAGE"/>
  </r>
  <r>
    <x v="1"/>
    <s v="103847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54.68"/>
    <n v="0"/>
    <n v="-54.68"/>
    <s v="N/A"/>
    <n v="0"/>
    <n v="0"/>
    <n v="0"/>
    <n v="0"/>
    <n v="9.2000000000000011"/>
    <n v="0"/>
    <n v="0"/>
    <n v="45.480000000000004"/>
    <n v="0"/>
    <n v="0"/>
    <n v="0"/>
    <n v="0"/>
    <n v="0"/>
    <s v="SURFACE WATER MGT FUND"/>
    <s v="WLSW F D92747 A01BN555-20900 N"/>
    <s v="STORMWATER SERVICES"/>
    <s v="DRAINAGE"/>
  </r>
  <r>
    <x v="1"/>
    <s v="103847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48.71"/>
    <n v="0"/>
    <n v="-148.71"/>
    <s v="N/A"/>
    <n v="0"/>
    <n v="0"/>
    <n v="0"/>
    <n v="46.730000000000004"/>
    <n v="0"/>
    <n v="0"/>
    <n v="0"/>
    <n v="101.98"/>
    <n v="0"/>
    <n v="0"/>
    <n v="0"/>
    <n v="0"/>
    <n v="0"/>
    <s v="SURFACE WATER MGT FUND"/>
    <s v="WLSW F D92747 A01BN555-20900 N"/>
    <s v="STORMWATER SERVICES"/>
    <s v="DRAINAGE"/>
  </r>
  <r>
    <x v="1"/>
    <s v="1038478"/>
    <s v="845022"/>
    <s v="82200"/>
    <x v="72"/>
    <s v="5315000"/>
    <n v="2012"/>
    <x v="4"/>
    <s v="PAID TIME OFF"/>
    <s v="50000-PROGRAM EXPENDITUR BUDGET"/>
    <s v="82000-APPLIED OVERHEAD"/>
    <m/>
    <n v="0"/>
    <n v="0"/>
    <n v="164.79"/>
    <n v="0"/>
    <n v="-164.79"/>
    <s v="N/A"/>
    <n v="0"/>
    <n v="0"/>
    <n v="0"/>
    <n v="36.050000000000004"/>
    <n v="0"/>
    <n v="0"/>
    <n v="0"/>
    <n v="128.74"/>
    <n v="0"/>
    <n v="0"/>
    <n v="0"/>
    <n v="0"/>
    <n v="0"/>
    <s v="SURFACE WATER MGT FUND"/>
    <s v="WLSW F D92747 A01BN555-20900 N"/>
    <s v="STORMWATER SERVICES"/>
    <s v="DRAINAGE"/>
  </r>
  <r>
    <x v="1"/>
    <s v="1038478"/>
    <s v="845022"/>
    <s v="82300"/>
    <x v="73"/>
    <s v="5315000"/>
    <n v="2012"/>
    <x v="4"/>
    <s v="INDIRECT COSTS"/>
    <s v="50000-PROGRAM EXPENDITUR BUDGET"/>
    <s v="82000-APPLIED OVERHEAD"/>
    <m/>
    <n v="0"/>
    <n v="0"/>
    <n v="471.19"/>
    <n v="0"/>
    <n v="-471.19"/>
    <s v="N/A"/>
    <n v="0"/>
    <n v="0"/>
    <n v="0"/>
    <n v="77.44"/>
    <n v="0"/>
    <n v="0"/>
    <n v="0"/>
    <n v="393.75"/>
    <n v="0"/>
    <n v="0"/>
    <n v="0"/>
    <n v="0"/>
    <n v="0"/>
    <s v="SURFACE WATER MGT FUND"/>
    <s v="WLSW F D92747 A01BN555-20900 N"/>
    <s v="STORMWATER SERVICES"/>
    <s v="DRAINAGE"/>
  </r>
  <r>
    <x v="1"/>
    <s v="1038478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25.2"/>
    <n v="0"/>
    <n v="-25.2"/>
    <s v="N/A"/>
    <n v="0"/>
    <n v="0"/>
    <n v="0"/>
    <n v="0"/>
    <n v="0"/>
    <n v="0"/>
    <n v="0"/>
    <n v="25.2"/>
    <n v="0"/>
    <n v="0"/>
    <n v="0"/>
    <n v="0"/>
    <n v="0"/>
    <s v="SURFACE WATER MGT FUND"/>
    <s v="WLSW F D92747 A01BN555-20900 N"/>
    <s v="STORMWATER SERVICES"/>
    <s v="DRAINAGE"/>
  </r>
  <r>
    <x v="1"/>
    <s v="103847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77.04"/>
    <n v="0"/>
    <n v="-177.04"/>
    <s v="N/A"/>
    <n v="0"/>
    <n v="0"/>
    <n v="0"/>
    <n v="88.52"/>
    <n v="0"/>
    <n v="88.52"/>
    <n v="0"/>
    <n v="0"/>
    <n v="0"/>
    <n v="0"/>
    <n v="0"/>
    <n v="0"/>
    <n v="0"/>
    <s v="SURFACE WATER MGT FUND"/>
    <s v="WLSW F D92750 A01BN555-20900 N"/>
    <s v="STORMWATER SERVICES"/>
    <s v="DRAINAGE"/>
  </r>
  <r>
    <x v="1"/>
    <s v="103847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8.400000000000002"/>
    <n v="0"/>
    <n v="-18.400000000000002"/>
    <s v="N/A"/>
    <n v="0"/>
    <n v="0"/>
    <n v="0"/>
    <n v="0"/>
    <n v="9.2000000000000011"/>
    <n v="9.2000000000000011"/>
    <n v="0"/>
    <n v="0"/>
    <n v="0"/>
    <n v="0"/>
    <n v="0"/>
    <n v="0"/>
    <n v="0"/>
    <s v="SURFACE WATER MGT FUND"/>
    <s v="WLSW F D92750 A01BN555-20900 N"/>
    <s v="STORMWATER SERVICES"/>
    <s v="DRAINAGE"/>
  </r>
  <r>
    <x v="1"/>
    <s v="1038479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487.62"/>
    <n v="0"/>
    <n v="-487.62"/>
    <s v="N/A"/>
    <n v="0"/>
    <n v="0"/>
    <n v="0"/>
    <n v="0"/>
    <n v="0"/>
    <n v="0"/>
    <n v="0"/>
    <n v="0"/>
    <n v="487.62"/>
    <n v="0"/>
    <n v="0"/>
    <n v="0"/>
    <n v="0"/>
    <s v="SURFACE WATER MGT FUND"/>
    <s v="WLSW F D92750 A01BN555-20900 N"/>
    <s v="STORMWATER SERVICES"/>
    <s v="DRAINAGE"/>
  </r>
  <r>
    <x v="1"/>
    <s v="103847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61.97"/>
    <n v="0"/>
    <n v="-61.97"/>
    <s v="N/A"/>
    <n v="0"/>
    <n v="0"/>
    <n v="0"/>
    <n v="30.990000000000002"/>
    <n v="0"/>
    <n v="30.98"/>
    <n v="0"/>
    <n v="0"/>
    <n v="0"/>
    <n v="0"/>
    <n v="0"/>
    <n v="0"/>
    <n v="0"/>
    <s v="SURFACE WATER MGT FUND"/>
    <s v="WLSW F D92750 A01BN555-20900 N"/>
    <s v="STORMWATER SERVICES"/>
    <s v="DRAINAGE"/>
  </r>
  <r>
    <x v="1"/>
    <s v="1038479"/>
    <s v="845022"/>
    <s v="82200"/>
    <x v="72"/>
    <s v="5315000"/>
    <n v="2012"/>
    <x v="4"/>
    <s v="PAID TIME OFF"/>
    <s v="50000-PROGRAM EXPENDITUR BUDGET"/>
    <s v="82000-APPLIED OVERHEAD"/>
    <m/>
    <n v="0"/>
    <n v="0"/>
    <n v="47.800000000000004"/>
    <n v="0"/>
    <n v="-47.800000000000004"/>
    <s v="N/A"/>
    <n v="0"/>
    <n v="0"/>
    <n v="0"/>
    <n v="23.900000000000002"/>
    <n v="0"/>
    <n v="23.900000000000002"/>
    <n v="0"/>
    <n v="0"/>
    <n v="0"/>
    <n v="0"/>
    <n v="0"/>
    <n v="0"/>
    <n v="0"/>
    <s v="SURFACE WATER MGT FUND"/>
    <s v="WLSW F D92750 A01BN555-20900 N"/>
    <s v="STORMWATER SERVICES"/>
    <s v="DRAINAGE"/>
  </r>
  <r>
    <x v="1"/>
    <s v="1038479"/>
    <s v="845022"/>
    <s v="82300"/>
    <x v="73"/>
    <s v="5315000"/>
    <n v="2012"/>
    <x v="4"/>
    <s v="INDIRECT COSTS"/>
    <s v="50000-PROGRAM EXPENDITUR BUDGET"/>
    <s v="82000-APPLIED OVERHEAD"/>
    <m/>
    <n v="0"/>
    <n v="0"/>
    <n v="102.69"/>
    <n v="0"/>
    <n v="-102.69"/>
    <s v="N/A"/>
    <n v="0"/>
    <n v="0"/>
    <n v="0"/>
    <n v="51.35"/>
    <n v="0"/>
    <n v="51.34"/>
    <n v="0"/>
    <n v="0"/>
    <n v="0"/>
    <n v="0"/>
    <n v="0"/>
    <n v="0"/>
    <n v="0"/>
    <s v="SURFACE WATER MGT FUND"/>
    <s v="WLSW F D92750 A01BN555-20900 N"/>
    <s v="STORMWATER SERVICES"/>
    <s v="DRAINAGE"/>
  </r>
  <r>
    <x v="1"/>
    <s v="1038482"/>
    <s v="000000"/>
    <s v="11500"/>
    <x v="7"/>
    <s v="0000000"/>
    <n v="2012"/>
    <x v="0"/>
    <s v="ACCOUNTS RECEIVABLE"/>
    <s v="BS000-CURRENT ASSETS"/>
    <s v="B1150-ACCOUNTS RECEIVABLE"/>
    <m/>
    <n v="0"/>
    <n v="0"/>
    <n v="372.92"/>
    <n v="0"/>
    <n v="-372.92"/>
    <s v="N/A"/>
    <n v="0"/>
    <n v="0"/>
    <n v="0"/>
    <n v="1090.58"/>
    <n v="0"/>
    <n v="-1090.58"/>
    <n v="0"/>
    <n v="372.92"/>
    <n v="-372.92"/>
    <n v="0"/>
    <n v="274.16000000000003"/>
    <n v="98.76"/>
    <n v="0"/>
    <s v="SURFACE WATER MGT FUND"/>
    <s v="WLSW F D93056 REDMOND RIDGE EA"/>
    <s v="DEFAULT"/>
    <s v="Default"/>
  </r>
  <r>
    <x v="1"/>
    <s v="1038482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1090.58"/>
    <n v="0"/>
    <n v="-1090.58"/>
    <n v="98.76"/>
    <n v="274.16000000000003"/>
    <n v="0"/>
    <n v="-98.76"/>
    <n v="0"/>
    <n v="98.76"/>
    <n v="-274.16000000000003"/>
    <n v="-98.76"/>
    <n v="0"/>
    <s v="SURFACE WATER MGT FUND"/>
    <s v="WLSW F D93056 REDMOND RIDGE EA"/>
    <s v="DEFAULT"/>
    <s v="Default"/>
  </r>
  <r>
    <x v="1"/>
    <s v="1038482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F D93056 REDMOND RIDGE EA"/>
    <s v="DEFAULT"/>
    <s v="Default"/>
  </r>
  <r>
    <x v="1"/>
    <s v="1038482"/>
    <s v="845022"/>
    <s v="43937"/>
    <x v="52"/>
    <s v="0000000"/>
    <n v="2012"/>
    <x v="3"/>
    <s v="DRAINAGE INSPECTION FEES"/>
    <s v="R3000-REVENUE"/>
    <s v="R3400-CHARGE FOR SERVICES"/>
    <m/>
    <n v="0"/>
    <n v="0"/>
    <n v="-1836.42"/>
    <n v="0"/>
    <n v="1836.42"/>
    <s v="N/A"/>
    <n v="0"/>
    <n v="-1090.58"/>
    <n v="0"/>
    <n v="0"/>
    <n v="-98.76"/>
    <n v="-274.16000000000003"/>
    <n v="0"/>
    <n v="-274.16000000000003"/>
    <n v="0"/>
    <n v="-98.76"/>
    <n v="0"/>
    <n v="0"/>
    <n v="0"/>
    <s v="SURFACE WATER MGT FUND"/>
    <s v="WLSW F D93056 REDMOND RIDGE EA"/>
    <s v="STORMWATER SERVICES"/>
    <s v="Default"/>
  </r>
  <r>
    <x v="1"/>
    <s v="103848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24.7"/>
    <n v="0"/>
    <n v="-824.7"/>
    <s v="N/A"/>
    <n v="495.72"/>
    <n v="0"/>
    <n v="0"/>
    <n v="44.89"/>
    <n v="0"/>
    <n v="119.60000000000001"/>
    <n v="0"/>
    <n v="119.60000000000001"/>
    <n v="0"/>
    <n v="44.89"/>
    <n v="0"/>
    <n v="0"/>
    <n v="0"/>
    <s v="SURFACE WATER MGT FUND"/>
    <s v="WLSW F D93056 REDMOND RIDGE EA"/>
    <s v="STORMWATER SERVICES"/>
    <s v="DRAINAGE"/>
  </r>
  <r>
    <x v="1"/>
    <s v="103848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2.080000000000002"/>
    <n v="0"/>
    <n v="-22.080000000000002"/>
    <s v="N/A"/>
    <n v="0"/>
    <n v="0"/>
    <n v="0"/>
    <n v="0"/>
    <n v="0"/>
    <n v="11.040000000000001"/>
    <n v="0"/>
    <n v="11.040000000000001"/>
    <n v="0"/>
    <n v="0"/>
    <n v="0"/>
    <n v="0"/>
    <n v="0"/>
    <s v="SURFACE WATER MGT FUND"/>
    <s v="WLSW F D93056 REDMOND RIDGE EA"/>
    <s v="STORMWATER SERVICES"/>
    <s v="DRAINAGE"/>
  </r>
  <r>
    <x v="1"/>
    <s v="103848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88.64"/>
    <n v="0"/>
    <n v="-288.64"/>
    <s v="N/A"/>
    <n v="173.5"/>
    <n v="0"/>
    <n v="0"/>
    <n v="15.71"/>
    <n v="0"/>
    <n v="41.86"/>
    <n v="0"/>
    <n v="41.86"/>
    <n v="0"/>
    <n v="15.71"/>
    <n v="0"/>
    <n v="0"/>
    <n v="0"/>
    <s v="SURFACE WATER MGT FUND"/>
    <s v="WLSW F D93056 REDMOND RIDGE EA"/>
    <s v="STORMWATER SERVICES"/>
    <s v="DRAINAGE"/>
  </r>
  <r>
    <x v="1"/>
    <s v="1038482"/>
    <s v="845022"/>
    <s v="82200"/>
    <x v="72"/>
    <s v="5315000"/>
    <n v="2012"/>
    <x v="4"/>
    <s v="PAID TIME OFF"/>
    <s v="50000-PROGRAM EXPENDITUR BUDGET"/>
    <s v="82000-APPLIED OVERHEAD"/>
    <m/>
    <n v="0"/>
    <n v="0"/>
    <n v="222.66"/>
    <n v="0"/>
    <n v="-222.66"/>
    <s v="N/A"/>
    <n v="133.84"/>
    <n v="0"/>
    <n v="0"/>
    <n v="12.120000000000001"/>
    <n v="0"/>
    <n v="32.29"/>
    <n v="0"/>
    <n v="32.29"/>
    <n v="0"/>
    <n v="12.120000000000001"/>
    <n v="0"/>
    <n v="0"/>
    <n v="0"/>
    <s v="SURFACE WATER MGT FUND"/>
    <s v="WLSW F D93056 REDMOND RIDGE EA"/>
    <s v="STORMWATER SERVICES"/>
    <s v="DRAINAGE"/>
  </r>
  <r>
    <x v="1"/>
    <s v="1038482"/>
    <s v="845022"/>
    <s v="82300"/>
    <x v="73"/>
    <s v="5315000"/>
    <n v="2012"/>
    <x v="4"/>
    <s v="INDIRECT COSTS"/>
    <s v="50000-PROGRAM EXPENDITUR BUDGET"/>
    <s v="82000-APPLIED OVERHEAD"/>
    <m/>
    <n v="0"/>
    <n v="0"/>
    <n v="478.34000000000003"/>
    <n v="0"/>
    <n v="-478.34000000000003"/>
    <s v="N/A"/>
    <n v="287.52"/>
    <n v="0"/>
    <n v="0"/>
    <n v="26.04"/>
    <n v="0"/>
    <n v="69.37"/>
    <n v="0"/>
    <n v="69.37"/>
    <n v="0"/>
    <n v="26.04"/>
    <n v="0"/>
    <n v="0"/>
    <n v="0"/>
    <s v="SURFACE WATER MGT FUND"/>
    <s v="WLSW F D93056 REDMOND RIDGE EA"/>
    <s v="STORMWATER SERVICES"/>
    <s v="DRAINAGE"/>
  </r>
  <r>
    <x v="1"/>
    <s v="1038483"/>
    <s v="000000"/>
    <s v="11500"/>
    <x v="7"/>
    <s v="0000000"/>
    <n v="2012"/>
    <x v="0"/>
    <s v="ACCOUNTS RECEIVABLE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319.84000000000003"/>
    <n v="0"/>
    <n v="-137.08000000000001"/>
    <n v="0"/>
    <n v="-182.76"/>
    <n v="0"/>
    <s v="SURFACE WATER MGT FUND"/>
    <s v="WLSW F D93065 13737 MORGAN DR"/>
    <s v="DEFAULT"/>
    <s v="Default"/>
  </r>
  <r>
    <x v="1"/>
    <s v="1038483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91.38"/>
    <n v="0"/>
    <n v="45.69"/>
    <n v="182.77"/>
    <n v="0"/>
    <n v="-319.84000000000003"/>
    <n v="182.76"/>
    <n v="-182.76"/>
    <n v="0"/>
    <n v="0"/>
    <n v="0"/>
    <s v="SURFACE WATER MGT FUND"/>
    <s v="WLSW F D93065 13737 MORGAN DR"/>
    <s v="DEFAULT"/>
    <s v="Default"/>
  </r>
  <r>
    <x v="1"/>
    <s v="1038483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F D93065 13737 MORGAN DR"/>
    <s v="DEFAULT"/>
    <s v="Default"/>
  </r>
  <r>
    <x v="1"/>
    <s v="1038483"/>
    <s v="845022"/>
    <s v="43937"/>
    <x v="52"/>
    <s v="0000000"/>
    <n v="2012"/>
    <x v="3"/>
    <s v="DRAINAGE INSPECTION FEES"/>
    <s v="R3000-REVENUE"/>
    <s v="R3400-CHARGE FOR SERVICES"/>
    <m/>
    <n v="0"/>
    <n v="0"/>
    <n v="-502.6"/>
    <n v="0"/>
    <n v="502.6"/>
    <s v="N/A"/>
    <n v="0"/>
    <n v="0"/>
    <n v="-91.38"/>
    <n v="0"/>
    <n v="-45.69"/>
    <n v="-182.77"/>
    <n v="0"/>
    <n v="0"/>
    <n v="-182.76"/>
    <n v="0"/>
    <n v="0"/>
    <n v="0"/>
    <n v="0"/>
    <s v="SURFACE WATER MGT FUND"/>
    <s v="WLSW F D93065 13737 MORGAN DR"/>
    <s v="STORMWATER SERVICES"/>
    <s v="Default"/>
  </r>
  <r>
    <x v="1"/>
    <s v="103848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19.27"/>
    <n v="0"/>
    <n v="-219.27"/>
    <s v="N/A"/>
    <n v="0"/>
    <n v="0"/>
    <n v="39.869999999999997"/>
    <n v="0"/>
    <n v="19.93"/>
    <n v="79.73"/>
    <n v="0"/>
    <n v="0"/>
    <n v="79.739999999999995"/>
    <n v="0"/>
    <n v="0"/>
    <n v="0"/>
    <n v="0"/>
    <s v="SURFACE WATER MGT FUND"/>
    <s v="WLSW F D93065 13737 MORGAN DR"/>
    <s v="STORMWATER SERVICES"/>
    <s v="DRAINAGE"/>
  </r>
  <r>
    <x v="1"/>
    <s v="103848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0.240000000000002"/>
    <n v="0"/>
    <n v="-20.240000000000002"/>
    <s v="N/A"/>
    <n v="0"/>
    <n v="0"/>
    <n v="3.68"/>
    <n v="0"/>
    <n v="1.84"/>
    <n v="7.36"/>
    <n v="0"/>
    <n v="0"/>
    <n v="7.36"/>
    <n v="0"/>
    <n v="0"/>
    <n v="0"/>
    <n v="0"/>
    <s v="SURFACE WATER MGT FUND"/>
    <s v="WLSW F D93065 13737 MORGAN DR"/>
    <s v="STORMWATER SERVICES"/>
    <s v="DRAINAGE"/>
  </r>
  <r>
    <x v="1"/>
    <s v="103848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76.739999999999995"/>
    <n v="0"/>
    <n v="-76.739999999999995"/>
    <s v="N/A"/>
    <n v="0"/>
    <n v="0"/>
    <n v="13.950000000000001"/>
    <n v="0"/>
    <n v="6.98"/>
    <n v="27.91"/>
    <n v="0"/>
    <n v="0"/>
    <n v="27.900000000000002"/>
    <n v="0"/>
    <n v="0"/>
    <n v="0"/>
    <n v="0"/>
    <s v="SURFACE WATER MGT FUND"/>
    <s v="WLSW F D93065 13737 MORGAN DR"/>
    <s v="STORMWATER SERVICES"/>
    <s v="DRAINAGE"/>
  </r>
  <r>
    <x v="1"/>
    <s v="1038483"/>
    <s v="845022"/>
    <s v="82200"/>
    <x v="72"/>
    <s v="5315000"/>
    <n v="2012"/>
    <x v="4"/>
    <s v="PAID TIME OFF"/>
    <s v="50000-PROGRAM EXPENDITUR BUDGET"/>
    <s v="82000-APPLIED OVERHEAD"/>
    <m/>
    <n v="0"/>
    <n v="0"/>
    <n v="59.19"/>
    <n v="0"/>
    <n v="-59.19"/>
    <s v="N/A"/>
    <n v="0"/>
    <n v="0"/>
    <n v="10.76"/>
    <n v="0"/>
    <n v="5.38"/>
    <n v="21.53"/>
    <n v="0"/>
    <n v="0"/>
    <n v="21.52"/>
    <n v="0"/>
    <n v="0"/>
    <n v="0"/>
    <n v="0"/>
    <s v="SURFACE WATER MGT FUND"/>
    <s v="WLSW F D93065 13737 MORGAN DR"/>
    <s v="STORMWATER SERVICES"/>
    <s v="DRAINAGE"/>
  </r>
  <r>
    <x v="1"/>
    <s v="1038483"/>
    <s v="845022"/>
    <s v="82300"/>
    <x v="73"/>
    <s v="5315000"/>
    <n v="2012"/>
    <x v="4"/>
    <s v="INDIRECT COSTS"/>
    <s v="50000-PROGRAM EXPENDITUR BUDGET"/>
    <s v="82000-APPLIED OVERHEAD"/>
    <m/>
    <n v="0"/>
    <n v="0"/>
    <n v="127.16"/>
    <n v="0"/>
    <n v="-127.16"/>
    <s v="N/A"/>
    <n v="0"/>
    <n v="0"/>
    <n v="23.12"/>
    <n v="0"/>
    <n v="11.56"/>
    <n v="46.24"/>
    <n v="0"/>
    <n v="0"/>
    <n v="46.24"/>
    <n v="0"/>
    <n v="0"/>
    <n v="0"/>
    <n v="0"/>
    <s v="SURFACE WATER MGT FUND"/>
    <s v="WLSW F D93065 13737 MORGAN DR"/>
    <s v="STORMWATER SERVICES"/>
    <s v="DRAINAGE"/>
  </r>
  <r>
    <x v="1"/>
    <s v="1038485"/>
    <s v="000000"/>
    <s v="11500"/>
    <x v="7"/>
    <s v="0000000"/>
    <n v="2012"/>
    <x v="0"/>
    <s v="ACCOUNTS RECEIVABLE"/>
    <s v="BS000-CURRENT ASSETS"/>
    <s v="B1150-ACCOUNTS RECEIVABLE"/>
    <m/>
    <n v="0"/>
    <n v="0"/>
    <n v="394.99"/>
    <n v="0"/>
    <n v="-394.99"/>
    <s v="N/A"/>
    <n v="0"/>
    <n v="0"/>
    <n v="0"/>
    <n v="0"/>
    <n v="0"/>
    <n v="0"/>
    <n v="0"/>
    <n v="182.77"/>
    <n v="0"/>
    <n v="-182.77"/>
    <n v="0"/>
    <n v="394.99"/>
    <n v="0"/>
    <s v="SURFACE WATER MGT FUND"/>
    <s v="WLSW F D93079 5033 240 PL SE P"/>
    <s v="DEFAULT"/>
    <s v="Default"/>
  </r>
  <r>
    <x v="1"/>
    <s v="1038485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175.41"/>
    <n v="0"/>
    <n v="7.36"/>
    <n v="0"/>
    <n v="0"/>
    <n v="-182.77"/>
    <n v="0"/>
    <n v="394.99"/>
    <n v="0"/>
    <n v="-394.99"/>
    <n v="0"/>
    <s v="SURFACE WATER MGT FUND"/>
    <s v="WLSW F D93079 5033 240 PL SE P"/>
    <s v="DEFAULT"/>
    <s v="Default"/>
  </r>
  <r>
    <x v="1"/>
    <s v="1038485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F D93079 5033 240 PL SE P"/>
    <s v="DEFAULT"/>
    <s v="Default"/>
  </r>
  <r>
    <x v="1"/>
    <s v="1038485"/>
    <s v="845022"/>
    <s v="43937"/>
    <x v="52"/>
    <s v="0000000"/>
    <n v="2012"/>
    <x v="3"/>
    <s v="DRAINAGE INSPECTION FEES"/>
    <s v="R3000-REVENUE"/>
    <s v="R3400-CHARGE FOR SERVICES"/>
    <m/>
    <n v="0"/>
    <n v="0"/>
    <n v="-577.76"/>
    <n v="0"/>
    <n v="577.76"/>
    <s v="N/A"/>
    <n v="0"/>
    <n v="0"/>
    <n v="-175.41"/>
    <n v="0"/>
    <n v="-7.36"/>
    <n v="0"/>
    <n v="0"/>
    <n v="0"/>
    <n v="0"/>
    <n v="-394.99"/>
    <n v="0"/>
    <n v="0"/>
    <n v="0"/>
    <s v="SURFACE WATER MGT FUND"/>
    <s v="WLSW F D93079 5033 240 PL SE P"/>
    <s v="STORMWATER SERVICES"/>
    <s v="Default"/>
  </r>
  <r>
    <x v="1"/>
    <s v="103848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59.27"/>
    <n v="0"/>
    <n v="-259.27"/>
    <s v="N/A"/>
    <n v="0"/>
    <n v="0"/>
    <n v="79.73"/>
    <n v="0"/>
    <n v="0"/>
    <n v="0"/>
    <n v="0"/>
    <n v="0"/>
    <n v="0"/>
    <n v="179.54"/>
    <n v="0"/>
    <n v="0"/>
    <n v="0"/>
    <s v="SURFACE WATER MGT FUND"/>
    <s v="WLSW F D93079 5033 240 PL SE P"/>
    <s v="STORMWATER SERVICES"/>
    <s v="DRAINAGE"/>
  </r>
  <r>
    <x v="1"/>
    <s v="103848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7.36"/>
    <n v="0"/>
    <n v="0"/>
    <n v="0"/>
    <n v="0"/>
    <n v="0"/>
    <n v="0"/>
    <n v="0"/>
    <n v="0"/>
    <s v="SURFACE WATER MGT FUND"/>
    <s v="WLSW F D93079 5033 240 PL SE P"/>
    <s v="STORMWATER SERVICES"/>
    <s v="DRAINAGE"/>
  </r>
  <r>
    <x v="1"/>
    <s v="103848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90.75"/>
    <n v="0"/>
    <n v="-90.75"/>
    <s v="N/A"/>
    <n v="0"/>
    <n v="0"/>
    <n v="27.91"/>
    <n v="0"/>
    <n v="0"/>
    <n v="0"/>
    <n v="0"/>
    <n v="0"/>
    <n v="0"/>
    <n v="62.84"/>
    <n v="0"/>
    <n v="0"/>
    <n v="0"/>
    <s v="SURFACE WATER MGT FUND"/>
    <s v="WLSW F D93079 5033 240 PL SE P"/>
    <s v="STORMWATER SERVICES"/>
    <s v="DRAINAGE"/>
  </r>
  <r>
    <x v="1"/>
    <s v="1038485"/>
    <s v="845022"/>
    <s v="82200"/>
    <x v="72"/>
    <s v="5315000"/>
    <n v="2012"/>
    <x v="4"/>
    <s v="PAID TIME OFF"/>
    <s v="50000-PROGRAM EXPENDITUR BUDGET"/>
    <s v="82000-APPLIED OVERHEAD"/>
    <m/>
    <n v="0"/>
    <n v="0"/>
    <n v="70.010000000000005"/>
    <n v="0"/>
    <n v="-70.010000000000005"/>
    <s v="N/A"/>
    <n v="0"/>
    <n v="0"/>
    <n v="21.53"/>
    <n v="0"/>
    <n v="0"/>
    <n v="0"/>
    <n v="0"/>
    <n v="0"/>
    <n v="0"/>
    <n v="48.480000000000004"/>
    <n v="0"/>
    <n v="0"/>
    <n v="0"/>
    <s v="SURFACE WATER MGT FUND"/>
    <s v="WLSW F D93079 5033 240 PL SE P"/>
    <s v="STORMWATER SERVICES"/>
    <s v="DRAINAGE"/>
  </r>
  <r>
    <x v="1"/>
    <s v="1038485"/>
    <s v="845022"/>
    <s v="82300"/>
    <x v="73"/>
    <s v="5315000"/>
    <n v="2012"/>
    <x v="4"/>
    <s v="INDIRECT COSTS"/>
    <s v="50000-PROGRAM EXPENDITUR BUDGET"/>
    <s v="82000-APPLIED OVERHEAD"/>
    <m/>
    <n v="0"/>
    <n v="0"/>
    <n v="150.37"/>
    <n v="0"/>
    <n v="-150.37"/>
    <s v="N/A"/>
    <n v="0"/>
    <n v="0"/>
    <n v="46.24"/>
    <n v="0"/>
    <n v="0"/>
    <n v="0"/>
    <n v="0"/>
    <n v="0"/>
    <n v="0"/>
    <n v="104.13"/>
    <n v="0"/>
    <n v="0"/>
    <n v="0"/>
    <s v="SURFACE WATER MGT FUND"/>
    <s v="WLSW F D93079 5033 240 PL SE P"/>
    <s v="STORMWATER SERVICES"/>
    <s v="DRAINAGE"/>
  </r>
  <r>
    <x v="1"/>
    <s v="1038486"/>
    <s v="000000"/>
    <s v="11500"/>
    <x v="7"/>
    <s v="0000000"/>
    <n v="2012"/>
    <x v="0"/>
    <s v="ACCOUNTS RECEIVABLE"/>
    <s v="BS000-CURRENT ASSETS"/>
    <s v="B1150-ACCOUNTS RECEIVABLE"/>
    <m/>
    <n v="0"/>
    <n v="0"/>
    <n v="0"/>
    <n v="0"/>
    <n v="0"/>
    <s v="N/A"/>
    <n v="0"/>
    <n v="0"/>
    <n v="0"/>
    <n v="91.38"/>
    <n v="0"/>
    <n v="0"/>
    <n v="-91.38"/>
    <n v="228.46"/>
    <n v="0"/>
    <n v="-45.7"/>
    <n v="0"/>
    <n v="-182.76"/>
    <n v="0"/>
    <s v="SURFACE WATER MGT FUND"/>
    <s v="WLSW F D93085 13121 ADAIR CREE"/>
    <s v="DEFAULT"/>
    <s v="Default"/>
  </r>
  <r>
    <x v="1"/>
    <s v="1038486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91.38"/>
    <n v="-91.38"/>
    <n v="45.69"/>
    <n v="182.77"/>
    <n v="0"/>
    <n v="-228.46"/>
    <n v="182.76"/>
    <n v="-182.76"/>
    <n v="0"/>
    <n v="0"/>
    <n v="0"/>
    <s v="SURFACE WATER MGT FUND"/>
    <s v="WLSW F D93085 13121 ADAIR CREE"/>
    <s v="DEFAULT"/>
    <s v="Default"/>
  </r>
  <r>
    <x v="1"/>
    <s v="1038486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F D93085 13121 ADAIR CREE"/>
    <s v="DEFAULT"/>
    <s v="Default"/>
  </r>
  <r>
    <x v="1"/>
    <s v="1038486"/>
    <s v="845022"/>
    <s v="43937"/>
    <x v="52"/>
    <s v="0000000"/>
    <n v="2012"/>
    <x v="3"/>
    <s v="DRAINAGE INSPECTION FEES"/>
    <s v="R3000-REVENUE"/>
    <s v="R3400-CHARGE FOR SERVICES"/>
    <m/>
    <n v="0"/>
    <n v="0"/>
    <n v="-502.6"/>
    <n v="0"/>
    <n v="502.6"/>
    <s v="N/A"/>
    <n v="0"/>
    <n v="0"/>
    <n v="-91.38"/>
    <n v="0"/>
    <n v="-45.69"/>
    <n v="-182.77"/>
    <n v="0"/>
    <n v="0"/>
    <n v="-182.76"/>
    <n v="0"/>
    <n v="0"/>
    <n v="0"/>
    <n v="0"/>
    <s v="SURFACE WATER MGT FUND"/>
    <s v="WLSW F D93085 13121 ADAIR CREE"/>
    <s v="STORMWATER SERVICES"/>
    <s v="Default"/>
  </r>
  <r>
    <x v="1"/>
    <s v="103848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19.27"/>
    <n v="0"/>
    <n v="-219.27"/>
    <s v="N/A"/>
    <n v="0"/>
    <n v="0"/>
    <n v="39.869999999999997"/>
    <n v="0"/>
    <n v="19.93"/>
    <n v="79.73"/>
    <n v="0"/>
    <n v="0"/>
    <n v="79.739999999999995"/>
    <n v="0"/>
    <n v="0"/>
    <n v="0"/>
    <n v="0"/>
    <s v="SURFACE WATER MGT FUND"/>
    <s v="WLSW F D93085 13121 ADAIR CREE"/>
    <s v="STORMWATER SERVICES"/>
    <s v="DRAINAGE"/>
  </r>
  <r>
    <x v="1"/>
    <s v="103848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0.240000000000002"/>
    <n v="0"/>
    <n v="-20.240000000000002"/>
    <s v="N/A"/>
    <n v="0"/>
    <n v="0"/>
    <n v="3.68"/>
    <n v="0"/>
    <n v="1.84"/>
    <n v="7.36"/>
    <n v="0"/>
    <n v="0"/>
    <n v="7.36"/>
    <n v="0"/>
    <n v="0"/>
    <n v="0"/>
    <n v="0"/>
    <s v="SURFACE WATER MGT FUND"/>
    <s v="WLSW F D93085 13121 ADAIR CREE"/>
    <s v="STORMWATER SERVICES"/>
    <s v="DRAINAGE"/>
  </r>
  <r>
    <x v="1"/>
    <s v="103848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76.739999999999995"/>
    <n v="0"/>
    <n v="-76.739999999999995"/>
    <s v="N/A"/>
    <n v="0"/>
    <n v="0"/>
    <n v="13.950000000000001"/>
    <n v="0"/>
    <n v="6.98"/>
    <n v="27.91"/>
    <n v="0"/>
    <n v="0"/>
    <n v="27.900000000000002"/>
    <n v="0"/>
    <n v="0"/>
    <n v="0"/>
    <n v="0"/>
    <s v="SURFACE WATER MGT FUND"/>
    <s v="WLSW F D93085 13121 ADAIR CREE"/>
    <s v="STORMWATER SERVICES"/>
    <s v="DRAINAGE"/>
  </r>
  <r>
    <x v="1"/>
    <s v="1038486"/>
    <s v="845022"/>
    <s v="82200"/>
    <x v="72"/>
    <s v="5315000"/>
    <n v="2012"/>
    <x v="4"/>
    <s v="PAID TIME OFF"/>
    <s v="50000-PROGRAM EXPENDITUR BUDGET"/>
    <s v="82000-APPLIED OVERHEAD"/>
    <m/>
    <n v="0"/>
    <n v="0"/>
    <n v="59.19"/>
    <n v="0"/>
    <n v="-59.19"/>
    <s v="N/A"/>
    <n v="0"/>
    <n v="0"/>
    <n v="10.76"/>
    <n v="0"/>
    <n v="5.38"/>
    <n v="21.53"/>
    <n v="0"/>
    <n v="0"/>
    <n v="21.52"/>
    <n v="0"/>
    <n v="0"/>
    <n v="0"/>
    <n v="0"/>
    <s v="SURFACE WATER MGT FUND"/>
    <s v="WLSW F D93085 13121 ADAIR CREE"/>
    <s v="STORMWATER SERVICES"/>
    <s v="DRAINAGE"/>
  </r>
  <r>
    <x v="1"/>
    <s v="1038486"/>
    <s v="845022"/>
    <s v="82300"/>
    <x v="73"/>
    <s v="5315000"/>
    <n v="2012"/>
    <x v="4"/>
    <s v="INDIRECT COSTS"/>
    <s v="50000-PROGRAM EXPENDITUR BUDGET"/>
    <s v="82000-APPLIED OVERHEAD"/>
    <m/>
    <n v="0"/>
    <n v="0"/>
    <n v="127.16"/>
    <n v="0"/>
    <n v="-127.16"/>
    <s v="N/A"/>
    <n v="0"/>
    <n v="0"/>
    <n v="23.12"/>
    <n v="0"/>
    <n v="11.56"/>
    <n v="46.24"/>
    <n v="0"/>
    <n v="0"/>
    <n v="46.24"/>
    <n v="0"/>
    <n v="0"/>
    <n v="0"/>
    <n v="0"/>
    <s v="SURFACE WATER MGT FUND"/>
    <s v="WLSW F D93085 13121 ADAIR CREE"/>
    <s v="STORMWATER SERVICES"/>
    <s v="DRAINAGE"/>
  </r>
  <r>
    <x v="1"/>
    <s v="103848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11.6"/>
    <n v="0"/>
    <n v="-411.6"/>
    <s v="N/A"/>
    <n v="0"/>
    <n v="0"/>
    <n v="106.23"/>
    <n v="0"/>
    <n v="258.05"/>
    <n v="0"/>
    <n v="0"/>
    <n v="47.32"/>
    <n v="0"/>
    <n v="0"/>
    <n v="0"/>
    <n v="0"/>
    <n v="0"/>
    <s v="SURFACE WATER MGT FUND"/>
    <s v="WLSW F D92727 A00BN681-16100 S"/>
    <s v="STORMWATER SERVICES"/>
    <s v="DRAINAGE"/>
  </r>
  <r>
    <x v="1"/>
    <s v="1038487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21.45"/>
    <n v="0"/>
    <n v="-21.45"/>
    <s v="N/A"/>
    <n v="0"/>
    <n v="0"/>
    <n v="0"/>
    <n v="0"/>
    <n v="0"/>
    <n v="0"/>
    <n v="0"/>
    <n v="21.45"/>
    <n v="0"/>
    <n v="0"/>
    <n v="0"/>
    <n v="0"/>
    <n v="0"/>
    <s v="SURFACE WATER MGT FUND"/>
    <s v="WLSW F D92727 A00BN681-16100 S"/>
    <s v="STORMWATER SERVICES"/>
    <s v="DRAINAGE"/>
  </r>
  <r>
    <x v="1"/>
    <s v="1038487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4.3500000000000005"/>
    <n v="0"/>
    <n v="-4.3500000000000005"/>
    <s v="N/A"/>
    <n v="0"/>
    <n v="0"/>
    <n v="0"/>
    <n v="0"/>
    <n v="4.3500000000000005"/>
    <n v="0"/>
    <n v="0"/>
    <n v="0"/>
    <n v="0"/>
    <n v="0"/>
    <n v="0"/>
    <n v="0"/>
    <n v="0"/>
    <s v="SURFACE WATER MGT FUND"/>
    <s v="WLSW F D92727 A00BN681-16100 S"/>
    <s v="STORMWATER SERVICES"/>
    <s v="DRAINAGE"/>
  </r>
  <r>
    <x v="1"/>
    <s v="1038487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98.55"/>
    <n v="0"/>
    <n v="-98.55"/>
    <s v="N/A"/>
    <n v="0"/>
    <n v="0"/>
    <n v="0"/>
    <n v="0"/>
    <n v="0"/>
    <n v="0"/>
    <n v="0"/>
    <n v="0"/>
    <n v="0"/>
    <n v="98.55"/>
    <n v="0"/>
    <n v="0"/>
    <n v="0"/>
    <s v="SURFACE WATER MGT FUND"/>
    <s v="WLSW F D92727 A00BN681-16100 S"/>
    <s v="STORMWATER SERVICES"/>
    <s v="DRAINAGE"/>
  </r>
  <r>
    <x v="1"/>
    <s v="103848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49.11"/>
    <n v="0"/>
    <n v="-249.11"/>
    <s v="N/A"/>
    <n v="0"/>
    <n v="0"/>
    <n v="0"/>
    <n v="0"/>
    <n v="210.21"/>
    <n v="0"/>
    <n v="0"/>
    <n v="38.9"/>
    <n v="0"/>
    <n v="0"/>
    <n v="0"/>
    <n v="0"/>
    <n v="0"/>
    <s v="SURFACE WATER MGT FUND"/>
    <s v="WLSW F D92727 A00BN681-16100 S"/>
    <s v="STORMWATER SERVICES"/>
    <s v="DRAINAGE"/>
  </r>
  <r>
    <x v="1"/>
    <s v="103848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46.88"/>
    <n v="0"/>
    <n v="-146.88"/>
    <s v="N/A"/>
    <n v="0"/>
    <n v="0"/>
    <n v="37.18"/>
    <n v="0"/>
    <n v="92.7"/>
    <n v="0"/>
    <n v="0"/>
    <n v="17"/>
    <n v="0"/>
    <n v="0"/>
    <n v="0"/>
    <n v="0"/>
    <n v="0"/>
    <s v="SURFACE WATER MGT FUND"/>
    <s v="WLSW F D92727 A00BN681-16100 S"/>
    <s v="STORMWATER SERVICES"/>
    <s v="DRAINAGE"/>
  </r>
  <r>
    <x v="1"/>
    <s v="1038487"/>
    <s v="845022"/>
    <s v="82200"/>
    <x v="72"/>
    <s v="5315000"/>
    <n v="2012"/>
    <x v="4"/>
    <s v="PAID TIME OFF"/>
    <s v="50000-PROGRAM EXPENDITUR BUDGET"/>
    <s v="82000-APPLIED OVERHEAD"/>
    <m/>
    <n v="0"/>
    <n v="0"/>
    <n v="113.08"/>
    <n v="0"/>
    <n v="-113.08"/>
    <s v="N/A"/>
    <n v="0"/>
    <n v="0"/>
    <n v="28.68"/>
    <n v="0"/>
    <n v="66.64"/>
    <n v="0"/>
    <n v="0"/>
    <n v="17.760000000000002"/>
    <n v="0"/>
    <n v="0"/>
    <n v="0"/>
    <n v="0"/>
    <n v="0"/>
    <s v="SURFACE WATER MGT FUND"/>
    <s v="WLSW F D92727 A00BN681-16100 S"/>
    <s v="STORMWATER SERVICES"/>
    <s v="DRAINAGE"/>
  </r>
  <r>
    <x v="1"/>
    <s v="1038487"/>
    <s v="845022"/>
    <s v="82300"/>
    <x v="73"/>
    <s v="5315000"/>
    <n v="2012"/>
    <x v="4"/>
    <s v="INDIRECT COSTS"/>
    <s v="50000-PROGRAM EXPENDITUR BUDGET"/>
    <s v="82000-APPLIED OVERHEAD"/>
    <m/>
    <n v="0"/>
    <n v="0"/>
    <n v="319.79000000000002"/>
    <n v="0"/>
    <n v="-319.79000000000002"/>
    <s v="N/A"/>
    <n v="0"/>
    <n v="0"/>
    <n v="61.620000000000005"/>
    <n v="0"/>
    <n v="203.84"/>
    <n v="0"/>
    <n v="0"/>
    <n v="54.33"/>
    <n v="0"/>
    <n v="0"/>
    <n v="0"/>
    <n v="0"/>
    <n v="0"/>
    <s v="SURFACE WATER MGT FUND"/>
    <s v="WLSW F D92727 A00BN681-16100 S"/>
    <s v="STORMWATER SERVICES"/>
    <s v="DRAINAGE"/>
  </r>
  <r>
    <x v="1"/>
    <s v="1038487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2.52"/>
    <n v="0"/>
    <n v="-2.52"/>
    <s v="N/A"/>
    <n v="0"/>
    <n v="0"/>
    <n v="0"/>
    <n v="0"/>
    <n v="0"/>
    <n v="0"/>
    <n v="0"/>
    <n v="2.52"/>
    <n v="0"/>
    <n v="0"/>
    <n v="0"/>
    <n v="0"/>
    <n v="0"/>
    <s v="SURFACE WATER MGT FUND"/>
    <s v="WLSW F D92727 A00BN681-16100 S"/>
    <s v="STORMWATER SERVICES"/>
    <s v="DRAINAGE"/>
  </r>
  <r>
    <x v="1"/>
    <s v="1038490"/>
    <s v="000000"/>
    <s v="11500"/>
    <x v="7"/>
    <s v="0000000"/>
    <n v="2012"/>
    <x v="0"/>
    <s v="ACCOUNTS RECEIVABLE"/>
    <s v="BS000-CURRENT ASSETS"/>
    <s v="B1150-ACCOUNTS RECEIVABLE"/>
    <m/>
    <n v="0"/>
    <n v="0"/>
    <n v="723.72"/>
    <n v="0"/>
    <n v="-723.72"/>
    <s v="N/A"/>
    <n v="0"/>
    <n v="0"/>
    <n v="0"/>
    <n v="175.41"/>
    <n v="0"/>
    <n v="0"/>
    <n v="0"/>
    <n v="365.54"/>
    <n v="0"/>
    <n v="0"/>
    <n v="0"/>
    <n v="182.77"/>
    <n v="0"/>
    <s v="SURFACE WATER MGT FUND"/>
    <s v="WLSW F D93092 34199 56 AVE S T"/>
    <s v="DEFAULT"/>
    <s v="Default"/>
  </r>
  <r>
    <x v="1"/>
    <s v="1038490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175.41"/>
    <n v="0"/>
    <n v="-175.41"/>
    <n v="0"/>
    <n v="182.77"/>
    <n v="182.77"/>
    <n v="-365.54"/>
    <n v="0"/>
    <n v="175.41"/>
    <n v="0"/>
    <n v="-175.41"/>
    <n v="0"/>
    <s v="SURFACE WATER MGT FUND"/>
    <s v="WLSW F D93092 34199 56 AVE S T"/>
    <s v="DEFAULT"/>
    <s v="Default"/>
  </r>
  <r>
    <x v="1"/>
    <s v="1038490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7.36"/>
    <n v="-7.36"/>
    <n v="0"/>
    <s v="SURFACE WATER MGT FUND"/>
    <s v="WLSW F D93092 34199 56 AVE S T"/>
    <s v="DEFAULT"/>
    <s v="Default"/>
  </r>
  <r>
    <x v="1"/>
    <s v="1038490"/>
    <s v="845022"/>
    <s v="43937"/>
    <x v="52"/>
    <s v="0000000"/>
    <n v="2012"/>
    <x v="3"/>
    <s v="DRAINAGE INSPECTION FEES"/>
    <s v="R3000-REVENUE"/>
    <s v="R3400-CHARGE FOR SERVICES"/>
    <m/>
    <n v="0"/>
    <n v="0"/>
    <n v="-723.72"/>
    <n v="0"/>
    <n v="723.72"/>
    <s v="N/A"/>
    <n v="0"/>
    <n v="-175.41"/>
    <n v="0"/>
    <n v="0"/>
    <n v="0"/>
    <n v="-182.77"/>
    <n v="-182.77"/>
    <n v="0"/>
    <n v="0"/>
    <n v="-175.41"/>
    <n v="-7.36"/>
    <n v="0"/>
    <n v="0"/>
    <s v="SURFACE WATER MGT FUND"/>
    <s v="WLSW F D93092 34199 56 AVE S T"/>
    <s v="STORMWATER SERVICES"/>
    <s v="Default"/>
  </r>
  <r>
    <x v="1"/>
    <s v="103849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43.54"/>
    <n v="0"/>
    <n v="-443.54"/>
    <s v="N/A"/>
    <n v="0"/>
    <n v="79.73"/>
    <n v="0"/>
    <n v="0"/>
    <n v="0"/>
    <n v="79.73"/>
    <n v="79.73"/>
    <n v="0"/>
    <n v="0"/>
    <n v="79.73"/>
    <n v="0"/>
    <n v="124.62"/>
    <n v="0"/>
    <s v="SURFACE WATER MGT FUND"/>
    <s v="WLSW F D93092 34199 56 AVE S T"/>
    <s v="STORMWATER SERVICES"/>
    <s v="DRAINAGE"/>
  </r>
  <r>
    <x v="1"/>
    <s v="103849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9.44"/>
    <n v="0"/>
    <n v="-29.44"/>
    <s v="N/A"/>
    <n v="0"/>
    <n v="0"/>
    <n v="0"/>
    <n v="0"/>
    <n v="0"/>
    <n v="7.36"/>
    <n v="7.36"/>
    <n v="0"/>
    <n v="0"/>
    <n v="0"/>
    <n v="7.36"/>
    <n v="7.36"/>
    <n v="0"/>
    <s v="SURFACE WATER MGT FUND"/>
    <s v="WLSW F D93092 34199 56 AVE S T"/>
    <s v="STORMWATER SERVICES"/>
    <s v="DRAINAGE"/>
  </r>
  <r>
    <x v="1"/>
    <s v="103849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55.26"/>
    <n v="0"/>
    <n v="-155.26"/>
    <s v="N/A"/>
    <n v="0"/>
    <n v="27.91"/>
    <n v="0"/>
    <n v="0"/>
    <n v="0"/>
    <n v="27.91"/>
    <n v="27.91"/>
    <n v="0"/>
    <n v="0"/>
    <n v="27.91"/>
    <n v="0"/>
    <n v="43.62"/>
    <n v="0"/>
    <s v="SURFACE WATER MGT FUND"/>
    <s v="WLSW F D93092 34199 56 AVE S T"/>
    <s v="STORMWATER SERVICES"/>
    <s v="DRAINAGE"/>
  </r>
  <r>
    <x v="1"/>
    <s v="1038490"/>
    <s v="845022"/>
    <s v="82200"/>
    <x v="72"/>
    <s v="5315000"/>
    <n v="2012"/>
    <x v="4"/>
    <s v="PAID TIME OFF"/>
    <s v="50000-PROGRAM EXPENDITUR BUDGET"/>
    <s v="82000-APPLIED OVERHEAD"/>
    <m/>
    <n v="0"/>
    <n v="0"/>
    <n v="119.77"/>
    <n v="0"/>
    <n v="-119.77"/>
    <s v="N/A"/>
    <n v="0"/>
    <n v="21.53"/>
    <n v="0"/>
    <n v="0"/>
    <n v="0"/>
    <n v="21.53"/>
    <n v="21.53"/>
    <n v="0"/>
    <n v="0"/>
    <n v="21.53"/>
    <n v="0"/>
    <n v="33.65"/>
    <n v="0"/>
    <s v="SURFACE WATER MGT FUND"/>
    <s v="WLSW F D93092 34199 56 AVE S T"/>
    <s v="STORMWATER SERVICES"/>
    <s v="DRAINAGE"/>
  </r>
  <r>
    <x v="1"/>
    <s v="1038490"/>
    <s v="845022"/>
    <s v="82300"/>
    <x v="73"/>
    <s v="5315000"/>
    <n v="2012"/>
    <x v="4"/>
    <s v="INDIRECT COSTS"/>
    <s v="50000-PROGRAM EXPENDITUR BUDGET"/>
    <s v="82000-APPLIED OVERHEAD"/>
    <m/>
    <n v="0"/>
    <n v="0"/>
    <n v="257.24"/>
    <n v="0"/>
    <n v="-257.24"/>
    <s v="N/A"/>
    <n v="0"/>
    <n v="46.24"/>
    <n v="0"/>
    <n v="0"/>
    <n v="0"/>
    <n v="46.24"/>
    <n v="46.24"/>
    <n v="0"/>
    <n v="0"/>
    <n v="46.24"/>
    <n v="0"/>
    <n v="72.28"/>
    <n v="0"/>
    <s v="SURFACE WATER MGT FUND"/>
    <s v="WLSW F D93092 34199 56 AVE S T"/>
    <s v="STORMWATER SERVICES"/>
    <s v="DRAINAGE"/>
  </r>
  <r>
    <x v="1"/>
    <s v="1038491"/>
    <s v="000000"/>
    <s v="11500"/>
    <x v="7"/>
    <s v="0000000"/>
    <n v="2012"/>
    <x v="0"/>
    <s v="ACCOUNTS RECEIVABLE"/>
    <s v="BS000-CURRENT ASSETS"/>
    <s v="B1150-ACCOUNTS RECEIVABLE"/>
    <m/>
    <n v="0"/>
    <n v="0"/>
    <n v="513.72"/>
    <n v="0"/>
    <n v="-513.72"/>
    <s v="N/A"/>
    <n v="0"/>
    <n v="0"/>
    <n v="0"/>
    <n v="513.72"/>
    <n v="0"/>
    <n v="0"/>
    <n v="0"/>
    <n v="0"/>
    <n v="0"/>
    <n v="0"/>
    <n v="0"/>
    <n v="0"/>
    <n v="0"/>
    <s v="SURFACE WATER MGT FUND"/>
    <s v="WLSW F D93099 18455 VASHON HWY"/>
    <s v="DEFAULT"/>
    <s v="Default"/>
  </r>
  <r>
    <x v="1"/>
    <s v="1038491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513.72"/>
    <n v="-513.72"/>
    <n v="0"/>
    <n v="0"/>
    <n v="0"/>
    <n v="0"/>
    <n v="0"/>
    <n v="0"/>
    <n v="0"/>
    <n v="0"/>
    <n v="0"/>
    <s v="SURFACE WATER MGT FUND"/>
    <s v="WLSW F D93099 18455 VASHON HWY"/>
    <s v="DEFAULT"/>
    <s v="Default"/>
  </r>
  <r>
    <x v="1"/>
    <s v="1038491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F D93099 18455 VASHON HWY"/>
    <s v="DEFAULT"/>
    <s v="Default"/>
  </r>
  <r>
    <x v="1"/>
    <s v="1038491"/>
    <s v="845022"/>
    <s v="43937"/>
    <x v="52"/>
    <s v="0000000"/>
    <n v="2012"/>
    <x v="3"/>
    <s v="DRAINAGE INSPECTION FEES"/>
    <s v="R3000-REVENUE"/>
    <s v="R3400-CHARGE FOR SERVICES"/>
    <m/>
    <n v="0"/>
    <n v="0"/>
    <n v="-513.72"/>
    <n v="0"/>
    <n v="513.72"/>
    <s v="N/A"/>
    <n v="0"/>
    <n v="0"/>
    <n v="-513.72"/>
    <n v="0"/>
    <n v="0"/>
    <n v="0"/>
    <n v="0"/>
    <n v="0"/>
    <n v="0"/>
    <n v="0"/>
    <n v="0"/>
    <n v="0"/>
    <n v="0"/>
    <s v="SURFACE WATER MGT FUND"/>
    <s v="WLSW F D93099 18455 VASHON HWY"/>
    <s v="STORMWATER SERVICES"/>
    <s v="Default"/>
  </r>
  <r>
    <x v="1"/>
    <s v="103849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30.16"/>
    <n v="0"/>
    <n v="-230.16"/>
    <s v="N/A"/>
    <n v="0"/>
    <n v="0"/>
    <n v="230.16"/>
    <n v="0"/>
    <n v="0"/>
    <n v="0"/>
    <n v="0"/>
    <n v="0"/>
    <n v="0"/>
    <n v="0"/>
    <n v="0"/>
    <n v="0"/>
    <n v="0"/>
    <s v="SURFACE WATER MGT FUND"/>
    <s v="WLSW F D93099 18455 VASHON HWY"/>
    <s v="STORMWATER SERVICES"/>
    <s v="DRAINAGE"/>
  </r>
  <r>
    <x v="1"/>
    <s v="1038491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358.37"/>
    <n v="0"/>
    <n v="-358.37"/>
    <s v="N/A"/>
    <n v="0"/>
    <n v="0"/>
    <n v="0"/>
    <n v="0"/>
    <n v="0"/>
    <n v="0"/>
    <n v="0"/>
    <n v="0"/>
    <n v="586.66999999999996"/>
    <n v="0"/>
    <n v="0"/>
    <n v="-228.3"/>
    <n v="0"/>
    <s v="SURFACE WATER MGT FUND"/>
    <s v="WLSW F D93099 18455 VASHON HWY"/>
    <s v="STORMWATER SERVICES"/>
    <s v="DRAINAGE"/>
  </r>
  <r>
    <x v="1"/>
    <s v="1038491"/>
    <s v="845022"/>
    <s v="53330"/>
    <x v="146"/>
    <s v="5315000"/>
    <n v="2012"/>
    <x v="4"/>
    <s v="PURCHASED TRANSPORTATION"/>
    <s v="50000-PROGRAM EXPENDITUR BUDGET"/>
    <s v="53000-SERVICES-OTHER CHARGES"/>
    <m/>
    <n v="0"/>
    <n v="0"/>
    <n v="0"/>
    <n v="0"/>
    <n v="0"/>
    <s v="N/A"/>
    <n v="0"/>
    <n v="0"/>
    <n v="0"/>
    <n v="0"/>
    <n v="0"/>
    <n v="0"/>
    <n v="0"/>
    <n v="0"/>
    <n v="28.36"/>
    <n v="0"/>
    <n v="0"/>
    <n v="-28.36"/>
    <n v="0"/>
    <s v="SURFACE WATER MGT FUND"/>
    <s v="WLSW F D93099 18455 VASHON HWY"/>
    <s v="STORMWATER SERVICES"/>
    <s v="DRAINAGE"/>
  </r>
  <r>
    <x v="1"/>
    <s v="103849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7.36"/>
    <n v="0"/>
    <n v="0"/>
    <n v="0"/>
    <n v="0"/>
    <n v="0"/>
    <n v="0"/>
    <n v="0"/>
    <n v="0"/>
    <n v="0"/>
    <n v="0"/>
    <s v="SURFACE WATER MGT FUND"/>
    <s v="WLSW F D93099 18455 VASHON HWY"/>
    <s v="STORMWATER SERVICES"/>
    <s v="DRAINAGE"/>
  </r>
  <r>
    <x v="1"/>
    <s v="103849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80.56"/>
    <n v="0"/>
    <n v="-80.56"/>
    <s v="N/A"/>
    <n v="0"/>
    <n v="0"/>
    <n v="80.56"/>
    <n v="0"/>
    <n v="0"/>
    <n v="0"/>
    <n v="0"/>
    <n v="0"/>
    <n v="0"/>
    <n v="0"/>
    <n v="0"/>
    <n v="0"/>
    <n v="0"/>
    <s v="SURFACE WATER MGT FUND"/>
    <s v="WLSW F D93099 18455 VASHON HWY"/>
    <s v="STORMWATER SERVICES"/>
    <s v="DRAINAGE"/>
  </r>
  <r>
    <x v="1"/>
    <s v="1038491"/>
    <s v="845022"/>
    <s v="82200"/>
    <x v="72"/>
    <s v="5315000"/>
    <n v="2012"/>
    <x v="4"/>
    <s v="PAID TIME OFF"/>
    <s v="50000-PROGRAM EXPENDITUR BUDGET"/>
    <s v="82000-APPLIED OVERHEAD"/>
    <m/>
    <n v="0"/>
    <n v="0"/>
    <n v="62.14"/>
    <n v="0"/>
    <n v="-62.14"/>
    <s v="N/A"/>
    <n v="0"/>
    <n v="0"/>
    <n v="62.14"/>
    <n v="0"/>
    <n v="0"/>
    <n v="0"/>
    <n v="0"/>
    <n v="0"/>
    <n v="0"/>
    <n v="0"/>
    <n v="0"/>
    <n v="0"/>
    <n v="0"/>
    <s v="SURFACE WATER MGT FUND"/>
    <s v="WLSW F D93099 18455 VASHON HWY"/>
    <s v="STORMWATER SERVICES"/>
    <s v="DRAINAGE"/>
  </r>
  <r>
    <x v="1"/>
    <s v="1038491"/>
    <s v="845022"/>
    <s v="82300"/>
    <x v="73"/>
    <s v="5315000"/>
    <n v="2012"/>
    <x v="4"/>
    <s v="INDIRECT COSTS"/>
    <s v="50000-PROGRAM EXPENDITUR BUDGET"/>
    <s v="82000-APPLIED OVERHEAD"/>
    <m/>
    <n v="0"/>
    <n v="0"/>
    <n v="133.5"/>
    <n v="0"/>
    <n v="-133.5"/>
    <s v="N/A"/>
    <n v="0"/>
    <n v="0"/>
    <n v="133.5"/>
    <n v="0"/>
    <n v="0"/>
    <n v="0"/>
    <n v="0"/>
    <n v="0"/>
    <n v="0"/>
    <n v="0"/>
    <n v="0"/>
    <n v="0"/>
    <n v="0"/>
    <s v="SURFACE WATER MGT FUND"/>
    <s v="WLSW F D93099 18455 VASHON HWY"/>
    <s v="STORMWATER SERVICES"/>
    <s v="DRAINAGE"/>
  </r>
  <r>
    <x v="1"/>
    <s v="103849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93.54000000000002"/>
    <n v="0"/>
    <n v="-293.54000000000002"/>
    <s v="N/A"/>
    <n v="0"/>
    <n v="0"/>
    <n v="0"/>
    <n v="35.410000000000004"/>
    <n v="0"/>
    <n v="0"/>
    <n v="0"/>
    <n v="0"/>
    <n v="258.13"/>
    <n v="0"/>
    <n v="0"/>
    <n v="0"/>
    <n v="0"/>
    <s v="SURFACE WATER MGT FUND"/>
    <s v="WLSW F D90766 14001 172ND AVE"/>
    <s v="STORMWATER SERVICES"/>
    <s v="DRAINAGE"/>
  </r>
  <r>
    <x v="1"/>
    <s v="103849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13.86"/>
    <n v="0"/>
    <n v="-113.86"/>
    <s v="N/A"/>
    <n v="0"/>
    <n v="0"/>
    <n v="0"/>
    <n v="0"/>
    <n v="3.68"/>
    <n v="0"/>
    <n v="0"/>
    <n v="0"/>
    <n v="110.18"/>
    <n v="0"/>
    <n v="0"/>
    <n v="0"/>
    <n v="0"/>
    <s v="SURFACE WATER MGT FUND"/>
    <s v="WLSW F D90766 14001 172ND AVE"/>
    <s v="STORMWATER SERVICES"/>
    <s v="DRAINAGE"/>
  </r>
  <r>
    <x v="1"/>
    <s v="103849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05.12"/>
    <n v="0"/>
    <n v="-105.12"/>
    <s v="N/A"/>
    <n v="0"/>
    <n v="0"/>
    <n v="0"/>
    <n v="12.39"/>
    <n v="0"/>
    <n v="0"/>
    <n v="0"/>
    <n v="0"/>
    <n v="92.73"/>
    <n v="0"/>
    <n v="0"/>
    <n v="0"/>
    <n v="0"/>
    <s v="SURFACE WATER MGT FUND"/>
    <s v="WLSW F D90766 14001 172ND AVE"/>
    <s v="STORMWATER SERVICES"/>
    <s v="DRAINAGE"/>
  </r>
  <r>
    <x v="1"/>
    <s v="1038492"/>
    <s v="845022"/>
    <s v="82200"/>
    <x v="72"/>
    <s v="5315000"/>
    <n v="2012"/>
    <x v="4"/>
    <s v="PAID TIME OFF"/>
    <s v="50000-PROGRAM EXPENDITUR BUDGET"/>
    <s v="82000-APPLIED OVERHEAD"/>
    <m/>
    <n v="0"/>
    <n v="0"/>
    <n v="76.239999999999995"/>
    <n v="0"/>
    <n v="-76.239999999999995"/>
    <s v="N/A"/>
    <n v="0"/>
    <n v="0"/>
    <n v="0"/>
    <n v="9.56"/>
    <n v="0"/>
    <n v="0"/>
    <n v="0"/>
    <n v="0"/>
    <n v="66.680000000000007"/>
    <n v="0"/>
    <n v="0"/>
    <n v="0"/>
    <n v="0"/>
    <s v="SURFACE WATER MGT FUND"/>
    <s v="WLSW F D90766 14001 172ND AVE"/>
    <s v="STORMWATER SERVICES"/>
    <s v="DRAINAGE"/>
  </r>
  <r>
    <x v="1"/>
    <s v="1038492"/>
    <s v="845022"/>
    <s v="82300"/>
    <x v="73"/>
    <s v="5315000"/>
    <n v="2012"/>
    <x v="4"/>
    <s v="INDIRECT COSTS"/>
    <s v="50000-PROGRAM EXPENDITUR BUDGET"/>
    <s v="82000-APPLIED OVERHEAD"/>
    <m/>
    <n v="0"/>
    <n v="0"/>
    <n v="224.47"/>
    <n v="0"/>
    <n v="-224.47"/>
    <s v="N/A"/>
    <n v="0"/>
    <n v="0"/>
    <n v="0"/>
    <n v="20.54"/>
    <n v="0"/>
    <n v="0"/>
    <n v="0"/>
    <n v="0"/>
    <n v="203.93"/>
    <n v="0"/>
    <n v="0"/>
    <n v="0"/>
    <n v="0"/>
    <s v="SURFACE WATER MGT FUND"/>
    <s v="WLSW F D90766 14001 172ND AVE"/>
    <s v="STORMWATER SERVICES"/>
    <s v="DRAINAGE"/>
  </r>
  <r>
    <x v="1"/>
    <s v="103850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0"/>
    <n v="0"/>
    <n v="0"/>
    <n v="0"/>
    <n v="0"/>
    <n v="0"/>
    <n v="0"/>
    <n v="141.64000000000001"/>
    <n v="0"/>
    <n v="0"/>
    <n v="0"/>
    <n v="0"/>
    <s v="SURFACE WATER MGT FUND"/>
    <s v="WLSW F D97507 19660 142ND AVE"/>
    <s v="STORMWATER SERVICES"/>
    <s v="DRAINAGE"/>
  </r>
  <r>
    <x v="1"/>
    <s v="103850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14.72"/>
    <n v="0"/>
    <n v="0"/>
    <n v="0"/>
    <n v="0"/>
    <s v="SURFACE WATER MGT FUND"/>
    <s v="WLSW F D97507 19660 142ND AVE"/>
    <s v="STORMWATER SERVICES"/>
    <s v="DRAINAGE"/>
  </r>
  <r>
    <x v="1"/>
    <s v="103850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0"/>
    <n v="49.57"/>
    <n v="0"/>
    <n v="0"/>
    <n v="0"/>
    <n v="0"/>
    <s v="SURFACE WATER MGT FUND"/>
    <s v="WLSW F D97507 19660 142ND AVE"/>
    <s v="STORMWATER SERVICES"/>
    <s v="DRAINAGE"/>
  </r>
  <r>
    <x v="1"/>
    <s v="1038500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38.24"/>
    <n v="0"/>
    <n v="0"/>
    <n v="0"/>
    <n v="0"/>
    <s v="SURFACE WATER MGT FUND"/>
    <s v="WLSW F D97507 19660 142ND AVE"/>
    <s v="STORMWATER SERVICES"/>
    <s v="DRAINAGE"/>
  </r>
  <r>
    <x v="1"/>
    <s v="1038500"/>
    <s v="845022"/>
    <s v="82300"/>
    <x v="73"/>
    <s v="5315000"/>
    <n v="2012"/>
    <x v="4"/>
    <s v="INDIRECT COSTS"/>
    <s v="50000-PROGRAM EXPENDITUR BUDGET"/>
    <s v="82000-APPLIED OVERHEAD"/>
    <m/>
    <n v="0"/>
    <n v="0"/>
    <n v="82.16"/>
    <n v="0"/>
    <n v="-82.16"/>
    <s v="N/A"/>
    <n v="0"/>
    <n v="0"/>
    <n v="0"/>
    <n v="0"/>
    <n v="0"/>
    <n v="0"/>
    <n v="0"/>
    <n v="0"/>
    <n v="82.16"/>
    <n v="0"/>
    <n v="0"/>
    <n v="0"/>
    <n v="0"/>
    <s v="SURFACE WATER MGT FUND"/>
    <s v="WLSW F D97507 19660 142ND AVE"/>
    <s v="STORMWATER SERVICES"/>
    <s v="DRAINAGE"/>
  </r>
  <r>
    <x v="1"/>
    <s v="103850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201.65"/>
    <n v="0"/>
    <n v="-2201.65"/>
    <s v="N/A"/>
    <n v="52.65"/>
    <n v="0"/>
    <n v="1865.41"/>
    <n v="141.63"/>
    <n v="70.98"/>
    <n v="70.98"/>
    <n v="0"/>
    <n v="0"/>
    <n v="0"/>
    <n v="0"/>
    <n v="0"/>
    <n v="0"/>
    <n v="0"/>
    <s v="SURFACE WATER MGT FUND"/>
    <s v="WLSW F D92459 16521 SE 43RD ST"/>
    <s v="STORMWATER SERVICES"/>
    <s v="DRAINAGE"/>
  </r>
  <r>
    <x v="1"/>
    <s v="1038503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64.349999999999994"/>
    <n v="0"/>
    <n v="-64.349999999999994"/>
    <s v="N/A"/>
    <n v="0"/>
    <n v="0"/>
    <n v="0"/>
    <n v="0"/>
    <n v="64.349999999999994"/>
    <n v="0"/>
    <n v="0"/>
    <n v="0"/>
    <n v="0"/>
    <n v="0"/>
    <n v="0"/>
    <n v="0"/>
    <n v="0"/>
    <s v="SURFACE WATER MGT FUND"/>
    <s v="WLSW F D92459 16521 SE 43RD ST"/>
    <s v="STORMWATER SERVICES"/>
    <s v="DRAINAGE"/>
  </r>
  <r>
    <x v="1"/>
    <s v="1038503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3.99"/>
    <n v="0"/>
    <n v="-3.99"/>
    <s v="N/A"/>
    <n v="0.72"/>
    <n v="0"/>
    <n v="3.27"/>
    <n v="0"/>
    <n v="0"/>
    <n v="0"/>
    <n v="0"/>
    <n v="0"/>
    <n v="0"/>
    <n v="0"/>
    <n v="0"/>
    <n v="0"/>
    <n v="0"/>
    <s v="SURFACE WATER MGT FUND"/>
    <s v="WLSW F D92459 16521 SE 43RD ST"/>
    <s v="STORMWATER SERVICES"/>
    <s v="DRAINAGE"/>
  </r>
  <r>
    <x v="1"/>
    <s v="1038503"/>
    <s v="845022"/>
    <s v="52391"/>
    <x v="184"/>
    <s v="5315000"/>
    <n v="2012"/>
    <x v="4"/>
    <s v="MAINTENANCE PARTS MATERIALS"/>
    <s v="50000-PROGRAM EXPENDITUR BUDGET"/>
    <s v="52000-SUPPLIES"/>
    <m/>
    <n v="0"/>
    <n v="0"/>
    <n v="701.01"/>
    <n v="0"/>
    <n v="-701.01"/>
    <s v="N/A"/>
    <n v="0"/>
    <n v="0"/>
    <n v="0"/>
    <n v="213.71"/>
    <n v="310.29000000000002"/>
    <n v="0"/>
    <n v="0"/>
    <n v="0"/>
    <n v="0"/>
    <n v="177.01"/>
    <n v="0"/>
    <n v="0"/>
    <n v="0"/>
    <s v="SURFACE WATER MGT FUND"/>
    <s v="WLSW F D92459 16521 SE 43RD ST"/>
    <s v="STORMWATER SERVICES"/>
    <s v="DRAINAGE"/>
  </r>
  <r>
    <x v="1"/>
    <s v="103850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779.46"/>
    <n v="0"/>
    <n v="-1779.46"/>
    <s v="N/A"/>
    <n v="100.81"/>
    <n v="0"/>
    <n v="1532.32"/>
    <n v="0"/>
    <n v="146.33000000000001"/>
    <n v="0"/>
    <n v="0"/>
    <n v="0"/>
    <n v="0"/>
    <n v="0"/>
    <n v="0"/>
    <n v="0"/>
    <n v="0"/>
    <s v="SURFACE WATER MGT FUND"/>
    <s v="WLSW F D92459 16521 SE 43RD ST"/>
    <s v="STORMWATER SERVICES"/>
    <s v="DRAINAGE"/>
  </r>
  <r>
    <x v="1"/>
    <s v="1038503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451.5"/>
    <n v="0"/>
    <n v="-451.5"/>
    <s v="N/A"/>
    <n v="0"/>
    <n v="0"/>
    <n v="0"/>
    <n v="0"/>
    <n v="451.5"/>
    <n v="0"/>
    <n v="0"/>
    <n v="0"/>
    <n v="0"/>
    <n v="0"/>
    <n v="0"/>
    <n v="0"/>
    <n v="0"/>
    <s v="SURFACE WATER MGT FUND"/>
    <s v="WLSW F D92459 16521 SE 43RD ST"/>
    <s v="STORMWATER SERVICES"/>
    <s v="DRAINAGE"/>
  </r>
  <r>
    <x v="1"/>
    <s v="1038503"/>
    <s v="845022"/>
    <s v="55303"/>
    <x v="250"/>
    <s v="5315000"/>
    <n v="2012"/>
    <x v="4"/>
    <s v="ROADS DECANT FEES SOLID"/>
    <s v="50000-PROGRAM EXPENDITUR BUDGET"/>
    <s v="55000-INTRAGOVERNMENTAL SERVICES"/>
    <m/>
    <n v="0"/>
    <n v="0"/>
    <n v="35.4"/>
    <n v="0"/>
    <n v="-35.4"/>
    <s v="N/A"/>
    <n v="0"/>
    <n v="0"/>
    <n v="0"/>
    <n v="0"/>
    <n v="0"/>
    <n v="0"/>
    <n v="0"/>
    <n v="0"/>
    <n v="35.4"/>
    <n v="0"/>
    <n v="0"/>
    <n v="0"/>
    <n v="0"/>
    <s v="SURFACE WATER MGT FUND"/>
    <s v="WLSW F D92459 16521 SE 43RD ST"/>
    <s v="STORMWATER SERVICES"/>
    <s v="DRAINAGE"/>
  </r>
  <r>
    <x v="1"/>
    <s v="1038503"/>
    <s v="845022"/>
    <s v="55304"/>
    <x v="251"/>
    <s v="5315000"/>
    <n v="2012"/>
    <x v="4"/>
    <s v="ROADS DECANT FEES LIQUID"/>
    <s v="50000-PROGRAM EXPENDITUR BUDGET"/>
    <s v="55000-INTRAGOVERNMENTAL SERVICES"/>
    <m/>
    <n v="0"/>
    <n v="0"/>
    <n v="81"/>
    <n v="0"/>
    <n v="-81"/>
    <s v="N/A"/>
    <n v="0"/>
    <n v="0"/>
    <n v="0"/>
    <n v="0"/>
    <n v="0"/>
    <n v="0"/>
    <n v="0"/>
    <n v="0"/>
    <n v="81"/>
    <n v="0"/>
    <n v="0"/>
    <n v="0"/>
    <n v="0"/>
    <s v="SURFACE WATER MGT FUND"/>
    <s v="WLSW F D92459 16521 SE 43RD ST"/>
    <s v="STORMWATER SERVICES"/>
    <s v="DRAINAGE"/>
  </r>
  <r>
    <x v="1"/>
    <s v="1038503"/>
    <s v="845022"/>
    <s v="55307"/>
    <x v="252"/>
    <s v="5315000"/>
    <n v="2012"/>
    <x v="4"/>
    <s v="ROADS CONST DEBRIS DISPOSAL"/>
    <s v="50000-PROGRAM EXPENDITUR BUDGET"/>
    <s v="55000-INTRAGOVERNMENTAL SERVICES"/>
    <m/>
    <n v="0"/>
    <n v="0"/>
    <n v="396.15000000000003"/>
    <n v="0"/>
    <n v="-396.15000000000003"/>
    <s v="N/A"/>
    <n v="0"/>
    <n v="0"/>
    <n v="0"/>
    <n v="0"/>
    <n v="0"/>
    <n v="0"/>
    <n v="0"/>
    <n v="0"/>
    <n v="396.15000000000003"/>
    <n v="0"/>
    <n v="0"/>
    <n v="0"/>
    <n v="0"/>
    <s v="SURFACE WATER MGT FUND"/>
    <s v="WLSW F D92459 16521 SE 43RD ST"/>
    <s v="STORMWATER SERVICES"/>
    <s v="DRAINAGE"/>
  </r>
  <r>
    <x v="1"/>
    <s v="103850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789.54"/>
    <n v="0"/>
    <n v="-789.54"/>
    <s v="N/A"/>
    <n v="18.91"/>
    <n v="0"/>
    <n v="670.06000000000006"/>
    <n v="49.57"/>
    <n v="25.5"/>
    <n v="25.5"/>
    <n v="0"/>
    <n v="0"/>
    <n v="0"/>
    <n v="0"/>
    <n v="0"/>
    <n v="0"/>
    <n v="0"/>
    <s v="SURFACE WATER MGT FUND"/>
    <s v="WLSW F D92459 16521 SE 43RD ST"/>
    <s v="STORMWATER SERVICES"/>
    <s v="DRAINAGE"/>
  </r>
  <r>
    <x v="1"/>
    <s v="1038503"/>
    <s v="845022"/>
    <s v="82200"/>
    <x v="72"/>
    <s v="5315000"/>
    <n v="2012"/>
    <x v="4"/>
    <s v="PAID TIME OFF"/>
    <s v="50000-PROGRAM EXPENDITUR BUDGET"/>
    <s v="82000-APPLIED OVERHEAD"/>
    <m/>
    <n v="0"/>
    <n v="0"/>
    <n v="586.96"/>
    <n v="0"/>
    <n v="-586.96"/>
    <s v="N/A"/>
    <n v="13.6"/>
    <n v="0"/>
    <n v="481.84000000000003"/>
    <n v="38.24"/>
    <n v="34.950000000000003"/>
    <n v="18.330000000000002"/>
    <n v="0"/>
    <n v="0"/>
    <n v="0"/>
    <n v="0"/>
    <n v="0"/>
    <n v="0"/>
    <n v="0"/>
    <s v="SURFACE WATER MGT FUND"/>
    <s v="WLSW F D92459 16521 SE 43RD ST"/>
    <s v="STORMWATER SERVICES"/>
    <s v="DRAINAGE"/>
  </r>
  <r>
    <x v="1"/>
    <s v="1038503"/>
    <s v="845022"/>
    <s v="82300"/>
    <x v="73"/>
    <s v="5315000"/>
    <n v="2012"/>
    <x v="4"/>
    <s v="INDIRECT COSTS"/>
    <s v="50000-PROGRAM EXPENDITUR BUDGET"/>
    <s v="82000-APPLIED OVERHEAD"/>
    <m/>
    <n v="0"/>
    <n v="0"/>
    <n v="1760.4"/>
    <n v="0"/>
    <n v="-1760.4"/>
    <s v="N/A"/>
    <n v="41.59"/>
    <n v="0"/>
    <n v="1473.68"/>
    <n v="82.15"/>
    <n v="106.91"/>
    <n v="56.07"/>
    <n v="0"/>
    <n v="0"/>
    <n v="0"/>
    <n v="0"/>
    <n v="0"/>
    <n v="0"/>
    <n v="0"/>
    <s v="SURFACE WATER MGT FUND"/>
    <s v="WLSW F D92459 16521 SE 43RD ST"/>
    <s v="STORMWATER SERVICES"/>
    <s v="DRAINAGE"/>
  </r>
  <r>
    <x v="1"/>
    <s v="1038503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7.5600000000000005"/>
    <n v="0"/>
    <n v="-7.5600000000000005"/>
    <s v="N/A"/>
    <n v="0"/>
    <n v="0"/>
    <n v="0"/>
    <n v="0"/>
    <n v="7.5600000000000005"/>
    <n v="0"/>
    <n v="0"/>
    <n v="0"/>
    <n v="0"/>
    <n v="0"/>
    <n v="0"/>
    <n v="0"/>
    <n v="0"/>
    <s v="SURFACE WATER MGT FUND"/>
    <s v="WLSW F D92459 16521 SE 43RD ST"/>
    <s v="STORMWATER SERVICES"/>
    <s v="DRAINAGE"/>
  </r>
  <r>
    <x v="1"/>
    <s v="103850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36.68"/>
    <n v="0"/>
    <n v="-436.68"/>
    <s v="N/A"/>
    <n v="277.49"/>
    <n v="0"/>
    <n v="0"/>
    <n v="0"/>
    <n v="0"/>
    <n v="0"/>
    <n v="0"/>
    <n v="159.19"/>
    <n v="0"/>
    <n v="0"/>
    <n v="0"/>
    <n v="0"/>
    <n v="0"/>
    <s v="SURFACE WATER MGT FUND"/>
    <s v="WLSW F D92400 8419 213TH PL NE"/>
    <s v="STORMWATER SERVICES"/>
    <s v="DRAINAGE"/>
  </r>
  <r>
    <x v="1"/>
    <s v="1038505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0"/>
    <n v="0"/>
    <n v="0"/>
    <n v="42.9"/>
    <n v="0"/>
    <n v="0"/>
    <n v="0"/>
    <n v="0"/>
    <n v="0"/>
    <s v="SURFACE WATER MGT FUND"/>
    <s v="WLSW F D92400 8419 213TH PL NE"/>
    <s v="STORMWATER SERVICES"/>
    <s v="DRAINAGE"/>
  </r>
  <r>
    <x v="1"/>
    <s v="1038505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903.38"/>
    <n v="0.01"/>
    <n v="-903.39"/>
    <s v="N/A"/>
    <n v="0"/>
    <n v="0"/>
    <n v="0"/>
    <n v="0"/>
    <n v="0"/>
    <n v="0"/>
    <n v="0"/>
    <n v="0"/>
    <n v="0"/>
    <n v="903.38"/>
    <n v="0"/>
    <n v="0"/>
    <n v="0"/>
    <s v="SURFACE WATER MGT FUND"/>
    <s v="WLSW F D92400 8419 213TH PL NE"/>
    <s v="STORMWATER SERVICES"/>
    <s v="DRAINAGE"/>
  </r>
  <r>
    <x v="1"/>
    <s v="103850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16.71000000000001"/>
    <n v="0"/>
    <n v="-116.71000000000001"/>
    <s v="N/A"/>
    <n v="18.45"/>
    <n v="0"/>
    <n v="0"/>
    <n v="0"/>
    <n v="10.120000000000001"/>
    <n v="0"/>
    <n v="0"/>
    <n v="88.14"/>
    <n v="0"/>
    <n v="0"/>
    <n v="0"/>
    <n v="0"/>
    <n v="0"/>
    <s v="SURFACE WATER MGT FUND"/>
    <s v="WLSW F D92400 8419 213TH PL NE"/>
    <s v="STORMWATER SERVICES"/>
    <s v="DRAINAGE"/>
  </r>
  <r>
    <x v="1"/>
    <s v="103850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56.88"/>
    <n v="0"/>
    <n v="-156.88"/>
    <s v="N/A"/>
    <n v="99.69"/>
    <n v="0"/>
    <n v="0"/>
    <n v="0"/>
    <n v="0"/>
    <n v="0"/>
    <n v="0"/>
    <n v="57.19"/>
    <n v="0"/>
    <n v="0"/>
    <n v="0"/>
    <n v="0"/>
    <n v="0"/>
    <s v="SURFACE WATER MGT FUND"/>
    <s v="WLSW F D92400 8419 213TH PL NE"/>
    <s v="STORMWATER SERVICES"/>
    <s v="DRAINAGE"/>
  </r>
  <r>
    <x v="1"/>
    <s v="1038505"/>
    <s v="845022"/>
    <s v="82200"/>
    <x v="72"/>
    <s v="5315000"/>
    <n v="2012"/>
    <x v="4"/>
    <s v="PAID TIME OFF"/>
    <s v="50000-PROGRAM EXPENDITUR BUDGET"/>
    <s v="82000-APPLIED OVERHEAD"/>
    <m/>
    <n v="0"/>
    <n v="0"/>
    <n v="123.86"/>
    <n v="0"/>
    <n v="-123.86"/>
    <s v="N/A"/>
    <n v="71.67"/>
    <n v="0"/>
    <n v="0"/>
    <n v="0"/>
    <n v="0"/>
    <n v="0"/>
    <n v="0"/>
    <n v="52.19"/>
    <n v="0"/>
    <n v="0"/>
    <n v="0"/>
    <n v="0"/>
    <n v="0"/>
    <s v="SURFACE WATER MGT FUND"/>
    <s v="WLSW F D92400 8419 213TH PL NE"/>
    <s v="STORMWATER SERVICES"/>
    <s v="DRAINAGE"/>
  </r>
  <r>
    <x v="1"/>
    <s v="1038505"/>
    <s v="845022"/>
    <s v="82300"/>
    <x v="73"/>
    <s v="5315000"/>
    <n v="2012"/>
    <x v="4"/>
    <s v="INDIRECT COSTS"/>
    <s v="50000-PROGRAM EXPENDITUR BUDGET"/>
    <s v="82000-APPLIED OVERHEAD"/>
    <m/>
    <n v="0"/>
    <n v="0"/>
    <n v="378.85"/>
    <n v="0"/>
    <n v="-378.85"/>
    <s v="N/A"/>
    <n v="219.21"/>
    <n v="0"/>
    <n v="0"/>
    <n v="0"/>
    <n v="0"/>
    <n v="0"/>
    <n v="0"/>
    <n v="159.64000000000001"/>
    <n v="0"/>
    <n v="0"/>
    <n v="0"/>
    <n v="0"/>
    <n v="0"/>
    <s v="SURFACE WATER MGT FUND"/>
    <s v="WLSW F D92400 8419 213TH PL NE"/>
    <s v="STORMWATER SERVICES"/>
    <s v="DRAINAGE"/>
  </r>
  <r>
    <x v="1"/>
    <s v="1038505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0"/>
    <n v="0"/>
    <n v="0"/>
    <n v="5.04"/>
    <n v="0"/>
    <n v="0"/>
    <n v="0"/>
    <n v="0"/>
    <n v="0"/>
    <s v="SURFACE WATER MGT FUND"/>
    <s v="WLSW F D92400 8419 213TH PL NE"/>
    <s v="STORMWATER SERVICES"/>
    <s v="DRAINAGE"/>
  </r>
  <r>
    <x v="1"/>
    <s v="103850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7.75"/>
    <n v="0"/>
    <n v="-147.75"/>
    <s v="N/A"/>
    <n v="0"/>
    <n v="0"/>
    <n v="0"/>
    <n v="0"/>
    <n v="0"/>
    <n v="147.75"/>
    <n v="0"/>
    <n v="0"/>
    <n v="0"/>
    <n v="0"/>
    <n v="0"/>
    <n v="0"/>
    <n v="0"/>
    <s v="SURFACE WATER MGT FUND"/>
    <s v="WLSW F D92403 17125 NE 190TH S"/>
    <s v="STORMWATER SERVICES"/>
    <s v="DRAINAGE"/>
  </r>
  <r>
    <x v="1"/>
    <s v="103850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0.68"/>
    <n v="0"/>
    <n v="-20.68"/>
    <s v="N/A"/>
    <n v="0"/>
    <n v="0"/>
    <n v="0"/>
    <n v="0"/>
    <n v="0"/>
    <n v="20.68"/>
    <n v="0"/>
    <n v="0"/>
    <n v="0"/>
    <n v="0"/>
    <n v="0"/>
    <n v="0"/>
    <n v="0"/>
    <s v="SURFACE WATER MGT FUND"/>
    <s v="WLSW F D92403 17125 NE 190TH S"/>
    <s v="STORMWATER SERVICES"/>
    <s v="DRAINAGE"/>
  </r>
  <r>
    <x v="1"/>
    <s v="103850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52.59"/>
    <n v="0"/>
    <n v="-52.59"/>
    <s v="N/A"/>
    <n v="0"/>
    <n v="0"/>
    <n v="0"/>
    <n v="0"/>
    <n v="0"/>
    <n v="52.59"/>
    <n v="0"/>
    <n v="0"/>
    <n v="0"/>
    <n v="0"/>
    <n v="0"/>
    <n v="0"/>
    <n v="0"/>
    <s v="SURFACE WATER MGT FUND"/>
    <s v="WLSW F D92403 17125 NE 190TH S"/>
    <s v="STORMWATER SERVICES"/>
    <s v="DRAINAGE"/>
  </r>
  <r>
    <x v="1"/>
    <s v="1038506"/>
    <s v="845022"/>
    <s v="82200"/>
    <x v="72"/>
    <s v="5315000"/>
    <n v="2012"/>
    <x v="4"/>
    <s v="PAID TIME OFF"/>
    <s v="50000-PROGRAM EXPENDITUR BUDGET"/>
    <s v="82000-APPLIED OVERHEAD"/>
    <m/>
    <n v="0"/>
    <n v="0"/>
    <n v="38.78"/>
    <n v="0"/>
    <n v="-38.78"/>
    <s v="N/A"/>
    <n v="0"/>
    <n v="0"/>
    <n v="0"/>
    <n v="0"/>
    <n v="0"/>
    <n v="38.78"/>
    <n v="0"/>
    <n v="0"/>
    <n v="0"/>
    <n v="0"/>
    <n v="0"/>
    <n v="0"/>
    <n v="0"/>
    <s v="SURFACE WATER MGT FUND"/>
    <s v="WLSW F D92403 17125 NE 190TH S"/>
    <s v="STORMWATER SERVICES"/>
    <s v="DRAINAGE"/>
  </r>
  <r>
    <x v="1"/>
    <s v="1038506"/>
    <s v="845022"/>
    <s v="82300"/>
    <x v="73"/>
    <s v="5315000"/>
    <n v="2012"/>
    <x v="4"/>
    <s v="INDIRECT COSTS"/>
    <s v="50000-PROGRAM EXPENDITUR BUDGET"/>
    <s v="82000-APPLIED OVERHEAD"/>
    <m/>
    <n v="0"/>
    <n v="0"/>
    <n v="105.56"/>
    <n v="0"/>
    <n v="-105.56"/>
    <s v="N/A"/>
    <n v="0"/>
    <n v="0"/>
    <n v="0"/>
    <n v="0"/>
    <n v="0"/>
    <n v="105.56"/>
    <n v="0"/>
    <n v="0"/>
    <n v="0"/>
    <n v="0"/>
    <n v="0"/>
    <n v="0"/>
    <n v="0"/>
    <s v="SURFACE WATER MGT FUND"/>
    <s v="WLSW F D92403 17125 NE 190TH S"/>
    <s v="STORMWATER SERVICES"/>
    <s v="DRAINAGE"/>
  </r>
  <r>
    <x v="1"/>
    <s v="103850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53.11"/>
    <n v="88.52"/>
    <n v="0"/>
    <n v="0"/>
    <n v="0"/>
    <n v="0"/>
    <n v="0"/>
    <n v="0"/>
    <n v="0"/>
    <n v="0"/>
    <n v="0"/>
    <s v="SURFACE WATER MGT FUND"/>
    <s v="WLSW F D92416 30324 SE 64TH ST"/>
    <s v="STORMWATER SERVICES"/>
    <s v="DRAINAGE"/>
  </r>
  <r>
    <x v="1"/>
    <s v="103850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14.72"/>
    <n v="0"/>
    <n v="0"/>
    <n v="0"/>
    <n v="0"/>
    <n v="0"/>
    <n v="0"/>
    <n v="0"/>
    <n v="0"/>
    <s v="SURFACE WATER MGT FUND"/>
    <s v="WLSW F D92416 30324 SE 64TH ST"/>
    <s v="STORMWATER SERVICES"/>
    <s v="DRAINAGE"/>
  </r>
  <r>
    <x v="1"/>
    <s v="103850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18.59"/>
    <n v="30.98"/>
    <n v="0"/>
    <n v="0"/>
    <n v="0"/>
    <n v="0"/>
    <n v="0"/>
    <n v="0"/>
    <n v="0"/>
    <n v="0"/>
    <n v="0"/>
    <s v="SURFACE WATER MGT FUND"/>
    <s v="WLSW F D92416 30324 SE 64TH ST"/>
    <s v="STORMWATER SERVICES"/>
    <s v="DRAINAGE"/>
  </r>
  <r>
    <x v="1"/>
    <s v="1038507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14.34"/>
    <n v="23.900000000000002"/>
    <n v="0"/>
    <n v="0"/>
    <n v="0"/>
    <n v="0"/>
    <n v="0"/>
    <n v="0"/>
    <n v="0"/>
    <n v="0"/>
    <n v="0"/>
    <s v="SURFACE WATER MGT FUND"/>
    <s v="WLSW F D92416 30324 SE 64TH ST"/>
    <s v="STORMWATER SERVICES"/>
    <s v="DRAINAGE"/>
  </r>
  <r>
    <x v="1"/>
    <s v="1038507"/>
    <s v="845022"/>
    <s v="82300"/>
    <x v="73"/>
    <s v="5315000"/>
    <n v="2012"/>
    <x v="4"/>
    <s v="INDIRECT COSTS"/>
    <s v="50000-PROGRAM EXPENDITUR BUDGET"/>
    <s v="82000-APPLIED OVERHEAD"/>
    <m/>
    <n v="0"/>
    <n v="0"/>
    <n v="82.14"/>
    <n v="0"/>
    <n v="-82.14"/>
    <s v="N/A"/>
    <n v="0"/>
    <n v="0"/>
    <n v="30.8"/>
    <n v="51.34"/>
    <n v="0"/>
    <n v="0"/>
    <n v="0"/>
    <n v="0"/>
    <n v="0"/>
    <n v="0"/>
    <n v="0"/>
    <n v="0"/>
    <n v="0"/>
    <s v="SURFACE WATER MGT FUND"/>
    <s v="WLSW F D92416 30324 SE 64TH ST"/>
    <s v="STORMWATER SERVICES"/>
    <s v="DRAINAGE"/>
  </r>
  <r>
    <x v="1"/>
    <s v="103850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59.19"/>
    <n v="0"/>
    <n v="-159.19"/>
    <s v="N/A"/>
    <n v="0"/>
    <n v="0"/>
    <n v="0"/>
    <n v="0"/>
    <n v="0"/>
    <n v="159.19"/>
    <n v="0"/>
    <n v="0"/>
    <n v="0"/>
    <n v="0"/>
    <n v="0"/>
    <n v="0"/>
    <n v="0"/>
    <s v="SURFACE WATER MGT FUND"/>
    <s v="WLSW F D92771 5429 239TH PL NE"/>
    <s v="STORMWATER SERVICES"/>
    <s v="DRAINAGE"/>
  </r>
  <r>
    <x v="1"/>
    <s v="1038508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0"/>
    <n v="42.9"/>
    <n v="0"/>
    <n v="0"/>
    <n v="0"/>
    <n v="0"/>
    <n v="0"/>
    <n v="0"/>
    <n v="0"/>
    <s v="SURFACE WATER MGT FUND"/>
    <s v="WLSW F D92771 5429 239TH PL NE"/>
    <s v="STORMWATER SERVICES"/>
    <s v="DRAINAGE"/>
  </r>
  <r>
    <x v="1"/>
    <s v="103850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88.14"/>
    <n v="0"/>
    <n v="-88.14"/>
    <s v="N/A"/>
    <n v="0"/>
    <n v="0"/>
    <n v="0"/>
    <n v="0"/>
    <n v="0"/>
    <n v="88.14"/>
    <n v="0"/>
    <n v="0"/>
    <n v="0"/>
    <n v="0"/>
    <n v="0"/>
    <n v="0"/>
    <n v="0"/>
    <s v="SURFACE WATER MGT FUND"/>
    <s v="WLSW F D92771 5429 239TH PL NE"/>
    <s v="STORMWATER SERVICES"/>
    <s v="DRAINAGE"/>
  </r>
  <r>
    <x v="1"/>
    <s v="103850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57.19"/>
    <n v="0"/>
    <n v="-57.19"/>
    <s v="N/A"/>
    <n v="0"/>
    <n v="0"/>
    <n v="0"/>
    <n v="0"/>
    <n v="0"/>
    <n v="57.19"/>
    <n v="0"/>
    <n v="0"/>
    <n v="0"/>
    <n v="0"/>
    <n v="0"/>
    <n v="0"/>
    <n v="0"/>
    <s v="SURFACE WATER MGT FUND"/>
    <s v="WLSW F D92771 5429 239TH PL NE"/>
    <s v="STORMWATER SERVICES"/>
    <s v="DRAINAGE"/>
  </r>
  <r>
    <x v="1"/>
    <s v="1038508"/>
    <s v="845022"/>
    <s v="82200"/>
    <x v="72"/>
    <s v="5315000"/>
    <n v="2012"/>
    <x v="4"/>
    <s v="PAID TIME OFF"/>
    <s v="50000-PROGRAM EXPENDITUR BUDGET"/>
    <s v="82000-APPLIED OVERHEAD"/>
    <m/>
    <n v="0"/>
    <n v="0"/>
    <n v="52.19"/>
    <n v="0"/>
    <n v="-52.19"/>
    <s v="N/A"/>
    <n v="0"/>
    <n v="0"/>
    <n v="0"/>
    <n v="0"/>
    <n v="0"/>
    <n v="52.19"/>
    <n v="0"/>
    <n v="0"/>
    <n v="0"/>
    <n v="0"/>
    <n v="0"/>
    <n v="0"/>
    <n v="0"/>
    <s v="SURFACE WATER MGT FUND"/>
    <s v="WLSW F D92771 5429 239TH PL NE"/>
    <s v="STORMWATER SERVICES"/>
    <s v="DRAINAGE"/>
  </r>
  <r>
    <x v="1"/>
    <s v="1038508"/>
    <s v="845022"/>
    <s v="82300"/>
    <x v="73"/>
    <s v="5315000"/>
    <n v="2012"/>
    <x v="4"/>
    <s v="INDIRECT COSTS"/>
    <s v="50000-PROGRAM EXPENDITUR BUDGET"/>
    <s v="82000-APPLIED OVERHEAD"/>
    <m/>
    <n v="0"/>
    <n v="0"/>
    <n v="159.64000000000001"/>
    <n v="0"/>
    <n v="-159.64000000000001"/>
    <s v="N/A"/>
    <n v="0"/>
    <n v="0"/>
    <n v="0"/>
    <n v="0"/>
    <n v="0"/>
    <n v="159.64000000000001"/>
    <n v="0"/>
    <n v="0"/>
    <n v="0"/>
    <n v="0"/>
    <n v="0"/>
    <n v="0"/>
    <n v="0"/>
    <s v="SURFACE WATER MGT FUND"/>
    <s v="WLSW F D92771 5429 239TH PL NE"/>
    <s v="STORMWATER SERVICES"/>
    <s v="DRAINAGE"/>
  </r>
  <r>
    <x v="1"/>
    <s v="1038508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0"/>
    <n v="5.04"/>
    <n v="0"/>
    <n v="0"/>
    <n v="0"/>
    <n v="0"/>
    <n v="0"/>
    <n v="0"/>
    <n v="0"/>
    <s v="SURFACE WATER MGT FUND"/>
    <s v="WLSW F D92771 5429 239TH PL NE"/>
    <s v="STORMWATER SERVICES"/>
    <s v="DRAINAGE"/>
  </r>
  <r>
    <x v="1"/>
    <s v="103850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141.63"/>
    <n v="0"/>
    <n v="0"/>
    <n v="0"/>
    <n v="0"/>
    <n v="0"/>
    <n v="0"/>
    <n v="0"/>
    <n v="0"/>
    <n v="0"/>
    <n v="0"/>
    <s v="SURFACE WATER MGT FUND"/>
    <s v="WLSW F D92781 A03BN459-22301NE"/>
    <s v="STORMWATER SERVICES"/>
    <s v="DRAINAGE"/>
  </r>
  <r>
    <x v="1"/>
    <s v="103850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14.72"/>
    <n v="0"/>
    <n v="0"/>
    <n v="0"/>
    <n v="0"/>
    <n v="0"/>
    <n v="0"/>
    <n v="0"/>
    <n v="0"/>
    <s v="SURFACE WATER MGT FUND"/>
    <s v="WLSW F D92781 A03BN459-22301NE"/>
    <s v="STORMWATER SERVICES"/>
    <s v="DRAINAGE"/>
  </r>
  <r>
    <x v="1"/>
    <s v="1038509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602"/>
    <n v="0"/>
    <n v="-602"/>
    <s v="N/A"/>
    <n v="0"/>
    <n v="0"/>
    <n v="0"/>
    <n v="0"/>
    <n v="602"/>
    <n v="0"/>
    <n v="0"/>
    <n v="0"/>
    <n v="0"/>
    <n v="0"/>
    <n v="0"/>
    <n v="0"/>
    <n v="0"/>
    <s v="SURFACE WATER MGT FUND"/>
    <s v="WLSW F D92781 A03BN459-22301NE"/>
    <s v="STORMWATER SERVICES"/>
    <s v="DRAINAGE"/>
  </r>
  <r>
    <x v="1"/>
    <s v="103850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49.57"/>
    <n v="0"/>
    <n v="0"/>
    <n v="0"/>
    <n v="0"/>
    <n v="0"/>
    <n v="0"/>
    <n v="0"/>
    <n v="0"/>
    <n v="0"/>
    <n v="0"/>
    <s v="SURFACE WATER MGT FUND"/>
    <s v="WLSW F D92781 A03BN459-22301NE"/>
    <s v="STORMWATER SERVICES"/>
    <s v="DRAINAGE"/>
  </r>
  <r>
    <x v="1"/>
    <s v="1038509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38.24"/>
    <n v="0"/>
    <n v="0"/>
    <n v="0"/>
    <n v="0"/>
    <n v="0"/>
    <n v="0"/>
    <n v="0"/>
    <n v="0"/>
    <n v="0"/>
    <n v="0"/>
    <s v="SURFACE WATER MGT FUND"/>
    <s v="WLSW F D92781 A03BN459-22301NE"/>
    <s v="STORMWATER SERVICES"/>
    <s v="DRAINAGE"/>
  </r>
  <r>
    <x v="1"/>
    <s v="1038509"/>
    <s v="845022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82.15"/>
    <n v="0"/>
    <n v="0"/>
    <n v="0"/>
    <n v="0"/>
    <n v="0"/>
    <n v="0"/>
    <n v="0"/>
    <n v="0"/>
    <n v="0"/>
    <n v="0"/>
    <s v="SURFACE WATER MGT FUND"/>
    <s v="WLSW F D92781 A03BN459-22301NE"/>
    <s v="STORMWATER SERVICES"/>
    <s v="DRAINAGE"/>
  </r>
  <r>
    <x v="1"/>
    <s v="103851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77.04"/>
    <n v="0"/>
    <n v="-177.04"/>
    <s v="N/A"/>
    <n v="0"/>
    <n v="0"/>
    <n v="0"/>
    <n v="88.52"/>
    <n v="88.52"/>
    <n v="0"/>
    <n v="0"/>
    <n v="0"/>
    <n v="0"/>
    <n v="0"/>
    <n v="0"/>
    <n v="0"/>
    <n v="0"/>
    <s v="SURFACE WATER MGT FUND"/>
    <s v="WLSW F D91392 23RD CT S &amp; S 36"/>
    <s v="STORMWATER SERVICES"/>
    <s v="DRAINAGE"/>
  </r>
  <r>
    <x v="1"/>
    <s v="103851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8.400000000000002"/>
    <n v="0"/>
    <n v="-18.400000000000002"/>
    <s v="N/A"/>
    <n v="0"/>
    <n v="0"/>
    <n v="0"/>
    <n v="0"/>
    <n v="18.400000000000002"/>
    <n v="0"/>
    <n v="0"/>
    <n v="0"/>
    <n v="0"/>
    <n v="0"/>
    <n v="0"/>
    <n v="0"/>
    <n v="0"/>
    <s v="SURFACE WATER MGT FUND"/>
    <s v="WLSW F D91392 23RD CT S &amp; S 36"/>
    <s v="STORMWATER SERVICES"/>
    <s v="DRAINAGE"/>
  </r>
  <r>
    <x v="1"/>
    <s v="103851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61.96"/>
    <n v="0"/>
    <n v="-61.96"/>
    <s v="N/A"/>
    <n v="0"/>
    <n v="0"/>
    <n v="0"/>
    <n v="30.98"/>
    <n v="30.98"/>
    <n v="0"/>
    <n v="0"/>
    <n v="0"/>
    <n v="0"/>
    <n v="0"/>
    <n v="0"/>
    <n v="0"/>
    <n v="0"/>
    <s v="SURFACE WATER MGT FUND"/>
    <s v="WLSW F D91392 23RD CT S &amp; S 36"/>
    <s v="STORMWATER SERVICES"/>
    <s v="DRAINAGE"/>
  </r>
  <r>
    <x v="1"/>
    <s v="1038510"/>
    <s v="845022"/>
    <s v="82200"/>
    <x v="72"/>
    <s v="5315000"/>
    <n v="2012"/>
    <x v="4"/>
    <s v="PAID TIME OFF"/>
    <s v="50000-PROGRAM EXPENDITUR BUDGET"/>
    <s v="82000-APPLIED OVERHEAD"/>
    <m/>
    <n v="0"/>
    <n v="0"/>
    <n v="47.800000000000004"/>
    <n v="0"/>
    <n v="-47.800000000000004"/>
    <s v="N/A"/>
    <n v="0"/>
    <n v="0"/>
    <n v="0"/>
    <n v="23.900000000000002"/>
    <n v="23.900000000000002"/>
    <n v="0"/>
    <n v="0"/>
    <n v="0"/>
    <n v="0"/>
    <n v="0"/>
    <n v="0"/>
    <n v="0"/>
    <n v="0"/>
    <s v="SURFACE WATER MGT FUND"/>
    <s v="WLSW F D91392 23RD CT S &amp; S 36"/>
    <s v="STORMWATER SERVICES"/>
    <s v="DRAINAGE"/>
  </r>
  <r>
    <x v="1"/>
    <s v="1038510"/>
    <s v="845022"/>
    <s v="82300"/>
    <x v="73"/>
    <s v="5315000"/>
    <n v="2012"/>
    <x v="4"/>
    <s v="INDIRECT COSTS"/>
    <s v="50000-PROGRAM EXPENDITUR BUDGET"/>
    <s v="82000-APPLIED OVERHEAD"/>
    <m/>
    <n v="0"/>
    <n v="0"/>
    <n v="102.68"/>
    <n v="0"/>
    <n v="-102.68"/>
    <s v="N/A"/>
    <n v="0"/>
    <n v="0"/>
    <n v="0"/>
    <n v="51.34"/>
    <n v="51.34"/>
    <n v="0"/>
    <n v="0"/>
    <n v="0"/>
    <n v="0"/>
    <n v="0"/>
    <n v="0"/>
    <n v="0"/>
    <n v="0"/>
    <s v="SURFACE WATER MGT FUND"/>
    <s v="WLSW F D91392 23RD CT S &amp; S 36"/>
    <s v="STORMWATER SERVICES"/>
    <s v="DRAINAGE"/>
  </r>
  <r>
    <x v="1"/>
    <s v="103851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14.85000000000001"/>
    <n v="0"/>
    <n v="-114.85000000000001"/>
    <s v="N/A"/>
    <n v="0"/>
    <n v="0"/>
    <n v="88.52"/>
    <n v="0"/>
    <n v="26.330000000000002"/>
    <n v="0"/>
    <n v="0"/>
    <n v="0"/>
    <n v="0"/>
    <n v="0"/>
    <n v="0"/>
    <n v="0"/>
    <n v="0"/>
    <s v="SURFACE WATER MGT FUND"/>
    <s v="WLSW F D91397 18100 SE 332ND S"/>
    <s v="STORMWATER SERVICES"/>
    <s v="DRAINAGE"/>
  </r>
  <r>
    <x v="1"/>
    <s v="1038511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0.36"/>
    <n v="0"/>
    <n v="-0.36"/>
    <s v="N/A"/>
    <n v="0"/>
    <n v="0"/>
    <n v="0"/>
    <n v="0"/>
    <n v="0.36"/>
    <n v="0"/>
    <n v="0"/>
    <n v="0"/>
    <n v="0"/>
    <n v="0"/>
    <n v="0"/>
    <n v="0"/>
    <n v="0"/>
    <s v="SURFACE WATER MGT FUND"/>
    <s v="WLSW F D91397 18100 SE 332ND S"/>
    <s v="STORMWATER SERVICES"/>
    <s v="DRAINAGE"/>
  </r>
  <r>
    <x v="1"/>
    <s v="103851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57.45"/>
    <n v="0"/>
    <n v="-57.45"/>
    <s v="N/A"/>
    <n v="0"/>
    <n v="0"/>
    <n v="0"/>
    <n v="0"/>
    <n v="57.45"/>
    <n v="0"/>
    <n v="0"/>
    <n v="0"/>
    <n v="0"/>
    <n v="0"/>
    <n v="0"/>
    <n v="0"/>
    <n v="0"/>
    <s v="SURFACE WATER MGT FUND"/>
    <s v="WLSW F D91397 18100 SE 332ND S"/>
    <s v="STORMWATER SERVICES"/>
    <s v="DRAINAGE"/>
  </r>
  <r>
    <x v="1"/>
    <s v="103851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0.44"/>
    <n v="0"/>
    <n v="-40.44"/>
    <s v="N/A"/>
    <n v="0"/>
    <n v="0"/>
    <n v="30.98"/>
    <n v="0"/>
    <n v="9.4600000000000009"/>
    <n v="0"/>
    <n v="0"/>
    <n v="0"/>
    <n v="0"/>
    <n v="0"/>
    <n v="0"/>
    <n v="0"/>
    <n v="0"/>
    <s v="SURFACE WATER MGT FUND"/>
    <s v="WLSW F D91397 18100 SE 332ND S"/>
    <s v="STORMWATER SERVICES"/>
    <s v="DRAINAGE"/>
  </r>
  <r>
    <x v="1"/>
    <s v="1038511"/>
    <s v="845022"/>
    <s v="82200"/>
    <x v="72"/>
    <s v="5315000"/>
    <n v="2012"/>
    <x v="4"/>
    <s v="PAID TIME OFF"/>
    <s v="50000-PROGRAM EXPENDITUR BUDGET"/>
    <s v="82000-APPLIED OVERHEAD"/>
    <m/>
    <n v="0"/>
    <n v="0"/>
    <n v="30.71"/>
    <n v="0"/>
    <n v="-30.71"/>
    <s v="N/A"/>
    <n v="0"/>
    <n v="0"/>
    <n v="23.900000000000002"/>
    <n v="0"/>
    <n v="6.8100000000000005"/>
    <n v="0"/>
    <n v="0"/>
    <n v="0"/>
    <n v="0"/>
    <n v="0"/>
    <n v="0"/>
    <n v="0"/>
    <n v="0"/>
    <s v="SURFACE WATER MGT FUND"/>
    <s v="WLSW F D91397 18100 SE 332ND S"/>
    <s v="STORMWATER SERVICES"/>
    <s v="DRAINAGE"/>
  </r>
  <r>
    <x v="1"/>
    <s v="1038511"/>
    <s v="845022"/>
    <s v="82300"/>
    <x v="73"/>
    <s v="5315000"/>
    <n v="2012"/>
    <x v="4"/>
    <s v="INDIRECT COSTS"/>
    <s v="50000-PROGRAM EXPENDITUR BUDGET"/>
    <s v="82000-APPLIED OVERHEAD"/>
    <m/>
    <n v="0"/>
    <n v="0"/>
    <n v="72.150000000000006"/>
    <n v="0"/>
    <n v="-72.150000000000006"/>
    <s v="N/A"/>
    <n v="0"/>
    <n v="0"/>
    <n v="51.34"/>
    <n v="0"/>
    <n v="20.81"/>
    <n v="0"/>
    <n v="0"/>
    <n v="0"/>
    <n v="0"/>
    <n v="0"/>
    <n v="0"/>
    <n v="0"/>
    <n v="0"/>
    <s v="SURFACE WATER MGT FUND"/>
    <s v="WLSW F D91397 18100 SE 332ND S"/>
    <s v="STORMWATER SERVICES"/>
    <s v="DRAINAGE"/>
  </r>
  <r>
    <x v="1"/>
    <s v="103851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14.85000000000001"/>
    <n v="0"/>
    <n v="-114.85000000000001"/>
    <s v="N/A"/>
    <n v="0"/>
    <n v="0"/>
    <n v="88.52"/>
    <n v="0"/>
    <n v="26.330000000000002"/>
    <n v="0"/>
    <n v="0"/>
    <n v="0"/>
    <n v="0"/>
    <n v="0"/>
    <n v="0"/>
    <n v="0"/>
    <n v="0"/>
    <s v="SURFACE WATER MGT FUND"/>
    <s v="WLSW F D91487 18300 SE 327TH P"/>
    <s v="STORMWATER SERVICES"/>
    <s v="DRAINAGE"/>
  </r>
  <r>
    <x v="1"/>
    <s v="1038512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0.36"/>
    <n v="0"/>
    <n v="-0.36"/>
    <s v="N/A"/>
    <n v="0"/>
    <n v="0"/>
    <n v="0"/>
    <n v="0"/>
    <n v="0.36"/>
    <n v="0"/>
    <n v="0"/>
    <n v="0"/>
    <n v="0"/>
    <n v="0"/>
    <n v="0"/>
    <n v="0"/>
    <n v="0"/>
    <s v="SURFACE WATER MGT FUND"/>
    <s v="WLSW F D91487 18300 SE 327TH P"/>
    <s v="STORMWATER SERVICES"/>
    <s v="DRAINAGE"/>
  </r>
  <r>
    <x v="1"/>
    <s v="103851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57.45"/>
    <n v="0"/>
    <n v="-57.45"/>
    <s v="N/A"/>
    <n v="0"/>
    <n v="0"/>
    <n v="0"/>
    <n v="0"/>
    <n v="57.45"/>
    <n v="0"/>
    <n v="0"/>
    <n v="0"/>
    <n v="0"/>
    <n v="0"/>
    <n v="0"/>
    <n v="0"/>
    <n v="0"/>
    <s v="SURFACE WATER MGT FUND"/>
    <s v="WLSW F D91487 18300 SE 327TH P"/>
    <s v="STORMWATER SERVICES"/>
    <s v="DRAINAGE"/>
  </r>
  <r>
    <x v="1"/>
    <s v="103851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0.44"/>
    <n v="0"/>
    <n v="-40.44"/>
    <s v="N/A"/>
    <n v="0"/>
    <n v="0"/>
    <n v="30.98"/>
    <n v="0"/>
    <n v="9.4600000000000009"/>
    <n v="0"/>
    <n v="0"/>
    <n v="0"/>
    <n v="0"/>
    <n v="0"/>
    <n v="0"/>
    <n v="0"/>
    <n v="0"/>
    <s v="SURFACE WATER MGT FUND"/>
    <s v="WLSW F D91487 18300 SE 327TH P"/>
    <s v="STORMWATER SERVICES"/>
    <s v="DRAINAGE"/>
  </r>
  <r>
    <x v="1"/>
    <s v="1038512"/>
    <s v="845022"/>
    <s v="82200"/>
    <x v="72"/>
    <s v="5315000"/>
    <n v="2012"/>
    <x v="4"/>
    <s v="PAID TIME OFF"/>
    <s v="50000-PROGRAM EXPENDITUR BUDGET"/>
    <s v="82000-APPLIED OVERHEAD"/>
    <m/>
    <n v="0"/>
    <n v="0"/>
    <n v="30.71"/>
    <n v="0"/>
    <n v="-30.71"/>
    <s v="N/A"/>
    <n v="0"/>
    <n v="0"/>
    <n v="23.900000000000002"/>
    <n v="0"/>
    <n v="6.8100000000000005"/>
    <n v="0"/>
    <n v="0"/>
    <n v="0"/>
    <n v="0"/>
    <n v="0"/>
    <n v="0"/>
    <n v="0"/>
    <n v="0"/>
    <s v="SURFACE WATER MGT FUND"/>
    <s v="WLSW F D91487 18300 SE 327TH P"/>
    <s v="STORMWATER SERVICES"/>
    <s v="DRAINAGE"/>
  </r>
  <r>
    <x v="1"/>
    <s v="1038512"/>
    <s v="845022"/>
    <s v="82300"/>
    <x v="73"/>
    <s v="5315000"/>
    <n v="2012"/>
    <x v="4"/>
    <s v="INDIRECT COSTS"/>
    <s v="50000-PROGRAM EXPENDITUR BUDGET"/>
    <s v="82000-APPLIED OVERHEAD"/>
    <m/>
    <n v="0"/>
    <n v="0"/>
    <n v="72.150000000000006"/>
    <n v="0"/>
    <n v="-72.150000000000006"/>
    <s v="N/A"/>
    <n v="0"/>
    <n v="0"/>
    <n v="51.34"/>
    <n v="0"/>
    <n v="20.81"/>
    <n v="0"/>
    <n v="0"/>
    <n v="0"/>
    <n v="0"/>
    <n v="0"/>
    <n v="0"/>
    <n v="0"/>
    <n v="0"/>
    <s v="SURFACE WATER MGT FUND"/>
    <s v="WLSW F D91487 18300 SE 327TH P"/>
    <s v="STORMWATER SERVICES"/>
    <s v="DRAINAGE"/>
  </r>
  <r>
    <x v="1"/>
    <s v="103851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11.87"/>
    <n v="0"/>
    <n v="-111.87"/>
    <s v="N/A"/>
    <n v="0"/>
    <n v="0"/>
    <n v="0"/>
    <n v="0"/>
    <n v="0"/>
    <n v="0"/>
    <n v="0"/>
    <n v="0"/>
    <n v="111.87"/>
    <n v="0"/>
    <n v="0"/>
    <n v="0"/>
    <n v="0"/>
    <s v="SURFACE WATER MGT FUND"/>
    <s v="WLSW F D91489 29146 202ND AVE"/>
    <s v="STORMWATER SERVICES"/>
    <s v="DRAINAGE"/>
  </r>
  <r>
    <x v="1"/>
    <s v="1038513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85.8"/>
    <n v="0"/>
    <n v="-85.8"/>
    <s v="N/A"/>
    <n v="0"/>
    <n v="0"/>
    <n v="0"/>
    <n v="0"/>
    <n v="0"/>
    <n v="0"/>
    <n v="0"/>
    <n v="0"/>
    <n v="85.8"/>
    <n v="0"/>
    <n v="0"/>
    <n v="0"/>
    <n v="0"/>
    <s v="SURFACE WATER MGT FUND"/>
    <s v="WLSW F D91489 29146 202ND AVE"/>
    <s v="STORMWATER SERVICES"/>
    <s v="DRAINAGE"/>
  </r>
  <r>
    <x v="1"/>
    <s v="103851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49.9"/>
    <n v="0"/>
    <n v="-249.9"/>
    <s v="N/A"/>
    <n v="0"/>
    <n v="0"/>
    <n v="0"/>
    <n v="0"/>
    <n v="0"/>
    <n v="0"/>
    <n v="0"/>
    <n v="0"/>
    <n v="249.9"/>
    <n v="0"/>
    <n v="0"/>
    <n v="0"/>
    <n v="0"/>
    <s v="SURFACE WATER MGT FUND"/>
    <s v="WLSW F D91489 29146 202ND AVE"/>
    <s v="STORMWATER SERVICES"/>
    <s v="DRAINAGE"/>
  </r>
  <r>
    <x v="1"/>
    <s v="103851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0.19"/>
    <n v="0"/>
    <n v="-40.19"/>
    <s v="N/A"/>
    <n v="0"/>
    <n v="0"/>
    <n v="0"/>
    <n v="0"/>
    <n v="0"/>
    <n v="0"/>
    <n v="0"/>
    <n v="0"/>
    <n v="40.19"/>
    <n v="0"/>
    <n v="0"/>
    <n v="0"/>
    <n v="0"/>
    <s v="SURFACE WATER MGT FUND"/>
    <s v="WLSW F D91489 29146 202ND AVE"/>
    <s v="STORMWATER SERVICES"/>
    <s v="DRAINAGE"/>
  </r>
  <r>
    <x v="1"/>
    <s v="1038513"/>
    <s v="845022"/>
    <s v="82200"/>
    <x v="72"/>
    <s v="5315000"/>
    <n v="2012"/>
    <x v="4"/>
    <s v="PAID TIME OFF"/>
    <s v="50000-PROGRAM EXPENDITUR BUDGET"/>
    <s v="82000-APPLIED OVERHEAD"/>
    <m/>
    <n v="0"/>
    <n v="0"/>
    <n v="51.050000000000004"/>
    <n v="0"/>
    <n v="-51.050000000000004"/>
    <s v="N/A"/>
    <n v="0"/>
    <n v="0"/>
    <n v="0"/>
    <n v="0"/>
    <n v="0"/>
    <n v="0"/>
    <n v="0"/>
    <n v="0"/>
    <n v="51.050000000000004"/>
    <n v="0"/>
    <n v="0"/>
    <n v="0"/>
    <n v="0"/>
    <s v="SURFACE WATER MGT FUND"/>
    <s v="WLSW F D91489 29146 202ND AVE"/>
    <s v="STORMWATER SERVICES"/>
    <s v="DRAINAGE"/>
  </r>
  <r>
    <x v="1"/>
    <s v="1038513"/>
    <s v="845022"/>
    <s v="82300"/>
    <x v="73"/>
    <s v="5315000"/>
    <n v="2012"/>
    <x v="4"/>
    <s v="INDIRECT COSTS"/>
    <s v="50000-PROGRAM EXPENDITUR BUDGET"/>
    <s v="82000-APPLIED OVERHEAD"/>
    <m/>
    <n v="0"/>
    <n v="0"/>
    <n v="156.15"/>
    <n v="0"/>
    <n v="-156.15"/>
    <s v="N/A"/>
    <n v="0"/>
    <n v="0"/>
    <n v="0"/>
    <n v="0"/>
    <n v="0"/>
    <n v="0"/>
    <n v="0"/>
    <n v="0"/>
    <n v="156.15"/>
    <n v="0"/>
    <n v="0"/>
    <n v="0"/>
    <n v="0"/>
    <s v="SURFACE WATER MGT FUND"/>
    <s v="WLSW F D91489 29146 202ND AVE"/>
    <s v="STORMWATER SERVICES"/>
    <s v="DRAINAGE"/>
  </r>
  <r>
    <x v="1"/>
    <s v="1038513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10.08"/>
    <n v="0"/>
    <n v="-10.08"/>
    <s v="N/A"/>
    <n v="0"/>
    <n v="0"/>
    <n v="0"/>
    <n v="0"/>
    <n v="0"/>
    <n v="0"/>
    <n v="0"/>
    <n v="0"/>
    <n v="10.08"/>
    <n v="0"/>
    <n v="0"/>
    <n v="0"/>
    <n v="0"/>
    <s v="SURFACE WATER MGT FUND"/>
    <s v="WLSW F D91489 29146 202ND AVE"/>
    <s v="STORMWATER SERVICES"/>
    <s v="DRAINAGE"/>
  </r>
  <r>
    <x v="1"/>
    <s v="103851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42.78000000000003"/>
    <n v="0"/>
    <n v="-442.78000000000003"/>
    <s v="N/A"/>
    <n v="0"/>
    <n v="0"/>
    <n v="0"/>
    <n v="141.63"/>
    <n v="0"/>
    <n v="0"/>
    <n v="0"/>
    <n v="0"/>
    <n v="301.15000000000003"/>
    <n v="0"/>
    <n v="0"/>
    <n v="0"/>
    <n v="0"/>
    <s v="SURFACE WATER MGT FUND"/>
    <s v="WLSW F D92663 A02BN038-14415 S"/>
    <s v="STORMWATER SERVICES"/>
    <s v="DRAINAGE"/>
  </r>
  <r>
    <x v="1"/>
    <s v="1038515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0"/>
    <n v="0"/>
    <n v="0"/>
    <n v="0"/>
    <n v="42.9"/>
    <n v="0"/>
    <n v="0"/>
    <n v="0"/>
    <n v="0"/>
    <s v="SURFACE WATER MGT FUND"/>
    <s v="WLSW F D92663 A02BN038-14415 S"/>
    <s v="STORMWATER SERVICES"/>
    <s v="DRAINAGE"/>
  </r>
  <r>
    <x v="1"/>
    <s v="103851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42.42"/>
    <n v="0"/>
    <n v="-342.42"/>
    <s v="N/A"/>
    <n v="0"/>
    <n v="0"/>
    <n v="0"/>
    <n v="0"/>
    <n v="14.72"/>
    <n v="0"/>
    <n v="0"/>
    <n v="0"/>
    <n v="327.7"/>
    <n v="0"/>
    <n v="0"/>
    <n v="0"/>
    <n v="0"/>
    <s v="SURFACE WATER MGT FUND"/>
    <s v="WLSW F D92663 A02BN038-14415 S"/>
    <s v="STORMWATER SERVICES"/>
    <s v="DRAINAGE"/>
  </r>
  <r>
    <x v="1"/>
    <s v="103851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57.76"/>
    <n v="0"/>
    <n v="-157.76"/>
    <s v="N/A"/>
    <n v="0"/>
    <n v="0"/>
    <n v="0"/>
    <n v="49.57"/>
    <n v="0"/>
    <n v="0"/>
    <n v="0"/>
    <n v="0"/>
    <n v="108.19"/>
    <n v="0"/>
    <n v="0"/>
    <n v="0"/>
    <n v="0"/>
    <s v="SURFACE WATER MGT FUND"/>
    <s v="WLSW F D92663 A02BN038-14415 S"/>
    <s v="STORMWATER SERVICES"/>
    <s v="DRAINAGE"/>
  </r>
  <r>
    <x v="1"/>
    <s v="1038515"/>
    <s v="845022"/>
    <s v="82200"/>
    <x v="72"/>
    <s v="5315000"/>
    <n v="2012"/>
    <x v="4"/>
    <s v="PAID TIME OFF"/>
    <s v="50000-PROGRAM EXPENDITUR BUDGET"/>
    <s v="82000-APPLIED OVERHEAD"/>
    <m/>
    <n v="0"/>
    <n v="0"/>
    <n v="127.09"/>
    <n v="0"/>
    <n v="-127.09"/>
    <s v="N/A"/>
    <n v="0"/>
    <n v="0"/>
    <n v="0"/>
    <n v="38.24"/>
    <n v="0"/>
    <n v="0"/>
    <n v="0"/>
    <n v="0"/>
    <n v="88.850000000000009"/>
    <n v="0"/>
    <n v="0"/>
    <n v="0"/>
    <n v="0"/>
    <s v="SURFACE WATER MGT FUND"/>
    <s v="WLSW F D92663 A02BN038-14415 S"/>
    <s v="STORMWATER SERVICES"/>
    <s v="DRAINAGE"/>
  </r>
  <r>
    <x v="1"/>
    <s v="1038515"/>
    <s v="845022"/>
    <s v="82300"/>
    <x v="73"/>
    <s v="5315000"/>
    <n v="2012"/>
    <x v="4"/>
    <s v="INDIRECT COSTS"/>
    <s v="50000-PROGRAM EXPENDITUR BUDGET"/>
    <s v="82000-APPLIED OVERHEAD"/>
    <m/>
    <n v="0"/>
    <n v="0"/>
    <n v="353.93"/>
    <n v="0"/>
    <n v="-353.93"/>
    <s v="N/A"/>
    <n v="0"/>
    <n v="0"/>
    <n v="0"/>
    <n v="82.15"/>
    <n v="0"/>
    <n v="0"/>
    <n v="0"/>
    <n v="0"/>
    <n v="271.78000000000003"/>
    <n v="0"/>
    <n v="0"/>
    <n v="0"/>
    <n v="0"/>
    <s v="SURFACE WATER MGT FUND"/>
    <s v="WLSW F D92663 A02BN038-14415 S"/>
    <s v="STORMWATER SERVICES"/>
    <s v="DRAINAGE"/>
  </r>
  <r>
    <x v="1"/>
    <s v="1038515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0"/>
    <n v="0"/>
    <n v="0"/>
    <n v="0"/>
    <n v="5.04"/>
    <n v="0"/>
    <n v="0"/>
    <n v="0"/>
    <n v="0"/>
    <s v="SURFACE WATER MGT FUND"/>
    <s v="WLSW F D92663 A02BN038-14415 S"/>
    <s v="STORMWATER SERVICES"/>
    <s v="DRAINAGE"/>
  </r>
  <r>
    <x v="1"/>
    <s v="103851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03.16"/>
    <n v="0"/>
    <n v="-503.16"/>
    <s v="N/A"/>
    <n v="0"/>
    <n v="0"/>
    <n v="0"/>
    <n v="53.11"/>
    <n v="426.39"/>
    <n v="0"/>
    <n v="0"/>
    <n v="0"/>
    <n v="23.66"/>
    <n v="0"/>
    <n v="0"/>
    <n v="0"/>
    <n v="0"/>
    <s v="SURFACE WATER MGT FUND"/>
    <s v="WLSW F D92683 A02BN570-SE276 &amp;"/>
    <s v="STORMWATER SERVICES"/>
    <s v="DRAINAGE"/>
  </r>
  <r>
    <x v="1"/>
    <s v="1038516"/>
    <s v="845022"/>
    <s v="52391"/>
    <x v="184"/>
    <s v="5315000"/>
    <n v="2012"/>
    <x v="4"/>
    <s v="MAINTENANCE PARTS MATERIALS"/>
    <s v="50000-PROGRAM EXPENDITUR BUDGET"/>
    <s v="52000-SUPPLIES"/>
    <m/>
    <n v="0"/>
    <n v="0"/>
    <n v="16.73"/>
    <n v="0"/>
    <n v="-16.73"/>
    <s v="N/A"/>
    <n v="0"/>
    <n v="0"/>
    <n v="0"/>
    <n v="0"/>
    <n v="0"/>
    <n v="0"/>
    <n v="0"/>
    <n v="16.73"/>
    <n v="0"/>
    <n v="0"/>
    <n v="0"/>
    <n v="0"/>
    <n v="0"/>
    <s v="SURFACE WATER MGT FUND"/>
    <s v="WLSW F D92683 A02BN570-SE276 &amp;"/>
    <s v="STORMWATER SERVICES"/>
    <s v="DRAINAGE"/>
  </r>
  <r>
    <x v="1"/>
    <s v="103851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33.06"/>
    <n v="0"/>
    <n v="-333.06"/>
    <s v="N/A"/>
    <n v="0"/>
    <n v="0"/>
    <n v="0"/>
    <n v="0"/>
    <n v="229.85"/>
    <n v="0"/>
    <n v="0"/>
    <n v="0"/>
    <n v="103.21000000000001"/>
    <n v="0"/>
    <n v="0"/>
    <n v="0"/>
    <n v="0"/>
    <s v="SURFACE WATER MGT FUND"/>
    <s v="WLSW F D92683 A02BN570-SE276 &amp;"/>
    <s v="STORMWATER SERVICES"/>
    <s v="DRAINAGE"/>
  </r>
  <r>
    <x v="1"/>
    <s v="103851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79.93"/>
    <n v="0"/>
    <n v="-179.93"/>
    <s v="N/A"/>
    <n v="0"/>
    <n v="0"/>
    <n v="0"/>
    <n v="18.59"/>
    <n v="152.84"/>
    <n v="0"/>
    <n v="0"/>
    <n v="0"/>
    <n v="8.5"/>
    <n v="0"/>
    <n v="0"/>
    <n v="0"/>
    <n v="0"/>
    <s v="SURFACE WATER MGT FUND"/>
    <s v="WLSW F D92683 A02BN570-SE276 &amp;"/>
    <s v="STORMWATER SERVICES"/>
    <s v="DRAINAGE"/>
  </r>
  <r>
    <x v="1"/>
    <s v="1038516"/>
    <s v="845022"/>
    <s v="82200"/>
    <x v="72"/>
    <s v="5315000"/>
    <n v="2012"/>
    <x v="4"/>
    <s v="PAID TIME OFF"/>
    <s v="50000-PROGRAM EXPENDITUR BUDGET"/>
    <s v="82000-APPLIED OVERHEAD"/>
    <m/>
    <n v="0"/>
    <n v="0"/>
    <n v="130.99"/>
    <n v="0"/>
    <n v="-130.99"/>
    <s v="N/A"/>
    <n v="0"/>
    <n v="0"/>
    <n v="0"/>
    <n v="14.34"/>
    <n v="110.54"/>
    <n v="0"/>
    <n v="0"/>
    <n v="0"/>
    <n v="6.11"/>
    <n v="0"/>
    <n v="0"/>
    <n v="0"/>
    <n v="0"/>
    <s v="SURFACE WATER MGT FUND"/>
    <s v="WLSW F D92683 A02BN570-SE276 &amp;"/>
    <s v="STORMWATER SERVICES"/>
    <s v="DRAINAGE"/>
  </r>
  <r>
    <x v="1"/>
    <s v="1038516"/>
    <s v="845022"/>
    <s v="82300"/>
    <x v="73"/>
    <s v="5315000"/>
    <n v="2012"/>
    <x v="4"/>
    <s v="INDIRECT COSTS"/>
    <s v="50000-PROGRAM EXPENDITUR BUDGET"/>
    <s v="82000-APPLIED OVERHEAD"/>
    <m/>
    <n v="0"/>
    <n v="0"/>
    <n v="378.90000000000003"/>
    <n v="0"/>
    <n v="-378.90000000000003"/>
    <s v="N/A"/>
    <n v="0"/>
    <n v="0"/>
    <n v="0"/>
    <n v="30.8"/>
    <n v="329.41"/>
    <n v="0"/>
    <n v="0"/>
    <n v="0"/>
    <n v="18.690000000000001"/>
    <n v="0"/>
    <n v="0"/>
    <n v="0"/>
    <n v="0"/>
    <s v="SURFACE WATER MGT FUND"/>
    <s v="WLSW F D92683 A02BN570-SE276 &amp;"/>
    <s v="STORMWATER SERVICES"/>
    <s v="DRAINAGE"/>
  </r>
  <r>
    <x v="1"/>
    <s v="103851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42.23000000000002"/>
    <n v="0"/>
    <n v="-242.23000000000002"/>
    <s v="N/A"/>
    <n v="0"/>
    <n v="0"/>
    <n v="0"/>
    <n v="0"/>
    <n v="123.93"/>
    <n v="0"/>
    <n v="0"/>
    <n v="0"/>
    <n v="70.98"/>
    <n v="47.32"/>
    <n v="0"/>
    <n v="0"/>
    <n v="0"/>
    <s v="SURFACE WATER MGT FUND"/>
    <s v="WLSW F D92686 A02BN492-SE 268"/>
    <s v="STORMWATER SERVICES"/>
    <s v="DRAINAGE"/>
  </r>
  <r>
    <x v="1"/>
    <s v="1038517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257.39999999999998"/>
    <n v="0"/>
    <n v="-257.39999999999998"/>
    <s v="N/A"/>
    <n v="0"/>
    <n v="0"/>
    <n v="0"/>
    <n v="0"/>
    <n v="0"/>
    <n v="0"/>
    <n v="0"/>
    <n v="0"/>
    <n v="128.69999999999999"/>
    <n v="128.69999999999999"/>
    <n v="0"/>
    <n v="0"/>
    <n v="0"/>
    <s v="SURFACE WATER MGT FUND"/>
    <s v="WLSW F D92686 A02BN492-SE 268"/>
    <s v="STORMWATER SERVICES"/>
    <s v="DRAINAGE"/>
  </r>
  <r>
    <x v="1"/>
    <s v="103851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611.78"/>
    <n v="0"/>
    <n v="-611.78"/>
    <s v="N/A"/>
    <n v="0"/>
    <n v="0"/>
    <n v="0"/>
    <n v="0"/>
    <n v="12.88"/>
    <n v="0"/>
    <n v="0"/>
    <n v="0"/>
    <n v="359.34000000000003"/>
    <n v="239.56"/>
    <n v="0"/>
    <n v="0"/>
    <n v="0"/>
    <s v="SURFACE WATER MGT FUND"/>
    <s v="WLSW F D92686 A02BN492-SE 268"/>
    <s v="STORMWATER SERVICES"/>
    <s v="DRAINAGE"/>
  </r>
  <r>
    <x v="1"/>
    <s v="103851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85.87"/>
    <n v="0"/>
    <n v="-85.87"/>
    <s v="N/A"/>
    <n v="0"/>
    <n v="0"/>
    <n v="0"/>
    <n v="0"/>
    <n v="43.37"/>
    <n v="0"/>
    <n v="0"/>
    <n v="0"/>
    <n v="25.5"/>
    <n v="17"/>
    <n v="0"/>
    <n v="0"/>
    <n v="0"/>
    <s v="SURFACE WATER MGT FUND"/>
    <s v="WLSW F D92686 A02BN492-SE 268"/>
    <s v="STORMWATER SERVICES"/>
    <s v="DRAINAGE"/>
  </r>
  <r>
    <x v="1"/>
    <s v="1038517"/>
    <s v="845022"/>
    <s v="82200"/>
    <x v="72"/>
    <s v="5315000"/>
    <n v="2012"/>
    <x v="4"/>
    <s v="PAID TIME OFF"/>
    <s v="50000-PROGRAM EXPENDITUR BUDGET"/>
    <s v="82000-APPLIED OVERHEAD"/>
    <m/>
    <n v="0"/>
    <n v="0"/>
    <n v="130.49"/>
    <n v="0"/>
    <n v="-130.49"/>
    <s v="N/A"/>
    <n v="0"/>
    <n v="0"/>
    <n v="0"/>
    <n v="0"/>
    <n v="33.46"/>
    <n v="0"/>
    <n v="0"/>
    <n v="0"/>
    <n v="51.57"/>
    <n v="45.46"/>
    <n v="0"/>
    <n v="0"/>
    <n v="0"/>
    <s v="SURFACE WATER MGT FUND"/>
    <s v="WLSW F D92686 A02BN492-SE 268"/>
    <s v="STORMWATER SERVICES"/>
    <s v="DRAINAGE"/>
  </r>
  <r>
    <x v="1"/>
    <s v="1038517"/>
    <s v="845022"/>
    <s v="82300"/>
    <x v="73"/>
    <s v="5315000"/>
    <n v="2012"/>
    <x v="4"/>
    <s v="INDIRECT COSTS"/>
    <s v="50000-PROGRAM EXPENDITUR BUDGET"/>
    <s v="82000-APPLIED OVERHEAD"/>
    <m/>
    <n v="0"/>
    <n v="0"/>
    <n v="368.68"/>
    <n v="0"/>
    <n v="-368.68"/>
    <s v="N/A"/>
    <n v="0"/>
    <n v="0"/>
    <n v="0"/>
    <n v="0"/>
    <n v="71.88"/>
    <n v="0"/>
    <n v="0"/>
    <n v="0"/>
    <n v="157.75"/>
    <n v="139.05000000000001"/>
    <n v="0"/>
    <n v="0"/>
    <n v="0"/>
    <s v="SURFACE WATER MGT FUND"/>
    <s v="WLSW F D92686 A02BN492-SE 268"/>
    <s v="STORMWATER SERVICES"/>
    <s v="DRAINAGE"/>
  </r>
  <r>
    <x v="1"/>
    <s v="1038517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30.240000000000002"/>
    <n v="0"/>
    <n v="-30.240000000000002"/>
    <s v="N/A"/>
    <n v="0"/>
    <n v="0"/>
    <n v="0"/>
    <n v="0"/>
    <n v="0"/>
    <n v="0"/>
    <n v="0"/>
    <n v="0"/>
    <n v="15.120000000000001"/>
    <n v="15.120000000000001"/>
    <n v="0"/>
    <n v="0"/>
    <n v="0"/>
    <s v="SURFACE WATER MGT FUND"/>
    <s v="WLSW F D92686 A02BN492-SE 268"/>
    <s v="STORMWATER SERVICES"/>
    <s v="DRAINAGE"/>
  </r>
  <r>
    <x v="1"/>
    <s v="1038518"/>
    <s v="000000"/>
    <s v="11500"/>
    <x v="7"/>
    <s v="0000000"/>
    <n v="2012"/>
    <x v="0"/>
    <s v="ACCOUNTS RECEIVABLE"/>
    <s v="BS000-CURRENT ASSETS"/>
    <s v="B1150-ACCOUNTS RECEIVABLE"/>
    <m/>
    <n v="0"/>
    <n v="0"/>
    <n v="233.71"/>
    <n v="0"/>
    <n v="-233.71"/>
    <s v="N/A"/>
    <n v="0"/>
    <n v="0"/>
    <n v="0"/>
    <n v="233.71"/>
    <n v="0"/>
    <n v="0"/>
    <n v="0"/>
    <n v="0"/>
    <n v="0"/>
    <n v="0"/>
    <n v="0"/>
    <n v="0"/>
    <n v="0"/>
    <s v="SURFACE WATER MGT FUND"/>
    <s v="WLSW F D92737 A02BN212-WDSIDES"/>
    <s v="DEFAULT"/>
    <s v="Default"/>
  </r>
  <r>
    <x v="1"/>
    <s v="1038518"/>
    <s v="000000"/>
    <s v="11530"/>
    <x v="203"/>
    <s v="0000000"/>
    <n v="2012"/>
    <x v="0"/>
    <s v="UNBILLED RECEIVABLES"/>
    <s v="BS000-CURRENT ASSETS"/>
    <s v="B1150-ACCOUNTS RECEIVABLE"/>
    <m/>
    <n v="0"/>
    <n v="0"/>
    <n v="908.72"/>
    <n v="0"/>
    <n v="-908.72"/>
    <s v="N/A"/>
    <n v="0"/>
    <n v="0"/>
    <n v="233.71"/>
    <n v="-233.71"/>
    <n v="623.19000000000005"/>
    <n v="285.53000000000003"/>
    <n v="0"/>
    <n v="0"/>
    <n v="0"/>
    <n v="0"/>
    <n v="0"/>
    <n v="0"/>
    <n v="0"/>
    <s v="SURFACE WATER MGT FUND"/>
    <s v="WLSW F D92737 A02BN212-WDSIDES"/>
    <s v="DEFAULT"/>
    <s v="Default"/>
  </r>
  <r>
    <x v="1"/>
    <s v="1038518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F D92737 A02BN212-WDSIDES"/>
    <s v="DEFAULT"/>
    <s v="Default"/>
  </r>
  <r>
    <x v="1"/>
    <s v="1038518"/>
    <s v="845022"/>
    <s v="43944"/>
    <x v="130"/>
    <s v="0000000"/>
    <n v="2012"/>
    <x v="3"/>
    <s v="SWM SERVICES CITIES"/>
    <s v="R3000-REVENUE"/>
    <s v="R3400-CHARGE FOR SERVICES"/>
    <m/>
    <n v="0"/>
    <n v="0"/>
    <n v="-1142.43"/>
    <n v="0"/>
    <n v="1142.43"/>
    <s v="N/A"/>
    <n v="0"/>
    <n v="0"/>
    <n v="-233.71"/>
    <n v="0"/>
    <n v="-623.19000000000005"/>
    <n v="-285.53000000000003"/>
    <n v="0"/>
    <n v="0"/>
    <n v="0"/>
    <n v="0"/>
    <n v="0"/>
    <n v="0"/>
    <n v="0"/>
    <s v="SURFACE WATER MGT FUND"/>
    <s v="WLSW F D92737 A02BN212-WDSIDES"/>
    <s v="STORMWATER SERVICES"/>
    <s v="Default"/>
  </r>
  <r>
    <x v="1"/>
    <s v="103851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76.3"/>
    <n v="0"/>
    <n v="-476.3"/>
    <s v="N/A"/>
    <n v="0"/>
    <n v="0"/>
    <n v="106.23"/>
    <n v="0"/>
    <n v="246.14000000000001"/>
    <n v="123.93"/>
    <n v="0"/>
    <n v="0"/>
    <n v="0"/>
    <n v="0"/>
    <n v="0"/>
    <n v="0"/>
    <n v="0"/>
    <s v="SURFACE WATER MGT FUND"/>
    <s v="WLSW F D92737 A02BN212-WDSIDES"/>
    <s v="STORMWATER SERVICES"/>
    <s v="DRAINAGE"/>
  </r>
  <r>
    <x v="1"/>
    <s v="1038518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6.05"/>
    <n v="0"/>
    <n v="-6.05"/>
    <s v="N/A"/>
    <n v="0"/>
    <n v="0"/>
    <n v="0"/>
    <n v="0"/>
    <n v="6.05"/>
    <n v="0"/>
    <n v="0"/>
    <n v="0"/>
    <n v="0"/>
    <n v="0"/>
    <n v="0"/>
    <n v="0"/>
    <n v="0"/>
    <s v="SURFACE WATER MGT FUND"/>
    <s v="WLSW F D92737 A02BN212-WDSIDES"/>
    <s v="STORMWATER SERVICES"/>
    <s v="DRAINAGE"/>
  </r>
  <r>
    <x v="1"/>
    <s v="103851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52.13"/>
    <n v="0"/>
    <n v="-52.13"/>
    <s v="N/A"/>
    <n v="0"/>
    <n v="0"/>
    <n v="0"/>
    <n v="0"/>
    <n v="39.25"/>
    <n v="12.88"/>
    <n v="0"/>
    <n v="0"/>
    <n v="0"/>
    <n v="0"/>
    <n v="0"/>
    <n v="0"/>
    <n v="0"/>
    <s v="SURFACE WATER MGT FUND"/>
    <s v="WLSW F D92737 A02BN212-WDSIDES"/>
    <s v="STORMWATER SERVICES"/>
    <s v="DRAINAGE"/>
  </r>
  <r>
    <x v="1"/>
    <s v="1038518"/>
    <s v="845022"/>
    <s v="55307"/>
    <x v="252"/>
    <s v="5315000"/>
    <n v="2012"/>
    <x v="4"/>
    <s v="ROADS CONST DEBRIS DISPOSAL"/>
    <s v="50000-PROGRAM EXPENDITUR BUDGET"/>
    <s v="55000-INTRAGOVERNMENTAL SERVICES"/>
    <m/>
    <n v="0"/>
    <n v="0"/>
    <n v="12.280000000000001"/>
    <n v="0"/>
    <n v="-12.280000000000001"/>
    <s v="N/A"/>
    <n v="0"/>
    <n v="0"/>
    <n v="0"/>
    <n v="0"/>
    <n v="0"/>
    <n v="0"/>
    <n v="0"/>
    <n v="0"/>
    <n v="12.280000000000001"/>
    <n v="0"/>
    <n v="0"/>
    <n v="0"/>
    <n v="0"/>
    <s v="SURFACE WATER MGT FUND"/>
    <s v="WLSW F D92737 A02BN212-WDSIDES"/>
    <s v="STORMWATER SERVICES"/>
    <s v="DRAINAGE"/>
  </r>
  <r>
    <x v="1"/>
    <s v="103851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68.33"/>
    <n v="0"/>
    <n v="-168.33"/>
    <s v="N/A"/>
    <n v="0"/>
    <n v="0"/>
    <n v="37.18"/>
    <n v="0"/>
    <n v="87.77"/>
    <n v="43.38"/>
    <n v="0"/>
    <n v="0"/>
    <n v="0"/>
    <n v="0"/>
    <n v="0"/>
    <n v="0"/>
    <n v="0"/>
    <s v="SURFACE WATER MGT FUND"/>
    <s v="WLSW F D92737 A02BN212-WDSIDES"/>
    <s v="STORMWATER SERVICES"/>
    <s v="DRAINAGE"/>
  </r>
  <r>
    <x v="1"/>
    <s v="1038518"/>
    <s v="845022"/>
    <s v="82200"/>
    <x v="72"/>
    <s v="5315000"/>
    <n v="2012"/>
    <x v="4"/>
    <s v="PAID TIME OFF"/>
    <s v="50000-PROGRAM EXPENDITUR BUDGET"/>
    <s v="82000-APPLIED OVERHEAD"/>
    <m/>
    <n v="0"/>
    <n v="0"/>
    <n v="126.54"/>
    <n v="0"/>
    <n v="-126.54"/>
    <s v="N/A"/>
    <n v="0"/>
    <n v="0"/>
    <n v="28.68"/>
    <n v="0"/>
    <n v="64.400000000000006"/>
    <n v="33.46"/>
    <n v="0"/>
    <n v="0"/>
    <n v="0"/>
    <n v="0"/>
    <n v="0"/>
    <n v="0"/>
    <n v="0"/>
    <s v="SURFACE WATER MGT FUND"/>
    <s v="WLSW F D92737 A02BN212-WDSIDES"/>
    <s v="STORMWATER SERVICES"/>
    <s v="DRAINAGE"/>
  </r>
  <r>
    <x v="1"/>
    <s v="1038518"/>
    <s v="845022"/>
    <s v="82300"/>
    <x v="73"/>
    <s v="5315000"/>
    <n v="2012"/>
    <x v="4"/>
    <s v="INDIRECT COSTS"/>
    <s v="50000-PROGRAM EXPENDITUR BUDGET"/>
    <s v="82000-APPLIED OVERHEAD"/>
    <m/>
    <n v="0"/>
    <n v="0"/>
    <n v="313.08"/>
    <n v="0"/>
    <n v="-313.08"/>
    <s v="N/A"/>
    <n v="0"/>
    <n v="0"/>
    <n v="61.620000000000005"/>
    <n v="0"/>
    <n v="179.58"/>
    <n v="71.88"/>
    <n v="0"/>
    <n v="0"/>
    <n v="0"/>
    <n v="0"/>
    <n v="0"/>
    <n v="0"/>
    <n v="0"/>
    <s v="SURFACE WATER MGT FUND"/>
    <s v="WLSW F D92737 A02BN212-WDSIDES"/>
    <s v="STORMWATER SERVICES"/>
    <s v="DRAINAGE"/>
  </r>
  <r>
    <x v="1"/>
    <s v="103852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12.94"/>
    <n v="0"/>
    <n v="-212.94"/>
    <s v="N/A"/>
    <n v="0"/>
    <n v="0"/>
    <n v="0"/>
    <n v="0"/>
    <n v="0"/>
    <n v="0"/>
    <n v="0"/>
    <n v="0"/>
    <n v="212.94"/>
    <n v="0"/>
    <n v="0"/>
    <n v="0"/>
    <n v="0"/>
    <s v="SURFACE WATER MGT FUND"/>
    <s v="WLSW F D92842 A03BN294-SE165/P"/>
    <s v="STORMWATER SERVICES"/>
    <s v="DRAINAGE"/>
  </r>
  <r>
    <x v="1"/>
    <s v="1038520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64.349999999999994"/>
    <n v="0"/>
    <n v="-64.349999999999994"/>
    <s v="N/A"/>
    <n v="0"/>
    <n v="0"/>
    <n v="0"/>
    <n v="0"/>
    <n v="0"/>
    <n v="0"/>
    <n v="0"/>
    <n v="0"/>
    <n v="64.349999999999994"/>
    <n v="0"/>
    <n v="0"/>
    <n v="0"/>
    <n v="0"/>
    <s v="SURFACE WATER MGT FUND"/>
    <s v="WLSW F D92842 A03BN294-SE165/P"/>
    <s v="STORMWATER SERVICES"/>
    <s v="DRAINAGE"/>
  </r>
  <r>
    <x v="1"/>
    <s v="103852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16.7"/>
    <n v="0"/>
    <n v="-116.7"/>
    <s v="N/A"/>
    <n v="0"/>
    <n v="0"/>
    <n v="0"/>
    <n v="0"/>
    <n v="0"/>
    <n v="0"/>
    <n v="0"/>
    <n v="0"/>
    <n v="116.7"/>
    <n v="0"/>
    <n v="0"/>
    <n v="0"/>
    <n v="0"/>
    <s v="SURFACE WATER MGT FUND"/>
    <s v="WLSW F D92842 A03BN294-SE165/P"/>
    <s v="STORMWATER SERVICES"/>
    <s v="DRAINAGE"/>
  </r>
  <r>
    <x v="1"/>
    <s v="103852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76.5"/>
    <n v="0"/>
    <n v="-76.5"/>
    <s v="N/A"/>
    <n v="0"/>
    <n v="0"/>
    <n v="0"/>
    <n v="0"/>
    <n v="0"/>
    <n v="0"/>
    <n v="0"/>
    <n v="0"/>
    <n v="76.5"/>
    <n v="0"/>
    <n v="0"/>
    <n v="0"/>
    <n v="0"/>
    <s v="SURFACE WATER MGT FUND"/>
    <s v="WLSW F D92842 A03BN294-SE165/P"/>
    <s v="STORMWATER SERVICES"/>
    <s v="DRAINAGE"/>
  </r>
  <r>
    <x v="1"/>
    <s v="1038520"/>
    <s v="845022"/>
    <s v="82200"/>
    <x v="72"/>
    <s v="5315000"/>
    <n v="2012"/>
    <x v="4"/>
    <s v="PAID TIME OFF"/>
    <s v="50000-PROGRAM EXPENDITUR BUDGET"/>
    <s v="82000-APPLIED OVERHEAD"/>
    <m/>
    <n v="0"/>
    <n v="0"/>
    <n v="71.61"/>
    <n v="0"/>
    <n v="-71.61"/>
    <s v="N/A"/>
    <n v="0"/>
    <n v="0"/>
    <n v="0"/>
    <n v="0"/>
    <n v="0"/>
    <n v="0"/>
    <n v="0"/>
    <n v="0"/>
    <n v="71.61"/>
    <n v="0"/>
    <n v="0"/>
    <n v="0"/>
    <n v="0"/>
    <s v="SURFACE WATER MGT FUND"/>
    <s v="WLSW F D92842 A03BN294-SE165/P"/>
    <s v="STORMWATER SERVICES"/>
    <s v="DRAINAGE"/>
  </r>
  <r>
    <x v="1"/>
    <s v="1038520"/>
    <s v="845022"/>
    <s v="82300"/>
    <x v="73"/>
    <s v="5315000"/>
    <n v="2012"/>
    <x v="4"/>
    <s v="INDIRECT COSTS"/>
    <s v="50000-PROGRAM EXPENDITUR BUDGET"/>
    <s v="82000-APPLIED OVERHEAD"/>
    <m/>
    <n v="0"/>
    <n v="0"/>
    <n v="219.05"/>
    <n v="0"/>
    <n v="-219.05"/>
    <s v="N/A"/>
    <n v="0"/>
    <n v="0"/>
    <n v="0"/>
    <n v="0"/>
    <n v="0"/>
    <n v="0"/>
    <n v="0"/>
    <n v="0"/>
    <n v="219.05"/>
    <n v="0"/>
    <n v="0"/>
    <n v="0"/>
    <n v="0"/>
    <s v="SURFACE WATER MGT FUND"/>
    <s v="WLSW F D92842 A03BN294-SE165/P"/>
    <s v="STORMWATER SERVICES"/>
    <s v="DRAINAGE"/>
  </r>
  <r>
    <x v="1"/>
    <s v="1038520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7.5600000000000005"/>
    <n v="0"/>
    <n v="-7.5600000000000005"/>
    <s v="N/A"/>
    <n v="0"/>
    <n v="0"/>
    <n v="0"/>
    <n v="0"/>
    <n v="0"/>
    <n v="0"/>
    <n v="0"/>
    <n v="0"/>
    <n v="7.5600000000000005"/>
    <n v="0"/>
    <n v="0"/>
    <n v="0"/>
    <n v="0"/>
    <s v="SURFACE WATER MGT FUND"/>
    <s v="WLSW F D92842 A03BN294-SE165/P"/>
    <s v="STORMWATER SERVICES"/>
    <s v="DRAINAGE"/>
  </r>
  <r>
    <x v="1"/>
    <s v="103852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52.09"/>
    <n v="0"/>
    <n v="-152.09"/>
    <s v="N/A"/>
    <n v="0"/>
    <n v="0"/>
    <n v="0"/>
    <n v="0"/>
    <n v="0"/>
    <n v="0"/>
    <n v="0"/>
    <n v="0"/>
    <n v="0"/>
    <n v="0"/>
    <n v="0"/>
    <n v="152.09"/>
    <n v="0"/>
    <s v="SURFACE WATER MGT FUND"/>
    <s v="WLSW F D92871 A03BN638-2714 S"/>
    <s v="STORMWATER SERVICES"/>
    <s v="DRAINAGE"/>
  </r>
  <r>
    <x v="1"/>
    <s v="103852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.68"/>
    <n v="0"/>
    <n v="-3.68"/>
    <s v="N/A"/>
    <n v="0"/>
    <n v="0"/>
    <n v="0"/>
    <n v="0"/>
    <n v="0"/>
    <n v="0"/>
    <n v="0"/>
    <n v="0"/>
    <n v="0"/>
    <n v="0"/>
    <n v="0"/>
    <n v="3.68"/>
    <n v="0"/>
    <s v="SURFACE WATER MGT FUND"/>
    <s v="WLSW F D92871 A03BN638-2714 S"/>
    <s v="STORMWATER SERVICES"/>
    <s v="DRAINAGE"/>
  </r>
  <r>
    <x v="1"/>
    <s v="103852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53.230000000000004"/>
    <n v="0"/>
    <n v="-53.230000000000004"/>
    <s v="N/A"/>
    <n v="0"/>
    <n v="0"/>
    <n v="0"/>
    <n v="0"/>
    <n v="0"/>
    <n v="0"/>
    <n v="0"/>
    <n v="0"/>
    <n v="0"/>
    <n v="0"/>
    <n v="0"/>
    <n v="53.230000000000004"/>
    <n v="0"/>
    <s v="SURFACE WATER MGT FUND"/>
    <s v="WLSW F D92871 A03BN638-2714 S"/>
    <s v="STORMWATER SERVICES"/>
    <s v="DRAINAGE"/>
  </r>
  <r>
    <x v="1"/>
    <s v="1038522"/>
    <s v="845022"/>
    <s v="82200"/>
    <x v="72"/>
    <s v="5315000"/>
    <n v="2012"/>
    <x v="4"/>
    <s v="PAID TIME OFF"/>
    <s v="50000-PROGRAM EXPENDITUR BUDGET"/>
    <s v="82000-APPLIED OVERHEAD"/>
    <m/>
    <n v="0"/>
    <n v="0"/>
    <n v="41.06"/>
    <n v="0"/>
    <n v="-41.06"/>
    <s v="N/A"/>
    <n v="0"/>
    <n v="0"/>
    <n v="0"/>
    <n v="0"/>
    <n v="0"/>
    <n v="0"/>
    <n v="0"/>
    <n v="0"/>
    <n v="0"/>
    <n v="0"/>
    <n v="0"/>
    <n v="41.06"/>
    <n v="0"/>
    <s v="SURFACE WATER MGT FUND"/>
    <s v="WLSW F D92871 A03BN638-2714 S"/>
    <s v="STORMWATER SERVICES"/>
    <s v="DRAINAGE"/>
  </r>
  <r>
    <x v="1"/>
    <s v="1038522"/>
    <s v="845022"/>
    <s v="82300"/>
    <x v="73"/>
    <s v="5315000"/>
    <n v="2012"/>
    <x v="4"/>
    <s v="INDIRECT COSTS"/>
    <s v="50000-PROGRAM EXPENDITUR BUDGET"/>
    <s v="82000-APPLIED OVERHEAD"/>
    <m/>
    <n v="0"/>
    <n v="0"/>
    <n v="88.210000000000008"/>
    <n v="0"/>
    <n v="-88.210000000000008"/>
    <s v="N/A"/>
    <n v="0"/>
    <n v="0"/>
    <n v="0"/>
    <n v="0"/>
    <n v="0"/>
    <n v="0"/>
    <n v="0"/>
    <n v="0"/>
    <n v="0"/>
    <n v="0"/>
    <n v="0"/>
    <n v="88.210000000000008"/>
    <n v="0"/>
    <s v="SURFACE WATER MGT FUND"/>
    <s v="WLSW F D92871 A03BN638-2714 S"/>
    <s v="STORMWATER SERVICES"/>
    <s v="DRAINAGE"/>
  </r>
  <r>
    <x v="1"/>
    <s v="103852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948.83"/>
    <n v="0"/>
    <n v="-948.83"/>
    <s v="N/A"/>
    <n v="0"/>
    <n v="0"/>
    <n v="247.04"/>
    <n v="0"/>
    <n v="269.48"/>
    <n v="0"/>
    <n v="78.55"/>
    <n v="202.15"/>
    <n v="151.61000000000001"/>
    <n v="0"/>
    <n v="0"/>
    <n v="0"/>
    <n v="0"/>
    <s v="SURFACE WATER MGT FUND"/>
    <s v="WLSW O F11463 MUNI NPDES PMT M"/>
    <s v="STORMWATER SERVICES"/>
    <s v="DRAINAGE"/>
  </r>
  <r>
    <x v="1"/>
    <s v="1038525"/>
    <s v="845022"/>
    <s v="55159"/>
    <x v="174"/>
    <s v="5315000"/>
    <n v="2012"/>
    <x v="4"/>
    <s v="FMD COPY CENTER"/>
    <s v="50000-PROGRAM EXPENDITUR BUDGET"/>
    <s v="55000-INTRAGOVERNMENTAL SERVICES"/>
    <m/>
    <n v="0"/>
    <n v="0"/>
    <n v="68.2"/>
    <n v="0"/>
    <n v="-68.2"/>
    <s v="N/A"/>
    <n v="0"/>
    <n v="0"/>
    <n v="0"/>
    <n v="0"/>
    <n v="0"/>
    <n v="68.2"/>
    <n v="0"/>
    <n v="0"/>
    <n v="0"/>
    <n v="0"/>
    <n v="0"/>
    <n v="0"/>
    <n v="0"/>
    <s v="SURFACE WATER MGT FUND"/>
    <s v="WLSW O F11463 MUNI NPDES PMT M"/>
    <s v="STORMWATER SERVICES"/>
    <s v="DRAINAGE"/>
  </r>
  <r>
    <x v="1"/>
    <s v="103852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32.08"/>
    <n v="0"/>
    <n v="-332.08"/>
    <s v="N/A"/>
    <n v="0"/>
    <n v="0"/>
    <n v="70.760000000000005"/>
    <n v="0"/>
    <n v="110.02"/>
    <n v="0"/>
    <n v="27.490000000000002"/>
    <n v="70.75"/>
    <n v="53.06"/>
    <n v="0"/>
    <n v="0"/>
    <n v="0"/>
    <n v="0"/>
    <s v="SURFACE WATER MGT FUND"/>
    <s v="WLSW O F11463 MUNI NPDES PMT M"/>
    <s v="STORMWATER SERVICES"/>
    <s v="DRAINAGE"/>
  </r>
  <r>
    <x v="1"/>
    <s v="1038525"/>
    <s v="845022"/>
    <s v="82200"/>
    <x v="72"/>
    <s v="5315000"/>
    <n v="2012"/>
    <x v="4"/>
    <s v="PAID TIME OFF"/>
    <s v="50000-PROGRAM EXPENDITUR BUDGET"/>
    <s v="82000-APPLIED OVERHEAD"/>
    <m/>
    <n v="0"/>
    <n v="0"/>
    <n v="256.18"/>
    <n v="0"/>
    <n v="-256.18"/>
    <s v="N/A"/>
    <n v="0"/>
    <n v="0"/>
    <n v="54.58"/>
    <n v="0"/>
    <n v="84.88"/>
    <n v="0"/>
    <n v="21.21"/>
    <n v="54.58"/>
    <n v="40.93"/>
    <n v="0"/>
    <n v="0"/>
    <n v="0"/>
    <n v="0"/>
    <s v="SURFACE WATER MGT FUND"/>
    <s v="WLSW O F11463 MUNI NPDES PMT M"/>
    <s v="STORMWATER SERVICES"/>
    <s v="DRAINAGE"/>
  </r>
  <r>
    <x v="1"/>
    <s v="1038525"/>
    <s v="845022"/>
    <s v="82300"/>
    <x v="73"/>
    <s v="5315000"/>
    <n v="2012"/>
    <x v="4"/>
    <s v="INDIRECT COSTS"/>
    <s v="50000-PROGRAM EXPENDITUR BUDGET"/>
    <s v="82000-APPLIED OVERHEAD"/>
    <m/>
    <n v="0"/>
    <n v="0"/>
    <n v="550.34"/>
    <n v="0"/>
    <n v="-550.34"/>
    <s v="N/A"/>
    <n v="0"/>
    <n v="0"/>
    <n v="117.25"/>
    <n v="0"/>
    <n v="182.35"/>
    <n v="0"/>
    <n v="45.56"/>
    <n v="117.25"/>
    <n v="87.93"/>
    <n v="0"/>
    <n v="0"/>
    <n v="0"/>
    <n v="0"/>
    <s v="SURFACE WATER MGT FUND"/>
    <s v="WLSW O F11463 MUNI NPDES PMT M"/>
    <s v="STORMWATER SERVICES"/>
    <s v="DRAINAGE"/>
  </r>
  <r>
    <x v="1"/>
    <s v="103852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948.41"/>
    <n v="0"/>
    <n v="-1948.41"/>
    <s v="N/A"/>
    <n v="677.73"/>
    <n v="637.86"/>
    <n v="481.21000000000004"/>
    <n v="0"/>
    <n v="0"/>
    <n v="0"/>
    <n v="0"/>
    <n v="0"/>
    <n v="0"/>
    <n v="0"/>
    <n v="151.61000000000001"/>
    <n v="0"/>
    <n v="0"/>
    <s v="SURFACE WATER MGT FUND"/>
    <s v="WLSW O F11466 NPDES PUBLIC INV"/>
    <s v="STORMWATER SERVICES"/>
    <s v="DRAINAGE"/>
  </r>
  <r>
    <x v="1"/>
    <s v="103852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570.33000000000004"/>
    <n v="0"/>
    <n v="-570.33000000000004"/>
    <s v="N/A"/>
    <n v="237.21"/>
    <n v="111.63"/>
    <n v="140.52000000000001"/>
    <n v="0"/>
    <n v="27.91"/>
    <n v="0"/>
    <n v="0"/>
    <n v="0"/>
    <n v="0"/>
    <n v="0"/>
    <n v="53.06"/>
    <n v="0"/>
    <n v="0"/>
    <s v="SURFACE WATER MGT FUND"/>
    <s v="WLSW O F11466 NPDES PUBLIC INV"/>
    <s v="STORMWATER SERVICES"/>
    <s v="DRAINAGE"/>
  </r>
  <r>
    <x v="1"/>
    <s v="1038526"/>
    <s v="845022"/>
    <s v="82200"/>
    <x v="72"/>
    <s v="5315000"/>
    <n v="2012"/>
    <x v="4"/>
    <s v="PAID TIME OFF"/>
    <s v="50000-PROGRAM EXPENDITUR BUDGET"/>
    <s v="82000-APPLIED OVERHEAD"/>
    <m/>
    <n v="0"/>
    <n v="0"/>
    <n v="439.97"/>
    <n v="0"/>
    <n v="-439.97"/>
    <s v="N/A"/>
    <n v="182.99"/>
    <n v="86.11"/>
    <n v="108.41"/>
    <n v="0"/>
    <n v="21.53"/>
    <n v="0"/>
    <n v="0"/>
    <n v="0"/>
    <n v="0"/>
    <n v="0"/>
    <n v="40.93"/>
    <n v="0"/>
    <n v="0"/>
    <s v="SURFACE WATER MGT FUND"/>
    <s v="WLSW O F11466 NPDES PUBLIC INV"/>
    <s v="STORMWATER SERVICES"/>
    <s v="DRAINAGE"/>
  </r>
  <r>
    <x v="1"/>
    <s v="1038526"/>
    <s v="845022"/>
    <s v="82300"/>
    <x v="73"/>
    <s v="5315000"/>
    <n v="2012"/>
    <x v="4"/>
    <s v="INDIRECT COSTS"/>
    <s v="50000-PROGRAM EXPENDITUR BUDGET"/>
    <s v="82000-APPLIED OVERHEAD"/>
    <m/>
    <n v="0"/>
    <n v="0"/>
    <n v="945.06000000000006"/>
    <n v="0"/>
    <n v="-945.06000000000006"/>
    <s v="N/A"/>
    <n v="393.07"/>
    <n v="184.97"/>
    <n v="232.85"/>
    <n v="0"/>
    <n v="46.24"/>
    <n v="0"/>
    <n v="0"/>
    <n v="0"/>
    <n v="0"/>
    <n v="0"/>
    <n v="87.93"/>
    <n v="0"/>
    <n v="0"/>
    <s v="SURFACE WATER MGT FUND"/>
    <s v="WLSW O F11466 NPDES PUBLIC INV"/>
    <s v="STORMWATER SERVICES"/>
    <s v="DRAINAGE"/>
  </r>
  <r>
    <x v="1"/>
    <s v="103852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610.05"/>
    <n v="0"/>
    <n v="-4610.05"/>
    <s v="N/A"/>
    <n v="219.27"/>
    <n v="558.13"/>
    <n v="717.6"/>
    <n v="1099.1500000000001"/>
    <n v="1463.51"/>
    <n v="189.37"/>
    <n v="261.95"/>
    <n v="0"/>
    <n v="0"/>
    <n v="0"/>
    <n v="101.07000000000001"/>
    <n v="0"/>
    <n v="0"/>
    <s v="SURFACE WATER MGT FUND"/>
    <s v="WLSW O F11468 NPDES SIMPLA"/>
    <s v="STORMWATER SERVICES"/>
    <s v="DRAINAGE"/>
  </r>
  <r>
    <x v="1"/>
    <s v="1038527"/>
    <s v="845022"/>
    <s v="55159"/>
    <x v="174"/>
    <s v="5315000"/>
    <n v="2012"/>
    <x v="4"/>
    <s v="FMD COPY CENTER"/>
    <s v="50000-PROGRAM EXPENDITUR BUDGET"/>
    <s v="55000-INTRAGOVERNMENTAL SERVICES"/>
    <m/>
    <n v="0"/>
    <n v="0"/>
    <n v="26.88"/>
    <n v="0"/>
    <n v="-26.88"/>
    <s v="N/A"/>
    <n v="0"/>
    <n v="0"/>
    <n v="0"/>
    <n v="0"/>
    <n v="0"/>
    <n v="0"/>
    <n v="0"/>
    <n v="26.88"/>
    <n v="0"/>
    <n v="0"/>
    <n v="0"/>
    <n v="0"/>
    <n v="0"/>
    <s v="SURFACE WATER MGT FUND"/>
    <s v="WLSW O F11468 NPDES SIMPLA"/>
    <s v="STORMWATER SERVICES"/>
    <s v="DRAINAGE"/>
  </r>
  <r>
    <x v="1"/>
    <s v="103852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613.5"/>
    <n v="0"/>
    <n v="-1613.5"/>
    <s v="N/A"/>
    <n v="76.73"/>
    <n v="195.35"/>
    <n v="55.800000000000004"/>
    <n v="384.7"/>
    <n v="707.59"/>
    <n v="66.28"/>
    <n v="91.68"/>
    <n v="0"/>
    <n v="0"/>
    <n v="0"/>
    <n v="35.369999999999997"/>
    <n v="0"/>
    <n v="0"/>
    <s v="SURFACE WATER MGT FUND"/>
    <s v="WLSW O F11468 NPDES SIMPLA"/>
    <s v="STORMWATER SERVICES"/>
    <s v="DRAINAGE"/>
  </r>
  <r>
    <x v="1"/>
    <s v="1038527"/>
    <s v="845022"/>
    <s v="82200"/>
    <x v="72"/>
    <s v="5315000"/>
    <n v="2012"/>
    <x v="4"/>
    <s v="PAID TIME OFF"/>
    <s v="50000-PROGRAM EXPENDITUR BUDGET"/>
    <s v="82000-APPLIED OVERHEAD"/>
    <m/>
    <n v="0"/>
    <n v="0"/>
    <n v="1244.68"/>
    <n v="0"/>
    <n v="-1244.68"/>
    <s v="N/A"/>
    <n v="59.19"/>
    <n v="150.69"/>
    <n v="43.04"/>
    <n v="296.77"/>
    <n v="545.85"/>
    <n v="51.120000000000005"/>
    <n v="70.73"/>
    <n v="0"/>
    <n v="0"/>
    <n v="0"/>
    <n v="27.29"/>
    <n v="0"/>
    <n v="0"/>
    <s v="SURFACE WATER MGT FUND"/>
    <s v="WLSW O F11468 NPDES SIMPLA"/>
    <s v="STORMWATER SERVICES"/>
    <s v="DRAINAGE"/>
  </r>
  <r>
    <x v="1"/>
    <s v="1038527"/>
    <s v="845022"/>
    <s v="82300"/>
    <x v="73"/>
    <s v="5315000"/>
    <n v="2012"/>
    <x v="4"/>
    <s v="INDIRECT COSTS"/>
    <s v="50000-PROGRAM EXPENDITUR BUDGET"/>
    <s v="82000-APPLIED OVERHEAD"/>
    <m/>
    <n v="0"/>
    <n v="0"/>
    <n v="2673.7400000000002"/>
    <n v="0"/>
    <n v="-2673.7400000000002"/>
    <s v="N/A"/>
    <n v="127.16"/>
    <n v="323.69"/>
    <n v="92.48"/>
    <n v="637.5"/>
    <n v="1172.54"/>
    <n v="109.82000000000001"/>
    <n v="151.93"/>
    <n v="0"/>
    <n v="0"/>
    <n v="0"/>
    <n v="58.620000000000005"/>
    <n v="0"/>
    <n v="0"/>
    <s v="SURFACE WATER MGT FUND"/>
    <s v="WLSW O F11468 NPDES SIMPLA"/>
    <s v="STORMWATER SERVICES"/>
    <s v="DRAINAGE"/>
  </r>
  <r>
    <x v="1"/>
    <s v="103853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0"/>
    <n v="0"/>
    <n v="0"/>
    <n v="0"/>
    <n v="141.63"/>
    <n v="0"/>
    <s v="SURFACE WATER MGT FUND"/>
    <s v="WLSW F D98344 13120 SE 192ND S"/>
    <s v="STORMWATER SERVICES"/>
    <s v="DRAINAGE"/>
  </r>
  <r>
    <x v="1"/>
    <s v="103853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0"/>
    <n v="0"/>
    <n v="0"/>
    <n v="14.72"/>
    <n v="0"/>
    <s v="SURFACE WATER MGT FUND"/>
    <s v="WLSW F D98344 13120 SE 192ND S"/>
    <s v="STORMWATER SERVICES"/>
    <s v="DRAINAGE"/>
  </r>
  <r>
    <x v="1"/>
    <s v="103853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0"/>
    <n v="0"/>
    <n v="0"/>
    <n v="0"/>
    <n v="49.57"/>
    <n v="0"/>
    <s v="SURFACE WATER MGT FUND"/>
    <s v="WLSW F D98344 13120 SE 192ND S"/>
    <s v="STORMWATER SERVICES"/>
    <s v="DRAINAGE"/>
  </r>
  <r>
    <x v="1"/>
    <s v="1038530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0"/>
    <n v="0"/>
    <n v="0"/>
    <n v="38.24"/>
    <n v="0"/>
    <s v="SURFACE WATER MGT FUND"/>
    <s v="WLSW F D98344 13120 SE 192ND S"/>
    <s v="STORMWATER SERVICES"/>
    <s v="DRAINAGE"/>
  </r>
  <r>
    <x v="1"/>
    <s v="1038530"/>
    <s v="845022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0"/>
    <n v="0"/>
    <n v="0"/>
    <n v="0"/>
    <n v="82.15"/>
    <n v="0"/>
    <s v="SURFACE WATER MGT FUND"/>
    <s v="WLSW F D98344 13120 SE 192ND S"/>
    <s v="STORMWATER SERVICES"/>
    <s v="DRAINAGE"/>
  </r>
  <r>
    <x v="1"/>
    <s v="103853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0"/>
    <n v="0"/>
    <n v="0"/>
    <n v="0"/>
    <n v="141.63"/>
    <n v="0"/>
    <s v="SURFACE WATER MGT FUND"/>
    <s v="WLSW F D98761 18300 SE LK YOUN"/>
    <s v="STORMWATER SERVICES"/>
    <s v="DRAINAGE"/>
  </r>
  <r>
    <x v="1"/>
    <s v="103853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0"/>
    <n v="0"/>
    <n v="0"/>
    <n v="14.72"/>
    <n v="0"/>
    <s v="SURFACE WATER MGT FUND"/>
    <s v="WLSW F D98761 18300 SE LK YOUN"/>
    <s v="STORMWATER SERVICES"/>
    <s v="DRAINAGE"/>
  </r>
  <r>
    <x v="1"/>
    <s v="103853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0"/>
    <n v="0"/>
    <n v="0"/>
    <n v="0"/>
    <n v="49.57"/>
    <n v="0"/>
    <s v="SURFACE WATER MGT FUND"/>
    <s v="WLSW F D98761 18300 SE LK YOUN"/>
    <s v="STORMWATER SERVICES"/>
    <s v="DRAINAGE"/>
  </r>
  <r>
    <x v="1"/>
    <s v="1038531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0"/>
    <n v="0"/>
    <n v="0"/>
    <n v="38.24"/>
    <n v="0"/>
    <s v="SURFACE WATER MGT FUND"/>
    <s v="WLSW F D98761 18300 SE LK YOUN"/>
    <s v="STORMWATER SERVICES"/>
    <s v="DRAINAGE"/>
  </r>
  <r>
    <x v="1"/>
    <s v="1038531"/>
    <s v="845022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0"/>
    <n v="0"/>
    <n v="0"/>
    <n v="0"/>
    <n v="82.15"/>
    <n v="0"/>
    <s v="SURFACE WATER MGT FUND"/>
    <s v="WLSW F D98761 18300 SE LK YOUN"/>
    <s v="STORMWATER SERVICES"/>
    <s v="DRAINAGE"/>
  </r>
  <r>
    <x v="1"/>
    <s v="103853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9.73"/>
    <n v="0"/>
    <n v="-79.73"/>
    <s v="N/A"/>
    <n v="0"/>
    <n v="79.73"/>
    <n v="0"/>
    <n v="0"/>
    <n v="0"/>
    <n v="0"/>
    <n v="0"/>
    <n v="0"/>
    <n v="0"/>
    <n v="0"/>
    <n v="0"/>
    <n v="0"/>
    <n v="0"/>
    <s v="SURFACE WATER MGT FUND"/>
    <s v="WLSW F D9X187 SE 296TH ST &amp; 21"/>
    <s v="STORMWATER SERVICES"/>
    <s v="DRAINAGE"/>
  </r>
  <r>
    <x v="1"/>
    <s v="103853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7.91"/>
    <n v="0"/>
    <n v="-27.91"/>
    <s v="N/A"/>
    <n v="0"/>
    <n v="27.91"/>
    <n v="0"/>
    <n v="0"/>
    <n v="0"/>
    <n v="0"/>
    <n v="0"/>
    <n v="0"/>
    <n v="0"/>
    <n v="0"/>
    <n v="0"/>
    <n v="0"/>
    <n v="0"/>
    <s v="SURFACE WATER MGT FUND"/>
    <s v="WLSW F D9X187 SE 296TH ST &amp; 21"/>
    <s v="STORMWATER SERVICES"/>
    <s v="DRAINAGE"/>
  </r>
  <r>
    <x v="1"/>
    <s v="1038533"/>
    <s v="845022"/>
    <s v="82200"/>
    <x v="72"/>
    <s v="5315000"/>
    <n v="2012"/>
    <x v="4"/>
    <s v="PAID TIME OFF"/>
    <s v="50000-PROGRAM EXPENDITUR BUDGET"/>
    <s v="82000-APPLIED OVERHEAD"/>
    <m/>
    <n v="0"/>
    <n v="0"/>
    <n v="21.53"/>
    <n v="0"/>
    <n v="-21.53"/>
    <s v="N/A"/>
    <n v="0"/>
    <n v="21.53"/>
    <n v="0"/>
    <n v="0"/>
    <n v="0"/>
    <n v="0"/>
    <n v="0"/>
    <n v="0"/>
    <n v="0"/>
    <n v="0"/>
    <n v="0"/>
    <n v="0"/>
    <n v="0"/>
    <s v="SURFACE WATER MGT FUND"/>
    <s v="WLSW F D9X187 SE 296TH ST &amp; 21"/>
    <s v="STORMWATER SERVICES"/>
    <s v="DRAINAGE"/>
  </r>
  <r>
    <x v="1"/>
    <s v="1038533"/>
    <s v="845022"/>
    <s v="82300"/>
    <x v="73"/>
    <s v="5315000"/>
    <n v="2012"/>
    <x v="4"/>
    <s v="INDIRECT COSTS"/>
    <s v="50000-PROGRAM EXPENDITUR BUDGET"/>
    <s v="82000-APPLIED OVERHEAD"/>
    <m/>
    <n v="0"/>
    <n v="0"/>
    <n v="46.24"/>
    <n v="0"/>
    <n v="-46.24"/>
    <s v="N/A"/>
    <n v="0"/>
    <n v="46.24"/>
    <n v="0"/>
    <n v="0"/>
    <n v="0"/>
    <n v="0"/>
    <n v="0"/>
    <n v="0"/>
    <n v="0"/>
    <n v="0"/>
    <n v="0"/>
    <n v="0"/>
    <n v="0"/>
    <s v="SURFACE WATER MGT FUND"/>
    <s v="WLSW F D9X187 SE 296TH ST &amp; 21"/>
    <s v="STORMWATER SERVICES"/>
    <s v="DRAINAGE"/>
  </r>
  <r>
    <x v="1"/>
    <s v="103853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0"/>
    <n v="0"/>
    <n v="0"/>
    <n v="0"/>
    <n v="0"/>
    <n v="0"/>
    <n v="0"/>
    <n v="0"/>
    <n v="0"/>
    <n v="141.64000000000001"/>
    <n v="0"/>
    <n v="0"/>
    <s v="SURFACE WATER MGT FUND"/>
    <s v="WLSW F DS0006 24610 NE 126TH S"/>
    <s v="STORMWATER SERVICES"/>
    <s v="DRAINAGE"/>
  </r>
  <r>
    <x v="1"/>
    <s v="103853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0"/>
    <n v="0"/>
    <n v="14.72"/>
    <n v="0"/>
    <n v="0"/>
    <s v="SURFACE WATER MGT FUND"/>
    <s v="WLSW F DS0006 24610 NE 126TH S"/>
    <s v="STORMWATER SERVICES"/>
    <s v="DRAINAGE"/>
  </r>
  <r>
    <x v="1"/>
    <s v="103853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8"/>
    <n v="0"/>
    <n v="-49.58"/>
    <s v="N/A"/>
    <n v="0"/>
    <n v="0"/>
    <n v="0"/>
    <n v="0"/>
    <n v="0"/>
    <n v="0"/>
    <n v="0"/>
    <n v="0"/>
    <n v="0"/>
    <n v="0"/>
    <n v="49.58"/>
    <n v="0"/>
    <n v="0"/>
    <s v="SURFACE WATER MGT FUND"/>
    <s v="WLSW F DS0006 24610 NE 126TH S"/>
    <s v="STORMWATER SERVICES"/>
    <s v="DRAINAGE"/>
  </r>
  <r>
    <x v="1"/>
    <s v="1038534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0"/>
    <n v="0"/>
    <n v="38.24"/>
    <n v="0"/>
    <n v="0"/>
    <s v="SURFACE WATER MGT FUND"/>
    <s v="WLSW F DS0006 24610 NE 126TH S"/>
    <s v="STORMWATER SERVICES"/>
    <s v="DRAINAGE"/>
  </r>
  <r>
    <x v="1"/>
    <s v="1038534"/>
    <s v="845022"/>
    <s v="82300"/>
    <x v="73"/>
    <s v="5315000"/>
    <n v="2012"/>
    <x v="4"/>
    <s v="INDIRECT COSTS"/>
    <s v="50000-PROGRAM EXPENDITUR BUDGET"/>
    <s v="82000-APPLIED OVERHEAD"/>
    <m/>
    <n v="0"/>
    <n v="0"/>
    <n v="82.16"/>
    <n v="0"/>
    <n v="-82.16"/>
    <s v="N/A"/>
    <n v="0"/>
    <n v="0"/>
    <n v="0"/>
    <n v="0"/>
    <n v="0"/>
    <n v="0"/>
    <n v="0"/>
    <n v="0"/>
    <n v="0"/>
    <n v="0"/>
    <n v="82.16"/>
    <n v="0"/>
    <n v="0"/>
    <s v="SURFACE WATER MGT FUND"/>
    <s v="WLSW F DS0006 24610 NE 126TH S"/>
    <s v="STORMWATER SERVICES"/>
    <s v="DRAINAGE"/>
  </r>
  <r>
    <x v="1"/>
    <s v="103853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2"/>
    <n v="0"/>
    <n v="-106.22"/>
    <s v="N/A"/>
    <n v="0"/>
    <n v="0"/>
    <n v="0"/>
    <n v="0"/>
    <n v="0"/>
    <n v="0"/>
    <n v="0"/>
    <n v="0"/>
    <n v="0"/>
    <n v="0"/>
    <n v="53.11"/>
    <n v="53.11"/>
    <n v="0"/>
    <s v="SURFACE WATER MGT FUND"/>
    <s v="WLSW F DS0008 30507 NE 147TH P"/>
    <s v="STORMWATER SERVICES"/>
    <s v="DRAINAGE"/>
  </r>
  <r>
    <x v="1"/>
    <s v="103853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0"/>
    <n v="0"/>
    <n v="0"/>
    <n v="0"/>
    <n v="5.5200000000000005"/>
    <n v="5.5200000000000005"/>
    <n v="0"/>
    <s v="SURFACE WATER MGT FUND"/>
    <s v="WLSW F DS0008 30507 NE 147TH P"/>
    <s v="STORMWATER SERVICES"/>
    <s v="DRAINAGE"/>
  </r>
  <r>
    <x v="1"/>
    <s v="103853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7.18"/>
    <n v="0"/>
    <n v="-37.18"/>
    <s v="N/A"/>
    <n v="0"/>
    <n v="0"/>
    <n v="0"/>
    <n v="0"/>
    <n v="0"/>
    <n v="0"/>
    <n v="0"/>
    <n v="0"/>
    <n v="0"/>
    <n v="0"/>
    <n v="18.59"/>
    <n v="18.59"/>
    <n v="0"/>
    <s v="SURFACE WATER MGT FUND"/>
    <s v="WLSW F DS0008 30507 NE 147TH P"/>
    <s v="STORMWATER SERVICES"/>
    <s v="DRAINAGE"/>
  </r>
  <r>
    <x v="1"/>
    <s v="1038535"/>
    <s v="845022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0"/>
    <n v="0"/>
    <n v="0"/>
    <n v="0"/>
    <n v="0"/>
    <n v="0"/>
    <n v="0"/>
    <n v="0"/>
    <n v="0"/>
    <n v="0"/>
    <n v="14.34"/>
    <n v="14.34"/>
    <n v="0"/>
    <s v="SURFACE WATER MGT FUND"/>
    <s v="WLSW F DS0008 30507 NE 147TH P"/>
    <s v="STORMWATER SERVICES"/>
    <s v="DRAINAGE"/>
  </r>
  <r>
    <x v="1"/>
    <s v="1038535"/>
    <s v="845022"/>
    <s v="82300"/>
    <x v="73"/>
    <s v="5315000"/>
    <n v="2012"/>
    <x v="4"/>
    <s v="INDIRECT COSTS"/>
    <s v="50000-PROGRAM EXPENDITUR BUDGET"/>
    <s v="82000-APPLIED OVERHEAD"/>
    <m/>
    <n v="0"/>
    <n v="0"/>
    <n v="61.6"/>
    <n v="0"/>
    <n v="-61.6"/>
    <s v="N/A"/>
    <n v="0"/>
    <n v="0"/>
    <n v="0"/>
    <n v="0"/>
    <n v="0"/>
    <n v="0"/>
    <n v="0"/>
    <n v="0"/>
    <n v="0"/>
    <n v="0"/>
    <n v="30.8"/>
    <n v="30.8"/>
    <n v="0"/>
    <s v="SURFACE WATER MGT FUND"/>
    <s v="WLSW F DS0008 30507 NE 147TH P"/>
    <s v="STORMWATER SERVICES"/>
    <s v="DRAINAGE"/>
  </r>
  <r>
    <x v="1"/>
    <s v="103854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3.11"/>
    <n v="0"/>
    <n v="-53.11"/>
    <s v="N/A"/>
    <n v="0"/>
    <n v="0"/>
    <n v="0"/>
    <n v="0"/>
    <n v="0"/>
    <n v="53.11"/>
    <n v="0"/>
    <n v="0"/>
    <n v="0"/>
    <n v="0"/>
    <n v="0"/>
    <n v="0"/>
    <n v="0"/>
    <s v="SURFACE WATER MGT FUND"/>
    <s v="WLSW F D90926 12413 169TH AVE"/>
    <s v="STORMWATER SERVICES"/>
    <s v="DRAINAGE"/>
  </r>
  <r>
    <x v="1"/>
    <s v="1038540"/>
    <s v="845022"/>
    <s v="51130"/>
    <x v="122"/>
    <s v="5315000"/>
    <n v="2012"/>
    <x v="4"/>
    <s v="OVERTIME"/>
    <s v="50000-PROGRAM EXPENDITUR BUDGET"/>
    <s v="51000-WAGES AND BENEFITS"/>
    <s v="51100-SALARIES/WAGES"/>
    <n v="0"/>
    <n v="0"/>
    <n v="309.76"/>
    <n v="0"/>
    <n v="-309.76"/>
    <s v="N/A"/>
    <n v="0"/>
    <n v="0"/>
    <n v="0"/>
    <n v="0"/>
    <n v="0"/>
    <n v="0"/>
    <n v="0"/>
    <n v="0"/>
    <n v="309.76"/>
    <n v="0"/>
    <n v="0"/>
    <n v="0"/>
    <n v="0"/>
    <s v="SURFACE WATER MGT FUND"/>
    <s v="WLSW F D90926 12413 169TH AVE"/>
    <s v="STORMWATER SERVICES"/>
    <s v="DRAINAGE"/>
  </r>
  <r>
    <x v="1"/>
    <s v="103854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04"/>
    <n v="0"/>
    <n v="-104"/>
    <s v="N/A"/>
    <n v="0"/>
    <n v="0"/>
    <n v="0"/>
    <n v="0"/>
    <n v="0"/>
    <n v="5.5200000000000005"/>
    <n v="0"/>
    <n v="0"/>
    <n v="98.48"/>
    <n v="0"/>
    <n v="0"/>
    <n v="0"/>
    <n v="0"/>
    <s v="SURFACE WATER MGT FUND"/>
    <s v="WLSW F D90926 12413 169TH AVE"/>
    <s v="STORMWATER SERVICES"/>
    <s v="DRAINAGE"/>
  </r>
  <r>
    <x v="1"/>
    <s v="1038540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301"/>
    <n v="0"/>
    <n v="-301"/>
    <s v="N/A"/>
    <n v="0"/>
    <n v="0"/>
    <n v="0"/>
    <n v="0"/>
    <n v="0"/>
    <n v="0"/>
    <n v="0"/>
    <n v="0"/>
    <n v="301"/>
    <n v="0"/>
    <n v="0"/>
    <n v="0"/>
    <n v="0"/>
    <s v="SURFACE WATER MGT FUND"/>
    <s v="WLSW F D90926 12413 169TH AVE"/>
    <s v="STORMWATER SERVICES"/>
    <s v="DRAINAGE"/>
  </r>
  <r>
    <x v="1"/>
    <s v="103854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8.59"/>
    <n v="0"/>
    <n v="-18.59"/>
    <s v="N/A"/>
    <n v="0"/>
    <n v="0"/>
    <n v="0"/>
    <n v="0"/>
    <n v="0"/>
    <n v="18.59"/>
    <n v="0"/>
    <n v="0"/>
    <n v="0"/>
    <n v="0"/>
    <n v="0"/>
    <n v="0"/>
    <n v="0"/>
    <s v="SURFACE WATER MGT FUND"/>
    <s v="WLSW F D90926 12413 169TH AVE"/>
    <s v="STORMWATER SERVICES"/>
    <s v="DRAINAGE"/>
  </r>
  <r>
    <x v="1"/>
    <s v="1038540"/>
    <s v="845022"/>
    <s v="82200"/>
    <x v="72"/>
    <s v="5315000"/>
    <n v="2012"/>
    <x v="4"/>
    <s v="PAID TIME OFF"/>
    <s v="50000-PROGRAM EXPENDITUR BUDGET"/>
    <s v="82000-APPLIED OVERHEAD"/>
    <m/>
    <n v="0"/>
    <n v="0"/>
    <n v="94.34"/>
    <n v="0"/>
    <n v="-94.34"/>
    <s v="N/A"/>
    <n v="0"/>
    <n v="0"/>
    <n v="0"/>
    <n v="0"/>
    <n v="0"/>
    <n v="14.34"/>
    <n v="0"/>
    <n v="0"/>
    <n v="80"/>
    <n v="0"/>
    <n v="0"/>
    <n v="0"/>
    <n v="0"/>
    <s v="SURFACE WATER MGT FUND"/>
    <s v="WLSW F D90926 12413 169TH AVE"/>
    <s v="STORMWATER SERVICES"/>
    <s v="DRAINAGE"/>
  </r>
  <r>
    <x v="1"/>
    <s v="1038540"/>
    <s v="845022"/>
    <s v="82300"/>
    <x v="73"/>
    <s v="5315000"/>
    <n v="2012"/>
    <x v="4"/>
    <s v="INDIRECT COSTS"/>
    <s v="50000-PROGRAM EXPENDITUR BUDGET"/>
    <s v="82000-APPLIED OVERHEAD"/>
    <m/>
    <n v="0"/>
    <n v="0"/>
    <n v="275.5"/>
    <n v="0"/>
    <n v="-275.5"/>
    <s v="N/A"/>
    <n v="0"/>
    <n v="0"/>
    <n v="0"/>
    <n v="0"/>
    <n v="0"/>
    <n v="30.8"/>
    <n v="0"/>
    <n v="0"/>
    <n v="244.70000000000002"/>
    <n v="0"/>
    <n v="0"/>
    <n v="0"/>
    <n v="0"/>
    <s v="SURFACE WATER MGT FUND"/>
    <s v="WLSW F D90926 12413 169TH AVE"/>
    <s v="STORMWATER SERVICES"/>
    <s v="DRAINAGE"/>
  </r>
  <r>
    <x v="1"/>
    <s v="1038540"/>
    <s v="845022"/>
    <s v="82500"/>
    <x v="140"/>
    <s v="5315000"/>
    <n v="2012"/>
    <x v="4"/>
    <s v="OVERTIME BENEFITS"/>
    <s v="50000-PROGRAM EXPENDITUR BUDGET"/>
    <s v="82000-APPLIED OVERHEAD"/>
    <m/>
    <n v="0"/>
    <n v="0"/>
    <n v="61.800000000000004"/>
    <n v="0"/>
    <n v="-61.800000000000004"/>
    <s v="N/A"/>
    <n v="0"/>
    <n v="0"/>
    <n v="0"/>
    <n v="0"/>
    <n v="0"/>
    <n v="0"/>
    <n v="0"/>
    <n v="0"/>
    <n v="61.800000000000004"/>
    <n v="0"/>
    <n v="0"/>
    <n v="0"/>
    <n v="0"/>
    <s v="SURFACE WATER MGT FUND"/>
    <s v="WLSW F D90926 12413 169TH AVE"/>
    <s v="STORMWATER SERVICES"/>
    <s v="DRAINAGE"/>
  </r>
  <r>
    <x v="1"/>
    <s v="103854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24.75"/>
    <n v="0"/>
    <n v="-424.75"/>
    <s v="N/A"/>
    <n v="0"/>
    <n v="0"/>
    <n v="212.45000000000002"/>
    <n v="0"/>
    <n v="0"/>
    <n v="53.11"/>
    <n v="0"/>
    <n v="159.19"/>
    <n v="0"/>
    <n v="0"/>
    <n v="0"/>
    <n v="0"/>
    <n v="0"/>
    <s v="SURFACE WATER MGT FUND"/>
    <s v="WLSW F D92431 25929 NE 80TH ST"/>
    <s v="STORMWATER SERVICES"/>
    <s v="DRAINAGE"/>
  </r>
  <r>
    <x v="1"/>
    <s v="1038541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0"/>
    <n v="0"/>
    <n v="0"/>
    <n v="42.9"/>
    <n v="0"/>
    <n v="0"/>
    <n v="0"/>
    <n v="0"/>
    <n v="0"/>
    <s v="SURFACE WATER MGT FUND"/>
    <s v="WLSW F D92431 25929 NE 80TH ST"/>
    <s v="STORMWATER SERVICES"/>
    <s v="DRAINAGE"/>
  </r>
  <r>
    <x v="1"/>
    <s v="1038541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144.41"/>
    <n v="0"/>
    <n v="-144.41"/>
    <s v="N/A"/>
    <n v="0"/>
    <n v="0"/>
    <n v="0"/>
    <n v="0"/>
    <n v="0"/>
    <n v="0"/>
    <n v="0"/>
    <n v="0"/>
    <n v="144.41"/>
    <n v="0"/>
    <n v="0"/>
    <n v="0"/>
    <n v="0"/>
    <s v="SURFACE WATER MGT FUND"/>
    <s v="WLSW F D92431 25929 NE 80TH ST"/>
    <s v="STORMWATER SERVICES"/>
    <s v="DRAINAGE"/>
  </r>
  <r>
    <x v="1"/>
    <s v="103854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15.74000000000001"/>
    <n v="0"/>
    <n v="-115.74000000000001"/>
    <s v="N/A"/>
    <n v="0"/>
    <n v="0"/>
    <n v="0"/>
    <n v="0"/>
    <n v="22.080000000000002"/>
    <n v="5.5200000000000005"/>
    <n v="0"/>
    <n v="88.14"/>
    <n v="0"/>
    <n v="0"/>
    <n v="0"/>
    <n v="0"/>
    <n v="0"/>
    <s v="SURFACE WATER MGT FUND"/>
    <s v="WLSW F D92431 25929 NE 80TH ST"/>
    <s v="STORMWATER SERVICES"/>
    <s v="DRAINAGE"/>
  </r>
  <r>
    <x v="1"/>
    <s v="103854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50.14000000000001"/>
    <n v="0"/>
    <n v="-150.14000000000001"/>
    <s v="N/A"/>
    <n v="0"/>
    <n v="0"/>
    <n v="74.36"/>
    <n v="0"/>
    <n v="0"/>
    <n v="18.59"/>
    <n v="0"/>
    <n v="57.19"/>
    <n v="0"/>
    <n v="0"/>
    <n v="0"/>
    <n v="0"/>
    <n v="0"/>
    <s v="SURFACE WATER MGT FUND"/>
    <s v="WLSW F D92431 25929 NE 80TH ST"/>
    <s v="STORMWATER SERVICES"/>
    <s v="DRAINAGE"/>
  </r>
  <r>
    <x v="1"/>
    <s v="1038541"/>
    <s v="845022"/>
    <s v="82200"/>
    <x v="72"/>
    <s v="5315000"/>
    <n v="2012"/>
    <x v="4"/>
    <s v="PAID TIME OFF"/>
    <s v="50000-PROGRAM EXPENDITUR BUDGET"/>
    <s v="82000-APPLIED OVERHEAD"/>
    <m/>
    <n v="0"/>
    <n v="0"/>
    <n v="123.89"/>
    <n v="0"/>
    <n v="-123.89"/>
    <s v="N/A"/>
    <n v="0"/>
    <n v="0"/>
    <n v="57.36"/>
    <n v="0"/>
    <n v="0"/>
    <n v="14.34"/>
    <n v="0"/>
    <n v="52.19"/>
    <n v="0"/>
    <n v="0"/>
    <n v="0"/>
    <n v="0"/>
    <n v="0"/>
    <s v="SURFACE WATER MGT FUND"/>
    <s v="WLSW F D92431 25929 NE 80TH ST"/>
    <s v="STORMWATER SERVICES"/>
    <s v="DRAINAGE"/>
  </r>
  <r>
    <x v="1"/>
    <s v="1038541"/>
    <s v="845022"/>
    <s v="82300"/>
    <x v="73"/>
    <s v="5315000"/>
    <n v="2012"/>
    <x v="4"/>
    <s v="INDIRECT COSTS"/>
    <s v="50000-PROGRAM EXPENDITUR BUDGET"/>
    <s v="82000-APPLIED OVERHEAD"/>
    <m/>
    <n v="0"/>
    <n v="0"/>
    <n v="313.67"/>
    <n v="0"/>
    <n v="-313.67"/>
    <s v="N/A"/>
    <n v="0"/>
    <n v="0"/>
    <n v="123.23"/>
    <n v="0"/>
    <n v="0"/>
    <n v="30.8"/>
    <n v="0"/>
    <n v="159.64000000000001"/>
    <n v="0"/>
    <n v="0"/>
    <n v="0"/>
    <n v="0"/>
    <n v="0"/>
    <s v="SURFACE WATER MGT FUND"/>
    <s v="WLSW F D92431 25929 NE 80TH ST"/>
    <s v="STORMWATER SERVICES"/>
    <s v="DRAINAGE"/>
  </r>
  <r>
    <x v="1"/>
    <s v="1038541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0"/>
    <n v="0"/>
    <n v="0"/>
    <n v="5.04"/>
    <n v="0"/>
    <n v="0"/>
    <n v="0"/>
    <n v="0"/>
    <n v="0"/>
    <s v="SURFACE WATER MGT FUND"/>
    <s v="WLSW F D92431 25929 NE 80TH ST"/>
    <s v="STORMWATER SERVICES"/>
    <s v="DRAINAGE"/>
  </r>
  <r>
    <x v="1"/>
    <s v="103854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18.3"/>
    <n v="0"/>
    <n v="-118.3"/>
    <s v="N/A"/>
    <n v="0"/>
    <n v="0"/>
    <n v="0"/>
    <n v="0"/>
    <n v="0"/>
    <n v="0"/>
    <n v="0"/>
    <n v="118.3"/>
    <n v="0"/>
    <n v="0"/>
    <n v="0"/>
    <n v="0"/>
    <n v="0"/>
    <s v="SURFACE WATER MGT FUND"/>
    <s v="WLSW F D92438 17849 171ST AVE"/>
    <s v="STORMWATER SERVICES"/>
    <s v="DRAINAGE"/>
  </r>
  <r>
    <x v="1"/>
    <s v="1038542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53.63"/>
    <n v="0"/>
    <n v="-53.63"/>
    <s v="N/A"/>
    <n v="0"/>
    <n v="0"/>
    <n v="0"/>
    <n v="0"/>
    <n v="0"/>
    <n v="0"/>
    <n v="0"/>
    <n v="53.63"/>
    <n v="0"/>
    <n v="0"/>
    <n v="0"/>
    <n v="0"/>
    <n v="0"/>
    <s v="SURFACE WATER MGT FUND"/>
    <s v="WLSW F D92438 17849 171ST AVE"/>
    <s v="STORMWATER SERVICES"/>
    <s v="DRAINAGE"/>
  </r>
  <r>
    <x v="1"/>
    <s v="103854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97.25"/>
    <n v="0"/>
    <n v="-97.25"/>
    <s v="N/A"/>
    <n v="0"/>
    <n v="0"/>
    <n v="0"/>
    <n v="0"/>
    <n v="0"/>
    <n v="0"/>
    <n v="0"/>
    <n v="97.25"/>
    <n v="0"/>
    <n v="0"/>
    <n v="0"/>
    <n v="0"/>
    <n v="0"/>
    <s v="SURFACE WATER MGT FUND"/>
    <s v="WLSW F D92438 17849 171ST AVE"/>
    <s v="STORMWATER SERVICES"/>
    <s v="DRAINAGE"/>
  </r>
  <r>
    <x v="1"/>
    <s v="1038542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112.88"/>
    <n v="0"/>
    <n v="-112.88"/>
    <s v="N/A"/>
    <n v="0"/>
    <n v="0"/>
    <n v="0"/>
    <n v="0"/>
    <n v="0"/>
    <n v="0"/>
    <n v="0"/>
    <n v="0"/>
    <n v="112.88"/>
    <n v="0"/>
    <n v="0"/>
    <n v="0"/>
    <n v="0"/>
    <s v="SURFACE WATER MGT FUND"/>
    <s v="WLSW F D92438 17849 171ST AVE"/>
    <s v="STORMWATER SERVICES"/>
    <s v="DRAINAGE"/>
  </r>
  <r>
    <x v="1"/>
    <s v="103854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2.5"/>
    <n v="0"/>
    <n v="-42.5"/>
    <s v="N/A"/>
    <n v="0"/>
    <n v="0"/>
    <n v="0"/>
    <n v="0"/>
    <n v="0"/>
    <n v="0"/>
    <n v="0"/>
    <n v="42.5"/>
    <n v="0"/>
    <n v="0"/>
    <n v="0"/>
    <n v="0"/>
    <n v="0"/>
    <s v="SURFACE WATER MGT FUND"/>
    <s v="WLSW F D92438 17849 171ST AVE"/>
    <s v="STORMWATER SERVICES"/>
    <s v="DRAINAGE"/>
  </r>
  <r>
    <x v="1"/>
    <s v="1038542"/>
    <s v="845022"/>
    <s v="82200"/>
    <x v="72"/>
    <s v="5315000"/>
    <n v="2012"/>
    <x v="4"/>
    <s v="PAID TIME OFF"/>
    <s v="50000-PROGRAM EXPENDITUR BUDGET"/>
    <s v="82000-APPLIED OVERHEAD"/>
    <m/>
    <n v="0"/>
    <n v="0"/>
    <n v="44.410000000000004"/>
    <n v="0"/>
    <n v="-44.410000000000004"/>
    <s v="N/A"/>
    <n v="0"/>
    <n v="0"/>
    <n v="0"/>
    <n v="0"/>
    <n v="0"/>
    <n v="0"/>
    <n v="0"/>
    <n v="44.410000000000004"/>
    <n v="0"/>
    <n v="0"/>
    <n v="0"/>
    <n v="0"/>
    <n v="0"/>
    <s v="SURFACE WATER MGT FUND"/>
    <s v="WLSW F D92438 17849 171ST AVE"/>
    <s v="STORMWATER SERVICES"/>
    <s v="DRAINAGE"/>
  </r>
  <r>
    <x v="1"/>
    <s v="1038542"/>
    <s v="845022"/>
    <s v="82300"/>
    <x v="73"/>
    <s v="5315000"/>
    <n v="2012"/>
    <x v="4"/>
    <s v="INDIRECT COSTS"/>
    <s v="50000-PROGRAM EXPENDITUR BUDGET"/>
    <s v="82000-APPLIED OVERHEAD"/>
    <m/>
    <n v="0"/>
    <n v="0"/>
    <n v="135.83000000000001"/>
    <n v="0"/>
    <n v="-135.83000000000001"/>
    <s v="N/A"/>
    <n v="0"/>
    <n v="0"/>
    <n v="0"/>
    <n v="0"/>
    <n v="0"/>
    <n v="0"/>
    <n v="0"/>
    <n v="135.83000000000001"/>
    <n v="0"/>
    <n v="0"/>
    <n v="0"/>
    <n v="0"/>
    <n v="0"/>
    <s v="SURFACE WATER MGT FUND"/>
    <s v="WLSW F D92438 17849 171ST AVE"/>
    <s v="STORMWATER SERVICES"/>
    <s v="DRAINAGE"/>
  </r>
  <r>
    <x v="1"/>
    <s v="1038542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6.3"/>
    <n v="0"/>
    <n v="-6.3"/>
    <s v="N/A"/>
    <n v="0"/>
    <n v="0"/>
    <n v="0"/>
    <n v="0"/>
    <n v="0"/>
    <n v="0"/>
    <n v="0"/>
    <n v="6.3"/>
    <n v="0"/>
    <n v="0"/>
    <n v="0"/>
    <n v="0"/>
    <n v="0"/>
    <s v="SURFACE WATER MGT FUND"/>
    <s v="WLSW F D92438 17849 171ST AVE"/>
    <s v="STORMWATER SERVICES"/>
    <s v="DRAINAGE"/>
  </r>
  <r>
    <x v="1"/>
    <s v="1038544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911.59"/>
    <n v="0.01"/>
    <n v="-911.6"/>
    <s v="N/A"/>
    <n v="0"/>
    <n v="0"/>
    <n v="0"/>
    <n v="0"/>
    <n v="0"/>
    <n v="0"/>
    <n v="0"/>
    <n v="0"/>
    <n v="0"/>
    <n v="911.59"/>
    <n v="0"/>
    <n v="0"/>
    <n v="0"/>
    <s v="SURFACE WATER MGT FUND"/>
    <s v="WLSW F D92675 A01BN627-10820 N"/>
    <s v="STORMWATER SERVICES"/>
    <s v="DRAINAGE"/>
  </r>
  <r>
    <x v="1"/>
    <s v="103854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83.44"/>
    <n v="0"/>
    <n v="-283.44"/>
    <s v="N/A"/>
    <n v="0"/>
    <n v="70.820000000000007"/>
    <n v="0"/>
    <n v="141.64000000000001"/>
    <n v="0"/>
    <n v="70.98"/>
    <n v="0"/>
    <n v="0"/>
    <n v="0"/>
    <n v="0"/>
    <n v="0"/>
    <n v="0"/>
    <n v="0"/>
    <s v="SURFACE WATER MGT FUND"/>
    <s v="WLSW F D92808 163XX SE 45TH PL"/>
    <s v="STORMWATER SERVICES"/>
    <s v="DRAINAGE"/>
  </r>
  <r>
    <x v="1"/>
    <s v="103854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6.09"/>
    <n v="0"/>
    <n v="-26.09"/>
    <s v="N/A"/>
    <n v="0"/>
    <n v="0"/>
    <n v="0"/>
    <n v="0"/>
    <n v="26.09"/>
    <n v="0"/>
    <n v="0"/>
    <n v="0"/>
    <n v="0"/>
    <n v="0"/>
    <n v="0"/>
    <n v="0"/>
    <n v="0"/>
    <s v="SURFACE WATER MGT FUND"/>
    <s v="WLSW F D92808 163XX SE 45TH PL"/>
    <s v="STORMWATER SERVICES"/>
    <s v="DRAINAGE"/>
  </r>
  <r>
    <x v="1"/>
    <s v="103854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99.87"/>
    <n v="0"/>
    <n v="-99.87"/>
    <s v="N/A"/>
    <n v="0"/>
    <n v="24.79"/>
    <n v="0"/>
    <n v="49.58"/>
    <n v="0"/>
    <n v="25.5"/>
    <n v="0"/>
    <n v="0"/>
    <n v="0"/>
    <n v="0"/>
    <n v="0"/>
    <n v="0"/>
    <n v="0"/>
    <s v="SURFACE WATER MGT FUND"/>
    <s v="WLSW F D92808 163XX SE 45TH PL"/>
    <s v="STORMWATER SERVICES"/>
    <s v="DRAINAGE"/>
  </r>
  <r>
    <x v="1"/>
    <s v="1038547"/>
    <s v="845022"/>
    <s v="82200"/>
    <x v="72"/>
    <s v="5315000"/>
    <n v="2012"/>
    <x v="4"/>
    <s v="PAID TIME OFF"/>
    <s v="50000-PROGRAM EXPENDITUR BUDGET"/>
    <s v="82000-APPLIED OVERHEAD"/>
    <m/>
    <n v="0"/>
    <n v="0"/>
    <n v="75.7"/>
    <n v="0"/>
    <n v="-75.7"/>
    <s v="N/A"/>
    <n v="0"/>
    <n v="19.12"/>
    <n v="0"/>
    <n v="38.24"/>
    <n v="0"/>
    <n v="18.34"/>
    <n v="0"/>
    <n v="0"/>
    <n v="0"/>
    <n v="0"/>
    <n v="0"/>
    <n v="0"/>
    <n v="0"/>
    <s v="SURFACE WATER MGT FUND"/>
    <s v="WLSW F D92808 163XX SE 45TH PL"/>
    <s v="STORMWATER SERVICES"/>
    <s v="DRAINAGE"/>
  </r>
  <r>
    <x v="1"/>
    <s v="1038547"/>
    <s v="845022"/>
    <s v="82300"/>
    <x v="73"/>
    <s v="5315000"/>
    <n v="2012"/>
    <x v="4"/>
    <s v="INDIRECT COSTS"/>
    <s v="50000-PROGRAM EXPENDITUR BUDGET"/>
    <s v="82000-APPLIED OVERHEAD"/>
    <m/>
    <n v="0"/>
    <n v="0"/>
    <n v="179.32"/>
    <n v="0"/>
    <n v="-179.32"/>
    <s v="N/A"/>
    <n v="0"/>
    <n v="41.08"/>
    <n v="0"/>
    <n v="82.16"/>
    <n v="0"/>
    <n v="56.08"/>
    <n v="0"/>
    <n v="0"/>
    <n v="0"/>
    <n v="0"/>
    <n v="0"/>
    <n v="0"/>
    <n v="0"/>
    <s v="SURFACE WATER MGT FUND"/>
    <s v="WLSW F D92808 163XX SE 45TH PL"/>
    <s v="STORMWATER SERVICES"/>
    <s v="DRAINAGE"/>
  </r>
  <r>
    <x v="1"/>
    <s v="103854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12.58"/>
    <n v="0"/>
    <n v="-312.58"/>
    <s v="N/A"/>
    <n v="0"/>
    <n v="0"/>
    <n v="0"/>
    <n v="141.63"/>
    <n v="0"/>
    <n v="52.65"/>
    <n v="0"/>
    <n v="0"/>
    <n v="0"/>
    <n v="118.3"/>
    <n v="0"/>
    <n v="0"/>
    <n v="0"/>
    <s v="SURFACE WATER MGT FUND"/>
    <s v="WLSW F D91533 19000 134TH AVE"/>
    <s v="STORMWATER SERVICES"/>
    <s v="DRAINAGE"/>
  </r>
  <r>
    <x v="1"/>
    <s v="1038548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21.45"/>
    <n v="0"/>
    <n v="-21.45"/>
    <s v="N/A"/>
    <n v="0"/>
    <n v="0"/>
    <n v="0"/>
    <n v="0"/>
    <n v="0"/>
    <n v="0"/>
    <n v="0"/>
    <n v="0"/>
    <n v="0"/>
    <n v="21.45"/>
    <n v="0"/>
    <n v="0"/>
    <n v="0"/>
    <s v="SURFACE WATER MGT FUND"/>
    <s v="WLSW F D91533 19000 134TH AVE"/>
    <s v="STORMWATER SERVICES"/>
    <s v="DRAINAGE"/>
  </r>
  <r>
    <x v="1"/>
    <s v="1038548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0.72"/>
    <n v="0"/>
    <n v="-0.72"/>
    <s v="N/A"/>
    <n v="0"/>
    <n v="0"/>
    <n v="0"/>
    <n v="0"/>
    <n v="0"/>
    <n v="0.72"/>
    <n v="0"/>
    <n v="0"/>
    <n v="0"/>
    <n v="0"/>
    <n v="0"/>
    <n v="0"/>
    <n v="0"/>
    <s v="SURFACE WATER MGT FUND"/>
    <s v="WLSW F D91533 19000 134TH AVE"/>
    <s v="STORMWATER SERVICES"/>
    <s v="DRAINAGE"/>
  </r>
  <r>
    <x v="1"/>
    <s v="103854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62.01"/>
    <n v="0"/>
    <n v="-162.01"/>
    <s v="N/A"/>
    <n v="0"/>
    <n v="0"/>
    <n v="0"/>
    <n v="0"/>
    <n v="14.72"/>
    <n v="96.5"/>
    <n v="0"/>
    <n v="0"/>
    <n v="0"/>
    <n v="50.79"/>
    <n v="0"/>
    <n v="0"/>
    <n v="0"/>
    <s v="SURFACE WATER MGT FUND"/>
    <s v="WLSW F D91533 19000 134TH AVE"/>
    <s v="STORMWATER SERVICES"/>
    <s v="DRAINAGE"/>
  </r>
  <r>
    <x v="1"/>
    <s v="103854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10.98"/>
    <n v="0"/>
    <n v="-110.98"/>
    <s v="N/A"/>
    <n v="0"/>
    <n v="0"/>
    <n v="0"/>
    <n v="49.57"/>
    <n v="0"/>
    <n v="18.91"/>
    <n v="0"/>
    <n v="0"/>
    <n v="0"/>
    <n v="42.5"/>
    <n v="0"/>
    <n v="0"/>
    <n v="0"/>
    <s v="SURFACE WATER MGT FUND"/>
    <s v="WLSW F D91533 19000 134TH AVE"/>
    <s v="STORMWATER SERVICES"/>
    <s v="DRAINAGE"/>
  </r>
  <r>
    <x v="1"/>
    <s v="1038548"/>
    <s v="845022"/>
    <s v="82200"/>
    <x v="72"/>
    <s v="5315000"/>
    <n v="2012"/>
    <x v="4"/>
    <s v="PAID TIME OFF"/>
    <s v="50000-PROGRAM EXPENDITUR BUDGET"/>
    <s v="82000-APPLIED OVERHEAD"/>
    <m/>
    <n v="0"/>
    <n v="0"/>
    <n v="87.93"/>
    <n v="0"/>
    <n v="-87.93"/>
    <s v="N/A"/>
    <n v="0"/>
    <n v="0"/>
    <n v="0"/>
    <n v="38.24"/>
    <n v="0"/>
    <n v="13.6"/>
    <n v="0"/>
    <n v="0"/>
    <n v="0"/>
    <n v="36.090000000000003"/>
    <n v="0"/>
    <n v="0"/>
    <n v="0"/>
    <s v="SURFACE WATER MGT FUND"/>
    <s v="WLSW F D91533 19000 134TH AVE"/>
    <s v="STORMWATER SERVICES"/>
    <s v="DRAINAGE"/>
  </r>
  <r>
    <x v="1"/>
    <s v="1038548"/>
    <s v="845022"/>
    <s v="82300"/>
    <x v="73"/>
    <s v="5315000"/>
    <n v="2012"/>
    <x v="4"/>
    <s v="INDIRECT COSTS"/>
    <s v="50000-PROGRAM EXPENDITUR BUDGET"/>
    <s v="82000-APPLIED OVERHEAD"/>
    <m/>
    <n v="0"/>
    <n v="0"/>
    <n v="234.14000000000001"/>
    <n v="0"/>
    <n v="-234.14000000000001"/>
    <s v="N/A"/>
    <n v="0"/>
    <n v="0"/>
    <n v="0"/>
    <n v="82.15"/>
    <n v="0"/>
    <n v="41.59"/>
    <n v="0"/>
    <n v="0"/>
    <n v="0"/>
    <n v="110.4"/>
    <n v="0"/>
    <n v="0"/>
    <n v="0"/>
    <s v="SURFACE WATER MGT FUND"/>
    <s v="WLSW F D91533 19000 134TH AVE"/>
    <s v="STORMWATER SERVICES"/>
    <s v="DRAINAGE"/>
  </r>
  <r>
    <x v="1"/>
    <s v="1038548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2.52"/>
    <n v="0"/>
    <n v="-2.52"/>
    <s v="N/A"/>
    <n v="0"/>
    <n v="0"/>
    <n v="0"/>
    <n v="0"/>
    <n v="0"/>
    <n v="0"/>
    <n v="0"/>
    <n v="0"/>
    <n v="0"/>
    <n v="2.52"/>
    <n v="0"/>
    <n v="0"/>
    <n v="0"/>
    <s v="SURFACE WATER MGT FUND"/>
    <s v="WLSW F D91533 19000 134TH AVE"/>
    <s v="STORMWATER SERVICES"/>
    <s v="DRAINAGE"/>
  </r>
  <r>
    <x v="1"/>
    <s v="103854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141.63"/>
    <n v="0"/>
    <n v="0"/>
    <n v="0"/>
    <n v="0"/>
    <n v="0"/>
    <n v="0"/>
    <n v="0"/>
    <n v="0"/>
    <n v="0"/>
    <n v="0"/>
    <s v="SURFACE WATER MGT FUND"/>
    <s v="WLSW F D91594 14217 SE 184TH S"/>
    <s v="STORMWATER SERVICES"/>
    <s v="DRAINAGE"/>
  </r>
  <r>
    <x v="1"/>
    <s v="103854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14.72"/>
    <n v="0"/>
    <n v="0"/>
    <n v="0"/>
    <n v="0"/>
    <n v="0"/>
    <n v="0"/>
    <n v="0"/>
    <n v="0"/>
    <s v="SURFACE WATER MGT FUND"/>
    <s v="WLSW F D91594 14217 SE 184TH S"/>
    <s v="STORMWATER SERVICES"/>
    <s v="DRAINAGE"/>
  </r>
  <r>
    <x v="1"/>
    <s v="103854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49.57"/>
    <n v="0"/>
    <n v="0"/>
    <n v="0"/>
    <n v="0"/>
    <n v="0"/>
    <n v="0"/>
    <n v="0"/>
    <n v="0"/>
    <n v="0"/>
    <n v="0"/>
    <s v="SURFACE WATER MGT FUND"/>
    <s v="WLSW F D91594 14217 SE 184TH S"/>
    <s v="STORMWATER SERVICES"/>
    <s v="DRAINAGE"/>
  </r>
  <r>
    <x v="1"/>
    <s v="1038549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38.24"/>
    <n v="0"/>
    <n v="0"/>
    <n v="0"/>
    <n v="0"/>
    <n v="0"/>
    <n v="0"/>
    <n v="0"/>
    <n v="0"/>
    <n v="0"/>
    <n v="0"/>
    <s v="SURFACE WATER MGT FUND"/>
    <s v="WLSW F D91594 14217 SE 184TH S"/>
    <s v="STORMWATER SERVICES"/>
    <s v="DRAINAGE"/>
  </r>
  <r>
    <x v="1"/>
    <s v="1038549"/>
    <s v="845022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82.15"/>
    <n v="0"/>
    <n v="0"/>
    <n v="0"/>
    <n v="0"/>
    <n v="0"/>
    <n v="0"/>
    <n v="0"/>
    <n v="0"/>
    <n v="0"/>
    <n v="0"/>
    <s v="SURFACE WATER MGT FUND"/>
    <s v="WLSW F D91594 14217 SE 184TH S"/>
    <s v="STORMWATER SERVICES"/>
    <s v="DRAINAGE"/>
  </r>
  <r>
    <x v="1"/>
    <s v="103855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20.61"/>
    <n v="0"/>
    <n v="-220.61"/>
    <s v="N/A"/>
    <n v="0"/>
    <n v="0"/>
    <n v="0"/>
    <n v="0"/>
    <n v="141.63"/>
    <n v="0"/>
    <n v="78.98"/>
    <n v="0"/>
    <n v="0"/>
    <n v="0"/>
    <n v="0"/>
    <n v="0"/>
    <n v="0"/>
    <s v="SURFACE WATER MGT FUND"/>
    <s v="WLSW F D91645 16000 SE 180TH P"/>
    <s v="STORMWATER SERVICES"/>
    <s v="DRAINAGE"/>
  </r>
  <r>
    <x v="1"/>
    <s v="1038550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1.0900000000000001"/>
    <n v="0"/>
    <n v="-1.0900000000000001"/>
    <s v="N/A"/>
    <n v="0"/>
    <n v="0"/>
    <n v="0"/>
    <n v="0"/>
    <n v="0"/>
    <n v="0"/>
    <n v="1.0900000000000001"/>
    <n v="0"/>
    <n v="0"/>
    <n v="0"/>
    <n v="0"/>
    <n v="0"/>
    <n v="0"/>
    <s v="SURFACE WATER MGT FUND"/>
    <s v="WLSW F D91645 16000 SE 180TH P"/>
    <s v="STORMWATER SERVICES"/>
    <s v="DRAINAGE"/>
  </r>
  <r>
    <x v="1"/>
    <s v="103855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59.47"/>
    <n v="0"/>
    <n v="-159.47"/>
    <s v="N/A"/>
    <n v="0"/>
    <n v="0"/>
    <n v="0"/>
    <n v="0"/>
    <n v="14.72"/>
    <n v="0"/>
    <n v="144.75"/>
    <n v="0"/>
    <n v="0"/>
    <n v="0"/>
    <n v="0"/>
    <n v="0"/>
    <n v="0"/>
    <s v="SURFACE WATER MGT FUND"/>
    <s v="WLSW F D91645 16000 SE 180TH P"/>
    <s v="STORMWATER SERVICES"/>
    <s v="DRAINAGE"/>
  </r>
  <r>
    <x v="1"/>
    <s v="1038550"/>
    <s v="845022"/>
    <s v="55303"/>
    <x v="250"/>
    <s v="5315000"/>
    <n v="2012"/>
    <x v="4"/>
    <s v="ROADS DECANT FEES SOLID"/>
    <s v="50000-PROGRAM EXPENDITUR BUDGET"/>
    <s v="55000-INTRAGOVERNMENTAL SERVICES"/>
    <m/>
    <n v="0"/>
    <n v="0"/>
    <n v="54.28"/>
    <n v="0"/>
    <n v="-54.28"/>
    <s v="N/A"/>
    <n v="0"/>
    <n v="0"/>
    <n v="0"/>
    <n v="0"/>
    <n v="0"/>
    <n v="0"/>
    <n v="0"/>
    <n v="0"/>
    <n v="54.28"/>
    <n v="0"/>
    <n v="0"/>
    <n v="0"/>
    <n v="0"/>
    <s v="SURFACE WATER MGT FUND"/>
    <s v="WLSW F D91645 16000 SE 180TH P"/>
    <s v="STORMWATER SERVICES"/>
    <s v="DRAINAGE"/>
  </r>
  <r>
    <x v="1"/>
    <s v="1038550"/>
    <s v="845022"/>
    <s v="55304"/>
    <x v="251"/>
    <s v="5315000"/>
    <n v="2012"/>
    <x v="4"/>
    <s v="ROADS DECANT FEES LIQUID"/>
    <s v="50000-PROGRAM EXPENDITUR BUDGET"/>
    <s v="55000-INTRAGOVERNMENTAL SERVICES"/>
    <m/>
    <n v="0"/>
    <n v="0"/>
    <n v="81"/>
    <n v="0"/>
    <n v="-81"/>
    <s v="N/A"/>
    <n v="0"/>
    <n v="0"/>
    <n v="0"/>
    <n v="0"/>
    <n v="0"/>
    <n v="0"/>
    <n v="0"/>
    <n v="0"/>
    <n v="81"/>
    <n v="0"/>
    <n v="0"/>
    <n v="0"/>
    <n v="0"/>
    <s v="SURFACE WATER MGT FUND"/>
    <s v="WLSW F D91645 16000 SE 180TH P"/>
    <s v="STORMWATER SERVICES"/>
    <s v="DRAINAGE"/>
  </r>
  <r>
    <x v="1"/>
    <s v="103855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77.94"/>
    <n v="0"/>
    <n v="-77.94"/>
    <s v="N/A"/>
    <n v="0"/>
    <n v="0"/>
    <n v="0"/>
    <n v="0"/>
    <n v="49.57"/>
    <n v="0"/>
    <n v="28.37"/>
    <n v="0"/>
    <n v="0"/>
    <n v="0"/>
    <n v="0"/>
    <n v="0"/>
    <n v="0"/>
    <s v="SURFACE WATER MGT FUND"/>
    <s v="WLSW F D91645 16000 SE 180TH P"/>
    <s v="STORMWATER SERVICES"/>
    <s v="DRAINAGE"/>
  </r>
  <r>
    <x v="1"/>
    <s v="1038550"/>
    <s v="845022"/>
    <s v="82200"/>
    <x v="72"/>
    <s v="5315000"/>
    <n v="2012"/>
    <x v="4"/>
    <s v="PAID TIME OFF"/>
    <s v="50000-PROGRAM EXPENDITUR BUDGET"/>
    <s v="82000-APPLIED OVERHEAD"/>
    <m/>
    <n v="0"/>
    <n v="0"/>
    <n v="58.64"/>
    <n v="0"/>
    <n v="-58.64"/>
    <s v="N/A"/>
    <n v="0"/>
    <n v="0"/>
    <n v="0"/>
    <n v="0"/>
    <n v="38.24"/>
    <n v="0"/>
    <n v="20.400000000000002"/>
    <n v="0"/>
    <n v="0"/>
    <n v="0"/>
    <n v="0"/>
    <n v="0"/>
    <n v="0"/>
    <s v="SURFACE WATER MGT FUND"/>
    <s v="WLSW F D91645 16000 SE 180TH P"/>
    <s v="STORMWATER SERVICES"/>
    <s v="DRAINAGE"/>
  </r>
  <r>
    <x v="1"/>
    <s v="1038550"/>
    <s v="845022"/>
    <s v="82300"/>
    <x v="73"/>
    <s v="5315000"/>
    <n v="2012"/>
    <x v="4"/>
    <s v="INDIRECT COSTS"/>
    <s v="50000-PROGRAM EXPENDITUR BUDGET"/>
    <s v="82000-APPLIED OVERHEAD"/>
    <m/>
    <n v="0"/>
    <n v="0"/>
    <n v="144.55000000000001"/>
    <n v="0"/>
    <n v="-144.55000000000001"/>
    <s v="N/A"/>
    <n v="0"/>
    <n v="0"/>
    <n v="0"/>
    <n v="0"/>
    <n v="82.15"/>
    <n v="0"/>
    <n v="62.4"/>
    <n v="0"/>
    <n v="0"/>
    <n v="0"/>
    <n v="0"/>
    <n v="0"/>
    <n v="0"/>
    <s v="SURFACE WATER MGT FUND"/>
    <s v="WLSW F D91645 16000 SE 180TH P"/>
    <s v="STORMWATER SERVICES"/>
    <s v="DRAINAGE"/>
  </r>
  <r>
    <x v="1"/>
    <s v="1038552"/>
    <s v="000000"/>
    <s v="11500"/>
    <x v="7"/>
    <s v="0000000"/>
    <n v="2012"/>
    <x v="0"/>
    <s v="ACCOUNTS RECEIVABLE"/>
    <s v="BS000-CURRENT ASSETS"/>
    <s v="B1150-ACCOUNTS RECEIVABLE"/>
    <m/>
    <n v="0"/>
    <n v="0"/>
    <n v="233.71"/>
    <n v="0"/>
    <n v="-233.71"/>
    <s v="N/A"/>
    <n v="0"/>
    <n v="0"/>
    <n v="0"/>
    <n v="233.71"/>
    <n v="0"/>
    <n v="0"/>
    <n v="0"/>
    <n v="0"/>
    <n v="0"/>
    <n v="0"/>
    <n v="0"/>
    <n v="0"/>
    <n v="0"/>
    <s v="SURFACE WATER MGT FUND"/>
    <s v="WLSW F D92740 A02BN212-WDSIDES"/>
    <s v="DEFAULT"/>
    <s v="Default"/>
  </r>
  <r>
    <x v="1"/>
    <s v="1038552"/>
    <s v="000000"/>
    <s v="11530"/>
    <x v="203"/>
    <s v="0000000"/>
    <n v="2012"/>
    <x v="0"/>
    <s v="UNBILLED RECEIVABLES"/>
    <s v="BS000-CURRENT ASSETS"/>
    <s v="B1150-ACCOUNTS RECEIVABLE"/>
    <m/>
    <n v="0"/>
    <n v="0"/>
    <n v="1029.1600000000001"/>
    <n v="0"/>
    <n v="-1029.1600000000001"/>
    <s v="N/A"/>
    <n v="0"/>
    <n v="0"/>
    <n v="233.71"/>
    <n v="-233.71"/>
    <n v="633.91"/>
    <n v="395.25"/>
    <n v="0"/>
    <n v="0"/>
    <n v="0"/>
    <n v="0"/>
    <n v="0"/>
    <n v="0"/>
    <n v="0"/>
    <s v="SURFACE WATER MGT FUND"/>
    <s v="WLSW F D92740 A02BN212-WDSIDES"/>
    <s v="DEFAULT"/>
    <s v="Default"/>
  </r>
  <r>
    <x v="1"/>
    <s v="1038552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F D92740 A02BN212-WDSIDES"/>
    <s v="DEFAULT"/>
    <s v="Default"/>
  </r>
  <r>
    <x v="1"/>
    <s v="1038552"/>
    <s v="845022"/>
    <s v="43944"/>
    <x v="130"/>
    <s v="0000000"/>
    <n v="2012"/>
    <x v="3"/>
    <s v="SWM SERVICES CITIES"/>
    <s v="R3000-REVENUE"/>
    <s v="R3400-CHARGE FOR SERVICES"/>
    <m/>
    <n v="0"/>
    <n v="0"/>
    <n v="-1262.8700000000001"/>
    <n v="0"/>
    <n v="1262.8700000000001"/>
    <s v="N/A"/>
    <n v="0"/>
    <n v="0"/>
    <n v="-233.71"/>
    <n v="0"/>
    <n v="-633.91"/>
    <n v="-395.25"/>
    <n v="0"/>
    <n v="0"/>
    <n v="0"/>
    <n v="0"/>
    <n v="0"/>
    <n v="0"/>
    <n v="0"/>
    <s v="SURFACE WATER MGT FUND"/>
    <s v="WLSW F D92740 A02BN212-WDSIDES"/>
    <s v="STORMWATER SERVICES"/>
    <s v="Default"/>
  </r>
  <r>
    <x v="1"/>
    <s v="103855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77.69"/>
    <n v="0"/>
    <n v="-477.69"/>
    <s v="N/A"/>
    <n v="0"/>
    <n v="0"/>
    <n v="106.23"/>
    <n v="0"/>
    <n v="247.53"/>
    <n v="123.93"/>
    <n v="0"/>
    <n v="0"/>
    <n v="0"/>
    <n v="0"/>
    <n v="0"/>
    <n v="0"/>
    <n v="0"/>
    <s v="SURFACE WATER MGT FUND"/>
    <s v="WLSW F D92740 A02BN212-WDSIDES"/>
    <s v="STORMWATER SERVICES"/>
    <s v="DRAINAGE"/>
  </r>
  <r>
    <x v="1"/>
    <s v="1038552"/>
    <s v="845022"/>
    <s v="52290"/>
    <x v="63"/>
    <s v="5315000"/>
    <n v="2012"/>
    <x v="4"/>
    <s v="MISC OPERATING SUPPLIES"/>
    <s v="50000-PROGRAM EXPENDITUR BUDGET"/>
    <s v="52000-SUPPLIES"/>
    <m/>
    <n v="0"/>
    <n v="0"/>
    <n v="87.36"/>
    <n v="0"/>
    <n v="-87.36"/>
    <s v="N/A"/>
    <n v="0"/>
    <n v="0"/>
    <n v="0"/>
    <n v="0"/>
    <n v="0"/>
    <n v="87.36"/>
    <n v="0"/>
    <n v="0"/>
    <n v="0"/>
    <n v="0"/>
    <n v="0"/>
    <n v="0"/>
    <n v="0"/>
    <s v="SURFACE WATER MGT FUND"/>
    <s v="WLSW F D92740 A02BN212-WDSIDES"/>
    <s v="STORMWATER SERVICES"/>
    <s v="DRAINAGE"/>
  </r>
  <r>
    <x v="1"/>
    <s v="1038552"/>
    <s v="845022"/>
    <s v="52391"/>
    <x v="184"/>
    <s v="5315000"/>
    <n v="2012"/>
    <x v="4"/>
    <s v="MAINTENANCE PARTS MATERIALS"/>
    <s v="50000-PROGRAM EXPENDITUR BUDGET"/>
    <s v="52000-SUPPLIES"/>
    <m/>
    <n v="0"/>
    <n v="0"/>
    <n v="22.36"/>
    <n v="0"/>
    <n v="-22.36"/>
    <s v="N/A"/>
    <n v="0"/>
    <n v="0"/>
    <n v="0"/>
    <n v="0"/>
    <n v="0"/>
    <n v="22.36"/>
    <n v="0"/>
    <n v="0"/>
    <n v="0"/>
    <n v="0"/>
    <n v="0"/>
    <n v="0"/>
    <n v="0"/>
    <s v="SURFACE WATER MGT FUND"/>
    <s v="WLSW F D92740 A02BN212-WDSIDES"/>
    <s v="STORMWATER SERVICES"/>
    <s v="DRAINAGE"/>
  </r>
  <r>
    <x v="1"/>
    <s v="103855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50.88"/>
    <n v="0"/>
    <n v="-50.88"/>
    <s v="N/A"/>
    <n v="0"/>
    <n v="0"/>
    <n v="0"/>
    <n v="0"/>
    <n v="38"/>
    <n v="12.88"/>
    <n v="0"/>
    <n v="0"/>
    <n v="0"/>
    <n v="0"/>
    <n v="0"/>
    <n v="0"/>
    <n v="0"/>
    <s v="SURFACE WATER MGT FUND"/>
    <s v="WLSW F D92740 A02BN212-WDSIDES"/>
    <s v="STORMWATER SERVICES"/>
    <s v="DRAINAGE"/>
  </r>
  <r>
    <x v="1"/>
    <s v="103855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69.48"/>
    <n v="0"/>
    <n v="-169.48"/>
    <s v="N/A"/>
    <n v="0"/>
    <n v="0"/>
    <n v="37.18"/>
    <n v="0"/>
    <n v="88.92"/>
    <n v="43.38"/>
    <n v="0"/>
    <n v="0"/>
    <n v="0"/>
    <n v="0"/>
    <n v="0"/>
    <n v="0"/>
    <n v="0"/>
    <s v="SURFACE WATER MGT FUND"/>
    <s v="WLSW F D92740 A02BN212-WDSIDES"/>
    <s v="STORMWATER SERVICES"/>
    <s v="DRAINAGE"/>
  </r>
  <r>
    <x v="1"/>
    <s v="1038552"/>
    <s v="845022"/>
    <s v="82200"/>
    <x v="72"/>
    <s v="5315000"/>
    <n v="2012"/>
    <x v="4"/>
    <s v="PAID TIME OFF"/>
    <s v="50000-PROGRAM EXPENDITUR BUDGET"/>
    <s v="82000-APPLIED OVERHEAD"/>
    <m/>
    <n v="0"/>
    <n v="0"/>
    <n v="126.06"/>
    <n v="0"/>
    <n v="-126.06"/>
    <s v="N/A"/>
    <n v="0"/>
    <n v="0"/>
    <n v="28.68"/>
    <n v="0"/>
    <n v="63.92"/>
    <n v="33.46"/>
    <n v="0"/>
    <n v="0"/>
    <n v="0"/>
    <n v="0"/>
    <n v="0"/>
    <n v="0"/>
    <n v="0"/>
    <s v="SURFACE WATER MGT FUND"/>
    <s v="WLSW F D92740 A02BN212-WDSIDES"/>
    <s v="STORMWATER SERVICES"/>
    <s v="DRAINAGE"/>
  </r>
  <r>
    <x v="1"/>
    <s v="1038552"/>
    <s v="845022"/>
    <s v="82300"/>
    <x v="73"/>
    <s v="5315000"/>
    <n v="2012"/>
    <x v="4"/>
    <s v="INDIRECT COSTS"/>
    <s v="50000-PROGRAM EXPENDITUR BUDGET"/>
    <s v="82000-APPLIED OVERHEAD"/>
    <m/>
    <n v="0"/>
    <n v="0"/>
    <n v="329.04"/>
    <n v="0"/>
    <n v="-329.04"/>
    <s v="N/A"/>
    <n v="0"/>
    <n v="0"/>
    <n v="61.620000000000005"/>
    <n v="0"/>
    <n v="195.54"/>
    <n v="71.88"/>
    <n v="0"/>
    <n v="0"/>
    <n v="0"/>
    <n v="0"/>
    <n v="0"/>
    <n v="0"/>
    <n v="0"/>
    <s v="SURFACE WATER MGT FUND"/>
    <s v="WLSW F D92740 A02BN212-WDSIDES"/>
    <s v="STORMWATER SERVICES"/>
    <s v="DRAINAGE"/>
  </r>
  <r>
    <x v="1"/>
    <s v="103855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9801.5"/>
    <n v="0"/>
    <n v="-9801.5"/>
    <s v="N/A"/>
    <n v="1342.8700000000001"/>
    <n v="4346.55"/>
    <n v="3553.2200000000003"/>
    <n v="70.820000000000007"/>
    <n v="0"/>
    <n v="70.820000000000007"/>
    <n v="44.89"/>
    <n v="89.77"/>
    <n v="96.39"/>
    <n v="141.28"/>
    <n v="0"/>
    <n v="44.89"/>
    <n v="0"/>
    <s v="SURFACE WATER MGT FUND"/>
    <s v="WLSW O F11310 REGIONAL STORM A"/>
    <s v="STORMWATER SERVICES"/>
    <s v="DRAINAGE"/>
  </r>
  <r>
    <x v="1"/>
    <s v="103855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50.24"/>
    <n v="0"/>
    <n v="-250.24"/>
    <s v="N/A"/>
    <n v="0"/>
    <n v="0"/>
    <n v="176.64000000000001"/>
    <n v="0"/>
    <n v="66.239999999999995"/>
    <n v="7.36"/>
    <n v="0"/>
    <n v="0"/>
    <n v="0"/>
    <n v="0"/>
    <n v="0"/>
    <n v="0"/>
    <n v="0"/>
    <s v="SURFACE WATER MGT FUND"/>
    <s v="WLSW O F11310 REGIONAL STORM A"/>
    <s v="STORMWATER SERVICES"/>
    <s v="DRAINAGE"/>
  </r>
  <r>
    <x v="1"/>
    <s v="103855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430.53"/>
    <n v="0"/>
    <n v="-3430.53"/>
    <s v="N/A"/>
    <n v="470.01"/>
    <n v="1521.29"/>
    <n v="1243.6200000000001"/>
    <n v="24.79"/>
    <n v="0"/>
    <n v="24.79"/>
    <n v="15.71"/>
    <n v="31.42"/>
    <n v="33.74"/>
    <n v="49.45"/>
    <n v="0"/>
    <n v="15.71"/>
    <n v="0"/>
    <s v="SURFACE WATER MGT FUND"/>
    <s v="WLSW O F11310 REGIONAL STORM A"/>
    <s v="STORMWATER SERVICES"/>
    <s v="DRAINAGE"/>
  </r>
  <r>
    <x v="1"/>
    <s v="1038553"/>
    <s v="845022"/>
    <s v="82200"/>
    <x v="72"/>
    <s v="5315000"/>
    <n v="2012"/>
    <x v="4"/>
    <s v="PAID TIME OFF"/>
    <s v="50000-PROGRAM EXPENDITUR BUDGET"/>
    <s v="82000-APPLIED OVERHEAD"/>
    <m/>
    <n v="0"/>
    <n v="0"/>
    <n v="2646.35"/>
    <n v="0"/>
    <n v="-2646.35"/>
    <s v="N/A"/>
    <n v="362.57"/>
    <n v="1173.54"/>
    <n v="959.34"/>
    <n v="19.12"/>
    <n v="0"/>
    <n v="19.12"/>
    <n v="12.120000000000001"/>
    <n v="24.240000000000002"/>
    <n v="26.03"/>
    <n v="38.15"/>
    <n v="0"/>
    <n v="12.120000000000001"/>
    <n v="0"/>
    <s v="SURFACE WATER MGT FUND"/>
    <s v="WLSW O F11310 REGIONAL STORM A"/>
    <s v="STORMWATER SERVICES"/>
    <s v="DRAINAGE"/>
  </r>
  <r>
    <x v="1"/>
    <s v="1038553"/>
    <s v="845022"/>
    <s v="82300"/>
    <x v="73"/>
    <s v="5315000"/>
    <n v="2012"/>
    <x v="4"/>
    <s v="INDIRECT COSTS"/>
    <s v="50000-PROGRAM EXPENDITUR BUDGET"/>
    <s v="82000-APPLIED OVERHEAD"/>
    <m/>
    <n v="0"/>
    <n v="0"/>
    <n v="5684.96"/>
    <n v="0"/>
    <n v="-5684.96"/>
    <s v="N/A"/>
    <n v="778.88"/>
    <n v="2521.02"/>
    <n v="2060.89"/>
    <n v="41.08"/>
    <n v="0"/>
    <n v="41.08"/>
    <n v="26.04"/>
    <n v="52.07"/>
    <n v="55.910000000000004"/>
    <n v="81.95"/>
    <n v="0"/>
    <n v="26.04"/>
    <n v="0"/>
    <s v="SURFACE WATER MGT FUND"/>
    <s v="WLSW O F11310 REGIONAL STORM A"/>
    <s v="STORMWATER SERVICES"/>
    <s v="DRAINAGE"/>
  </r>
  <r>
    <x v="1"/>
    <s v="103855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69.32"/>
    <n v="0"/>
    <n v="-269.32"/>
    <s v="N/A"/>
    <n v="0"/>
    <n v="0"/>
    <n v="0"/>
    <n v="0"/>
    <n v="0"/>
    <n v="0"/>
    <n v="0"/>
    <n v="269.32"/>
    <n v="0"/>
    <n v="0"/>
    <n v="0"/>
    <n v="0"/>
    <n v="0"/>
    <s v="SURFACE WATER MGT FUND"/>
    <s v="WLSW O F11313 IPM MOSQ STUDY"/>
    <s v="STORMWATER SERVICES"/>
    <s v="DRAINAGE"/>
  </r>
  <r>
    <x v="1"/>
    <s v="1038554"/>
    <s v="845022"/>
    <s v="53813"/>
    <x v="160"/>
    <s v="5315000"/>
    <n v="2012"/>
    <x v="4"/>
    <s v="LICENSES FEES PERMITS"/>
    <s v="50000-PROGRAM EXPENDITUR BUDGET"/>
    <s v="53000-SERVICES-OTHER CHARGES"/>
    <m/>
    <n v="0"/>
    <n v="0"/>
    <n v="453"/>
    <n v="0"/>
    <n v="-453"/>
    <s v="N/A"/>
    <n v="0"/>
    <n v="0"/>
    <n v="0"/>
    <n v="0"/>
    <n v="0"/>
    <n v="0"/>
    <n v="0"/>
    <n v="453"/>
    <n v="0"/>
    <n v="0"/>
    <n v="0"/>
    <n v="0"/>
    <n v="0"/>
    <s v="SURFACE WATER MGT FUND"/>
    <s v="WLSW O F11313 IPM MOSQ STUDY"/>
    <s v="STORMWATER SERVICES"/>
    <s v="DRAINAGE"/>
  </r>
  <r>
    <x v="1"/>
    <s v="103855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94.26"/>
    <n v="0"/>
    <n v="-94.26"/>
    <s v="N/A"/>
    <n v="0"/>
    <n v="0"/>
    <n v="0"/>
    <n v="0"/>
    <n v="0"/>
    <n v="0"/>
    <n v="0"/>
    <n v="94.26"/>
    <n v="0"/>
    <n v="0"/>
    <n v="0"/>
    <n v="0"/>
    <n v="0"/>
    <s v="SURFACE WATER MGT FUND"/>
    <s v="WLSW O F11313 IPM MOSQ STUDY"/>
    <s v="STORMWATER SERVICES"/>
    <s v="DRAINAGE"/>
  </r>
  <r>
    <x v="1"/>
    <s v="1038554"/>
    <s v="845022"/>
    <s v="82200"/>
    <x v="72"/>
    <s v="5315000"/>
    <n v="2012"/>
    <x v="4"/>
    <s v="PAID TIME OFF"/>
    <s v="50000-PROGRAM EXPENDITUR BUDGET"/>
    <s v="82000-APPLIED OVERHEAD"/>
    <m/>
    <n v="0"/>
    <n v="0"/>
    <n v="72.72"/>
    <n v="0"/>
    <n v="-72.72"/>
    <s v="N/A"/>
    <n v="0"/>
    <n v="0"/>
    <n v="0"/>
    <n v="0"/>
    <n v="0"/>
    <n v="0"/>
    <n v="0"/>
    <n v="72.72"/>
    <n v="0"/>
    <n v="0"/>
    <n v="0"/>
    <n v="0"/>
    <n v="0"/>
    <s v="SURFACE WATER MGT FUND"/>
    <s v="WLSW O F11313 IPM MOSQ STUDY"/>
    <s v="STORMWATER SERVICES"/>
    <s v="DRAINAGE"/>
  </r>
  <r>
    <x v="1"/>
    <s v="1038554"/>
    <s v="845022"/>
    <s v="82300"/>
    <x v="73"/>
    <s v="5315000"/>
    <n v="2012"/>
    <x v="4"/>
    <s v="INDIRECT COSTS"/>
    <s v="50000-PROGRAM EXPENDITUR BUDGET"/>
    <s v="82000-APPLIED OVERHEAD"/>
    <m/>
    <n v="0"/>
    <n v="0"/>
    <n v="156.21"/>
    <n v="0"/>
    <n v="-156.21"/>
    <s v="N/A"/>
    <n v="0"/>
    <n v="0"/>
    <n v="0"/>
    <n v="0"/>
    <n v="0"/>
    <n v="0"/>
    <n v="0"/>
    <n v="156.21"/>
    <n v="0"/>
    <n v="0"/>
    <n v="0"/>
    <n v="0"/>
    <n v="0"/>
    <s v="SURFACE WATER MGT FUND"/>
    <s v="WLSW O F11313 IPM MOSQ STUDY"/>
    <s v="STORMWATER SERVICES"/>
    <s v="DRAINAGE"/>
  </r>
  <r>
    <x v="1"/>
    <s v="103855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3.28"/>
    <n v="0"/>
    <n v="-703.28"/>
    <s v="N/A"/>
    <n v="0"/>
    <n v="0"/>
    <n v="0"/>
    <n v="0"/>
    <n v="0"/>
    <n v="0"/>
    <n v="0"/>
    <n v="0"/>
    <n v="0"/>
    <n v="89.77"/>
    <n v="209.53"/>
    <n v="403.98"/>
    <n v="0"/>
    <s v="SURFACE WATER MGT FUND"/>
    <s v="WLSW O F11321 DOT FAC PREPARAT"/>
    <s v="STORMWATER SERVICES"/>
    <s v="DRAINAGE"/>
  </r>
  <r>
    <x v="1"/>
    <s v="103855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46.15"/>
    <n v="0"/>
    <n v="-246.15"/>
    <s v="N/A"/>
    <n v="0"/>
    <n v="0"/>
    <n v="0"/>
    <n v="0"/>
    <n v="0"/>
    <n v="0"/>
    <n v="0"/>
    <n v="0"/>
    <n v="0"/>
    <n v="31.42"/>
    <n v="73.34"/>
    <n v="141.39000000000001"/>
    <n v="0"/>
    <s v="SURFACE WATER MGT FUND"/>
    <s v="WLSW O F11321 DOT FAC PREPARAT"/>
    <s v="STORMWATER SERVICES"/>
    <s v="DRAINAGE"/>
  </r>
  <r>
    <x v="1"/>
    <s v="1038557"/>
    <s v="845022"/>
    <s v="82200"/>
    <x v="72"/>
    <s v="5315000"/>
    <n v="2012"/>
    <x v="4"/>
    <s v="PAID TIME OFF"/>
    <s v="50000-PROGRAM EXPENDITUR BUDGET"/>
    <s v="82000-APPLIED OVERHEAD"/>
    <m/>
    <n v="0"/>
    <n v="0"/>
    <n v="189.9"/>
    <n v="0"/>
    <n v="-189.9"/>
    <s v="N/A"/>
    <n v="0"/>
    <n v="0"/>
    <n v="0"/>
    <n v="0"/>
    <n v="0"/>
    <n v="0"/>
    <n v="0"/>
    <n v="0"/>
    <n v="0"/>
    <n v="24.240000000000002"/>
    <n v="56.58"/>
    <n v="109.08"/>
    <n v="0"/>
    <s v="SURFACE WATER MGT FUND"/>
    <s v="WLSW O F11321 DOT FAC PREPARAT"/>
    <s v="STORMWATER SERVICES"/>
    <s v="DRAINAGE"/>
  </r>
  <r>
    <x v="1"/>
    <s v="1038557"/>
    <s v="845022"/>
    <s v="82300"/>
    <x v="73"/>
    <s v="5315000"/>
    <n v="2012"/>
    <x v="4"/>
    <s v="INDIRECT COSTS"/>
    <s v="50000-PROGRAM EXPENDITUR BUDGET"/>
    <s v="82000-APPLIED OVERHEAD"/>
    <m/>
    <n v="0"/>
    <n v="0"/>
    <n v="407.90000000000003"/>
    <n v="0"/>
    <n v="-407.90000000000003"/>
    <s v="N/A"/>
    <n v="0"/>
    <n v="0"/>
    <n v="0"/>
    <n v="0"/>
    <n v="0"/>
    <n v="0"/>
    <n v="0"/>
    <n v="0"/>
    <n v="0"/>
    <n v="52.07"/>
    <n v="121.52"/>
    <n v="234.31"/>
    <n v="0"/>
    <s v="SURFACE WATER MGT FUND"/>
    <s v="WLSW O F11321 DOT FAC PREPARAT"/>
    <s v="STORMWATER SERVICES"/>
    <s v="DRAINAGE"/>
  </r>
  <r>
    <x v="1"/>
    <s v="103855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35.39000000000001"/>
    <n v="0"/>
    <n v="-235.39000000000001"/>
    <s v="N/A"/>
    <n v="0"/>
    <n v="0"/>
    <n v="0"/>
    <n v="0"/>
    <n v="164.41"/>
    <n v="70.98"/>
    <n v="0"/>
    <n v="0"/>
    <n v="0"/>
    <n v="0"/>
    <n v="0"/>
    <n v="0"/>
    <n v="0"/>
    <s v="SURFACE WATER MGT FUND"/>
    <s v="WLSW F D92823 2630-1/2 280TH P"/>
    <s v="STORMWATER SERVICES"/>
    <s v="DRAINAGE"/>
  </r>
  <r>
    <x v="1"/>
    <s v="1038559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64.349999999999994"/>
    <n v="0"/>
    <n v="-64.349999999999994"/>
    <s v="N/A"/>
    <n v="0"/>
    <n v="0"/>
    <n v="0"/>
    <n v="0"/>
    <n v="64.349999999999994"/>
    <n v="0"/>
    <n v="0"/>
    <n v="0"/>
    <n v="0"/>
    <n v="0"/>
    <n v="0"/>
    <n v="0"/>
    <n v="0"/>
    <s v="SURFACE WATER MGT FUND"/>
    <s v="WLSW F D92823 2630-1/2 280TH P"/>
    <s v="STORMWATER SERVICES"/>
    <s v="DRAINAGE"/>
  </r>
  <r>
    <x v="1"/>
    <s v="1038559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459.90000000000003"/>
    <n v="0"/>
    <n v="-459.90000000000003"/>
    <s v="N/A"/>
    <n v="0"/>
    <n v="0"/>
    <n v="0"/>
    <n v="0"/>
    <n v="0"/>
    <n v="459.90000000000003"/>
    <n v="0"/>
    <n v="0"/>
    <n v="0"/>
    <n v="0"/>
    <n v="0"/>
    <n v="0"/>
    <n v="0"/>
    <s v="SURFACE WATER MGT FUND"/>
    <s v="WLSW F D92823 2630-1/2 280TH P"/>
    <s v="STORMWATER SERVICES"/>
    <s v="DRAINAGE"/>
  </r>
  <r>
    <x v="1"/>
    <s v="103855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32.21"/>
    <n v="0"/>
    <n v="-132.21"/>
    <s v="N/A"/>
    <n v="0"/>
    <n v="0"/>
    <n v="0"/>
    <n v="0"/>
    <n v="132.21"/>
    <n v="0"/>
    <n v="0"/>
    <n v="0"/>
    <n v="0"/>
    <n v="0"/>
    <n v="0"/>
    <n v="0"/>
    <n v="0"/>
    <s v="SURFACE WATER MGT FUND"/>
    <s v="WLSW F D92823 2630-1/2 280TH P"/>
    <s v="STORMWATER SERVICES"/>
    <s v="DRAINAGE"/>
  </r>
  <r>
    <x v="1"/>
    <s v="103855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84.56"/>
    <n v="0"/>
    <n v="-84.56"/>
    <s v="N/A"/>
    <n v="0"/>
    <n v="0"/>
    <n v="0"/>
    <n v="0"/>
    <n v="59.06"/>
    <n v="25.5"/>
    <n v="0"/>
    <n v="0"/>
    <n v="0"/>
    <n v="0"/>
    <n v="0"/>
    <n v="0"/>
    <n v="0"/>
    <s v="SURFACE WATER MGT FUND"/>
    <s v="WLSW F D92823 2630-1/2 280TH P"/>
    <s v="STORMWATER SERVICES"/>
    <s v="DRAINAGE"/>
  </r>
  <r>
    <x v="1"/>
    <s v="1038559"/>
    <s v="845022"/>
    <s v="82200"/>
    <x v="72"/>
    <s v="5315000"/>
    <n v="2012"/>
    <x v="4"/>
    <s v="PAID TIME OFF"/>
    <s v="50000-PROGRAM EXPENDITUR BUDGET"/>
    <s v="82000-APPLIED OVERHEAD"/>
    <m/>
    <n v="0"/>
    <n v="0"/>
    <n v="77.42"/>
    <n v="0"/>
    <n v="-77.42"/>
    <s v="N/A"/>
    <n v="0"/>
    <n v="0"/>
    <n v="0"/>
    <n v="0"/>
    <n v="59.09"/>
    <n v="18.330000000000002"/>
    <n v="0"/>
    <n v="0"/>
    <n v="0"/>
    <n v="0"/>
    <n v="0"/>
    <n v="0"/>
    <n v="0"/>
    <s v="SURFACE WATER MGT FUND"/>
    <s v="WLSW F D92823 2630-1/2 280TH P"/>
    <s v="STORMWATER SERVICES"/>
    <s v="DRAINAGE"/>
  </r>
  <r>
    <x v="1"/>
    <s v="1038559"/>
    <s v="845022"/>
    <s v="82300"/>
    <x v="73"/>
    <s v="5315000"/>
    <n v="2012"/>
    <x v="4"/>
    <s v="INDIRECT COSTS"/>
    <s v="50000-PROGRAM EXPENDITUR BUDGET"/>
    <s v="82000-APPLIED OVERHEAD"/>
    <m/>
    <n v="0"/>
    <n v="0"/>
    <n v="236.8"/>
    <n v="0"/>
    <n v="-236.8"/>
    <s v="N/A"/>
    <n v="0"/>
    <n v="0"/>
    <n v="0"/>
    <n v="0"/>
    <n v="180.73"/>
    <n v="56.07"/>
    <n v="0"/>
    <n v="0"/>
    <n v="0"/>
    <n v="0"/>
    <n v="0"/>
    <n v="0"/>
    <n v="0"/>
    <s v="SURFACE WATER MGT FUND"/>
    <s v="WLSW F D92823 2630-1/2 280TH P"/>
    <s v="STORMWATER SERVICES"/>
    <s v="DRAINAGE"/>
  </r>
  <r>
    <x v="1"/>
    <s v="1038559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7.5600000000000005"/>
    <n v="0"/>
    <n v="-7.5600000000000005"/>
    <s v="N/A"/>
    <n v="0"/>
    <n v="0"/>
    <n v="0"/>
    <n v="0"/>
    <n v="7.5600000000000005"/>
    <n v="0"/>
    <n v="0"/>
    <n v="0"/>
    <n v="0"/>
    <n v="0"/>
    <n v="0"/>
    <n v="0"/>
    <n v="0"/>
    <s v="SURFACE WATER MGT FUND"/>
    <s v="WLSW F D92823 2630-1/2 280TH P"/>
    <s v="STORMWATER SERVICES"/>
    <s v="DRAINAGE"/>
  </r>
  <r>
    <x v="1"/>
    <s v="103856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77.12"/>
    <n v="0"/>
    <n v="-177.12"/>
    <s v="N/A"/>
    <n v="0"/>
    <n v="0"/>
    <n v="0"/>
    <n v="0"/>
    <n v="141.63"/>
    <n v="35.49"/>
    <n v="0"/>
    <n v="0"/>
    <n v="0"/>
    <n v="0"/>
    <n v="0"/>
    <n v="0"/>
    <n v="0"/>
    <s v="SURFACE WATER MGT FUND"/>
    <s v="WLSW F D92847 47510 SE 157 PL"/>
    <s v="STORMWATER SERVICES"/>
    <s v="DRAINAGE"/>
  </r>
  <r>
    <x v="1"/>
    <s v="103856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6.09"/>
    <n v="0"/>
    <n v="-26.09"/>
    <s v="N/A"/>
    <n v="0"/>
    <n v="0"/>
    <n v="0"/>
    <n v="0"/>
    <n v="14.72"/>
    <n v="11.370000000000001"/>
    <n v="0"/>
    <n v="0"/>
    <n v="0"/>
    <n v="0"/>
    <n v="0"/>
    <n v="0"/>
    <n v="0"/>
    <s v="SURFACE WATER MGT FUND"/>
    <s v="WLSW F D92847 47510 SE 157 PL"/>
    <s v="STORMWATER SERVICES"/>
    <s v="DRAINAGE"/>
  </r>
  <r>
    <x v="1"/>
    <s v="1038562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451.5"/>
    <n v="0"/>
    <n v="-451.5"/>
    <s v="N/A"/>
    <n v="0"/>
    <n v="0"/>
    <n v="0"/>
    <n v="0"/>
    <n v="0"/>
    <n v="0"/>
    <n v="451.5"/>
    <n v="0"/>
    <n v="0"/>
    <n v="0"/>
    <n v="0"/>
    <n v="0"/>
    <n v="0"/>
    <s v="SURFACE WATER MGT FUND"/>
    <s v="WLSW F D92847 47510 SE 157 PL"/>
    <s v="STORMWATER SERVICES"/>
    <s v="DRAINAGE"/>
  </r>
  <r>
    <x v="1"/>
    <s v="103856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62.32"/>
    <n v="0"/>
    <n v="-62.32"/>
    <s v="N/A"/>
    <n v="0"/>
    <n v="0"/>
    <n v="0"/>
    <n v="0"/>
    <n v="49.57"/>
    <n v="12.75"/>
    <n v="0"/>
    <n v="0"/>
    <n v="0"/>
    <n v="0"/>
    <n v="0"/>
    <n v="0"/>
    <n v="0"/>
    <s v="SURFACE WATER MGT FUND"/>
    <s v="WLSW F D92847 47510 SE 157 PL"/>
    <s v="STORMWATER SERVICES"/>
    <s v="DRAINAGE"/>
  </r>
  <r>
    <x v="1"/>
    <s v="1038562"/>
    <s v="845022"/>
    <s v="82200"/>
    <x v="72"/>
    <s v="5315000"/>
    <n v="2012"/>
    <x v="4"/>
    <s v="PAID TIME OFF"/>
    <s v="50000-PROGRAM EXPENDITUR BUDGET"/>
    <s v="82000-APPLIED OVERHEAD"/>
    <m/>
    <n v="0"/>
    <n v="0"/>
    <n v="47.410000000000004"/>
    <n v="0"/>
    <n v="-47.410000000000004"/>
    <s v="N/A"/>
    <n v="0"/>
    <n v="0"/>
    <n v="0"/>
    <n v="0"/>
    <n v="38.24"/>
    <n v="9.17"/>
    <n v="0"/>
    <n v="0"/>
    <n v="0"/>
    <n v="0"/>
    <n v="0"/>
    <n v="0"/>
    <n v="0"/>
    <s v="SURFACE WATER MGT FUND"/>
    <s v="WLSW F D92847 47510 SE 157 PL"/>
    <s v="STORMWATER SERVICES"/>
    <s v="DRAINAGE"/>
  </r>
  <r>
    <x v="1"/>
    <s v="1038562"/>
    <s v="845022"/>
    <s v="82300"/>
    <x v="73"/>
    <s v="5315000"/>
    <n v="2012"/>
    <x v="4"/>
    <s v="INDIRECT COSTS"/>
    <s v="50000-PROGRAM EXPENDITUR BUDGET"/>
    <s v="82000-APPLIED OVERHEAD"/>
    <m/>
    <n v="0"/>
    <n v="0"/>
    <n v="110.19"/>
    <n v="0"/>
    <n v="-110.19"/>
    <s v="N/A"/>
    <n v="0"/>
    <n v="0"/>
    <n v="0"/>
    <n v="0"/>
    <n v="82.15"/>
    <n v="28.04"/>
    <n v="0"/>
    <n v="0"/>
    <n v="0"/>
    <n v="0"/>
    <n v="0"/>
    <n v="0"/>
    <n v="0"/>
    <s v="SURFACE WATER MGT FUND"/>
    <s v="WLSW F D92847 47510 SE 157 PL"/>
    <s v="STORMWATER SERVICES"/>
    <s v="DRAINAGE"/>
  </r>
  <r>
    <x v="1"/>
    <s v="1038563"/>
    <s v="000000"/>
    <s v="11500"/>
    <x v="7"/>
    <s v="0000000"/>
    <n v="2012"/>
    <x v="0"/>
    <s v="ACCOUNTS RECEIVABLE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182.77"/>
    <n v="0"/>
    <n v="-182.77"/>
    <n v="0"/>
    <n v="0"/>
    <n v="0"/>
    <s v="SURFACE WATER MGT FUND"/>
    <s v="WLSW F D93136 4900 240TH PL SE"/>
    <s v="DEFAULT"/>
    <s v="Default"/>
  </r>
  <r>
    <x v="1"/>
    <s v="1038563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175.41"/>
    <n v="0"/>
    <n v="7.36"/>
    <n v="0"/>
    <n v="0"/>
    <n v="-182.77"/>
    <n v="0"/>
    <n v="0"/>
    <n v="0"/>
    <n v="0"/>
    <n v="0"/>
    <s v="SURFACE WATER MGT FUND"/>
    <s v="WLSW F D93136 4900 240TH PL SE"/>
    <s v="DEFAULT"/>
    <s v="Default"/>
  </r>
  <r>
    <x v="1"/>
    <s v="1038563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F D93136 4900 240TH PL SE"/>
    <s v="DEFAULT"/>
    <s v="Default"/>
  </r>
  <r>
    <x v="1"/>
    <s v="1038563"/>
    <s v="845022"/>
    <s v="43937"/>
    <x v="52"/>
    <s v="0000000"/>
    <n v="2012"/>
    <x v="3"/>
    <s v="DRAINAGE INSPECTION FEES"/>
    <s v="R3000-REVENUE"/>
    <s v="R3400-CHARGE FOR SERVICES"/>
    <m/>
    <n v="0"/>
    <n v="0"/>
    <n v="-182.77"/>
    <n v="0"/>
    <n v="182.77"/>
    <s v="N/A"/>
    <n v="0"/>
    <n v="0"/>
    <n v="-175.41"/>
    <n v="0"/>
    <n v="-7.36"/>
    <n v="0"/>
    <n v="0"/>
    <n v="0"/>
    <n v="0"/>
    <n v="0"/>
    <n v="0"/>
    <n v="0"/>
    <n v="0"/>
    <s v="SURFACE WATER MGT FUND"/>
    <s v="WLSW F D93136 4900 240TH PL SE"/>
    <s v="STORMWATER SERVICES"/>
    <s v="Default"/>
  </r>
  <r>
    <x v="1"/>
    <s v="103856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9.73"/>
    <n v="0"/>
    <n v="-79.73"/>
    <s v="N/A"/>
    <n v="0"/>
    <n v="0"/>
    <n v="79.73"/>
    <n v="0"/>
    <n v="0"/>
    <n v="0"/>
    <n v="0"/>
    <n v="0"/>
    <n v="0"/>
    <n v="0"/>
    <n v="0"/>
    <n v="0"/>
    <n v="0"/>
    <s v="SURFACE WATER MGT FUND"/>
    <s v="WLSW F D93136 4900 240TH PL SE"/>
    <s v="STORMWATER SERVICES"/>
    <s v="DRAINAGE"/>
  </r>
  <r>
    <x v="1"/>
    <s v="103856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7.36"/>
    <n v="0"/>
    <n v="0"/>
    <n v="0"/>
    <n v="0"/>
    <n v="0"/>
    <n v="0"/>
    <n v="0"/>
    <n v="0"/>
    <s v="SURFACE WATER MGT FUND"/>
    <s v="WLSW F D93136 4900 240TH PL SE"/>
    <s v="STORMWATER SERVICES"/>
    <s v="DRAINAGE"/>
  </r>
  <r>
    <x v="1"/>
    <s v="103856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7.91"/>
    <n v="0"/>
    <n v="-27.91"/>
    <s v="N/A"/>
    <n v="0"/>
    <n v="0"/>
    <n v="27.91"/>
    <n v="0"/>
    <n v="0"/>
    <n v="0"/>
    <n v="0"/>
    <n v="0"/>
    <n v="0"/>
    <n v="0"/>
    <n v="0"/>
    <n v="0"/>
    <n v="0"/>
    <s v="SURFACE WATER MGT FUND"/>
    <s v="WLSW F D93136 4900 240TH PL SE"/>
    <s v="STORMWATER SERVICES"/>
    <s v="DRAINAGE"/>
  </r>
  <r>
    <x v="1"/>
    <s v="1038563"/>
    <s v="845022"/>
    <s v="82200"/>
    <x v="72"/>
    <s v="5315000"/>
    <n v="2012"/>
    <x v="4"/>
    <s v="PAID TIME OFF"/>
    <s v="50000-PROGRAM EXPENDITUR BUDGET"/>
    <s v="82000-APPLIED OVERHEAD"/>
    <m/>
    <n v="0"/>
    <n v="0"/>
    <n v="21.53"/>
    <n v="0"/>
    <n v="-21.53"/>
    <s v="N/A"/>
    <n v="0"/>
    <n v="0"/>
    <n v="21.53"/>
    <n v="0"/>
    <n v="0"/>
    <n v="0"/>
    <n v="0"/>
    <n v="0"/>
    <n v="0"/>
    <n v="0"/>
    <n v="0"/>
    <n v="0"/>
    <n v="0"/>
    <s v="SURFACE WATER MGT FUND"/>
    <s v="WLSW F D93136 4900 240TH PL SE"/>
    <s v="STORMWATER SERVICES"/>
    <s v="DRAINAGE"/>
  </r>
  <r>
    <x v="1"/>
    <s v="1038563"/>
    <s v="845022"/>
    <s v="82300"/>
    <x v="73"/>
    <s v="5315000"/>
    <n v="2012"/>
    <x v="4"/>
    <s v="INDIRECT COSTS"/>
    <s v="50000-PROGRAM EXPENDITUR BUDGET"/>
    <s v="82000-APPLIED OVERHEAD"/>
    <m/>
    <n v="0"/>
    <n v="0"/>
    <n v="46.24"/>
    <n v="0"/>
    <n v="-46.24"/>
    <s v="N/A"/>
    <n v="0"/>
    <n v="0"/>
    <n v="46.24"/>
    <n v="0"/>
    <n v="0"/>
    <n v="0"/>
    <n v="0"/>
    <n v="0"/>
    <n v="0"/>
    <n v="0"/>
    <n v="0"/>
    <n v="0"/>
    <n v="0"/>
    <s v="SURFACE WATER MGT FUND"/>
    <s v="WLSW F D93136 4900 240TH PL SE"/>
    <s v="STORMWATER SERVICES"/>
    <s v="DRAINAGE"/>
  </r>
  <r>
    <x v="1"/>
    <s v="103856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7.32"/>
    <n v="0"/>
    <n v="-47.32"/>
    <s v="N/A"/>
    <n v="0"/>
    <n v="0"/>
    <n v="0"/>
    <n v="0"/>
    <n v="0"/>
    <n v="47.32"/>
    <n v="0"/>
    <n v="0"/>
    <n v="0"/>
    <n v="0"/>
    <n v="0"/>
    <n v="0"/>
    <n v="0"/>
    <s v="SURFACE WATER MGT FUND"/>
    <s v="WLSW F D92546 A00BN068-16700 S"/>
    <s v="STORMWATER SERVICES"/>
    <s v="DRAINAGE"/>
  </r>
  <r>
    <x v="1"/>
    <s v="103856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7.58"/>
    <n v="0"/>
    <n v="-7.58"/>
    <s v="N/A"/>
    <n v="0"/>
    <n v="0"/>
    <n v="0"/>
    <n v="0"/>
    <n v="7.58"/>
    <n v="0"/>
    <n v="0"/>
    <n v="0"/>
    <n v="0"/>
    <n v="0"/>
    <n v="0"/>
    <n v="0"/>
    <n v="0"/>
    <s v="SURFACE WATER MGT FUND"/>
    <s v="WLSW F D92546 A00BN068-16700 S"/>
    <s v="STORMWATER SERVICES"/>
    <s v="DRAINAGE"/>
  </r>
  <r>
    <x v="1"/>
    <s v="103856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7"/>
    <n v="0"/>
    <n v="-17"/>
    <s v="N/A"/>
    <n v="0"/>
    <n v="0"/>
    <n v="0"/>
    <n v="0"/>
    <n v="0"/>
    <n v="17"/>
    <n v="0"/>
    <n v="0"/>
    <n v="0"/>
    <n v="0"/>
    <n v="0"/>
    <n v="0"/>
    <n v="0"/>
    <s v="SURFACE WATER MGT FUND"/>
    <s v="WLSW F D92546 A00BN068-16700 S"/>
    <s v="STORMWATER SERVICES"/>
    <s v="DRAINAGE"/>
  </r>
  <r>
    <x v="1"/>
    <s v="1038565"/>
    <s v="845022"/>
    <s v="82200"/>
    <x v="72"/>
    <s v="5315000"/>
    <n v="2012"/>
    <x v="4"/>
    <s v="PAID TIME OFF"/>
    <s v="50000-PROGRAM EXPENDITUR BUDGET"/>
    <s v="82000-APPLIED OVERHEAD"/>
    <m/>
    <n v="0"/>
    <n v="0"/>
    <n v="12.22"/>
    <n v="0"/>
    <n v="-12.22"/>
    <s v="N/A"/>
    <n v="0"/>
    <n v="0"/>
    <n v="0"/>
    <n v="0"/>
    <n v="0"/>
    <n v="12.22"/>
    <n v="0"/>
    <n v="0"/>
    <n v="0"/>
    <n v="0"/>
    <n v="0"/>
    <n v="0"/>
    <n v="0"/>
    <s v="SURFACE WATER MGT FUND"/>
    <s v="WLSW F D92546 A00BN068-16700 S"/>
    <s v="STORMWATER SERVICES"/>
    <s v="DRAINAGE"/>
  </r>
  <r>
    <x v="1"/>
    <s v="1038565"/>
    <s v="845022"/>
    <s v="82300"/>
    <x v="73"/>
    <s v="5315000"/>
    <n v="2012"/>
    <x v="4"/>
    <s v="INDIRECT COSTS"/>
    <s v="50000-PROGRAM EXPENDITUR BUDGET"/>
    <s v="82000-APPLIED OVERHEAD"/>
    <m/>
    <n v="0"/>
    <n v="0"/>
    <n v="37.380000000000003"/>
    <n v="0"/>
    <n v="-37.380000000000003"/>
    <s v="N/A"/>
    <n v="0"/>
    <n v="0"/>
    <n v="0"/>
    <n v="0"/>
    <n v="0"/>
    <n v="37.380000000000003"/>
    <n v="0"/>
    <n v="0"/>
    <n v="0"/>
    <n v="0"/>
    <n v="0"/>
    <n v="0"/>
    <n v="0"/>
    <s v="SURFACE WATER MGT FUND"/>
    <s v="WLSW F D92546 A00BN068-16700 S"/>
    <s v="STORMWATER SERVICES"/>
    <s v="DRAINAGE"/>
  </r>
  <r>
    <x v="1"/>
    <s v="103856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29.31"/>
    <n v="0"/>
    <n v="-229.31"/>
    <s v="N/A"/>
    <n v="89.77"/>
    <n v="99.67"/>
    <n v="39.869999999999997"/>
    <n v="0"/>
    <n v="0"/>
    <n v="0"/>
    <n v="0"/>
    <n v="0"/>
    <n v="0"/>
    <n v="0"/>
    <n v="0"/>
    <n v="0"/>
    <n v="0"/>
    <s v="SURFACE WATER MGT FUND"/>
    <s v="WLSW F D93135 21629 SE 299TH W"/>
    <s v="STORMWATER SERVICES"/>
    <s v="DRAINAGE"/>
  </r>
  <r>
    <x v="1"/>
    <s v="103856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.68"/>
    <n v="0"/>
    <n v="-3.68"/>
    <s v="N/A"/>
    <n v="0"/>
    <n v="0"/>
    <n v="0"/>
    <n v="0"/>
    <n v="3.68"/>
    <n v="0"/>
    <n v="0"/>
    <n v="0"/>
    <n v="0"/>
    <n v="0"/>
    <n v="0"/>
    <n v="0"/>
    <n v="0"/>
    <s v="SURFACE WATER MGT FUND"/>
    <s v="WLSW F D93135 21629 SE 299TH W"/>
    <s v="STORMWATER SERVICES"/>
    <s v="DRAINAGE"/>
  </r>
  <r>
    <x v="1"/>
    <s v="103856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80.25"/>
    <n v="0"/>
    <n v="-80.25"/>
    <s v="N/A"/>
    <n v="31.42"/>
    <n v="34.880000000000003"/>
    <n v="13.950000000000001"/>
    <n v="0"/>
    <n v="0"/>
    <n v="0"/>
    <n v="0"/>
    <n v="0"/>
    <n v="0"/>
    <n v="0"/>
    <n v="0"/>
    <n v="0"/>
    <n v="0"/>
    <s v="SURFACE WATER MGT FUND"/>
    <s v="WLSW F D93135 21629 SE 299TH W"/>
    <s v="STORMWATER SERVICES"/>
    <s v="DRAINAGE"/>
  </r>
  <r>
    <x v="1"/>
    <s v="1038568"/>
    <s v="845022"/>
    <s v="82200"/>
    <x v="72"/>
    <s v="5315000"/>
    <n v="2012"/>
    <x v="4"/>
    <s v="PAID TIME OFF"/>
    <s v="50000-PROGRAM EXPENDITUR BUDGET"/>
    <s v="82000-APPLIED OVERHEAD"/>
    <m/>
    <n v="0"/>
    <n v="0"/>
    <n v="61.910000000000004"/>
    <n v="0"/>
    <n v="-61.910000000000004"/>
    <s v="N/A"/>
    <n v="24.240000000000002"/>
    <n v="26.91"/>
    <n v="10.76"/>
    <n v="0"/>
    <n v="0"/>
    <n v="0"/>
    <n v="0"/>
    <n v="0"/>
    <n v="0"/>
    <n v="0"/>
    <n v="0"/>
    <n v="0"/>
    <n v="0"/>
    <s v="SURFACE WATER MGT FUND"/>
    <s v="WLSW F D93135 21629 SE 299TH W"/>
    <s v="STORMWATER SERVICES"/>
    <s v="DRAINAGE"/>
  </r>
  <r>
    <x v="1"/>
    <s v="1038568"/>
    <s v="845022"/>
    <s v="82300"/>
    <x v="73"/>
    <s v="5315000"/>
    <n v="2012"/>
    <x v="4"/>
    <s v="INDIRECT COSTS"/>
    <s v="50000-PROGRAM EXPENDITUR BUDGET"/>
    <s v="82000-APPLIED OVERHEAD"/>
    <m/>
    <n v="0"/>
    <n v="0"/>
    <n v="133"/>
    <n v="0"/>
    <n v="-133"/>
    <s v="N/A"/>
    <n v="52.07"/>
    <n v="57.81"/>
    <n v="23.12"/>
    <n v="0"/>
    <n v="0"/>
    <n v="0"/>
    <n v="0"/>
    <n v="0"/>
    <n v="0"/>
    <n v="0"/>
    <n v="0"/>
    <n v="0"/>
    <n v="0"/>
    <s v="SURFACE WATER MGT FUND"/>
    <s v="WLSW F D93135 21629 SE 299TH W"/>
    <s v="STORMWATER SERVICES"/>
    <s v="DRAINAGE"/>
  </r>
  <r>
    <x v="1"/>
    <s v="103856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3"/>
    <n v="0"/>
    <n v="-106.23"/>
    <s v="N/A"/>
    <n v="0"/>
    <n v="0"/>
    <n v="106.23"/>
    <n v="0"/>
    <n v="0"/>
    <n v="0"/>
    <n v="0"/>
    <n v="0"/>
    <n v="0"/>
    <n v="0"/>
    <n v="0"/>
    <n v="0"/>
    <n v="0"/>
    <s v="SURFACE WATER MGT FUND"/>
    <s v="WLSW F D90881 9839 26TH AVE SW"/>
    <s v="STORMWATER SERVICES"/>
    <s v="DRAINAGE"/>
  </r>
  <r>
    <x v="1"/>
    <s v="103856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11.040000000000001"/>
    <n v="0"/>
    <n v="0"/>
    <n v="0"/>
    <n v="0"/>
    <n v="0"/>
    <n v="0"/>
    <n v="0"/>
    <n v="0"/>
    <s v="SURFACE WATER MGT FUND"/>
    <s v="WLSW F D90881 9839 26TH AVE SW"/>
    <s v="STORMWATER SERVICES"/>
    <s v="DRAINAGE"/>
  </r>
  <r>
    <x v="1"/>
    <s v="103856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7.18"/>
    <n v="0"/>
    <n v="-37.18"/>
    <s v="N/A"/>
    <n v="0"/>
    <n v="0"/>
    <n v="37.18"/>
    <n v="0"/>
    <n v="0"/>
    <n v="0"/>
    <n v="0"/>
    <n v="0"/>
    <n v="0"/>
    <n v="0"/>
    <n v="0"/>
    <n v="0"/>
    <n v="0"/>
    <s v="SURFACE WATER MGT FUND"/>
    <s v="WLSW F D90881 9839 26TH AVE SW"/>
    <s v="STORMWATER SERVICES"/>
    <s v="DRAINAGE"/>
  </r>
  <r>
    <x v="1"/>
    <s v="1038569"/>
    <s v="845022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0"/>
    <n v="0"/>
    <n v="28.68"/>
    <n v="0"/>
    <n v="0"/>
    <n v="0"/>
    <n v="0"/>
    <n v="0"/>
    <n v="0"/>
    <n v="0"/>
    <n v="0"/>
    <n v="0"/>
    <n v="0"/>
    <s v="SURFACE WATER MGT FUND"/>
    <s v="WLSW F D90881 9839 26TH AVE SW"/>
    <s v="STORMWATER SERVICES"/>
    <s v="DRAINAGE"/>
  </r>
  <r>
    <x v="1"/>
    <s v="1038569"/>
    <s v="845022"/>
    <s v="82300"/>
    <x v="73"/>
    <s v="5315000"/>
    <n v="2012"/>
    <x v="4"/>
    <s v="INDIRECT COSTS"/>
    <s v="50000-PROGRAM EXPENDITUR BUDGET"/>
    <s v="82000-APPLIED OVERHEAD"/>
    <m/>
    <n v="0"/>
    <n v="0"/>
    <n v="61.620000000000005"/>
    <n v="0"/>
    <n v="-61.620000000000005"/>
    <s v="N/A"/>
    <n v="0"/>
    <n v="0"/>
    <n v="61.620000000000005"/>
    <n v="0"/>
    <n v="0"/>
    <n v="0"/>
    <n v="0"/>
    <n v="0"/>
    <n v="0"/>
    <n v="0"/>
    <n v="0"/>
    <n v="0"/>
    <n v="0"/>
    <s v="SURFACE WATER MGT FUND"/>
    <s v="WLSW F D90881 9839 26TH AVE SW"/>
    <s v="STORMWATER SERVICES"/>
    <s v="DRAINAGE"/>
  </r>
  <r>
    <x v="1"/>
    <s v="103857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6.19"/>
    <n v="0"/>
    <n v="-46.19"/>
    <s v="N/A"/>
    <n v="0"/>
    <n v="0"/>
    <n v="0"/>
    <n v="0"/>
    <n v="46.19"/>
    <n v="0"/>
    <n v="0"/>
    <n v="0"/>
    <n v="0"/>
    <n v="0"/>
    <n v="0"/>
    <n v="0"/>
    <n v="0"/>
    <s v="SURFACE WATER MGT FUND"/>
    <s v="WLSW F D92616 A00BN772-5700 S"/>
    <s v="STORMWATER SERVICES"/>
    <s v="DRAINAGE"/>
  </r>
  <r>
    <x v="1"/>
    <s v="1038572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42.9"/>
    <n v="0"/>
    <n v="0"/>
    <n v="0"/>
    <n v="0"/>
    <n v="0"/>
    <n v="0"/>
    <n v="0"/>
    <n v="0"/>
    <s v="SURFACE WATER MGT FUND"/>
    <s v="WLSW F D92616 A00BN772-5700 S"/>
    <s v="STORMWATER SERVICES"/>
    <s v="DRAINAGE"/>
  </r>
  <r>
    <x v="1"/>
    <s v="103857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8.9"/>
    <n v="0"/>
    <n v="-38.9"/>
    <s v="N/A"/>
    <n v="0"/>
    <n v="0"/>
    <n v="0"/>
    <n v="0"/>
    <n v="38.9"/>
    <n v="0"/>
    <n v="0"/>
    <n v="0"/>
    <n v="0"/>
    <n v="0"/>
    <n v="0"/>
    <n v="0"/>
    <n v="0"/>
    <s v="SURFACE WATER MGT FUND"/>
    <s v="WLSW F D92616 A00BN772-5700 S"/>
    <s v="STORMWATER SERVICES"/>
    <s v="DRAINAGE"/>
  </r>
  <r>
    <x v="1"/>
    <s v="103857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6.59"/>
    <n v="0"/>
    <n v="-16.59"/>
    <s v="N/A"/>
    <n v="0"/>
    <n v="0"/>
    <n v="0"/>
    <n v="0"/>
    <n v="16.59"/>
    <n v="0"/>
    <n v="0"/>
    <n v="0"/>
    <n v="0"/>
    <n v="0"/>
    <n v="0"/>
    <n v="0"/>
    <n v="0"/>
    <s v="SURFACE WATER MGT FUND"/>
    <s v="WLSW F D92616 A00BN772-5700 S"/>
    <s v="STORMWATER SERVICES"/>
    <s v="DRAINAGE"/>
  </r>
  <r>
    <x v="1"/>
    <s v="1038572"/>
    <s v="845022"/>
    <s v="82200"/>
    <x v="72"/>
    <s v="5315000"/>
    <n v="2012"/>
    <x v="4"/>
    <s v="PAID TIME OFF"/>
    <s v="50000-PROGRAM EXPENDITUR BUDGET"/>
    <s v="82000-APPLIED OVERHEAD"/>
    <m/>
    <n v="0"/>
    <n v="0"/>
    <n v="23.01"/>
    <n v="0"/>
    <n v="-23.01"/>
    <s v="N/A"/>
    <n v="0"/>
    <n v="0"/>
    <n v="0"/>
    <n v="0"/>
    <n v="23.01"/>
    <n v="0"/>
    <n v="0"/>
    <n v="0"/>
    <n v="0"/>
    <n v="0"/>
    <n v="0"/>
    <n v="0"/>
    <n v="0"/>
    <s v="SURFACE WATER MGT FUND"/>
    <s v="WLSW F D92616 A00BN772-5700 S"/>
    <s v="STORMWATER SERVICES"/>
    <s v="DRAINAGE"/>
  </r>
  <r>
    <x v="1"/>
    <s v="1038572"/>
    <s v="845022"/>
    <s v="82300"/>
    <x v="73"/>
    <s v="5315000"/>
    <n v="2012"/>
    <x v="4"/>
    <s v="INDIRECT COSTS"/>
    <s v="50000-PROGRAM EXPENDITUR BUDGET"/>
    <s v="82000-APPLIED OVERHEAD"/>
    <m/>
    <n v="0"/>
    <n v="0"/>
    <n v="70.39"/>
    <n v="0"/>
    <n v="-70.39"/>
    <s v="N/A"/>
    <n v="0"/>
    <n v="0"/>
    <n v="0"/>
    <n v="0"/>
    <n v="70.39"/>
    <n v="0"/>
    <n v="0"/>
    <n v="0"/>
    <n v="0"/>
    <n v="0"/>
    <n v="0"/>
    <n v="0"/>
    <n v="0"/>
    <s v="SURFACE WATER MGT FUND"/>
    <s v="WLSW F D92616 A00BN772-5700 S"/>
    <s v="STORMWATER SERVICES"/>
    <s v="DRAINAGE"/>
  </r>
  <r>
    <x v="1"/>
    <s v="1038572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5.04"/>
    <n v="0"/>
    <n v="0"/>
    <n v="0"/>
    <n v="0"/>
    <n v="0"/>
    <n v="0"/>
    <n v="0"/>
    <n v="0"/>
    <s v="SURFACE WATER MGT FUND"/>
    <s v="WLSW F D92616 A00BN772-5700 S"/>
    <s v="STORMWATER SERVICES"/>
    <s v="DRAINAGE"/>
  </r>
  <r>
    <x v="1"/>
    <s v="103857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59.34"/>
    <n v="0"/>
    <n v="-159.34"/>
    <s v="N/A"/>
    <n v="0"/>
    <n v="0"/>
    <n v="0"/>
    <n v="53.11"/>
    <n v="35.410000000000004"/>
    <n v="70.820000000000007"/>
    <n v="0"/>
    <n v="0"/>
    <n v="0"/>
    <n v="0"/>
    <n v="0"/>
    <n v="0"/>
    <n v="0"/>
    <s v="SURFACE WATER MGT FUND"/>
    <s v="WLSW F D92142 14720 236TH AVE"/>
    <s v="STORMWATER SERVICES"/>
    <s v="DRAINAGE"/>
  </r>
  <r>
    <x v="1"/>
    <s v="1038575"/>
    <s v="845022"/>
    <s v="51130"/>
    <x v="122"/>
    <s v="5315000"/>
    <n v="2012"/>
    <x v="4"/>
    <s v="OVERTIME"/>
    <s v="50000-PROGRAM EXPENDITUR BUDGET"/>
    <s v="51000-WAGES AND BENEFITS"/>
    <s v="51100-SALARIES/WAGES"/>
    <n v="0"/>
    <n v="0"/>
    <n v="380.74"/>
    <n v="0"/>
    <n v="-380.74"/>
    <s v="N/A"/>
    <n v="0"/>
    <n v="0"/>
    <n v="0"/>
    <n v="0"/>
    <n v="0"/>
    <n v="0"/>
    <n v="0"/>
    <n v="0"/>
    <n v="380.74"/>
    <n v="0"/>
    <n v="0"/>
    <n v="0"/>
    <n v="0"/>
    <s v="SURFACE WATER MGT FUND"/>
    <s v="WLSW F D92142 14720 236TH AVE"/>
    <s v="STORMWATER SERVICES"/>
    <s v="DRAINAGE"/>
  </r>
  <r>
    <x v="1"/>
    <s v="103857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04.7"/>
    <n v="0"/>
    <n v="-104.7"/>
    <s v="N/A"/>
    <n v="0"/>
    <n v="0"/>
    <n v="0"/>
    <n v="0"/>
    <n v="9.2000000000000011"/>
    <n v="7.36"/>
    <n v="0"/>
    <n v="0"/>
    <n v="88.14"/>
    <n v="0"/>
    <n v="0"/>
    <n v="0"/>
    <n v="0"/>
    <s v="SURFACE WATER MGT FUND"/>
    <s v="WLSW F D92142 14720 236TH AVE"/>
    <s v="STORMWATER SERVICES"/>
    <s v="DRAINAGE"/>
  </r>
  <r>
    <x v="1"/>
    <s v="1038575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376.25"/>
    <n v="0"/>
    <n v="-376.25"/>
    <s v="N/A"/>
    <n v="0"/>
    <n v="0"/>
    <n v="0"/>
    <n v="0"/>
    <n v="0"/>
    <n v="0"/>
    <n v="0"/>
    <n v="0"/>
    <n v="376.25"/>
    <n v="0"/>
    <n v="0"/>
    <n v="0"/>
    <n v="0"/>
    <s v="SURFACE WATER MGT FUND"/>
    <s v="WLSW F D92142 14720 236TH AVE"/>
    <s v="STORMWATER SERVICES"/>
    <s v="DRAINAGE"/>
  </r>
  <r>
    <x v="1"/>
    <s v="103857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55.76"/>
    <n v="0"/>
    <n v="-55.76"/>
    <s v="N/A"/>
    <n v="0"/>
    <n v="0"/>
    <n v="0"/>
    <n v="18.59"/>
    <n v="12.39"/>
    <n v="24.78"/>
    <n v="0"/>
    <n v="0"/>
    <n v="0"/>
    <n v="0"/>
    <n v="0"/>
    <n v="0"/>
    <n v="0"/>
    <s v="SURFACE WATER MGT FUND"/>
    <s v="WLSW F D92142 14720 236TH AVE"/>
    <s v="STORMWATER SERVICES"/>
    <s v="DRAINAGE"/>
  </r>
  <r>
    <x v="1"/>
    <s v="1038575"/>
    <s v="845022"/>
    <s v="82200"/>
    <x v="72"/>
    <s v="5315000"/>
    <n v="2012"/>
    <x v="4"/>
    <s v="PAID TIME OFF"/>
    <s v="50000-PROGRAM EXPENDITUR BUDGET"/>
    <s v="82000-APPLIED OVERHEAD"/>
    <m/>
    <n v="0"/>
    <n v="0"/>
    <n v="141.35"/>
    <n v="0"/>
    <n v="-141.35"/>
    <s v="N/A"/>
    <n v="0"/>
    <n v="0"/>
    <n v="0"/>
    <n v="14.34"/>
    <n v="9.56"/>
    <n v="19.12"/>
    <n v="0"/>
    <n v="0"/>
    <n v="98.33"/>
    <n v="0"/>
    <n v="0"/>
    <n v="0"/>
    <n v="0"/>
    <s v="SURFACE WATER MGT FUND"/>
    <s v="WLSW F D92142 14720 236TH AVE"/>
    <s v="STORMWATER SERVICES"/>
    <s v="DRAINAGE"/>
  </r>
  <r>
    <x v="1"/>
    <s v="1038575"/>
    <s v="845022"/>
    <s v="82300"/>
    <x v="73"/>
    <s v="5315000"/>
    <n v="2012"/>
    <x v="4"/>
    <s v="INDIRECT COSTS"/>
    <s v="50000-PROGRAM EXPENDITUR BUDGET"/>
    <s v="82000-APPLIED OVERHEAD"/>
    <m/>
    <n v="0"/>
    <n v="0"/>
    <n v="393.19"/>
    <n v="0"/>
    <n v="-393.19"/>
    <s v="N/A"/>
    <n v="0"/>
    <n v="0"/>
    <n v="0"/>
    <n v="30.8"/>
    <n v="20.54"/>
    <n v="41.08"/>
    <n v="0"/>
    <n v="0"/>
    <n v="300.77"/>
    <n v="0"/>
    <n v="0"/>
    <n v="0"/>
    <n v="0"/>
    <s v="SURFACE WATER MGT FUND"/>
    <s v="WLSW F D92142 14720 236TH AVE"/>
    <s v="STORMWATER SERVICES"/>
    <s v="DRAINAGE"/>
  </r>
  <r>
    <x v="1"/>
    <s v="1038575"/>
    <s v="845022"/>
    <s v="82500"/>
    <x v="140"/>
    <s v="5315000"/>
    <n v="2012"/>
    <x v="4"/>
    <s v="OVERTIME BENEFITS"/>
    <s v="50000-PROGRAM EXPENDITUR BUDGET"/>
    <s v="82000-APPLIED OVERHEAD"/>
    <m/>
    <n v="0"/>
    <n v="0"/>
    <n v="75.960000000000008"/>
    <n v="0"/>
    <n v="-75.960000000000008"/>
    <s v="N/A"/>
    <n v="0"/>
    <n v="0"/>
    <n v="0"/>
    <n v="0"/>
    <n v="0"/>
    <n v="0"/>
    <n v="0"/>
    <n v="0"/>
    <n v="75.960000000000008"/>
    <n v="0"/>
    <n v="0"/>
    <n v="0"/>
    <n v="0"/>
    <s v="SURFACE WATER MGT FUND"/>
    <s v="WLSW F D92142 14720 236TH AVE"/>
    <s v="STORMWATER SERVICES"/>
    <s v="DRAINAGE"/>
  </r>
  <r>
    <x v="1"/>
    <s v="103857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231.24"/>
    <n v="0"/>
    <n v="-1231.24"/>
    <s v="N/A"/>
    <n v="0"/>
    <n v="0"/>
    <n v="1136.6000000000001"/>
    <n v="0"/>
    <n v="0"/>
    <n v="0"/>
    <n v="0"/>
    <n v="94.64"/>
    <n v="0"/>
    <n v="0"/>
    <n v="0"/>
    <n v="0"/>
    <n v="0"/>
    <s v="SURFACE WATER MGT FUND"/>
    <s v="WLSW F D92158 16702 212TH AVE"/>
    <s v="STORMWATER SERVICES"/>
    <s v="DRAINAGE"/>
  </r>
  <r>
    <x v="1"/>
    <s v="1038576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64.349999999999994"/>
    <n v="0"/>
    <n v="-64.349999999999994"/>
    <s v="N/A"/>
    <n v="0"/>
    <n v="0"/>
    <n v="0"/>
    <n v="0"/>
    <n v="0"/>
    <n v="0"/>
    <n v="0"/>
    <n v="42.9"/>
    <n v="21.45"/>
    <n v="0"/>
    <n v="0"/>
    <n v="0"/>
    <n v="0"/>
    <s v="SURFACE WATER MGT FUND"/>
    <s v="WLSW F D92158 16702 212TH AVE"/>
    <s v="STORMWATER SERVICES"/>
    <s v="DRAINAGE"/>
  </r>
  <r>
    <x v="1"/>
    <s v="1038576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16.690000000000001"/>
    <n v="0"/>
    <n v="-16.690000000000001"/>
    <s v="N/A"/>
    <n v="0"/>
    <n v="0"/>
    <n v="16.690000000000001"/>
    <n v="0"/>
    <n v="0"/>
    <n v="0"/>
    <n v="0"/>
    <n v="0"/>
    <n v="0"/>
    <n v="0"/>
    <n v="0"/>
    <n v="0"/>
    <n v="0"/>
    <s v="SURFACE WATER MGT FUND"/>
    <s v="WLSW F D92158 16702 212TH AVE"/>
    <s v="STORMWATER SERVICES"/>
    <s v="DRAINAGE"/>
  </r>
  <r>
    <x v="1"/>
    <s v="1038576"/>
    <s v="845022"/>
    <s v="52391"/>
    <x v="184"/>
    <s v="5315000"/>
    <n v="2012"/>
    <x v="4"/>
    <s v="MAINTENANCE PARTS MATERIALS"/>
    <s v="50000-PROGRAM EXPENDITUR BUDGET"/>
    <s v="52000-SUPPLIES"/>
    <m/>
    <n v="0"/>
    <n v="0"/>
    <n v="80.320000000000007"/>
    <n v="0"/>
    <n v="-80.320000000000007"/>
    <s v="N/A"/>
    <n v="0"/>
    <n v="0"/>
    <n v="0"/>
    <n v="0"/>
    <n v="0"/>
    <n v="80.320000000000007"/>
    <n v="0"/>
    <n v="0"/>
    <n v="0"/>
    <n v="0"/>
    <n v="0"/>
    <n v="0"/>
    <n v="0"/>
    <s v="SURFACE WATER MGT FUND"/>
    <s v="WLSW F D92158 16702 212TH AVE"/>
    <s v="STORMWATER SERVICES"/>
    <s v="DRAINAGE"/>
  </r>
  <r>
    <x v="1"/>
    <s v="103857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905.84"/>
    <n v="0"/>
    <n v="-905.84"/>
    <s v="N/A"/>
    <n v="0"/>
    <n v="0"/>
    <n v="0"/>
    <n v="0"/>
    <n v="890.68000000000006"/>
    <n v="0"/>
    <n v="0"/>
    <n v="15.16"/>
    <n v="0"/>
    <n v="0"/>
    <n v="0"/>
    <n v="0"/>
    <n v="0"/>
    <s v="SURFACE WATER MGT FUND"/>
    <s v="WLSW F D92158 16702 212TH AVE"/>
    <s v="STORMWATER SERVICES"/>
    <s v="DRAINAGE"/>
  </r>
  <r>
    <x v="1"/>
    <s v="1038576"/>
    <s v="845022"/>
    <s v="55307"/>
    <x v="252"/>
    <s v="5315000"/>
    <n v="2012"/>
    <x v="4"/>
    <s v="ROADS CONST DEBRIS DISPOSAL"/>
    <s v="50000-PROGRAM EXPENDITUR BUDGET"/>
    <s v="55000-INTRAGOVERNMENTAL SERVICES"/>
    <m/>
    <n v="0"/>
    <n v="0"/>
    <n v="125.93"/>
    <n v="0"/>
    <n v="-125.93"/>
    <s v="N/A"/>
    <n v="0"/>
    <n v="0"/>
    <n v="0"/>
    <n v="0"/>
    <n v="0"/>
    <n v="0"/>
    <n v="0"/>
    <n v="0"/>
    <n v="125.93"/>
    <n v="0"/>
    <n v="0"/>
    <n v="0"/>
    <n v="0"/>
    <s v="SURFACE WATER MGT FUND"/>
    <s v="WLSW F D92158 16702 212TH AVE"/>
    <s v="STORMWATER SERVICES"/>
    <s v="DRAINAGE"/>
  </r>
  <r>
    <x v="1"/>
    <s v="103857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42.27"/>
    <n v="0"/>
    <n v="-442.27"/>
    <s v="N/A"/>
    <n v="0"/>
    <n v="0"/>
    <n v="408.27"/>
    <n v="0"/>
    <n v="0"/>
    <n v="0"/>
    <n v="0"/>
    <n v="34"/>
    <n v="0"/>
    <n v="0"/>
    <n v="0"/>
    <n v="0"/>
    <n v="0"/>
    <s v="SURFACE WATER MGT FUND"/>
    <s v="WLSW F D92158 16702 212TH AVE"/>
    <s v="STORMWATER SERVICES"/>
    <s v="DRAINAGE"/>
  </r>
  <r>
    <x v="1"/>
    <s v="1038576"/>
    <s v="845022"/>
    <s v="82200"/>
    <x v="72"/>
    <s v="5315000"/>
    <n v="2012"/>
    <x v="4"/>
    <s v="PAID TIME OFF"/>
    <s v="50000-PROGRAM EXPENDITUR BUDGET"/>
    <s v="82000-APPLIED OVERHEAD"/>
    <m/>
    <n v="0"/>
    <n v="0"/>
    <n v="334.65000000000003"/>
    <n v="0"/>
    <n v="-334.65000000000003"/>
    <s v="N/A"/>
    <n v="0"/>
    <n v="0"/>
    <n v="293.59000000000003"/>
    <n v="0"/>
    <n v="0"/>
    <n v="0"/>
    <n v="0"/>
    <n v="35.520000000000003"/>
    <n v="5.54"/>
    <n v="0"/>
    <n v="0"/>
    <n v="0"/>
    <n v="0"/>
    <s v="SURFACE WATER MGT FUND"/>
    <s v="WLSW F D92158 16702 212TH AVE"/>
    <s v="STORMWATER SERVICES"/>
    <s v="DRAINAGE"/>
  </r>
  <r>
    <x v="1"/>
    <s v="1038576"/>
    <s v="845022"/>
    <s v="82300"/>
    <x v="73"/>
    <s v="5315000"/>
    <n v="2012"/>
    <x v="4"/>
    <s v="INDIRECT COSTS"/>
    <s v="50000-PROGRAM EXPENDITUR BUDGET"/>
    <s v="82000-APPLIED OVERHEAD"/>
    <m/>
    <n v="0"/>
    <n v="0"/>
    <n v="1023.52"/>
    <n v="0"/>
    <n v="-1023.52"/>
    <s v="N/A"/>
    <n v="0"/>
    <n v="0"/>
    <n v="897.92000000000007"/>
    <n v="0"/>
    <n v="0"/>
    <n v="0"/>
    <n v="0"/>
    <n v="108.65"/>
    <n v="16.95"/>
    <n v="0"/>
    <n v="0"/>
    <n v="0"/>
    <n v="0"/>
    <s v="SURFACE WATER MGT FUND"/>
    <s v="WLSW F D92158 16702 212TH AVE"/>
    <s v="STORMWATER SERVICES"/>
    <s v="DRAINAGE"/>
  </r>
  <r>
    <x v="1"/>
    <s v="1038576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7.5600000000000005"/>
    <n v="0"/>
    <n v="-7.5600000000000005"/>
    <s v="N/A"/>
    <n v="0"/>
    <n v="0"/>
    <n v="0"/>
    <n v="0"/>
    <n v="0"/>
    <n v="0"/>
    <n v="0"/>
    <n v="5.04"/>
    <n v="2.52"/>
    <n v="0"/>
    <n v="0"/>
    <n v="0"/>
    <n v="0"/>
    <s v="SURFACE WATER MGT FUND"/>
    <s v="WLSW F D92158 16702 212TH AVE"/>
    <s v="STORMWATER SERVICES"/>
    <s v="DRAINAGE"/>
  </r>
  <r>
    <x v="1"/>
    <s v="103857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0"/>
    <n v="0"/>
    <n v="0"/>
    <n v="141.64000000000001"/>
    <n v="0"/>
    <n v="0"/>
    <n v="0"/>
    <n v="0"/>
    <n v="0"/>
    <n v="0"/>
    <n v="0"/>
    <n v="0"/>
    <s v="SURFACE WATER MGT FUND"/>
    <s v="WLSW F D92177 33300 NE 123RD S"/>
    <s v="STORMWATER SERVICES"/>
    <s v="DRAINAGE"/>
  </r>
  <r>
    <x v="1"/>
    <s v="103857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14.72"/>
    <n v="0"/>
    <n v="0"/>
    <n v="0"/>
    <n v="0"/>
    <n v="0"/>
    <n v="0"/>
    <n v="0"/>
    <n v="0"/>
    <s v="SURFACE WATER MGT FUND"/>
    <s v="WLSW F D92177 33300 NE 123RD S"/>
    <s v="STORMWATER SERVICES"/>
    <s v="DRAINAGE"/>
  </r>
  <r>
    <x v="1"/>
    <s v="1038578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602"/>
    <n v="0"/>
    <n v="-602"/>
    <s v="N/A"/>
    <n v="0"/>
    <n v="0"/>
    <n v="0"/>
    <n v="0"/>
    <n v="0"/>
    <n v="0"/>
    <n v="602"/>
    <n v="0"/>
    <n v="0"/>
    <n v="0"/>
    <n v="0"/>
    <n v="0"/>
    <n v="0"/>
    <s v="SURFACE WATER MGT FUND"/>
    <s v="WLSW F D92177 33300 NE 123RD S"/>
    <s v="STORMWATER SERVICES"/>
    <s v="DRAINAGE"/>
  </r>
  <r>
    <x v="1"/>
    <s v="103857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8"/>
    <n v="0"/>
    <n v="-49.58"/>
    <s v="N/A"/>
    <n v="0"/>
    <n v="0"/>
    <n v="0"/>
    <n v="0"/>
    <n v="49.58"/>
    <n v="0"/>
    <n v="0"/>
    <n v="0"/>
    <n v="0"/>
    <n v="0"/>
    <n v="0"/>
    <n v="0"/>
    <n v="0"/>
    <s v="SURFACE WATER MGT FUND"/>
    <s v="WLSW F D92177 33300 NE 123RD S"/>
    <s v="STORMWATER SERVICES"/>
    <s v="DRAINAGE"/>
  </r>
  <r>
    <x v="1"/>
    <s v="1038578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38.24"/>
    <n v="0"/>
    <n v="0"/>
    <n v="0"/>
    <n v="0"/>
    <n v="0"/>
    <n v="0"/>
    <n v="0"/>
    <n v="0"/>
    <s v="SURFACE WATER MGT FUND"/>
    <s v="WLSW F D92177 33300 NE 123RD S"/>
    <s v="STORMWATER SERVICES"/>
    <s v="DRAINAGE"/>
  </r>
  <r>
    <x v="1"/>
    <s v="1038578"/>
    <s v="845022"/>
    <s v="82300"/>
    <x v="73"/>
    <s v="5315000"/>
    <n v="2012"/>
    <x v="4"/>
    <s v="INDIRECT COSTS"/>
    <s v="50000-PROGRAM EXPENDITUR BUDGET"/>
    <s v="82000-APPLIED OVERHEAD"/>
    <m/>
    <n v="0"/>
    <n v="0"/>
    <n v="82.16"/>
    <n v="0"/>
    <n v="-82.16"/>
    <s v="N/A"/>
    <n v="0"/>
    <n v="0"/>
    <n v="0"/>
    <n v="0"/>
    <n v="82.16"/>
    <n v="0"/>
    <n v="0"/>
    <n v="0"/>
    <n v="0"/>
    <n v="0"/>
    <n v="0"/>
    <n v="0"/>
    <n v="0"/>
    <s v="SURFACE WATER MGT FUND"/>
    <s v="WLSW F D92177 33300 NE 123RD S"/>
    <s v="STORMWATER SERVICES"/>
    <s v="DRAINAGE"/>
  </r>
  <r>
    <x v="1"/>
    <s v="103857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92.38"/>
    <n v="0"/>
    <n v="-92.38"/>
    <s v="N/A"/>
    <n v="0"/>
    <n v="0"/>
    <n v="0"/>
    <n v="0"/>
    <n v="0"/>
    <n v="92.38"/>
    <n v="0"/>
    <n v="0"/>
    <n v="0"/>
    <n v="0"/>
    <n v="0"/>
    <n v="0"/>
    <n v="0"/>
    <s v="SURFACE WATER MGT FUND"/>
    <s v="WLSW F D92184 5101 244TH AVE N"/>
    <s v="STORMWATER SERVICES"/>
    <s v="DRAINAGE"/>
  </r>
  <r>
    <x v="1"/>
    <s v="1038579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0"/>
    <n v="42.9"/>
    <n v="0"/>
    <n v="0"/>
    <n v="0"/>
    <n v="0"/>
    <n v="0"/>
    <n v="0"/>
    <n v="0"/>
    <s v="SURFACE WATER MGT FUND"/>
    <s v="WLSW F D92184 5101 244TH AVE N"/>
    <s v="STORMWATER SERVICES"/>
    <s v="DRAINAGE"/>
  </r>
  <r>
    <x v="1"/>
    <s v="1038579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328.5"/>
    <n v="0"/>
    <n v="-328.5"/>
    <s v="N/A"/>
    <n v="0"/>
    <n v="0"/>
    <n v="0"/>
    <n v="0"/>
    <n v="0"/>
    <n v="0"/>
    <n v="0"/>
    <n v="328.5"/>
    <n v="0"/>
    <n v="0"/>
    <n v="0"/>
    <n v="0"/>
    <n v="0"/>
    <s v="SURFACE WATER MGT FUND"/>
    <s v="WLSW F D92184 5101 244TH AVE N"/>
    <s v="STORMWATER SERVICES"/>
    <s v="DRAINAGE"/>
  </r>
  <r>
    <x v="1"/>
    <s v="103857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77.8"/>
    <n v="0"/>
    <n v="-77.8"/>
    <s v="N/A"/>
    <n v="0"/>
    <n v="0"/>
    <n v="0"/>
    <n v="0"/>
    <n v="0"/>
    <n v="77.8"/>
    <n v="0"/>
    <n v="0"/>
    <n v="0"/>
    <n v="0"/>
    <n v="0"/>
    <n v="0"/>
    <n v="0"/>
    <s v="SURFACE WATER MGT FUND"/>
    <s v="WLSW F D92184 5101 244TH AVE N"/>
    <s v="STORMWATER SERVICES"/>
    <s v="DRAINAGE"/>
  </r>
  <r>
    <x v="1"/>
    <s v="103857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3.19"/>
    <n v="0"/>
    <n v="-33.19"/>
    <s v="N/A"/>
    <n v="0"/>
    <n v="0"/>
    <n v="0"/>
    <n v="0"/>
    <n v="0"/>
    <n v="33.19"/>
    <n v="0"/>
    <n v="0"/>
    <n v="0"/>
    <n v="0"/>
    <n v="0"/>
    <n v="0"/>
    <n v="0"/>
    <s v="SURFACE WATER MGT FUND"/>
    <s v="WLSW F D92184 5101 244TH AVE N"/>
    <s v="STORMWATER SERVICES"/>
    <s v="DRAINAGE"/>
  </r>
  <r>
    <x v="1"/>
    <s v="1038579"/>
    <s v="845022"/>
    <s v="82200"/>
    <x v="72"/>
    <s v="5315000"/>
    <n v="2012"/>
    <x v="4"/>
    <s v="PAID TIME OFF"/>
    <s v="50000-PROGRAM EXPENDITUR BUDGET"/>
    <s v="82000-APPLIED OVERHEAD"/>
    <m/>
    <n v="0"/>
    <n v="0"/>
    <n v="34.94"/>
    <n v="0"/>
    <n v="-34.94"/>
    <s v="N/A"/>
    <n v="0"/>
    <n v="0"/>
    <n v="0"/>
    <n v="0"/>
    <n v="0"/>
    <n v="34.94"/>
    <n v="0"/>
    <n v="0"/>
    <n v="0"/>
    <n v="0"/>
    <n v="0"/>
    <n v="0"/>
    <n v="0"/>
    <s v="SURFACE WATER MGT FUND"/>
    <s v="WLSW F D92184 5101 244TH AVE N"/>
    <s v="STORMWATER SERVICES"/>
    <s v="DRAINAGE"/>
  </r>
  <r>
    <x v="1"/>
    <s v="1038579"/>
    <s v="845022"/>
    <s v="82300"/>
    <x v="73"/>
    <s v="5315000"/>
    <n v="2012"/>
    <x v="4"/>
    <s v="INDIRECT COSTS"/>
    <s v="50000-PROGRAM EXPENDITUR BUDGET"/>
    <s v="82000-APPLIED OVERHEAD"/>
    <m/>
    <n v="0"/>
    <n v="0"/>
    <n v="106.87"/>
    <n v="0"/>
    <n v="-106.87"/>
    <s v="N/A"/>
    <n v="0"/>
    <n v="0"/>
    <n v="0"/>
    <n v="0"/>
    <n v="0"/>
    <n v="106.87"/>
    <n v="0"/>
    <n v="0"/>
    <n v="0"/>
    <n v="0"/>
    <n v="0"/>
    <n v="0"/>
    <n v="0"/>
    <s v="SURFACE WATER MGT FUND"/>
    <s v="WLSW F D92184 5101 244TH AVE N"/>
    <s v="STORMWATER SERVICES"/>
    <s v="DRAINAGE"/>
  </r>
  <r>
    <x v="1"/>
    <s v="1038579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0"/>
    <n v="5.04"/>
    <n v="0"/>
    <n v="0"/>
    <n v="0"/>
    <n v="0"/>
    <n v="0"/>
    <n v="0"/>
    <n v="0"/>
    <s v="SURFACE WATER MGT FUND"/>
    <s v="WLSW F D92184 5101 244TH AVE N"/>
    <s v="STORMWATER SERVICES"/>
    <s v="DRAINAGE"/>
  </r>
  <r>
    <x v="1"/>
    <s v="103858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59.34"/>
    <n v="0"/>
    <n v="-159.34"/>
    <s v="N/A"/>
    <n v="0"/>
    <n v="0"/>
    <n v="0"/>
    <n v="0"/>
    <n v="0"/>
    <n v="0"/>
    <n v="0"/>
    <n v="0"/>
    <n v="88.52"/>
    <n v="0"/>
    <n v="0"/>
    <n v="70.820000000000007"/>
    <n v="0"/>
    <s v="SURFACE WATER MGT FUND"/>
    <s v="WLSW F D98977 18300 SE 240 TAH"/>
    <s v="STORMWATER SERVICES"/>
    <s v="DRAINAGE"/>
  </r>
  <r>
    <x v="1"/>
    <s v="103858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6.559999999999999"/>
    <n v="0"/>
    <n v="-16.559999999999999"/>
    <s v="N/A"/>
    <n v="0"/>
    <n v="0"/>
    <n v="0"/>
    <n v="0"/>
    <n v="0"/>
    <n v="0"/>
    <n v="0"/>
    <n v="0"/>
    <n v="9.2000000000000011"/>
    <n v="0"/>
    <n v="0"/>
    <n v="7.36"/>
    <n v="0"/>
    <s v="SURFACE WATER MGT FUND"/>
    <s v="WLSW F D98977 18300 SE 240 TAH"/>
    <s v="STORMWATER SERVICES"/>
    <s v="DRAINAGE"/>
  </r>
  <r>
    <x v="1"/>
    <s v="1038583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150.5"/>
    <n v="0"/>
    <n v="-150.5"/>
    <s v="N/A"/>
    <n v="0"/>
    <n v="0"/>
    <n v="0"/>
    <n v="0"/>
    <n v="0"/>
    <n v="0"/>
    <n v="0"/>
    <n v="0"/>
    <n v="150.5"/>
    <n v="0"/>
    <n v="0"/>
    <n v="0"/>
    <n v="0"/>
    <s v="SURFACE WATER MGT FUND"/>
    <s v="WLSW F D98977 18300 SE 240 TAH"/>
    <s v="STORMWATER SERVICES"/>
    <s v="DRAINAGE"/>
  </r>
  <r>
    <x v="1"/>
    <s v="103858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55.77"/>
    <n v="0"/>
    <n v="-55.77"/>
    <s v="N/A"/>
    <n v="0"/>
    <n v="0"/>
    <n v="0"/>
    <n v="0"/>
    <n v="0"/>
    <n v="0"/>
    <n v="0"/>
    <n v="0"/>
    <n v="30.98"/>
    <n v="0"/>
    <n v="0"/>
    <n v="24.79"/>
    <n v="0"/>
    <s v="SURFACE WATER MGT FUND"/>
    <s v="WLSW F D98977 18300 SE 240 TAH"/>
    <s v="STORMWATER SERVICES"/>
    <s v="DRAINAGE"/>
  </r>
  <r>
    <x v="1"/>
    <s v="1038583"/>
    <s v="845022"/>
    <s v="82200"/>
    <x v="72"/>
    <s v="5315000"/>
    <n v="2012"/>
    <x v="4"/>
    <s v="PAID TIME OFF"/>
    <s v="50000-PROGRAM EXPENDITUR BUDGET"/>
    <s v="82000-APPLIED OVERHEAD"/>
    <m/>
    <n v="0"/>
    <n v="0"/>
    <n v="43.02"/>
    <n v="0"/>
    <n v="-43.02"/>
    <s v="N/A"/>
    <n v="0"/>
    <n v="0"/>
    <n v="0"/>
    <n v="0"/>
    <n v="0"/>
    <n v="0"/>
    <n v="0"/>
    <n v="0"/>
    <n v="23.900000000000002"/>
    <n v="0"/>
    <n v="0"/>
    <n v="19.12"/>
    <n v="0"/>
    <s v="SURFACE WATER MGT FUND"/>
    <s v="WLSW F D98977 18300 SE 240 TAH"/>
    <s v="STORMWATER SERVICES"/>
    <s v="DRAINAGE"/>
  </r>
  <r>
    <x v="1"/>
    <s v="1038583"/>
    <s v="845022"/>
    <s v="82300"/>
    <x v="73"/>
    <s v="5315000"/>
    <n v="2012"/>
    <x v="4"/>
    <s v="INDIRECT COSTS"/>
    <s v="50000-PROGRAM EXPENDITUR BUDGET"/>
    <s v="82000-APPLIED OVERHEAD"/>
    <m/>
    <n v="0"/>
    <n v="0"/>
    <n v="92.42"/>
    <n v="0"/>
    <n v="-92.42"/>
    <s v="N/A"/>
    <n v="0"/>
    <n v="0"/>
    <n v="0"/>
    <n v="0"/>
    <n v="0"/>
    <n v="0"/>
    <n v="0"/>
    <n v="0"/>
    <n v="51.34"/>
    <n v="0"/>
    <n v="0"/>
    <n v="41.08"/>
    <n v="0"/>
    <s v="SURFACE WATER MGT FUND"/>
    <s v="WLSW F D98977 18300 SE 240 TAH"/>
    <s v="STORMWATER SERVICES"/>
    <s v="DRAINAGE"/>
  </r>
  <r>
    <x v="1"/>
    <s v="103858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94.64"/>
    <n v="0"/>
    <n v="-94.64"/>
    <s v="N/A"/>
    <n v="0"/>
    <n v="0"/>
    <n v="0"/>
    <n v="0"/>
    <n v="0"/>
    <n v="0"/>
    <n v="0"/>
    <n v="94.64"/>
    <n v="0"/>
    <n v="0"/>
    <n v="0"/>
    <n v="0"/>
    <n v="0"/>
    <s v="SURFACE WATER MGT FUND"/>
    <s v="WLSW F D91662 13518 210TH CT S"/>
    <s v="STORMWATER SERVICES"/>
    <s v="DRAINAGE"/>
  </r>
  <r>
    <x v="1"/>
    <s v="1038585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0"/>
    <n v="0"/>
    <n v="0"/>
    <n v="42.9"/>
    <n v="0"/>
    <n v="0"/>
    <n v="0"/>
    <n v="0"/>
    <n v="0"/>
    <s v="SURFACE WATER MGT FUND"/>
    <s v="WLSW F D91662 13518 210TH CT S"/>
    <s v="STORMWATER SERVICES"/>
    <s v="DRAINAGE"/>
  </r>
  <r>
    <x v="1"/>
    <s v="1038585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657"/>
    <n v="0"/>
    <n v="-657"/>
    <s v="N/A"/>
    <n v="0"/>
    <n v="0"/>
    <n v="0"/>
    <n v="0"/>
    <n v="0"/>
    <n v="0"/>
    <n v="0"/>
    <n v="0"/>
    <n v="0"/>
    <n v="657"/>
    <n v="0"/>
    <n v="0"/>
    <n v="0"/>
    <s v="SURFACE WATER MGT FUND"/>
    <s v="WLSW F D91662 13518 210TH CT S"/>
    <s v="STORMWATER SERVICES"/>
    <s v="DRAINAGE"/>
  </r>
  <r>
    <x v="1"/>
    <s v="103858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77.8"/>
    <n v="0"/>
    <n v="-77.8"/>
    <s v="N/A"/>
    <n v="0"/>
    <n v="0"/>
    <n v="0"/>
    <n v="0"/>
    <n v="0"/>
    <n v="0"/>
    <n v="0"/>
    <n v="77.8"/>
    <n v="0"/>
    <n v="0"/>
    <n v="0"/>
    <n v="0"/>
    <n v="0"/>
    <s v="SURFACE WATER MGT FUND"/>
    <s v="WLSW F D91662 13518 210TH CT S"/>
    <s v="STORMWATER SERVICES"/>
    <s v="DRAINAGE"/>
  </r>
  <r>
    <x v="1"/>
    <s v="103858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4"/>
    <n v="0"/>
    <n v="-34"/>
    <s v="N/A"/>
    <n v="0"/>
    <n v="0"/>
    <n v="0"/>
    <n v="0"/>
    <n v="0"/>
    <n v="0"/>
    <n v="0"/>
    <n v="34"/>
    <n v="0"/>
    <n v="0"/>
    <n v="0"/>
    <n v="0"/>
    <n v="0"/>
    <s v="SURFACE WATER MGT FUND"/>
    <s v="WLSW F D91662 13518 210TH CT S"/>
    <s v="STORMWATER SERVICES"/>
    <s v="DRAINAGE"/>
  </r>
  <r>
    <x v="1"/>
    <s v="1038585"/>
    <s v="845022"/>
    <s v="82200"/>
    <x v="72"/>
    <s v="5315000"/>
    <n v="2012"/>
    <x v="4"/>
    <s v="PAID TIME OFF"/>
    <s v="50000-PROGRAM EXPENDITUR BUDGET"/>
    <s v="82000-APPLIED OVERHEAD"/>
    <m/>
    <n v="0"/>
    <n v="0"/>
    <n v="35.520000000000003"/>
    <n v="0"/>
    <n v="-35.520000000000003"/>
    <s v="N/A"/>
    <n v="0"/>
    <n v="0"/>
    <n v="0"/>
    <n v="0"/>
    <n v="0"/>
    <n v="0"/>
    <n v="0"/>
    <n v="35.520000000000003"/>
    <n v="0"/>
    <n v="0"/>
    <n v="0"/>
    <n v="0"/>
    <n v="0"/>
    <s v="SURFACE WATER MGT FUND"/>
    <s v="WLSW F D91662 13518 210TH CT S"/>
    <s v="STORMWATER SERVICES"/>
    <s v="DRAINAGE"/>
  </r>
  <r>
    <x v="1"/>
    <s v="1038585"/>
    <s v="845022"/>
    <s v="82300"/>
    <x v="73"/>
    <s v="5315000"/>
    <n v="2012"/>
    <x v="4"/>
    <s v="INDIRECT COSTS"/>
    <s v="50000-PROGRAM EXPENDITUR BUDGET"/>
    <s v="82000-APPLIED OVERHEAD"/>
    <m/>
    <n v="0"/>
    <n v="0"/>
    <n v="108.65"/>
    <n v="0"/>
    <n v="-108.65"/>
    <s v="N/A"/>
    <n v="0"/>
    <n v="0"/>
    <n v="0"/>
    <n v="0"/>
    <n v="0"/>
    <n v="0"/>
    <n v="0"/>
    <n v="108.65"/>
    <n v="0"/>
    <n v="0"/>
    <n v="0"/>
    <n v="0"/>
    <n v="0"/>
    <s v="SURFACE WATER MGT FUND"/>
    <s v="WLSW F D91662 13518 210TH CT S"/>
    <s v="STORMWATER SERVICES"/>
    <s v="DRAINAGE"/>
  </r>
  <r>
    <x v="1"/>
    <s v="1038585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0"/>
    <n v="0"/>
    <n v="0"/>
    <n v="5.04"/>
    <n v="0"/>
    <n v="0"/>
    <n v="0"/>
    <n v="0"/>
    <n v="0"/>
    <s v="SURFACE WATER MGT FUND"/>
    <s v="WLSW F D91662 13518 210TH CT S"/>
    <s v="STORMWATER SERVICES"/>
    <s v="DRAINAGE"/>
  </r>
  <r>
    <x v="1"/>
    <s v="103858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84.76"/>
    <n v="0"/>
    <n v="-184.76"/>
    <s v="N/A"/>
    <n v="0"/>
    <n v="0"/>
    <n v="0"/>
    <n v="0"/>
    <n v="0"/>
    <n v="184.76"/>
    <n v="0"/>
    <n v="0"/>
    <n v="0"/>
    <n v="0"/>
    <n v="0"/>
    <n v="0"/>
    <n v="0"/>
    <s v="SURFACE WATER MGT FUND"/>
    <s v="WLSW F D92456 47206 SE 137TH S"/>
    <s v="STORMWATER SERVICES"/>
    <s v="DRAINAGE"/>
  </r>
  <r>
    <x v="1"/>
    <s v="1038587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85.8"/>
    <n v="0"/>
    <n v="-85.8"/>
    <s v="N/A"/>
    <n v="0"/>
    <n v="0"/>
    <n v="0"/>
    <n v="0"/>
    <n v="0"/>
    <n v="85.8"/>
    <n v="0"/>
    <n v="0"/>
    <n v="0"/>
    <n v="0"/>
    <n v="0"/>
    <n v="0"/>
    <n v="0"/>
    <s v="SURFACE WATER MGT FUND"/>
    <s v="WLSW F D92456 47206 SE 137TH S"/>
    <s v="STORMWATER SERVICES"/>
    <s v="DRAINAGE"/>
  </r>
  <r>
    <x v="1"/>
    <s v="103858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459.24"/>
    <n v="0"/>
    <n v="-459.24"/>
    <s v="N/A"/>
    <n v="0"/>
    <n v="0"/>
    <n v="0"/>
    <n v="0"/>
    <n v="0"/>
    <n v="459.24"/>
    <n v="0"/>
    <n v="0"/>
    <n v="0"/>
    <n v="0"/>
    <n v="0"/>
    <n v="0"/>
    <n v="0"/>
    <s v="SURFACE WATER MGT FUND"/>
    <s v="WLSW F D92456 47206 SE 137TH S"/>
    <s v="STORMWATER SERVICES"/>
    <s v="DRAINAGE"/>
  </r>
  <r>
    <x v="1"/>
    <s v="103858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66.36"/>
    <n v="0"/>
    <n v="-66.36"/>
    <s v="N/A"/>
    <n v="0"/>
    <n v="0"/>
    <n v="0"/>
    <n v="0"/>
    <n v="0"/>
    <n v="66.36"/>
    <n v="0"/>
    <n v="0"/>
    <n v="0"/>
    <n v="0"/>
    <n v="0"/>
    <n v="0"/>
    <n v="0"/>
    <s v="SURFACE WATER MGT FUND"/>
    <s v="WLSW F D92456 47206 SE 137TH S"/>
    <s v="STORMWATER SERVICES"/>
    <s v="DRAINAGE"/>
  </r>
  <r>
    <x v="1"/>
    <s v="1038587"/>
    <s v="845022"/>
    <s v="82200"/>
    <x v="72"/>
    <s v="5315000"/>
    <n v="2012"/>
    <x v="4"/>
    <s v="PAID TIME OFF"/>
    <s v="50000-PROGRAM EXPENDITUR BUDGET"/>
    <s v="82000-APPLIED OVERHEAD"/>
    <m/>
    <n v="0"/>
    <n v="0"/>
    <n v="69.89"/>
    <n v="0"/>
    <n v="-69.89"/>
    <s v="N/A"/>
    <n v="0"/>
    <n v="0"/>
    <n v="0"/>
    <n v="0"/>
    <n v="0"/>
    <n v="69.89"/>
    <n v="0"/>
    <n v="0"/>
    <n v="0"/>
    <n v="0"/>
    <n v="0"/>
    <n v="0"/>
    <n v="0"/>
    <s v="SURFACE WATER MGT FUND"/>
    <s v="WLSW F D92456 47206 SE 137TH S"/>
    <s v="STORMWATER SERVICES"/>
    <s v="DRAINAGE"/>
  </r>
  <r>
    <x v="1"/>
    <s v="1038587"/>
    <s v="845022"/>
    <s v="82300"/>
    <x v="73"/>
    <s v="5315000"/>
    <n v="2012"/>
    <x v="4"/>
    <s v="INDIRECT COSTS"/>
    <s v="50000-PROGRAM EXPENDITUR BUDGET"/>
    <s v="82000-APPLIED OVERHEAD"/>
    <m/>
    <n v="0"/>
    <n v="0"/>
    <n v="213.74"/>
    <n v="0"/>
    <n v="-213.74"/>
    <s v="N/A"/>
    <n v="0"/>
    <n v="0"/>
    <n v="0"/>
    <n v="0"/>
    <n v="0"/>
    <n v="213.74"/>
    <n v="0"/>
    <n v="0"/>
    <n v="0"/>
    <n v="0"/>
    <n v="0"/>
    <n v="0"/>
    <n v="0"/>
    <s v="SURFACE WATER MGT FUND"/>
    <s v="WLSW F D92456 47206 SE 137TH S"/>
    <s v="STORMWATER SERVICES"/>
    <s v="DRAINAGE"/>
  </r>
  <r>
    <x v="1"/>
    <s v="1038587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10.08"/>
    <n v="0"/>
    <n v="-10.08"/>
    <s v="N/A"/>
    <n v="0"/>
    <n v="0"/>
    <n v="0"/>
    <n v="0"/>
    <n v="0"/>
    <n v="10.08"/>
    <n v="0"/>
    <n v="0"/>
    <n v="0"/>
    <n v="0"/>
    <n v="0"/>
    <n v="0"/>
    <n v="0"/>
    <s v="SURFACE WATER MGT FUND"/>
    <s v="WLSW F D92456 47206 SE 137TH S"/>
    <s v="STORMWATER SERVICES"/>
    <s v="DRAINAGE"/>
  </r>
  <r>
    <x v="1"/>
    <s v="103858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21.23000000000002"/>
    <n v="0"/>
    <n v="-221.23000000000002"/>
    <s v="N/A"/>
    <n v="0"/>
    <n v="0"/>
    <n v="0"/>
    <n v="0"/>
    <n v="141.64000000000001"/>
    <n v="0"/>
    <n v="0"/>
    <n v="79.59"/>
    <n v="0"/>
    <n v="0"/>
    <n v="0"/>
    <n v="0"/>
    <n v="0"/>
    <s v="SURFACE WATER MGT FUND"/>
    <s v="WLSW F D92461 15211 152ND AVE"/>
    <s v="STORMWATER SERVICES"/>
    <s v="DRAINAGE"/>
  </r>
  <r>
    <x v="1"/>
    <s v="1038588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21.45"/>
    <n v="0"/>
    <n v="-21.45"/>
    <s v="N/A"/>
    <n v="0"/>
    <n v="0"/>
    <n v="0"/>
    <n v="0"/>
    <n v="0"/>
    <n v="0"/>
    <n v="0"/>
    <n v="21.45"/>
    <n v="0"/>
    <n v="0"/>
    <n v="0"/>
    <n v="0"/>
    <n v="0"/>
    <s v="SURFACE WATER MGT FUND"/>
    <s v="WLSW F D92461 15211 152ND AVE"/>
    <s v="STORMWATER SERVICES"/>
    <s v="DRAINAGE"/>
  </r>
  <r>
    <x v="1"/>
    <s v="103858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58.79"/>
    <n v="0"/>
    <n v="-58.79"/>
    <s v="N/A"/>
    <n v="0"/>
    <n v="0"/>
    <n v="0"/>
    <n v="0"/>
    <n v="14.72"/>
    <n v="0"/>
    <n v="0"/>
    <n v="44.07"/>
    <n v="0"/>
    <n v="0"/>
    <n v="0"/>
    <n v="0"/>
    <n v="0"/>
    <s v="SURFACE WATER MGT FUND"/>
    <s v="WLSW F D92461 15211 152ND AVE"/>
    <s v="STORMWATER SERVICES"/>
    <s v="DRAINAGE"/>
  </r>
  <r>
    <x v="1"/>
    <s v="103858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78.17"/>
    <n v="0"/>
    <n v="-78.17"/>
    <s v="N/A"/>
    <n v="0"/>
    <n v="0"/>
    <n v="0"/>
    <n v="0"/>
    <n v="49.58"/>
    <n v="0"/>
    <n v="0"/>
    <n v="28.59"/>
    <n v="0"/>
    <n v="0"/>
    <n v="0"/>
    <n v="0"/>
    <n v="0"/>
    <s v="SURFACE WATER MGT FUND"/>
    <s v="WLSW F D92461 15211 152ND AVE"/>
    <s v="STORMWATER SERVICES"/>
    <s v="DRAINAGE"/>
  </r>
  <r>
    <x v="1"/>
    <s v="1038588"/>
    <s v="845022"/>
    <s v="82200"/>
    <x v="72"/>
    <s v="5315000"/>
    <n v="2012"/>
    <x v="4"/>
    <s v="PAID TIME OFF"/>
    <s v="50000-PROGRAM EXPENDITUR BUDGET"/>
    <s v="82000-APPLIED OVERHEAD"/>
    <m/>
    <n v="0"/>
    <n v="0"/>
    <n v="64.34"/>
    <n v="0"/>
    <n v="-64.34"/>
    <s v="N/A"/>
    <n v="0"/>
    <n v="0"/>
    <n v="0"/>
    <n v="0"/>
    <n v="38.24"/>
    <n v="0"/>
    <n v="0"/>
    <n v="26.1"/>
    <n v="0"/>
    <n v="0"/>
    <n v="0"/>
    <n v="0"/>
    <n v="0"/>
    <s v="SURFACE WATER MGT FUND"/>
    <s v="WLSW F D92461 15211 152ND AVE"/>
    <s v="STORMWATER SERVICES"/>
    <s v="DRAINAGE"/>
  </r>
  <r>
    <x v="1"/>
    <s v="1038588"/>
    <s v="845022"/>
    <s v="82300"/>
    <x v="73"/>
    <s v="5315000"/>
    <n v="2012"/>
    <x v="4"/>
    <s v="INDIRECT COSTS"/>
    <s v="50000-PROGRAM EXPENDITUR BUDGET"/>
    <s v="82000-APPLIED OVERHEAD"/>
    <m/>
    <n v="0"/>
    <n v="0"/>
    <n v="161.97999999999999"/>
    <n v="0"/>
    <n v="-161.97999999999999"/>
    <s v="N/A"/>
    <n v="0"/>
    <n v="0"/>
    <n v="0"/>
    <n v="0"/>
    <n v="82.16"/>
    <n v="0"/>
    <n v="0"/>
    <n v="79.820000000000007"/>
    <n v="0"/>
    <n v="0"/>
    <n v="0"/>
    <n v="0"/>
    <n v="0"/>
    <s v="SURFACE WATER MGT FUND"/>
    <s v="WLSW F D92461 15211 152ND AVE"/>
    <s v="STORMWATER SERVICES"/>
    <s v="DRAINAGE"/>
  </r>
  <r>
    <x v="1"/>
    <s v="1038588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2.52"/>
    <n v="0"/>
    <n v="-2.52"/>
    <s v="N/A"/>
    <n v="0"/>
    <n v="0"/>
    <n v="0"/>
    <n v="0"/>
    <n v="0"/>
    <n v="0"/>
    <n v="0"/>
    <n v="2.52"/>
    <n v="0"/>
    <n v="0"/>
    <n v="0"/>
    <n v="0"/>
    <n v="0"/>
    <s v="SURFACE WATER MGT FUND"/>
    <s v="WLSW F D92461 15211 152ND AVE"/>
    <s v="STORMWATER SERVICES"/>
    <s v="DRAINAGE"/>
  </r>
  <r>
    <x v="1"/>
    <s v="103858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94.64"/>
    <n v="0"/>
    <n v="-94.64"/>
    <s v="N/A"/>
    <n v="0"/>
    <n v="0"/>
    <n v="0"/>
    <n v="0"/>
    <n v="0"/>
    <n v="0"/>
    <n v="0"/>
    <n v="94.64"/>
    <n v="0"/>
    <n v="0"/>
    <n v="0"/>
    <n v="0"/>
    <n v="0"/>
    <s v="SURFACE WATER MGT FUND"/>
    <s v="WLSW F D92482 18224 171ST AVE"/>
    <s v="STORMWATER SERVICES"/>
    <s v="DRAINAGE"/>
  </r>
  <r>
    <x v="1"/>
    <s v="1038589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0"/>
    <n v="0"/>
    <n v="0"/>
    <n v="42.9"/>
    <n v="0"/>
    <n v="0"/>
    <n v="0"/>
    <n v="0"/>
    <n v="0"/>
    <s v="SURFACE WATER MGT FUND"/>
    <s v="WLSW F D92482 18224 171ST AVE"/>
    <s v="STORMWATER SERVICES"/>
    <s v="DRAINAGE"/>
  </r>
  <r>
    <x v="1"/>
    <s v="103858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77.8"/>
    <n v="0"/>
    <n v="-77.8"/>
    <s v="N/A"/>
    <n v="0"/>
    <n v="0"/>
    <n v="0"/>
    <n v="0"/>
    <n v="0"/>
    <n v="0"/>
    <n v="0"/>
    <n v="77.8"/>
    <n v="0"/>
    <n v="0"/>
    <n v="0"/>
    <n v="0"/>
    <n v="0"/>
    <s v="SURFACE WATER MGT FUND"/>
    <s v="WLSW F D92482 18224 171ST AVE"/>
    <s v="STORMWATER SERVICES"/>
    <s v="DRAINAGE"/>
  </r>
  <r>
    <x v="1"/>
    <s v="103858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4"/>
    <n v="0"/>
    <n v="-34"/>
    <s v="N/A"/>
    <n v="0"/>
    <n v="0"/>
    <n v="0"/>
    <n v="0"/>
    <n v="0"/>
    <n v="0"/>
    <n v="0"/>
    <n v="34"/>
    <n v="0"/>
    <n v="0"/>
    <n v="0"/>
    <n v="0"/>
    <n v="0"/>
    <s v="SURFACE WATER MGT FUND"/>
    <s v="WLSW F D92482 18224 171ST AVE"/>
    <s v="STORMWATER SERVICES"/>
    <s v="DRAINAGE"/>
  </r>
  <r>
    <x v="1"/>
    <s v="1038589"/>
    <s v="845022"/>
    <s v="82200"/>
    <x v="72"/>
    <s v="5315000"/>
    <n v="2012"/>
    <x v="4"/>
    <s v="PAID TIME OFF"/>
    <s v="50000-PROGRAM EXPENDITUR BUDGET"/>
    <s v="82000-APPLIED OVERHEAD"/>
    <m/>
    <n v="0"/>
    <n v="0"/>
    <n v="35.520000000000003"/>
    <n v="0"/>
    <n v="-35.520000000000003"/>
    <s v="N/A"/>
    <n v="0"/>
    <n v="0"/>
    <n v="0"/>
    <n v="0"/>
    <n v="0"/>
    <n v="0"/>
    <n v="0"/>
    <n v="35.520000000000003"/>
    <n v="0"/>
    <n v="0"/>
    <n v="0"/>
    <n v="0"/>
    <n v="0"/>
    <s v="SURFACE WATER MGT FUND"/>
    <s v="WLSW F D92482 18224 171ST AVE"/>
    <s v="STORMWATER SERVICES"/>
    <s v="DRAINAGE"/>
  </r>
  <r>
    <x v="1"/>
    <s v="1038589"/>
    <s v="845022"/>
    <s v="82300"/>
    <x v="73"/>
    <s v="5315000"/>
    <n v="2012"/>
    <x v="4"/>
    <s v="INDIRECT COSTS"/>
    <s v="50000-PROGRAM EXPENDITUR BUDGET"/>
    <s v="82000-APPLIED OVERHEAD"/>
    <m/>
    <n v="0"/>
    <n v="0"/>
    <n v="108.65"/>
    <n v="0"/>
    <n v="-108.65"/>
    <s v="N/A"/>
    <n v="0"/>
    <n v="0"/>
    <n v="0"/>
    <n v="0"/>
    <n v="0"/>
    <n v="0"/>
    <n v="0"/>
    <n v="108.65"/>
    <n v="0"/>
    <n v="0"/>
    <n v="0"/>
    <n v="0"/>
    <n v="0"/>
    <s v="SURFACE WATER MGT FUND"/>
    <s v="WLSW F D92482 18224 171ST AVE"/>
    <s v="STORMWATER SERVICES"/>
    <s v="DRAINAGE"/>
  </r>
  <r>
    <x v="1"/>
    <s v="1038589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0"/>
    <n v="0"/>
    <n v="0"/>
    <n v="5.04"/>
    <n v="0"/>
    <n v="0"/>
    <n v="0"/>
    <n v="0"/>
    <n v="0"/>
    <s v="SURFACE WATER MGT FUND"/>
    <s v="WLSW F D92482 18224 171ST AVE"/>
    <s v="STORMWATER SERVICES"/>
    <s v="DRAINAGE"/>
  </r>
  <r>
    <x v="1"/>
    <s v="103859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5.49"/>
    <n v="0"/>
    <n v="-35.49"/>
    <s v="N/A"/>
    <n v="0"/>
    <n v="0"/>
    <n v="0"/>
    <n v="0"/>
    <n v="0"/>
    <n v="0"/>
    <n v="0"/>
    <n v="35.49"/>
    <n v="0"/>
    <n v="0"/>
    <n v="0"/>
    <n v="0"/>
    <n v="0"/>
    <s v="SURFACE WATER MGT FUND"/>
    <s v="WLSW F D92490 19617 NE 169TH S"/>
    <s v="STORMWATER SERVICES"/>
    <s v="DRAINAGE"/>
  </r>
  <r>
    <x v="1"/>
    <s v="1038590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10.73"/>
    <n v="0"/>
    <n v="-10.73"/>
    <s v="N/A"/>
    <n v="0"/>
    <n v="0"/>
    <n v="0"/>
    <n v="0"/>
    <n v="0"/>
    <n v="0"/>
    <n v="0"/>
    <n v="10.73"/>
    <n v="0"/>
    <n v="0"/>
    <n v="0"/>
    <n v="0"/>
    <n v="0"/>
    <s v="SURFACE WATER MGT FUND"/>
    <s v="WLSW F D92490 19617 NE 169TH S"/>
    <s v="STORMWATER SERVICES"/>
    <s v="DRAINAGE"/>
  </r>
  <r>
    <x v="1"/>
    <s v="103859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9.45"/>
    <n v="0"/>
    <n v="-19.45"/>
    <s v="N/A"/>
    <n v="0"/>
    <n v="0"/>
    <n v="0"/>
    <n v="0"/>
    <n v="0"/>
    <n v="0"/>
    <n v="0"/>
    <n v="19.45"/>
    <n v="0"/>
    <n v="0"/>
    <n v="0"/>
    <n v="0"/>
    <n v="0"/>
    <s v="SURFACE WATER MGT FUND"/>
    <s v="WLSW F D92490 19617 NE 169TH S"/>
    <s v="STORMWATER SERVICES"/>
    <s v="DRAINAGE"/>
  </r>
  <r>
    <x v="1"/>
    <s v="103859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2.75"/>
    <n v="0"/>
    <n v="-12.75"/>
    <s v="N/A"/>
    <n v="0"/>
    <n v="0"/>
    <n v="0"/>
    <n v="0"/>
    <n v="0"/>
    <n v="0"/>
    <n v="0"/>
    <n v="12.75"/>
    <n v="0"/>
    <n v="0"/>
    <n v="0"/>
    <n v="0"/>
    <n v="0"/>
    <s v="SURFACE WATER MGT FUND"/>
    <s v="WLSW F D92490 19617 NE 169TH S"/>
    <s v="STORMWATER SERVICES"/>
    <s v="DRAINAGE"/>
  </r>
  <r>
    <x v="1"/>
    <s v="1038590"/>
    <s v="845022"/>
    <s v="82200"/>
    <x v="72"/>
    <s v="5315000"/>
    <n v="2012"/>
    <x v="4"/>
    <s v="PAID TIME OFF"/>
    <s v="50000-PROGRAM EXPENDITUR BUDGET"/>
    <s v="82000-APPLIED OVERHEAD"/>
    <m/>
    <n v="0"/>
    <n v="0"/>
    <n v="11.950000000000001"/>
    <n v="0"/>
    <n v="-11.950000000000001"/>
    <s v="N/A"/>
    <n v="0"/>
    <n v="0"/>
    <n v="0"/>
    <n v="0"/>
    <n v="0"/>
    <n v="0"/>
    <n v="0"/>
    <n v="11.950000000000001"/>
    <n v="0"/>
    <n v="0"/>
    <n v="0"/>
    <n v="0"/>
    <n v="0"/>
    <s v="SURFACE WATER MGT FUND"/>
    <s v="WLSW F D92490 19617 NE 169TH S"/>
    <s v="STORMWATER SERVICES"/>
    <s v="DRAINAGE"/>
  </r>
  <r>
    <x v="1"/>
    <s v="1038590"/>
    <s v="845022"/>
    <s v="82300"/>
    <x v="73"/>
    <s v="5315000"/>
    <n v="2012"/>
    <x v="4"/>
    <s v="INDIRECT COSTS"/>
    <s v="50000-PROGRAM EXPENDITUR BUDGET"/>
    <s v="82000-APPLIED OVERHEAD"/>
    <m/>
    <n v="0"/>
    <n v="0"/>
    <n v="36.53"/>
    <n v="0"/>
    <n v="-36.53"/>
    <s v="N/A"/>
    <n v="0"/>
    <n v="0"/>
    <n v="0"/>
    <n v="0"/>
    <n v="0"/>
    <n v="0"/>
    <n v="0"/>
    <n v="36.53"/>
    <n v="0"/>
    <n v="0"/>
    <n v="0"/>
    <n v="0"/>
    <n v="0"/>
    <s v="SURFACE WATER MGT FUND"/>
    <s v="WLSW F D92490 19617 NE 169TH S"/>
    <s v="STORMWATER SERVICES"/>
    <s v="DRAINAGE"/>
  </r>
  <r>
    <x v="1"/>
    <s v="1038590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1.26"/>
    <n v="0"/>
    <n v="-1.26"/>
    <s v="N/A"/>
    <n v="0"/>
    <n v="0"/>
    <n v="0"/>
    <n v="0"/>
    <n v="0"/>
    <n v="0"/>
    <n v="0"/>
    <n v="1.26"/>
    <n v="0"/>
    <n v="0"/>
    <n v="0"/>
    <n v="0"/>
    <n v="0"/>
    <s v="SURFACE WATER MGT FUND"/>
    <s v="WLSW F D92490 19617 NE 169TH S"/>
    <s v="STORMWATER SERVICES"/>
    <s v="DRAINAGE"/>
  </r>
  <r>
    <x v="1"/>
    <s v="103859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6902.34"/>
    <n v="0"/>
    <n v="-26902.34"/>
    <s v="N/A"/>
    <n v="0"/>
    <n v="0"/>
    <n v="0"/>
    <n v="0"/>
    <n v="88.52"/>
    <n v="0"/>
    <n v="0"/>
    <n v="0"/>
    <n v="0"/>
    <n v="0"/>
    <n v="17629.670000000002"/>
    <n v="9184.15"/>
    <n v="0"/>
    <s v="SURFACE WATER MGT FUND"/>
    <s v="WLSW F D91659 2799 S 355TH PL"/>
    <s v="STORMWATER SERVICES"/>
    <s v="DRAINAGE"/>
  </r>
  <r>
    <x v="1"/>
    <s v="1038592"/>
    <s v="845022"/>
    <s v="51130"/>
    <x v="122"/>
    <s v="5315000"/>
    <n v="2012"/>
    <x v="4"/>
    <s v="OVERTIME"/>
    <s v="50000-PROGRAM EXPENDITUR BUDGET"/>
    <s v="51000-WAGES AND BENEFITS"/>
    <s v="51100-SALARIES/WAGES"/>
    <n v="0"/>
    <n v="0"/>
    <n v="118.19"/>
    <n v="0"/>
    <n v="-118.19"/>
    <s v="N/A"/>
    <n v="0"/>
    <n v="0"/>
    <n v="0"/>
    <n v="0"/>
    <n v="0"/>
    <n v="0"/>
    <n v="0"/>
    <n v="0"/>
    <n v="0"/>
    <n v="0"/>
    <n v="67.540000000000006"/>
    <n v="50.65"/>
    <n v="0"/>
    <s v="SURFACE WATER MGT FUND"/>
    <s v="WLSW F D91659 2799 S 355TH PL"/>
    <s v="STORMWATER SERVICES"/>
    <s v="DRAINAGE"/>
  </r>
  <r>
    <x v="1"/>
    <s v="1038592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48.2"/>
    <n v="0"/>
    <n v="-48.2"/>
    <s v="N/A"/>
    <n v="0"/>
    <n v="0"/>
    <n v="0"/>
    <n v="0"/>
    <n v="0"/>
    <n v="0"/>
    <n v="0"/>
    <n v="0"/>
    <n v="0"/>
    <n v="0"/>
    <n v="29.7"/>
    <n v="18.5"/>
    <n v="0"/>
    <s v="SURFACE WATER MGT FUND"/>
    <s v="WLSW F D91659 2799 S 355TH PL"/>
    <s v="STORMWATER SERVICES"/>
    <s v="DRAINAGE"/>
  </r>
  <r>
    <x v="1"/>
    <s v="1038592"/>
    <s v="845022"/>
    <s v="51315"/>
    <x v="56"/>
    <s v="5315000"/>
    <n v="2012"/>
    <x v="4"/>
    <s v="MED DENTAL LIFE INS BENEFITS/NON 587"/>
    <s v="50000-PROGRAM EXPENDITUR BUDGET"/>
    <s v="51000-WAGES AND BENEFITS"/>
    <s v="51300-PERSONNEL BENEFITS"/>
    <n v="0"/>
    <n v="0"/>
    <n v="10320"/>
    <n v="0"/>
    <n v="-10320"/>
    <s v="N/A"/>
    <n v="0"/>
    <n v="0"/>
    <n v="0"/>
    <n v="0"/>
    <n v="0"/>
    <n v="0"/>
    <n v="0"/>
    <n v="0"/>
    <n v="0"/>
    <n v="0"/>
    <n v="5160"/>
    <n v="5160"/>
    <n v="0"/>
    <s v="SURFACE WATER MGT FUND"/>
    <s v="WLSW F D91659 2799 S 355TH PL"/>
    <s v="STORMWATER SERVICES"/>
    <s v="DRAINAGE"/>
  </r>
  <r>
    <x v="1"/>
    <s v="1038592"/>
    <s v="845022"/>
    <s v="51320"/>
    <x v="57"/>
    <s v="5315000"/>
    <n v="2012"/>
    <x v="4"/>
    <s v="SOCIAL SECURITY MEDICARE FICA"/>
    <s v="50000-PROGRAM EXPENDITUR BUDGET"/>
    <s v="51000-WAGES AND BENEFITS"/>
    <s v="51300-PERSONNEL BENEFITS"/>
    <n v="0"/>
    <n v="0"/>
    <n v="2160.19"/>
    <n v="0"/>
    <n v="-2160.19"/>
    <s v="N/A"/>
    <n v="0"/>
    <n v="0"/>
    <n v="0"/>
    <n v="0"/>
    <n v="0"/>
    <n v="0"/>
    <n v="0"/>
    <n v="0"/>
    <n v="0"/>
    <n v="0"/>
    <n v="1405.09"/>
    <n v="755.1"/>
    <n v="0"/>
    <s v="SURFACE WATER MGT FUND"/>
    <s v="WLSW F D91659 2799 S 355TH PL"/>
    <s v="STORMWATER SERVICES"/>
    <s v="DRAINAGE"/>
  </r>
  <r>
    <x v="1"/>
    <s v="1038592"/>
    <s v="845022"/>
    <s v="51330"/>
    <x v="58"/>
    <s v="5315000"/>
    <n v="2012"/>
    <x v="4"/>
    <s v="RETIREMENT"/>
    <s v="50000-PROGRAM EXPENDITUR BUDGET"/>
    <s v="51000-WAGES AND BENEFITS"/>
    <s v="51300-PERSONNEL BENEFITS"/>
    <n v="0"/>
    <n v="0"/>
    <n v="1966.68"/>
    <n v="0"/>
    <n v="-1966.68"/>
    <s v="N/A"/>
    <n v="0"/>
    <n v="0"/>
    <n v="0"/>
    <n v="0"/>
    <n v="0"/>
    <n v="0"/>
    <n v="0"/>
    <n v="0"/>
    <n v="0"/>
    <n v="0"/>
    <n v="1278.1000000000001"/>
    <n v="688.58"/>
    <n v="0"/>
    <s v="SURFACE WATER MGT FUND"/>
    <s v="WLSW F D91659 2799 S 355TH PL"/>
    <s v="STORMWATER SERVICES"/>
    <s v="DRAINAGE"/>
  </r>
  <r>
    <x v="1"/>
    <s v="103859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9.2000000000000011"/>
    <n v="0"/>
    <n v="-9.2000000000000011"/>
    <s v="N/A"/>
    <n v="0"/>
    <n v="0"/>
    <n v="0"/>
    <n v="0"/>
    <n v="9.2000000000000011"/>
    <n v="0"/>
    <n v="0"/>
    <n v="0"/>
    <n v="0"/>
    <n v="0"/>
    <n v="0"/>
    <n v="0"/>
    <n v="0"/>
    <s v="SURFACE WATER MGT FUND"/>
    <s v="WLSW F D91659 2799 S 355TH PL"/>
    <s v="STORMWATER SERVICES"/>
    <s v="DRAINAGE"/>
  </r>
  <r>
    <x v="1"/>
    <s v="103859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6709.1"/>
    <n v="0"/>
    <n v="-6709.1"/>
    <s v="N/A"/>
    <n v="0"/>
    <n v="0"/>
    <n v="0"/>
    <n v="0"/>
    <n v="30.98"/>
    <n v="0"/>
    <n v="0"/>
    <n v="0"/>
    <n v="0"/>
    <n v="0"/>
    <n v="3957.15"/>
    <n v="2720.9700000000003"/>
    <n v="0"/>
    <s v="SURFACE WATER MGT FUND"/>
    <s v="WLSW F D91659 2799 S 355TH PL"/>
    <s v="STORMWATER SERVICES"/>
    <s v="DRAINAGE"/>
  </r>
  <r>
    <x v="1"/>
    <s v="1038592"/>
    <s v="845022"/>
    <s v="82200"/>
    <x v="72"/>
    <s v="5315000"/>
    <n v="2012"/>
    <x v="4"/>
    <s v="PAID TIME OFF"/>
    <s v="50000-PROGRAM EXPENDITUR BUDGET"/>
    <s v="82000-APPLIED OVERHEAD"/>
    <m/>
    <n v="0"/>
    <n v="0"/>
    <n v="5207.5200000000004"/>
    <n v="0"/>
    <n v="-5207.5200000000004"/>
    <s v="N/A"/>
    <n v="0"/>
    <n v="0"/>
    <n v="0"/>
    <n v="0"/>
    <n v="23.900000000000002"/>
    <n v="0"/>
    <n v="0"/>
    <n v="0"/>
    <n v="0"/>
    <n v="0"/>
    <n v="3070.89"/>
    <n v="2112.73"/>
    <n v="0"/>
    <s v="SURFACE WATER MGT FUND"/>
    <s v="WLSW F D91659 2799 S 355TH PL"/>
    <s v="STORMWATER SERVICES"/>
    <s v="DRAINAGE"/>
  </r>
  <r>
    <x v="1"/>
    <s v="1038592"/>
    <s v="845022"/>
    <s v="82300"/>
    <x v="73"/>
    <s v="5315000"/>
    <n v="2012"/>
    <x v="4"/>
    <s v="INDIRECT COSTS"/>
    <s v="50000-PROGRAM EXPENDITUR BUDGET"/>
    <s v="82000-APPLIED OVERHEAD"/>
    <m/>
    <n v="0"/>
    <n v="0"/>
    <n v="11186.48"/>
    <n v="0"/>
    <n v="-11186.48"/>
    <s v="N/A"/>
    <n v="0"/>
    <n v="0"/>
    <n v="0"/>
    <n v="0"/>
    <n v="51.34"/>
    <n v="0"/>
    <n v="0"/>
    <n v="0"/>
    <n v="0"/>
    <n v="0"/>
    <n v="6596.72"/>
    <n v="4538.42"/>
    <n v="0"/>
    <s v="SURFACE WATER MGT FUND"/>
    <s v="WLSW F D91659 2799 S 355TH PL"/>
    <s v="STORMWATER SERVICES"/>
    <s v="DRAINAGE"/>
  </r>
  <r>
    <x v="1"/>
    <s v="1038592"/>
    <s v="845022"/>
    <s v="82500"/>
    <x v="140"/>
    <s v="5315000"/>
    <n v="2012"/>
    <x v="4"/>
    <s v="OVERTIME BENEFITS"/>
    <s v="50000-PROGRAM EXPENDITUR BUDGET"/>
    <s v="82000-APPLIED OVERHEAD"/>
    <m/>
    <n v="0"/>
    <n v="0"/>
    <n v="17.73"/>
    <n v="0"/>
    <n v="-17.73"/>
    <s v="N/A"/>
    <n v="0"/>
    <n v="0"/>
    <n v="0"/>
    <n v="0"/>
    <n v="0"/>
    <n v="0"/>
    <n v="0"/>
    <n v="0"/>
    <n v="0"/>
    <n v="0"/>
    <n v="10.130000000000001"/>
    <n v="7.6000000000000005"/>
    <n v="0"/>
    <s v="SURFACE WATER MGT FUND"/>
    <s v="WLSW F D91659 2799 S 355TH PL"/>
    <s v="STORMWATER SERVICES"/>
    <s v="DRAINAGE"/>
  </r>
  <r>
    <x v="1"/>
    <s v="103859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662.17"/>
    <n v="0"/>
    <n v="-662.17"/>
    <s v="N/A"/>
    <n v="222.51"/>
    <n v="84.92"/>
    <n v="0"/>
    <n v="0"/>
    <n v="212.78"/>
    <n v="141.96"/>
    <n v="0"/>
    <n v="0"/>
    <n v="0"/>
    <n v="0"/>
    <n v="0"/>
    <n v="0"/>
    <n v="0"/>
    <s v="SURFACE WATER MGT FUND"/>
    <s v="WLSW F D91792 4915 S 298TH ST"/>
    <s v="STORMWATER SERVICES"/>
    <s v="DRAINAGE"/>
  </r>
  <r>
    <x v="1"/>
    <s v="1038594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2.89"/>
    <n v="0"/>
    <n v="-2.89"/>
    <s v="N/A"/>
    <n v="2.17"/>
    <n v="0.72"/>
    <n v="0"/>
    <n v="0"/>
    <n v="0"/>
    <n v="0"/>
    <n v="0"/>
    <n v="0"/>
    <n v="0"/>
    <n v="0"/>
    <n v="0"/>
    <n v="0"/>
    <n v="0"/>
    <s v="SURFACE WATER MGT FUND"/>
    <s v="WLSW F D91792 4915 S 298TH ST"/>
    <s v="STORMWATER SERVICES"/>
    <s v="DRAINAGE"/>
  </r>
  <r>
    <x v="1"/>
    <s v="1038594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417.2"/>
    <n v="0.01"/>
    <n v="-417.21000000000004"/>
    <s v="N/A"/>
    <n v="0"/>
    <n v="0"/>
    <n v="0"/>
    <n v="0"/>
    <n v="0"/>
    <n v="417.2"/>
    <n v="0"/>
    <n v="0"/>
    <n v="0"/>
    <n v="0"/>
    <n v="0"/>
    <n v="0"/>
    <n v="0"/>
    <s v="SURFACE WATER MGT FUND"/>
    <s v="WLSW F D91792 4915 S 298TH ST"/>
    <s v="STORMWATER SERVICES"/>
    <s v="DRAINAGE"/>
  </r>
  <r>
    <x v="1"/>
    <s v="103859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530.99"/>
    <n v="0"/>
    <n v="-530.99"/>
    <s v="N/A"/>
    <n v="302.43"/>
    <n v="96.5"/>
    <n v="0"/>
    <n v="0"/>
    <n v="127.96000000000001"/>
    <n v="0"/>
    <n v="0"/>
    <n v="0"/>
    <n v="4.0999999999999996"/>
    <n v="0"/>
    <n v="0"/>
    <n v="0"/>
    <n v="0"/>
    <s v="SURFACE WATER MGT FUND"/>
    <s v="WLSW F D91792 4915 S 298TH ST"/>
    <s v="STORMWATER SERVICES"/>
    <s v="DRAINAGE"/>
  </r>
  <r>
    <x v="1"/>
    <s v="103859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37.22"/>
    <n v="0"/>
    <n v="-237.22"/>
    <s v="N/A"/>
    <n v="79.930000000000007"/>
    <n v="30.5"/>
    <n v="0"/>
    <n v="0"/>
    <n v="75.790000000000006"/>
    <n v="51"/>
    <n v="0"/>
    <n v="0"/>
    <n v="0"/>
    <n v="0"/>
    <n v="0"/>
    <n v="0"/>
    <n v="0"/>
    <s v="SURFACE WATER MGT FUND"/>
    <s v="WLSW F D91792 4915 S 298TH ST"/>
    <s v="STORMWATER SERVICES"/>
    <s v="DRAINAGE"/>
  </r>
  <r>
    <x v="1"/>
    <s v="1038594"/>
    <s v="845022"/>
    <s v="82200"/>
    <x v="72"/>
    <s v="5315000"/>
    <n v="2012"/>
    <x v="4"/>
    <s v="PAID TIME OFF"/>
    <s v="50000-PROGRAM EXPENDITUR BUDGET"/>
    <s v="82000-APPLIED OVERHEAD"/>
    <m/>
    <n v="0"/>
    <n v="0"/>
    <n v="171.85"/>
    <n v="0"/>
    <n v="-171.85"/>
    <s v="N/A"/>
    <n v="57.47"/>
    <n v="21.94"/>
    <n v="0"/>
    <n v="0"/>
    <n v="55.78"/>
    <n v="36.660000000000004"/>
    <n v="0"/>
    <n v="0"/>
    <n v="0"/>
    <n v="0"/>
    <n v="0"/>
    <n v="0"/>
    <n v="0"/>
    <s v="SURFACE WATER MGT FUND"/>
    <s v="WLSW F D91792 4915 S 298TH ST"/>
    <s v="STORMWATER SERVICES"/>
    <s v="DRAINAGE"/>
  </r>
  <r>
    <x v="1"/>
    <s v="1038594"/>
    <s v="845022"/>
    <s v="82300"/>
    <x v="73"/>
    <s v="5315000"/>
    <n v="2012"/>
    <x v="4"/>
    <s v="INDIRECT COSTS"/>
    <s v="50000-PROGRAM EXPENDITUR BUDGET"/>
    <s v="82000-APPLIED OVERHEAD"/>
    <m/>
    <n v="0"/>
    <n v="0"/>
    <n v="508.21000000000004"/>
    <n v="0"/>
    <n v="-508.21000000000004"/>
    <s v="N/A"/>
    <n v="175.77"/>
    <n v="67.08"/>
    <n v="0"/>
    <n v="0"/>
    <n v="153.22"/>
    <n v="112.14"/>
    <n v="0"/>
    <n v="0"/>
    <n v="0"/>
    <n v="0"/>
    <n v="0"/>
    <n v="0"/>
    <n v="0"/>
    <s v="SURFACE WATER MGT FUND"/>
    <s v="WLSW F D91792 4915 S 298TH ST"/>
    <s v="STORMWATER SERVICES"/>
    <s v="DRAINAGE"/>
  </r>
  <r>
    <x v="1"/>
    <s v="103859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98"/>
    <n v="0"/>
    <n v="-70.98"/>
    <s v="N/A"/>
    <n v="0"/>
    <n v="0"/>
    <n v="0"/>
    <n v="0"/>
    <n v="70.98"/>
    <n v="0"/>
    <n v="0"/>
    <n v="0"/>
    <n v="0"/>
    <n v="0"/>
    <n v="0"/>
    <n v="0"/>
    <n v="0"/>
    <s v="SURFACE WATER MGT FUND"/>
    <s v="WLSW F D91872 29922 34TH AVE S"/>
    <s v="STORMWATER SERVICES"/>
    <s v="DRAINAGE"/>
  </r>
  <r>
    <x v="1"/>
    <s v="103859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43.87"/>
    <n v="0"/>
    <n v="-43.87"/>
    <s v="N/A"/>
    <n v="0"/>
    <n v="0"/>
    <n v="0"/>
    <n v="0"/>
    <n v="43.87"/>
    <n v="0"/>
    <n v="0"/>
    <n v="0"/>
    <n v="0"/>
    <n v="0"/>
    <n v="0"/>
    <n v="0"/>
    <n v="0"/>
    <s v="SURFACE WATER MGT FUND"/>
    <s v="WLSW F D91872 29922 34TH AVE S"/>
    <s v="STORMWATER SERVICES"/>
    <s v="DRAINAGE"/>
  </r>
  <r>
    <x v="1"/>
    <s v="103859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5.5"/>
    <n v="0"/>
    <n v="-25.5"/>
    <s v="N/A"/>
    <n v="0"/>
    <n v="0"/>
    <n v="0"/>
    <n v="0"/>
    <n v="25.5"/>
    <n v="0"/>
    <n v="0"/>
    <n v="0"/>
    <n v="0"/>
    <n v="0"/>
    <n v="0"/>
    <n v="0"/>
    <n v="0"/>
    <s v="SURFACE WATER MGT FUND"/>
    <s v="WLSW F D91872 29922 34TH AVE S"/>
    <s v="STORMWATER SERVICES"/>
    <s v="DRAINAGE"/>
  </r>
  <r>
    <x v="1"/>
    <s v="1038595"/>
    <s v="845022"/>
    <s v="82200"/>
    <x v="72"/>
    <s v="5315000"/>
    <n v="2012"/>
    <x v="4"/>
    <s v="PAID TIME OFF"/>
    <s v="50000-PROGRAM EXPENDITUR BUDGET"/>
    <s v="82000-APPLIED OVERHEAD"/>
    <m/>
    <n v="0"/>
    <n v="0"/>
    <n v="18.330000000000002"/>
    <n v="0"/>
    <n v="-18.330000000000002"/>
    <s v="N/A"/>
    <n v="0"/>
    <n v="0"/>
    <n v="0"/>
    <n v="0"/>
    <n v="18.330000000000002"/>
    <n v="0"/>
    <n v="0"/>
    <n v="0"/>
    <n v="0"/>
    <n v="0"/>
    <n v="0"/>
    <n v="0"/>
    <n v="0"/>
    <s v="SURFACE WATER MGT FUND"/>
    <s v="WLSW F D91872 29922 34TH AVE S"/>
    <s v="STORMWATER SERVICES"/>
    <s v="DRAINAGE"/>
  </r>
  <r>
    <x v="1"/>
    <s v="1038595"/>
    <s v="845022"/>
    <s v="82300"/>
    <x v="73"/>
    <s v="5315000"/>
    <n v="2012"/>
    <x v="4"/>
    <s v="INDIRECT COSTS"/>
    <s v="50000-PROGRAM EXPENDITUR BUDGET"/>
    <s v="82000-APPLIED OVERHEAD"/>
    <m/>
    <n v="0"/>
    <n v="0"/>
    <n v="56.07"/>
    <n v="0"/>
    <n v="-56.07"/>
    <s v="N/A"/>
    <n v="0"/>
    <n v="0"/>
    <n v="0"/>
    <n v="0"/>
    <n v="56.07"/>
    <n v="0"/>
    <n v="0"/>
    <n v="0"/>
    <n v="0"/>
    <n v="0"/>
    <n v="0"/>
    <n v="0"/>
    <n v="0"/>
    <s v="SURFACE WATER MGT FUND"/>
    <s v="WLSW F D91872 29922 34TH AVE S"/>
    <s v="STORMWATER SERVICES"/>
    <s v="DRAINAGE"/>
  </r>
  <r>
    <x v="1"/>
    <s v="103859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147.55"/>
    <n v="0"/>
    <n v="-3147.55"/>
    <s v="N/A"/>
    <n v="0"/>
    <n v="0"/>
    <n v="0"/>
    <n v="141.63"/>
    <n v="0"/>
    <n v="0"/>
    <n v="2763.92"/>
    <n v="242"/>
    <n v="0"/>
    <n v="0"/>
    <n v="0"/>
    <n v="0"/>
    <n v="0"/>
    <s v="SURFACE WATER MGT FUND"/>
    <s v="WLSW F D92793 A03BN206-183SE/S"/>
    <s v="STORMWATER SERVICES"/>
    <s v="DRAINAGE"/>
  </r>
  <r>
    <x v="1"/>
    <s v="1038597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53.63"/>
    <n v="0"/>
    <n v="-53.63"/>
    <s v="N/A"/>
    <n v="0"/>
    <n v="0"/>
    <n v="0"/>
    <n v="0"/>
    <n v="0"/>
    <n v="0"/>
    <n v="0"/>
    <n v="53.63"/>
    <n v="0"/>
    <n v="0"/>
    <n v="0"/>
    <n v="0"/>
    <n v="0"/>
    <s v="SURFACE WATER MGT FUND"/>
    <s v="WLSW F D92793 A03BN206-183SE/S"/>
    <s v="STORMWATER SERVICES"/>
    <s v="DRAINAGE"/>
  </r>
  <r>
    <x v="1"/>
    <s v="1038597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1.45"/>
    <n v="0"/>
    <n v="-1.45"/>
    <s v="N/A"/>
    <n v="0"/>
    <n v="0"/>
    <n v="0"/>
    <n v="0"/>
    <n v="0"/>
    <n v="0"/>
    <n v="1.45"/>
    <n v="0"/>
    <n v="0"/>
    <n v="0"/>
    <n v="0"/>
    <n v="0"/>
    <n v="0"/>
    <s v="SURFACE WATER MGT FUND"/>
    <s v="WLSW F D92793 A03BN206-183SE/S"/>
    <s v="STORMWATER SERVICES"/>
    <s v="DRAINAGE"/>
  </r>
  <r>
    <x v="1"/>
    <s v="1038597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985.5"/>
    <n v="0"/>
    <n v="-985.5"/>
    <s v="N/A"/>
    <n v="0"/>
    <n v="0"/>
    <n v="0"/>
    <n v="0"/>
    <n v="0"/>
    <n v="0"/>
    <n v="0"/>
    <n v="0"/>
    <n v="0"/>
    <n v="985.5"/>
    <n v="0"/>
    <n v="0"/>
    <n v="0"/>
    <s v="SURFACE WATER MGT FUND"/>
    <s v="WLSW F D92793 A03BN206-183SE/S"/>
    <s v="STORMWATER SERVICES"/>
    <s v="DRAINAGE"/>
  </r>
  <r>
    <x v="1"/>
    <s v="1038597"/>
    <s v="845022"/>
    <s v="53540"/>
    <x v="171"/>
    <s v="5315000"/>
    <n v="2012"/>
    <x v="4"/>
    <s v="DISPOSAL"/>
    <s v="50000-PROGRAM EXPENDITUR BUDGET"/>
    <s v="53000-SERVICES-OTHER CHARGES"/>
    <m/>
    <n v="0"/>
    <n v="0"/>
    <n v="297.5"/>
    <n v="0"/>
    <n v="-297.5"/>
    <s v="N/A"/>
    <n v="0"/>
    <n v="0"/>
    <n v="0"/>
    <n v="0"/>
    <n v="0"/>
    <n v="0"/>
    <n v="0"/>
    <n v="0"/>
    <n v="0"/>
    <n v="297.5"/>
    <n v="0"/>
    <n v="0"/>
    <n v="0"/>
    <s v="SURFACE WATER MGT FUND"/>
    <s v="WLSW F D92793 A03BN206-183SE/S"/>
    <s v="STORMWATER SERVICES"/>
    <s v="DRAINAGE"/>
  </r>
  <r>
    <x v="1"/>
    <s v="1038597"/>
    <s v="845022"/>
    <s v="53710"/>
    <x v="136"/>
    <s v="5315000"/>
    <n v="2012"/>
    <x v="4"/>
    <s v="RENT LEASE"/>
    <s v="50000-PROGRAM EXPENDITUR BUDGET"/>
    <s v="53000-SERVICES-OTHER CHARGES"/>
    <m/>
    <n v="0"/>
    <n v="0"/>
    <n v="369.24"/>
    <n v="0"/>
    <n v="-369.24"/>
    <s v="N/A"/>
    <n v="0"/>
    <n v="0"/>
    <n v="0"/>
    <n v="0"/>
    <n v="0"/>
    <n v="0"/>
    <n v="0"/>
    <n v="369.24"/>
    <n v="0"/>
    <n v="0"/>
    <n v="0"/>
    <n v="0"/>
    <n v="0"/>
    <s v="SURFACE WATER MGT FUND"/>
    <s v="WLSW F D92793 A03BN206-183SE/S"/>
    <s v="STORMWATER SERVICES"/>
    <s v="DRAINAGE"/>
  </r>
  <r>
    <x v="1"/>
    <s v="103859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782.66"/>
    <n v="0"/>
    <n v="-1782.66"/>
    <s v="N/A"/>
    <n v="0"/>
    <n v="0"/>
    <n v="0"/>
    <n v="0"/>
    <n v="14.72"/>
    <n v="0"/>
    <n v="1660.3500000000001"/>
    <n v="107.59"/>
    <n v="0"/>
    <n v="0"/>
    <n v="0"/>
    <n v="0"/>
    <n v="0"/>
    <s v="SURFACE WATER MGT FUND"/>
    <s v="WLSW F D92793 A03BN206-183SE/S"/>
    <s v="STORMWATER SERVICES"/>
    <s v="DRAINAGE"/>
  </r>
  <r>
    <x v="1"/>
    <s v="103859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129.3"/>
    <n v="0"/>
    <n v="-1129.3"/>
    <s v="N/A"/>
    <n v="0"/>
    <n v="0"/>
    <n v="0"/>
    <n v="49.57"/>
    <n v="0"/>
    <n v="0"/>
    <n v="992.79000000000008"/>
    <n v="86.94"/>
    <n v="0"/>
    <n v="0"/>
    <n v="0"/>
    <n v="0"/>
    <n v="0"/>
    <s v="SURFACE WATER MGT FUND"/>
    <s v="WLSW F D92793 A03BN206-183SE/S"/>
    <s v="STORMWATER SERVICES"/>
    <s v="DRAINAGE"/>
  </r>
  <r>
    <x v="1"/>
    <s v="1038597"/>
    <s v="845022"/>
    <s v="82200"/>
    <x v="72"/>
    <s v="5315000"/>
    <n v="2012"/>
    <x v="4"/>
    <s v="PAID TIME OFF"/>
    <s v="50000-PROGRAM EXPENDITUR BUDGET"/>
    <s v="82000-APPLIED OVERHEAD"/>
    <m/>
    <n v="0"/>
    <n v="0"/>
    <n v="828.52"/>
    <n v="0"/>
    <n v="-828.52"/>
    <s v="N/A"/>
    <n v="0"/>
    <n v="0"/>
    <n v="0"/>
    <n v="38.24"/>
    <n v="0"/>
    <n v="0"/>
    <n v="713.92"/>
    <n v="76.36"/>
    <n v="0"/>
    <n v="0"/>
    <n v="0"/>
    <n v="0"/>
    <n v="0"/>
    <s v="SURFACE WATER MGT FUND"/>
    <s v="WLSW F D92793 A03BN206-183SE/S"/>
    <s v="STORMWATER SERVICES"/>
    <s v="DRAINAGE"/>
  </r>
  <r>
    <x v="1"/>
    <s v="1038597"/>
    <s v="845022"/>
    <s v="82300"/>
    <x v="73"/>
    <s v="5315000"/>
    <n v="2012"/>
    <x v="4"/>
    <s v="INDIRECT COSTS"/>
    <s v="50000-PROGRAM EXPENDITUR BUDGET"/>
    <s v="82000-APPLIED OVERHEAD"/>
    <m/>
    <n v="0"/>
    <n v="0"/>
    <n v="2499.1799999999998"/>
    <n v="0"/>
    <n v="-2499.1799999999998"/>
    <s v="N/A"/>
    <n v="0"/>
    <n v="0"/>
    <n v="0"/>
    <n v="82.15"/>
    <n v="0"/>
    <n v="0"/>
    <n v="2183.48"/>
    <n v="233.55"/>
    <n v="0"/>
    <n v="0"/>
    <n v="0"/>
    <n v="0"/>
    <n v="0"/>
    <s v="SURFACE WATER MGT FUND"/>
    <s v="WLSW F D92793 A03BN206-183SE/S"/>
    <s v="STORMWATER SERVICES"/>
    <s v="DRAINAGE"/>
  </r>
  <r>
    <x v="1"/>
    <s v="1038597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6.3"/>
    <n v="0"/>
    <n v="-6.3"/>
    <s v="N/A"/>
    <n v="0"/>
    <n v="0"/>
    <n v="0"/>
    <n v="0"/>
    <n v="0"/>
    <n v="0"/>
    <n v="0"/>
    <n v="6.3"/>
    <n v="0"/>
    <n v="0"/>
    <n v="0"/>
    <n v="0"/>
    <n v="0"/>
    <s v="SURFACE WATER MGT FUND"/>
    <s v="WLSW F D92793 A03BN206-183SE/S"/>
    <s v="STORMWATER SERVICES"/>
    <s v="DRAINAGE"/>
  </r>
  <r>
    <x v="1"/>
    <s v="103859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09.76"/>
    <n v="0"/>
    <n v="-309.76"/>
    <s v="N/A"/>
    <n v="0"/>
    <n v="0"/>
    <n v="0"/>
    <n v="0"/>
    <n v="0"/>
    <n v="0"/>
    <n v="0"/>
    <n v="0"/>
    <n v="309.76"/>
    <n v="0"/>
    <n v="0"/>
    <n v="0"/>
    <n v="0"/>
    <s v="SURFACE WATER MGT FUND"/>
    <s v="WLSW F D92866 A04BN202-16908 S"/>
    <s v="STORMWATER SERVICES"/>
    <s v="DRAINAGE"/>
  </r>
  <r>
    <x v="1"/>
    <s v="1038598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128.69999999999999"/>
    <n v="0"/>
    <n v="-128.69999999999999"/>
    <s v="N/A"/>
    <n v="0"/>
    <n v="0"/>
    <n v="0"/>
    <n v="0"/>
    <n v="0"/>
    <n v="0"/>
    <n v="0"/>
    <n v="0"/>
    <n v="128.69999999999999"/>
    <n v="0"/>
    <n v="0"/>
    <n v="0"/>
    <n v="0"/>
    <s v="SURFACE WATER MGT FUND"/>
    <s v="WLSW F D92866 A04BN202-16908 S"/>
    <s v="STORMWATER SERVICES"/>
    <s v="DRAINAGE"/>
  </r>
  <r>
    <x v="1"/>
    <s v="1038598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1379.7"/>
    <n v="0"/>
    <n v="-1379.7"/>
    <s v="N/A"/>
    <n v="0"/>
    <n v="0"/>
    <n v="0"/>
    <n v="0"/>
    <n v="0"/>
    <n v="0"/>
    <n v="0"/>
    <n v="0"/>
    <n v="0"/>
    <n v="1379.7"/>
    <n v="0"/>
    <n v="0"/>
    <n v="0"/>
    <s v="SURFACE WATER MGT FUND"/>
    <s v="WLSW F D92866 A04BN202-16908 S"/>
    <s v="STORMWATER SERVICES"/>
    <s v="DRAINAGE"/>
  </r>
  <r>
    <x v="1"/>
    <s v="103859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60.99"/>
    <n v="0"/>
    <n v="-60.99"/>
    <s v="N/A"/>
    <n v="0"/>
    <n v="0"/>
    <n v="0"/>
    <n v="0"/>
    <n v="0"/>
    <n v="0"/>
    <n v="0"/>
    <n v="0"/>
    <n v="60.99"/>
    <n v="0"/>
    <n v="0"/>
    <n v="0"/>
    <n v="0"/>
    <s v="SURFACE WATER MGT FUND"/>
    <s v="WLSW F D92866 A04BN202-16908 S"/>
    <s v="STORMWATER SERVICES"/>
    <s v="DRAINAGE"/>
  </r>
  <r>
    <x v="1"/>
    <s v="103859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11.28"/>
    <n v="0"/>
    <n v="-111.28"/>
    <s v="N/A"/>
    <n v="0"/>
    <n v="0"/>
    <n v="0"/>
    <n v="0"/>
    <n v="0"/>
    <n v="0"/>
    <n v="0"/>
    <n v="0"/>
    <n v="111.28"/>
    <n v="0"/>
    <n v="0"/>
    <n v="0"/>
    <n v="0"/>
    <s v="SURFACE WATER MGT FUND"/>
    <s v="WLSW F D92866 A04BN202-16908 S"/>
    <s v="STORMWATER SERVICES"/>
    <s v="DRAINAGE"/>
  </r>
  <r>
    <x v="1"/>
    <s v="1038598"/>
    <s v="845022"/>
    <s v="82200"/>
    <x v="72"/>
    <s v="5315000"/>
    <n v="2012"/>
    <x v="4"/>
    <s v="PAID TIME OFF"/>
    <s v="50000-PROGRAM EXPENDITUR BUDGET"/>
    <s v="82000-APPLIED OVERHEAD"/>
    <m/>
    <n v="0"/>
    <n v="0"/>
    <n v="113.24000000000001"/>
    <n v="0"/>
    <n v="-113.24000000000001"/>
    <s v="N/A"/>
    <n v="0"/>
    <n v="0"/>
    <n v="0"/>
    <n v="0"/>
    <n v="0"/>
    <n v="0"/>
    <n v="0"/>
    <n v="0"/>
    <n v="113.24000000000001"/>
    <n v="0"/>
    <n v="0"/>
    <n v="0"/>
    <n v="0"/>
    <s v="SURFACE WATER MGT FUND"/>
    <s v="WLSW F D92866 A04BN202-16908 S"/>
    <s v="STORMWATER SERVICES"/>
    <s v="DRAINAGE"/>
  </r>
  <r>
    <x v="1"/>
    <s v="1038598"/>
    <s v="845022"/>
    <s v="82300"/>
    <x v="73"/>
    <s v="5315000"/>
    <n v="2012"/>
    <x v="4"/>
    <s v="INDIRECT COSTS"/>
    <s v="50000-PROGRAM EXPENDITUR BUDGET"/>
    <s v="82000-APPLIED OVERHEAD"/>
    <m/>
    <n v="0"/>
    <n v="0"/>
    <n v="346.38"/>
    <n v="0"/>
    <n v="-346.38"/>
    <s v="N/A"/>
    <n v="0"/>
    <n v="0"/>
    <n v="0"/>
    <n v="0"/>
    <n v="0"/>
    <n v="0"/>
    <n v="0"/>
    <n v="0"/>
    <n v="346.38"/>
    <n v="0"/>
    <n v="0"/>
    <n v="0"/>
    <n v="0"/>
    <s v="SURFACE WATER MGT FUND"/>
    <s v="WLSW F D92866 A04BN202-16908 S"/>
    <s v="STORMWATER SERVICES"/>
    <s v="DRAINAGE"/>
  </r>
  <r>
    <x v="1"/>
    <s v="1038598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15.120000000000001"/>
    <n v="0"/>
    <n v="-15.120000000000001"/>
    <s v="N/A"/>
    <n v="0"/>
    <n v="0"/>
    <n v="0"/>
    <n v="0"/>
    <n v="0"/>
    <n v="0"/>
    <n v="0"/>
    <n v="0"/>
    <n v="15.120000000000001"/>
    <n v="0"/>
    <n v="0"/>
    <n v="0"/>
    <n v="0"/>
    <s v="SURFACE WATER MGT FUND"/>
    <s v="WLSW F D92866 A04BN202-16908 S"/>
    <s v="STORMWATER SERVICES"/>
    <s v="DRAINAGE"/>
  </r>
  <r>
    <x v="1"/>
    <s v="1038599"/>
    <s v="000000"/>
    <s v="11500"/>
    <x v="7"/>
    <s v="0000000"/>
    <n v="2012"/>
    <x v="0"/>
    <s v="ACCOUNTS RECEIVABLE"/>
    <s v="BS000-CURRENT ASSETS"/>
    <s v="B1150-ACCOUNTS RECEIVABLE"/>
    <m/>
    <n v="0"/>
    <n v="0"/>
    <n v="170.9"/>
    <n v="0"/>
    <n v="-170.9"/>
    <s v="N/A"/>
    <n v="0"/>
    <n v="0"/>
    <n v="0"/>
    <n v="0"/>
    <n v="0"/>
    <n v="0"/>
    <n v="0"/>
    <n v="0"/>
    <n v="0"/>
    <n v="0"/>
    <n v="0"/>
    <n v="170.9"/>
    <n v="0"/>
    <s v="SURFACE WATER MGT FUND"/>
    <s v="WLSW F D92948 A06BN252 FIR RID"/>
    <s v="DEFAULT"/>
    <s v="Default"/>
  </r>
  <r>
    <x v="1"/>
    <s v="1038599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F D92948 A06BN252 FIR RID"/>
    <s v="DEFAULT"/>
    <s v="Default"/>
  </r>
  <r>
    <x v="1"/>
    <s v="1038599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170.9"/>
    <n v="-170.9"/>
    <n v="0"/>
    <s v="SURFACE WATER MGT FUND"/>
    <s v="WLSW F D92948 A06BN252 FIR RID"/>
    <s v="DEFAULT"/>
    <s v="Default"/>
  </r>
  <r>
    <x v="1"/>
    <s v="1038599"/>
    <s v="845022"/>
    <s v="43937"/>
    <x v="52"/>
    <s v="0000000"/>
    <n v="2012"/>
    <x v="3"/>
    <s v="DRAINAGE INSPECTION FEES"/>
    <s v="R3000-REVENUE"/>
    <s v="R3400-CHARGE FOR SERVICES"/>
    <m/>
    <n v="0"/>
    <n v="0"/>
    <n v="-170.9"/>
    <n v="0"/>
    <n v="170.9"/>
    <s v="N/A"/>
    <n v="0"/>
    <n v="0"/>
    <n v="0"/>
    <n v="0"/>
    <n v="0"/>
    <n v="0"/>
    <n v="0"/>
    <n v="0"/>
    <n v="0"/>
    <n v="0"/>
    <n v="-170.9"/>
    <n v="0"/>
    <n v="0"/>
    <s v="SURFACE WATER MGT FUND"/>
    <s v="WLSW F D92948 A06BN252 FIR RID"/>
    <s v="STORMWATER SERVICES"/>
    <s v="Default"/>
  </r>
  <r>
    <x v="1"/>
    <s v="103859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98"/>
    <n v="0"/>
    <n v="-70.98"/>
    <s v="N/A"/>
    <n v="0"/>
    <n v="0"/>
    <n v="0"/>
    <n v="0"/>
    <n v="0"/>
    <n v="0"/>
    <n v="0"/>
    <n v="0"/>
    <n v="0"/>
    <n v="0"/>
    <n v="70.98"/>
    <n v="0"/>
    <n v="0"/>
    <s v="SURFACE WATER MGT FUND"/>
    <s v="WLSW F D92948 A06BN252 FIR RID"/>
    <s v="STORMWATER SERVICES"/>
    <s v="DRAINAGE"/>
  </r>
  <r>
    <x v="1"/>
    <s v="103859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5.5"/>
    <n v="0"/>
    <n v="-25.5"/>
    <s v="N/A"/>
    <n v="0"/>
    <n v="0"/>
    <n v="0"/>
    <n v="0"/>
    <n v="0"/>
    <n v="0"/>
    <n v="0"/>
    <n v="0"/>
    <n v="0"/>
    <n v="0"/>
    <n v="25.5"/>
    <n v="0"/>
    <n v="0"/>
    <s v="SURFACE WATER MGT FUND"/>
    <s v="WLSW F D92948 A06BN252 FIR RID"/>
    <s v="STORMWATER SERVICES"/>
    <s v="DRAINAGE"/>
  </r>
  <r>
    <x v="1"/>
    <s v="1038599"/>
    <s v="845022"/>
    <s v="82200"/>
    <x v="72"/>
    <s v="5315000"/>
    <n v="2012"/>
    <x v="4"/>
    <s v="PAID TIME OFF"/>
    <s v="50000-PROGRAM EXPENDITUR BUDGET"/>
    <s v="82000-APPLIED OVERHEAD"/>
    <m/>
    <n v="0"/>
    <n v="0"/>
    <n v="18.34"/>
    <n v="0"/>
    <n v="-18.34"/>
    <s v="N/A"/>
    <n v="0"/>
    <n v="0"/>
    <n v="0"/>
    <n v="0"/>
    <n v="0"/>
    <n v="0"/>
    <n v="0"/>
    <n v="0"/>
    <n v="0"/>
    <n v="0"/>
    <n v="18.34"/>
    <n v="0"/>
    <n v="0"/>
    <s v="SURFACE WATER MGT FUND"/>
    <s v="WLSW F D92948 A06BN252 FIR RID"/>
    <s v="STORMWATER SERVICES"/>
    <s v="DRAINAGE"/>
  </r>
  <r>
    <x v="1"/>
    <s v="1038599"/>
    <s v="845022"/>
    <s v="82300"/>
    <x v="73"/>
    <s v="5315000"/>
    <n v="2012"/>
    <x v="4"/>
    <s v="INDIRECT COSTS"/>
    <s v="50000-PROGRAM EXPENDITUR BUDGET"/>
    <s v="82000-APPLIED OVERHEAD"/>
    <m/>
    <n v="0"/>
    <n v="0"/>
    <n v="56.08"/>
    <n v="0"/>
    <n v="-56.08"/>
    <s v="N/A"/>
    <n v="0"/>
    <n v="0"/>
    <n v="0"/>
    <n v="0"/>
    <n v="0"/>
    <n v="0"/>
    <n v="0"/>
    <n v="0"/>
    <n v="0"/>
    <n v="0"/>
    <n v="56.08"/>
    <n v="0"/>
    <n v="0"/>
    <s v="SURFACE WATER MGT FUND"/>
    <s v="WLSW F D92948 A06BN252 FIR RID"/>
    <s v="STORMWATER SERVICES"/>
    <s v="DRAINAGE"/>
  </r>
  <r>
    <x v="1"/>
    <s v="103860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777.14"/>
    <n v="0"/>
    <n v="-1777.14"/>
    <s v="N/A"/>
    <n v="0"/>
    <n v="134.66"/>
    <n v="229.94"/>
    <n v="123.93"/>
    <n v="0"/>
    <n v="141.64000000000001"/>
    <n v="0"/>
    <n v="0"/>
    <n v="0"/>
    <n v="403.98"/>
    <n v="359.08"/>
    <n v="383.91"/>
    <n v="0"/>
    <s v="SURFACE WATER MGT FUND"/>
    <s v="WLSW O F11328 FLOW CONTROL BMP"/>
    <s v="STORMWATER SERVICES"/>
    <s v="DRAINAGE"/>
  </r>
  <r>
    <x v="1"/>
    <s v="103860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58.88"/>
    <n v="0"/>
    <n v="-58.88"/>
    <s v="N/A"/>
    <n v="0"/>
    <n v="0"/>
    <n v="0"/>
    <n v="0"/>
    <n v="29.44"/>
    <n v="14.72"/>
    <n v="0"/>
    <n v="0"/>
    <n v="0"/>
    <n v="0"/>
    <n v="0"/>
    <n v="14.72"/>
    <n v="0"/>
    <s v="SURFACE WATER MGT FUND"/>
    <s v="WLSW O F11328 FLOW CONTROL BMP"/>
    <s v="STORMWATER SERVICES"/>
    <s v="DRAINAGE"/>
  </r>
  <r>
    <x v="1"/>
    <s v="103860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621.98"/>
    <n v="0"/>
    <n v="-621.98"/>
    <s v="N/A"/>
    <n v="0"/>
    <n v="47.13"/>
    <n v="62.79"/>
    <n v="43.38"/>
    <n v="17.690000000000001"/>
    <n v="49.57"/>
    <n v="0"/>
    <n v="0"/>
    <n v="0"/>
    <n v="141.38"/>
    <n v="125.68"/>
    <n v="134.36000000000001"/>
    <n v="0"/>
    <s v="SURFACE WATER MGT FUND"/>
    <s v="WLSW O F11328 FLOW CONTROL BMP"/>
    <s v="STORMWATER SERVICES"/>
    <s v="DRAINAGE"/>
  </r>
  <r>
    <x v="1"/>
    <s v="1038602"/>
    <s v="845022"/>
    <s v="82200"/>
    <x v="72"/>
    <s v="5315000"/>
    <n v="2012"/>
    <x v="4"/>
    <s v="PAID TIME OFF"/>
    <s v="50000-PROGRAM EXPENDITUR BUDGET"/>
    <s v="82000-APPLIED OVERHEAD"/>
    <m/>
    <n v="0"/>
    <n v="0"/>
    <n v="479.84000000000003"/>
    <n v="0"/>
    <n v="-479.84000000000003"/>
    <s v="N/A"/>
    <n v="0"/>
    <n v="36.36"/>
    <n v="48.44"/>
    <n v="33.46"/>
    <n v="13.65"/>
    <n v="38.24"/>
    <n v="0"/>
    <n v="0"/>
    <n v="0"/>
    <n v="109.07000000000001"/>
    <n v="96.960000000000008"/>
    <n v="103.66"/>
    <n v="0"/>
    <s v="SURFACE WATER MGT FUND"/>
    <s v="WLSW O F11328 FLOW CONTROL BMP"/>
    <s v="STORMWATER SERVICES"/>
    <s v="DRAINAGE"/>
  </r>
  <r>
    <x v="1"/>
    <s v="1038602"/>
    <s v="845022"/>
    <s v="82300"/>
    <x v="73"/>
    <s v="5315000"/>
    <n v="2012"/>
    <x v="4"/>
    <s v="INDIRECT COSTS"/>
    <s v="50000-PROGRAM EXPENDITUR BUDGET"/>
    <s v="82000-APPLIED OVERHEAD"/>
    <m/>
    <n v="0"/>
    <n v="0"/>
    <n v="1030.79"/>
    <n v="0"/>
    <n v="-1030.79"/>
    <s v="N/A"/>
    <n v="0"/>
    <n v="78.11"/>
    <n v="104.05"/>
    <n v="71.88"/>
    <n v="29.310000000000002"/>
    <n v="82.15"/>
    <n v="0"/>
    <n v="0"/>
    <n v="0"/>
    <n v="234.33"/>
    <n v="208.28"/>
    <n v="222.68"/>
    <n v="0"/>
    <s v="SURFACE WATER MGT FUND"/>
    <s v="WLSW O F11328 FLOW CONTROL BMP"/>
    <s v="STORMWATER SERVICES"/>
    <s v="DRAINAGE"/>
  </r>
  <r>
    <x v="1"/>
    <s v="1038608"/>
    <s v="845020"/>
    <s v="55050"/>
    <x v="68"/>
    <s v="5315000"/>
    <n v="2012"/>
    <x v="4"/>
    <s v="ROAD EQUIP ER R"/>
    <s v="50000-PROGRAM EXPENDITUR BUDGET"/>
    <s v="55000-INTRAGOVERNMENTAL SERVICES"/>
    <m/>
    <n v="0"/>
    <n v="0"/>
    <n v="-3330.69"/>
    <n v="0"/>
    <n v="3330.69"/>
    <s v="N/A"/>
    <n v="0"/>
    <n v="0"/>
    <n v="-91.31"/>
    <n v="0"/>
    <n v="-516.73"/>
    <n v="-305.06"/>
    <n v="-93.39"/>
    <n v="-602.84"/>
    <n v="-465.86"/>
    <n v="-217.9"/>
    <n v="-564.44000000000005"/>
    <n v="-473.16"/>
    <n v="0"/>
    <s v="SURFACE WATER MGT FUND"/>
    <s v="WLSW F D16975 STORMWATER SVCS"/>
    <s v="SURFACE WATER ENG SVCS"/>
    <s v="DRAINAGE"/>
  </r>
  <r>
    <x v="1"/>
    <s v="1038608"/>
    <s v="845022"/>
    <s v="52215"/>
    <x v="62"/>
    <s v="5315000"/>
    <n v="2012"/>
    <x v="4"/>
    <s v="SUPPLIES BOOKS SUBSCRIPTIONS"/>
    <s v="50000-PROGRAM EXPENDITUR BUDGET"/>
    <s v="52000-SUPPLIES"/>
    <m/>
    <n v="0"/>
    <n v="0"/>
    <n v="385.83"/>
    <n v="0"/>
    <n v="-385.83"/>
    <s v="N/A"/>
    <n v="0"/>
    <n v="0"/>
    <n v="0"/>
    <n v="0"/>
    <n v="0"/>
    <n v="0"/>
    <n v="0"/>
    <n v="0"/>
    <n v="0"/>
    <n v="0"/>
    <n v="0"/>
    <n v="0"/>
    <n v="385.83"/>
    <s v="SURFACE WATER MGT FUND"/>
    <s v="WLSW F D16975 STORMWATER SVCS"/>
    <s v="STORMWATER SERVICES"/>
    <s v="DRAINAGE"/>
  </r>
  <r>
    <x v="1"/>
    <s v="1038608"/>
    <s v="845022"/>
    <s v="53330"/>
    <x v="146"/>
    <s v="5315000"/>
    <n v="2012"/>
    <x v="4"/>
    <s v="PURCHASED TRANSPORTATION"/>
    <s v="50000-PROGRAM EXPENDITUR BUDGET"/>
    <s v="53000-SERVICES-OTHER CHARGES"/>
    <m/>
    <n v="0"/>
    <n v="0"/>
    <n v="261.09000000000003"/>
    <n v="0"/>
    <n v="-261.09000000000003"/>
    <s v="N/A"/>
    <n v="0"/>
    <n v="0"/>
    <n v="0"/>
    <n v="0"/>
    <n v="0"/>
    <n v="0"/>
    <n v="0"/>
    <n v="0"/>
    <n v="0"/>
    <n v="161.05000000000001"/>
    <n v="0"/>
    <n v="100.04"/>
    <n v="0"/>
    <s v="SURFACE WATER MGT FUND"/>
    <s v="WLSW F D16975 STORMWATER SVCS"/>
    <s v="STORMWATER SERVICES"/>
    <s v="DRAINAGE"/>
  </r>
  <r>
    <x v="1"/>
    <s v="1038608"/>
    <s v="845022"/>
    <s v="53890"/>
    <x v="66"/>
    <s v="5315000"/>
    <n v="2012"/>
    <x v="4"/>
    <s v="MISC SERVICES CHARGES"/>
    <s v="50000-PROGRAM EXPENDITUR BUDGET"/>
    <s v="53000-SERVICES-OTHER CHARGES"/>
    <m/>
    <n v="0"/>
    <n v="0"/>
    <n v="10.65"/>
    <n v="0"/>
    <n v="-10.65"/>
    <s v="N/A"/>
    <n v="0"/>
    <n v="0"/>
    <n v="0"/>
    <n v="0"/>
    <n v="10.65"/>
    <n v="0"/>
    <n v="0"/>
    <n v="0"/>
    <n v="0"/>
    <n v="0"/>
    <n v="0"/>
    <n v="0"/>
    <n v="0"/>
    <s v="SURFACE WATER MGT FUND"/>
    <s v="WLSW F D16975 STORMWATER SVCS"/>
    <s v="STORMWATER SERVICES"/>
    <s v="DRAINAGE"/>
  </r>
  <r>
    <x v="1"/>
    <s v="1038608"/>
    <s v="845022"/>
    <s v="55010"/>
    <x v="141"/>
    <s v="5315000"/>
    <n v="2012"/>
    <x v="4"/>
    <s v="MOTOR POOL ER R SERVICE"/>
    <s v="50000-PROGRAM EXPENDITUR BUDGET"/>
    <s v="55000-INTRAGOVERNMENTAL SERVICES"/>
    <m/>
    <n v="0"/>
    <n v="0"/>
    <n v="0"/>
    <n v="0"/>
    <n v="0"/>
    <s v="N/A"/>
    <n v="0"/>
    <n v="56472"/>
    <n v="-56472"/>
    <n v="0"/>
    <n v="0"/>
    <n v="0"/>
    <n v="0"/>
    <n v="0"/>
    <n v="0"/>
    <n v="0"/>
    <n v="0"/>
    <n v="0"/>
    <n v="0"/>
    <s v="SURFACE WATER MGT FUND"/>
    <s v="WLSW F D16975 STORMWATER SVCS"/>
    <s v="STORMWATER SERVICES"/>
    <s v="DRAINAGE"/>
  </r>
  <r>
    <x v="1"/>
    <s v="103860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9174.97"/>
    <n v="0"/>
    <n v="-29174.97"/>
    <s v="N/A"/>
    <n v="-30190.58"/>
    <n v="-30538.36"/>
    <n v="202449.39"/>
    <n v="-56472"/>
    <n v="-162081.41"/>
    <n v="55389.36"/>
    <n v="3696.64"/>
    <n v="27391.670000000002"/>
    <n v="-10818.59"/>
    <n v="79666.8"/>
    <n v="-113393.8"/>
    <n v="64075.85"/>
    <n v="0"/>
    <s v="SURFACE WATER MGT FUND"/>
    <s v="WLSW F D16975 STORMWATER SVCS"/>
    <s v="STORMWATER SERVICES"/>
    <s v="DRAINAGE"/>
  </r>
  <r>
    <x v="1"/>
    <s v="1038608"/>
    <s v="845022"/>
    <s v="58034"/>
    <x v="254"/>
    <s v="5315000"/>
    <n v="2012"/>
    <x v="4"/>
    <s v="T T DDES"/>
    <s v="50000-PROGRAM EXPENDITUR BUDGET"/>
    <s v="58000-INTRAGOVERNMENTAL CONTRIBUTIONS"/>
    <m/>
    <n v="0"/>
    <n v="0"/>
    <n v="218572"/>
    <n v="0"/>
    <n v="-218572"/>
    <s v="N/A"/>
    <n v="0"/>
    <n v="0"/>
    <n v="0"/>
    <n v="0"/>
    <n v="94286"/>
    <n v="0"/>
    <n v="47143"/>
    <n v="0"/>
    <n v="0"/>
    <n v="0"/>
    <n v="47143"/>
    <n v="30000"/>
    <n v="0"/>
    <s v="SURFACE WATER MGT FUND"/>
    <s v="WLSW F D16975 STORMWATER SVCS"/>
    <s v="STORMWATER SERVICES"/>
    <s v="DRAINAGE"/>
  </r>
  <r>
    <x v="1"/>
    <s v="1038608"/>
    <s v="845022"/>
    <s v="59998"/>
    <x v="189"/>
    <s v="5315000"/>
    <n v="2012"/>
    <x v="4"/>
    <s v="EXP REIMB SUSPENSE"/>
    <s v="50000-PROGRAM EXPENDITUR BUDGET"/>
    <s v="59900-CONTRA EXPENDITUR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385.83"/>
    <n v="-385.83"/>
    <s v="SURFACE WATER MGT FUND"/>
    <s v="WLSW F D16975 STORMWATER SVCS"/>
    <s v="STORMWATER SERVICES"/>
    <s v="DRAINAGE"/>
  </r>
  <r>
    <x v="1"/>
    <s v="103861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06.7"/>
    <n v="0"/>
    <n v="-1006.7"/>
    <s v="N/A"/>
    <n v="0"/>
    <n v="0"/>
    <n v="0"/>
    <n v="0"/>
    <n v="0"/>
    <n v="0"/>
    <n v="490.43"/>
    <n v="0"/>
    <n v="516.27"/>
    <n v="0"/>
    <n v="0"/>
    <n v="0"/>
    <n v="0"/>
    <s v="SURFACE WATER MGT FUND"/>
    <s v="WLSW F D90963 12825 176TH PL N"/>
    <s v="STORMWATER SERVICES"/>
    <s v="DRAINAGE"/>
  </r>
  <r>
    <x v="1"/>
    <s v="103861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939.03"/>
    <n v="0"/>
    <n v="-939.03"/>
    <s v="N/A"/>
    <n v="0"/>
    <n v="0"/>
    <n v="0"/>
    <n v="0"/>
    <n v="0"/>
    <n v="0"/>
    <n v="718.68000000000006"/>
    <n v="0"/>
    <n v="220.35"/>
    <n v="0"/>
    <n v="0"/>
    <n v="0"/>
    <n v="0"/>
    <s v="SURFACE WATER MGT FUND"/>
    <s v="WLSW F D90963 12825 176TH PL N"/>
    <s v="STORMWATER SERVICES"/>
    <s v="DRAINAGE"/>
  </r>
  <r>
    <x v="1"/>
    <s v="103861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61.59000000000003"/>
    <n v="0"/>
    <n v="-361.59000000000003"/>
    <s v="N/A"/>
    <n v="0"/>
    <n v="0"/>
    <n v="0"/>
    <n v="0"/>
    <n v="0"/>
    <n v="0"/>
    <n v="176.16"/>
    <n v="0"/>
    <n v="185.43"/>
    <n v="0"/>
    <n v="0"/>
    <n v="0"/>
    <n v="0"/>
    <s v="SURFACE WATER MGT FUND"/>
    <s v="WLSW F D90963 12825 176TH PL N"/>
    <s v="STORMWATER SERVICES"/>
    <s v="DRAINAGE"/>
  </r>
  <r>
    <x v="1"/>
    <s v="1038619"/>
    <s v="845022"/>
    <s v="82200"/>
    <x v="72"/>
    <s v="5315000"/>
    <n v="2012"/>
    <x v="4"/>
    <s v="PAID TIME OFF"/>
    <s v="50000-PROGRAM EXPENDITUR BUDGET"/>
    <s v="82000-APPLIED OVERHEAD"/>
    <m/>
    <n v="0"/>
    <n v="0"/>
    <n v="260.04000000000002"/>
    <n v="0"/>
    <n v="-260.04000000000002"/>
    <s v="N/A"/>
    <n v="0"/>
    <n v="0"/>
    <n v="0"/>
    <n v="0"/>
    <n v="0"/>
    <n v="0"/>
    <n v="126.68"/>
    <n v="0"/>
    <n v="133.36000000000001"/>
    <n v="0"/>
    <n v="0"/>
    <n v="0"/>
    <n v="0"/>
    <s v="SURFACE WATER MGT FUND"/>
    <s v="WLSW F D90963 12825 176TH PL N"/>
    <s v="STORMWATER SERVICES"/>
    <s v="DRAINAGE"/>
  </r>
  <r>
    <x v="1"/>
    <s v="1038619"/>
    <s v="845022"/>
    <s v="82300"/>
    <x v="73"/>
    <s v="5315000"/>
    <n v="2012"/>
    <x v="4"/>
    <s v="INDIRECT COSTS"/>
    <s v="50000-PROGRAM EXPENDITUR BUDGET"/>
    <s v="82000-APPLIED OVERHEAD"/>
    <m/>
    <n v="0"/>
    <n v="0"/>
    <n v="795.30000000000007"/>
    <n v="0"/>
    <n v="-795.30000000000007"/>
    <s v="N/A"/>
    <n v="0"/>
    <n v="0"/>
    <n v="0"/>
    <n v="0"/>
    <n v="0"/>
    <n v="0"/>
    <n v="387.44"/>
    <n v="0"/>
    <n v="407.86"/>
    <n v="0"/>
    <n v="0"/>
    <n v="0"/>
    <n v="0"/>
    <s v="SURFACE WATER MGT FUND"/>
    <s v="WLSW F D90963 12825 176TH PL N"/>
    <s v="STORMWATER SERVICES"/>
    <s v="DRAINAGE"/>
  </r>
  <r>
    <x v="1"/>
    <s v="103862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0"/>
    <n v="0"/>
    <n v="0"/>
    <n v="70.820000000000007"/>
    <n v="70.820000000000007"/>
    <n v="0"/>
    <n v="0"/>
    <n v="0"/>
    <n v="0"/>
    <n v="0"/>
    <n v="0"/>
    <n v="0"/>
    <s v="SURFACE WATER MGT FUND"/>
    <s v="WLSW F D90976 16404 NE 135TH S"/>
    <s v="STORMWATER SERVICES"/>
    <s v="DRAINAGE"/>
  </r>
  <r>
    <x v="1"/>
    <s v="103862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7.36"/>
    <n v="7.36"/>
    <n v="0"/>
    <n v="0"/>
    <n v="0"/>
    <n v="0"/>
    <n v="0"/>
    <n v="0"/>
    <n v="0"/>
    <s v="SURFACE WATER MGT FUND"/>
    <s v="WLSW F D90976 16404 NE 135TH S"/>
    <s v="STORMWATER SERVICES"/>
    <s v="DRAINAGE"/>
  </r>
  <r>
    <x v="1"/>
    <s v="103862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8"/>
    <n v="0"/>
    <n v="-49.58"/>
    <s v="N/A"/>
    <n v="0"/>
    <n v="0"/>
    <n v="0"/>
    <n v="0"/>
    <n v="24.79"/>
    <n v="24.79"/>
    <n v="0"/>
    <n v="0"/>
    <n v="0"/>
    <n v="0"/>
    <n v="0"/>
    <n v="0"/>
    <n v="0"/>
    <s v="SURFACE WATER MGT FUND"/>
    <s v="WLSW F D90976 16404 NE 135TH S"/>
    <s v="STORMWATER SERVICES"/>
    <s v="DRAINAGE"/>
  </r>
  <r>
    <x v="1"/>
    <s v="1038620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19.12"/>
    <n v="19.12"/>
    <n v="0"/>
    <n v="0"/>
    <n v="0"/>
    <n v="0"/>
    <n v="0"/>
    <n v="0"/>
    <n v="0"/>
    <s v="SURFACE WATER MGT FUND"/>
    <s v="WLSW F D90976 16404 NE 135TH S"/>
    <s v="STORMWATER SERVICES"/>
    <s v="DRAINAGE"/>
  </r>
  <r>
    <x v="1"/>
    <s v="1038620"/>
    <s v="845022"/>
    <s v="82300"/>
    <x v="73"/>
    <s v="5315000"/>
    <n v="2012"/>
    <x v="4"/>
    <s v="INDIRECT COSTS"/>
    <s v="50000-PROGRAM EXPENDITUR BUDGET"/>
    <s v="82000-APPLIED OVERHEAD"/>
    <m/>
    <n v="0"/>
    <n v="0"/>
    <n v="82.16"/>
    <n v="0"/>
    <n v="-82.16"/>
    <s v="N/A"/>
    <n v="0"/>
    <n v="0"/>
    <n v="0"/>
    <n v="0"/>
    <n v="41.08"/>
    <n v="41.08"/>
    <n v="0"/>
    <n v="0"/>
    <n v="0"/>
    <n v="0"/>
    <n v="0"/>
    <n v="0"/>
    <n v="0"/>
    <s v="SURFACE WATER MGT FUND"/>
    <s v="WLSW F D90976 16404 NE 135TH S"/>
    <s v="STORMWATER SERVICES"/>
    <s v="DRAINAGE"/>
  </r>
  <r>
    <x v="1"/>
    <s v="103862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69.58"/>
    <n v="0"/>
    <n v="-469.58"/>
    <s v="N/A"/>
    <n v="0"/>
    <n v="0"/>
    <n v="141.63"/>
    <n v="0"/>
    <n v="327.95"/>
    <n v="0"/>
    <n v="0"/>
    <n v="0"/>
    <n v="0"/>
    <n v="0"/>
    <n v="0"/>
    <n v="0"/>
    <n v="0"/>
    <s v="SURFACE WATER MGT FUND"/>
    <s v="WLSW F D91014 44601 SE 159TH S"/>
    <s v="STORMWATER SERVICES"/>
    <s v="DRAINAGE"/>
  </r>
  <r>
    <x v="1"/>
    <s v="1038622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42.9"/>
    <n v="0"/>
    <n v="0"/>
    <n v="0"/>
    <n v="0"/>
    <n v="0"/>
    <n v="0"/>
    <n v="0"/>
    <n v="0"/>
    <s v="SURFACE WATER MGT FUND"/>
    <s v="WLSW F D91014 44601 SE 159TH S"/>
    <s v="STORMWATER SERVICES"/>
    <s v="DRAINAGE"/>
  </r>
  <r>
    <x v="1"/>
    <s v="103862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33.92000000000002"/>
    <n v="0"/>
    <n v="-133.92000000000002"/>
    <s v="N/A"/>
    <n v="0"/>
    <n v="0"/>
    <n v="0"/>
    <n v="0"/>
    <n v="133.92000000000002"/>
    <n v="0"/>
    <n v="0"/>
    <n v="0"/>
    <n v="0"/>
    <n v="0"/>
    <n v="0"/>
    <n v="0"/>
    <n v="0"/>
    <s v="SURFACE WATER MGT FUND"/>
    <s v="WLSW F D91014 44601 SE 159TH S"/>
    <s v="STORMWATER SERVICES"/>
    <s v="DRAINAGE"/>
  </r>
  <r>
    <x v="1"/>
    <s v="103862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67.38"/>
    <n v="0"/>
    <n v="-167.38"/>
    <s v="N/A"/>
    <n v="0"/>
    <n v="0"/>
    <n v="49.57"/>
    <n v="0"/>
    <n v="117.81"/>
    <n v="0"/>
    <n v="0"/>
    <n v="0"/>
    <n v="0"/>
    <n v="0"/>
    <n v="0"/>
    <n v="0"/>
    <n v="0"/>
    <s v="SURFACE WATER MGT FUND"/>
    <s v="WLSW F D91014 44601 SE 159TH S"/>
    <s v="STORMWATER SERVICES"/>
    <s v="DRAINAGE"/>
  </r>
  <r>
    <x v="1"/>
    <s v="1038622"/>
    <s v="845022"/>
    <s v="82200"/>
    <x v="72"/>
    <s v="5315000"/>
    <n v="2012"/>
    <x v="4"/>
    <s v="PAID TIME OFF"/>
    <s v="50000-PROGRAM EXPENDITUR BUDGET"/>
    <s v="82000-APPLIED OVERHEAD"/>
    <m/>
    <n v="0"/>
    <n v="0"/>
    <n v="134.03"/>
    <n v="0"/>
    <n v="-134.03"/>
    <s v="N/A"/>
    <n v="0"/>
    <n v="0"/>
    <n v="38.24"/>
    <n v="0"/>
    <n v="95.79"/>
    <n v="0"/>
    <n v="0"/>
    <n v="0"/>
    <n v="0"/>
    <n v="0"/>
    <n v="0"/>
    <n v="0"/>
    <n v="0"/>
    <s v="SURFACE WATER MGT FUND"/>
    <s v="WLSW F D91014 44601 SE 159TH S"/>
    <s v="STORMWATER SERVICES"/>
    <s v="DRAINAGE"/>
  </r>
  <r>
    <x v="1"/>
    <s v="1038622"/>
    <s v="845022"/>
    <s v="82300"/>
    <x v="73"/>
    <s v="5315000"/>
    <n v="2012"/>
    <x v="4"/>
    <s v="INDIRECT COSTS"/>
    <s v="50000-PROGRAM EXPENDITUR BUDGET"/>
    <s v="82000-APPLIED OVERHEAD"/>
    <m/>
    <n v="0"/>
    <n v="0"/>
    <n v="375.12"/>
    <n v="0"/>
    <n v="-375.12"/>
    <s v="N/A"/>
    <n v="0"/>
    <n v="0"/>
    <n v="82.15"/>
    <n v="0"/>
    <n v="292.97000000000003"/>
    <n v="0"/>
    <n v="0"/>
    <n v="0"/>
    <n v="0"/>
    <n v="0"/>
    <n v="0"/>
    <n v="0"/>
    <n v="0"/>
    <s v="SURFACE WATER MGT FUND"/>
    <s v="WLSW F D91014 44601 SE 159TH S"/>
    <s v="STORMWATER SERVICES"/>
    <s v="DRAINAGE"/>
  </r>
  <r>
    <x v="1"/>
    <s v="1038622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5.04"/>
    <n v="0"/>
    <n v="0"/>
    <n v="0"/>
    <n v="0"/>
    <n v="0"/>
    <n v="0"/>
    <n v="0"/>
    <n v="0"/>
    <s v="SURFACE WATER MGT FUND"/>
    <s v="WLSW F D91014 44601 SE 159TH S"/>
    <s v="STORMWATER SERVICES"/>
    <s v="DRAINAGE"/>
  </r>
  <r>
    <x v="1"/>
    <s v="103862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30.54"/>
    <n v="0"/>
    <n v="-530.54"/>
    <s v="N/A"/>
    <n v="0"/>
    <n v="0"/>
    <n v="53.11"/>
    <n v="57.980000000000004"/>
    <n v="212.94"/>
    <n v="0"/>
    <n v="0"/>
    <n v="0"/>
    <n v="206.51"/>
    <n v="0"/>
    <n v="0"/>
    <n v="0"/>
    <n v="0"/>
    <s v="SURFACE WATER MGT FUND"/>
    <s v="WLSW F D91030 18308 NE 133RD S"/>
    <s v="STORMWATER SERVICES"/>
    <s v="DRAINAGE"/>
  </r>
  <r>
    <x v="1"/>
    <s v="1038623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0"/>
    <n v="0"/>
    <n v="0"/>
    <n v="0"/>
    <n v="42.9"/>
    <n v="0"/>
    <n v="0"/>
    <n v="0"/>
    <n v="0"/>
    <s v="SURFACE WATER MGT FUND"/>
    <s v="WLSW F D91030 18308 NE 133RD S"/>
    <s v="STORMWATER SERVICES"/>
    <s v="DRAINAGE"/>
  </r>
  <r>
    <x v="1"/>
    <s v="103862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22.45"/>
    <n v="0"/>
    <n v="-122.45"/>
    <s v="N/A"/>
    <n v="0"/>
    <n v="0"/>
    <n v="0"/>
    <n v="0"/>
    <n v="34.31"/>
    <n v="0"/>
    <n v="0"/>
    <n v="0"/>
    <n v="88.14"/>
    <n v="0"/>
    <n v="0"/>
    <n v="0"/>
    <n v="0"/>
    <s v="SURFACE WATER MGT FUND"/>
    <s v="WLSW F D91030 18308 NE 133RD S"/>
    <s v="STORMWATER SERVICES"/>
    <s v="DRAINAGE"/>
  </r>
  <r>
    <x v="1"/>
    <s v="103862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90.11"/>
    <n v="0"/>
    <n v="-190.11"/>
    <s v="N/A"/>
    <n v="0"/>
    <n v="0"/>
    <n v="18.59"/>
    <n v="20.830000000000002"/>
    <n v="76.5"/>
    <n v="0"/>
    <n v="0"/>
    <n v="0"/>
    <n v="74.19"/>
    <n v="0"/>
    <n v="0"/>
    <n v="0"/>
    <n v="0"/>
    <s v="SURFACE WATER MGT FUND"/>
    <s v="WLSW F D91030 18308 NE 133RD S"/>
    <s v="STORMWATER SERVICES"/>
    <s v="DRAINAGE"/>
  </r>
  <r>
    <x v="1"/>
    <s v="1038623"/>
    <s v="845022"/>
    <s v="82200"/>
    <x v="72"/>
    <s v="5315000"/>
    <n v="2012"/>
    <x v="4"/>
    <s v="PAID TIME OFF"/>
    <s v="50000-PROGRAM EXPENDITUR BUDGET"/>
    <s v="82000-APPLIED OVERHEAD"/>
    <m/>
    <n v="0"/>
    <n v="0"/>
    <n v="148.72999999999999"/>
    <n v="0"/>
    <n v="-148.72999999999999"/>
    <s v="N/A"/>
    <n v="0"/>
    <n v="0"/>
    <n v="14.34"/>
    <n v="14.98"/>
    <n v="55"/>
    <n v="0"/>
    <n v="0"/>
    <n v="0"/>
    <n v="64.41"/>
    <n v="0"/>
    <n v="0"/>
    <n v="0"/>
    <n v="0"/>
    <s v="SURFACE WATER MGT FUND"/>
    <s v="WLSW F D91030 18308 NE 133RD S"/>
    <s v="STORMWATER SERVICES"/>
    <s v="DRAINAGE"/>
  </r>
  <r>
    <x v="1"/>
    <s v="1038623"/>
    <s v="845022"/>
    <s v="82300"/>
    <x v="73"/>
    <s v="5315000"/>
    <n v="2012"/>
    <x v="4"/>
    <s v="INDIRECT COSTS"/>
    <s v="50000-PROGRAM EXPENDITUR BUDGET"/>
    <s v="82000-APPLIED OVERHEAD"/>
    <m/>
    <n v="0"/>
    <n v="0"/>
    <n v="441.85"/>
    <n v="0"/>
    <n v="-441.85"/>
    <s v="N/A"/>
    <n v="0"/>
    <n v="0"/>
    <n v="30.810000000000002"/>
    <n v="45.800000000000004"/>
    <n v="168.22"/>
    <n v="0"/>
    <n v="0"/>
    <n v="0"/>
    <n v="197.02"/>
    <n v="0"/>
    <n v="0"/>
    <n v="0"/>
    <n v="0"/>
    <s v="SURFACE WATER MGT FUND"/>
    <s v="WLSW F D91030 18308 NE 133RD S"/>
    <s v="STORMWATER SERVICES"/>
    <s v="DRAINAGE"/>
  </r>
  <r>
    <x v="1"/>
    <s v="1038623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0"/>
    <n v="0"/>
    <n v="0"/>
    <n v="0"/>
    <n v="5.04"/>
    <n v="0"/>
    <n v="0"/>
    <n v="0"/>
    <n v="0"/>
    <s v="SURFACE WATER MGT FUND"/>
    <s v="WLSW F D91030 18308 NE 133RD S"/>
    <s v="STORMWATER SERVICES"/>
    <s v="DRAINAGE"/>
  </r>
  <r>
    <x v="1"/>
    <s v="103862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974.31"/>
    <n v="0"/>
    <n v="-1974.31"/>
    <s v="N/A"/>
    <n v="0"/>
    <n v="0"/>
    <n v="1816.3500000000001"/>
    <n v="157.96"/>
    <n v="0"/>
    <n v="0"/>
    <n v="0"/>
    <n v="0"/>
    <n v="0"/>
    <n v="0"/>
    <n v="0"/>
    <n v="0"/>
    <n v="0"/>
    <s v="SURFACE WATER MGT FUND"/>
    <s v="WLSW F D92215 24501 NE 72ND ST"/>
    <s v="STORMWATER SERVICES"/>
    <s v="DRAINAGE"/>
  </r>
  <r>
    <x v="1"/>
    <s v="1038624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6.51"/>
    <n v="0"/>
    <n v="-6.51"/>
    <s v="N/A"/>
    <n v="0"/>
    <n v="0"/>
    <n v="4.34"/>
    <n v="2.17"/>
    <n v="0"/>
    <n v="0"/>
    <n v="0"/>
    <n v="0"/>
    <n v="0"/>
    <n v="0"/>
    <n v="0"/>
    <n v="0"/>
    <n v="0"/>
    <s v="SURFACE WATER MGT FUND"/>
    <s v="WLSW F D92215 24501 NE 72ND ST"/>
    <s v="STORMWATER SERVICES"/>
    <s v="DRAINAGE"/>
  </r>
  <r>
    <x v="1"/>
    <s v="1038624"/>
    <s v="845022"/>
    <s v="52391"/>
    <x v="184"/>
    <s v="5315000"/>
    <n v="2012"/>
    <x v="4"/>
    <s v="MAINTENANCE PARTS MATERIALS"/>
    <s v="50000-PROGRAM EXPENDITUR BUDGET"/>
    <s v="52000-SUPPLIES"/>
    <m/>
    <n v="0"/>
    <n v="0"/>
    <n v="1555.64"/>
    <n v="0"/>
    <n v="-1555.64"/>
    <s v="N/A"/>
    <n v="0"/>
    <n v="0"/>
    <n v="0"/>
    <n v="1555.66"/>
    <n v="-0.02"/>
    <n v="0"/>
    <n v="0"/>
    <n v="0"/>
    <n v="0"/>
    <n v="0"/>
    <n v="0"/>
    <n v="0"/>
    <n v="0"/>
    <s v="SURFACE WATER MGT FUND"/>
    <s v="WLSW F D92215 24501 NE 72ND ST"/>
    <s v="STORMWATER SERVICES"/>
    <s v="DRAINAGE"/>
  </r>
  <r>
    <x v="1"/>
    <s v="103862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091.1799999999998"/>
    <n v="0"/>
    <n v="-2091.1799999999998"/>
    <s v="N/A"/>
    <n v="0"/>
    <n v="0"/>
    <n v="0"/>
    <n v="0"/>
    <n v="2091.1799999999998"/>
    <n v="0"/>
    <n v="0"/>
    <n v="0"/>
    <n v="0"/>
    <n v="0"/>
    <n v="0"/>
    <n v="0"/>
    <n v="0"/>
    <s v="SURFACE WATER MGT FUND"/>
    <s v="WLSW F D92215 24501 NE 72ND ST"/>
    <s v="STORMWATER SERVICES"/>
    <s v="DRAINAGE"/>
  </r>
  <r>
    <x v="1"/>
    <s v="1038624"/>
    <s v="845022"/>
    <s v="55307"/>
    <x v="252"/>
    <s v="5315000"/>
    <n v="2012"/>
    <x v="4"/>
    <s v="ROADS CONST DEBRIS DISPOSAL"/>
    <s v="50000-PROGRAM EXPENDITUR BUDGET"/>
    <s v="55000-INTRAGOVERNMENTAL SERVICES"/>
    <m/>
    <n v="0"/>
    <n v="0"/>
    <n v="260.53000000000003"/>
    <n v="0"/>
    <n v="-260.53000000000003"/>
    <s v="N/A"/>
    <n v="0"/>
    <n v="0"/>
    <n v="0"/>
    <n v="0"/>
    <n v="0"/>
    <n v="0"/>
    <n v="0"/>
    <n v="0"/>
    <n v="260.53000000000003"/>
    <n v="0"/>
    <n v="0"/>
    <n v="0"/>
    <n v="0"/>
    <s v="SURFACE WATER MGT FUND"/>
    <s v="WLSW F D92215 24501 NE 72ND ST"/>
    <s v="STORMWATER SERVICES"/>
    <s v="DRAINAGE"/>
  </r>
  <r>
    <x v="1"/>
    <s v="103862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709.16"/>
    <n v="0"/>
    <n v="-709.16"/>
    <s v="N/A"/>
    <n v="0"/>
    <n v="0"/>
    <n v="652.41999999999996"/>
    <n v="56.74"/>
    <n v="0"/>
    <n v="0"/>
    <n v="0"/>
    <n v="0"/>
    <n v="0"/>
    <n v="0"/>
    <n v="0"/>
    <n v="0"/>
    <n v="0"/>
    <s v="SURFACE WATER MGT FUND"/>
    <s v="WLSW F D92215 24501 NE 72ND ST"/>
    <s v="STORMWATER SERVICES"/>
    <s v="DRAINAGE"/>
  </r>
  <r>
    <x v="1"/>
    <s v="1038624"/>
    <s v="845022"/>
    <s v="82200"/>
    <x v="72"/>
    <s v="5315000"/>
    <n v="2012"/>
    <x v="4"/>
    <s v="PAID TIME OFF"/>
    <s v="50000-PROGRAM EXPENDITUR BUDGET"/>
    <s v="82000-APPLIED OVERHEAD"/>
    <m/>
    <n v="0"/>
    <n v="0"/>
    <n v="509.96000000000004"/>
    <n v="0"/>
    <n v="-509.96000000000004"/>
    <s v="N/A"/>
    <n v="0"/>
    <n v="0"/>
    <n v="469.16"/>
    <n v="40.800000000000004"/>
    <n v="0"/>
    <n v="0"/>
    <n v="0"/>
    <n v="0"/>
    <n v="0"/>
    <n v="0"/>
    <n v="0"/>
    <n v="0"/>
    <n v="0"/>
    <s v="SURFACE WATER MGT FUND"/>
    <s v="WLSW F D92215 24501 NE 72ND ST"/>
    <s v="STORMWATER SERVICES"/>
    <s v="DRAINAGE"/>
  </r>
  <r>
    <x v="1"/>
    <s v="1038624"/>
    <s v="845022"/>
    <s v="82300"/>
    <x v="73"/>
    <s v="5315000"/>
    <n v="2012"/>
    <x v="4"/>
    <s v="INDIRECT COSTS"/>
    <s v="50000-PROGRAM EXPENDITUR BUDGET"/>
    <s v="82000-APPLIED OVERHEAD"/>
    <m/>
    <n v="0"/>
    <n v="0"/>
    <n v="1559.7"/>
    <n v="0"/>
    <n v="-1559.7"/>
    <s v="N/A"/>
    <n v="0"/>
    <n v="0"/>
    <n v="1434.92"/>
    <n v="124.78"/>
    <n v="0"/>
    <n v="0"/>
    <n v="0"/>
    <n v="0"/>
    <n v="0"/>
    <n v="0"/>
    <n v="0"/>
    <n v="0"/>
    <n v="0"/>
    <s v="SURFACE WATER MGT FUND"/>
    <s v="WLSW F D92215 24501 NE 72ND ST"/>
    <s v="STORMWATER SERVICES"/>
    <s v="DRAINAGE"/>
  </r>
  <r>
    <x v="1"/>
    <s v="103862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17.29000000000002"/>
    <n v="0"/>
    <n v="-317.29000000000002"/>
    <s v="N/A"/>
    <n v="157.95000000000002"/>
    <n v="0"/>
    <n v="0"/>
    <n v="88.52"/>
    <n v="0"/>
    <n v="70.820000000000007"/>
    <n v="0"/>
    <n v="0"/>
    <n v="0"/>
    <n v="0"/>
    <n v="0"/>
    <n v="0"/>
    <n v="0"/>
    <s v="SURFACE WATER MGT FUND"/>
    <s v="WLSW F D90102 30235 38TH PL S"/>
    <s v="STORMWATER SERVICES"/>
    <s v="DRAINAGE"/>
  </r>
  <r>
    <x v="1"/>
    <s v="1038626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2.17"/>
    <n v="0"/>
    <n v="-2.17"/>
    <s v="N/A"/>
    <n v="2.17"/>
    <n v="0"/>
    <n v="0"/>
    <n v="0"/>
    <n v="0"/>
    <n v="0"/>
    <n v="0"/>
    <n v="0"/>
    <n v="0"/>
    <n v="0"/>
    <n v="0"/>
    <n v="0"/>
    <n v="0"/>
    <s v="SURFACE WATER MGT FUND"/>
    <s v="WLSW F D90102 30235 38TH PL S"/>
    <s v="STORMWATER SERVICES"/>
    <s v="DRAINAGE"/>
  </r>
  <r>
    <x v="1"/>
    <s v="103862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14.68"/>
    <n v="0"/>
    <n v="-314.68"/>
    <s v="N/A"/>
    <n v="298.12"/>
    <n v="0"/>
    <n v="0"/>
    <n v="0"/>
    <n v="9.2000000000000011"/>
    <n v="7.36"/>
    <n v="0"/>
    <n v="0"/>
    <n v="0"/>
    <n v="0"/>
    <n v="0"/>
    <n v="0"/>
    <n v="0"/>
    <s v="SURFACE WATER MGT FUND"/>
    <s v="WLSW F D90102 30235 38TH PL S"/>
    <s v="STORMWATER SERVICES"/>
    <s v="DRAINAGE"/>
  </r>
  <r>
    <x v="1"/>
    <s v="1038626"/>
    <s v="845022"/>
    <s v="55303"/>
    <x v="250"/>
    <s v="5315000"/>
    <n v="2012"/>
    <x v="4"/>
    <s v="ROADS DECANT FEES SOLID"/>
    <s v="50000-PROGRAM EXPENDITUR BUDGET"/>
    <s v="55000-INTRAGOVERNMENTAL SERVICES"/>
    <m/>
    <n v="0"/>
    <n v="0"/>
    <n v="276.70999999999998"/>
    <n v="0"/>
    <n v="-276.70999999999998"/>
    <s v="N/A"/>
    <n v="0"/>
    <n v="0"/>
    <n v="0"/>
    <n v="0"/>
    <n v="0"/>
    <n v="0"/>
    <n v="0"/>
    <n v="0"/>
    <n v="276.70999999999998"/>
    <n v="0"/>
    <n v="0"/>
    <n v="0"/>
    <n v="0"/>
    <s v="SURFACE WATER MGT FUND"/>
    <s v="WLSW F D90102 30235 38TH PL S"/>
    <s v="STORMWATER SERVICES"/>
    <s v="DRAINAGE"/>
  </r>
  <r>
    <x v="1"/>
    <s v="1038626"/>
    <s v="845022"/>
    <s v="55304"/>
    <x v="251"/>
    <s v="5315000"/>
    <n v="2012"/>
    <x v="4"/>
    <s v="ROADS DECANT FEES LIQUID"/>
    <s v="50000-PROGRAM EXPENDITUR BUDGET"/>
    <s v="55000-INTRAGOVERNMENTAL SERVICES"/>
    <m/>
    <n v="0"/>
    <n v="0"/>
    <n v="81"/>
    <n v="0"/>
    <n v="-81"/>
    <s v="N/A"/>
    <n v="0"/>
    <n v="0"/>
    <n v="0"/>
    <n v="0"/>
    <n v="0"/>
    <n v="0"/>
    <n v="0"/>
    <n v="0"/>
    <n v="81"/>
    <n v="0"/>
    <n v="0"/>
    <n v="0"/>
    <n v="0"/>
    <s v="SURFACE WATER MGT FUND"/>
    <s v="WLSW F D90102 30235 38TH PL S"/>
    <s v="STORMWATER SERVICES"/>
    <s v="DRAINAGE"/>
  </r>
  <r>
    <x v="1"/>
    <s v="103862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12.51"/>
    <n v="0"/>
    <n v="-112.51"/>
    <s v="N/A"/>
    <n v="56.74"/>
    <n v="0"/>
    <n v="0"/>
    <n v="30.98"/>
    <n v="0"/>
    <n v="24.79"/>
    <n v="0"/>
    <n v="0"/>
    <n v="0"/>
    <n v="0"/>
    <n v="0"/>
    <n v="0"/>
    <n v="0"/>
    <s v="SURFACE WATER MGT FUND"/>
    <s v="WLSW F D90102 30235 38TH PL S"/>
    <s v="STORMWATER SERVICES"/>
    <s v="DRAINAGE"/>
  </r>
  <r>
    <x v="1"/>
    <s v="1038626"/>
    <s v="845022"/>
    <s v="82200"/>
    <x v="72"/>
    <s v="5315000"/>
    <n v="2012"/>
    <x v="4"/>
    <s v="PAID TIME OFF"/>
    <s v="50000-PROGRAM EXPENDITUR BUDGET"/>
    <s v="82000-APPLIED OVERHEAD"/>
    <m/>
    <n v="0"/>
    <n v="0"/>
    <n v="83.820000000000007"/>
    <n v="0"/>
    <n v="-83.820000000000007"/>
    <s v="N/A"/>
    <n v="40.800000000000004"/>
    <n v="0"/>
    <n v="0"/>
    <n v="23.900000000000002"/>
    <n v="0"/>
    <n v="19.12"/>
    <n v="0"/>
    <n v="0"/>
    <n v="0"/>
    <n v="0"/>
    <n v="0"/>
    <n v="0"/>
    <n v="0"/>
    <s v="SURFACE WATER MGT FUND"/>
    <s v="WLSW F D90102 30235 38TH PL S"/>
    <s v="STORMWATER SERVICES"/>
    <s v="DRAINAGE"/>
  </r>
  <r>
    <x v="1"/>
    <s v="1038626"/>
    <s v="845022"/>
    <s v="82300"/>
    <x v="73"/>
    <s v="5315000"/>
    <n v="2012"/>
    <x v="4"/>
    <s v="INDIRECT COSTS"/>
    <s v="50000-PROGRAM EXPENDITUR BUDGET"/>
    <s v="82000-APPLIED OVERHEAD"/>
    <m/>
    <n v="0"/>
    <n v="0"/>
    <n v="217.19"/>
    <n v="0"/>
    <n v="-217.19"/>
    <s v="N/A"/>
    <n v="124.77"/>
    <n v="0"/>
    <n v="0"/>
    <n v="51.34"/>
    <n v="0"/>
    <n v="41.08"/>
    <n v="0"/>
    <n v="0"/>
    <n v="0"/>
    <n v="0"/>
    <n v="0"/>
    <n v="0"/>
    <n v="0"/>
    <s v="SURFACE WATER MGT FUND"/>
    <s v="WLSW F D90102 30235 38TH PL S"/>
    <s v="STORMWATER SERVICES"/>
    <s v="DRAINAGE"/>
  </r>
  <r>
    <x v="1"/>
    <s v="103862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23.93"/>
    <n v="0"/>
    <n v="-123.93"/>
    <s v="N/A"/>
    <n v="0"/>
    <n v="0"/>
    <n v="0"/>
    <n v="0"/>
    <n v="123.93"/>
    <n v="0"/>
    <n v="0"/>
    <n v="0"/>
    <n v="0"/>
    <n v="0"/>
    <n v="0"/>
    <n v="0"/>
    <n v="0"/>
    <s v="SURFACE WATER MGT FUND"/>
    <s v="WLSW F D90178 2020 S 363RD PL"/>
    <s v="STORMWATER SERVICES"/>
    <s v="DRAINAGE"/>
  </r>
  <r>
    <x v="1"/>
    <s v="103862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2.88"/>
    <n v="0"/>
    <n v="-12.88"/>
    <s v="N/A"/>
    <n v="0"/>
    <n v="0"/>
    <n v="0"/>
    <n v="0"/>
    <n v="12.88"/>
    <n v="0"/>
    <n v="0"/>
    <n v="0"/>
    <n v="0"/>
    <n v="0"/>
    <n v="0"/>
    <n v="0"/>
    <n v="0"/>
    <s v="SURFACE WATER MGT FUND"/>
    <s v="WLSW F D90178 2020 S 363RD PL"/>
    <s v="STORMWATER SERVICES"/>
    <s v="DRAINAGE"/>
  </r>
  <r>
    <x v="1"/>
    <s v="103862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3.37"/>
    <n v="0"/>
    <n v="-43.37"/>
    <s v="N/A"/>
    <n v="0"/>
    <n v="0"/>
    <n v="0"/>
    <n v="0"/>
    <n v="43.37"/>
    <n v="0"/>
    <n v="0"/>
    <n v="0"/>
    <n v="0"/>
    <n v="0"/>
    <n v="0"/>
    <n v="0"/>
    <n v="0"/>
    <s v="SURFACE WATER MGT FUND"/>
    <s v="WLSW F D90178 2020 S 363RD PL"/>
    <s v="STORMWATER SERVICES"/>
    <s v="DRAINAGE"/>
  </r>
  <r>
    <x v="1"/>
    <s v="1038627"/>
    <s v="845022"/>
    <s v="82200"/>
    <x v="72"/>
    <s v="5315000"/>
    <n v="2012"/>
    <x v="4"/>
    <s v="PAID TIME OFF"/>
    <s v="50000-PROGRAM EXPENDITUR BUDGET"/>
    <s v="82000-APPLIED OVERHEAD"/>
    <m/>
    <n v="0"/>
    <n v="0"/>
    <n v="33.46"/>
    <n v="0"/>
    <n v="-33.46"/>
    <s v="N/A"/>
    <n v="0"/>
    <n v="0"/>
    <n v="0"/>
    <n v="0"/>
    <n v="33.46"/>
    <n v="0"/>
    <n v="0"/>
    <n v="0"/>
    <n v="0"/>
    <n v="0"/>
    <n v="0"/>
    <n v="0"/>
    <n v="0"/>
    <s v="SURFACE WATER MGT FUND"/>
    <s v="WLSW F D90178 2020 S 363RD PL"/>
    <s v="STORMWATER SERVICES"/>
    <s v="DRAINAGE"/>
  </r>
  <r>
    <x v="1"/>
    <s v="1038627"/>
    <s v="845022"/>
    <s v="82300"/>
    <x v="73"/>
    <s v="5315000"/>
    <n v="2012"/>
    <x v="4"/>
    <s v="INDIRECT COSTS"/>
    <s v="50000-PROGRAM EXPENDITUR BUDGET"/>
    <s v="82000-APPLIED OVERHEAD"/>
    <m/>
    <n v="0"/>
    <n v="0"/>
    <n v="71.88"/>
    <n v="0"/>
    <n v="-71.88"/>
    <s v="N/A"/>
    <n v="0"/>
    <n v="0"/>
    <n v="0"/>
    <n v="0"/>
    <n v="71.88"/>
    <n v="0"/>
    <n v="0"/>
    <n v="0"/>
    <n v="0"/>
    <n v="0"/>
    <n v="0"/>
    <n v="0"/>
    <n v="0"/>
    <s v="SURFACE WATER MGT FUND"/>
    <s v="WLSW F D90178 2020 S 363RD PL"/>
    <s v="STORMWATER SERVICES"/>
    <s v="DRAINAGE"/>
  </r>
  <r>
    <x v="1"/>
    <s v="103862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00.83"/>
    <n v="0"/>
    <n v="-300.83"/>
    <s v="N/A"/>
    <n v="212.31"/>
    <n v="0"/>
    <n v="0"/>
    <n v="88.52"/>
    <n v="0"/>
    <n v="0"/>
    <n v="0"/>
    <n v="0"/>
    <n v="0"/>
    <n v="0"/>
    <n v="0"/>
    <n v="0"/>
    <n v="0"/>
    <s v="SURFACE WATER MGT FUND"/>
    <s v="WLSW F D90285 37905 26TH DR S"/>
    <s v="STORMWATER SERVICES"/>
    <s v="DRAINAGE"/>
  </r>
  <r>
    <x v="1"/>
    <s v="1038628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1.81"/>
    <n v="0"/>
    <n v="-1.81"/>
    <s v="N/A"/>
    <n v="1.81"/>
    <n v="0"/>
    <n v="0"/>
    <n v="0"/>
    <n v="0"/>
    <n v="0"/>
    <n v="0"/>
    <n v="0"/>
    <n v="0"/>
    <n v="0"/>
    <n v="0"/>
    <n v="0"/>
    <n v="0"/>
    <s v="SURFACE WATER MGT FUND"/>
    <s v="WLSW F D90285 37905 26TH DR S"/>
    <s v="STORMWATER SERVICES"/>
    <s v="DRAINAGE"/>
  </r>
  <r>
    <x v="1"/>
    <s v="103862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63.10000000000002"/>
    <n v="0"/>
    <n v="-263.10000000000002"/>
    <s v="N/A"/>
    <n v="241.25"/>
    <n v="0"/>
    <n v="0"/>
    <n v="0"/>
    <n v="21.85"/>
    <n v="0"/>
    <n v="0"/>
    <n v="0"/>
    <n v="0"/>
    <n v="0"/>
    <n v="0"/>
    <n v="0"/>
    <n v="0"/>
    <s v="SURFACE WATER MGT FUND"/>
    <s v="WLSW F D90285 37905 26TH DR S"/>
    <s v="STORMWATER SERVICES"/>
    <s v="DRAINAGE"/>
  </r>
  <r>
    <x v="1"/>
    <s v="1038628"/>
    <s v="845022"/>
    <s v="55303"/>
    <x v="250"/>
    <s v="5315000"/>
    <n v="2012"/>
    <x v="4"/>
    <s v="ROADS DECANT FEES SOLID"/>
    <s v="50000-PROGRAM EXPENDITUR BUDGET"/>
    <s v="55000-INTRAGOVERNMENTAL SERVICES"/>
    <m/>
    <n v="0"/>
    <n v="0"/>
    <n v="284.97000000000003"/>
    <n v="0"/>
    <n v="-284.97000000000003"/>
    <s v="N/A"/>
    <n v="0"/>
    <n v="0"/>
    <n v="0"/>
    <n v="0"/>
    <n v="0"/>
    <n v="0"/>
    <n v="0"/>
    <n v="0"/>
    <n v="284.97000000000003"/>
    <n v="0"/>
    <n v="0"/>
    <n v="0"/>
    <n v="0"/>
    <s v="SURFACE WATER MGT FUND"/>
    <s v="WLSW F D90285 37905 26TH DR S"/>
    <s v="STORMWATER SERVICES"/>
    <s v="DRAINAGE"/>
  </r>
  <r>
    <x v="1"/>
    <s v="1038628"/>
    <s v="845022"/>
    <s v="55304"/>
    <x v="251"/>
    <s v="5315000"/>
    <n v="2012"/>
    <x v="4"/>
    <s v="ROADS DECANT FEES LIQUID"/>
    <s v="50000-PROGRAM EXPENDITUR BUDGET"/>
    <s v="55000-INTRAGOVERNMENTAL SERVICES"/>
    <m/>
    <n v="0"/>
    <n v="0"/>
    <n v="81"/>
    <n v="0"/>
    <n v="-81"/>
    <s v="N/A"/>
    <n v="0"/>
    <n v="0"/>
    <n v="0"/>
    <n v="0"/>
    <n v="0"/>
    <n v="0"/>
    <n v="0"/>
    <n v="0"/>
    <n v="81"/>
    <n v="0"/>
    <n v="0"/>
    <n v="0"/>
    <n v="0"/>
    <s v="SURFACE WATER MGT FUND"/>
    <s v="WLSW F D90285 37905 26TH DR S"/>
    <s v="STORMWATER SERVICES"/>
    <s v="DRAINAGE"/>
  </r>
  <r>
    <x v="1"/>
    <s v="103862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07.24000000000001"/>
    <n v="0"/>
    <n v="-107.24000000000001"/>
    <s v="N/A"/>
    <n v="76.260000000000005"/>
    <n v="0"/>
    <n v="0"/>
    <n v="30.98"/>
    <n v="0"/>
    <n v="0"/>
    <n v="0"/>
    <n v="0"/>
    <n v="0"/>
    <n v="0"/>
    <n v="0"/>
    <n v="0"/>
    <n v="0"/>
    <s v="SURFACE WATER MGT FUND"/>
    <s v="WLSW F D90285 37905 26TH DR S"/>
    <s v="STORMWATER SERVICES"/>
    <s v="DRAINAGE"/>
  </r>
  <r>
    <x v="1"/>
    <s v="1038628"/>
    <s v="845022"/>
    <s v="82200"/>
    <x v="72"/>
    <s v="5315000"/>
    <n v="2012"/>
    <x v="4"/>
    <s v="PAID TIME OFF"/>
    <s v="50000-PROGRAM EXPENDITUR BUDGET"/>
    <s v="82000-APPLIED OVERHEAD"/>
    <m/>
    <n v="0"/>
    <n v="0"/>
    <n v="78.739999999999995"/>
    <n v="0"/>
    <n v="-78.739999999999995"/>
    <s v="N/A"/>
    <n v="54.84"/>
    <n v="0"/>
    <n v="0"/>
    <n v="23.900000000000002"/>
    <n v="0"/>
    <n v="0"/>
    <n v="0"/>
    <n v="0"/>
    <n v="0"/>
    <n v="0"/>
    <n v="0"/>
    <n v="0"/>
    <n v="0"/>
    <s v="SURFACE WATER MGT FUND"/>
    <s v="WLSW F D90285 37905 26TH DR S"/>
    <s v="STORMWATER SERVICES"/>
    <s v="DRAINAGE"/>
  </r>
  <r>
    <x v="1"/>
    <s v="1038628"/>
    <s v="845022"/>
    <s v="82300"/>
    <x v="73"/>
    <s v="5315000"/>
    <n v="2012"/>
    <x v="4"/>
    <s v="INDIRECT COSTS"/>
    <s v="50000-PROGRAM EXPENDITUR BUDGET"/>
    <s v="82000-APPLIED OVERHEAD"/>
    <m/>
    <n v="0"/>
    <n v="0"/>
    <n v="219.07"/>
    <n v="0"/>
    <n v="-219.07"/>
    <s v="N/A"/>
    <n v="167.73"/>
    <n v="0"/>
    <n v="0"/>
    <n v="51.34"/>
    <n v="0"/>
    <n v="0"/>
    <n v="0"/>
    <n v="0"/>
    <n v="0"/>
    <n v="0"/>
    <n v="0"/>
    <n v="0"/>
    <n v="0"/>
    <s v="SURFACE WATER MGT FUND"/>
    <s v="WLSW F D90285 37905 26TH DR S"/>
    <s v="STORMWATER SERVICES"/>
    <s v="DRAINAGE"/>
  </r>
  <r>
    <x v="1"/>
    <s v="103862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89.28"/>
    <n v="0"/>
    <n v="-189.28"/>
    <s v="N/A"/>
    <n v="0"/>
    <n v="0"/>
    <n v="0"/>
    <n v="0"/>
    <n v="189.28"/>
    <n v="0"/>
    <n v="0"/>
    <n v="0"/>
    <n v="0"/>
    <n v="0"/>
    <n v="0"/>
    <n v="0"/>
    <n v="0"/>
    <s v="SURFACE WATER MGT FUND"/>
    <s v="WLSW F D91768 9701 178TH AVE S"/>
    <s v="STORMWATER SERVICES"/>
    <s v="DRAINAGE"/>
  </r>
  <r>
    <x v="1"/>
    <s v="1038629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42.9"/>
    <n v="0"/>
    <n v="0"/>
    <n v="0"/>
    <n v="0"/>
    <n v="0"/>
    <n v="0"/>
    <n v="0"/>
    <n v="0"/>
    <s v="SURFACE WATER MGT FUND"/>
    <s v="WLSW F D91768 9701 178TH AVE S"/>
    <s v="STORMWATER SERVICES"/>
    <s v="DRAINAGE"/>
  </r>
  <r>
    <x v="1"/>
    <s v="1038629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574.88"/>
    <n v="0.01"/>
    <n v="-574.89"/>
    <s v="N/A"/>
    <n v="0"/>
    <n v="0"/>
    <n v="0"/>
    <n v="0"/>
    <n v="0"/>
    <n v="574.88"/>
    <n v="0"/>
    <n v="0"/>
    <n v="0"/>
    <n v="0"/>
    <n v="0"/>
    <n v="0"/>
    <n v="0"/>
    <s v="SURFACE WATER MGT FUND"/>
    <s v="WLSW F D91768 9701 178TH AVE S"/>
    <s v="STORMWATER SERVICES"/>
    <s v="DRAINAGE"/>
  </r>
  <r>
    <x v="1"/>
    <s v="103862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91.84"/>
    <n v="0"/>
    <n v="-91.84"/>
    <s v="N/A"/>
    <n v="0"/>
    <n v="0"/>
    <n v="0"/>
    <n v="0"/>
    <n v="91.84"/>
    <n v="0"/>
    <n v="0"/>
    <n v="0"/>
    <n v="0"/>
    <n v="0"/>
    <n v="0"/>
    <n v="0"/>
    <n v="0"/>
    <s v="SURFACE WATER MGT FUND"/>
    <s v="WLSW F D91768 9701 178TH AVE S"/>
    <s v="STORMWATER SERVICES"/>
    <s v="DRAINAGE"/>
  </r>
  <r>
    <x v="1"/>
    <s v="103862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68"/>
    <n v="0"/>
    <n v="-68"/>
    <s v="N/A"/>
    <n v="0"/>
    <n v="0"/>
    <n v="0"/>
    <n v="0"/>
    <n v="68"/>
    <n v="0"/>
    <n v="0"/>
    <n v="0"/>
    <n v="0"/>
    <n v="0"/>
    <n v="0"/>
    <n v="0"/>
    <n v="0"/>
    <s v="SURFACE WATER MGT FUND"/>
    <s v="WLSW F D91768 9701 178TH AVE S"/>
    <s v="STORMWATER SERVICES"/>
    <s v="DRAINAGE"/>
  </r>
  <r>
    <x v="1"/>
    <s v="1038629"/>
    <s v="845022"/>
    <s v="82200"/>
    <x v="72"/>
    <s v="5315000"/>
    <n v="2012"/>
    <x v="4"/>
    <s v="PAID TIME OFF"/>
    <s v="50000-PROGRAM EXPENDITUR BUDGET"/>
    <s v="82000-APPLIED OVERHEAD"/>
    <m/>
    <n v="0"/>
    <n v="0"/>
    <n v="59.96"/>
    <n v="0"/>
    <n v="-59.96"/>
    <s v="N/A"/>
    <n v="0"/>
    <n v="0"/>
    <n v="0"/>
    <n v="0"/>
    <n v="59.96"/>
    <n v="0"/>
    <n v="0"/>
    <n v="0"/>
    <n v="0"/>
    <n v="0"/>
    <n v="0"/>
    <n v="0"/>
    <n v="0"/>
    <s v="SURFACE WATER MGT FUND"/>
    <s v="WLSW F D91768 9701 178TH AVE S"/>
    <s v="STORMWATER SERVICES"/>
    <s v="DRAINAGE"/>
  </r>
  <r>
    <x v="1"/>
    <s v="1038629"/>
    <s v="845022"/>
    <s v="82300"/>
    <x v="73"/>
    <s v="5315000"/>
    <n v="2012"/>
    <x v="4"/>
    <s v="INDIRECT COSTS"/>
    <s v="50000-PROGRAM EXPENDITUR BUDGET"/>
    <s v="82000-APPLIED OVERHEAD"/>
    <m/>
    <n v="0"/>
    <n v="0"/>
    <n v="183.41"/>
    <n v="0"/>
    <n v="-183.41"/>
    <s v="N/A"/>
    <n v="0"/>
    <n v="0"/>
    <n v="0"/>
    <n v="0"/>
    <n v="183.41"/>
    <n v="0"/>
    <n v="0"/>
    <n v="0"/>
    <n v="0"/>
    <n v="0"/>
    <n v="0"/>
    <n v="0"/>
    <n v="0"/>
    <s v="SURFACE WATER MGT FUND"/>
    <s v="WLSW F D91768 9701 178TH AVE S"/>
    <s v="STORMWATER SERVICES"/>
    <s v="DRAINAGE"/>
  </r>
  <r>
    <x v="1"/>
    <s v="1038629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5.04"/>
    <n v="0"/>
    <n v="0"/>
    <n v="0"/>
    <n v="0"/>
    <n v="0"/>
    <n v="0"/>
    <n v="0"/>
    <n v="0"/>
    <s v="SURFACE WATER MGT FUND"/>
    <s v="WLSW F D91768 9701 178TH AVE S"/>
    <s v="STORMWATER SERVICES"/>
    <s v="DRAINAGE"/>
  </r>
  <r>
    <x v="1"/>
    <s v="103863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42.04"/>
    <n v="0"/>
    <n v="-542.04"/>
    <s v="N/A"/>
    <n v="0"/>
    <n v="0"/>
    <n v="106.22"/>
    <n v="35.410000000000004"/>
    <n v="0"/>
    <n v="53.11"/>
    <n v="169.85"/>
    <n v="177.45000000000002"/>
    <n v="0"/>
    <n v="0"/>
    <n v="0"/>
    <n v="0"/>
    <n v="0"/>
    <s v="SURFACE WATER MGT FUND"/>
    <s v="WLSW F D91870 2400 SE 387TH ST"/>
    <s v="STORMWATER SERVICES"/>
    <s v="DRAINAGE"/>
  </r>
  <r>
    <x v="1"/>
    <s v="1038630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53.63"/>
    <n v="0"/>
    <n v="-53.63"/>
    <s v="N/A"/>
    <n v="0"/>
    <n v="0"/>
    <n v="0"/>
    <n v="0"/>
    <n v="0"/>
    <n v="0"/>
    <n v="0"/>
    <n v="53.63"/>
    <n v="0"/>
    <n v="0"/>
    <n v="0"/>
    <n v="0"/>
    <n v="0"/>
    <s v="SURFACE WATER MGT FUND"/>
    <s v="WLSW F D91870 2400 SE 387TH ST"/>
    <s v="STORMWATER SERVICES"/>
    <s v="DRAINAGE"/>
  </r>
  <r>
    <x v="1"/>
    <s v="1038630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1.45"/>
    <n v="0"/>
    <n v="-1.45"/>
    <s v="N/A"/>
    <n v="0"/>
    <n v="0"/>
    <n v="0"/>
    <n v="0"/>
    <n v="0"/>
    <n v="0"/>
    <n v="1.45"/>
    <n v="0"/>
    <n v="0"/>
    <n v="0"/>
    <n v="0"/>
    <n v="0"/>
    <n v="0"/>
    <s v="SURFACE WATER MGT FUND"/>
    <s v="WLSW F D91870 2400 SE 387TH ST"/>
    <s v="STORMWATER SERVICES"/>
    <s v="DRAINAGE"/>
  </r>
  <r>
    <x v="1"/>
    <s v="1038630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985.5"/>
    <n v="0"/>
    <n v="-985.5"/>
    <s v="N/A"/>
    <n v="0"/>
    <n v="0"/>
    <n v="0"/>
    <n v="0"/>
    <n v="0"/>
    <n v="0"/>
    <n v="0"/>
    <n v="0"/>
    <n v="0"/>
    <n v="985.5"/>
    <n v="0"/>
    <n v="0"/>
    <n v="0"/>
    <s v="SURFACE WATER MGT FUND"/>
    <s v="WLSW F D91870 2400 SE 387TH ST"/>
    <s v="STORMWATER SERVICES"/>
    <s v="DRAINAGE"/>
  </r>
  <r>
    <x v="1"/>
    <s v="103863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20.61"/>
    <n v="0"/>
    <n v="-320.61"/>
    <s v="N/A"/>
    <n v="0"/>
    <n v="0"/>
    <n v="0"/>
    <n v="0"/>
    <n v="14.72"/>
    <n v="5.5200000000000005"/>
    <n v="203.12"/>
    <n v="97.25"/>
    <n v="0"/>
    <n v="0"/>
    <n v="0"/>
    <n v="0"/>
    <n v="0"/>
    <s v="SURFACE WATER MGT FUND"/>
    <s v="WLSW F D91870 2400 SE 387TH ST"/>
    <s v="STORMWATER SERVICES"/>
    <s v="DRAINAGE"/>
  </r>
  <r>
    <x v="1"/>
    <s v="1038630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451.5"/>
    <n v="0"/>
    <n v="-451.5"/>
    <s v="N/A"/>
    <n v="0"/>
    <n v="0"/>
    <n v="0"/>
    <n v="0"/>
    <n v="0"/>
    <n v="0"/>
    <n v="0"/>
    <n v="0"/>
    <n v="451.5"/>
    <n v="0"/>
    <n v="0"/>
    <n v="0"/>
    <n v="0"/>
    <s v="SURFACE WATER MGT FUND"/>
    <s v="WLSW F D91870 2400 SE 387TH ST"/>
    <s v="STORMWATER SERVICES"/>
    <s v="DRAINAGE"/>
  </r>
  <r>
    <x v="1"/>
    <s v="103863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92.93"/>
    <n v="0"/>
    <n v="-192.93"/>
    <s v="N/A"/>
    <n v="0"/>
    <n v="0"/>
    <n v="37.18"/>
    <n v="12.39"/>
    <n v="0"/>
    <n v="18.59"/>
    <n v="61.02"/>
    <n v="63.75"/>
    <n v="0"/>
    <n v="0"/>
    <n v="0"/>
    <n v="0"/>
    <n v="0"/>
    <s v="SURFACE WATER MGT FUND"/>
    <s v="WLSW F D91870 2400 SE 387TH ST"/>
    <s v="STORMWATER SERVICES"/>
    <s v="DRAINAGE"/>
  </r>
  <r>
    <x v="1"/>
    <s v="1038630"/>
    <s v="845022"/>
    <s v="82200"/>
    <x v="72"/>
    <s v="5315000"/>
    <n v="2012"/>
    <x v="4"/>
    <s v="PAID TIME OFF"/>
    <s v="50000-PROGRAM EXPENDITUR BUDGET"/>
    <s v="82000-APPLIED OVERHEAD"/>
    <m/>
    <n v="0"/>
    <n v="0"/>
    <n v="156.14000000000001"/>
    <n v="0"/>
    <n v="-156.14000000000001"/>
    <s v="N/A"/>
    <n v="0"/>
    <n v="0"/>
    <n v="28.68"/>
    <n v="9.56"/>
    <n v="0"/>
    <n v="14.34"/>
    <n v="43.87"/>
    <n v="59.69"/>
    <n v="0"/>
    <n v="0"/>
    <n v="0"/>
    <n v="0"/>
    <n v="0"/>
    <s v="SURFACE WATER MGT FUND"/>
    <s v="WLSW F D91870 2400 SE 387TH ST"/>
    <s v="STORMWATER SERVICES"/>
    <s v="DRAINAGE"/>
  </r>
  <r>
    <x v="1"/>
    <s v="1038630"/>
    <s v="845022"/>
    <s v="82300"/>
    <x v="73"/>
    <s v="5315000"/>
    <n v="2012"/>
    <x v="4"/>
    <s v="INDIRECT COSTS"/>
    <s v="50000-PROGRAM EXPENDITUR BUDGET"/>
    <s v="82000-APPLIED OVERHEAD"/>
    <m/>
    <n v="0"/>
    <n v="0"/>
    <n v="429.67"/>
    <n v="0"/>
    <n v="-429.67"/>
    <s v="N/A"/>
    <n v="0"/>
    <n v="0"/>
    <n v="61.6"/>
    <n v="20.54"/>
    <n v="0"/>
    <n v="30.8"/>
    <n v="134.17000000000002"/>
    <n v="182.56"/>
    <n v="0"/>
    <n v="0"/>
    <n v="0"/>
    <n v="0"/>
    <n v="0"/>
    <s v="SURFACE WATER MGT FUND"/>
    <s v="WLSW F D91870 2400 SE 387TH ST"/>
    <s v="STORMWATER SERVICES"/>
    <s v="DRAINAGE"/>
  </r>
  <r>
    <x v="1"/>
    <s v="1038630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6.3"/>
    <n v="0"/>
    <n v="-6.3"/>
    <s v="N/A"/>
    <n v="0"/>
    <n v="0"/>
    <n v="0"/>
    <n v="0"/>
    <n v="0"/>
    <n v="0"/>
    <n v="0"/>
    <n v="6.3"/>
    <n v="0"/>
    <n v="0"/>
    <n v="0"/>
    <n v="0"/>
    <n v="0"/>
    <s v="SURFACE WATER MGT FUND"/>
    <s v="WLSW F D91870 2400 SE 387TH ST"/>
    <s v="STORMWATER SERVICES"/>
    <s v="DRAINAGE"/>
  </r>
  <r>
    <x v="1"/>
    <s v="103863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53.98000000000002"/>
    <n v="0"/>
    <n v="-253.98000000000002"/>
    <s v="N/A"/>
    <n v="0"/>
    <n v="0"/>
    <n v="0"/>
    <n v="88.52"/>
    <n v="0"/>
    <n v="70.820000000000007"/>
    <n v="0"/>
    <n v="0"/>
    <n v="94.64"/>
    <n v="0"/>
    <n v="0"/>
    <n v="0"/>
    <n v="0"/>
    <s v="SURFACE WATER MGT FUND"/>
    <s v="WLSW F D91913 19835 142ND AVE"/>
    <s v="STORMWATER SERVICES"/>
    <s v="DRAINAGE"/>
  </r>
  <r>
    <x v="1"/>
    <s v="1038631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85.8"/>
    <n v="0"/>
    <n v="-85.8"/>
    <s v="N/A"/>
    <n v="0"/>
    <n v="0"/>
    <n v="0"/>
    <n v="0"/>
    <n v="0"/>
    <n v="0"/>
    <n v="0"/>
    <n v="0"/>
    <n v="85.8"/>
    <n v="0"/>
    <n v="0"/>
    <n v="0"/>
    <n v="0"/>
    <s v="SURFACE WATER MGT FUND"/>
    <s v="WLSW F D91913 19835 142ND AVE"/>
    <s v="STORMWATER SERVICES"/>
    <s v="DRAINAGE"/>
  </r>
  <r>
    <x v="1"/>
    <s v="103863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44.480000000000004"/>
    <n v="0"/>
    <n v="-44.480000000000004"/>
    <s v="N/A"/>
    <n v="0"/>
    <n v="0"/>
    <n v="0"/>
    <n v="0"/>
    <n v="9.2000000000000011"/>
    <n v="7.36"/>
    <n v="0"/>
    <n v="0"/>
    <n v="27.92"/>
    <n v="0"/>
    <n v="0"/>
    <n v="0"/>
    <n v="0"/>
    <s v="SURFACE WATER MGT FUND"/>
    <s v="WLSW F D91913 19835 142ND AVE"/>
    <s v="STORMWATER SERVICES"/>
    <s v="DRAINAGE"/>
  </r>
  <r>
    <x v="1"/>
    <s v="1038631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602"/>
    <n v="0"/>
    <n v="-602"/>
    <s v="N/A"/>
    <n v="0"/>
    <n v="0"/>
    <n v="0"/>
    <n v="0"/>
    <n v="0"/>
    <n v="0"/>
    <n v="0"/>
    <n v="602"/>
    <n v="0"/>
    <n v="0"/>
    <n v="0"/>
    <n v="0"/>
    <n v="0"/>
    <s v="SURFACE WATER MGT FUND"/>
    <s v="WLSW F D91913 19835 142ND AVE"/>
    <s v="STORMWATER SERVICES"/>
    <s v="DRAINAGE"/>
  </r>
  <r>
    <x v="1"/>
    <s v="103863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89.77"/>
    <n v="0"/>
    <n v="-89.77"/>
    <s v="N/A"/>
    <n v="0"/>
    <n v="0"/>
    <n v="0"/>
    <n v="30.98"/>
    <n v="0"/>
    <n v="24.79"/>
    <n v="0"/>
    <n v="0"/>
    <n v="34"/>
    <n v="0"/>
    <n v="0"/>
    <n v="0"/>
    <n v="0"/>
    <s v="SURFACE WATER MGT FUND"/>
    <s v="WLSW F D91913 19835 142ND AVE"/>
    <s v="STORMWATER SERVICES"/>
    <s v="DRAINAGE"/>
  </r>
  <r>
    <x v="1"/>
    <s v="1038631"/>
    <s v="845022"/>
    <s v="82200"/>
    <x v="72"/>
    <s v="5315000"/>
    <n v="2012"/>
    <x v="4"/>
    <s v="PAID TIME OFF"/>
    <s v="50000-PROGRAM EXPENDITUR BUDGET"/>
    <s v="82000-APPLIED OVERHEAD"/>
    <m/>
    <n v="0"/>
    <n v="0"/>
    <n v="89.62"/>
    <n v="0"/>
    <n v="-89.62"/>
    <s v="N/A"/>
    <n v="0"/>
    <n v="0"/>
    <n v="0"/>
    <n v="23.900000000000002"/>
    <n v="0"/>
    <n v="19.12"/>
    <n v="0"/>
    <n v="0"/>
    <n v="46.6"/>
    <n v="0"/>
    <n v="0"/>
    <n v="0"/>
    <n v="0"/>
    <s v="SURFACE WATER MGT FUND"/>
    <s v="WLSW F D91913 19835 142ND AVE"/>
    <s v="STORMWATER SERVICES"/>
    <s v="DRAINAGE"/>
  </r>
  <r>
    <x v="1"/>
    <s v="1038631"/>
    <s v="845022"/>
    <s v="82300"/>
    <x v="73"/>
    <s v="5315000"/>
    <n v="2012"/>
    <x v="4"/>
    <s v="INDIRECT COSTS"/>
    <s v="50000-PROGRAM EXPENDITUR BUDGET"/>
    <s v="82000-APPLIED OVERHEAD"/>
    <m/>
    <n v="0"/>
    <n v="0"/>
    <n v="234.96"/>
    <n v="0"/>
    <n v="-234.96"/>
    <s v="N/A"/>
    <n v="0"/>
    <n v="0"/>
    <n v="0"/>
    <n v="51.34"/>
    <n v="0"/>
    <n v="41.08"/>
    <n v="0"/>
    <n v="0"/>
    <n v="142.54"/>
    <n v="0"/>
    <n v="0"/>
    <n v="0"/>
    <n v="0"/>
    <s v="SURFACE WATER MGT FUND"/>
    <s v="WLSW F D91913 19835 142ND AVE"/>
    <s v="STORMWATER SERVICES"/>
    <s v="DRAINAGE"/>
  </r>
  <r>
    <x v="1"/>
    <s v="1038631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10.08"/>
    <n v="0"/>
    <n v="-10.08"/>
    <s v="N/A"/>
    <n v="0"/>
    <n v="0"/>
    <n v="0"/>
    <n v="0"/>
    <n v="0"/>
    <n v="0"/>
    <n v="0"/>
    <n v="0"/>
    <n v="10.08"/>
    <n v="0"/>
    <n v="0"/>
    <n v="0"/>
    <n v="0"/>
    <s v="SURFACE WATER MGT FUND"/>
    <s v="WLSW F D91913 19835 142ND AVE"/>
    <s v="STORMWATER SERVICES"/>
    <s v="DRAINAGE"/>
  </r>
  <r>
    <x v="1"/>
    <s v="103863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241.82"/>
    <n v="0"/>
    <n v="-1241.82"/>
    <s v="N/A"/>
    <n v="0"/>
    <n v="0"/>
    <n v="1018.08"/>
    <n v="0"/>
    <n v="0"/>
    <n v="0"/>
    <n v="0"/>
    <n v="0"/>
    <n v="223.74"/>
    <n v="0"/>
    <n v="0"/>
    <n v="0"/>
    <n v="0"/>
    <s v="SURFACE WATER MGT FUND"/>
    <s v="WLSW F D91941 16225 SE 145TH S"/>
    <s v="STORMWATER SERVICES"/>
    <s v="DRAINAGE"/>
  </r>
  <r>
    <x v="1"/>
    <s v="1038632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257.39999999999998"/>
    <n v="0"/>
    <n v="-257.39999999999998"/>
    <s v="N/A"/>
    <n v="0"/>
    <n v="0"/>
    <n v="0"/>
    <n v="0"/>
    <n v="0"/>
    <n v="0"/>
    <n v="0"/>
    <n v="0"/>
    <n v="257.39999999999998"/>
    <n v="0"/>
    <n v="0"/>
    <n v="0"/>
    <n v="0"/>
    <s v="SURFACE WATER MGT FUND"/>
    <s v="WLSW F D91941 16225 SE 145TH S"/>
    <s v="STORMWATER SERVICES"/>
    <s v="DRAINAGE"/>
  </r>
  <r>
    <x v="1"/>
    <s v="1038632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13.55"/>
    <n v="0"/>
    <n v="-13.55"/>
    <s v="N/A"/>
    <n v="0"/>
    <n v="0"/>
    <n v="13.55"/>
    <n v="0"/>
    <n v="0"/>
    <n v="0"/>
    <n v="0"/>
    <n v="0"/>
    <n v="0"/>
    <n v="0"/>
    <n v="0"/>
    <n v="0"/>
    <n v="0"/>
    <s v="SURFACE WATER MGT FUND"/>
    <s v="WLSW F D91941 16225 SE 145TH S"/>
    <s v="STORMWATER SERVICES"/>
    <s v="DRAINAGE"/>
  </r>
  <r>
    <x v="1"/>
    <s v="1038632"/>
    <s v="845022"/>
    <s v="52391"/>
    <x v="184"/>
    <s v="5315000"/>
    <n v="2012"/>
    <x v="4"/>
    <s v="MAINTENANCE PARTS MATERIALS"/>
    <s v="50000-PROGRAM EXPENDITUR BUDGET"/>
    <s v="52000-SUPPLIES"/>
    <m/>
    <n v="0"/>
    <n v="0"/>
    <n v="160"/>
    <n v="0"/>
    <n v="-160"/>
    <s v="N/A"/>
    <n v="0"/>
    <n v="0"/>
    <n v="0"/>
    <n v="160"/>
    <n v="0"/>
    <n v="0"/>
    <n v="0"/>
    <n v="0"/>
    <n v="0"/>
    <n v="0"/>
    <n v="0"/>
    <n v="0"/>
    <n v="0"/>
    <s v="SURFACE WATER MGT FUND"/>
    <s v="WLSW F D91941 16225 SE 145TH S"/>
    <s v="STORMWATER SERVICES"/>
    <s v="DRAINAGE"/>
  </r>
  <r>
    <x v="1"/>
    <s v="103863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243.1400000000001"/>
    <n v="0"/>
    <n v="-1243.1400000000001"/>
    <s v="N/A"/>
    <n v="0"/>
    <n v="0"/>
    <n v="0"/>
    <n v="0"/>
    <n v="743.34"/>
    <n v="0"/>
    <n v="0"/>
    <n v="0"/>
    <n v="499.8"/>
    <n v="0"/>
    <n v="0"/>
    <n v="0"/>
    <n v="0"/>
    <s v="SURFACE WATER MGT FUND"/>
    <s v="WLSW F D91941 16225 SE 145TH S"/>
    <s v="STORMWATER SERVICES"/>
    <s v="DRAINAGE"/>
  </r>
  <r>
    <x v="1"/>
    <s v="103863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46.05"/>
    <n v="0"/>
    <n v="-446.05"/>
    <s v="N/A"/>
    <n v="0"/>
    <n v="0"/>
    <n v="365.69"/>
    <n v="0"/>
    <n v="0"/>
    <n v="0"/>
    <n v="0"/>
    <n v="0"/>
    <n v="80.36"/>
    <n v="0"/>
    <n v="0"/>
    <n v="0"/>
    <n v="0"/>
    <s v="SURFACE WATER MGT FUND"/>
    <s v="WLSW F D91941 16225 SE 145TH S"/>
    <s v="STORMWATER SERVICES"/>
    <s v="DRAINAGE"/>
  </r>
  <r>
    <x v="1"/>
    <s v="1038632"/>
    <s v="845022"/>
    <s v="82200"/>
    <x v="72"/>
    <s v="5315000"/>
    <n v="2012"/>
    <x v="4"/>
    <s v="PAID TIME OFF"/>
    <s v="50000-PROGRAM EXPENDITUR BUDGET"/>
    <s v="82000-APPLIED OVERHEAD"/>
    <m/>
    <n v="0"/>
    <n v="0"/>
    <n v="387.25"/>
    <n v="0"/>
    <n v="-387.25"/>
    <s v="N/A"/>
    <n v="0"/>
    <n v="0"/>
    <n v="262.97000000000003"/>
    <n v="0"/>
    <n v="0"/>
    <n v="0"/>
    <n v="0"/>
    <n v="0"/>
    <n v="124.28"/>
    <n v="0"/>
    <n v="0"/>
    <n v="0"/>
    <n v="0"/>
    <s v="SURFACE WATER MGT FUND"/>
    <s v="WLSW F D91941 16225 SE 145TH S"/>
    <s v="STORMWATER SERVICES"/>
    <s v="DRAINAGE"/>
  </r>
  <r>
    <x v="1"/>
    <s v="1038632"/>
    <s v="845022"/>
    <s v="82300"/>
    <x v="73"/>
    <s v="5315000"/>
    <n v="2012"/>
    <x v="4"/>
    <s v="INDIRECT COSTS"/>
    <s v="50000-PROGRAM EXPENDITUR BUDGET"/>
    <s v="82000-APPLIED OVERHEAD"/>
    <m/>
    <n v="0"/>
    <n v="0"/>
    <n v="1184.3900000000001"/>
    <n v="0"/>
    <n v="-1184.3900000000001"/>
    <s v="N/A"/>
    <n v="0"/>
    <n v="0"/>
    <n v="804.29"/>
    <n v="0"/>
    <n v="0"/>
    <n v="0"/>
    <n v="0"/>
    <n v="0"/>
    <n v="380.1"/>
    <n v="0"/>
    <n v="0"/>
    <n v="0"/>
    <n v="0"/>
    <s v="SURFACE WATER MGT FUND"/>
    <s v="WLSW F D91941 16225 SE 145TH S"/>
    <s v="STORMWATER SERVICES"/>
    <s v="DRAINAGE"/>
  </r>
  <r>
    <x v="1"/>
    <s v="1038632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30.240000000000002"/>
    <n v="0"/>
    <n v="-30.240000000000002"/>
    <s v="N/A"/>
    <n v="0"/>
    <n v="0"/>
    <n v="0"/>
    <n v="0"/>
    <n v="0"/>
    <n v="0"/>
    <n v="0"/>
    <n v="0"/>
    <n v="30.240000000000002"/>
    <n v="0"/>
    <n v="0"/>
    <n v="0"/>
    <n v="0"/>
    <s v="SURFACE WATER MGT FUND"/>
    <s v="WLSW F D91941 16225 SE 145TH S"/>
    <s v="STORMWATER SERVICES"/>
    <s v="DRAINAGE"/>
  </r>
  <r>
    <x v="1"/>
    <s v="103863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50.57"/>
    <n v="0"/>
    <n v="-150.57"/>
    <s v="N/A"/>
    <n v="0"/>
    <n v="0"/>
    <n v="0"/>
    <n v="0"/>
    <n v="0"/>
    <n v="0"/>
    <n v="0"/>
    <n v="0"/>
    <n v="150.57"/>
    <n v="0"/>
    <n v="0"/>
    <n v="0"/>
    <n v="0"/>
    <s v="SURFACE WATER MGT FUND"/>
    <s v="WLSW F D92026 15108 SE 145TH P"/>
    <s v="STORMWATER SERVICES"/>
    <s v="DRAINAGE"/>
  </r>
  <r>
    <x v="1"/>
    <s v="103863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44.07"/>
    <n v="0"/>
    <n v="-44.07"/>
    <s v="N/A"/>
    <n v="0"/>
    <n v="0"/>
    <n v="0"/>
    <n v="0"/>
    <n v="0"/>
    <n v="0"/>
    <n v="0"/>
    <n v="0"/>
    <n v="44.07"/>
    <n v="0"/>
    <n v="0"/>
    <n v="0"/>
    <n v="0"/>
    <s v="SURFACE WATER MGT FUND"/>
    <s v="WLSW F D92026 15108 SE 145TH P"/>
    <s v="STORMWATER SERVICES"/>
    <s v="DRAINAGE"/>
  </r>
  <r>
    <x v="1"/>
    <s v="103863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54.09"/>
    <n v="0"/>
    <n v="-54.09"/>
    <s v="N/A"/>
    <n v="0"/>
    <n v="0"/>
    <n v="0"/>
    <n v="0"/>
    <n v="0"/>
    <n v="0"/>
    <n v="0"/>
    <n v="0"/>
    <n v="54.09"/>
    <n v="0"/>
    <n v="0"/>
    <n v="0"/>
    <n v="0"/>
    <s v="SURFACE WATER MGT FUND"/>
    <s v="WLSW F D92026 15108 SE 145TH P"/>
    <s v="STORMWATER SERVICES"/>
    <s v="DRAINAGE"/>
  </r>
  <r>
    <x v="1"/>
    <s v="1038633"/>
    <s v="845022"/>
    <s v="82200"/>
    <x v="72"/>
    <s v="5315000"/>
    <n v="2012"/>
    <x v="4"/>
    <s v="PAID TIME OFF"/>
    <s v="50000-PROGRAM EXPENDITUR BUDGET"/>
    <s v="82000-APPLIED OVERHEAD"/>
    <m/>
    <n v="0"/>
    <n v="0"/>
    <n v="38.89"/>
    <n v="0"/>
    <n v="-38.89"/>
    <s v="N/A"/>
    <n v="0"/>
    <n v="0"/>
    <n v="0"/>
    <n v="0"/>
    <n v="0"/>
    <n v="0"/>
    <n v="0"/>
    <n v="0"/>
    <n v="38.89"/>
    <n v="0"/>
    <n v="0"/>
    <n v="0"/>
    <n v="0"/>
    <s v="SURFACE WATER MGT FUND"/>
    <s v="WLSW F D92026 15108 SE 145TH P"/>
    <s v="STORMWATER SERVICES"/>
    <s v="DRAINAGE"/>
  </r>
  <r>
    <x v="1"/>
    <s v="1038633"/>
    <s v="845022"/>
    <s v="82300"/>
    <x v="73"/>
    <s v="5315000"/>
    <n v="2012"/>
    <x v="4"/>
    <s v="INDIRECT COSTS"/>
    <s v="50000-PROGRAM EXPENDITUR BUDGET"/>
    <s v="82000-APPLIED OVERHEAD"/>
    <m/>
    <n v="0"/>
    <n v="0"/>
    <n v="118.94"/>
    <n v="0"/>
    <n v="-118.94"/>
    <s v="N/A"/>
    <n v="0"/>
    <n v="0"/>
    <n v="0"/>
    <n v="0"/>
    <n v="0"/>
    <n v="0"/>
    <n v="0"/>
    <n v="0"/>
    <n v="118.94"/>
    <n v="0"/>
    <n v="0"/>
    <n v="0"/>
    <n v="0"/>
    <s v="SURFACE WATER MGT FUND"/>
    <s v="WLSW F D92026 15108 SE 145TH P"/>
    <s v="STORMWATER SERVICES"/>
    <s v="DRAINAGE"/>
  </r>
  <r>
    <x v="1"/>
    <s v="103863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333.32"/>
    <n v="0"/>
    <n v="-4333.32"/>
    <s v="N/A"/>
    <n v="0"/>
    <n v="139.54"/>
    <n v="79.73"/>
    <n v="219.27"/>
    <n v="1279.23"/>
    <n v="776.61"/>
    <n v="626.63"/>
    <n v="1161.77"/>
    <n v="50.54"/>
    <n v="0"/>
    <n v="0"/>
    <n v="0"/>
    <n v="0"/>
    <s v="SURFACE WATER MGT FUND"/>
    <s v="WLSW O F11402 ENFORCEMENTS"/>
    <s v="STORMWATER SERVICES"/>
    <s v="DRAINAGE"/>
  </r>
  <r>
    <x v="1"/>
    <s v="103863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47.58"/>
    <n v="0"/>
    <n v="-47.58"/>
    <s v="N/A"/>
    <n v="0"/>
    <n v="0"/>
    <n v="0"/>
    <n v="0"/>
    <n v="29.43"/>
    <n v="13.200000000000001"/>
    <n v="0"/>
    <n v="4.95"/>
    <n v="0"/>
    <n v="0"/>
    <n v="0"/>
    <n v="0"/>
    <n v="0"/>
    <s v="SURFACE WATER MGT FUND"/>
    <s v="WLSW O F11402 ENFORCEMENTS"/>
    <s v="STORMWATER SERVICES"/>
    <s v="DRAINAGE"/>
  </r>
  <r>
    <x v="1"/>
    <s v="103863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516.66"/>
    <n v="0"/>
    <n v="-1516.66"/>
    <s v="N/A"/>
    <n v="0"/>
    <n v="48.85"/>
    <n v="13.96"/>
    <n v="76.75"/>
    <n v="461.69"/>
    <n v="271.81"/>
    <n v="219.3"/>
    <n v="406.61"/>
    <n v="17.690000000000001"/>
    <n v="0"/>
    <n v="0"/>
    <n v="0"/>
    <n v="0"/>
    <s v="SURFACE WATER MGT FUND"/>
    <s v="WLSW O F11402 ENFORCEMENTS"/>
    <s v="STORMWATER SERVICES"/>
    <s v="DRAINAGE"/>
  </r>
  <r>
    <x v="1"/>
    <s v="1038635"/>
    <s v="845022"/>
    <s v="82200"/>
    <x v="72"/>
    <s v="5315000"/>
    <n v="2012"/>
    <x v="4"/>
    <s v="PAID TIME OFF"/>
    <s v="50000-PROGRAM EXPENDITUR BUDGET"/>
    <s v="82000-APPLIED OVERHEAD"/>
    <m/>
    <n v="0"/>
    <n v="0"/>
    <n v="1170.01"/>
    <n v="0"/>
    <n v="-1170.01"/>
    <s v="N/A"/>
    <n v="0"/>
    <n v="37.67"/>
    <n v="10.76"/>
    <n v="59.19"/>
    <n v="356.17"/>
    <n v="209.69"/>
    <n v="169.19"/>
    <n v="313.69"/>
    <n v="13.65"/>
    <n v="0"/>
    <n v="0"/>
    <n v="0"/>
    <n v="0"/>
    <s v="SURFACE WATER MGT FUND"/>
    <s v="WLSW O F11402 ENFORCEMENTS"/>
    <s v="STORMWATER SERVICES"/>
    <s v="DRAINAGE"/>
  </r>
  <r>
    <x v="1"/>
    <s v="1038635"/>
    <s v="845022"/>
    <s v="82300"/>
    <x v="73"/>
    <s v="5315000"/>
    <n v="2012"/>
    <x v="4"/>
    <s v="INDIRECT COSTS"/>
    <s v="50000-PROGRAM EXPENDITUR BUDGET"/>
    <s v="82000-APPLIED OVERHEAD"/>
    <m/>
    <n v="0"/>
    <n v="0"/>
    <n v="2513.31"/>
    <n v="0"/>
    <n v="-2513.31"/>
    <s v="N/A"/>
    <n v="0"/>
    <n v="80.94"/>
    <n v="23.12"/>
    <n v="127.18"/>
    <n v="765.07"/>
    <n v="450.45"/>
    <n v="363.43"/>
    <n v="673.81000000000006"/>
    <n v="29.310000000000002"/>
    <n v="0"/>
    <n v="0"/>
    <n v="0"/>
    <n v="0"/>
    <s v="SURFACE WATER MGT FUND"/>
    <s v="WLSW O F11402 ENFORCEMENTS"/>
    <s v="STORMWATER SERVICES"/>
    <s v="DRAINAGE"/>
  </r>
  <r>
    <x v="1"/>
    <s v="103863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0236.17"/>
    <n v="0"/>
    <n v="-40236.17"/>
    <s v="N/A"/>
    <n v="7185.04"/>
    <n v="7650.62"/>
    <n v="7538.91"/>
    <n v="2922.51"/>
    <n v="1765.25"/>
    <n v="315.93"/>
    <n v="1180.8800000000001"/>
    <n v="5852.84"/>
    <n v="3313.4"/>
    <n v="765.29"/>
    <n v="750.30000000000007"/>
    <n v="995.2"/>
    <n v="0"/>
    <s v="SURFACE WATER MGT FUND"/>
    <s v="WLSW O F11408 NPDES LEGISLTV R"/>
    <s v="STORMWATER SERVICES"/>
    <s v="DRAINAGE"/>
  </r>
  <r>
    <x v="1"/>
    <s v="1038637"/>
    <s v="845022"/>
    <s v="51130"/>
    <x v="122"/>
    <s v="5315000"/>
    <n v="2012"/>
    <x v="4"/>
    <s v="OVERTIME"/>
    <s v="50000-PROGRAM EXPENDITUR BUDGET"/>
    <s v="51000-WAGES AND BENEFITS"/>
    <s v="51100-SALARIES/WAGES"/>
    <n v="0"/>
    <n v="0"/>
    <n v="7138.26"/>
    <n v="0"/>
    <n v="-7138.26"/>
    <s v="N/A"/>
    <n v="2917.9500000000003"/>
    <n v="1105.6600000000001"/>
    <n v="1009.94"/>
    <n v="2087.65"/>
    <n v="17.059999999999999"/>
    <n v="0"/>
    <n v="0"/>
    <n v="0"/>
    <n v="0"/>
    <n v="0"/>
    <n v="0"/>
    <n v="0"/>
    <n v="0"/>
    <s v="SURFACE WATER MGT FUND"/>
    <s v="WLSW O F11408 NPDES LEGISLTV R"/>
    <s v="STORMWATER SERVICES"/>
    <s v="DRAINAGE"/>
  </r>
  <r>
    <x v="1"/>
    <s v="1038637"/>
    <s v="845022"/>
    <s v="52215"/>
    <x v="62"/>
    <s v="5315000"/>
    <n v="2012"/>
    <x v="4"/>
    <s v="SUPPLIES BOOKS SUBSCRIPTIONS"/>
    <s v="50000-PROGRAM EXPENDITUR BUDGET"/>
    <s v="52000-SUPPLIES"/>
    <m/>
    <n v="0"/>
    <n v="0"/>
    <n v="133.6"/>
    <n v="0"/>
    <n v="-133.6"/>
    <s v="N/A"/>
    <n v="0"/>
    <n v="0"/>
    <n v="0"/>
    <n v="0"/>
    <n v="0"/>
    <n v="0"/>
    <n v="133.6"/>
    <n v="0"/>
    <n v="0"/>
    <n v="0"/>
    <n v="0"/>
    <n v="0"/>
    <n v="0"/>
    <s v="SURFACE WATER MGT FUND"/>
    <s v="WLSW O F11408 NPDES LEGISLTV R"/>
    <s v="STORMWATER SERVICES"/>
    <s v="DRAINAGE"/>
  </r>
  <r>
    <x v="1"/>
    <s v="1038637"/>
    <s v="845022"/>
    <s v="53814"/>
    <x v="65"/>
    <s v="5315000"/>
    <n v="2012"/>
    <x v="4"/>
    <s v="TRAINING"/>
    <s v="50000-PROGRAM EXPENDITUR BUDGET"/>
    <s v="53000-SERVICES-OTHER CHARGES"/>
    <m/>
    <n v="0"/>
    <n v="0"/>
    <n v="595"/>
    <n v="0"/>
    <n v="-595"/>
    <s v="N/A"/>
    <n v="0"/>
    <n v="0"/>
    <n v="595"/>
    <n v="0"/>
    <n v="0"/>
    <n v="0"/>
    <n v="0"/>
    <n v="0"/>
    <n v="0"/>
    <n v="0"/>
    <n v="0"/>
    <n v="0"/>
    <n v="0"/>
    <s v="SURFACE WATER MGT FUND"/>
    <s v="WLSW O F11408 NPDES LEGISLTV R"/>
    <s v="STORMWATER SERVICES"/>
    <s v="DRAINAGE"/>
  </r>
  <r>
    <x v="1"/>
    <s v="103863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49.38"/>
    <n v="0"/>
    <n v="-49.38"/>
    <s v="N/A"/>
    <n v="0"/>
    <n v="0"/>
    <n v="0"/>
    <n v="0"/>
    <n v="9.9"/>
    <n v="0"/>
    <n v="13.200000000000001"/>
    <n v="0"/>
    <n v="26.28"/>
    <n v="0"/>
    <n v="0"/>
    <n v="0"/>
    <n v="0"/>
    <s v="SURFACE WATER MGT FUND"/>
    <s v="WLSW O F11408 NPDES LEGISLTV R"/>
    <s v="STORMWATER SERVICES"/>
    <s v="DRAINAGE"/>
  </r>
  <r>
    <x v="1"/>
    <s v="103863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4082.42"/>
    <n v="0"/>
    <n v="-14082.42"/>
    <s v="N/A"/>
    <n v="2514.75"/>
    <n v="2677.71"/>
    <n v="2320.1799999999998"/>
    <n v="1022.83"/>
    <n v="936.22"/>
    <n v="110.57000000000001"/>
    <n v="413.29"/>
    <n v="2048.4700000000003"/>
    <n v="1159.6400000000001"/>
    <n v="267.85000000000002"/>
    <n v="262.60000000000002"/>
    <n v="348.31"/>
    <n v="0"/>
    <s v="SURFACE WATER MGT FUND"/>
    <s v="WLSW O F11408 NPDES LEGISLTV R"/>
    <s v="STORMWATER SERVICES"/>
    <s v="DRAINAGE"/>
  </r>
  <r>
    <x v="1"/>
    <s v="1038637"/>
    <s v="845022"/>
    <s v="82200"/>
    <x v="72"/>
    <s v="5315000"/>
    <n v="2012"/>
    <x v="4"/>
    <s v="PAID TIME OFF"/>
    <s v="50000-PROGRAM EXPENDITUR BUDGET"/>
    <s v="82000-APPLIED OVERHEAD"/>
    <m/>
    <n v="0"/>
    <n v="0"/>
    <n v="12790.960000000001"/>
    <n v="0"/>
    <n v="-12790.960000000001"/>
    <s v="N/A"/>
    <n v="2727.81"/>
    <n v="2364.17"/>
    <n v="2062.54"/>
    <n v="1352.73"/>
    <n v="726.83"/>
    <n v="85.29"/>
    <n v="318.83"/>
    <n v="1580.24"/>
    <n v="894.64"/>
    <n v="206.63"/>
    <n v="202.57"/>
    <n v="268.68"/>
    <n v="0"/>
    <s v="SURFACE WATER MGT FUND"/>
    <s v="WLSW O F11408 NPDES LEGISLTV R"/>
    <s v="STORMWATER SERVICES"/>
    <s v="DRAINAGE"/>
  </r>
  <r>
    <x v="1"/>
    <s v="1038637"/>
    <s v="845022"/>
    <s v="82300"/>
    <x v="73"/>
    <s v="5315000"/>
    <n v="2012"/>
    <x v="4"/>
    <s v="INDIRECT COSTS"/>
    <s v="50000-PROGRAM EXPENDITUR BUDGET"/>
    <s v="82000-APPLIED OVERHEAD"/>
    <m/>
    <n v="0"/>
    <n v="0"/>
    <n v="27476.89"/>
    <n v="0"/>
    <n v="-27476.89"/>
    <s v="N/A"/>
    <n v="5859.7300000000005"/>
    <n v="5078.6000000000004"/>
    <n v="4430.68"/>
    <n v="2905.84"/>
    <n v="1561.33"/>
    <n v="183.23"/>
    <n v="684.91"/>
    <n v="3394.62"/>
    <n v="1921.76"/>
    <n v="443.85"/>
    <n v="435.15000000000003"/>
    <n v="577.19000000000005"/>
    <n v="0"/>
    <s v="SURFACE WATER MGT FUND"/>
    <s v="WLSW O F11408 NPDES LEGISLTV R"/>
    <s v="STORMWATER SERVICES"/>
    <s v="DRAINAGE"/>
  </r>
  <r>
    <x v="1"/>
    <s v="1038637"/>
    <s v="845022"/>
    <s v="82500"/>
    <x v="140"/>
    <s v="5315000"/>
    <n v="2012"/>
    <x v="4"/>
    <s v="OVERTIME BENEFITS"/>
    <s v="50000-PROGRAM EXPENDITUR BUDGET"/>
    <s v="82000-APPLIED OVERHEAD"/>
    <m/>
    <n v="0"/>
    <n v="0"/>
    <n v="1070.72"/>
    <n v="0"/>
    <n v="-1070.72"/>
    <s v="N/A"/>
    <n v="437.68"/>
    <n v="165.84"/>
    <n v="151.49"/>
    <n v="313.15000000000003"/>
    <n v="2.56"/>
    <n v="0"/>
    <n v="0"/>
    <n v="0"/>
    <n v="0"/>
    <n v="0"/>
    <n v="0"/>
    <n v="0"/>
    <n v="0"/>
    <s v="SURFACE WATER MGT FUND"/>
    <s v="WLSW O F11408 NPDES LEGISLTV R"/>
    <s v="STORMWATER SERVICES"/>
    <s v="DRAINAGE"/>
  </r>
  <r>
    <x v="1"/>
    <s v="103864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67.8"/>
    <n v="0"/>
    <n v="-167.8"/>
    <s v="N/A"/>
    <n v="0"/>
    <n v="0"/>
    <n v="0"/>
    <n v="0"/>
    <n v="0"/>
    <n v="167.8"/>
    <n v="0"/>
    <n v="0"/>
    <n v="0"/>
    <n v="0"/>
    <n v="0"/>
    <n v="0"/>
    <n v="0"/>
    <s v="SURFACE WATER MGT FUND"/>
    <s v="WLSW F D92911 16310 158TH AVE"/>
    <s v="STORMWATER SERVICES"/>
    <s v="DRAINAGE"/>
  </r>
  <r>
    <x v="1"/>
    <s v="1038640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64.349999999999994"/>
    <n v="0"/>
    <n v="-64.349999999999994"/>
    <s v="N/A"/>
    <n v="0"/>
    <n v="0"/>
    <n v="0"/>
    <n v="0"/>
    <n v="0"/>
    <n v="64.349999999999994"/>
    <n v="0"/>
    <n v="0"/>
    <n v="0"/>
    <n v="0"/>
    <n v="0"/>
    <n v="0"/>
    <n v="0"/>
    <s v="SURFACE WATER MGT FUND"/>
    <s v="WLSW F D92911 16310 158TH AVE"/>
    <s v="STORMWATER SERVICES"/>
    <s v="DRAINAGE"/>
  </r>
  <r>
    <x v="1"/>
    <s v="103864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7.12"/>
    <n v="0"/>
    <n v="-147.12"/>
    <s v="N/A"/>
    <n v="0"/>
    <n v="0"/>
    <n v="0"/>
    <n v="0"/>
    <n v="0"/>
    <n v="147.12"/>
    <n v="0"/>
    <n v="0"/>
    <n v="0"/>
    <n v="0"/>
    <n v="0"/>
    <n v="0"/>
    <n v="0"/>
    <s v="SURFACE WATER MGT FUND"/>
    <s v="WLSW F D92911 16310 158TH AVE"/>
    <s v="STORMWATER SERVICES"/>
    <s v="DRAINAGE"/>
  </r>
  <r>
    <x v="1"/>
    <s v="103864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60.28"/>
    <n v="0"/>
    <n v="-60.28"/>
    <s v="N/A"/>
    <n v="0"/>
    <n v="0"/>
    <n v="0"/>
    <n v="0"/>
    <n v="0"/>
    <n v="60.28"/>
    <n v="0"/>
    <n v="0"/>
    <n v="0"/>
    <n v="0"/>
    <n v="0"/>
    <n v="0"/>
    <n v="0"/>
    <s v="SURFACE WATER MGT FUND"/>
    <s v="WLSW F D92911 16310 158TH AVE"/>
    <s v="STORMWATER SERVICES"/>
    <s v="DRAINAGE"/>
  </r>
  <r>
    <x v="1"/>
    <s v="1038640"/>
    <s v="845022"/>
    <s v="82200"/>
    <x v="72"/>
    <s v="5315000"/>
    <n v="2012"/>
    <x v="4"/>
    <s v="PAID TIME OFF"/>
    <s v="50000-PROGRAM EXPENDITUR BUDGET"/>
    <s v="82000-APPLIED OVERHEAD"/>
    <m/>
    <n v="0"/>
    <n v="0"/>
    <n v="59.96"/>
    <n v="0"/>
    <n v="-59.96"/>
    <s v="N/A"/>
    <n v="0"/>
    <n v="0"/>
    <n v="0"/>
    <n v="0"/>
    <n v="0"/>
    <n v="59.96"/>
    <n v="0"/>
    <n v="0"/>
    <n v="0"/>
    <n v="0"/>
    <n v="0"/>
    <n v="0"/>
    <n v="0"/>
    <s v="SURFACE WATER MGT FUND"/>
    <s v="WLSW F D92911 16310 158TH AVE"/>
    <s v="STORMWATER SERVICES"/>
    <s v="DRAINAGE"/>
  </r>
  <r>
    <x v="1"/>
    <s v="1038640"/>
    <s v="845022"/>
    <s v="82300"/>
    <x v="73"/>
    <s v="5315000"/>
    <n v="2012"/>
    <x v="4"/>
    <s v="INDIRECT COSTS"/>
    <s v="50000-PROGRAM EXPENDITUR BUDGET"/>
    <s v="82000-APPLIED OVERHEAD"/>
    <m/>
    <n v="0"/>
    <n v="0"/>
    <n v="183.4"/>
    <n v="0"/>
    <n v="-183.4"/>
    <s v="N/A"/>
    <n v="0"/>
    <n v="0"/>
    <n v="0"/>
    <n v="0"/>
    <n v="0"/>
    <n v="183.4"/>
    <n v="0"/>
    <n v="0"/>
    <n v="0"/>
    <n v="0"/>
    <n v="0"/>
    <n v="0"/>
    <n v="0"/>
    <s v="SURFACE WATER MGT FUND"/>
    <s v="WLSW F D92911 16310 158TH AVE"/>
    <s v="STORMWATER SERVICES"/>
    <s v="DRAINAGE"/>
  </r>
  <r>
    <x v="1"/>
    <s v="1038640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7.5600000000000005"/>
    <n v="0"/>
    <n v="-7.5600000000000005"/>
    <s v="N/A"/>
    <n v="0"/>
    <n v="0"/>
    <n v="0"/>
    <n v="0"/>
    <n v="0"/>
    <n v="7.5600000000000005"/>
    <n v="0"/>
    <n v="0"/>
    <n v="0"/>
    <n v="0"/>
    <n v="0"/>
    <n v="0"/>
    <n v="0"/>
    <s v="SURFACE WATER MGT FUND"/>
    <s v="WLSW F D92911 16310 158TH AVE"/>
    <s v="STORMWATER SERVICES"/>
    <s v="DRAINAGE"/>
  </r>
  <r>
    <x v="1"/>
    <s v="103864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36.79"/>
    <n v="0"/>
    <n v="-336.79"/>
    <s v="N/A"/>
    <n v="0"/>
    <n v="0"/>
    <n v="159.34"/>
    <n v="0"/>
    <n v="177.45000000000002"/>
    <n v="0"/>
    <n v="0"/>
    <n v="0"/>
    <n v="0"/>
    <n v="0"/>
    <n v="0"/>
    <n v="0"/>
    <n v="0"/>
    <s v="SURFACE WATER MGT FUND"/>
    <s v="WLSW F D92062 5230 S 279TH ST"/>
    <s v="STORMWATER SERVICES"/>
    <s v="DRAINAGE"/>
  </r>
  <r>
    <x v="1"/>
    <s v="103864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26.24000000000001"/>
    <n v="0"/>
    <n v="-126.24000000000001"/>
    <s v="N/A"/>
    <n v="0"/>
    <n v="0"/>
    <n v="0"/>
    <n v="0"/>
    <n v="126.24000000000001"/>
    <n v="0"/>
    <n v="0"/>
    <n v="0"/>
    <n v="0"/>
    <n v="0"/>
    <n v="0"/>
    <n v="0"/>
    <n v="0"/>
    <s v="SURFACE WATER MGT FUND"/>
    <s v="WLSW F D92062 5230 S 279TH ST"/>
    <s v="STORMWATER SERVICES"/>
    <s v="DRAINAGE"/>
  </r>
  <r>
    <x v="1"/>
    <s v="103864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19.52"/>
    <n v="0"/>
    <n v="-119.52"/>
    <s v="N/A"/>
    <n v="0"/>
    <n v="0"/>
    <n v="55.77"/>
    <n v="0"/>
    <n v="63.75"/>
    <n v="0"/>
    <n v="0"/>
    <n v="0"/>
    <n v="0"/>
    <n v="0"/>
    <n v="0"/>
    <n v="0"/>
    <n v="0"/>
    <s v="SURFACE WATER MGT FUND"/>
    <s v="WLSW F D92062 5230 S 279TH ST"/>
    <s v="STORMWATER SERVICES"/>
    <s v="DRAINAGE"/>
  </r>
  <r>
    <x v="1"/>
    <s v="1038643"/>
    <s v="845022"/>
    <s v="82200"/>
    <x v="72"/>
    <s v="5315000"/>
    <n v="2012"/>
    <x v="4"/>
    <s v="PAID TIME OFF"/>
    <s v="50000-PROGRAM EXPENDITUR BUDGET"/>
    <s v="82000-APPLIED OVERHEAD"/>
    <m/>
    <n v="0"/>
    <n v="0"/>
    <n v="88.86"/>
    <n v="0"/>
    <n v="-88.86"/>
    <s v="N/A"/>
    <n v="0"/>
    <n v="0"/>
    <n v="43.02"/>
    <n v="0"/>
    <n v="45.84"/>
    <n v="0"/>
    <n v="0"/>
    <n v="0"/>
    <n v="0"/>
    <n v="0"/>
    <n v="0"/>
    <n v="0"/>
    <n v="0"/>
    <s v="SURFACE WATER MGT FUND"/>
    <s v="WLSW F D92062 5230 S 279TH ST"/>
    <s v="STORMWATER SERVICES"/>
    <s v="DRAINAGE"/>
  </r>
  <r>
    <x v="1"/>
    <s v="1038643"/>
    <s v="845022"/>
    <s v="82300"/>
    <x v="73"/>
    <s v="5315000"/>
    <n v="2012"/>
    <x v="4"/>
    <s v="INDIRECT COSTS"/>
    <s v="50000-PROGRAM EXPENDITUR BUDGET"/>
    <s v="82000-APPLIED OVERHEAD"/>
    <m/>
    <n v="0"/>
    <n v="0"/>
    <n v="232.61"/>
    <n v="0"/>
    <n v="-232.61"/>
    <s v="N/A"/>
    <n v="0"/>
    <n v="0"/>
    <n v="92.42"/>
    <n v="0"/>
    <n v="140.19"/>
    <n v="0"/>
    <n v="0"/>
    <n v="0"/>
    <n v="0"/>
    <n v="0"/>
    <n v="0"/>
    <n v="0"/>
    <n v="0"/>
    <s v="SURFACE WATER MGT FUND"/>
    <s v="WLSW F D92062 5230 S 279TH ST"/>
    <s v="STORMWATER SERVICES"/>
    <s v="DRAINAGE"/>
  </r>
  <r>
    <x v="1"/>
    <s v="103864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03.46000000000004"/>
    <n v="0"/>
    <n v="-403.46000000000004"/>
    <s v="N/A"/>
    <n v="0"/>
    <n v="0"/>
    <n v="88.52"/>
    <n v="220.3"/>
    <n v="0"/>
    <n v="0"/>
    <n v="0"/>
    <n v="0"/>
    <n v="94.64"/>
    <n v="0"/>
    <n v="0"/>
    <n v="0"/>
    <n v="0"/>
    <s v="SURFACE WATER MGT FUND"/>
    <s v="WLSW F D92173 29300 188TH AVE"/>
    <s v="STORMWATER SERVICES"/>
    <s v="DRAINAGE"/>
  </r>
  <r>
    <x v="1"/>
    <s v="1038644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0"/>
    <n v="0"/>
    <n v="0"/>
    <n v="0"/>
    <n v="42.9"/>
    <n v="0"/>
    <n v="0"/>
    <n v="0"/>
    <n v="0"/>
    <s v="SURFACE WATER MGT FUND"/>
    <s v="WLSW F D92173 29300 188TH AVE"/>
    <s v="STORMWATER SERVICES"/>
    <s v="DRAINAGE"/>
  </r>
  <r>
    <x v="1"/>
    <s v="1038644"/>
    <s v="845022"/>
    <s v="53540"/>
    <x v="171"/>
    <s v="5315000"/>
    <n v="2012"/>
    <x v="4"/>
    <s v="DISPOSAL"/>
    <s v="50000-PROGRAM EXPENDITUR BUDGET"/>
    <s v="53000-SERVICES-OTHER CHARGES"/>
    <m/>
    <n v="0"/>
    <n v="0"/>
    <n v="97.5"/>
    <n v="0"/>
    <n v="-97.5"/>
    <s v="N/A"/>
    <n v="0"/>
    <n v="0"/>
    <n v="0"/>
    <n v="0"/>
    <n v="0"/>
    <n v="97.5"/>
    <n v="0"/>
    <n v="0"/>
    <n v="0"/>
    <n v="0"/>
    <n v="0"/>
    <n v="0"/>
    <n v="0"/>
    <s v="SURFACE WATER MGT FUND"/>
    <s v="WLSW F D92173 29300 188TH AVE"/>
    <s v="STORMWATER SERVICES"/>
    <s v="DRAINAGE"/>
  </r>
  <r>
    <x v="1"/>
    <s v="1038644"/>
    <s v="845022"/>
    <s v="53710"/>
    <x v="136"/>
    <s v="5315000"/>
    <n v="2012"/>
    <x v="4"/>
    <s v="RENT LEASE"/>
    <s v="50000-PROGRAM EXPENDITUR BUDGET"/>
    <s v="53000-SERVICES-OTHER CHARGES"/>
    <m/>
    <n v="0"/>
    <n v="0"/>
    <n v="36.03"/>
    <n v="0"/>
    <n v="-36.03"/>
    <s v="N/A"/>
    <n v="0"/>
    <n v="0"/>
    <n v="0"/>
    <n v="0"/>
    <n v="0"/>
    <n v="0"/>
    <n v="0"/>
    <n v="0"/>
    <n v="0"/>
    <n v="36.03"/>
    <n v="0"/>
    <n v="0"/>
    <n v="0"/>
    <s v="SURFACE WATER MGT FUND"/>
    <s v="WLSW F D92173 29300 188TH AVE"/>
    <s v="STORMWATER SERVICES"/>
    <s v="DRAINAGE"/>
  </r>
  <r>
    <x v="1"/>
    <s v="103864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423.1"/>
    <n v="0"/>
    <n v="-423.1"/>
    <s v="N/A"/>
    <n v="0"/>
    <n v="0"/>
    <n v="0"/>
    <n v="0"/>
    <n v="183.54"/>
    <n v="0"/>
    <n v="0"/>
    <n v="0"/>
    <n v="239.56"/>
    <n v="0"/>
    <n v="0"/>
    <n v="0"/>
    <n v="0"/>
    <s v="SURFACE WATER MGT FUND"/>
    <s v="WLSW F D92173 29300 188TH AVE"/>
    <s v="STORMWATER SERVICES"/>
    <s v="DRAINAGE"/>
  </r>
  <r>
    <x v="1"/>
    <s v="103864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44.12"/>
    <n v="0"/>
    <n v="-144.12"/>
    <s v="N/A"/>
    <n v="0"/>
    <n v="0"/>
    <n v="30.98"/>
    <n v="79.14"/>
    <n v="0"/>
    <n v="0"/>
    <n v="0"/>
    <n v="0"/>
    <n v="34"/>
    <n v="0"/>
    <n v="0"/>
    <n v="0"/>
    <n v="0"/>
    <s v="SURFACE WATER MGT FUND"/>
    <s v="WLSW F D92173 29300 188TH AVE"/>
    <s v="STORMWATER SERVICES"/>
    <s v="DRAINAGE"/>
  </r>
  <r>
    <x v="1"/>
    <s v="1038644"/>
    <s v="845022"/>
    <s v="82200"/>
    <x v="72"/>
    <s v="5315000"/>
    <n v="2012"/>
    <x v="4"/>
    <s v="PAID TIME OFF"/>
    <s v="50000-PROGRAM EXPENDITUR BUDGET"/>
    <s v="82000-APPLIED OVERHEAD"/>
    <m/>
    <n v="0"/>
    <n v="0"/>
    <n v="116.32000000000001"/>
    <n v="0"/>
    <n v="-116.32000000000001"/>
    <s v="N/A"/>
    <n v="0"/>
    <n v="0"/>
    <n v="23.900000000000002"/>
    <n v="56.9"/>
    <n v="0"/>
    <n v="0"/>
    <n v="0"/>
    <n v="0"/>
    <n v="35.520000000000003"/>
    <n v="0"/>
    <n v="0"/>
    <n v="0"/>
    <n v="0"/>
    <s v="SURFACE WATER MGT FUND"/>
    <s v="WLSW F D92173 29300 188TH AVE"/>
    <s v="STORMWATER SERVICES"/>
    <s v="DRAINAGE"/>
  </r>
  <r>
    <x v="1"/>
    <s v="1038644"/>
    <s v="845022"/>
    <s v="82300"/>
    <x v="73"/>
    <s v="5315000"/>
    <n v="2012"/>
    <x v="4"/>
    <s v="INDIRECT COSTS"/>
    <s v="50000-PROGRAM EXPENDITUR BUDGET"/>
    <s v="82000-APPLIED OVERHEAD"/>
    <m/>
    <n v="0"/>
    <n v="0"/>
    <n v="334.01"/>
    <n v="0"/>
    <n v="-334.01"/>
    <s v="N/A"/>
    <n v="0"/>
    <n v="0"/>
    <n v="51.34"/>
    <n v="174.02"/>
    <n v="0"/>
    <n v="0"/>
    <n v="0"/>
    <n v="0"/>
    <n v="108.65"/>
    <n v="0"/>
    <n v="0"/>
    <n v="0"/>
    <n v="0"/>
    <s v="SURFACE WATER MGT FUND"/>
    <s v="WLSW F D92173 29300 188TH AVE"/>
    <s v="STORMWATER SERVICES"/>
    <s v="DRAINAGE"/>
  </r>
  <r>
    <x v="1"/>
    <s v="1038644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0"/>
    <n v="0"/>
    <n v="0"/>
    <n v="0"/>
    <n v="5.04"/>
    <n v="0"/>
    <n v="0"/>
    <n v="0"/>
    <n v="0"/>
    <s v="SURFACE WATER MGT FUND"/>
    <s v="WLSW F D92173 29300 188TH AVE"/>
    <s v="STORMWATER SERVICES"/>
    <s v="DRAINAGE"/>
  </r>
  <r>
    <x v="1"/>
    <s v="103864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4.89"/>
    <n v="0"/>
    <n v="-44.89"/>
    <s v="N/A"/>
    <n v="0"/>
    <n v="44.89"/>
    <n v="0"/>
    <n v="0"/>
    <n v="0"/>
    <n v="0"/>
    <n v="0"/>
    <n v="0"/>
    <n v="0"/>
    <n v="0"/>
    <n v="0"/>
    <n v="0"/>
    <n v="0"/>
    <s v="SURFACE WATER MGT FUND"/>
    <s v="WLSW F D90597 10129 NE 144TH C"/>
    <s v="STORMWATER SERVICES"/>
    <s v="DRAINAGE"/>
  </r>
  <r>
    <x v="1"/>
    <s v="103864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"/>
    <n v="0"/>
    <n v="-3"/>
    <s v="N/A"/>
    <n v="0"/>
    <n v="0"/>
    <n v="3"/>
    <n v="0"/>
    <n v="0"/>
    <n v="0"/>
    <n v="0"/>
    <n v="0"/>
    <n v="0"/>
    <n v="0"/>
    <n v="0"/>
    <n v="0"/>
    <n v="0"/>
    <s v="SURFACE WATER MGT FUND"/>
    <s v="WLSW F D90597 10129 NE 144TH C"/>
    <s v="STORMWATER SERVICES"/>
    <s v="DRAINAGE"/>
  </r>
  <r>
    <x v="1"/>
    <s v="103864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6.12"/>
    <n v="0"/>
    <n v="-16.12"/>
    <s v="N/A"/>
    <n v="0"/>
    <n v="16.12"/>
    <n v="0"/>
    <n v="0"/>
    <n v="0"/>
    <n v="0"/>
    <n v="0"/>
    <n v="0"/>
    <n v="0"/>
    <n v="0"/>
    <n v="0"/>
    <n v="0"/>
    <n v="0"/>
    <s v="SURFACE WATER MGT FUND"/>
    <s v="WLSW F D90597 10129 NE 144TH C"/>
    <s v="STORMWATER SERVICES"/>
    <s v="DRAINAGE"/>
  </r>
  <r>
    <x v="1"/>
    <s v="1038648"/>
    <s v="845022"/>
    <s v="82200"/>
    <x v="72"/>
    <s v="5315000"/>
    <n v="2012"/>
    <x v="4"/>
    <s v="PAID TIME OFF"/>
    <s v="50000-PROGRAM EXPENDITUR BUDGET"/>
    <s v="82000-APPLIED OVERHEAD"/>
    <m/>
    <n v="0"/>
    <n v="0"/>
    <n v="11.6"/>
    <n v="0"/>
    <n v="-11.6"/>
    <s v="N/A"/>
    <n v="0"/>
    <n v="11.6"/>
    <n v="0"/>
    <n v="0"/>
    <n v="0"/>
    <n v="0"/>
    <n v="0"/>
    <n v="0"/>
    <n v="0"/>
    <n v="0"/>
    <n v="0"/>
    <n v="0"/>
    <n v="0"/>
    <s v="SURFACE WATER MGT FUND"/>
    <s v="WLSW F D90597 10129 NE 144TH C"/>
    <s v="STORMWATER SERVICES"/>
    <s v="DRAINAGE"/>
  </r>
  <r>
    <x v="1"/>
    <s v="1038648"/>
    <s v="845022"/>
    <s v="82300"/>
    <x v="73"/>
    <s v="5315000"/>
    <n v="2012"/>
    <x v="4"/>
    <s v="INDIRECT COSTS"/>
    <s v="50000-PROGRAM EXPENDITUR BUDGET"/>
    <s v="82000-APPLIED OVERHEAD"/>
    <m/>
    <n v="0"/>
    <n v="0"/>
    <n v="35.46"/>
    <n v="0"/>
    <n v="-35.46"/>
    <s v="N/A"/>
    <n v="0"/>
    <n v="35.46"/>
    <n v="0"/>
    <n v="0"/>
    <n v="0"/>
    <n v="0"/>
    <n v="0"/>
    <n v="0"/>
    <n v="0"/>
    <n v="0"/>
    <n v="0"/>
    <n v="0"/>
    <n v="0"/>
    <s v="SURFACE WATER MGT FUND"/>
    <s v="WLSW F D90597 10129 NE 144TH C"/>
    <s v="STORMWATER SERVICES"/>
    <s v="DRAINAGE"/>
  </r>
  <r>
    <x v="1"/>
    <s v="103865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608.4"/>
    <n v="0"/>
    <n v="-608.4"/>
    <s v="N/A"/>
    <n v="0"/>
    <n v="0"/>
    <n v="94.64"/>
    <n v="177.05"/>
    <n v="0"/>
    <n v="194.75"/>
    <n v="0"/>
    <n v="0"/>
    <n v="141.96"/>
    <n v="0"/>
    <n v="0"/>
    <n v="0"/>
    <n v="0"/>
    <s v="SURFACE WATER MGT FUND"/>
    <s v="WLSW F D90122 16912 161ST AVE"/>
    <s v="STORMWATER SERVICES"/>
    <s v="DRAINAGE"/>
  </r>
  <r>
    <x v="1"/>
    <s v="1038650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0"/>
    <n v="0"/>
    <n v="0"/>
    <n v="0"/>
    <n v="42.9"/>
    <n v="0"/>
    <n v="0"/>
    <n v="0"/>
    <n v="0"/>
    <s v="SURFACE WATER MGT FUND"/>
    <s v="WLSW F D90122 16912 161ST AVE"/>
    <s v="STORMWATER SERVICES"/>
    <s v="DRAINAGE"/>
  </r>
  <r>
    <x v="1"/>
    <s v="103865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35.64000000000001"/>
    <n v="0"/>
    <n v="-135.64000000000001"/>
    <s v="N/A"/>
    <n v="0"/>
    <n v="0"/>
    <n v="0"/>
    <n v="0"/>
    <n v="37.6"/>
    <n v="20.240000000000002"/>
    <n v="0"/>
    <n v="0"/>
    <n v="77.8"/>
    <n v="0"/>
    <n v="0"/>
    <n v="0"/>
    <n v="0"/>
    <s v="SURFACE WATER MGT FUND"/>
    <s v="WLSW F D90122 16912 161ST AVE"/>
    <s v="STORMWATER SERVICES"/>
    <s v="DRAINAGE"/>
  </r>
  <r>
    <x v="1"/>
    <s v="103865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15.13"/>
    <n v="0"/>
    <n v="-215.13"/>
    <s v="N/A"/>
    <n v="0"/>
    <n v="0"/>
    <n v="34"/>
    <n v="61.97"/>
    <n v="0"/>
    <n v="68.16"/>
    <n v="0"/>
    <n v="0"/>
    <n v="51"/>
    <n v="0"/>
    <n v="0"/>
    <n v="0"/>
    <n v="0"/>
    <s v="SURFACE WATER MGT FUND"/>
    <s v="WLSW F D90122 16912 161ST AVE"/>
    <s v="STORMWATER SERVICES"/>
    <s v="DRAINAGE"/>
  </r>
  <r>
    <x v="1"/>
    <s v="1038650"/>
    <s v="845022"/>
    <s v="82200"/>
    <x v="72"/>
    <s v="5315000"/>
    <n v="2012"/>
    <x v="4"/>
    <s v="PAID TIME OFF"/>
    <s v="50000-PROGRAM EXPENDITUR BUDGET"/>
    <s v="82000-APPLIED OVERHEAD"/>
    <m/>
    <n v="0"/>
    <n v="0"/>
    <n v="172.56"/>
    <n v="0"/>
    <n v="-172.56"/>
    <s v="N/A"/>
    <n v="0"/>
    <n v="0"/>
    <n v="24.44"/>
    <n v="47.800000000000004"/>
    <n v="0"/>
    <n v="52.58"/>
    <n v="0"/>
    <n v="0"/>
    <n v="47.74"/>
    <n v="0"/>
    <n v="0"/>
    <n v="0"/>
    <n v="0"/>
    <s v="SURFACE WATER MGT FUND"/>
    <s v="WLSW F D90122 16912 161ST AVE"/>
    <s v="STORMWATER SERVICES"/>
    <s v="DRAINAGE"/>
  </r>
  <r>
    <x v="1"/>
    <s v="1038650"/>
    <s v="845022"/>
    <s v="82300"/>
    <x v="73"/>
    <s v="5315000"/>
    <n v="2012"/>
    <x v="4"/>
    <s v="INDIRECT COSTS"/>
    <s v="50000-PROGRAM EXPENDITUR BUDGET"/>
    <s v="82000-APPLIED OVERHEAD"/>
    <m/>
    <n v="0"/>
    <n v="0"/>
    <n v="436.44"/>
    <n v="0"/>
    <n v="-436.44"/>
    <s v="N/A"/>
    <n v="0"/>
    <n v="0"/>
    <n v="74.760000000000005"/>
    <n v="102.69"/>
    <n v="0"/>
    <n v="112.96000000000001"/>
    <n v="0"/>
    <n v="0"/>
    <n v="146.03"/>
    <n v="0"/>
    <n v="0"/>
    <n v="0"/>
    <n v="0"/>
    <s v="SURFACE WATER MGT FUND"/>
    <s v="WLSW F D90122 16912 161ST AVE"/>
    <s v="STORMWATER SERVICES"/>
    <s v="DRAINAGE"/>
  </r>
  <r>
    <x v="1"/>
    <s v="1038650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0"/>
    <n v="0"/>
    <n v="0"/>
    <n v="0"/>
    <n v="5.04"/>
    <n v="0"/>
    <n v="0"/>
    <n v="0"/>
    <n v="0"/>
    <s v="SURFACE WATER MGT FUND"/>
    <s v="WLSW F D90122 16912 161ST AVE"/>
    <s v="STORMWATER SERVICES"/>
    <s v="DRAINAGE"/>
  </r>
  <r>
    <x v="1"/>
    <s v="103865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29.58"/>
    <n v="0"/>
    <n v="-329.58"/>
    <s v="N/A"/>
    <n v="0"/>
    <n v="187.95000000000002"/>
    <n v="141.63"/>
    <n v="0"/>
    <n v="0"/>
    <n v="0"/>
    <n v="0"/>
    <n v="0"/>
    <n v="0"/>
    <n v="0"/>
    <n v="0"/>
    <n v="0"/>
    <n v="0"/>
    <s v="SURFACE WATER MGT FUND"/>
    <s v="WLSW F D90137 14409 148TH PL S"/>
    <s v="STORMWATER SERVICES"/>
    <s v="DRAINAGE"/>
  </r>
  <r>
    <x v="1"/>
    <s v="1038651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1.8"/>
    <n v="0"/>
    <n v="-1.8"/>
    <s v="N/A"/>
    <n v="0"/>
    <n v="1.8"/>
    <n v="0"/>
    <n v="0"/>
    <n v="0"/>
    <n v="0"/>
    <n v="0"/>
    <n v="0"/>
    <n v="0"/>
    <n v="0"/>
    <n v="0"/>
    <n v="0"/>
    <n v="0"/>
    <s v="SURFACE WATER MGT FUND"/>
    <s v="WLSW F D90137 14409 148TH PL S"/>
    <s v="STORMWATER SERVICES"/>
    <s v="DRAINAGE"/>
  </r>
  <r>
    <x v="1"/>
    <s v="103865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66.75"/>
    <n v="0"/>
    <n v="-266.75"/>
    <s v="N/A"/>
    <n v="0"/>
    <n v="252.03"/>
    <n v="0"/>
    <n v="0"/>
    <n v="14.72"/>
    <n v="0"/>
    <n v="0"/>
    <n v="0"/>
    <n v="0"/>
    <n v="0"/>
    <n v="0"/>
    <n v="0"/>
    <n v="0"/>
    <s v="SURFACE WATER MGT FUND"/>
    <s v="WLSW F D90137 14409 148TH PL S"/>
    <s v="STORMWATER SERVICES"/>
    <s v="DRAINAGE"/>
  </r>
  <r>
    <x v="1"/>
    <s v="1038651"/>
    <s v="845022"/>
    <s v="55303"/>
    <x v="250"/>
    <s v="5315000"/>
    <n v="2012"/>
    <x v="4"/>
    <s v="ROADS DECANT FEES SOLID"/>
    <s v="50000-PROGRAM EXPENDITUR BUDGET"/>
    <s v="55000-INTRAGOVERNMENTAL SERVICES"/>
    <m/>
    <n v="0"/>
    <n v="0"/>
    <n v="165.79"/>
    <n v="0"/>
    <n v="-165.79"/>
    <s v="N/A"/>
    <n v="0"/>
    <n v="0"/>
    <n v="0"/>
    <n v="0"/>
    <n v="0"/>
    <n v="0"/>
    <n v="0"/>
    <n v="0"/>
    <n v="165.79"/>
    <n v="0"/>
    <n v="0"/>
    <n v="0"/>
    <n v="0"/>
    <s v="SURFACE WATER MGT FUND"/>
    <s v="WLSW F D90137 14409 148TH PL S"/>
    <s v="STORMWATER SERVICES"/>
    <s v="DRAINAGE"/>
  </r>
  <r>
    <x v="1"/>
    <s v="1038651"/>
    <s v="845022"/>
    <s v="55304"/>
    <x v="251"/>
    <s v="5315000"/>
    <n v="2012"/>
    <x v="4"/>
    <s v="ROADS DECANT FEES LIQUID"/>
    <s v="50000-PROGRAM EXPENDITUR BUDGET"/>
    <s v="55000-INTRAGOVERNMENTAL SERVICES"/>
    <m/>
    <n v="0"/>
    <n v="0"/>
    <n v="81"/>
    <n v="0"/>
    <n v="-81"/>
    <s v="N/A"/>
    <n v="0"/>
    <n v="0"/>
    <n v="0"/>
    <n v="0"/>
    <n v="0"/>
    <n v="0"/>
    <n v="0"/>
    <n v="0"/>
    <n v="81"/>
    <n v="0"/>
    <n v="0"/>
    <n v="0"/>
    <n v="0"/>
    <s v="SURFACE WATER MGT FUND"/>
    <s v="WLSW F D90137 14409 148TH PL S"/>
    <s v="STORMWATER SERVICES"/>
    <s v="DRAINAGE"/>
  </r>
  <r>
    <x v="1"/>
    <s v="103865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17.07000000000001"/>
    <n v="0"/>
    <n v="-117.07000000000001"/>
    <s v="N/A"/>
    <n v="0"/>
    <n v="67.5"/>
    <n v="49.57"/>
    <n v="0"/>
    <n v="0"/>
    <n v="0"/>
    <n v="0"/>
    <n v="0"/>
    <n v="0"/>
    <n v="0"/>
    <n v="0"/>
    <n v="0"/>
    <n v="0"/>
    <s v="SURFACE WATER MGT FUND"/>
    <s v="WLSW F D90137 14409 148TH PL S"/>
    <s v="STORMWATER SERVICES"/>
    <s v="DRAINAGE"/>
  </r>
  <r>
    <x v="1"/>
    <s v="1038651"/>
    <s v="845022"/>
    <s v="82200"/>
    <x v="72"/>
    <s v="5315000"/>
    <n v="2012"/>
    <x v="4"/>
    <s v="PAID TIME OFF"/>
    <s v="50000-PROGRAM EXPENDITUR BUDGET"/>
    <s v="82000-APPLIED OVERHEAD"/>
    <m/>
    <n v="0"/>
    <n v="0"/>
    <n v="86.8"/>
    <n v="0"/>
    <n v="-86.8"/>
    <s v="N/A"/>
    <n v="0"/>
    <n v="48.56"/>
    <n v="38.24"/>
    <n v="0"/>
    <n v="0"/>
    <n v="0"/>
    <n v="0"/>
    <n v="0"/>
    <n v="0"/>
    <n v="0"/>
    <n v="0"/>
    <n v="0"/>
    <n v="0"/>
    <s v="SURFACE WATER MGT FUND"/>
    <s v="WLSW F D90137 14409 148TH PL S"/>
    <s v="STORMWATER SERVICES"/>
    <s v="DRAINAGE"/>
  </r>
  <r>
    <x v="1"/>
    <s v="1038651"/>
    <s v="845022"/>
    <s v="82300"/>
    <x v="73"/>
    <s v="5315000"/>
    <n v="2012"/>
    <x v="4"/>
    <s v="INDIRECT COSTS"/>
    <s v="50000-PROGRAM EXPENDITUR BUDGET"/>
    <s v="82000-APPLIED OVERHEAD"/>
    <m/>
    <n v="0"/>
    <n v="0"/>
    <n v="230.64000000000001"/>
    <n v="0"/>
    <n v="-230.64000000000001"/>
    <s v="N/A"/>
    <n v="0"/>
    <n v="148.49"/>
    <n v="82.15"/>
    <n v="0"/>
    <n v="0"/>
    <n v="0"/>
    <n v="0"/>
    <n v="0"/>
    <n v="0"/>
    <n v="0"/>
    <n v="0"/>
    <n v="0"/>
    <n v="0"/>
    <s v="SURFACE WATER MGT FUND"/>
    <s v="WLSW F D90137 14409 148TH PL S"/>
    <s v="STORMWATER SERVICES"/>
    <s v="DRAINAGE"/>
  </r>
  <r>
    <x v="1"/>
    <s v="103865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48.1"/>
    <n v="0"/>
    <n v="-248.1"/>
    <s v="N/A"/>
    <n v="0"/>
    <n v="0"/>
    <n v="0"/>
    <n v="0"/>
    <n v="141.63"/>
    <n v="35.49"/>
    <n v="0"/>
    <n v="0"/>
    <n v="70.98"/>
    <n v="0"/>
    <n v="0"/>
    <n v="0"/>
    <n v="0"/>
    <s v="SURFACE WATER MGT FUND"/>
    <s v="WLSW F D90181 15308 SE 167TH P"/>
    <s v="STORMWATER SERVICES"/>
    <s v="DRAINAGE"/>
  </r>
  <r>
    <x v="1"/>
    <s v="1038652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0"/>
    <n v="0"/>
    <n v="0"/>
    <n v="0"/>
    <n v="42.9"/>
    <n v="0"/>
    <n v="0"/>
    <n v="0"/>
    <n v="0"/>
    <s v="SURFACE WATER MGT FUND"/>
    <s v="WLSW F D90181 15308 SE 167TH P"/>
    <s v="STORMWATER SERVICES"/>
    <s v="DRAINAGE"/>
  </r>
  <r>
    <x v="1"/>
    <s v="103865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9.28"/>
    <n v="0"/>
    <n v="-29.28"/>
    <s v="N/A"/>
    <n v="0"/>
    <n v="0"/>
    <n v="0"/>
    <n v="0"/>
    <n v="14.72"/>
    <n v="0"/>
    <n v="0"/>
    <n v="0"/>
    <n v="14.56"/>
    <n v="0"/>
    <n v="0"/>
    <n v="0"/>
    <n v="0"/>
    <s v="SURFACE WATER MGT FUND"/>
    <s v="WLSW F D90181 15308 SE 167TH P"/>
    <s v="STORMWATER SERVICES"/>
    <s v="DRAINAGE"/>
  </r>
  <r>
    <x v="1"/>
    <s v="103865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87.820000000000007"/>
    <n v="0"/>
    <n v="-87.820000000000007"/>
    <s v="N/A"/>
    <n v="0"/>
    <n v="0"/>
    <n v="0"/>
    <n v="0"/>
    <n v="49.57"/>
    <n v="12.75"/>
    <n v="0"/>
    <n v="0"/>
    <n v="25.5"/>
    <n v="0"/>
    <n v="0"/>
    <n v="0"/>
    <n v="0"/>
    <s v="SURFACE WATER MGT FUND"/>
    <s v="WLSW F D90181 15308 SE 167TH P"/>
    <s v="STORMWATER SERVICES"/>
    <s v="DRAINAGE"/>
  </r>
  <r>
    <x v="1"/>
    <s v="1038652"/>
    <s v="845022"/>
    <s v="82200"/>
    <x v="72"/>
    <s v="5315000"/>
    <n v="2012"/>
    <x v="4"/>
    <s v="PAID TIME OFF"/>
    <s v="50000-PROGRAM EXPENDITUR BUDGET"/>
    <s v="82000-APPLIED OVERHEAD"/>
    <m/>
    <n v="0"/>
    <n v="0"/>
    <n v="76.820000000000007"/>
    <n v="0"/>
    <n v="-76.820000000000007"/>
    <s v="N/A"/>
    <n v="0"/>
    <n v="0"/>
    <n v="0"/>
    <n v="0"/>
    <n v="38.24"/>
    <n v="9.17"/>
    <n v="0"/>
    <n v="0"/>
    <n v="29.41"/>
    <n v="0"/>
    <n v="0"/>
    <n v="0"/>
    <n v="0"/>
    <s v="SURFACE WATER MGT FUND"/>
    <s v="WLSW F D90181 15308 SE 167TH P"/>
    <s v="STORMWATER SERVICES"/>
    <s v="DRAINAGE"/>
  </r>
  <r>
    <x v="1"/>
    <s v="1038652"/>
    <s v="845022"/>
    <s v="82300"/>
    <x v="73"/>
    <s v="5315000"/>
    <n v="2012"/>
    <x v="4"/>
    <s v="INDIRECT COSTS"/>
    <s v="50000-PROGRAM EXPENDITUR BUDGET"/>
    <s v="82000-APPLIED OVERHEAD"/>
    <m/>
    <n v="0"/>
    <n v="0"/>
    <n v="200.16"/>
    <n v="0"/>
    <n v="-200.16"/>
    <s v="N/A"/>
    <n v="0"/>
    <n v="0"/>
    <n v="0"/>
    <n v="0"/>
    <n v="82.15"/>
    <n v="28.04"/>
    <n v="0"/>
    <n v="0"/>
    <n v="89.97"/>
    <n v="0"/>
    <n v="0"/>
    <n v="0"/>
    <n v="0"/>
    <s v="SURFACE WATER MGT FUND"/>
    <s v="WLSW F D90181 15308 SE 167TH P"/>
    <s v="STORMWATER SERVICES"/>
    <s v="DRAINAGE"/>
  </r>
  <r>
    <x v="1"/>
    <s v="1038652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0"/>
    <n v="0"/>
    <n v="0"/>
    <n v="0"/>
    <n v="5.04"/>
    <n v="0"/>
    <n v="0"/>
    <n v="0"/>
    <n v="0"/>
    <s v="SURFACE WATER MGT FUND"/>
    <s v="WLSW F D90181 15308 SE 167TH P"/>
    <s v="STORMWATER SERVICES"/>
    <s v="DRAINAGE"/>
  </r>
  <r>
    <x v="1"/>
    <s v="103865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263.74"/>
    <n v="0"/>
    <n v="-1263.74"/>
    <s v="N/A"/>
    <n v="0"/>
    <n v="0"/>
    <n v="141.63"/>
    <n v="829.9"/>
    <n v="0"/>
    <n v="141.64000000000001"/>
    <n v="0"/>
    <n v="0"/>
    <n v="0"/>
    <n v="150.57"/>
    <n v="0"/>
    <n v="0"/>
    <n v="0"/>
    <s v="SURFACE WATER MGT FUND"/>
    <s v="WLSW F D90288 15105 SE PETROVI"/>
    <s v="STORMWATER SERVICES"/>
    <s v="DRAINAGE"/>
  </r>
  <r>
    <x v="1"/>
    <s v="1038653"/>
    <s v="845022"/>
    <s v="51130"/>
    <x v="122"/>
    <s v="5315000"/>
    <n v="2012"/>
    <x v="4"/>
    <s v="OVERTIME"/>
    <s v="50000-PROGRAM EXPENDITUR BUDGET"/>
    <s v="51000-WAGES AND BENEFITS"/>
    <s v="51100-SALARIES/WAGES"/>
    <n v="0"/>
    <n v="0"/>
    <n v="403.31"/>
    <n v="0"/>
    <n v="-403.31"/>
    <s v="N/A"/>
    <n v="0"/>
    <n v="0"/>
    <n v="0"/>
    <n v="0"/>
    <n v="0"/>
    <n v="0"/>
    <n v="0"/>
    <n v="0"/>
    <n v="0"/>
    <n v="403.31"/>
    <n v="0"/>
    <n v="0"/>
    <n v="0"/>
    <s v="SURFACE WATER MGT FUND"/>
    <s v="WLSW F D90288 15105 SE PETROVI"/>
    <s v="STORMWATER SERVICES"/>
    <s v="DRAINAGE"/>
  </r>
  <r>
    <x v="1"/>
    <s v="1038653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1.44"/>
    <n v="0"/>
    <n v="-1.44"/>
    <s v="N/A"/>
    <n v="0"/>
    <n v="0"/>
    <n v="0"/>
    <n v="1.44"/>
    <n v="0"/>
    <n v="0"/>
    <n v="0"/>
    <n v="0"/>
    <n v="0"/>
    <n v="0"/>
    <n v="0"/>
    <n v="0"/>
    <n v="0"/>
    <s v="SURFACE WATER MGT FUND"/>
    <s v="WLSW F D90288 15105 SE PETROVI"/>
    <s v="STORMWATER SERVICES"/>
    <s v="DRAINAGE"/>
  </r>
  <r>
    <x v="1"/>
    <s v="1038653"/>
    <s v="845022"/>
    <s v="52391"/>
    <x v="184"/>
    <s v="5315000"/>
    <n v="2012"/>
    <x v="4"/>
    <s v="MAINTENANCE PARTS MATERIALS"/>
    <s v="50000-PROGRAM EXPENDITUR BUDGET"/>
    <s v="52000-SUPPLIES"/>
    <m/>
    <n v="0"/>
    <n v="0"/>
    <n v="100"/>
    <n v="0"/>
    <n v="-100"/>
    <s v="N/A"/>
    <n v="0"/>
    <n v="0"/>
    <n v="0"/>
    <n v="0"/>
    <n v="100"/>
    <n v="0"/>
    <n v="0"/>
    <n v="0"/>
    <n v="0"/>
    <n v="0"/>
    <n v="0"/>
    <n v="0"/>
    <n v="0"/>
    <s v="SURFACE WATER MGT FUND"/>
    <s v="WLSW F D90288 15105 SE PETROVI"/>
    <s v="STORMWATER SERVICES"/>
    <s v="DRAINAGE"/>
  </r>
  <r>
    <x v="1"/>
    <s v="1038653"/>
    <s v="845022"/>
    <s v="53540"/>
    <x v="171"/>
    <s v="5315000"/>
    <n v="2012"/>
    <x v="4"/>
    <s v="DISPOSAL"/>
    <s v="50000-PROGRAM EXPENDITUR BUDGET"/>
    <s v="53000-SERVICES-OTHER CHARGES"/>
    <m/>
    <n v="0"/>
    <n v="0"/>
    <n v="50"/>
    <n v="0"/>
    <n v="-50"/>
    <s v="N/A"/>
    <n v="0"/>
    <n v="0"/>
    <n v="0"/>
    <n v="0"/>
    <n v="0"/>
    <n v="50"/>
    <n v="0"/>
    <n v="0"/>
    <n v="0"/>
    <n v="0"/>
    <n v="0"/>
    <n v="0"/>
    <n v="0"/>
    <s v="SURFACE WATER MGT FUND"/>
    <s v="WLSW F D90288 15105 SE PETROVI"/>
    <s v="STORMWATER SERVICES"/>
    <s v="DRAINAGE"/>
  </r>
  <r>
    <x v="1"/>
    <s v="103865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899.19"/>
    <n v="0"/>
    <n v="-899.19"/>
    <s v="N/A"/>
    <n v="0"/>
    <n v="0"/>
    <n v="0"/>
    <n v="0"/>
    <n v="744.5"/>
    <n v="14.72"/>
    <n v="0"/>
    <n v="0"/>
    <n v="0"/>
    <n v="139.97"/>
    <n v="0"/>
    <n v="0"/>
    <n v="0"/>
    <s v="SURFACE WATER MGT FUND"/>
    <s v="WLSW F D90288 15105 SE PETROVI"/>
    <s v="STORMWATER SERVICES"/>
    <s v="DRAINAGE"/>
  </r>
  <r>
    <x v="1"/>
    <s v="1038653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3010"/>
    <n v="0"/>
    <n v="-3010"/>
    <s v="N/A"/>
    <n v="0"/>
    <n v="0"/>
    <n v="0"/>
    <n v="0"/>
    <n v="0"/>
    <n v="0"/>
    <n v="602"/>
    <n v="2408"/>
    <n v="0"/>
    <n v="0"/>
    <n v="0"/>
    <n v="0"/>
    <n v="0"/>
    <s v="SURFACE WATER MGT FUND"/>
    <s v="WLSW F D90288 15105 SE PETROVI"/>
    <s v="STORMWATER SERVICES"/>
    <s v="DRAINAGE"/>
  </r>
  <r>
    <x v="1"/>
    <s v="103865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51.36"/>
    <n v="0"/>
    <n v="-451.36"/>
    <s v="N/A"/>
    <n v="0"/>
    <n v="0"/>
    <n v="49.57"/>
    <n v="298.12"/>
    <n v="0"/>
    <n v="49.58"/>
    <n v="0"/>
    <n v="0"/>
    <n v="0"/>
    <n v="54.09"/>
    <n v="0"/>
    <n v="0"/>
    <n v="0"/>
    <s v="SURFACE WATER MGT FUND"/>
    <s v="WLSW F D90288 15105 SE PETROVI"/>
    <s v="STORMWATER SERVICES"/>
    <s v="DRAINAGE"/>
  </r>
  <r>
    <x v="1"/>
    <s v="1038653"/>
    <s v="845022"/>
    <s v="82200"/>
    <x v="72"/>
    <s v="5315000"/>
    <n v="2012"/>
    <x v="4"/>
    <s v="PAID TIME OFF"/>
    <s v="50000-PROGRAM EXPENDITUR BUDGET"/>
    <s v="82000-APPLIED OVERHEAD"/>
    <m/>
    <n v="0"/>
    <n v="0"/>
    <n v="433.90000000000003"/>
    <n v="0"/>
    <n v="-433.90000000000003"/>
    <s v="N/A"/>
    <n v="0"/>
    <n v="0"/>
    <n v="38.24"/>
    <n v="214.38"/>
    <n v="0"/>
    <n v="38.24"/>
    <n v="0"/>
    <n v="0"/>
    <n v="0"/>
    <n v="143.04"/>
    <n v="0"/>
    <n v="0"/>
    <n v="0"/>
    <s v="SURFACE WATER MGT FUND"/>
    <s v="WLSW F D90288 15105 SE PETROVI"/>
    <s v="STORMWATER SERVICES"/>
    <s v="DRAINAGE"/>
  </r>
  <r>
    <x v="1"/>
    <s v="1038653"/>
    <s v="845022"/>
    <s v="82300"/>
    <x v="73"/>
    <s v="5315000"/>
    <n v="2012"/>
    <x v="4"/>
    <s v="INDIRECT COSTS"/>
    <s v="50000-PROGRAM EXPENDITUR BUDGET"/>
    <s v="82000-APPLIED OVERHEAD"/>
    <m/>
    <n v="0"/>
    <n v="0"/>
    <n v="1257.48"/>
    <n v="0"/>
    <n v="-1257.48"/>
    <s v="N/A"/>
    <n v="0"/>
    <n v="0"/>
    <n v="82.15"/>
    <n v="655.64"/>
    <n v="0"/>
    <n v="82.16"/>
    <n v="0"/>
    <n v="0"/>
    <n v="0"/>
    <n v="437.53000000000003"/>
    <n v="0"/>
    <n v="0"/>
    <n v="0"/>
    <s v="SURFACE WATER MGT FUND"/>
    <s v="WLSW F D90288 15105 SE PETROVI"/>
    <s v="STORMWATER SERVICES"/>
    <s v="DRAINAGE"/>
  </r>
  <r>
    <x v="1"/>
    <s v="1038653"/>
    <s v="845022"/>
    <s v="82500"/>
    <x v="140"/>
    <s v="5315000"/>
    <n v="2012"/>
    <x v="4"/>
    <s v="OVERTIME BENEFITS"/>
    <s v="50000-PROGRAM EXPENDITUR BUDGET"/>
    <s v="82000-APPLIED OVERHEAD"/>
    <m/>
    <n v="0"/>
    <n v="0"/>
    <n v="80.460000000000008"/>
    <n v="0"/>
    <n v="-80.460000000000008"/>
    <s v="N/A"/>
    <n v="0"/>
    <n v="0"/>
    <n v="0"/>
    <n v="0"/>
    <n v="0"/>
    <n v="0"/>
    <n v="0"/>
    <n v="0"/>
    <n v="0"/>
    <n v="80.460000000000008"/>
    <n v="0"/>
    <n v="0"/>
    <n v="0"/>
    <s v="SURFACE WATER MGT FUND"/>
    <s v="WLSW F D90288 15105 SE PETROVI"/>
    <s v="STORMWATER SERVICES"/>
    <s v="DRAINAGE"/>
  </r>
  <r>
    <x v="1"/>
    <s v="103865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88.95000000000002"/>
    <n v="0"/>
    <n v="-188.95000000000002"/>
    <s v="N/A"/>
    <n v="0"/>
    <n v="0"/>
    <n v="0"/>
    <n v="141.63"/>
    <n v="0"/>
    <n v="0"/>
    <n v="0"/>
    <n v="0"/>
    <n v="47.32"/>
    <n v="0"/>
    <n v="0"/>
    <n v="0"/>
    <n v="0"/>
    <s v="SURFACE WATER MGT FUND"/>
    <s v="WLSW F D91117 14108 229TH DR S"/>
    <s v="STORMWATER SERVICES"/>
    <s v="DRAINAGE"/>
  </r>
  <r>
    <x v="1"/>
    <s v="1038654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0"/>
    <n v="0"/>
    <n v="0"/>
    <n v="0"/>
    <n v="42.9"/>
    <n v="0"/>
    <n v="0"/>
    <n v="0"/>
    <n v="0"/>
    <s v="SURFACE WATER MGT FUND"/>
    <s v="WLSW F D91117 14108 229TH DR S"/>
    <s v="STORMWATER SERVICES"/>
    <s v="DRAINAGE"/>
  </r>
  <r>
    <x v="1"/>
    <s v="103865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8.68"/>
    <n v="0"/>
    <n v="-28.68"/>
    <s v="N/A"/>
    <n v="0"/>
    <n v="0"/>
    <n v="0"/>
    <n v="0"/>
    <n v="14.72"/>
    <n v="0"/>
    <n v="0"/>
    <n v="0"/>
    <n v="13.96"/>
    <n v="0"/>
    <n v="0"/>
    <n v="0"/>
    <n v="0"/>
    <s v="SURFACE WATER MGT FUND"/>
    <s v="WLSW F D91117 14108 229TH DR S"/>
    <s v="STORMWATER SERVICES"/>
    <s v="DRAINAGE"/>
  </r>
  <r>
    <x v="1"/>
    <s v="103865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66.570000000000007"/>
    <n v="0"/>
    <n v="-66.570000000000007"/>
    <s v="N/A"/>
    <n v="0"/>
    <n v="0"/>
    <n v="0"/>
    <n v="49.57"/>
    <n v="0"/>
    <n v="0"/>
    <n v="0"/>
    <n v="0"/>
    <n v="17"/>
    <n v="0"/>
    <n v="0"/>
    <n v="0"/>
    <n v="0"/>
    <s v="SURFACE WATER MGT FUND"/>
    <s v="WLSW F D91117 14108 229TH DR S"/>
    <s v="STORMWATER SERVICES"/>
    <s v="DRAINAGE"/>
  </r>
  <r>
    <x v="1"/>
    <s v="1038654"/>
    <s v="845022"/>
    <s v="82200"/>
    <x v="72"/>
    <s v="5315000"/>
    <n v="2012"/>
    <x v="4"/>
    <s v="PAID TIME OFF"/>
    <s v="50000-PROGRAM EXPENDITUR BUDGET"/>
    <s v="82000-APPLIED OVERHEAD"/>
    <m/>
    <n v="0"/>
    <n v="0"/>
    <n v="61.54"/>
    <n v="0"/>
    <n v="-61.54"/>
    <s v="N/A"/>
    <n v="0"/>
    <n v="0"/>
    <n v="0"/>
    <n v="38.24"/>
    <n v="0"/>
    <n v="0"/>
    <n v="0"/>
    <n v="0"/>
    <n v="23.3"/>
    <n v="0"/>
    <n v="0"/>
    <n v="0"/>
    <n v="0"/>
    <s v="SURFACE WATER MGT FUND"/>
    <s v="WLSW F D91117 14108 229TH DR S"/>
    <s v="STORMWATER SERVICES"/>
    <s v="DRAINAGE"/>
  </r>
  <r>
    <x v="1"/>
    <s v="1038654"/>
    <s v="845022"/>
    <s v="82300"/>
    <x v="73"/>
    <s v="5315000"/>
    <n v="2012"/>
    <x v="4"/>
    <s v="INDIRECT COSTS"/>
    <s v="50000-PROGRAM EXPENDITUR BUDGET"/>
    <s v="82000-APPLIED OVERHEAD"/>
    <m/>
    <n v="0"/>
    <n v="0"/>
    <n v="153.42000000000002"/>
    <n v="0"/>
    <n v="-153.42000000000002"/>
    <s v="N/A"/>
    <n v="0"/>
    <n v="0"/>
    <n v="0"/>
    <n v="82.15"/>
    <n v="0"/>
    <n v="0"/>
    <n v="0"/>
    <n v="0"/>
    <n v="71.27"/>
    <n v="0"/>
    <n v="0"/>
    <n v="0"/>
    <n v="0"/>
    <s v="SURFACE WATER MGT FUND"/>
    <s v="WLSW F D91117 14108 229TH DR S"/>
    <s v="STORMWATER SERVICES"/>
    <s v="DRAINAGE"/>
  </r>
  <r>
    <x v="1"/>
    <s v="1038654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0"/>
    <n v="0"/>
    <n v="0"/>
    <n v="0"/>
    <n v="5.04"/>
    <n v="0"/>
    <n v="0"/>
    <n v="0"/>
    <n v="0"/>
    <s v="SURFACE WATER MGT FUND"/>
    <s v="WLSW F D91117 14108 229TH DR S"/>
    <s v="STORMWATER SERVICES"/>
    <s v="DRAINAGE"/>
  </r>
  <r>
    <x v="1"/>
    <s v="103865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94.64"/>
    <n v="0"/>
    <n v="-94.64"/>
    <s v="N/A"/>
    <n v="0"/>
    <n v="0"/>
    <n v="0"/>
    <n v="0"/>
    <n v="0"/>
    <n v="0"/>
    <n v="0"/>
    <n v="94.64"/>
    <n v="0"/>
    <n v="0"/>
    <n v="0"/>
    <n v="0"/>
    <n v="0"/>
    <s v="SURFACE WATER MGT FUND"/>
    <s v="WLSW F D92264 22400 NE 137TH S"/>
    <s v="STORMWATER SERVICES"/>
    <s v="DRAINAGE"/>
  </r>
  <r>
    <x v="1"/>
    <s v="1038657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0"/>
    <n v="0"/>
    <n v="0"/>
    <n v="42.9"/>
    <n v="0"/>
    <n v="0"/>
    <n v="0"/>
    <n v="0"/>
    <n v="0"/>
    <s v="SURFACE WATER MGT FUND"/>
    <s v="WLSW F D92264 22400 NE 137TH S"/>
    <s v="STORMWATER SERVICES"/>
    <s v="DRAINAGE"/>
  </r>
  <r>
    <x v="1"/>
    <s v="103865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5.16"/>
    <n v="0"/>
    <n v="-15.16"/>
    <s v="N/A"/>
    <n v="0"/>
    <n v="0"/>
    <n v="0"/>
    <n v="0"/>
    <n v="0"/>
    <n v="0"/>
    <n v="0"/>
    <n v="15.16"/>
    <n v="0"/>
    <n v="0"/>
    <n v="0"/>
    <n v="0"/>
    <n v="0"/>
    <s v="SURFACE WATER MGT FUND"/>
    <s v="WLSW F D92264 22400 NE 137TH S"/>
    <s v="STORMWATER SERVICES"/>
    <s v="DRAINAGE"/>
  </r>
  <r>
    <x v="1"/>
    <s v="103865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4"/>
    <n v="0"/>
    <n v="-34"/>
    <s v="N/A"/>
    <n v="0"/>
    <n v="0"/>
    <n v="0"/>
    <n v="0"/>
    <n v="0"/>
    <n v="0"/>
    <n v="0"/>
    <n v="34"/>
    <n v="0"/>
    <n v="0"/>
    <n v="0"/>
    <n v="0"/>
    <n v="0"/>
    <s v="SURFACE WATER MGT FUND"/>
    <s v="WLSW F D92264 22400 NE 137TH S"/>
    <s v="STORMWATER SERVICES"/>
    <s v="DRAINAGE"/>
  </r>
  <r>
    <x v="1"/>
    <s v="1038657"/>
    <s v="845022"/>
    <s v="82200"/>
    <x v="72"/>
    <s v="5315000"/>
    <n v="2012"/>
    <x v="4"/>
    <s v="PAID TIME OFF"/>
    <s v="50000-PROGRAM EXPENDITUR BUDGET"/>
    <s v="82000-APPLIED OVERHEAD"/>
    <m/>
    <n v="0"/>
    <n v="0"/>
    <n v="35.520000000000003"/>
    <n v="0"/>
    <n v="-35.520000000000003"/>
    <s v="N/A"/>
    <n v="0"/>
    <n v="0"/>
    <n v="0"/>
    <n v="0"/>
    <n v="0"/>
    <n v="0"/>
    <n v="0"/>
    <n v="35.520000000000003"/>
    <n v="0"/>
    <n v="0"/>
    <n v="0"/>
    <n v="0"/>
    <n v="0"/>
    <s v="SURFACE WATER MGT FUND"/>
    <s v="WLSW F D92264 22400 NE 137TH S"/>
    <s v="STORMWATER SERVICES"/>
    <s v="DRAINAGE"/>
  </r>
  <r>
    <x v="1"/>
    <s v="1038657"/>
    <s v="845022"/>
    <s v="82300"/>
    <x v="73"/>
    <s v="5315000"/>
    <n v="2012"/>
    <x v="4"/>
    <s v="INDIRECT COSTS"/>
    <s v="50000-PROGRAM EXPENDITUR BUDGET"/>
    <s v="82000-APPLIED OVERHEAD"/>
    <m/>
    <n v="0"/>
    <n v="0"/>
    <n v="108.65"/>
    <n v="0"/>
    <n v="-108.65"/>
    <s v="N/A"/>
    <n v="0"/>
    <n v="0"/>
    <n v="0"/>
    <n v="0"/>
    <n v="0"/>
    <n v="0"/>
    <n v="0"/>
    <n v="108.65"/>
    <n v="0"/>
    <n v="0"/>
    <n v="0"/>
    <n v="0"/>
    <n v="0"/>
    <s v="SURFACE WATER MGT FUND"/>
    <s v="WLSW F D92264 22400 NE 137TH S"/>
    <s v="STORMWATER SERVICES"/>
    <s v="DRAINAGE"/>
  </r>
  <r>
    <x v="1"/>
    <s v="1038657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0"/>
    <n v="0"/>
    <n v="0"/>
    <n v="5.04"/>
    <n v="0"/>
    <n v="0"/>
    <n v="0"/>
    <n v="0"/>
    <n v="0"/>
    <s v="SURFACE WATER MGT FUND"/>
    <s v="WLSW F D92264 22400 NE 137TH S"/>
    <s v="STORMWATER SERVICES"/>
    <s v="DRAINAGE"/>
  </r>
  <r>
    <x v="1"/>
    <s v="103865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6.77"/>
    <n v="0"/>
    <n v="-76.77"/>
    <s v="N/A"/>
    <n v="0"/>
    <n v="0"/>
    <n v="53.11"/>
    <n v="23.66"/>
    <n v="0"/>
    <n v="0"/>
    <n v="0"/>
    <n v="0"/>
    <n v="0"/>
    <n v="0"/>
    <n v="0"/>
    <n v="0"/>
    <n v="0"/>
    <s v="SURFACE WATER MGT FUND"/>
    <s v="WLSW F D92277 18708 201ST AVE"/>
    <s v="STORMWATER SERVICES"/>
    <s v="DRAINAGE"/>
  </r>
  <r>
    <x v="1"/>
    <s v="103865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3.3"/>
    <n v="0"/>
    <n v="-13.3"/>
    <s v="N/A"/>
    <n v="0"/>
    <n v="0"/>
    <n v="0"/>
    <n v="0"/>
    <n v="13.3"/>
    <n v="0"/>
    <n v="0"/>
    <n v="0"/>
    <n v="0"/>
    <n v="0"/>
    <n v="0"/>
    <n v="0"/>
    <n v="0"/>
    <s v="SURFACE WATER MGT FUND"/>
    <s v="WLSW F D92277 18708 201ST AVE"/>
    <s v="STORMWATER SERVICES"/>
    <s v="DRAINAGE"/>
  </r>
  <r>
    <x v="1"/>
    <s v="103865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7.09"/>
    <n v="0"/>
    <n v="-27.09"/>
    <s v="N/A"/>
    <n v="0"/>
    <n v="0"/>
    <n v="18.59"/>
    <n v="8.5"/>
    <n v="0"/>
    <n v="0"/>
    <n v="0"/>
    <n v="0"/>
    <n v="0"/>
    <n v="0"/>
    <n v="0"/>
    <n v="0"/>
    <n v="0"/>
    <s v="SURFACE WATER MGT FUND"/>
    <s v="WLSW F D92277 18708 201ST AVE"/>
    <s v="STORMWATER SERVICES"/>
    <s v="DRAINAGE"/>
  </r>
  <r>
    <x v="1"/>
    <s v="1038658"/>
    <s v="845022"/>
    <s v="82200"/>
    <x v="72"/>
    <s v="5315000"/>
    <n v="2012"/>
    <x v="4"/>
    <s v="PAID TIME OFF"/>
    <s v="50000-PROGRAM EXPENDITUR BUDGET"/>
    <s v="82000-APPLIED OVERHEAD"/>
    <m/>
    <n v="0"/>
    <n v="0"/>
    <n v="20.46"/>
    <n v="0"/>
    <n v="-20.46"/>
    <s v="N/A"/>
    <n v="0"/>
    <n v="0"/>
    <n v="14.34"/>
    <n v="6.12"/>
    <n v="0"/>
    <n v="0"/>
    <n v="0"/>
    <n v="0"/>
    <n v="0"/>
    <n v="0"/>
    <n v="0"/>
    <n v="0"/>
    <n v="0"/>
    <s v="SURFACE WATER MGT FUND"/>
    <s v="WLSW F D92277 18708 201ST AVE"/>
    <s v="STORMWATER SERVICES"/>
    <s v="DRAINAGE"/>
  </r>
  <r>
    <x v="1"/>
    <s v="1038658"/>
    <s v="845022"/>
    <s v="82300"/>
    <x v="73"/>
    <s v="5315000"/>
    <n v="2012"/>
    <x v="4"/>
    <s v="INDIRECT COSTS"/>
    <s v="50000-PROGRAM EXPENDITUR BUDGET"/>
    <s v="82000-APPLIED OVERHEAD"/>
    <m/>
    <n v="0"/>
    <n v="0"/>
    <n v="49.51"/>
    <n v="0"/>
    <n v="-49.51"/>
    <s v="N/A"/>
    <n v="0"/>
    <n v="0"/>
    <n v="30.810000000000002"/>
    <n v="18.7"/>
    <n v="0"/>
    <n v="0"/>
    <n v="0"/>
    <n v="0"/>
    <n v="0"/>
    <n v="0"/>
    <n v="0"/>
    <n v="0"/>
    <n v="0"/>
    <s v="SURFACE WATER MGT FUND"/>
    <s v="WLSW F D92277 18708 201ST AVE"/>
    <s v="STORMWATER SERVICES"/>
    <s v="DRAINAGE"/>
  </r>
  <r>
    <x v="1"/>
    <s v="103865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42.39000000000001"/>
    <n v="0"/>
    <n v="-242.39000000000001"/>
    <s v="N/A"/>
    <n v="0"/>
    <n v="0"/>
    <n v="0"/>
    <n v="0"/>
    <n v="0"/>
    <n v="53.11"/>
    <n v="0"/>
    <n v="0"/>
    <n v="189.28"/>
    <n v="0"/>
    <n v="0"/>
    <n v="0"/>
    <n v="0"/>
    <s v="SURFACE WATER MGT FUND"/>
    <s v="WLSW F D92285 21701 NE 203RD S"/>
    <s v="STORMWATER SERVICES"/>
    <s v="DRAINAGE"/>
  </r>
  <r>
    <x v="1"/>
    <s v="1038659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755.55000000000007"/>
    <n v="0"/>
    <n v="-755.55000000000007"/>
    <s v="N/A"/>
    <n v="0"/>
    <n v="0"/>
    <n v="0"/>
    <n v="0"/>
    <n v="0"/>
    <n v="0"/>
    <n v="0"/>
    <n v="0"/>
    <n v="0"/>
    <n v="755.55000000000007"/>
    <n v="0"/>
    <n v="0"/>
    <n v="0"/>
    <s v="SURFACE WATER MGT FUND"/>
    <s v="WLSW F D92285 21701 NE 203RD S"/>
    <s v="STORMWATER SERVICES"/>
    <s v="DRAINAGE"/>
  </r>
  <r>
    <x v="1"/>
    <s v="103865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83.320000000000007"/>
    <n v="0"/>
    <n v="-83.320000000000007"/>
    <s v="N/A"/>
    <n v="0"/>
    <n v="0"/>
    <n v="0"/>
    <n v="0"/>
    <n v="0"/>
    <n v="5.5200000000000005"/>
    <n v="0"/>
    <n v="0"/>
    <n v="77.8"/>
    <n v="0"/>
    <n v="0"/>
    <n v="0"/>
    <n v="0"/>
    <s v="SURFACE WATER MGT FUND"/>
    <s v="WLSW F D92285 21701 NE 203RD S"/>
    <s v="STORMWATER SERVICES"/>
    <s v="DRAINAGE"/>
  </r>
  <r>
    <x v="1"/>
    <s v="1038659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301"/>
    <n v="0"/>
    <n v="-301"/>
    <s v="N/A"/>
    <n v="0"/>
    <n v="0"/>
    <n v="0"/>
    <n v="0"/>
    <n v="0"/>
    <n v="0"/>
    <n v="0"/>
    <n v="0"/>
    <n v="301"/>
    <n v="0"/>
    <n v="0"/>
    <n v="0"/>
    <n v="0"/>
    <s v="SURFACE WATER MGT FUND"/>
    <s v="WLSW F D92285 21701 NE 203RD S"/>
    <s v="STORMWATER SERVICES"/>
    <s v="DRAINAGE"/>
  </r>
  <r>
    <x v="1"/>
    <s v="103865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86.59"/>
    <n v="0"/>
    <n v="-86.59"/>
    <s v="N/A"/>
    <n v="0"/>
    <n v="0"/>
    <n v="0"/>
    <n v="0"/>
    <n v="0"/>
    <n v="18.59"/>
    <n v="0"/>
    <n v="0"/>
    <n v="68"/>
    <n v="0"/>
    <n v="0"/>
    <n v="0"/>
    <n v="0"/>
    <s v="SURFACE WATER MGT FUND"/>
    <s v="WLSW F D92285 21701 NE 203RD S"/>
    <s v="STORMWATER SERVICES"/>
    <s v="DRAINAGE"/>
  </r>
  <r>
    <x v="1"/>
    <s v="1038659"/>
    <s v="845022"/>
    <s v="82200"/>
    <x v="72"/>
    <s v="5315000"/>
    <n v="2012"/>
    <x v="4"/>
    <s v="PAID TIME OFF"/>
    <s v="50000-PROGRAM EXPENDITUR BUDGET"/>
    <s v="82000-APPLIED OVERHEAD"/>
    <m/>
    <n v="0"/>
    <n v="0"/>
    <n v="63.22"/>
    <n v="0"/>
    <n v="-63.22"/>
    <s v="N/A"/>
    <n v="0"/>
    <n v="0"/>
    <n v="0"/>
    <n v="0"/>
    <n v="0"/>
    <n v="14.34"/>
    <n v="0"/>
    <n v="0"/>
    <n v="48.88"/>
    <n v="0"/>
    <n v="0"/>
    <n v="0"/>
    <n v="0"/>
    <s v="SURFACE WATER MGT FUND"/>
    <s v="WLSW F D92285 21701 NE 203RD S"/>
    <s v="STORMWATER SERVICES"/>
    <s v="DRAINAGE"/>
  </r>
  <r>
    <x v="1"/>
    <s v="1038659"/>
    <s v="845022"/>
    <s v="82300"/>
    <x v="73"/>
    <s v="5315000"/>
    <n v="2012"/>
    <x v="4"/>
    <s v="INDIRECT COSTS"/>
    <s v="50000-PROGRAM EXPENDITUR BUDGET"/>
    <s v="82000-APPLIED OVERHEAD"/>
    <m/>
    <n v="0"/>
    <n v="0"/>
    <n v="180.32"/>
    <n v="0"/>
    <n v="-180.32"/>
    <s v="N/A"/>
    <n v="0"/>
    <n v="0"/>
    <n v="0"/>
    <n v="0"/>
    <n v="0"/>
    <n v="30.8"/>
    <n v="0"/>
    <n v="0"/>
    <n v="149.52000000000001"/>
    <n v="0"/>
    <n v="0"/>
    <n v="0"/>
    <n v="0"/>
    <s v="SURFACE WATER MGT FUND"/>
    <s v="WLSW F D92285 21701 NE 203RD S"/>
    <s v="STORMWATER SERVICES"/>
    <s v="DRAINAGE"/>
  </r>
  <r>
    <x v="1"/>
    <s v="103866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3.66"/>
    <n v="0"/>
    <n v="-23.66"/>
    <s v="N/A"/>
    <n v="0"/>
    <n v="0"/>
    <n v="0"/>
    <n v="0"/>
    <n v="0"/>
    <n v="0"/>
    <n v="0"/>
    <n v="0"/>
    <n v="23.66"/>
    <n v="0"/>
    <n v="0"/>
    <n v="0"/>
    <n v="0"/>
    <s v="SURFACE WATER MGT FUND"/>
    <s v="WLSW F D91412 14731 160TH PL S"/>
    <s v="STORMWATER SERVICES"/>
    <s v="DRAINAGE"/>
  </r>
  <r>
    <x v="1"/>
    <s v="1038662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21.45"/>
    <n v="0"/>
    <n v="-21.45"/>
    <s v="N/A"/>
    <n v="0"/>
    <n v="0"/>
    <n v="0"/>
    <n v="0"/>
    <n v="0"/>
    <n v="0"/>
    <n v="0"/>
    <n v="0"/>
    <n v="21.45"/>
    <n v="0"/>
    <n v="0"/>
    <n v="0"/>
    <n v="0"/>
    <s v="SURFACE WATER MGT FUND"/>
    <s v="WLSW F D91412 14731 160TH PL S"/>
    <s v="STORMWATER SERVICES"/>
    <s v="DRAINAGE"/>
  </r>
  <r>
    <x v="1"/>
    <s v="103866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7.58"/>
    <n v="0"/>
    <n v="-7.58"/>
    <s v="N/A"/>
    <n v="0"/>
    <n v="0"/>
    <n v="0"/>
    <n v="0"/>
    <n v="0"/>
    <n v="0"/>
    <n v="0"/>
    <n v="0"/>
    <n v="7.58"/>
    <n v="0"/>
    <n v="0"/>
    <n v="0"/>
    <n v="0"/>
    <s v="SURFACE WATER MGT FUND"/>
    <s v="WLSW F D91412 14731 160TH PL S"/>
    <s v="STORMWATER SERVICES"/>
    <s v="DRAINAGE"/>
  </r>
  <r>
    <x v="1"/>
    <s v="103866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8.5"/>
    <n v="0"/>
    <n v="-8.5"/>
    <s v="N/A"/>
    <n v="0"/>
    <n v="0"/>
    <n v="0"/>
    <n v="0"/>
    <n v="0"/>
    <n v="0"/>
    <n v="0"/>
    <n v="0"/>
    <n v="8.5"/>
    <n v="0"/>
    <n v="0"/>
    <n v="0"/>
    <n v="0"/>
    <s v="SURFACE WATER MGT FUND"/>
    <s v="WLSW F D91412 14731 160TH PL S"/>
    <s v="STORMWATER SERVICES"/>
    <s v="DRAINAGE"/>
  </r>
  <r>
    <x v="1"/>
    <s v="1038662"/>
    <s v="845022"/>
    <s v="82200"/>
    <x v="72"/>
    <s v="5315000"/>
    <n v="2012"/>
    <x v="4"/>
    <s v="PAID TIME OFF"/>
    <s v="50000-PROGRAM EXPENDITUR BUDGET"/>
    <s v="82000-APPLIED OVERHEAD"/>
    <m/>
    <n v="0"/>
    <n v="0"/>
    <n v="11.65"/>
    <n v="0"/>
    <n v="-11.65"/>
    <s v="N/A"/>
    <n v="0"/>
    <n v="0"/>
    <n v="0"/>
    <n v="0"/>
    <n v="0"/>
    <n v="0"/>
    <n v="0"/>
    <n v="0"/>
    <n v="11.65"/>
    <n v="0"/>
    <n v="0"/>
    <n v="0"/>
    <n v="0"/>
    <s v="SURFACE WATER MGT FUND"/>
    <s v="WLSW F D91412 14731 160TH PL S"/>
    <s v="STORMWATER SERVICES"/>
    <s v="DRAINAGE"/>
  </r>
  <r>
    <x v="1"/>
    <s v="1038662"/>
    <s v="845022"/>
    <s v="82300"/>
    <x v="73"/>
    <s v="5315000"/>
    <n v="2012"/>
    <x v="4"/>
    <s v="INDIRECT COSTS"/>
    <s v="50000-PROGRAM EXPENDITUR BUDGET"/>
    <s v="82000-APPLIED OVERHEAD"/>
    <m/>
    <n v="0"/>
    <n v="0"/>
    <n v="35.64"/>
    <n v="0"/>
    <n v="-35.64"/>
    <s v="N/A"/>
    <n v="0"/>
    <n v="0"/>
    <n v="0"/>
    <n v="0"/>
    <n v="0"/>
    <n v="0"/>
    <n v="0"/>
    <n v="0"/>
    <n v="35.64"/>
    <n v="0"/>
    <n v="0"/>
    <n v="0"/>
    <n v="0"/>
    <s v="SURFACE WATER MGT FUND"/>
    <s v="WLSW F D91412 14731 160TH PL S"/>
    <s v="STORMWATER SERVICES"/>
    <s v="DRAINAGE"/>
  </r>
  <r>
    <x v="1"/>
    <s v="1038662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2.52"/>
    <n v="0"/>
    <n v="-2.52"/>
    <s v="N/A"/>
    <n v="0"/>
    <n v="0"/>
    <n v="0"/>
    <n v="0"/>
    <n v="0"/>
    <n v="0"/>
    <n v="0"/>
    <n v="0"/>
    <n v="2.52"/>
    <n v="0"/>
    <n v="0"/>
    <n v="0"/>
    <n v="0"/>
    <s v="SURFACE WATER MGT FUND"/>
    <s v="WLSW F D91412 14731 160TH PL S"/>
    <s v="STORMWATER SERVICES"/>
    <s v="DRAINAGE"/>
  </r>
  <r>
    <x v="1"/>
    <s v="103866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3"/>
    <n v="0"/>
    <n v="-106.23"/>
    <s v="N/A"/>
    <n v="0"/>
    <n v="0"/>
    <n v="0"/>
    <n v="106.23"/>
    <n v="0"/>
    <n v="0"/>
    <n v="0"/>
    <n v="0"/>
    <n v="0"/>
    <n v="0"/>
    <n v="0"/>
    <n v="0"/>
    <n v="0"/>
    <s v="SURFACE WATER MGT FUND"/>
    <s v="WLSW F D91415 22555 241ST AVE"/>
    <s v="STORMWATER SERVICES"/>
    <s v="DRAINAGE"/>
  </r>
  <r>
    <x v="1"/>
    <s v="103866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11.040000000000001"/>
    <n v="0"/>
    <n v="0"/>
    <n v="0"/>
    <n v="0"/>
    <n v="0"/>
    <n v="0"/>
    <n v="0"/>
    <n v="0"/>
    <s v="SURFACE WATER MGT FUND"/>
    <s v="WLSW F D91415 22555 241ST AVE"/>
    <s v="STORMWATER SERVICES"/>
    <s v="DRAINAGE"/>
  </r>
  <r>
    <x v="1"/>
    <s v="103866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7.18"/>
    <n v="0"/>
    <n v="-37.18"/>
    <s v="N/A"/>
    <n v="0"/>
    <n v="0"/>
    <n v="0"/>
    <n v="37.18"/>
    <n v="0"/>
    <n v="0"/>
    <n v="0"/>
    <n v="0"/>
    <n v="0"/>
    <n v="0"/>
    <n v="0"/>
    <n v="0"/>
    <n v="0"/>
    <s v="SURFACE WATER MGT FUND"/>
    <s v="WLSW F D91415 22555 241ST AVE"/>
    <s v="STORMWATER SERVICES"/>
    <s v="DRAINAGE"/>
  </r>
  <r>
    <x v="1"/>
    <s v="1038663"/>
    <s v="845022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0"/>
    <n v="0"/>
    <n v="0"/>
    <n v="28.68"/>
    <n v="0"/>
    <n v="0"/>
    <n v="0"/>
    <n v="0"/>
    <n v="0"/>
    <n v="0"/>
    <n v="0"/>
    <n v="0"/>
    <n v="0"/>
    <s v="SURFACE WATER MGT FUND"/>
    <s v="WLSW F D91415 22555 241ST AVE"/>
    <s v="STORMWATER SERVICES"/>
    <s v="DRAINAGE"/>
  </r>
  <r>
    <x v="1"/>
    <s v="1038663"/>
    <s v="845022"/>
    <s v="82300"/>
    <x v="73"/>
    <s v="5315000"/>
    <n v="2012"/>
    <x v="4"/>
    <s v="INDIRECT COSTS"/>
    <s v="50000-PROGRAM EXPENDITUR BUDGET"/>
    <s v="82000-APPLIED OVERHEAD"/>
    <m/>
    <n v="0"/>
    <n v="0"/>
    <n v="61.61"/>
    <n v="0"/>
    <n v="-61.61"/>
    <s v="N/A"/>
    <n v="0"/>
    <n v="0"/>
    <n v="0"/>
    <n v="61.61"/>
    <n v="0"/>
    <n v="0"/>
    <n v="0"/>
    <n v="0"/>
    <n v="0"/>
    <n v="0"/>
    <n v="0"/>
    <n v="0"/>
    <n v="0"/>
    <s v="SURFACE WATER MGT FUND"/>
    <s v="WLSW F D91415 22555 241ST AVE"/>
    <s v="STORMWATER SERVICES"/>
    <s v="DRAINAGE"/>
  </r>
  <r>
    <x v="1"/>
    <s v="103866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74.31"/>
    <n v="0"/>
    <n v="-1074.31"/>
    <s v="N/A"/>
    <n v="0"/>
    <n v="0"/>
    <n v="915.12"/>
    <n v="159.19"/>
    <n v="0"/>
    <n v="0"/>
    <n v="0"/>
    <n v="0"/>
    <n v="0"/>
    <n v="0"/>
    <n v="0"/>
    <n v="0"/>
    <n v="0"/>
    <s v="SURFACE WATER MGT FUND"/>
    <s v="WLSW F D91429 18207 141ST AVE"/>
    <s v="STORMWATER SERVICES"/>
    <s v="DRAINAGE"/>
  </r>
  <r>
    <x v="1"/>
    <s v="1038664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0.72"/>
    <n v="0"/>
    <n v="-0.72"/>
    <s v="N/A"/>
    <n v="0"/>
    <n v="0"/>
    <n v="0.72"/>
    <n v="0"/>
    <n v="0"/>
    <n v="0"/>
    <n v="0"/>
    <n v="0"/>
    <n v="0"/>
    <n v="0"/>
    <n v="0"/>
    <n v="0"/>
    <n v="0"/>
    <s v="SURFACE WATER MGT FUND"/>
    <s v="WLSW F D91429 18207 141ST AVE"/>
    <s v="STORMWATER SERVICES"/>
    <s v="DRAINAGE"/>
  </r>
  <r>
    <x v="1"/>
    <s v="1038664"/>
    <s v="845022"/>
    <s v="52391"/>
    <x v="184"/>
    <s v="5315000"/>
    <n v="2012"/>
    <x v="4"/>
    <s v="MAINTENANCE PARTS MATERIALS"/>
    <s v="50000-PROGRAM EXPENDITUR BUDGET"/>
    <s v="52000-SUPPLIES"/>
    <m/>
    <n v="0"/>
    <n v="0"/>
    <n v="100"/>
    <n v="0"/>
    <n v="-100"/>
    <s v="N/A"/>
    <n v="0"/>
    <n v="0"/>
    <n v="0"/>
    <n v="100"/>
    <n v="0"/>
    <n v="0"/>
    <n v="0"/>
    <n v="0"/>
    <n v="0"/>
    <n v="0"/>
    <n v="0"/>
    <n v="0"/>
    <n v="0"/>
    <s v="SURFACE WATER MGT FUND"/>
    <s v="WLSW F D91429 18207 141ST AVE"/>
    <s v="STORMWATER SERVICES"/>
    <s v="DRAINAGE"/>
  </r>
  <r>
    <x v="1"/>
    <s v="1038664"/>
    <s v="845022"/>
    <s v="53540"/>
    <x v="171"/>
    <s v="5315000"/>
    <n v="2012"/>
    <x v="4"/>
    <s v="DISPOSAL"/>
    <s v="50000-PROGRAM EXPENDITUR BUDGET"/>
    <s v="53000-SERVICES-OTHER CHARGES"/>
    <m/>
    <n v="0"/>
    <n v="0"/>
    <n v="100"/>
    <n v="0"/>
    <n v="-100"/>
    <s v="N/A"/>
    <n v="0"/>
    <n v="0"/>
    <n v="0"/>
    <n v="0"/>
    <n v="0"/>
    <n v="100"/>
    <n v="0"/>
    <n v="0"/>
    <n v="0"/>
    <n v="0"/>
    <n v="0"/>
    <n v="0"/>
    <n v="0"/>
    <s v="SURFACE WATER MGT FUND"/>
    <s v="WLSW F D91429 18207 141ST AVE"/>
    <s v="STORMWATER SERVICES"/>
    <s v="DRAINAGE"/>
  </r>
  <r>
    <x v="1"/>
    <s v="103866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575.39"/>
    <n v="0"/>
    <n v="-575.39"/>
    <s v="N/A"/>
    <n v="0"/>
    <n v="0"/>
    <n v="0"/>
    <n v="0"/>
    <n v="575.39"/>
    <n v="0"/>
    <n v="0"/>
    <n v="0"/>
    <n v="0"/>
    <n v="0"/>
    <n v="0"/>
    <n v="0"/>
    <n v="0"/>
    <s v="SURFACE WATER MGT FUND"/>
    <s v="WLSW F D91429 18207 141ST AVE"/>
    <s v="STORMWATER SERVICES"/>
    <s v="DRAINAGE"/>
  </r>
  <r>
    <x v="1"/>
    <s v="1038664"/>
    <s v="845022"/>
    <s v="55307"/>
    <x v="252"/>
    <s v="5315000"/>
    <n v="2012"/>
    <x v="4"/>
    <s v="ROADS CONST DEBRIS DISPOSAL"/>
    <s v="50000-PROGRAM EXPENDITUR BUDGET"/>
    <s v="55000-INTRAGOVERNMENTAL SERVICES"/>
    <m/>
    <n v="0"/>
    <n v="0"/>
    <n v="44.45"/>
    <n v="0"/>
    <n v="-44.45"/>
    <s v="N/A"/>
    <n v="0"/>
    <n v="0"/>
    <n v="0"/>
    <n v="0"/>
    <n v="0"/>
    <n v="0"/>
    <n v="0"/>
    <n v="0"/>
    <n v="44.45"/>
    <n v="0"/>
    <n v="0"/>
    <n v="0"/>
    <n v="0"/>
    <s v="SURFACE WATER MGT FUND"/>
    <s v="WLSW F D91429 18207 141ST AVE"/>
    <s v="STORMWATER SERVICES"/>
    <s v="DRAINAGE"/>
  </r>
  <r>
    <x v="1"/>
    <s v="103866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84.61"/>
    <n v="0"/>
    <n v="-384.61"/>
    <s v="N/A"/>
    <n v="0"/>
    <n v="0"/>
    <n v="327.42"/>
    <n v="57.19"/>
    <n v="0"/>
    <n v="0"/>
    <n v="0"/>
    <n v="0"/>
    <n v="0"/>
    <n v="0"/>
    <n v="0"/>
    <n v="0"/>
    <n v="0"/>
    <s v="SURFACE WATER MGT FUND"/>
    <s v="WLSW F D91429 18207 141ST AVE"/>
    <s v="STORMWATER SERVICES"/>
    <s v="DRAINAGE"/>
  </r>
  <r>
    <x v="1"/>
    <s v="1038664"/>
    <s v="845022"/>
    <s v="82200"/>
    <x v="72"/>
    <s v="5315000"/>
    <n v="2012"/>
    <x v="4"/>
    <s v="PAID TIME OFF"/>
    <s v="50000-PROGRAM EXPENDITUR BUDGET"/>
    <s v="82000-APPLIED OVERHEAD"/>
    <m/>
    <n v="0"/>
    <n v="0"/>
    <n v="279.12"/>
    <n v="0"/>
    <n v="-279.12"/>
    <s v="N/A"/>
    <n v="0"/>
    <n v="0"/>
    <n v="238.01"/>
    <n v="41.11"/>
    <n v="0"/>
    <n v="0"/>
    <n v="0"/>
    <n v="0"/>
    <n v="0"/>
    <n v="0"/>
    <n v="0"/>
    <n v="0"/>
    <n v="0"/>
    <s v="SURFACE WATER MGT FUND"/>
    <s v="WLSW F D91429 18207 141ST AVE"/>
    <s v="STORMWATER SERVICES"/>
    <s v="DRAINAGE"/>
  </r>
  <r>
    <x v="1"/>
    <s v="1038664"/>
    <s v="845022"/>
    <s v="82300"/>
    <x v="73"/>
    <s v="5315000"/>
    <n v="2012"/>
    <x v="4"/>
    <s v="INDIRECT COSTS"/>
    <s v="50000-PROGRAM EXPENDITUR BUDGET"/>
    <s v="82000-APPLIED OVERHEAD"/>
    <m/>
    <n v="0"/>
    <n v="0"/>
    <n v="818.94"/>
    <n v="0"/>
    <n v="-818.94"/>
    <s v="N/A"/>
    <n v="0"/>
    <n v="0"/>
    <n v="693.19"/>
    <n v="125.75"/>
    <n v="0"/>
    <n v="0"/>
    <n v="0"/>
    <n v="0"/>
    <n v="0"/>
    <n v="0"/>
    <n v="0"/>
    <n v="0"/>
    <n v="0"/>
    <s v="SURFACE WATER MGT FUND"/>
    <s v="WLSW F D91429 18207 141ST AVE"/>
    <s v="STORMWATER SERVICES"/>
    <s v="DRAINAGE"/>
  </r>
  <r>
    <x v="1"/>
    <s v="1038666"/>
    <s v="845022"/>
    <s v="55303"/>
    <x v="250"/>
    <s v="5315000"/>
    <n v="2012"/>
    <x v="4"/>
    <s v="ROADS DECANT FEES SOLID"/>
    <s v="50000-PROGRAM EXPENDITUR BUDGET"/>
    <s v="55000-INTRAGOVERNMENTAL SERVICES"/>
    <m/>
    <n v="0"/>
    <n v="0"/>
    <n v="0"/>
    <n v="0"/>
    <n v="0"/>
    <s v="N/A"/>
    <n v="0"/>
    <n v="0"/>
    <n v="0"/>
    <n v="0"/>
    <n v="0"/>
    <n v="0"/>
    <n v="0"/>
    <n v="0"/>
    <n v="244.26"/>
    <n v="0"/>
    <n v="-244.26"/>
    <n v="0"/>
    <n v="0"/>
    <s v="SURFACE WATER MGT FUND"/>
    <s v="WLSW F DT0095 AVONDALE RD NE &amp;"/>
    <s v="STORMWATER SERVICES"/>
    <s v="DRAINAGE"/>
  </r>
  <r>
    <x v="1"/>
    <s v="1038666"/>
    <s v="845022"/>
    <s v="55304"/>
    <x v="251"/>
    <s v="5315000"/>
    <n v="2012"/>
    <x v="4"/>
    <s v="ROADS DECANT FEES LIQUID"/>
    <s v="50000-PROGRAM EXPENDITUR BUDGET"/>
    <s v="55000-INTRAGOVERNMENTAL SERVICES"/>
    <m/>
    <n v="0"/>
    <n v="0"/>
    <n v="0"/>
    <n v="0"/>
    <n v="0"/>
    <s v="N/A"/>
    <n v="0"/>
    <n v="0"/>
    <n v="0"/>
    <n v="0"/>
    <n v="0"/>
    <n v="0"/>
    <n v="0"/>
    <n v="0"/>
    <n v="81"/>
    <n v="0"/>
    <n v="-81"/>
    <n v="0"/>
    <n v="0"/>
    <s v="SURFACE WATER MGT FUND"/>
    <s v="WLSW F DT0095 AVONDALE RD NE &amp;"/>
    <s v="STORMWATER SERVICES"/>
    <s v="DRAINAGE"/>
  </r>
  <r>
    <x v="1"/>
    <s v="103866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30.92"/>
    <n v="0"/>
    <n v="-330.92"/>
    <s v="N/A"/>
    <n v="0"/>
    <n v="0"/>
    <n v="0"/>
    <n v="0"/>
    <n v="141.64000000000001"/>
    <n v="0"/>
    <n v="0"/>
    <n v="189.28"/>
    <n v="0"/>
    <n v="0"/>
    <n v="0"/>
    <n v="0"/>
    <n v="0"/>
    <s v="SURFACE WATER MGT FUND"/>
    <s v="WLSW F D92528 A99BN613-14955 1"/>
    <s v="STORMWATER SERVICES"/>
    <s v="DRAINAGE"/>
  </r>
  <r>
    <x v="1"/>
    <s v="1038667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85.8"/>
    <n v="0"/>
    <n v="-85.8"/>
    <s v="N/A"/>
    <n v="0"/>
    <n v="0"/>
    <n v="0"/>
    <n v="0"/>
    <n v="0"/>
    <n v="0"/>
    <n v="0"/>
    <n v="85.8"/>
    <n v="0"/>
    <n v="0"/>
    <n v="0"/>
    <n v="0"/>
    <n v="0"/>
    <s v="SURFACE WATER MGT FUND"/>
    <s v="WLSW F D92528 A99BN613-14955 1"/>
    <s v="STORMWATER SERVICES"/>
    <s v="DRAINAGE"/>
  </r>
  <r>
    <x v="1"/>
    <s v="1038667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985.5"/>
    <n v="0"/>
    <n v="-985.5"/>
    <s v="N/A"/>
    <n v="0"/>
    <n v="0"/>
    <n v="0"/>
    <n v="0"/>
    <n v="0"/>
    <n v="0"/>
    <n v="0"/>
    <n v="0"/>
    <n v="0"/>
    <n v="985.5"/>
    <n v="0"/>
    <n v="0"/>
    <n v="0"/>
    <s v="SURFACE WATER MGT FUND"/>
    <s v="WLSW F D92528 A99BN613-14955 1"/>
    <s v="STORMWATER SERVICES"/>
    <s v="DRAINAGE"/>
  </r>
  <r>
    <x v="1"/>
    <s v="103866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70.32"/>
    <n v="0"/>
    <n v="-170.32"/>
    <s v="N/A"/>
    <n v="0"/>
    <n v="0"/>
    <n v="0"/>
    <n v="0"/>
    <n v="14.72"/>
    <n v="0"/>
    <n v="0"/>
    <n v="155.6"/>
    <n v="0"/>
    <n v="0"/>
    <n v="0"/>
    <n v="0"/>
    <n v="0"/>
    <s v="SURFACE WATER MGT FUND"/>
    <s v="WLSW F D92528 A99BN613-14955 1"/>
    <s v="STORMWATER SERVICES"/>
    <s v="DRAINAGE"/>
  </r>
  <r>
    <x v="1"/>
    <s v="1038667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1429.75"/>
    <n v="0"/>
    <n v="-1429.75"/>
    <s v="N/A"/>
    <n v="0"/>
    <n v="0"/>
    <n v="0"/>
    <n v="0"/>
    <n v="0"/>
    <n v="0"/>
    <n v="1429.75"/>
    <n v="0"/>
    <n v="0"/>
    <n v="0"/>
    <n v="0"/>
    <n v="0"/>
    <n v="0"/>
    <s v="SURFACE WATER MGT FUND"/>
    <s v="WLSW F D92528 A99BN613-14955 1"/>
    <s v="STORMWATER SERVICES"/>
    <s v="DRAINAGE"/>
  </r>
  <r>
    <x v="1"/>
    <s v="103866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17.56"/>
    <n v="0"/>
    <n v="-117.56"/>
    <s v="N/A"/>
    <n v="0"/>
    <n v="0"/>
    <n v="0"/>
    <n v="0"/>
    <n v="49.58"/>
    <n v="0"/>
    <n v="0"/>
    <n v="67.98"/>
    <n v="0"/>
    <n v="0"/>
    <n v="0"/>
    <n v="0"/>
    <n v="0"/>
    <s v="SURFACE WATER MGT FUND"/>
    <s v="WLSW F D92528 A99BN613-14955 1"/>
    <s v="STORMWATER SERVICES"/>
    <s v="DRAINAGE"/>
  </r>
  <r>
    <x v="1"/>
    <s v="1038667"/>
    <s v="845022"/>
    <s v="82200"/>
    <x v="72"/>
    <s v="5315000"/>
    <n v="2012"/>
    <x v="4"/>
    <s v="PAID TIME OFF"/>
    <s v="50000-PROGRAM EXPENDITUR BUDGET"/>
    <s v="82000-APPLIED OVERHEAD"/>
    <m/>
    <n v="0"/>
    <n v="0"/>
    <n v="109.3"/>
    <n v="0"/>
    <n v="-109.3"/>
    <s v="N/A"/>
    <n v="0"/>
    <n v="0"/>
    <n v="0"/>
    <n v="0"/>
    <n v="38.24"/>
    <n v="0"/>
    <n v="0"/>
    <n v="71.06"/>
    <n v="0"/>
    <n v="0"/>
    <n v="0"/>
    <n v="0"/>
    <n v="0"/>
    <s v="SURFACE WATER MGT FUND"/>
    <s v="WLSW F D92528 A99BN613-14955 1"/>
    <s v="STORMWATER SERVICES"/>
    <s v="DRAINAGE"/>
  </r>
  <r>
    <x v="1"/>
    <s v="1038667"/>
    <s v="845022"/>
    <s v="82300"/>
    <x v="73"/>
    <s v="5315000"/>
    <n v="2012"/>
    <x v="4"/>
    <s v="INDIRECT COSTS"/>
    <s v="50000-PROGRAM EXPENDITUR BUDGET"/>
    <s v="82000-APPLIED OVERHEAD"/>
    <m/>
    <n v="0"/>
    <n v="0"/>
    <n v="299.48"/>
    <n v="0"/>
    <n v="-299.48"/>
    <s v="N/A"/>
    <n v="0"/>
    <n v="0"/>
    <n v="0"/>
    <n v="0"/>
    <n v="82.16"/>
    <n v="0"/>
    <n v="0"/>
    <n v="217.32"/>
    <n v="0"/>
    <n v="0"/>
    <n v="0"/>
    <n v="0"/>
    <n v="0"/>
    <s v="SURFACE WATER MGT FUND"/>
    <s v="WLSW F D92528 A99BN613-14955 1"/>
    <s v="STORMWATER SERVICES"/>
    <s v="DRAINAGE"/>
  </r>
  <r>
    <x v="1"/>
    <s v="1038667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10.08"/>
    <n v="0"/>
    <n v="-10.08"/>
    <s v="N/A"/>
    <n v="0"/>
    <n v="0"/>
    <n v="0"/>
    <n v="0"/>
    <n v="0"/>
    <n v="0"/>
    <n v="0"/>
    <n v="10.08"/>
    <n v="0"/>
    <n v="0"/>
    <n v="0"/>
    <n v="0"/>
    <n v="0"/>
    <s v="SURFACE WATER MGT FUND"/>
    <s v="WLSW F D92528 A99BN613-14955 1"/>
    <s v="STORMWATER SERVICES"/>
    <s v="DRAINAGE"/>
  </r>
  <r>
    <x v="1"/>
    <s v="103866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54.57"/>
    <n v="0"/>
    <n v="-354.57"/>
    <s v="N/A"/>
    <n v="0"/>
    <n v="0"/>
    <n v="0"/>
    <n v="0"/>
    <n v="0"/>
    <n v="354.57"/>
    <n v="0"/>
    <n v="0"/>
    <n v="0"/>
    <n v="0"/>
    <n v="0"/>
    <n v="0"/>
    <n v="0"/>
    <s v="SURFACE WATER MGT FUND"/>
    <s v="WLSW F D92543 A99BN430-6001 33"/>
    <s v="STORMWATER SERVICES"/>
    <s v="DRAINAGE"/>
  </r>
  <r>
    <x v="1"/>
    <s v="1038668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64.349999999999994"/>
    <n v="0"/>
    <n v="-64.349999999999994"/>
    <s v="N/A"/>
    <n v="0"/>
    <n v="0"/>
    <n v="0"/>
    <n v="0"/>
    <n v="0"/>
    <n v="64.349999999999994"/>
    <n v="0"/>
    <n v="0"/>
    <n v="0"/>
    <n v="0"/>
    <n v="0"/>
    <n v="0"/>
    <n v="0"/>
    <s v="SURFACE WATER MGT FUND"/>
    <s v="WLSW F D92543 A99BN430-6001 33"/>
    <s v="STORMWATER SERVICES"/>
    <s v="DRAINAGE"/>
  </r>
  <r>
    <x v="1"/>
    <s v="103866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59.15000000000003"/>
    <n v="0"/>
    <n v="-359.15000000000003"/>
    <s v="N/A"/>
    <n v="0"/>
    <n v="0"/>
    <n v="0"/>
    <n v="0"/>
    <n v="0"/>
    <n v="359.15000000000003"/>
    <n v="0"/>
    <n v="0"/>
    <n v="0"/>
    <n v="0"/>
    <n v="0"/>
    <n v="0"/>
    <n v="0"/>
    <s v="SURFACE WATER MGT FUND"/>
    <s v="WLSW F D92543 A99BN430-6001 33"/>
    <s v="STORMWATER SERVICES"/>
    <s v="DRAINAGE"/>
  </r>
  <r>
    <x v="1"/>
    <s v="103866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26.07000000000001"/>
    <n v="0"/>
    <n v="-126.07000000000001"/>
    <s v="N/A"/>
    <n v="0"/>
    <n v="0"/>
    <n v="0"/>
    <n v="0"/>
    <n v="0"/>
    <n v="126.07000000000001"/>
    <n v="0"/>
    <n v="0"/>
    <n v="0"/>
    <n v="0"/>
    <n v="0"/>
    <n v="0"/>
    <n v="0"/>
    <s v="SURFACE WATER MGT FUND"/>
    <s v="WLSW F D92543 A99BN430-6001 33"/>
    <s v="STORMWATER SERVICES"/>
    <s v="DRAINAGE"/>
  </r>
  <r>
    <x v="1"/>
    <s v="1038668"/>
    <s v="845022"/>
    <s v="82200"/>
    <x v="72"/>
    <s v="5315000"/>
    <n v="2012"/>
    <x v="4"/>
    <s v="PAID TIME OFF"/>
    <s v="50000-PROGRAM EXPENDITUR BUDGET"/>
    <s v="82000-APPLIED OVERHEAD"/>
    <m/>
    <n v="0"/>
    <n v="0"/>
    <n v="109.85000000000001"/>
    <n v="0"/>
    <n v="-109.85000000000001"/>
    <s v="N/A"/>
    <n v="0"/>
    <n v="0"/>
    <n v="0"/>
    <n v="0"/>
    <n v="0"/>
    <n v="109.85000000000001"/>
    <n v="0"/>
    <n v="0"/>
    <n v="0"/>
    <n v="0"/>
    <n v="0"/>
    <n v="0"/>
    <n v="0"/>
    <s v="SURFACE WATER MGT FUND"/>
    <s v="WLSW F D92543 A99BN430-6001 33"/>
    <s v="STORMWATER SERVICES"/>
    <s v="DRAINAGE"/>
  </r>
  <r>
    <x v="1"/>
    <s v="1038668"/>
    <s v="845022"/>
    <s v="82300"/>
    <x v="73"/>
    <s v="5315000"/>
    <n v="2012"/>
    <x v="4"/>
    <s v="INDIRECT COSTS"/>
    <s v="50000-PROGRAM EXPENDITUR BUDGET"/>
    <s v="82000-APPLIED OVERHEAD"/>
    <m/>
    <n v="0"/>
    <n v="0"/>
    <n v="301.2"/>
    <n v="0"/>
    <n v="-301.2"/>
    <s v="N/A"/>
    <n v="0"/>
    <n v="0"/>
    <n v="0"/>
    <n v="0"/>
    <n v="0"/>
    <n v="301.2"/>
    <n v="0"/>
    <n v="0"/>
    <n v="0"/>
    <n v="0"/>
    <n v="0"/>
    <n v="0"/>
    <n v="0"/>
    <s v="SURFACE WATER MGT FUND"/>
    <s v="WLSW F D92543 A99BN430-6001 33"/>
    <s v="STORMWATER SERVICES"/>
    <s v="DRAINAGE"/>
  </r>
  <r>
    <x v="1"/>
    <s v="1038668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7.5600000000000005"/>
    <n v="0"/>
    <n v="-7.5600000000000005"/>
    <s v="N/A"/>
    <n v="0"/>
    <n v="0"/>
    <n v="0"/>
    <n v="0"/>
    <n v="0"/>
    <n v="7.5600000000000005"/>
    <n v="0"/>
    <n v="0"/>
    <n v="0"/>
    <n v="0"/>
    <n v="0"/>
    <n v="0"/>
    <n v="0"/>
    <s v="SURFACE WATER MGT FUND"/>
    <s v="WLSW F D92543 A99BN430-6001 33"/>
    <s v="STORMWATER SERVICES"/>
    <s v="DRAINAGE"/>
  </r>
  <r>
    <x v="1"/>
    <s v="103866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58.16"/>
    <n v="0"/>
    <n v="-458.16"/>
    <s v="N/A"/>
    <n v="0"/>
    <n v="0"/>
    <n v="0"/>
    <n v="0"/>
    <n v="0"/>
    <n v="0"/>
    <n v="0"/>
    <n v="458.16"/>
    <n v="0"/>
    <n v="0"/>
    <n v="0"/>
    <n v="0"/>
    <n v="0"/>
    <s v="SURFACE WATER MGT FUND"/>
    <s v="WLSW F D92560 150XX 225TH AVE"/>
    <s v="STORMWATER SERVICES"/>
    <s v="DRAINAGE"/>
  </r>
  <r>
    <x v="1"/>
    <s v="1038669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600.64"/>
    <n v="0"/>
    <n v="-600.64"/>
    <s v="N/A"/>
    <n v="0"/>
    <n v="0"/>
    <n v="0"/>
    <n v="0"/>
    <n v="0"/>
    <n v="0"/>
    <n v="0"/>
    <n v="600.64"/>
    <n v="0"/>
    <n v="0"/>
    <n v="0"/>
    <n v="0"/>
    <n v="0"/>
    <s v="SURFACE WATER MGT FUND"/>
    <s v="WLSW F D92560 150XX 225TH AVE"/>
    <s v="STORMWATER SERVICES"/>
    <s v="DRAINAGE"/>
  </r>
  <r>
    <x v="1"/>
    <s v="103866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233.29"/>
    <n v="0"/>
    <n v="-1233.29"/>
    <s v="N/A"/>
    <n v="0"/>
    <n v="0"/>
    <n v="0"/>
    <n v="0"/>
    <n v="0"/>
    <n v="0"/>
    <n v="0"/>
    <n v="1233.29"/>
    <n v="0"/>
    <n v="0"/>
    <n v="0"/>
    <n v="0"/>
    <n v="0"/>
    <s v="SURFACE WATER MGT FUND"/>
    <s v="WLSW F D92560 150XX 225TH AVE"/>
    <s v="STORMWATER SERVICES"/>
    <s v="DRAINAGE"/>
  </r>
  <r>
    <x v="1"/>
    <s v="103866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64.56"/>
    <n v="0"/>
    <n v="-164.56"/>
    <s v="N/A"/>
    <n v="0"/>
    <n v="0"/>
    <n v="0"/>
    <n v="0"/>
    <n v="0"/>
    <n v="0"/>
    <n v="0"/>
    <n v="164.56"/>
    <n v="0"/>
    <n v="0"/>
    <n v="0"/>
    <n v="0"/>
    <n v="0"/>
    <s v="SURFACE WATER MGT FUND"/>
    <s v="WLSW F D92560 150XX 225TH AVE"/>
    <s v="STORMWATER SERVICES"/>
    <s v="DRAINAGE"/>
  </r>
  <r>
    <x v="1"/>
    <s v="1038669"/>
    <s v="845022"/>
    <s v="82200"/>
    <x v="72"/>
    <s v="5315000"/>
    <n v="2012"/>
    <x v="4"/>
    <s v="PAID TIME OFF"/>
    <s v="50000-PROGRAM EXPENDITUR BUDGET"/>
    <s v="82000-APPLIED OVERHEAD"/>
    <m/>
    <n v="0"/>
    <n v="0"/>
    <n v="273.5"/>
    <n v="0"/>
    <n v="-273.5"/>
    <s v="N/A"/>
    <n v="0"/>
    <n v="0"/>
    <n v="0"/>
    <n v="0"/>
    <n v="0"/>
    <n v="0"/>
    <n v="0"/>
    <n v="273.5"/>
    <n v="0"/>
    <n v="0"/>
    <n v="0"/>
    <n v="0"/>
    <n v="0"/>
    <s v="SURFACE WATER MGT FUND"/>
    <s v="WLSW F D92560 150XX 225TH AVE"/>
    <s v="STORMWATER SERVICES"/>
    <s v="DRAINAGE"/>
  </r>
  <r>
    <x v="1"/>
    <s v="1038669"/>
    <s v="845022"/>
    <s v="82300"/>
    <x v="73"/>
    <s v="5315000"/>
    <n v="2012"/>
    <x v="4"/>
    <s v="INDIRECT COSTS"/>
    <s v="50000-PROGRAM EXPENDITUR BUDGET"/>
    <s v="82000-APPLIED OVERHEAD"/>
    <m/>
    <n v="0"/>
    <n v="0"/>
    <n v="836.45"/>
    <n v="0"/>
    <n v="-836.45"/>
    <s v="N/A"/>
    <n v="0"/>
    <n v="0"/>
    <n v="0"/>
    <n v="0"/>
    <n v="0"/>
    <n v="0"/>
    <n v="0"/>
    <n v="836.45"/>
    <n v="0"/>
    <n v="0"/>
    <n v="0"/>
    <n v="0"/>
    <n v="0"/>
    <s v="SURFACE WATER MGT FUND"/>
    <s v="WLSW F D92560 150XX 225TH AVE"/>
    <s v="STORMWATER SERVICES"/>
    <s v="DRAINAGE"/>
  </r>
  <r>
    <x v="1"/>
    <s v="1038669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70.56"/>
    <n v="0"/>
    <n v="-70.56"/>
    <s v="N/A"/>
    <n v="0"/>
    <n v="0"/>
    <n v="0"/>
    <n v="0"/>
    <n v="0"/>
    <n v="0"/>
    <n v="0"/>
    <n v="70.56"/>
    <n v="0"/>
    <n v="0"/>
    <n v="0"/>
    <n v="0"/>
    <n v="0"/>
    <s v="SURFACE WATER MGT FUND"/>
    <s v="WLSW F D92560 150XX 225TH AVE"/>
    <s v="STORMWATER SERVICES"/>
    <s v="DRAINAGE"/>
  </r>
  <r>
    <x v="1"/>
    <s v="103867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8.52"/>
    <n v="0"/>
    <n v="-88.52"/>
    <s v="N/A"/>
    <n v="0"/>
    <n v="0"/>
    <n v="0"/>
    <n v="0"/>
    <n v="88.52"/>
    <n v="0"/>
    <n v="0"/>
    <n v="0"/>
    <n v="0"/>
    <n v="0"/>
    <n v="0"/>
    <n v="0"/>
    <n v="0"/>
    <s v="SURFACE WATER MGT FUND"/>
    <s v="WLSW F D92567 23419 NE 188TH S"/>
    <s v="STORMWATER SERVICES"/>
    <s v="DRAINAGE"/>
  </r>
  <r>
    <x v="1"/>
    <s v="103867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9.2000000000000011"/>
    <n v="0"/>
    <n v="-9.2000000000000011"/>
    <s v="N/A"/>
    <n v="0"/>
    <n v="0"/>
    <n v="0"/>
    <n v="0"/>
    <n v="9.2000000000000011"/>
    <n v="0"/>
    <n v="0"/>
    <n v="0"/>
    <n v="0"/>
    <n v="0"/>
    <n v="0"/>
    <n v="0"/>
    <n v="0"/>
    <s v="SURFACE WATER MGT FUND"/>
    <s v="WLSW F D92567 23419 NE 188TH S"/>
    <s v="STORMWATER SERVICES"/>
    <s v="DRAINAGE"/>
  </r>
  <r>
    <x v="1"/>
    <s v="103867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0.98"/>
    <n v="0"/>
    <n v="-30.98"/>
    <s v="N/A"/>
    <n v="0"/>
    <n v="0"/>
    <n v="0"/>
    <n v="0"/>
    <n v="30.98"/>
    <n v="0"/>
    <n v="0"/>
    <n v="0"/>
    <n v="0"/>
    <n v="0"/>
    <n v="0"/>
    <n v="0"/>
    <n v="0"/>
    <s v="SURFACE WATER MGT FUND"/>
    <s v="WLSW F D92567 23419 NE 188TH S"/>
    <s v="STORMWATER SERVICES"/>
    <s v="DRAINAGE"/>
  </r>
  <r>
    <x v="1"/>
    <s v="1038670"/>
    <s v="845022"/>
    <s v="82200"/>
    <x v="72"/>
    <s v="5315000"/>
    <n v="2012"/>
    <x v="4"/>
    <s v="PAID TIME OFF"/>
    <s v="50000-PROGRAM EXPENDITUR BUDGET"/>
    <s v="82000-APPLIED OVERHEAD"/>
    <m/>
    <n v="0"/>
    <n v="0"/>
    <n v="23.900000000000002"/>
    <n v="0"/>
    <n v="-23.900000000000002"/>
    <s v="N/A"/>
    <n v="0"/>
    <n v="0"/>
    <n v="0"/>
    <n v="0"/>
    <n v="23.900000000000002"/>
    <n v="0"/>
    <n v="0"/>
    <n v="0"/>
    <n v="0"/>
    <n v="0"/>
    <n v="0"/>
    <n v="0"/>
    <n v="0"/>
    <s v="SURFACE WATER MGT FUND"/>
    <s v="WLSW F D92567 23419 NE 188TH S"/>
    <s v="STORMWATER SERVICES"/>
    <s v="DRAINAGE"/>
  </r>
  <r>
    <x v="1"/>
    <s v="1038670"/>
    <s v="845022"/>
    <s v="82300"/>
    <x v="73"/>
    <s v="5315000"/>
    <n v="2012"/>
    <x v="4"/>
    <s v="INDIRECT COSTS"/>
    <s v="50000-PROGRAM EXPENDITUR BUDGET"/>
    <s v="82000-APPLIED OVERHEAD"/>
    <m/>
    <n v="0"/>
    <n v="0"/>
    <n v="51.34"/>
    <n v="0"/>
    <n v="-51.34"/>
    <s v="N/A"/>
    <n v="0"/>
    <n v="0"/>
    <n v="0"/>
    <n v="0"/>
    <n v="51.34"/>
    <n v="0"/>
    <n v="0"/>
    <n v="0"/>
    <n v="0"/>
    <n v="0"/>
    <n v="0"/>
    <n v="0"/>
    <n v="0"/>
    <s v="SURFACE WATER MGT FUND"/>
    <s v="WLSW F D92567 23419 NE 188TH S"/>
    <s v="STORMWATER SERVICES"/>
    <s v="DRAINAGE"/>
  </r>
  <r>
    <x v="1"/>
    <s v="103867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30.01"/>
    <n v="0"/>
    <n v="-230.01"/>
    <s v="N/A"/>
    <n v="0"/>
    <n v="0"/>
    <n v="0"/>
    <n v="0"/>
    <n v="0"/>
    <n v="70.820000000000007"/>
    <n v="0"/>
    <n v="0"/>
    <n v="159.19"/>
    <n v="0"/>
    <n v="0"/>
    <n v="0"/>
    <n v="0"/>
    <s v="SURFACE WATER MGT FUND"/>
    <s v="WLSW F D92584 A00BN057-13203 1"/>
    <s v="STORMWATER SERVICES"/>
    <s v="DRAINAGE"/>
  </r>
  <r>
    <x v="1"/>
    <s v="1038671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85.8"/>
    <n v="0"/>
    <n v="-85.8"/>
    <s v="N/A"/>
    <n v="0"/>
    <n v="0"/>
    <n v="0"/>
    <n v="0"/>
    <n v="0"/>
    <n v="0"/>
    <n v="0"/>
    <n v="0"/>
    <n v="85.8"/>
    <n v="0"/>
    <n v="0"/>
    <n v="0"/>
    <n v="0"/>
    <s v="SURFACE WATER MGT FUND"/>
    <s v="WLSW F D92584 A00BN057-13203 1"/>
    <s v="STORMWATER SERVICES"/>
    <s v="DRAINAGE"/>
  </r>
  <r>
    <x v="1"/>
    <s v="103867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95.5"/>
    <n v="0"/>
    <n v="-95.5"/>
    <s v="N/A"/>
    <n v="0"/>
    <n v="0"/>
    <n v="0"/>
    <n v="0"/>
    <n v="0"/>
    <n v="7.36"/>
    <n v="0"/>
    <n v="0"/>
    <n v="88.14"/>
    <n v="0"/>
    <n v="0"/>
    <n v="0"/>
    <n v="0"/>
    <s v="SURFACE WATER MGT FUND"/>
    <s v="WLSW F D92584 A00BN057-13203 1"/>
    <s v="STORMWATER SERVICES"/>
    <s v="DRAINAGE"/>
  </r>
  <r>
    <x v="1"/>
    <s v="103867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81.98"/>
    <n v="0"/>
    <n v="-81.98"/>
    <s v="N/A"/>
    <n v="0"/>
    <n v="0"/>
    <n v="0"/>
    <n v="0"/>
    <n v="0"/>
    <n v="24.79"/>
    <n v="0"/>
    <n v="0"/>
    <n v="57.19"/>
    <n v="0"/>
    <n v="0"/>
    <n v="0"/>
    <n v="0"/>
    <s v="SURFACE WATER MGT FUND"/>
    <s v="WLSW F D92584 A00BN057-13203 1"/>
    <s v="STORMWATER SERVICES"/>
    <s v="DRAINAGE"/>
  </r>
  <r>
    <x v="1"/>
    <s v="1038671"/>
    <s v="845022"/>
    <s v="82200"/>
    <x v="72"/>
    <s v="5315000"/>
    <n v="2012"/>
    <x v="4"/>
    <s v="PAID TIME OFF"/>
    <s v="50000-PROGRAM EXPENDITUR BUDGET"/>
    <s v="82000-APPLIED OVERHEAD"/>
    <m/>
    <n v="0"/>
    <n v="0"/>
    <n v="82.39"/>
    <n v="0"/>
    <n v="-82.39"/>
    <s v="N/A"/>
    <n v="0"/>
    <n v="0"/>
    <n v="0"/>
    <n v="0"/>
    <n v="0"/>
    <n v="19.12"/>
    <n v="0"/>
    <n v="0"/>
    <n v="63.27"/>
    <n v="0"/>
    <n v="0"/>
    <n v="0"/>
    <n v="0"/>
    <s v="SURFACE WATER MGT FUND"/>
    <s v="WLSW F D92584 A00BN057-13203 1"/>
    <s v="STORMWATER SERVICES"/>
    <s v="DRAINAGE"/>
  </r>
  <r>
    <x v="1"/>
    <s v="1038671"/>
    <s v="845022"/>
    <s v="82300"/>
    <x v="73"/>
    <s v="5315000"/>
    <n v="2012"/>
    <x v="4"/>
    <s v="INDIRECT COSTS"/>
    <s v="50000-PROGRAM EXPENDITUR BUDGET"/>
    <s v="82000-APPLIED OVERHEAD"/>
    <m/>
    <n v="0"/>
    <n v="0"/>
    <n v="234.61"/>
    <n v="0"/>
    <n v="-234.61"/>
    <s v="N/A"/>
    <n v="0"/>
    <n v="0"/>
    <n v="0"/>
    <n v="0"/>
    <n v="0"/>
    <n v="41.08"/>
    <n v="0"/>
    <n v="0"/>
    <n v="193.53"/>
    <n v="0"/>
    <n v="0"/>
    <n v="0"/>
    <n v="0"/>
    <s v="SURFACE WATER MGT FUND"/>
    <s v="WLSW F D92584 A00BN057-13203 1"/>
    <s v="STORMWATER SERVICES"/>
    <s v="DRAINAGE"/>
  </r>
  <r>
    <x v="1"/>
    <s v="1038671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10.08"/>
    <n v="0"/>
    <n v="-10.08"/>
    <s v="N/A"/>
    <n v="0"/>
    <n v="0"/>
    <n v="0"/>
    <n v="0"/>
    <n v="0"/>
    <n v="0"/>
    <n v="0"/>
    <n v="0"/>
    <n v="10.08"/>
    <n v="0"/>
    <n v="0"/>
    <n v="0"/>
    <n v="0"/>
    <s v="SURFACE WATER MGT FUND"/>
    <s v="WLSW F D92584 A00BN057-13203 1"/>
    <s v="STORMWATER SERVICES"/>
    <s v="DRAINAGE"/>
  </r>
  <r>
    <x v="1"/>
    <s v="103867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88.49"/>
    <n v="0"/>
    <n v="-188.49"/>
    <s v="N/A"/>
    <n v="0"/>
    <n v="0"/>
    <n v="0"/>
    <n v="88.52"/>
    <n v="0"/>
    <n v="47.32"/>
    <n v="52.65"/>
    <n v="0"/>
    <n v="0"/>
    <n v="0"/>
    <n v="0"/>
    <n v="0"/>
    <n v="0"/>
    <s v="SURFACE WATER MGT FUND"/>
    <s v="WLSW F D90445 35904 24TH PL S"/>
    <s v="STORMWATER SERVICES"/>
    <s v="DRAINAGE"/>
  </r>
  <r>
    <x v="1"/>
    <s v="1038672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0.72"/>
    <n v="0"/>
    <n v="-0.72"/>
    <s v="N/A"/>
    <n v="0"/>
    <n v="0"/>
    <n v="0"/>
    <n v="0"/>
    <n v="0"/>
    <n v="0"/>
    <n v="0.72"/>
    <n v="0"/>
    <n v="0"/>
    <n v="0"/>
    <n v="0"/>
    <n v="0"/>
    <n v="0"/>
    <s v="SURFACE WATER MGT FUND"/>
    <s v="WLSW F D90445 35904 24TH PL S"/>
    <s v="STORMWATER SERVICES"/>
    <s v="DRAINAGE"/>
  </r>
  <r>
    <x v="1"/>
    <s v="1038672"/>
    <s v="845022"/>
    <s v="52290"/>
    <x v="63"/>
    <s v="5315000"/>
    <n v="2012"/>
    <x v="4"/>
    <s v="MISC OPERATING SUPPLIES"/>
    <s v="50000-PROGRAM EXPENDITUR BUDGET"/>
    <s v="52000-SUPPLIES"/>
    <m/>
    <n v="0"/>
    <n v="0"/>
    <n v="35.67"/>
    <n v="0"/>
    <n v="-35.67"/>
    <s v="N/A"/>
    <n v="0"/>
    <n v="0"/>
    <n v="0"/>
    <n v="0"/>
    <n v="0"/>
    <n v="0"/>
    <n v="0"/>
    <n v="35.67"/>
    <n v="0"/>
    <n v="0"/>
    <n v="0"/>
    <n v="0"/>
    <n v="0"/>
    <s v="SURFACE WATER MGT FUND"/>
    <s v="WLSW F D90445 35904 24TH PL S"/>
    <s v="STORMWATER SERVICES"/>
    <s v="DRAINAGE"/>
  </r>
  <r>
    <x v="1"/>
    <s v="1038672"/>
    <s v="845022"/>
    <s v="52391"/>
    <x v="184"/>
    <s v="5315000"/>
    <n v="2012"/>
    <x v="4"/>
    <s v="MAINTENANCE PARTS MATERIALS"/>
    <s v="50000-PROGRAM EXPENDITUR BUDGET"/>
    <s v="52000-SUPPLIES"/>
    <m/>
    <n v="0"/>
    <n v="0"/>
    <n v="52.22"/>
    <n v="0"/>
    <n v="-52.22"/>
    <s v="N/A"/>
    <n v="0"/>
    <n v="0"/>
    <n v="0"/>
    <n v="0"/>
    <n v="0"/>
    <n v="0"/>
    <n v="0"/>
    <n v="52.22"/>
    <n v="0"/>
    <n v="0"/>
    <n v="0"/>
    <n v="0"/>
    <n v="0"/>
    <s v="SURFACE WATER MGT FUND"/>
    <s v="WLSW F D90445 35904 24TH PL S"/>
    <s v="STORMWATER SERVICES"/>
    <s v="DRAINAGE"/>
  </r>
  <r>
    <x v="1"/>
    <s v="103867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09.8"/>
    <n v="0"/>
    <n v="-109.8"/>
    <s v="N/A"/>
    <n v="0"/>
    <n v="0"/>
    <n v="0"/>
    <n v="0"/>
    <n v="9.2000000000000011"/>
    <n v="4.0999999999999996"/>
    <n v="96.5"/>
    <n v="0"/>
    <n v="0"/>
    <n v="0"/>
    <n v="0"/>
    <n v="0"/>
    <n v="0"/>
    <s v="SURFACE WATER MGT FUND"/>
    <s v="WLSW F D90445 35904 24TH PL S"/>
    <s v="STORMWATER SERVICES"/>
    <s v="DRAINAGE"/>
  </r>
  <r>
    <x v="1"/>
    <s v="1038672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301"/>
    <n v="0"/>
    <n v="-301"/>
    <s v="N/A"/>
    <n v="0"/>
    <n v="0"/>
    <n v="0"/>
    <n v="0"/>
    <n v="0"/>
    <n v="301"/>
    <n v="0"/>
    <n v="0"/>
    <n v="0"/>
    <n v="0"/>
    <n v="0"/>
    <n v="0"/>
    <n v="0"/>
    <s v="SURFACE WATER MGT FUND"/>
    <s v="WLSW F D90445 35904 24TH PL S"/>
    <s v="STORMWATER SERVICES"/>
    <s v="DRAINAGE"/>
  </r>
  <r>
    <x v="1"/>
    <s v="103867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66.89"/>
    <n v="0"/>
    <n v="-66.89"/>
    <s v="N/A"/>
    <n v="0"/>
    <n v="0"/>
    <n v="0"/>
    <n v="30.98"/>
    <n v="0"/>
    <n v="17"/>
    <n v="18.91"/>
    <n v="0"/>
    <n v="0"/>
    <n v="0"/>
    <n v="0"/>
    <n v="0"/>
    <n v="0"/>
    <s v="SURFACE WATER MGT FUND"/>
    <s v="WLSW F D90445 35904 24TH PL S"/>
    <s v="STORMWATER SERVICES"/>
    <s v="DRAINAGE"/>
  </r>
  <r>
    <x v="1"/>
    <s v="1038672"/>
    <s v="845022"/>
    <s v="82200"/>
    <x v="72"/>
    <s v="5315000"/>
    <n v="2012"/>
    <x v="4"/>
    <s v="PAID TIME OFF"/>
    <s v="50000-PROGRAM EXPENDITUR BUDGET"/>
    <s v="82000-APPLIED OVERHEAD"/>
    <m/>
    <n v="0"/>
    <n v="0"/>
    <n v="49.72"/>
    <n v="0"/>
    <n v="-49.72"/>
    <s v="N/A"/>
    <n v="0"/>
    <n v="0"/>
    <n v="0"/>
    <n v="23.900000000000002"/>
    <n v="0"/>
    <n v="12.22"/>
    <n v="13.6"/>
    <n v="0"/>
    <n v="0"/>
    <n v="0"/>
    <n v="0"/>
    <n v="0"/>
    <n v="0"/>
    <s v="SURFACE WATER MGT FUND"/>
    <s v="WLSW F D90445 35904 24TH PL S"/>
    <s v="STORMWATER SERVICES"/>
    <s v="DRAINAGE"/>
  </r>
  <r>
    <x v="1"/>
    <s v="1038672"/>
    <s v="845022"/>
    <s v="82300"/>
    <x v="73"/>
    <s v="5315000"/>
    <n v="2012"/>
    <x v="4"/>
    <s v="INDIRECT COSTS"/>
    <s v="50000-PROGRAM EXPENDITUR BUDGET"/>
    <s v="82000-APPLIED OVERHEAD"/>
    <m/>
    <n v="0"/>
    <n v="0"/>
    <n v="130.31"/>
    <n v="0"/>
    <n v="-130.31"/>
    <s v="N/A"/>
    <n v="0"/>
    <n v="0"/>
    <n v="0"/>
    <n v="51.34"/>
    <n v="0"/>
    <n v="37.380000000000003"/>
    <n v="41.59"/>
    <n v="0"/>
    <n v="0"/>
    <n v="0"/>
    <n v="0"/>
    <n v="0"/>
    <n v="0"/>
    <s v="SURFACE WATER MGT FUND"/>
    <s v="WLSW F D90445 35904 24TH PL S"/>
    <s v="STORMWATER SERVICES"/>
    <s v="DRAINAGE"/>
  </r>
  <r>
    <x v="1"/>
    <s v="103867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23.91000000000003"/>
    <n v="0"/>
    <n v="-323.91000000000003"/>
    <s v="N/A"/>
    <n v="0"/>
    <n v="0"/>
    <n v="0"/>
    <n v="0"/>
    <n v="323.91000000000003"/>
    <n v="0"/>
    <n v="0"/>
    <n v="0"/>
    <n v="0"/>
    <n v="0"/>
    <n v="0"/>
    <n v="0"/>
    <n v="0"/>
    <s v="SURFACE WATER MGT FUND"/>
    <s v="WLSW F D90517 35400 25TH AVE S"/>
    <s v="STORMWATER SERVICES"/>
    <s v="DRAINAGE"/>
  </r>
  <r>
    <x v="1"/>
    <s v="1038673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64.349999999999994"/>
    <n v="0"/>
    <n v="-64.349999999999994"/>
    <s v="N/A"/>
    <n v="0"/>
    <n v="0"/>
    <n v="0"/>
    <n v="0"/>
    <n v="64.349999999999994"/>
    <n v="0"/>
    <n v="0"/>
    <n v="0"/>
    <n v="0"/>
    <n v="0"/>
    <n v="0"/>
    <n v="0"/>
    <n v="0"/>
    <s v="SURFACE WATER MGT FUND"/>
    <s v="WLSW F D90517 35400 25TH AVE S"/>
    <s v="STORMWATER SERVICES"/>
    <s v="DRAINAGE"/>
  </r>
  <r>
    <x v="1"/>
    <s v="103867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1.41"/>
    <n v="0"/>
    <n v="-141.41"/>
    <s v="N/A"/>
    <n v="0"/>
    <n v="0"/>
    <n v="0"/>
    <n v="0"/>
    <n v="141.41"/>
    <n v="0"/>
    <n v="0"/>
    <n v="0"/>
    <n v="0"/>
    <n v="0"/>
    <n v="0"/>
    <n v="0"/>
    <n v="0"/>
    <s v="SURFACE WATER MGT FUND"/>
    <s v="WLSW F D90517 35400 25TH AVE S"/>
    <s v="STORMWATER SERVICES"/>
    <s v="DRAINAGE"/>
  </r>
  <r>
    <x v="1"/>
    <s v="103867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15.54"/>
    <n v="0"/>
    <n v="-115.54"/>
    <s v="N/A"/>
    <n v="0"/>
    <n v="0"/>
    <n v="0"/>
    <n v="0"/>
    <n v="115.54"/>
    <n v="0"/>
    <n v="0"/>
    <n v="0"/>
    <n v="0"/>
    <n v="0"/>
    <n v="0"/>
    <n v="0"/>
    <n v="0"/>
    <s v="SURFACE WATER MGT FUND"/>
    <s v="WLSW F D90517 35400 25TH AVE S"/>
    <s v="STORMWATER SERVICES"/>
    <s v="DRAINAGE"/>
  </r>
  <r>
    <x v="1"/>
    <s v="1038673"/>
    <s v="845022"/>
    <s v="82200"/>
    <x v="72"/>
    <s v="5315000"/>
    <n v="2012"/>
    <x v="4"/>
    <s v="PAID TIME OFF"/>
    <s v="50000-PROGRAM EXPENDITUR BUDGET"/>
    <s v="82000-APPLIED OVERHEAD"/>
    <m/>
    <n v="0"/>
    <n v="0"/>
    <n v="101.32000000000001"/>
    <n v="0"/>
    <n v="-101.32000000000001"/>
    <s v="N/A"/>
    <n v="0"/>
    <n v="0"/>
    <n v="0"/>
    <n v="0"/>
    <n v="101.32000000000001"/>
    <n v="0"/>
    <n v="0"/>
    <n v="0"/>
    <n v="0"/>
    <n v="0"/>
    <n v="0"/>
    <n v="0"/>
    <n v="0"/>
    <s v="SURFACE WATER MGT FUND"/>
    <s v="WLSW F D90517 35400 25TH AVE S"/>
    <s v="STORMWATER SERVICES"/>
    <s v="DRAINAGE"/>
  </r>
  <r>
    <x v="1"/>
    <s v="1038673"/>
    <s v="845022"/>
    <s v="82300"/>
    <x v="73"/>
    <s v="5315000"/>
    <n v="2012"/>
    <x v="4"/>
    <s v="INDIRECT COSTS"/>
    <s v="50000-PROGRAM EXPENDITUR BUDGET"/>
    <s v="82000-APPLIED OVERHEAD"/>
    <m/>
    <n v="0"/>
    <n v="0"/>
    <n v="288.14"/>
    <n v="0"/>
    <n v="-288.14"/>
    <s v="N/A"/>
    <n v="0"/>
    <n v="0"/>
    <n v="0"/>
    <n v="0"/>
    <n v="288.14"/>
    <n v="0"/>
    <n v="0"/>
    <n v="0"/>
    <n v="0"/>
    <n v="0"/>
    <n v="0"/>
    <n v="0"/>
    <n v="0"/>
    <s v="SURFACE WATER MGT FUND"/>
    <s v="WLSW F D90517 35400 25TH AVE S"/>
    <s v="STORMWATER SERVICES"/>
    <s v="DRAINAGE"/>
  </r>
  <r>
    <x v="1"/>
    <s v="1038673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7.5600000000000005"/>
    <n v="0"/>
    <n v="-7.5600000000000005"/>
    <s v="N/A"/>
    <n v="0"/>
    <n v="0"/>
    <n v="0"/>
    <n v="0"/>
    <n v="7.5600000000000005"/>
    <n v="0"/>
    <n v="0"/>
    <n v="0"/>
    <n v="0"/>
    <n v="0"/>
    <n v="0"/>
    <n v="0"/>
    <n v="0"/>
    <s v="SURFACE WATER MGT FUND"/>
    <s v="WLSW F D90517 35400 25TH AVE S"/>
    <s v="STORMWATER SERVICES"/>
    <s v="DRAINAGE"/>
  </r>
  <r>
    <x v="1"/>
    <s v="103867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5.49"/>
    <n v="0"/>
    <n v="-35.49"/>
    <s v="N/A"/>
    <n v="0"/>
    <n v="0"/>
    <n v="0"/>
    <n v="0"/>
    <n v="0"/>
    <n v="0"/>
    <n v="0"/>
    <n v="0"/>
    <n v="35.49"/>
    <n v="0"/>
    <n v="0"/>
    <n v="0"/>
    <n v="0"/>
    <s v="SURFACE WATER MGT FUND"/>
    <s v="WLSW F D90825 20930 SE 281ST S"/>
    <s v="STORMWATER SERVICES"/>
    <s v="DRAINAGE"/>
  </r>
  <r>
    <x v="1"/>
    <s v="1038674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64.36"/>
    <n v="0"/>
    <n v="-64.36"/>
    <s v="N/A"/>
    <n v="0"/>
    <n v="0"/>
    <n v="0"/>
    <n v="0"/>
    <n v="0"/>
    <n v="0"/>
    <n v="0"/>
    <n v="0"/>
    <n v="64.36"/>
    <n v="0"/>
    <n v="0"/>
    <n v="0"/>
    <n v="0"/>
    <s v="SURFACE WATER MGT FUND"/>
    <s v="WLSW F D90825 20930 SE 281ST S"/>
    <s v="STORMWATER SERVICES"/>
    <s v="DRAINAGE"/>
  </r>
  <r>
    <x v="1"/>
    <s v="103867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54.82"/>
    <n v="0"/>
    <n v="-154.82"/>
    <s v="N/A"/>
    <n v="0"/>
    <n v="0"/>
    <n v="0"/>
    <n v="0"/>
    <n v="0"/>
    <n v="0"/>
    <n v="0"/>
    <n v="0"/>
    <n v="154.82"/>
    <n v="0"/>
    <n v="0"/>
    <n v="0"/>
    <n v="0"/>
    <s v="SURFACE WATER MGT FUND"/>
    <s v="WLSW F D90825 20930 SE 281ST S"/>
    <s v="STORMWATER SERVICES"/>
    <s v="DRAINAGE"/>
  </r>
  <r>
    <x v="1"/>
    <s v="103867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2.75"/>
    <n v="0"/>
    <n v="-12.75"/>
    <s v="N/A"/>
    <n v="0"/>
    <n v="0"/>
    <n v="0"/>
    <n v="0"/>
    <n v="0"/>
    <n v="0"/>
    <n v="0"/>
    <n v="0"/>
    <n v="12.75"/>
    <n v="0"/>
    <n v="0"/>
    <n v="0"/>
    <n v="0"/>
    <s v="SURFACE WATER MGT FUND"/>
    <s v="WLSW F D90825 20930 SE 281ST S"/>
    <s v="STORMWATER SERVICES"/>
    <s v="DRAINAGE"/>
  </r>
  <r>
    <x v="1"/>
    <s v="1038674"/>
    <s v="845022"/>
    <s v="82200"/>
    <x v="72"/>
    <s v="5315000"/>
    <n v="2012"/>
    <x v="4"/>
    <s v="PAID TIME OFF"/>
    <s v="50000-PROGRAM EXPENDITUR BUDGET"/>
    <s v="82000-APPLIED OVERHEAD"/>
    <m/>
    <n v="0"/>
    <n v="0"/>
    <n v="25.79"/>
    <n v="0"/>
    <n v="-25.79"/>
    <s v="N/A"/>
    <n v="0"/>
    <n v="0"/>
    <n v="0"/>
    <n v="0"/>
    <n v="0"/>
    <n v="0"/>
    <n v="0"/>
    <n v="0"/>
    <n v="25.79"/>
    <n v="0"/>
    <n v="0"/>
    <n v="0"/>
    <n v="0"/>
    <s v="SURFACE WATER MGT FUND"/>
    <s v="WLSW F D90825 20930 SE 281ST S"/>
    <s v="STORMWATER SERVICES"/>
    <s v="DRAINAGE"/>
  </r>
  <r>
    <x v="1"/>
    <s v="1038674"/>
    <s v="845022"/>
    <s v="82300"/>
    <x v="73"/>
    <s v="5315000"/>
    <n v="2012"/>
    <x v="4"/>
    <s v="INDIRECT COSTS"/>
    <s v="50000-PROGRAM EXPENDITUR BUDGET"/>
    <s v="82000-APPLIED OVERHEAD"/>
    <m/>
    <n v="0"/>
    <n v="0"/>
    <n v="78.88"/>
    <n v="0"/>
    <n v="-78.88"/>
    <s v="N/A"/>
    <n v="0"/>
    <n v="0"/>
    <n v="0"/>
    <n v="0"/>
    <n v="0"/>
    <n v="0"/>
    <n v="0"/>
    <n v="0"/>
    <n v="78.88"/>
    <n v="0"/>
    <n v="0"/>
    <n v="0"/>
    <n v="0"/>
    <s v="SURFACE WATER MGT FUND"/>
    <s v="WLSW F D90825 20930 SE 281ST S"/>
    <s v="STORMWATER SERVICES"/>
    <s v="DRAINAGE"/>
  </r>
  <r>
    <x v="1"/>
    <s v="1038674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7.5600000000000005"/>
    <n v="0"/>
    <n v="-7.5600000000000005"/>
    <s v="N/A"/>
    <n v="0"/>
    <n v="0"/>
    <n v="0"/>
    <n v="0"/>
    <n v="0"/>
    <n v="0"/>
    <n v="0"/>
    <n v="0"/>
    <n v="7.5600000000000005"/>
    <n v="0"/>
    <n v="0"/>
    <n v="0"/>
    <n v="0"/>
    <s v="SURFACE WATER MGT FUND"/>
    <s v="WLSW F D90825 20930 SE 281ST S"/>
    <s v="STORMWATER SERVICES"/>
    <s v="DRAINAGE"/>
  </r>
  <r>
    <x v="1"/>
    <s v="103867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9.59"/>
    <n v="0"/>
    <n v="-79.59"/>
    <s v="N/A"/>
    <n v="0"/>
    <n v="0"/>
    <n v="0"/>
    <n v="0"/>
    <n v="0"/>
    <n v="0"/>
    <n v="0"/>
    <n v="79.59"/>
    <n v="0"/>
    <n v="0"/>
    <n v="0"/>
    <n v="0"/>
    <n v="0"/>
    <s v="SURFACE WATER MGT FUND"/>
    <s v="WLSW F D92176 15775 SE LAKE HO"/>
    <s v="STORMWATER SERVICES"/>
    <s v="DRAINAGE"/>
  </r>
  <r>
    <x v="1"/>
    <s v="1038675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21.45"/>
    <n v="0"/>
    <n v="-21.45"/>
    <s v="N/A"/>
    <n v="0"/>
    <n v="0"/>
    <n v="0"/>
    <n v="0"/>
    <n v="0"/>
    <n v="0"/>
    <n v="0"/>
    <n v="21.45"/>
    <n v="0"/>
    <n v="0"/>
    <n v="0"/>
    <n v="0"/>
    <n v="0"/>
    <s v="SURFACE WATER MGT FUND"/>
    <s v="WLSW F D92176 15775 SE LAKE HO"/>
    <s v="STORMWATER SERVICES"/>
    <s v="DRAINAGE"/>
  </r>
  <r>
    <x v="1"/>
    <s v="1038675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147.83000000000001"/>
    <n v="0.01"/>
    <n v="-147.84"/>
    <s v="N/A"/>
    <n v="0"/>
    <n v="0"/>
    <n v="0"/>
    <n v="0"/>
    <n v="0"/>
    <n v="0"/>
    <n v="0"/>
    <n v="0"/>
    <n v="0"/>
    <n v="147.83000000000001"/>
    <n v="0"/>
    <n v="0"/>
    <n v="0"/>
    <s v="SURFACE WATER MGT FUND"/>
    <s v="WLSW F D92176 15775 SE LAKE HO"/>
    <s v="STORMWATER SERVICES"/>
    <s v="DRAINAGE"/>
  </r>
  <r>
    <x v="1"/>
    <s v="103867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44.07"/>
    <n v="0"/>
    <n v="-44.07"/>
    <s v="N/A"/>
    <n v="0"/>
    <n v="0"/>
    <n v="0"/>
    <n v="0"/>
    <n v="0"/>
    <n v="0"/>
    <n v="0"/>
    <n v="44.07"/>
    <n v="0"/>
    <n v="0"/>
    <n v="0"/>
    <n v="0"/>
    <n v="0"/>
    <s v="SURFACE WATER MGT FUND"/>
    <s v="WLSW F D92176 15775 SE LAKE HO"/>
    <s v="STORMWATER SERVICES"/>
    <s v="DRAINAGE"/>
  </r>
  <r>
    <x v="1"/>
    <s v="103867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8.59"/>
    <n v="0"/>
    <n v="-28.59"/>
    <s v="N/A"/>
    <n v="0"/>
    <n v="0"/>
    <n v="0"/>
    <n v="0"/>
    <n v="0"/>
    <n v="0"/>
    <n v="0"/>
    <n v="28.59"/>
    <n v="0"/>
    <n v="0"/>
    <n v="0"/>
    <n v="0"/>
    <n v="0"/>
    <s v="SURFACE WATER MGT FUND"/>
    <s v="WLSW F D92176 15775 SE LAKE HO"/>
    <s v="STORMWATER SERVICES"/>
    <s v="DRAINAGE"/>
  </r>
  <r>
    <x v="1"/>
    <s v="1038675"/>
    <s v="845022"/>
    <s v="82200"/>
    <x v="72"/>
    <s v="5315000"/>
    <n v="2012"/>
    <x v="4"/>
    <s v="PAID TIME OFF"/>
    <s v="50000-PROGRAM EXPENDITUR BUDGET"/>
    <s v="82000-APPLIED OVERHEAD"/>
    <m/>
    <n v="0"/>
    <n v="0"/>
    <n v="26.1"/>
    <n v="0"/>
    <n v="-26.1"/>
    <s v="N/A"/>
    <n v="0"/>
    <n v="0"/>
    <n v="0"/>
    <n v="0"/>
    <n v="0"/>
    <n v="0"/>
    <n v="0"/>
    <n v="26.1"/>
    <n v="0"/>
    <n v="0"/>
    <n v="0"/>
    <n v="0"/>
    <n v="0"/>
    <s v="SURFACE WATER MGT FUND"/>
    <s v="WLSW F D92176 15775 SE LAKE HO"/>
    <s v="STORMWATER SERVICES"/>
    <s v="DRAINAGE"/>
  </r>
  <r>
    <x v="1"/>
    <s v="1038675"/>
    <s v="845022"/>
    <s v="82300"/>
    <x v="73"/>
    <s v="5315000"/>
    <n v="2012"/>
    <x v="4"/>
    <s v="INDIRECT COSTS"/>
    <s v="50000-PROGRAM EXPENDITUR BUDGET"/>
    <s v="82000-APPLIED OVERHEAD"/>
    <m/>
    <n v="0"/>
    <n v="0"/>
    <n v="79.820000000000007"/>
    <n v="0"/>
    <n v="-79.820000000000007"/>
    <s v="N/A"/>
    <n v="0"/>
    <n v="0"/>
    <n v="0"/>
    <n v="0"/>
    <n v="0"/>
    <n v="0"/>
    <n v="0"/>
    <n v="79.820000000000007"/>
    <n v="0"/>
    <n v="0"/>
    <n v="0"/>
    <n v="0"/>
    <n v="0"/>
    <s v="SURFACE WATER MGT FUND"/>
    <s v="WLSW F D92176 15775 SE LAKE HO"/>
    <s v="STORMWATER SERVICES"/>
    <s v="DRAINAGE"/>
  </r>
  <r>
    <x v="1"/>
    <s v="1038675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2.52"/>
    <n v="0"/>
    <n v="-2.52"/>
    <s v="N/A"/>
    <n v="0"/>
    <n v="0"/>
    <n v="0"/>
    <n v="0"/>
    <n v="0"/>
    <n v="0"/>
    <n v="0"/>
    <n v="2.52"/>
    <n v="0"/>
    <n v="0"/>
    <n v="0"/>
    <n v="0"/>
    <n v="0"/>
    <s v="SURFACE WATER MGT FUND"/>
    <s v="WLSW F D92176 15775 SE LAKE HO"/>
    <s v="STORMWATER SERVICES"/>
    <s v="DRAINAGE"/>
  </r>
  <r>
    <x v="1"/>
    <s v="103867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16.08"/>
    <n v="0"/>
    <n v="-216.08"/>
    <s v="N/A"/>
    <n v="0"/>
    <n v="0"/>
    <n v="0"/>
    <n v="0"/>
    <n v="216.08"/>
    <n v="0"/>
    <n v="0"/>
    <n v="0"/>
    <n v="0"/>
    <n v="0"/>
    <n v="0"/>
    <n v="0"/>
    <n v="0"/>
    <s v="SURFACE WATER MGT FUND"/>
    <s v="WLSW F D92197 37800 21ST CT S"/>
    <s v="STORMWATER SERVICES"/>
    <s v="DRAINAGE"/>
  </r>
  <r>
    <x v="1"/>
    <s v="1038676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85.8"/>
    <n v="0"/>
    <n v="-85.8"/>
    <s v="N/A"/>
    <n v="0"/>
    <n v="0"/>
    <n v="0"/>
    <n v="0"/>
    <n v="85.8"/>
    <n v="0"/>
    <n v="0"/>
    <n v="0"/>
    <n v="0"/>
    <n v="0"/>
    <n v="0"/>
    <n v="0"/>
    <n v="0"/>
    <s v="SURFACE WATER MGT FUND"/>
    <s v="WLSW F D92197 37800 21ST CT S"/>
    <s v="STORMWATER SERVICES"/>
    <s v="DRAINAGE"/>
  </r>
  <r>
    <x v="1"/>
    <s v="103867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96.76"/>
    <n v="0"/>
    <n v="-96.76"/>
    <s v="N/A"/>
    <n v="0"/>
    <n v="0"/>
    <n v="0"/>
    <n v="0"/>
    <n v="96.76"/>
    <n v="0"/>
    <n v="0"/>
    <n v="0"/>
    <n v="0"/>
    <n v="0"/>
    <n v="0"/>
    <n v="0"/>
    <n v="0"/>
    <s v="SURFACE WATER MGT FUND"/>
    <s v="WLSW F D92197 37800 21ST CT S"/>
    <s v="STORMWATER SERVICES"/>
    <s v="DRAINAGE"/>
  </r>
  <r>
    <x v="1"/>
    <s v="103867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77.63"/>
    <n v="0"/>
    <n v="-77.63"/>
    <s v="N/A"/>
    <n v="0"/>
    <n v="0"/>
    <n v="0"/>
    <n v="0"/>
    <n v="77.63"/>
    <n v="0"/>
    <n v="0"/>
    <n v="0"/>
    <n v="0"/>
    <n v="0"/>
    <n v="0"/>
    <n v="0"/>
    <n v="0"/>
    <s v="SURFACE WATER MGT FUND"/>
    <s v="WLSW F D92197 37800 21ST CT S"/>
    <s v="STORMWATER SERVICES"/>
    <s v="DRAINAGE"/>
  </r>
  <r>
    <x v="1"/>
    <s v="1038676"/>
    <s v="845022"/>
    <s v="82200"/>
    <x v="72"/>
    <s v="5315000"/>
    <n v="2012"/>
    <x v="4"/>
    <s v="PAID TIME OFF"/>
    <s v="50000-PROGRAM EXPENDITUR BUDGET"/>
    <s v="82000-APPLIED OVERHEAD"/>
    <m/>
    <n v="0"/>
    <n v="0"/>
    <n v="77.97"/>
    <n v="0"/>
    <n v="-77.97"/>
    <s v="N/A"/>
    <n v="0"/>
    <n v="0"/>
    <n v="0"/>
    <n v="0"/>
    <n v="77.97"/>
    <n v="0"/>
    <n v="0"/>
    <n v="0"/>
    <n v="0"/>
    <n v="0"/>
    <n v="0"/>
    <n v="0"/>
    <n v="0"/>
    <s v="SURFACE WATER MGT FUND"/>
    <s v="WLSW F D92197 37800 21ST CT S"/>
    <s v="STORMWATER SERVICES"/>
    <s v="DRAINAGE"/>
  </r>
  <r>
    <x v="1"/>
    <s v="1038676"/>
    <s v="845022"/>
    <s v="82300"/>
    <x v="73"/>
    <s v="5315000"/>
    <n v="2012"/>
    <x v="4"/>
    <s v="INDIRECT COSTS"/>
    <s v="50000-PROGRAM EXPENDITUR BUDGET"/>
    <s v="82000-APPLIED OVERHEAD"/>
    <m/>
    <n v="0"/>
    <n v="0"/>
    <n v="238.48000000000002"/>
    <n v="0"/>
    <n v="-238.48000000000002"/>
    <s v="N/A"/>
    <n v="0"/>
    <n v="0"/>
    <n v="0"/>
    <n v="0"/>
    <n v="238.48000000000002"/>
    <n v="0"/>
    <n v="0"/>
    <n v="0"/>
    <n v="0"/>
    <n v="0"/>
    <n v="0"/>
    <n v="0"/>
    <n v="0"/>
    <s v="SURFACE WATER MGT FUND"/>
    <s v="WLSW F D92197 37800 21ST CT S"/>
    <s v="STORMWATER SERVICES"/>
    <s v="DRAINAGE"/>
  </r>
  <r>
    <x v="1"/>
    <s v="1038676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10.08"/>
    <n v="0"/>
    <n v="-10.08"/>
    <s v="N/A"/>
    <n v="0"/>
    <n v="0"/>
    <n v="0"/>
    <n v="0"/>
    <n v="10.08"/>
    <n v="0"/>
    <n v="0"/>
    <n v="0"/>
    <n v="0"/>
    <n v="0"/>
    <n v="0"/>
    <n v="0"/>
    <n v="0"/>
    <s v="SURFACE WATER MGT FUND"/>
    <s v="WLSW F D92197 37800 21ST CT S"/>
    <s v="STORMWATER SERVICES"/>
    <s v="DRAINAGE"/>
  </r>
  <r>
    <x v="1"/>
    <s v="103867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56.93"/>
    <n v="0"/>
    <n v="-156.93"/>
    <s v="N/A"/>
    <n v="0"/>
    <n v="0"/>
    <n v="0"/>
    <n v="0"/>
    <n v="156.93"/>
    <n v="0"/>
    <n v="0"/>
    <n v="0"/>
    <n v="0"/>
    <n v="0"/>
    <n v="0"/>
    <n v="0"/>
    <n v="0"/>
    <s v="SURFACE WATER MGT FUND"/>
    <s v="WLSW F D92245 35436 25TH PL S"/>
    <s v="STORMWATER SERVICES"/>
    <s v="DRAINAGE"/>
  </r>
  <r>
    <x v="1"/>
    <s v="1038677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42.9"/>
    <n v="0"/>
    <n v="0"/>
    <n v="0"/>
    <n v="0"/>
    <n v="0"/>
    <n v="0"/>
    <n v="0"/>
    <n v="0"/>
    <s v="SURFACE WATER MGT FUND"/>
    <s v="WLSW F D92245 35436 25TH PL S"/>
    <s v="STORMWATER SERVICES"/>
    <s v="DRAINAGE"/>
  </r>
  <r>
    <x v="1"/>
    <s v="103867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88.14"/>
    <n v="0"/>
    <n v="-88.14"/>
    <s v="N/A"/>
    <n v="0"/>
    <n v="0"/>
    <n v="0"/>
    <n v="0"/>
    <n v="88.14"/>
    <n v="0"/>
    <n v="0"/>
    <n v="0"/>
    <n v="0"/>
    <n v="0"/>
    <n v="0"/>
    <n v="0"/>
    <n v="0"/>
    <s v="SURFACE WATER MGT FUND"/>
    <s v="WLSW F D92245 35436 25TH PL S"/>
    <s v="STORMWATER SERVICES"/>
    <s v="DRAINAGE"/>
  </r>
  <r>
    <x v="1"/>
    <s v="103867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56.38"/>
    <n v="0"/>
    <n v="-56.38"/>
    <s v="N/A"/>
    <n v="0"/>
    <n v="0"/>
    <n v="0"/>
    <n v="0"/>
    <n v="56.38"/>
    <n v="0"/>
    <n v="0"/>
    <n v="0"/>
    <n v="0"/>
    <n v="0"/>
    <n v="0"/>
    <n v="0"/>
    <n v="0"/>
    <s v="SURFACE WATER MGT FUND"/>
    <s v="WLSW F D92245 35436 25TH PL S"/>
    <s v="STORMWATER SERVICES"/>
    <s v="DRAINAGE"/>
  </r>
  <r>
    <x v="1"/>
    <s v="1038677"/>
    <s v="845022"/>
    <s v="82200"/>
    <x v="72"/>
    <s v="5315000"/>
    <n v="2012"/>
    <x v="4"/>
    <s v="PAID TIME OFF"/>
    <s v="50000-PROGRAM EXPENDITUR BUDGET"/>
    <s v="82000-APPLIED OVERHEAD"/>
    <m/>
    <n v="0"/>
    <n v="0"/>
    <n v="51.61"/>
    <n v="0"/>
    <n v="-51.61"/>
    <s v="N/A"/>
    <n v="0"/>
    <n v="0"/>
    <n v="0"/>
    <n v="0"/>
    <n v="51.61"/>
    <n v="0"/>
    <n v="0"/>
    <n v="0"/>
    <n v="0"/>
    <n v="0"/>
    <n v="0"/>
    <n v="0"/>
    <n v="0"/>
    <s v="SURFACE WATER MGT FUND"/>
    <s v="WLSW F D92245 35436 25TH PL S"/>
    <s v="STORMWATER SERVICES"/>
    <s v="DRAINAGE"/>
  </r>
  <r>
    <x v="1"/>
    <s v="1038677"/>
    <s v="845022"/>
    <s v="82300"/>
    <x v="73"/>
    <s v="5315000"/>
    <n v="2012"/>
    <x v="4"/>
    <s v="INDIRECT COSTS"/>
    <s v="50000-PROGRAM EXPENDITUR BUDGET"/>
    <s v="82000-APPLIED OVERHEAD"/>
    <m/>
    <n v="0"/>
    <n v="0"/>
    <n v="157.86000000000001"/>
    <n v="0"/>
    <n v="-157.86000000000001"/>
    <s v="N/A"/>
    <n v="0"/>
    <n v="0"/>
    <n v="0"/>
    <n v="0"/>
    <n v="157.86000000000001"/>
    <n v="0"/>
    <n v="0"/>
    <n v="0"/>
    <n v="0"/>
    <n v="0"/>
    <n v="0"/>
    <n v="0"/>
    <n v="0"/>
    <s v="SURFACE WATER MGT FUND"/>
    <s v="WLSW F D92245 35436 25TH PL S"/>
    <s v="STORMWATER SERVICES"/>
    <s v="DRAINAGE"/>
  </r>
  <r>
    <x v="1"/>
    <s v="1038677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5.04"/>
    <n v="0"/>
    <n v="0"/>
    <n v="0"/>
    <n v="0"/>
    <n v="0"/>
    <n v="0"/>
    <n v="0"/>
    <n v="0"/>
    <s v="SURFACE WATER MGT FUND"/>
    <s v="WLSW F D92245 35436 25TH PL S"/>
    <s v="STORMWATER SERVICES"/>
    <s v="DRAINAGE"/>
  </r>
  <r>
    <x v="1"/>
    <s v="1038679"/>
    <s v="000000"/>
    <s v="11500"/>
    <x v="7"/>
    <s v="0000000"/>
    <n v="2012"/>
    <x v="0"/>
    <s v="ACCOUNTS RECEIVABLE"/>
    <s v="BS000-CURRENT ASSETS"/>
    <s v="B1150-ACCOUNTS RECEIVABLE"/>
    <m/>
    <n v="0"/>
    <n v="0"/>
    <n v="627.31000000000006"/>
    <n v="0"/>
    <n v="-627.31000000000006"/>
    <s v="N/A"/>
    <n v="0"/>
    <n v="0"/>
    <n v="0"/>
    <n v="0"/>
    <n v="0"/>
    <n v="0"/>
    <n v="0"/>
    <n v="627.31000000000006"/>
    <n v="0"/>
    <n v="0"/>
    <n v="0"/>
    <n v="0"/>
    <n v="0"/>
    <s v="SURFACE WATER MGT FUND"/>
    <s v="WLSW F D93104 24520 SE 232 ST"/>
    <s v="DEFAULT"/>
    <s v="Default"/>
  </r>
  <r>
    <x v="1"/>
    <s v="1038679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326.31"/>
    <n v="0"/>
    <n v="301"/>
    <n v="-627.31000000000006"/>
    <n v="0"/>
    <n v="0"/>
    <n v="0"/>
    <n v="0"/>
    <n v="0"/>
    <s v="SURFACE WATER MGT FUND"/>
    <s v="WLSW F D93104 24520 SE 232 ST"/>
    <s v="DEFAULT"/>
    <s v="Default"/>
  </r>
  <r>
    <x v="1"/>
    <s v="1038679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F D93104 24520 SE 232 ST"/>
    <s v="DEFAULT"/>
    <s v="Default"/>
  </r>
  <r>
    <x v="1"/>
    <s v="1038679"/>
    <s v="845022"/>
    <s v="43937"/>
    <x v="52"/>
    <s v="0000000"/>
    <n v="2012"/>
    <x v="3"/>
    <s v="DRAINAGE INSPECTION FEES"/>
    <s v="R3000-REVENUE"/>
    <s v="R3400-CHARGE FOR SERVICES"/>
    <m/>
    <n v="0"/>
    <n v="0"/>
    <n v="-627.31000000000006"/>
    <n v="0"/>
    <n v="627.31000000000006"/>
    <s v="N/A"/>
    <n v="0"/>
    <n v="0"/>
    <n v="0"/>
    <n v="0"/>
    <n v="-326.31"/>
    <n v="0"/>
    <n v="-301"/>
    <n v="0"/>
    <n v="0"/>
    <n v="0"/>
    <n v="0"/>
    <n v="0"/>
    <n v="0"/>
    <s v="SURFACE WATER MGT FUND"/>
    <s v="WLSW F D93104 24520 SE 232 ST"/>
    <s v="STORMWATER SERVICES"/>
    <s v="Default"/>
  </r>
  <r>
    <x v="1"/>
    <s v="103867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141.63"/>
    <n v="0"/>
    <n v="0"/>
    <n v="0"/>
    <n v="0"/>
    <n v="0"/>
    <n v="0"/>
    <n v="0"/>
    <n v="0"/>
    <s v="SURFACE WATER MGT FUND"/>
    <s v="WLSW F D93104 24520 SE 232 ST"/>
    <s v="STORMWATER SERVICES"/>
    <s v="DRAINAGE"/>
  </r>
  <r>
    <x v="1"/>
    <s v="103867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14.72"/>
    <n v="0"/>
    <n v="0"/>
    <n v="0"/>
    <n v="0"/>
    <n v="0"/>
    <n v="0"/>
    <n v="0"/>
    <n v="0"/>
    <s v="SURFACE WATER MGT FUND"/>
    <s v="WLSW F D93104 24520 SE 232 ST"/>
    <s v="STORMWATER SERVICES"/>
    <s v="DRAINAGE"/>
  </r>
  <r>
    <x v="1"/>
    <s v="1038679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301"/>
    <n v="0"/>
    <n v="-301"/>
    <s v="N/A"/>
    <n v="0"/>
    <n v="0"/>
    <n v="0"/>
    <n v="0"/>
    <n v="0"/>
    <n v="0"/>
    <n v="301"/>
    <n v="0"/>
    <n v="0"/>
    <n v="0"/>
    <n v="0"/>
    <n v="0"/>
    <n v="0"/>
    <s v="SURFACE WATER MGT FUND"/>
    <s v="WLSW F D93104 24520 SE 232 ST"/>
    <s v="STORMWATER SERVICES"/>
    <s v="DRAINAGE"/>
  </r>
  <r>
    <x v="1"/>
    <s v="103867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49.57"/>
    <n v="0"/>
    <n v="0"/>
    <n v="0"/>
    <n v="0"/>
    <n v="0"/>
    <n v="0"/>
    <n v="0"/>
    <n v="0"/>
    <s v="SURFACE WATER MGT FUND"/>
    <s v="WLSW F D93104 24520 SE 232 ST"/>
    <s v="STORMWATER SERVICES"/>
    <s v="DRAINAGE"/>
  </r>
  <r>
    <x v="1"/>
    <s v="1038679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38.24"/>
    <n v="0"/>
    <n v="0"/>
    <n v="0"/>
    <n v="0"/>
    <n v="0"/>
    <n v="0"/>
    <n v="0"/>
    <n v="0"/>
    <s v="SURFACE WATER MGT FUND"/>
    <s v="WLSW F D93104 24520 SE 232 ST"/>
    <s v="STORMWATER SERVICES"/>
    <s v="DRAINAGE"/>
  </r>
  <r>
    <x v="1"/>
    <s v="1038679"/>
    <s v="845022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82.15"/>
    <n v="0"/>
    <n v="0"/>
    <n v="0"/>
    <n v="0"/>
    <n v="0"/>
    <n v="0"/>
    <n v="0"/>
    <n v="0"/>
    <s v="SURFACE WATER MGT FUND"/>
    <s v="WLSW F D93104 24520 SE 232 ST"/>
    <s v="STORMWATER SERVICES"/>
    <s v="DRAINAGE"/>
  </r>
  <r>
    <x v="1"/>
    <s v="103868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54.88"/>
    <n v="0"/>
    <n v="-154.88"/>
    <s v="N/A"/>
    <n v="0"/>
    <n v="0"/>
    <n v="0"/>
    <n v="0"/>
    <n v="154.88"/>
    <n v="0"/>
    <n v="0"/>
    <n v="0"/>
    <n v="0"/>
    <n v="0"/>
    <n v="0"/>
    <n v="0"/>
    <n v="0"/>
    <s v="SURFACE WATER MGT FUND"/>
    <s v="WLSW F D92351 4717 S 298TH ST"/>
    <s v="STORMWATER SERVICES"/>
    <s v="DRAINAGE"/>
  </r>
  <r>
    <x v="1"/>
    <s v="1038681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32.18"/>
    <n v="0"/>
    <n v="-32.18"/>
    <s v="N/A"/>
    <n v="0"/>
    <n v="0"/>
    <n v="0"/>
    <n v="0"/>
    <n v="32.18"/>
    <n v="0"/>
    <n v="0"/>
    <n v="0"/>
    <n v="0"/>
    <n v="0"/>
    <n v="0"/>
    <n v="0"/>
    <n v="0"/>
    <s v="SURFACE WATER MGT FUND"/>
    <s v="WLSW F D92351 4717 S 298TH ST"/>
    <s v="STORMWATER SERVICES"/>
    <s v="DRAINAGE"/>
  </r>
  <r>
    <x v="1"/>
    <s v="103868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73.570000000000007"/>
    <n v="0"/>
    <n v="-73.570000000000007"/>
    <s v="N/A"/>
    <n v="0"/>
    <n v="0"/>
    <n v="0"/>
    <n v="0"/>
    <n v="73.570000000000007"/>
    <n v="0"/>
    <n v="0"/>
    <n v="0"/>
    <n v="0"/>
    <n v="0"/>
    <n v="0"/>
    <n v="0"/>
    <n v="0"/>
    <s v="SURFACE WATER MGT FUND"/>
    <s v="WLSW F D92351 4717 S 298TH ST"/>
    <s v="STORMWATER SERVICES"/>
    <s v="DRAINAGE"/>
  </r>
  <r>
    <x v="1"/>
    <s v="103868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55.64"/>
    <n v="0"/>
    <n v="-55.64"/>
    <s v="N/A"/>
    <n v="0"/>
    <n v="0"/>
    <n v="0"/>
    <n v="0"/>
    <n v="55.64"/>
    <n v="0"/>
    <n v="0"/>
    <n v="0"/>
    <n v="0"/>
    <n v="0"/>
    <n v="0"/>
    <n v="0"/>
    <n v="0"/>
    <s v="SURFACE WATER MGT FUND"/>
    <s v="WLSW F D92351 4717 S 298TH ST"/>
    <s v="STORMWATER SERVICES"/>
    <s v="DRAINAGE"/>
  </r>
  <r>
    <x v="1"/>
    <s v="1038681"/>
    <s v="845022"/>
    <s v="82200"/>
    <x v="72"/>
    <s v="5315000"/>
    <n v="2012"/>
    <x v="4"/>
    <s v="PAID TIME OFF"/>
    <s v="50000-PROGRAM EXPENDITUR BUDGET"/>
    <s v="82000-APPLIED OVERHEAD"/>
    <m/>
    <n v="0"/>
    <n v="0"/>
    <n v="48.32"/>
    <n v="0"/>
    <n v="-48.32"/>
    <s v="N/A"/>
    <n v="0"/>
    <n v="0"/>
    <n v="0"/>
    <n v="0"/>
    <n v="48.32"/>
    <n v="0"/>
    <n v="0"/>
    <n v="0"/>
    <n v="0"/>
    <n v="0"/>
    <n v="0"/>
    <n v="0"/>
    <n v="0"/>
    <s v="SURFACE WATER MGT FUND"/>
    <s v="WLSW F D92351 4717 S 298TH ST"/>
    <s v="STORMWATER SERVICES"/>
    <s v="DRAINAGE"/>
  </r>
  <r>
    <x v="1"/>
    <s v="1038681"/>
    <s v="845022"/>
    <s v="82300"/>
    <x v="73"/>
    <s v="5315000"/>
    <n v="2012"/>
    <x v="4"/>
    <s v="INDIRECT COSTS"/>
    <s v="50000-PROGRAM EXPENDITUR BUDGET"/>
    <s v="82000-APPLIED OVERHEAD"/>
    <m/>
    <n v="0"/>
    <n v="0"/>
    <n v="147.78"/>
    <n v="0"/>
    <n v="-147.78"/>
    <s v="N/A"/>
    <n v="0"/>
    <n v="0"/>
    <n v="0"/>
    <n v="0"/>
    <n v="147.78"/>
    <n v="0"/>
    <n v="0"/>
    <n v="0"/>
    <n v="0"/>
    <n v="0"/>
    <n v="0"/>
    <n v="0"/>
    <n v="0"/>
    <s v="SURFACE WATER MGT FUND"/>
    <s v="WLSW F D92351 4717 S 298TH ST"/>
    <s v="STORMWATER SERVICES"/>
    <s v="DRAINAGE"/>
  </r>
  <r>
    <x v="1"/>
    <s v="1038681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3.7800000000000002"/>
    <n v="0"/>
    <n v="-3.7800000000000002"/>
    <s v="N/A"/>
    <n v="0"/>
    <n v="0"/>
    <n v="0"/>
    <n v="0"/>
    <n v="3.7800000000000002"/>
    <n v="0"/>
    <n v="0"/>
    <n v="0"/>
    <n v="0"/>
    <n v="0"/>
    <n v="0"/>
    <n v="0"/>
    <n v="0"/>
    <s v="SURFACE WATER MGT FUND"/>
    <s v="WLSW F D92351 4717 S 298TH ST"/>
    <s v="STORMWATER SERVICES"/>
    <s v="DRAINAGE"/>
  </r>
  <r>
    <x v="1"/>
    <s v="103868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3"/>
    <n v="0"/>
    <n v="-106.23"/>
    <s v="N/A"/>
    <n v="0"/>
    <n v="0"/>
    <n v="106.23"/>
    <n v="0"/>
    <n v="0"/>
    <n v="0"/>
    <n v="0"/>
    <n v="0"/>
    <n v="0"/>
    <n v="0"/>
    <n v="0"/>
    <n v="0"/>
    <n v="0"/>
    <s v="SURFACE WATER MGT FUND"/>
    <s v="WLSW F D92377 10204 SW 210TH S"/>
    <s v="STORMWATER SERVICES"/>
    <s v="DRAINAGE"/>
  </r>
  <r>
    <x v="1"/>
    <s v="103868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11.040000000000001"/>
    <n v="0"/>
    <n v="0"/>
    <n v="0"/>
    <n v="0"/>
    <n v="0"/>
    <n v="0"/>
    <n v="0"/>
    <n v="0"/>
    <s v="SURFACE WATER MGT FUND"/>
    <s v="WLSW F D92377 10204 SW 210TH S"/>
    <s v="STORMWATER SERVICES"/>
    <s v="DRAINAGE"/>
  </r>
  <r>
    <x v="1"/>
    <s v="103868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7.18"/>
    <n v="0"/>
    <n v="-37.18"/>
    <s v="N/A"/>
    <n v="0"/>
    <n v="0"/>
    <n v="37.18"/>
    <n v="0"/>
    <n v="0"/>
    <n v="0"/>
    <n v="0"/>
    <n v="0"/>
    <n v="0"/>
    <n v="0"/>
    <n v="0"/>
    <n v="0"/>
    <n v="0"/>
    <s v="SURFACE WATER MGT FUND"/>
    <s v="WLSW F D92377 10204 SW 210TH S"/>
    <s v="STORMWATER SERVICES"/>
    <s v="DRAINAGE"/>
  </r>
  <r>
    <x v="1"/>
    <s v="1038683"/>
    <s v="845022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0"/>
    <n v="0"/>
    <n v="28.68"/>
    <n v="0"/>
    <n v="0"/>
    <n v="0"/>
    <n v="0"/>
    <n v="0"/>
    <n v="0"/>
    <n v="0"/>
    <n v="0"/>
    <n v="0"/>
    <n v="0"/>
    <s v="SURFACE WATER MGT FUND"/>
    <s v="WLSW F D92377 10204 SW 210TH S"/>
    <s v="STORMWATER SERVICES"/>
    <s v="DRAINAGE"/>
  </r>
  <r>
    <x v="1"/>
    <s v="1038683"/>
    <s v="845022"/>
    <s v="82300"/>
    <x v="73"/>
    <s v="5315000"/>
    <n v="2012"/>
    <x v="4"/>
    <s v="INDIRECT COSTS"/>
    <s v="50000-PROGRAM EXPENDITUR BUDGET"/>
    <s v="82000-APPLIED OVERHEAD"/>
    <m/>
    <n v="0"/>
    <n v="0"/>
    <n v="61.620000000000005"/>
    <n v="0"/>
    <n v="-61.620000000000005"/>
    <s v="N/A"/>
    <n v="0"/>
    <n v="0"/>
    <n v="61.620000000000005"/>
    <n v="0"/>
    <n v="0"/>
    <n v="0"/>
    <n v="0"/>
    <n v="0"/>
    <n v="0"/>
    <n v="0"/>
    <n v="0"/>
    <n v="0"/>
    <n v="0"/>
    <s v="SURFACE WATER MGT FUND"/>
    <s v="WLSW F D92377 10204 SW 210TH S"/>
    <s v="STORMWATER SERVICES"/>
    <s v="DRAINAGE"/>
  </r>
  <r>
    <x v="1"/>
    <s v="103868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412.69"/>
    <n v="0"/>
    <n v="-2412.69"/>
    <s v="N/A"/>
    <n v="0"/>
    <n v="437.63"/>
    <n v="302.97000000000003"/>
    <n v="493.75"/>
    <n v="460.16"/>
    <n v="44.89"/>
    <n v="291.75"/>
    <n v="123.44"/>
    <n v="0"/>
    <n v="89.77"/>
    <n v="168.33"/>
    <n v="0"/>
    <n v="0"/>
    <s v="SURFACE WATER MGT FUND"/>
    <s v="WLSW O F11416 MS4 WQ TECH ASSI"/>
    <s v="STORMWATER SERVICES"/>
    <s v="DRAINAGE"/>
  </r>
  <r>
    <x v="1"/>
    <s v="1038684"/>
    <s v="845022"/>
    <s v="51130"/>
    <x v="122"/>
    <s v="5315000"/>
    <n v="2012"/>
    <x v="4"/>
    <s v="OVERTIME"/>
    <s v="50000-PROGRAM EXPENDITUR BUDGET"/>
    <s v="51000-WAGES AND BENEFITS"/>
    <s v="51100-SALARIES/WAGES"/>
    <n v="0"/>
    <n v="0"/>
    <n v="67.33"/>
    <n v="0"/>
    <n v="-67.33"/>
    <s v="N/A"/>
    <n v="0"/>
    <n v="0"/>
    <n v="0"/>
    <n v="67.33"/>
    <n v="0"/>
    <n v="0"/>
    <n v="0"/>
    <n v="0"/>
    <n v="0"/>
    <n v="0"/>
    <n v="0"/>
    <n v="0"/>
    <n v="0"/>
    <s v="SURFACE WATER MGT FUND"/>
    <s v="WLSW O F11416 MS4 WQ TECH ASSI"/>
    <s v="STORMWATER SERVICES"/>
    <s v="DRAINAGE"/>
  </r>
  <r>
    <x v="1"/>
    <s v="1038684"/>
    <s v="845022"/>
    <s v="55159"/>
    <x v="174"/>
    <s v="5315000"/>
    <n v="2012"/>
    <x v="4"/>
    <s v="FMD COPY CENTER"/>
    <s v="50000-PROGRAM EXPENDITUR BUDGET"/>
    <s v="55000-INTRAGOVERNMENTAL SERVICES"/>
    <m/>
    <n v="0"/>
    <n v="0"/>
    <n v="200"/>
    <n v="0"/>
    <n v="-200"/>
    <s v="N/A"/>
    <n v="0"/>
    <n v="0"/>
    <n v="0"/>
    <n v="200"/>
    <n v="0"/>
    <n v="0"/>
    <n v="0"/>
    <n v="0"/>
    <n v="0"/>
    <n v="0"/>
    <n v="0"/>
    <n v="0"/>
    <n v="0"/>
    <s v="SURFACE WATER MGT FUND"/>
    <s v="WLSW O F11416 MS4 WQ TECH ASSI"/>
    <s v="STORMWATER SERVICES"/>
    <s v="DRAINAGE"/>
  </r>
  <r>
    <x v="1"/>
    <s v="103868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844.44"/>
    <n v="0"/>
    <n v="-844.44"/>
    <s v="N/A"/>
    <n v="0"/>
    <n v="153.17000000000002"/>
    <n v="106.05"/>
    <n v="172.81"/>
    <n v="161.05000000000001"/>
    <n v="15.71"/>
    <n v="102.11"/>
    <n v="43.2"/>
    <n v="0"/>
    <n v="31.42"/>
    <n v="58.92"/>
    <n v="0"/>
    <n v="0"/>
    <s v="SURFACE WATER MGT FUND"/>
    <s v="WLSW O F11416 MS4 WQ TECH ASSI"/>
    <s v="STORMWATER SERVICES"/>
    <s v="DRAINAGE"/>
  </r>
  <r>
    <x v="1"/>
    <s v="1038684"/>
    <s v="845022"/>
    <s v="82200"/>
    <x v="72"/>
    <s v="5315000"/>
    <n v="2012"/>
    <x v="4"/>
    <s v="PAID TIME OFF"/>
    <s v="50000-PROGRAM EXPENDITUR BUDGET"/>
    <s v="82000-APPLIED OVERHEAD"/>
    <m/>
    <n v="0"/>
    <n v="0"/>
    <n v="669.64"/>
    <n v="0"/>
    <n v="-669.64"/>
    <s v="N/A"/>
    <n v="0"/>
    <n v="118.16"/>
    <n v="81.81"/>
    <n v="151.5"/>
    <n v="124.25"/>
    <n v="12.120000000000001"/>
    <n v="78.78"/>
    <n v="33.33"/>
    <n v="0"/>
    <n v="24.240000000000002"/>
    <n v="45.45"/>
    <n v="0"/>
    <n v="0"/>
    <s v="SURFACE WATER MGT FUND"/>
    <s v="WLSW O F11416 MS4 WQ TECH ASSI"/>
    <s v="STORMWATER SERVICES"/>
    <s v="DRAINAGE"/>
  </r>
  <r>
    <x v="1"/>
    <s v="1038684"/>
    <s v="845022"/>
    <s v="82300"/>
    <x v="73"/>
    <s v="5315000"/>
    <n v="2012"/>
    <x v="4"/>
    <s v="INDIRECT COSTS"/>
    <s v="50000-PROGRAM EXPENDITUR BUDGET"/>
    <s v="82000-APPLIED OVERHEAD"/>
    <m/>
    <n v="0"/>
    <n v="0"/>
    <n v="1438.46"/>
    <n v="0"/>
    <n v="-1438.46"/>
    <s v="N/A"/>
    <n v="0"/>
    <n v="253.83"/>
    <n v="175.71"/>
    <n v="325.44"/>
    <n v="266.89999999999998"/>
    <n v="26.04"/>
    <n v="169.22"/>
    <n v="71.61"/>
    <n v="0"/>
    <n v="52.07"/>
    <n v="97.64"/>
    <n v="0"/>
    <n v="0"/>
    <s v="SURFACE WATER MGT FUND"/>
    <s v="WLSW O F11416 MS4 WQ TECH ASSI"/>
    <s v="STORMWATER SERVICES"/>
    <s v="DRAINAGE"/>
  </r>
  <r>
    <x v="1"/>
    <s v="1038684"/>
    <s v="845022"/>
    <s v="82500"/>
    <x v="140"/>
    <s v="5315000"/>
    <n v="2012"/>
    <x v="4"/>
    <s v="OVERTIME BENEFITS"/>
    <s v="50000-PROGRAM EXPENDITUR BUDGET"/>
    <s v="82000-APPLIED OVERHEAD"/>
    <m/>
    <n v="0"/>
    <n v="0"/>
    <n v="10.1"/>
    <n v="0"/>
    <n v="-10.1"/>
    <s v="N/A"/>
    <n v="0"/>
    <n v="0"/>
    <n v="0"/>
    <n v="10.1"/>
    <n v="0"/>
    <n v="0"/>
    <n v="0"/>
    <n v="0"/>
    <n v="0"/>
    <n v="0"/>
    <n v="0"/>
    <n v="0"/>
    <n v="0"/>
    <s v="SURFACE WATER MGT FUND"/>
    <s v="WLSW O F11416 MS4 WQ TECH ASSI"/>
    <s v="STORMWATER SERVICES"/>
    <s v="DRAINAGE"/>
  </r>
  <r>
    <x v="1"/>
    <s v="103869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0"/>
    <n v="0"/>
    <n v="0"/>
    <s v="N/A"/>
    <n v="0"/>
    <n v="0"/>
    <n v="0"/>
    <n v="0"/>
    <n v="0"/>
    <n v="94.64"/>
    <n v="0"/>
    <n v="0"/>
    <n v="0"/>
    <n v="0"/>
    <n v="0"/>
    <n v="-94.64"/>
    <n v="0"/>
    <s v="SURFACE WATER MGT FUND"/>
    <s v="WLSW F DT0098 57XX-72XX 238TH"/>
    <s v="STORMWATER SERVICES"/>
    <s v="DRAINAGE"/>
  </r>
  <r>
    <x v="1"/>
    <s v="103869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0"/>
    <n v="0"/>
    <n v="0"/>
    <s v="N/A"/>
    <n v="0"/>
    <n v="0"/>
    <n v="0"/>
    <n v="0"/>
    <n v="0"/>
    <n v="8.1999999999999993"/>
    <n v="0"/>
    <n v="0"/>
    <n v="0"/>
    <n v="0"/>
    <n v="0"/>
    <n v="-8.1999999999999993"/>
    <n v="0"/>
    <s v="SURFACE WATER MGT FUND"/>
    <s v="WLSW F DT0098 57XX-72XX 238TH"/>
    <s v="STORMWATER SERVICES"/>
    <s v="DRAINAGE"/>
  </r>
  <r>
    <x v="1"/>
    <s v="103869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0"/>
    <n v="0"/>
    <n v="0"/>
    <s v="N/A"/>
    <n v="0"/>
    <n v="0"/>
    <n v="0"/>
    <n v="0"/>
    <n v="0"/>
    <n v="34"/>
    <n v="0"/>
    <n v="0"/>
    <n v="0"/>
    <n v="0"/>
    <n v="0"/>
    <n v="-34"/>
    <n v="0"/>
    <s v="SURFACE WATER MGT FUND"/>
    <s v="WLSW F DT0098 57XX-72XX 238TH"/>
    <s v="STORMWATER SERVICES"/>
    <s v="DRAINAGE"/>
  </r>
  <r>
    <x v="1"/>
    <s v="1038692"/>
    <s v="845022"/>
    <s v="82200"/>
    <x v="72"/>
    <s v="5315000"/>
    <n v="2012"/>
    <x v="4"/>
    <s v="PAID TIME OFF"/>
    <s v="50000-PROGRAM EXPENDITUR BUDGET"/>
    <s v="82000-APPLIED OVERHEAD"/>
    <m/>
    <n v="0"/>
    <n v="0"/>
    <n v="0"/>
    <n v="0"/>
    <n v="0"/>
    <s v="N/A"/>
    <n v="0"/>
    <n v="0"/>
    <n v="0"/>
    <n v="0"/>
    <n v="0"/>
    <n v="24.44"/>
    <n v="0"/>
    <n v="0"/>
    <n v="0"/>
    <n v="0"/>
    <n v="0"/>
    <n v="-24.44"/>
    <n v="0"/>
    <s v="SURFACE WATER MGT FUND"/>
    <s v="WLSW F DT0098 57XX-72XX 238TH"/>
    <s v="STORMWATER SERVICES"/>
    <s v="DRAINAGE"/>
  </r>
  <r>
    <x v="1"/>
    <s v="1038692"/>
    <s v="845022"/>
    <s v="82300"/>
    <x v="73"/>
    <s v="5315000"/>
    <n v="2012"/>
    <x v="4"/>
    <s v="INDIRECT COSTS"/>
    <s v="50000-PROGRAM EXPENDITUR BUDGET"/>
    <s v="82000-APPLIED OVERHEAD"/>
    <m/>
    <n v="0"/>
    <n v="0"/>
    <n v="0"/>
    <n v="0"/>
    <n v="0"/>
    <s v="N/A"/>
    <n v="0"/>
    <n v="0"/>
    <n v="0"/>
    <n v="0"/>
    <n v="0"/>
    <n v="74.760000000000005"/>
    <n v="0"/>
    <n v="0"/>
    <n v="0"/>
    <n v="0"/>
    <n v="0"/>
    <n v="-74.760000000000005"/>
    <n v="0"/>
    <s v="SURFACE WATER MGT FUND"/>
    <s v="WLSW F DT0098 57XX-72XX 238TH"/>
    <s v="STORMWATER SERVICES"/>
    <s v="DRAINAGE"/>
  </r>
  <r>
    <x v="1"/>
    <s v="1038693"/>
    <s v="845022"/>
    <s v="55303"/>
    <x v="250"/>
    <s v="5315000"/>
    <n v="2012"/>
    <x v="4"/>
    <s v="ROADS DECANT FEES SOLID"/>
    <s v="50000-PROGRAM EXPENDITUR BUDGET"/>
    <s v="55000-INTRAGOVERNMENTAL SERVICES"/>
    <m/>
    <n v="0"/>
    <n v="0"/>
    <n v="0"/>
    <n v="0"/>
    <n v="0"/>
    <s v="N/A"/>
    <n v="0"/>
    <n v="0"/>
    <n v="0"/>
    <n v="0"/>
    <n v="0"/>
    <n v="0"/>
    <n v="0"/>
    <n v="0"/>
    <n v="188.21"/>
    <n v="0"/>
    <n v="-188.21"/>
    <n v="0"/>
    <n v="0"/>
    <s v="SURFACE WATER MGT FUND"/>
    <s v="WLSW F DT0100 (3)57XX-72XX 238"/>
    <s v="STORMWATER SERVICES"/>
    <s v="DRAINAGE"/>
  </r>
  <r>
    <x v="1"/>
    <s v="1038693"/>
    <s v="845022"/>
    <s v="55304"/>
    <x v="251"/>
    <s v="5315000"/>
    <n v="2012"/>
    <x v="4"/>
    <s v="ROADS DECANT FEES LIQUID"/>
    <s v="50000-PROGRAM EXPENDITUR BUDGET"/>
    <s v="55000-INTRAGOVERNMENTAL SERVICES"/>
    <m/>
    <n v="0"/>
    <n v="0"/>
    <n v="0"/>
    <n v="0"/>
    <n v="0"/>
    <s v="N/A"/>
    <n v="0"/>
    <n v="0"/>
    <n v="0"/>
    <n v="0"/>
    <n v="0"/>
    <n v="0"/>
    <n v="0"/>
    <n v="0"/>
    <n v="81"/>
    <n v="0"/>
    <n v="-81"/>
    <n v="0"/>
    <n v="0"/>
    <s v="SURFACE WATER MGT FUND"/>
    <s v="WLSW F DT0100 (3)57XX-72XX 238"/>
    <s v="STORMWATER SERVICES"/>
    <s v="DRAINAGE"/>
  </r>
  <r>
    <x v="1"/>
    <s v="103870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00.87"/>
    <n v="0"/>
    <n v="-200.87"/>
    <s v="N/A"/>
    <n v="0"/>
    <n v="0"/>
    <n v="0"/>
    <n v="0"/>
    <n v="70.820000000000007"/>
    <n v="35.410000000000004"/>
    <n v="0"/>
    <n v="0"/>
    <n v="94.64"/>
    <n v="0"/>
    <n v="0"/>
    <n v="0"/>
    <n v="0"/>
    <s v="SURFACE WATER MGT FUND"/>
    <s v="WLSW F D92203 16941 234TH WY S"/>
    <s v="STORMWATER SERVICES"/>
    <s v="DRAINAGE"/>
  </r>
  <r>
    <x v="1"/>
    <s v="1038701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64.349999999999994"/>
    <n v="0"/>
    <n v="-64.349999999999994"/>
    <s v="N/A"/>
    <n v="0"/>
    <n v="0"/>
    <n v="0"/>
    <n v="0"/>
    <n v="0"/>
    <n v="0"/>
    <n v="0"/>
    <n v="0"/>
    <n v="64.349999999999994"/>
    <n v="0"/>
    <n v="0"/>
    <n v="0"/>
    <n v="0"/>
    <s v="SURFACE WATER MGT FUND"/>
    <s v="WLSW F D92203 16941 234TH WY S"/>
    <s v="STORMWATER SERVICES"/>
    <s v="DRAINAGE"/>
  </r>
  <r>
    <x v="1"/>
    <s v="103870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2.58"/>
    <n v="0"/>
    <n v="-32.58"/>
    <s v="N/A"/>
    <n v="0"/>
    <n v="0"/>
    <n v="0"/>
    <n v="0"/>
    <n v="7.36"/>
    <n v="3.68"/>
    <n v="0"/>
    <n v="0"/>
    <n v="21.54"/>
    <n v="0"/>
    <n v="0"/>
    <n v="0"/>
    <n v="0"/>
    <s v="SURFACE WATER MGT FUND"/>
    <s v="WLSW F D92203 16941 234TH WY S"/>
    <s v="STORMWATER SERVICES"/>
    <s v="DRAINAGE"/>
  </r>
  <r>
    <x v="1"/>
    <s v="1038701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225.75"/>
    <n v="0"/>
    <n v="-225.75"/>
    <s v="N/A"/>
    <n v="0"/>
    <n v="0"/>
    <n v="0"/>
    <n v="0"/>
    <n v="0"/>
    <n v="0"/>
    <n v="0"/>
    <n v="0"/>
    <n v="225.75"/>
    <n v="0"/>
    <n v="0"/>
    <n v="0"/>
    <n v="0"/>
    <s v="SURFACE WATER MGT FUND"/>
    <s v="WLSW F D92203 16941 234TH WY S"/>
    <s v="STORMWATER SERVICES"/>
    <s v="DRAINAGE"/>
  </r>
  <r>
    <x v="1"/>
    <s v="103870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71.180000000000007"/>
    <n v="0"/>
    <n v="-71.180000000000007"/>
    <s v="N/A"/>
    <n v="0"/>
    <n v="0"/>
    <n v="0"/>
    <n v="0"/>
    <n v="24.79"/>
    <n v="12.39"/>
    <n v="0"/>
    <n v="0"/>
    <n v="34"/>
    <n v="0"/>
    <n v="0"/>
    <n v="0"/>
    <n v="0"/>
    <s v="SURFACE WATER MGT FUND"/>
    <s v="WLSW F D92203 16941 234TH WY S"/>
    <s v="STORMWATER SERVICES"/>
    <s v="DRAINAGE"/>
  </r>
  <r>
    <x v="1"/>
    <s v="1038701"/>
    <s v="845022"/>
    <s v="82200"/>
    <x v="72"/>
    <s v="5315000"/>
    <n v="2012"/>
    <x v="4"/>
    <s v="PAID TIME OFF"/>
    <s v="50000-PROGRAM EXPENDITUR BUDGET"/>
    <s v="82000-APPLIED OVERHEAD"/>
    <m/>
    <n v="0"/>
    <n v="0"/>
    <n v="69.739999999999995"/>
    <n v="0"/>
    <n v="-69.739999999999995"/>
    <s v="N/A"/>
    <n v="0"/>
    <n v="0"/>
    <n v="0"/>
    <n v="0"/>
    <n v="19.12"/>
    <n v="9.56"/>
    <n v="0"/>
    <n v="0"/>
    <n v="41.06"/>
    <n v="0"/>
    <n v="0"/>
    <n v="0"/>
    <n v="0"/>
    <s v="SURFACE WATER MGT FUND"/>
    <s v="WLSW F D92203 16941 234TH WY S"/>
    <s v="STORMWATER SERVICES"/>
    <s v="DRAINAGE"/>
  </r>
  <r>
    <x v="1"/>
    <s v="1038701"/>
    <s v="845022"/>
    <s v="82300"/>
    <x v="73"/>
    <s v="5315000"/>
    <n v="2012"/>
    <x v="4"/>
    <s v="INDIRECT COSTS"/>
    <s v="50000-PROGRAM EXPENDITUR BUDGET"/>
    <s v="82000-APPLIED OVERHEAD"/>
    <m/>
    <n v="0"/>
    <n v="0"/>
    <n v="187.22"/>
    <n v="0"/>
    <n v="-187.22"/>
    <s v="N/A"/>
    <n v="0"/>
    <n v="0"/>
    <n v="0"/>
    <n v="0"/>
    <n v="41.08"/>
    <n v="20.54"/>
    <n v="0"/>
    <n v="0"/>
    <n v="125.60000000000001"/>
    <n v="0"/>
    <n v="0"/>
    <n v="0"/>
    <n v="0"/>
    <s v="SURFACE WATER MGT FUND"/>
    <s v="WLSW F D92203 16941 234TH WY S"/>
    <s v="STORMWATER SERVICES"/>
    <s v="DRAINAGE"/>
  </r>
  <r>
    <x v="1"/>
    <s v="1038701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7.5600000000000005"/>
    <n v="0"/>
    <n v="-7.5600000000000005"/>
    <s v="N/A"/>
    <n v="0"/>
    <n v="0"/>
    <n v="0"/>
    <n v="0"/>
    <n v="0"/>
    <n v="0"/>
    <n v="0"/>
    <n v="0"/>
    <n v="7.5600000000000005"/>
    <n v="0"/>
    <n v="0"/>
    <n v="0"/>
    <n v="0"/>
    <s v="SURFACE WATER MGT FUND"/>
    <s v="WLSW F D92203 16941 234TH WY S"/>
    <s v="STORMWATER SERVICES"/>
    <s v="DRAINAGE"/>
  </r>
  <r>
    <x v="1"/>
    <s v="103870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7.32"/>
    <n v="0"/>
    <n v="-47.32"/>
    <s v="N/A"/>
    <n v="0"/>
    <n v="0"/>
    <n v="0"/>
    <n v="0"/>
    <n v="0"/>
    <n v="0"/>
    <n v="0"/>
    <n v="47.32"/>
    <n v="0"/>
    <n v="0"/>
    <n v="0"/>
    <n v="0"/>
    <n v="0"/>
    <s v="SURFACE WATER MGT FUND"/>
    <s v="WLSW F D92244 30808 SE 384TH S"/>
    <s v="STORMWATER SERVICES"/>
    <s v="DRAINAGE"/>
  </r>
  <r>
    <x v="1"/>
    <s v="1038702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21.45"/>
    <n v="0"/>
    <n v="-21.45"/>
    <s v="N/A"/>
    <n v="0"/>
    <n v="0"/>
    <n v="0"/>
    <n v="0"/>
    <n v="0"/>
    <n v="0"/>
    <n v="0"/>
    <n v="21.45"/>
    <n v="0"/>
    <n v="0"/>
    <n v="0"/>
    <n v="0"/>
    <n v="0"/>
    <s v="SURFACE WATER MGT FUND"/>
    <s v="WLSW F D92244 30808 SE 384TH S"/>
    <s v="STORMWATER SERVICES"/>
    <s v="DRAINAGE"/>
  </r>
  <r>
    <x v="1"/>
    <s v="103870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8.9"/>
    <n v="0"/>
    <n v="-38.9"/>
    <s v="N/A"/>
    <n v="0"/>
    <n v="0"/>
    <n v="0"/>
    <n v="0"/>
    <n v="0"/>
    <n v="0"/>
    <n v="0"/>
    <n v="38.9"/>
    <n v="0"/>
    <n v="0"/>
    <n v="0"/>
    <n v="0"/>
    <n v="0"/>
    <s v="SURFACE WATER MGT FUND"/>
    <s v="WLSW F D92244 30808 SE 384TH S"/>
    <s v="STORMWATER SERVICES"/>
    <s v="DRAINAGE"/>
  </r>
  <r>
    <x v="1"/>
    <s v="103870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7"/>
    <n v="0"/>
    <n v="-17"/>
    <s v="N/A"/>
    <n v="0"/>
    <n v="0"/>
    <n v="0"/>
    <n v="0"/>
    <n v="0"/>
    <n v="0"/>
    <n v="0"/>
    <n v="17"/>
    <n v="0"/>
    <n v="0"/>
    <n v="0"/>
    <n v="0"/>
    <n v="0"/>
    <s v="SURFACE WATER MGT FUND"/>
    <s v="WLSW F D92244 30808 SE 384TH S"/>
    <s v="STORMWATER SERVICES"/>
    <s v="DRAINAGE"/>
  </r>
  <r>
    <x v="1"/>
    <s v="1038702"/>
    <s v="845022"/>
    <s v="82200"/>
    <x v="72"/>
    <s v="5315000"/>
    <n v="2012"/>
    <x v="4"/>
    <s v="PAID TIME OFF"/>
    <s v="50000-PROGRAM EXPENDITUR BUDGET"/>
    <s v="82000-APPLIED OVERHEAD"/>
    <m/>
    <n v="0"/>
    <n v="0"/>
    <n v="17.760000000000002"/>
    <n v="0"/>
    <n v="-17.760000000000002"/>
    <s v="N/A"/>
    <n v="0"/>
    <n v="0"/>
    <n v="0"/>
    <n v="0"/>
    <n v="0"/>
    <n v="0"/>
    <n v="0"/>
    <n v="17.760000000000002"/>
    <n v="0"/>
    <n v="0"/>
    <n v="0"/>
    <n v="0"/>
    <n v="0"/>
    <s v="SURFACE WATER MGT FUND"/>
    <s v="WLSW F D92244 30808 SE 384TH S"/>
    <s v="STORMWATER SERVICES"/>
    <s v="DRAINAGE"/>
  </r>
  <r>
    <x v="1"/>
    <s v="1038702"/>
    <s v="845022"/>
    <s v="82300"/>
    <x v="73"/>
    <s v="5315000"/>
    <n v="2012"/>
    <x v="4"/>
    <s v="INDIRECT COSTS"/>
    <s v="50000-PROGRAM EXPENDITUR BUDGET"/>
    <s v="82000-APPLIED OVERHEAD"/>
    <m/>
    <n v="0"/>
    <n v="0"/>
    <n v="54.33"/>
    <n v="0"/>
    <n v="-54.33"/>
    <s v="N/A"/>
    <n v="0"/>
    <n v="0"/>
    <n v="0"/>
    <n v="0"/>
    <n v="0"/>
    <n v="0"/>
    <n v="0"/>
    <n v="54.33"/>
    <n v="0"/>
    <n v="0"/>
    <n v="0"/>
    <n v="0"/>
    <n v="0"/>
    <s v="SURFACE WATER MGT FUND"/>
    <s v="WLSW F D92244 30808 SE 384TH S"/>
    <s v="STORMWATER SERVICES"/>
    <s v="DRAINAGE"/>
  </r>
  <r>
    <x v="1"/>
    <s v="1038702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2.52"/>
    <n v="0"/>
    <n v="-2.52"/>
    <s v="N/A"/>
    <n v="0"/>
    <n v="0"/>
    <n v="0"/>
    <n v="0"/>
    <n v="0"/>
    <n v="0"/>
    <n v="0"/>
    <n v="2.52"/>
    <n v="0"/>
    <n v="0"/>
    <n v="0"/>
    <n v="0"/>
    <n v="0"/>
    <s v="SURFACE WATER MGT FUND"/>
    <s v="WLSW F D92244 30808 SE 384TH S"/>
    <s v="STORMWATER SERVICES"/>
    <s v="DRAINAGE"/>
  </r>
  <r>
    <x v="1"/>
    <s v="103870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12.12"/>
    <n v="0"/>
    <n v="-312.12"/>
    <s v="N/A"/>
    <n v="0"/>
    <n v="0"/>
    <n v="0"/>
    <n v="88.52"/>
    <n v="0"/>
    <n v="105.3"/>
    <n v="0"/>
    <n v="0"/>
    <n v="118.3"/>
    <n v="0"/>
    <n v="0"/>
    <n v="0"/>
    <n v="0"/>
    <s v="SURFACE WATER MGT FUND"/>
    <s v="WLSW F D92308 22225 175TH AVE"/>
    <s v="STORMWATER SERVICES"/>
    <s v="DRAINAGE"/>
  </r>
  <r>
    <x v="1"/>
    <s v="1038704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0"/>
    <n v="0"/>
    <n v="0"/>
    <n v="0"/>
    <n v="42.9"/>
    <n v="0"/>
    <n v="0"/>
    <n v="0"/>
    <n v="0"/>
    <s v="SURFACE WATER MGT FUND"/>
    <s v="WLSW F D92308 22225 175TH AVE"/>
    <s v="STORMWATER SERVICES"/>
    <s v="DRAINAGE"/>
  </r>
  <r>
    <x v="1"/>
    <s v="1038704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1.45"/>
    <n v="0"/>
    <n v="-1.45"/>
    <s v="N/A"/>
    <n v="0"/>
    <n v="0"/>
    <n v="0"/>
    <n v="0"/>
    <n v="0"/>
    <n v="1.45"/>
    <n v="0"/>
    <n v="0"/>
    <n v="0"/>
    <n v="0"/>
    <n v="0"/>
    <n v="0"/>
    <n v="0"/>
    <s v="SURFACE WATER MGT FUND"/>
    <s v="WLSW F D92308 22225 175TH AVE"/>
    <s v="STORMWATER SERVICES"/>
    <s v="DRAINAGE"/>
  </r>
  <r>
    <x v="1"/>
    <s v="103870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29.09"/>
    <n v="0"/>
    <n v="-229.09"/>
    <s v="N/A"/>
    <n v="0"/>
    <n v="0"/>
    <n v="0"/>
    <n v="0"/>
    <n v="9.2000000000000011"/>
    <n v="193"/>
    <n v="0"/>
    <n v="0"/>
    <n v="26.89"/>
    <n v="0"/>
    <n v="0"/>
    <n v="0"/>
    <n v="0"/>
    <s v="SURFACE WATER MGT FUND"/>
    <s v="WLSW F D92308 22225 175TH AVE"/>
    <s v="STORMWATER SERVICES"/>
    <s v="DRAINAGE"/>
  </r>
  <r>
    <x v="1"/>
    <s v="103870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11.31"/>
    <n v="0"/>
    <n v="-111.31"/>
    <s v="N/A"/>
    <n v="0"/>
    <n v="0"/>
    <n v="0"/>
    <n v="30.98"/>
    <n v="0"/>
    <n v="37.83"/>
    <n v="0"/>
    <n v="0"/>
    <n v="42.5"/>
    <n v="0"/>
    <n v="0"/>
    <n v="0"/>
    <n v="0"/>
    <s v="SURFACE WATER MGT FUND"/>
    <s v="WLSW F D92308 22225 175TH AVE"/>
    <s v="STORMWATER SERVICES"/>
    <s v="DRAINAGE"/>
  </r>
  <r>
    <x v="1"/>
    <s v="1038704"/>
    <s v="845022"/>
    <s v="82200"/>
    <x v="72"/>
    <s v="5315000"/>
    <n v="2012"/>
    <x v="4"/>
    <s v="PAID TIME OFF"/>
    <s v="50000-PROGRAM EXPENDITUR BUDGET"/>
    <s v="82000-APPLIED OVERHEAD"/>
    <m/>
    <n v="0"/>
    <n v="0"/>
    <n v="92.73"/>
    <n v="0"/>
    <n v="-92.73"/>
    <s v="N/A"/>
    <n v="0"/>
    <n v="0"/>
    <n v="0"/>
    <n v="23.900000000000002"/>
    <n v="0"/>
    <n v="27.2"/>
    <n v="0"/>
    <n v="0"/>
    <n v="41.63"/>
    <n v="0"/>
    <n v="0"/>
    <n v="0"/>
    <n v="0"/>
    <s v="SURFACE WATER MGT FUND"/>
    <s v="WLSW F D92308 22225 175TH AVE"/>
    <s v="STORMWATER SERVICES"/>
    <s v="DRAINAGE"/>
  </r>
  <r>
    <x v="1"/>
    <s v="1038704"/>
    <s v="845022"/>
    <s v="82300"/>
    <x v="73"/>
    <s v="5315000"/>
    <n v="2012"/>
    <x v="4"/>
    <s v="INDIRECT COSTS"/>
    <s v="50000-PROGRAM EXPENDITUR BUDGET"/>
    <s v="82000-APPLIED OVERHEAD"/>
    <m/>
    <n v="0"/>
    <n v="0"/>
    <n v="261.86"/>
    <n v="0"/>
    <n v="-261.86"/>
    <s v="N/A"/>
    <n v="0"/>
    <n v="0"/>
    <n v="0"/>
    <n v="51.34"/>
    <n v="0"/>
    <n v="83.18"/>
    <n v="0"/>
    <n v="0"/>
    <n v="127.34"/>
    <n v="0"/>
    <n v="0"/>
    <n v="0"/>
    <n v="0"/>
    <s v="SURFACE WATER MGT FUND"/>
    <s v="WLSW F D92308 22225 175TH AVE"/>
    <s v="STORMWATER SERVICES"/>
    <s v="DRAINAGE"/>
  </r>
  <r>
    <x v="1"/>
    <s v="1038704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0"/>
    <n v="0"/>
    <n v="0"/>
    <n v="0"/>
    <n v="5.04"/>
    <n v="0"/>
    <n v="0"/>
    <n v="0"/>
    <n v="0"/>
    <s v="SURFACE WATER MGT FUND"/>
    <s v="WLSW F D92308 22225 175TH AVE"/>
    <s v="STORMWATER SERVICES"/>
    <s v="DRAINAGE"/>
  </r>
  <r>
    <x v="1"/>
    <s v="103870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299.4299999999998"/>
    <n v="0"/>
    <n v="-2299.4299999999998"/>
    <s v="N/A"/>
    <n v="0"/>
    <n v="0"/>
    <n v="0"/>
    <n v="0"/>
    <n v="202.15"/>
    <n v="0"/>
    <n v="252.68"/>
    <n v="1111.82"/>
    <n v="0"/>
    <n v="101.07000000000001"/>
    <n v="101.07000000000001"/>
    <n v="530.64"/>
    <n v="0"/>
    <s v="SURFACE WATER MGT FUND"/>
    <s v="WLSW O F11103 LAWSUITS"/>
    <s v="STORMWATER SERVICES"/>
    <s v="DRAINAGE"/>
  </r>
  <r>
    <x v="1"/>
    <s v="103870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804.77"/>
    <n v="0"/>
    <n v="-804.77"/>
    <s v="N/A"/>
    <n v="0"/>
    <n v="0"/>
    <n v="0"/>
    <n v="0"/>
    <n v="70.760000000000005"/>
    <n v="0"/>
    <n v="88.43"/>
    <n v="389.12"/>
    <n v="0"/>
    <n v="35.369999999999997"/>
    <n v="35.369999999999997"/>
    <n v="185.72"/>
    <n v="0"/>
    <s v="SURFACE WATER MGT FUND"/>
    <s v="WLSW O F11103 LAWSUITS"/>
    <s v="STORMWATER SERVICES"/>
    <s v="DRAINAGE"/>
  </r>
  <r>
    <x v="1"/>
    <s v="1038705"/>
    <s v="845022"/>
    <s v="82200"/>
    <x v="72"/>
    <s v="5315000"/>
    <n v="2012"/>
    <x v="4"/>
    <s v="PAID TIME OFF"/>
    <s v="50000-PROGRAM EXPENDITUR BUDGET"/>
    <s v="82000-APPLIED OVERHEAD"/>
    <m/>
    <n v="0"/>
    <n v="0"/>
    <n v="620.84"/>
    <n v="0"/>
    <n v="-620.84"/>
    <s v="N/A"/>
    <n v="0"/>
    <n v="0"/>
    <n v="0"/>
    <n v="0"/>
    <n v="54.59"/>
    <n v="0"/>
    <n v="68.23"/>
    <n v="300.18"/>
    <n v="0"/>
    <n v="27.29"/>
    <n v="27.29"/>
    <n v="143.26"/>
    <n v="0"/>
    <s v="SURFACE WATER MGT FUND"/>
    <s v="WLSW O F11103 LAWSUITS"/>
    <s v="STORMWATER SERVICES"/>
    <s v="DRAINAGE"/>
  </r>
  <r>
    <x v="1"/>
    <s v="1038705"/>
    <s v="845022"/>
    <s v="82300"/>
    <x v="73"/>
    <s v="5315000"/>
    <n v="2012"/>
    <x v="4"/>
    <s v="INDIRECT COSTS"/>
    <s v="50000-PROGRAM EXPENDITUR BUDGET"/>
    <s v="82000-APPLIED OVERHEAD"/>
    <m/>
    <n v="0"/>
    <n v="0"/>
    <n v="1333.66"/>
    <n v="0"/>
    <n v="-1333.66"/>
    <s v="N/A"/>
    <n v="0"/>
    <n v="0"/>
    <n v="0"/>
    <n v="0"/>
    <n v="117.24000000000001"/>
    <n v="0"/>
    <n v="146.55000000000001"/>
    <n v="644.86"/>
    <n v="0"/>
    <n v="58.620000000000005"/>
    <n v="58.620000000000005"/>
    <n v="307.77"/>
    <n v="0"/>
    <s v="SURFACE WATER MGT FUND"/>
    <s v="WLSW O F11103 LAWSUITS"/>
    <s v="STORMWATER SERVICES"/>
    <s v="DRAINAGE"/>
  </r>
  <r>
    <x v="1"/>
    <s v="103870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3690.58"/>
    <n v="0"/>
    <n v="-23690.58"/>
    <s v="N/A"/>
    <n v="267.35000000000002"/>
    <n v="1174.52"/>
    <n v="3488.9700000000003"/>
    <n v="2276.5500000000002"/>
    <n v="1835.3700000000001"/>
    <n v="1874.38"/>
    <n v="1573.77"/>
    <n v="1462.74"/>
    <n v="2596.08"/>
    <n v="2159.9499999999998"/>
    <n v="1913.33"/>
    <n v="3067.57"/>
    <n v="0"/>
    <s v="SURFACE WATER MGT FUND"/>
    <s v="WLSW O F11106 WATER QUALITY CO"/>
    <s v="STORMWATER SERVICES"/>
    <s v="DRAINAGE"/>
  </r>
  <r>
    <x v="1"/>
    <s v="1038706"/>
    <s v="845022"/>
    <s v="51130"/>
    <x v="122"/>
    <s v="5315000"/>
    <n v="2012"/>
    <x v="4"/>
    <s v="OVERTIME"/>
    <s v="50000-PROGRAM EXPENDITUR BUDGET"/>
    <s v="51000-WAGES AND BENEFITS"/>
    <s v="51100-SALARIES/WAGES"/>
    <n v="0"/>
    <n v="0"/>
    <n v="478.01"/>
    <n v="0"/>
    <n v="-478.01"/>
    <s v="N/A"/>
    <n v="0"/>
    <n v="0"/>
    <n v="0"/>
    <n v="478.01"/>
    <n v="0"/>
    <n v="0"/>
    <n v="0"/>
    <n v="0"/>
    <n v="0"/>
    <n v="0"/>
    <n v="0"/>
    <n v="0"/>
    <n v="0"/>
    <s v="SURFACE WATER MGT FUND"/>
    <s v="WLSW O F11106 WATER QUALITY CO"/>
    <s v="STORMWATER SERVICES"/>
    <s v="DRAINAGE"/>
  </r>
  <r>
    <x v="1"/>
    <s v="1038706"/>
    <s v="845022"/>
    <s v="52110"/>
    <x v="61"/>
    <s v="5315000"/>
    <n v="2012"/>
    <x v="4"/>
    <s v="OFFICE SUPPLIES"/>
    <s v="50000-PROGRAM EXPENDITUR BUDGET"/>
    <s v="52000-SUPPLIES"/>
    <m/>
    <n v="0"/>
    <n v="0"/>
    <n v="31.3"/>
    <n v="0"/>
    <n v="-31.3"/>
    <s v="N/A"/>
    <n v="0"/>
    <n v="0"/>
    <n v="0"/>
    <n v="0"/>
    <n v="0"/>
    <n v="0"/>
    <n v="0"/>
    <n v="0"/>
    <n v="0"/>
    <n v="0"/>
    <n v="31.3"/>
    <n v="0"/>
    <n v="0"/>
    <s v="SURFACE WATER MGT FUND"/>
    <s v="WLSW O F11106 WATER QUALITY CO"/>
    <s v="STORMWATER SERVICES"/>
    <s v="DRAINAGE"/>
  </r>
  <r>
    <x v="1"/>
    <s v="103870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673.35"/>
    <n v="0"/>
    <n v="-673.35"/>
    <s v="N/A"/>
    <n v="0"/>
    <n v="0"/>
    <n v="0"/>
    <n v="0"/>
    <n v="272.44"/>
    <n v="17.55"/>
    <n v="11.040000000000001"/>
    <n v="90.41"/>
    <n v="115.13"/>
    <n v="0"/>
    <n v="117.10000000000001"/>
    <n v="49.68"/>
    <n v="0"/>
    <s v="SURFACE WATER MGT FUND"/>
    <s v="WLSW O F11106 WATER QUALITY CO"/>
    <s v="STORMWATER SERVICES"/>
    <s v="DRAINAGE"/>
  </r>
  <r>
    <x v="1"/>
    <s v="103870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8291.68"/>
    <n v="0"/>
    <n v="-8291.68"/>
    <s v="N/A"/>
    <n v="93.570000000000007"/>
    <n v="411.07"/>
    <n v="1174"/>
    <n v="796.82"/>
    <n v="689.51"/>
    <n v="656.02"/>
    <n v="550.82000000000005"/>
    <n v="511.93"/>
    <n v="908.64"/>
    <n v="755.99"/>
    <n v="669.66"/>
    <n v="1073.6500000000001"/>
    <n v="0"/>
    <s v="SURFACE WATER MGT FUND"/>
    <s v="WLSW O F11106 WATER QUALITY CO"/>
    <s v="STORMWATER SERVICES"/>
    <s v="DRAINAGE"/>
  </r>
  <r>
    <x v="1"/>
    <s v="1038706"/>
    <s v="845022"/>
    <s v="82200"/>
    <x v="72"/>
    <s v="5315000"/>
    <n v="2012"/>
    <x v="4"/>
    <s v="PAID TIME OFF"/>
    <s v="50000-PROGRAM EXPENDITUR BUDGET"/>
    <s v="82000-APPLIED OVERHEAD"/>
    <m/>
    <n v="0"/>
    <n v="0"/>
    <n v="6525.68"/>
    <n v="0"/>
    <n v="-6525.68"/>
    <s v="N/A"/>
    <n v="72.19"/>
    <n v="317.13"/>
    <n v="905.7"/>
    <n v="743.75"/>
    <n v="531.91"/>
    <n v="506.11"/>
    <n v="424.92"/>
    <n v="394.92"/>
    <n v="700.95"/>
    <n v="583.21"/>
    <n v="516.62"/>
    <n v="828.27"/>
    <n v="0"/>
    <s v="SURFACE WATER MGT FUND"/>
    <s v="WLSW O F11106 WATER QUALITY CO"/>
    <s v="STORMWATER SERVICES"/>
    <s v="DRAINAGE"/>
  </r>
  <r>
    <x v="1"/>
    <s v="1038706"/>
    <s v="845022"/>
    <s v="82300"/>
    <x v="73"/>
    <s v="5315000"/>
    <n v="2012"/>
    <x v="4"/>
    <s v="INDIRECT COSTS"/>
    <s v="50000-PROGRAM EXPENDITUR BUDGET"/>
    <s v="82000-APPLIED OVERHEAD"/>
    <m/>
    <n v="0"/>
    <n v="0"/>
    <n v="14018.09"/>
    <n v="0"/>
    <n v="-14018.09"/>
    <s v="N/A"/>
    <n v="155.08000000000001"/>
    <n v="681.23"/>
    <n v="1945.5"/>
    <n v="1597.67"/>
    <n v="1142.68"/>
    <n v="1087.1500000000001"/>
    <n v="912.80000000000007"/>
    <n v="848.44"/>
    <n v="1505.76"/>
    <n v="1252.81"/>
    <n v="1109.74"/>
    <n v="1779.23"/>
    <n v="0"/>
    <s v="SURFACE WATER MGT FUND"/>
    <s v="WLSW O F11106 WATER QUALITY CO"/>
    <s v="STORMWATER SERVICES"/>
    <s v="DRAINAGE"/>
  </r>
  <r>
    <x v="1"/>
    <s v="1038706"/>
    <s v="845022"/>
    <s v="82500"/>
    <x v="140"/>
    <s v="5315000"/>
    <n v="2012"/>
    <x v="4"/>
    <s v="OVERTIME BENEFITS"/>
    <s v="50000-PROGRAM EXPENDITUR BUDGET"/>
    <s v="82000-APPLIED OVERHEAD"/>
    <m/>
    <n v="0"/>
    <n v="0"/>
    <n v="71.7"/>
    <n v="0"/>
    <n v="-71.7"/>
    <s v="N/A"/>
    <n v="0"/>
    <n v="0"/>
    <n v="0"/>
    <n v="71.7"/>
    <n v="0"/>
    <n v="0"/>
    <n v="0"/>
    <n v="0"/>
    <n v="0"/>
    <n v="0"/>
    <n v="0"/>
    <n v="0"/>
    <n v="0"/>
    <s v="SURFACE WATER MGT FUND"/>
    <s v="WLSW O F11106 WATER QUALITY CO"/>
    <s v="STORMWATER SERVICES"/>
    <s v="DRAINAGE"/>
  </r>
  <r>
    <x v="1"/>
    <s v="103870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5157.46"/>
    <n v="0"/>
    <n v="-35157.46"/>
    <s v="N/A"/>
    <n v="264.31"/>
    <n v="1543.55"/>
    <n v="2008.65"/>
    <n v="934.15"/>
    <n v="1775.1000000000001"/>
    <n v="1270.1300000000001"/>
    <n v="4012.75"/>
    <n v="11435.66"/>
    <n v="3658.78"/>
    <n v="2826.76"/>
    <n v="2874.27"/>
    <n v="2553.35"/>
    <n v="0"/>
    <s v="SURFACE WATER MGT FUND"/>
    <s v="WLSW O F11425 TECH STDS SUPPOR"/>
    <s v="STORMWATER SERVICES"/>
    <s v="DRAINAGE"/>
  </r>
  <r>
    <x v="1"/>
    <s v="1038707"/>
    <s v="845022"/>
    <s v="51130"/>
    <x v="122"/>
    <s v="5315000"/>
    <n v="2012"/>
    <x v="4"/>
    <s v="OVERTIME"/>
    <s v="50000-PROGRAM EXPENDITUR BUDGET"/>
    <s v="51000-WAGES AND BENEFITS"/>
    <s v="51100-SALARIES/WAGES"/>
    <n v="0"/>
    <n v="0"/>
    <n v="100.99000000000001"/>
    <n v="0"/>
    <n v="-100.99000000000001"/>
    <s v="N/A"/>
    <n v="0"/>
    <n v="67.33"/>
    <n v="0"/>
    <n v="33.660000000000004"/>
    <n v="0"/>
    <n v="0"/>
    <n v="0"/>
    <n v="0"/>
    <n v="0"/>
    <n v="0"/>
    <n v="0"/>
    <n v="0"/>
    <n v="0"/>
    <s v="SURFACE WATER MGT FUND"/>
    <s v="WLSW O F11425 TECH STDS SUPPOR"/>
    <s v="STORMWATER SERVICES"/>
    <s v="DRAINAGE"/>
  </r>
  <r>
    <x v="1"/>
    <s v="1038707"/>
    <s v="845022"/>
    <s v="53101"/>
    <x v="105"/>
    <s v="5315000"/>
    <n v="2012"/>
    <x v="4"/>
    <s v="PROFESSIONAL SERVICES PRINTING BINDING"/>
    <s v="50000-PROGRAM EXPENDITUR BUDGET"/>
    <s v="53000-SERVICES-OTHER CHARGES"/>
    <m/>
    <n v="0"/>
    <n v="0"/>
    <n v="109.28"/>
    <n v="0"/>
    <n v="-109.28"/>
    <s v="N/A"/>
    <n v="0"/>
    <n v="0"/>
    <n v="0"/>
    <n v="0"/>
    <n v="0"/>
    <n v="0"/>
    <n v="0"/>
    <n v="0"/>
    <n v="0"/>
    <n v="0"/>
    <n v="109.28"/>
    <n v="0"/>
    <n v="0"/>
    <s v="SURFACE WATER MGT FUND"/>
    <s v="WLSW O F11425 TECH STDS SUPPOR"/>
    <s v="STORMWATER SERVICES"/>
    <s v="DRAINAGE"/>
  </r>
  <r>
    <x v="1"/>
    <s v="1038707"/>
    <s v="845022"/>
    <s v="55010"/>
    <x v="141"/>
    <s v="5315000"/>
    <n v="2012"/>
    <x v="4"/>
    <s v="MOTOR POOL ER R SERVICE"/>
    <s v="50000-PROGRAM EXPENDITUR BUDGET"/>
    <s v="55000-INTRAGOVERNMENTAL SERVICES"/>
    <m/>
    <n v="0"/>
    <n v="0"/>
    <n v="48"/>
    <n v="0"/>
    <n v="-48"/>
    <s v="N/A"/>
    <n v="0"/>
    <n v="0"/>
    <n v="0"/>
    <n v="0"/>
    <n v="0"/>
    <n v="0"/>
    <n v="0"/>
    <n v="0"/>
    <n v="0"/>
    <n v="48"/>
    <n v="0"/>
    <n v="0"/>
    <n v="0"/>
    <s v="SURFACE WATER MGT FUND"/>
    <s v="WLSW O F11425 TECH STDS SUPPOR"/>
    <s v="STORMWATER SERVICES"/>
    <s v="DRAINAGE"/>
  </r>
  <r>
    <x v="1"/>
    <s v="1038707"/>
    <s v="845022"/>
    <s v="55159"/>
    <x v="174"/>
    <s v="5315000"/>
    <n v="2012"/>
    <x v="4"/>
    <s v="FMD COPY CENTER"/>
    <s v="50000-PROGRAM EXPENDITUR BUDGET"/>
    <s v="55000-INTRAGOVERNMENTAL SERVICES"/>
    <m/>
    <n v="0"/>
    <n v="0"/>
    <n v="1136.4000000000001"/>
    <n v="0"/>
    <n v="-1136.4000000000001"/>
    <s v="N/A"/>
    <n v="0"/>
    <n v="0"/>
    <n v="0"/>
    <n v="0"/>
    <n v="0"/>
    <n v="0"/>
    <n v="0"/>
    <n v="0"/>
    <n v="1136.4000000000001"/>
    <n v="0"/>
    <n v="0"/>
    <n v="0"/>
    <n v="0"/>
    <s v="SURFACE WATER MGT FUND"/>
    <s v="WLSW O F11425 TECH STDS SUPPOR"/>
    <s v="STORMWATER SERVICES"/>
    <s v="DRAINAGE"/>
  </r>
  <r>
    <x v="1"/>
    <s v="103870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2305.1"/>
    <n v="0"/>
    <n v="-12305.1"/>
    <s v="N/A"/>
    <n v="92.51"/>
    <n v="540.26"/>
    <n v="624.48"/>
    <n v="326.95"/>
    <n v="699.84"/>
    <n v="444.54"/>
    <n v="1118.4000000000001"/>
    <n v="3465.26"/>
    <n v="1280.58"/>
    <n v="1673.1000000000001"/>
    <n v="1145.54"/>
    <n v="893.64"/>
    <n v="0"/>
    <s v="SURFACE WATER MGT FUND"/>
    <s v="WLSW O F11425 TECH STDS SUPPOR"/>
    <s v="STORMWATER SERVICES"/>
    <s v="DRAINAGE"/>
  </r>
  <r>
    <x v="1"/>
    <s v="1038707"/>
    <s v="845022"/>
    <s v="82200"/>
    <x v="72"/>
    <s v="5315000"/>
    <n v="2012"/>
    <x v="4"/>
    <s v="PAID TIME OFF"/>
    <s v="50000-PROGRAM EXPENDITUR BUDGET"/>
    <s v="82000-APPLIED OVERHEAD"/>
    <m/>
    <n v="0"/>
    <n v="0"/>
    <n v="9520.2000000000007"/>
    <n v="0"/>
    <n v="-9520.2000000000007"/>
    <s v="N/A"/>
    <n v="71.36"/>
    <n v="434.96000000000004"/>
    <n v="481.77"/>
    <n v="261.33"/>
    <n v="539.9"/>
    <n v="342.95"/>
    <n v="862.81000000000006"/>
    <n v="2673.32"/>
    <n v="987.93000000000006"/>
    <n v="1290.69"/>
    <n v="883.74"/>
    <n v="689.44"/>
    <n v="0"/>
    <s v="SURFACE WATER MGT FUND"/>
    <s v="WLSW O F11425 TECH STDS SUPPOR"/>
    <s v="STORMWATER SERVICES"/>
    <s v="DRAINAGE"/>
  </r>
  <r>
    <x v="1"/>
    <s v="1038707"/>
    <s v="845022"/>
    <s v="82300"/>
    <x v="73"/>
    <s v="5315000"/>
    <n v="2012"/>
    <x v="4"/>
    <s v="INDIRECT COSTS"/>
    <s v="50000-PROGRAM EXPENDITUR BUDGET"/>
    <s v="82000-APPLIED OVERHEAD"/>
    <m/>
    <n v="0"/>
    <n v="0"/>
    <n v="20450.18"/>
    <n v="0"/>
    <n v="-20450.18"/>
    <s v="N/A"/>
    <n v="153.32"/>
    <n v="934.32"/>
    <n v="1034.9000000000001"/>
    <n v="561.36"/>
    <n v="1159.77"/>
    <n v="736.7"/>
    <n v="1853.44"/>
    <n v="5742.4400000000005"/>
    <n v="2122.1"/>
    <n v="2772.57"/>
    <n v="1898.31"/>
    <n v="1480.95"/>
    <n v="0"/>
    <s v="SURFACE WATER MGT FUND"/>
    <s v="WLSW O F11425 TECH STDS SUPPOR"/>
    <s v="STORMWATER SERVICES"/>
    <s v="DRAINAGE"/>
  </r>
  <r>
    <x v="1"/>
    <s v="1038707"/>
    <s v="845022"/>
    <s v="82500"/>
    <x v="140"/>
    <s v="5315000"/>
    <n v="2012"/>
    <x v="4"/>
    <s v="OVERTIME BENEFITS"/>
    <s v="50000-PROGRAM EXPENDITUR BUDGET"/>
    <s v="82000-APPLIED OVERHEAD"/>
    <m/>
    <n v="0"/>
    <n v="0"/>
    <n v="15.15"/>
    <n v="0"/>
    <n v="-15.15"/>
    <s v="N/A"/>
    <n v="0"/>
    <n v="10.1"/>
    <n v="0"/>
    <n v="5.05"/>
    <n v="0"/>
    <n v="0"/>
    <n v="0"/>
    <n v="0"/>
    <n v="0"/>
    <n v="0"/>
    <n v="0"/>
    <n v="0"/>
    <n v="0"/>
    <s v="SURFACE WATER MGT FUND"/>
    <s v="WLSW O F11425 TECH STDS SUPPOR"/>
    <s v="STORMWATER SERVICES"/>
    <s v="DRAINAGE"/>
  </r>
  <r>
    <x v="1"/>
    <s v="103870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9100.630000000001"/>
    <n v="0"/>
    <n v="-9100.630000000001"/>
    <s v="N/A"/>
    <n v="134.66"/>
    <n v="673.29"/>
    <n v="1312.92"/>
    <n v="594.73"/>
    <n v="650.86"/>
    <n v="673.29"/>
    <n v="516.19000000000005"/>
    <n v="1907.64"/>
    <n v="1054.83"/>
    <n v="134.65"/>
    <n v="718.17"/>
    <n v="729.4"/>
    <n v="0"/>
    <s v="SURFACE WATER MGT FUND"/>
    <s v="WLSW O F11427 SWDM VARIANCE SU"/>
    <s v="STORMWATER SERVICES"/>
    <s v="DRAINAGE"/>
  </r>
  <r>
    <x v="1"/>
    <s v="1038708"/>
    <s v="845022"/>
    <s v="51130"/>
    <x v="122"/>
    <s v="5315000"/>
    <n v="2012"/>
    <x v="4"/>
    <s v="OVERTIME"/>
    <s v="50000-PROGRAM EXPENDITUR BUDGET"/>
    <s v="51000-WAGES AND BENEFITS"/>
    <s v="51100-SALARIES/WAGES"/>
    <n v="0"/>
    <n v="0"/>
    <n v="100.99000000000001"/>
    <n v="0"/>
    <n v="-100.99000000000001"/>
    <s v="N/A"/>
    <n v="0"/>
    <n v="0"/>
    <n v="0"/>
    <n v="100.99000000000001"/>
    <n v="0"/>
    <n v="0"/>
    <n v="0"/>
    <n v="0"/>
    <n v="0"/>
    <n v="0"/>
    <n v="0"/>
    <n v="0"/>
    <n v="0"/>
    <s v="SURFACE WATER MGT FUND"/>
    <s v="WLSW O F11427 SWDM VARIANCE SU"/>
    <s v="STORMWATER SERVICES"/>
    <s v="DRAINAGE"/>
  </r>
  <r>
    <x v="1"/>
    <s v="103870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185.26"/>
    <n v="0"/>
    <n v="-3185.26"/>
    <s v="N/A"/>
    <n v="47.13"/>
    <n v="235.66"/>
    <n v="341.71"/>
    <n v="208.16"/>
    <n v="345.61"/>
    <n v="235.65"/>
    <n v="180.67000000000002"/>
    <n v="667.68000000000006"/>
    <n v="369.2"/>
    <n v="47.12"/>
    <n v="251.37"/>
    <n v="255.3"/>
    <n v="0"/>
    <s v="SURFACE WATER MGT FUND"/>
    <s v="WLSW O F11427 SWDM VARIANCE SU"/>
    <s v="STORMWATER SERVICES"/>
    <s v="DRAINAGE"/>
  </r>
  <r>
    <x v="1"/>
    <s v="1038708"/>
    <s v="845022"/>
    <s v="82200"/>
    <x v="72"/>
    <s v="5315000"/>
    <n v="2012"/>
    <x v="4"/>
    <s v="PAID TIME OFF"/>
    <s v="50000-PROGRAM EXPENDITUR BUDGET"/>
    <s v="82000-APPLIED OVERHEAD"/>
    <m/>
    <n v="0"/>
    <n v="0"/>
    <n v="2484.59"/>
    <n v="0"/>
    <n v="-2484.59"/>
    <s v="N/A"/>
    <n v="36.36"/>
    <n v="181.8"/>
    <n v="263.61"/>
    <n v="187.86"/>
    <n v="266.64"/>
    <n v="181.8"/>
    <n v="139.38"/>
    <n v="515.09"/>
    <n v="284.82"/>
    <n v="36.36"/>
    <n v="193.92000000000002"/>
    <n v="196.95000000000002"/>
    <n v="0"/>
    <s v="SURFACE WATER MGT FUND"/>
    <s v="WLSW O F11427 SWDM VARIANCE SU"/>
    <s v="STORMWATER SERVICES"/>
    <s v="DRAINAGE"/>
  </r>
  <r>
    <x v="1"/>
    <s v="1038708"/>
    <s v="845022"/>
    <s v="82300"/>
    <x v="73"/>
    <s v="5315000"/>
    <n v="2012"/>
    <x v="4"/>
    <s v="INDIRECT COSTS"/>
    <s v="50000-PROGRAM EXPENDITUR BUDGET"/>
    <s v="82000-APPLIED OVERHEAD"/>
    <m/>
    <n v="0"/>
    <n v="0"/>
    <n v="5337"/>
    <n v="0"/>
    <n v="-5337"/>
    <s v="N/A"/>
    <n v="78.100000000000009"/>
    <n v="390.51"/>
    <n v="566.25"/>
    <n v="403.52"/>
    <n v="572.78"/>
    <n v="390.53000000000003"/>
    <n v="299.38"/>
    <n v="1106.43"/>
    <n v="611.81000000000006"/>
    <n v="78.11"/>
    <n v="416.53000000000003"/>
    <n v="423.05"/>
    <n v="0"/>
    <s v="SURFACE WATER MGT FUND"/>
    <s v="WLSW O F11427 SWDM VARIANCE SU"/>
    <s v="STORMWATER SERVICES"/>
    <s v="DRAINAGE"/>
  </r>
  <r>
    <x v="1"/>
    <s v="1038708"/>
    <s v="845022"/>
    <s v="82500"/>
    <x v="140"/>
    <s v="5315000"/>
    <n v="2012"/>
    <x v="4"/>
    <s v="OVERTIME BENEFITS"/>
    <s v="50000-PROGRAM EXPENDITUR BUDGET"/>
    <s v="82000-APPLIED OVERHEAD"/>
    <m/>
    <n v="0"/>
    <n v="0"/>
    <n v="15.15"/>
    <n v="0"/>
    <n v="-15.15"/>
    <s v="N/A"/>
    <n v="0"/>
    <n v="0"/>
    <n v="0"/>
    <n v="15.15"/>
    <n v="0"/>
    <n v="0"/>
    <n v="0"/>
    <n v="0"/>
    <n v="0"/>
    <n v="0"/>
    <n v="0"/>
    <n v="0"/>
    <n v="0"/>
    <s v="SURFACE WATER MGT FUND"/>
    <s v="WLSW O F11427 SWDM VARIANCE SU"/>
    <s v="STORMWATER SERVICES"/>
    <s v="DRAINAGE"/>
  </r>
  <r>
    <x v="1"/>
    <s v="103870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76.34"/>
    <n v="0"/>
    <n v="-776.34"/>
    <s v="N/A"/>
    <n v="776.34"/>
    <n v="0"/>
    <n v="0"/>
    <n v="0"/>
    <n v="0"/>
    <n v="0"/>
    <n v="0"/>
    <n v="0"/>
    <n v="0"/>
    <n v="0"/>
    <n v="0"/>
    <n v="0"/>
    <n v="0"/>
    <s v="SURFACE WATER MGT FUND"/>
    <s v="WLSW O F11434 NPDES COMPLNC AC"/>
    <s v="STORMWATER SERVICES"/>
    <s v="DRAINAGE"/>
  </r>
  <r>
    <x v="1"/>
    <s v="1038709"/>
    <s v="845022"/>
    <s v="51130"/>
    <x v="122"/>
    <s v="5315000"/>
    <n v="2012"/>
    <x v="4"/>
    <s v="OVERTIME"/>
    <s v="50000-PROGRAM EXPENDITUR BUDGET"/>
    <s v="51000-WAGES AND BENEFITS"/>
    <s v="51100-SALARIES/WAGES"/>
    <n v="0"/>
    <n v="0"/>
    <n v="215.65"/>
    <n v="0"/>
    <n v="-215.65"/>
    <s v="N/A"/>
    <n v="0"/>
    <n v="215.65"/>
    <n v="0"/>
    <n v="0"/>
    <n v="0"/>
    <n v="0"/>
    <n v="0"/>
    <n v="0"/>
    <n v="0"/>
    <n v="0"/>
    <n v="0"/>
    <n v="0"/>
    <n v="0"/>
    <s v="SURFACE WATER MGT FUND"/>
    <s v="WLSW O F11434 NPDES COMPLNC AC"/>
    <s v="STORMWATER SERVICES"/>
    <s v="DRAINAGE"/>
  </r>
  <r>
    <x v="1"/>
    <s v="1038709"/>
    <s v="845022"/>
    <s v="53814"/>
    <x v="65"/>
    <s v="5315000"/>
    <n v="2012"/>
    <x v="4"/>
    <s v="TRAINING"/>
    <s v="50000-PROGRAM EXPENDITUR BUDGET"/>
    <s v="53000-SERVICES-OTHER CHARGES"/>
    <m/>
    <n v="0"/>
    <n v="0"/>
    <n v="100"/>
    <n v="0"/>
    <n v="-100"/>
    <s v="N/A"/>
    <n v="0"/>
    <n v="0"/>
    <n v="0"/>
    <n v="0"/>
    <n v="100"/>
    <n v="0"/>
    <n v="0"/>
    <n v="0"/>
    <n v="0"/>
    <n v="0"/>
    <n v="0"/>
    <n v="0"/>
    <n v="0"/>
    <s v="SURFACE WATER MGT FUND"/>
    <s v="WLSW O F11434 NPDES COMPLNC AC"/>
    <s v="STORMWATER SERVICES"/>
    <s v="DRAINAGE"/>
  </r>
  <r>
    <x v="1"/>
    <s v="103870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71.72000000000003"/>
    <n v="0"/>
    <n v="-271.72000000000003"/>
    <s v="N/A"/>
    <n v="271.72000000000003"/>
    <n v="0"/>
    <n v="0"/>
    <n v="0"/>
    <n v="0"/>
    <n v="0"/>
    <n v="0"/>
    <n v="0"/>
    <n v="0"/>
    <n v="0"/>
    <n v="0"/>
    <n v="0"/>
    <n v="0"/>
    <s v="SURFACE WATER MGT FUND"/>
    <s v="WLSW O F11434 NPDES COMPLNC AC"/>
    <s v="STORMWATER SERVICES"/>
    <s v="DRAINAGE"/>
  </r>
  <r>
    <x v="1"/>
    <s v="1038709"/>
    <s v="845022"/>
    <s v="82200"/>
    <x v="72"/>
    <s v="5315000"/>
    <n v="2012"/>
    <x v="4"/>
    <s v="PAID TIME OFF"/>
    <s v="50000-PROGRAM EXPENDITUR BUDGET"/>
    <s v="82000-APPLIED OVERHEAD"/>
    <m/>
    <n v="0"/>
    <n v="0"/>
    <n v="267.85000000000002"/>
    <n v="0"/>
    <n v="-267.85000000000002"/>
    <s v="N/A"/>
    <n v="209.62"/>
    <n v="58.230000000000004"/>
    <n v="0"/>
    <n v="0"/>
    <n v="0"/>
    <n v="0"/>
    <n v="0"/>
    <n v="0"/>
    <n v="0"/>
    <n v="0"/>
    <n v="0"/>
    <n v="0"/>
    <n v="0"/>
    <s v="SURFACE WATER MGT FUND"/>
    <s v="WLSW O F11434 NPDES COMPLNC AC"/>
    <s v="STORMWATER SERVICES"/>
    <s v="DRAINAGE"/>
  </r>
  <r>
    <x v="1"/>
    <s v="1038709"/>
    <s v="845022"/>
    <s v="82300"/>
    <x v="73"/>
    <s v="5315000"/>
    <n v="2012"/>
    <x v="4"/>
    <s v="INDIRECT COSTS"/>
    <s v="50000-PROGRAM EXPENDITUR BUDGET"/>
    <s v="82000-APPLIED OVERHEAD"/>
    <m/>
    <n v="0"/>
    <n v="0"/>
    <n v="575.36"/>
    <n v="0"/>
    <n v="-575.36"/>
    <s v="N/A"/>
    <n v="450.28000000000003"/>
    <n v="125.08"/>
    <n v="0"/>
    <n v="0"/>
    <n v="0"/>
    <n v="0"/>
    <n v="0"/>
    <n v="0"/>
    <n v="0"/>
    <n v="0"/>
    <n v="0"/>
    <n v="0"/>
    <n v="0"/>
    <s v="SURFACE WATER MGT FUND"/>
    <s v="WLSW O F11434 NPDES COMPLNC AC"/>
    <s v="STORMWATER SERVICES"/>
    <s v="DRAINAGE"/>
  </r>
  <r>
    <x v="1"/>
    <s v="1038709"/>
    <s v="845022"/>
    <s v="82500"/>
    <x v="140"/>
    <s v="5315000"/>
    <n v="2012"/>
    <x v="4"/>
    <s v="OVERTIME BENEFITS"/>
    <s v="50000-PROGRAM EXPENDITUR BUDGET"/>
    <s v="82000-APPLIED OVERHEAD"/>
    <m/>
    <n v="0"/>
    <n v="0"/>
    <n v="32.35"/>
    <n v="0"/>
    <n v="-32.35"/>
    <s v="N/A"/>
    <n v="0"/>
    <n v="32.35"/>
    <n v="0"/>
    <n v="0"/>
    <n v="0"/>
    <n v="0"/>
    <n v="0"/>
    <n v="0"/>
    <n v="0"/>
    <n v="0"/>
    <n v="0"/>
    <n v="0"/>
    <n v="0"/>
    <s v="SURFACE WATER MGT FUND"/>
    <s v="WLSW O F11434 NPDES COMPLNC AC"/>
    <s v="STORMWATER SERVICES"/>
    <s v="DRAINAGE"/>
  </r>
  <r>
    <x v="1"/>
    <s v="1038712"/>
    <s v="000000"/>
    <s v="11500"/>
    <x v="7"/>
    <s v="0000000"/>
    <n v="2012"/>
    <x v="0"/>
    <s v="ACCOUNTS RECEIVABLE"/>
    <s v="BS000-CURRENT ASSETS"/>
    <s v="B1150-ACCOUNTS RECEIVABLE"/>
    <m/>
    <n v="0"/>
    <n v="0"/>
    <n v="319.84000000000003"/>
    <n v="0"/>
    <n v="-319.84000000000003"/>
    <s v="N/A"/>
    <n v="0"/>
    <n v="0"/>
    <n v="0"/>
    <n v="0"/>
    <n v="0"/>
    <n v="0"/>
    <n v="0"/>
    <n v="228.46"/>
    <n v="0"/>
    <n v="91.38"/>
    <n v="0"/>
    <n v="0"/>
    <n v="0"/>
    <s v="SURFACE WATER MGT FUND"/>
    <s v="WLSW F D92969 A03BN529-5801 24"/>
    <s v="DEFAULT"/>
    <s v="Default"/>
  </r>
  <r>
    <x v="1"/>
    <s v="1038712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1.84"/>
    <n v="226.62"/>
    <n v="-137.08000000000001"/>
    <n v="0"/>
    <n v="-91.38"/>
    <n v="0"/>
    <n v="0"/>
    <n v="0"/>
    <s v="SURFACE WATER MGT FUND"/>
    <s v="WLSW F D92969 A03BN529-5801 24"/>
    <s v="DEFAULT"/>
    <s v="Default"/>
  </r>
  <r>
    <x v="1"/>
    <s v="1038712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F D92969 A03BN529-5801 24"/>
    <s v="DEFAULT"/>
    <s v="Default"/>
  </r>
  <r>
    <x v="1"/>
    <s v="1038712"/>
    <s v="845022"/>
    <s v="43937"/>
    <x v="52"/>
    <s v="0000000"/>
    <n v="2012"/>
    <x v="3"/>
    <s v="DRAINAGE INSPECTION FEES"/>
    <s v="R3000-REVENUE"/>
    <s v="R3400-CHARGE FOR SERVICES"/>
    <m/>
    <n v="0"/>
    <n v="0"/>
    <n v="-319.84000000000003"/>
    <n v="0"/>
    <n v="319.84000000000003"/>
    <s v="N/A"/>
    <n v="0"/>
    <n v="0"/>
    <n v="0"/>
    <n v="0"/>
    <n v="0"/>
    <n v="-1.84"/>
    <n v="-226.62"/>
    <n v="-91.38"/>
    <n v="0"/>
    <n v="0"/>
    <n v="0"/>
    <n v="0"/>
    <n v="0"/>
    <s v="SURFACE WATER MGT FUND"/>
    <s v="WLSW F D92969 A03BN529-5801 24"/>
    <s v="STORMWATER SERVICES"/>
    <s v="Default"/>
  </r>
  <r>
    <x v="1"/>
    <s v="103871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39.53"/>
    <n v="0"/>
    <n v="-139.53"/>
    <s v="N/A"/>
    <n v="0"/>
    <n v="0"/>
    <n v="0"/>
    <n v="0"/>
    <n v="0"/>
    <n v="19.93"/>
    <n v="79.73"/>
    <n v="39.869999999999997"/>
    <n v="0"/>
    <n v="0"/>
    <n v="0"/>
    <n v="0"/>
    <n v="0"/>
    <s v="SURFACE WATER MGT FUND"/>
    <s v="WLSW F D92969 A03BN529-5801 24"/>
    <s v="STORMWATER SERVICES"/>
    <s v="DRAINAGE"/>
  </r>
  <r>
    <x v="1"/>
    <s v="103871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2.88"/>
    <n v="0"/>
    <n v="-12.88"/>
    <s v="N/A"/>
    <n v="0"/>
    <n v="0"/>
    <n v="0"/>
    <n v="0"/>
    <n v="0"/>
    <n v="1.84"/>
    <n v="7.36"/>
    <n v="3.68"/>
    <n v="0"/>
    <n v="0"/>
    <n v="0"/>
    <n v="0"/>
    <n v="0"/>
    <s v="SURFACE WATER MGT FUND"/>
    <s v="WLSW F D92969 A03BN529-5801 24"/>
    <s v="STORMWATER SERVICES"/>
    <s v="DRAINAGE"/>
  </r>
  <r>
    <x v="1"/>
    <s v="103871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8.84"/>
    <n v="0"/>
    <n v="-48.84"/>
    <s v="N/A"/>
    <n v="0"/>
    <n v="0"/>
    <n v="0"/>
    <n v="0"/>
    <n v="0"/>
    <n v="6.98"/>
    <n v="27.91"/>
    <n v="13.950000000000001"/>
    <n v="0"/>
    <n v="0"/>
    <n v="0"/>
    <n v="0"/>
    <n v="0"/>
    <s v="SURFACE WATER MGT FUND"/>
    <s v="WLSW F D92969 A03BN529-5801 24"/>
    <s v="STORMWATER SERVICES"/>
    <s v="DRAINAGE"/>
  </r>
  <r>
    <x v="1"/>
    <s v="1038712"/>
    <s v="845022"/>
    <s v="82200"/>
    <x v="72"/>
    <s v="5315000"/>
    <n v="2012"/>
    <x v="4"/>
    <s v="PAID TIME OFF"/>
    <s v="50000-PROGRAM EXPENDITUR BUDGET"/>
    <s v="82000-APPLIED OVERHEAD"/>
    <m/>
    <n v="0"/>
    <n v="0"/>
    <n v="37.67"/>
    <n v="0"/>
    <n v="-37.67"/>
    <s v="N/A"/>
    <n v="0"/>
    <n v="0"/>
    <n v="0"/>
    <n v="0"/>
    <n v="0"/>
    <n v="5.38"/>
    <n v="21.53"/>
    <n v="10.76"/>
    <n v="0"/>
    <n v="0"/>
    <n v="0"/>
    <n v="0"/>
    <n v="0"/>
    <s v="SURFACE WATER MGT FUND"/>
    <s v="WLSW F D92969 A03BN529-5801 24"/>
    <s v="STORMWATER SERVICES"/>
    <s v="DRAINAGE"/>
  </r>
  <r>
    <x v="1"/>
    <s v="1038712"/>
    <s v="845022"/>
    <s v="82300"/>
    <x v="73"/>
    <s v="5315000"/>
    <n v="2012"/>
    <x v="4"/>
    <s v="INDIRECT COSTS"/>
    <s v="50000-PROGRAM EXPENDITUR BUDGET"/>
    <s v="82000-APPLIED OVERHEAD"/>
    <m/>
    <n v="0"/>
    <n v="0"/>
    <n v="80.92"/>
    <n v="0"/>
    <n v="-80.92"/>
    <s v="N/A"/>
    <n v="0"/>
    <n v="0"/>
    <n v="0"/>
    <n v="0"/>
    <n v="0"/>
    <n v="11.56"/>
    <n v="46.24"/>
    <n v="23.12"/>
    <n v="0"/>
    <n v="0"/>
    <n v="0"/>
    <n v="0"/>
    <n v="0"/>
    <s v="SURFACE WATER MGT FUND"/>
    <s v="WLSW F D92969 A03BN529-5801 24"/>
    <s v="STORMWATER SERVICES"/>
    <s v="DRAINAGE"/>
  </r>
  <r>
    <x v="1"/>
    <s v="103871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01.15000000000003"/>
    <n v="0"/>
    <n v="-301.15000000000003"/>
    <s v="N/A"/>
    <n v="0"/>
    <n v="0"/>
    <n v="0"/>
    <n v="0"/>
    <n v="0"/>
    <n v="0"/>
    <n v="0"/>
    <n v="0"/>
    <n v="0"/>
    <n v="301.15000000000003"/>
    <n v="0"/>
    <n v="0"/>
    <n v="0"/>
    <s v="SURFACE WATER MGT FUND"/>
    <s v="WLSW F D93002 A06BN438-68XX 26"/>
    <s v="STORMWATER SERVICES"/>
    <s v="DRAINAGE"/>
  </r>
  <r>
    <x v="1"/>
    <s v="103871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96.76"/>
    <n v="0"/>
    <n v="-96.76"/>
    <s v="N/A"/>
    <n v="0"/>
    <n v="0"/>
    <n v="0"/>
    <n v="0"/>
    <n v="0"/>
    <n v="0"/>
    <n v="0"/>
    <n v="0"/>
    <n v="0"/>
    <n v="96.76"/>
    <n v="0"/>
    <n v="0"/>
    <n v="0"/>
    <s v="SURFACE WATER MGT FUND"/>
    <s v="WLSW F D93002 A06BN438-68XX 26"/>
    <s v="STORMWATER SERVICES"/>
    <s v="DRAINAGE"/>
  </r>
  <r>
    <x v="1"/>
    <s v="103871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08.19"/>
    <n v="0"/>
    <n v="-108.19"/>
    <s v="N/A"/>
    <n v="0"/>
    <n v="0"/>
    <n v="0"/>
    <n v="0"/>
    <n v="0"/>
    <n v="0"/>
    <n v="0"/>
    <n v="0"/>
    <n v="0"/>
    <n v="108.19"/>
    <n v="0"/>
    <n v="0"/>
    <n v="0"/>
    <s v="SURFACE WATER MGT FUND"/>
    <s v="WLSW F D93002 A06BN438-68XX 26"/>
    <s v="STORMWATER SERVICES"/>
    <s v="DRAINAGE"/>
  </r>
  <r>
    <x v="1"/>
    <s v="1038714"/>
    <s v="845022"/>
    <s v="82200"/>
    <x v="72"/>
    <s v="5315000"/>
    <n v="2012"/>
    <x v="4"/>
    <s v="PAID TIME OFF"/>
    <s v="50000-PROGRAM EXPENDITUR BUDGET"/>
    <s v="82000-APPLIED OVERHEAD"/>
    <m/>
    <n v="0"/>
    <n v="0"/>
    <n v="77.77"/>
    <n v="0"/>
    <n v="-77.77"/>
    <s v="N/A"/>
    <n v="0"/>
    <n v="0"/>
    <n v="0"/>
    <n v="0"/>
    <n v="0"/>
    <n v="0"/>
    <n v="0"/>
    <n v="0"/>
    <n v="0"/>
    <n v="77.77"/>
    <n v="0"/>
    <n v="0"/>
    <n v="0"/>
    <s v="SURFACE WATER MGT FUND"/>
    <s v="WLSW F D93002 A06BN438-68XX 26"/>
    <s v="STORMWATER SERVICES"/>
    <s v="DRAINAGE"/>
  </r>
  <r>
    <x v="1"/>
    <s v="1038714"/>
    <s v="845022"/>
    <s v="82300"/>
    <x v="73"/>
    <s v="5315000"/>
    <n v="2012"/>
    <x v="4"/>
    <s v="INDIRECT COSTS"/>
    <s v="50000-PROGRAM EXPENDITUR BUDGET"/>
    <s v="82000-APPLIED OVERHEAD"/>
    <m/>
    <n v="0"/>
    <n v="0"/>
    <n v="237.89000000000001"/>
    <n v="0"/>
    <n v="-237.89000000000001"/>
    <s v="N/A"/>
    <n v="0"/>
    <n v="0"/>
    <n v="0"/>
    <n v="0"/>
    <n v="0"/>
    <n v="0"/>
    <n v="0"/>
    <n v="0"/>
    <n v="0"/>
    <n v="237.89000000000001"/>
    <n v="0"/>
    <n v="0"/>
    <n v="0"/>
    <s v="SURFACE WATER MGT FUND"/>
    <s v="WLSW F D93002 A06BN438-68XX 26"/>
    <s v="STORMWATER SERVICES"/>
    <s v="DRAINAGE"/>
  </r>
  <r>
    <x v="1"/>
    <s v="103871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77.45000000000002"/>
    <n v="0"/>
    <n v="-177.45000000000002"/>
    <s v="N/A"/>
    <n v="0"/>
    <n v="0"/>
    <n v="0"/>
    <n v="0"/>
    <n v="177.45000000000002"/>
    <n v="0"/>
    <n v="0"/>
    <n v="0"/>
    <n v="0"/>
    <n v="0"/>
    <n v="0"/>
    <n v="0"/>
    <n v="0"/>
    <s v="SURFACE WATER MGT FUND"/>
    <s v="WLSW F D92493 A98B0475-4420 S"/>
    <s v="STORMWATER SERVICES"/>
    <s v="DRAINAGE"/>
  </r>
  <r>
    <x v="1"/>
    <s v="103871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09.68"/>
    <n v="0"/>
    <n v="-109.68"/>
    <s v="N/A"/>
    <n v="0"/>
    <n v="0"/>
    <n v="0"/>
    <n v="0"/>
    <n v="109.68"/>
    <n v="0"/>
    <n v="0"/>
    <n v="0"/>
    <n v="0"/>
    <n v="0"/>
    <n v="0"/>
    <n v="0"/>
    <n v="0"/>
    <s v="SURFACE WATER MGT FUND"/>
    <s v="WLSW F D92493 A98B0475-4420 S"/>
    <s v="STORMWATER SERVICES"/>
    <s v="DRAINAGE"/>
  </r>
  <r>
    <x v="1"/>
    <s v="103871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63.75"/>
    <n v="0"/>
    <n v="-63.75"/>
    <s v="N/A"/>
    <n v="0"/>
    <n v="0"/>
    <n v="0"/>
    <n v="0"/>
    <n v="63.75"/>
    <n v="0"/>
    <n v="0"/>
    <n v="0"/>
    <n v="0"/>
    <n v="0"/>
    <n v="0"/>
    <n v="0"/>
    <n v="0"/>
    <s v="SURFACE WATER MGT FUND"/>
    <s v="WLSW F D92493 A98B0475-4420 S"/>
    <s v="STORMWATER SERVICES"/>
    <s v="DRAINAGE"/>
  </r>
  <r>
    <x v="1"/>
    <s v="1038715"/>
    <s v="845022"/>
    <s v="82200"/>
    <x v="72"/>
    <s v="5315000"/>
    <n v="2012"/>
    <x v="4"/>
    <s v="PAID TIME OFF"/>
    <s v="50000-PROGRAM EXPENDITUR BUDGET"/>
    <s v="82000-APPLIED OVERHEAD"/>
    <m/>
    <n v="0"/>
    <n v="0"/>
    <n v="45.84"/>
    <n v="0"/>
    <n v="-45.84"/>
    <s v="N/A"/>
    <n v="0"/>
    <n v="0"/>
    <n v="0"/>
    <n v="0"/>
    <n v="45.84"/>
    <n v="0"/>
    <n v="0"/>
    <n v="0"/>
    <n v="0"/>
    <n v="0"/>
    <n v="0"/>
    <n v="0"/>
    <n v="0"/>
    <s v="SURFACE WATER MGT FUND"/>
    <s v="WLSW F D92493 A98B0475-4420 S"/>
    <s v="STORMWATER SERVICES"/>
    <s v="DRAINAGE"/>
  </r>
  <r>
    <x v="1"/>
    <s v="1038715"/>
    <s v="845022"/>
    <s v="82300"/>
    <x v="73"/>
    <s v="5315000"/>
    <n v="2012"/>
    <x v="4"/>
    <s v="INDIRECT COSTS"/>
    <s v="50000-PROGRAM EXPENDITUR BUDGET"/>
    <s v="82000-APPLIED OVERHEAD"/>
    <m/>
    <n v="0"/>
    <n v="0"/>
    <n v="140.19"/>
    <n v="0"/>
    <n v="-140.19"/>
    <s v="N/A"/>
    <n v="0"/>
    <n v="0"/>
    <n v="0"/>
    <n v="0"/>
    <n v="140.19"/>
    <n v="0"/>
    <n v="0"/>
    <n v="0"/>
    <n v="0"/>
    <n v="0"/>
    <n v="0"/>
    <n v="0"/>
    <n v="0"/>
    <s v="SURFACE WATER MGT FUND"/>
    <s v="WLSW F D92493 A98B0475-4420 S"/>
    <s v="STORMWATER SERVICES"/>
    <s v="DRAINAGE"/>
  </r>
  <r>
    <x v="1"/>
    <s v="103871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6.19"/>
    <n v="0"/>
    <n v="-46.19"/>
    <s v="N/A"/>
    <n v="0"/>
    <n v="0"/>
    <n v="0"/>
    <n v="0"/>
    <n v="46.19"/>
    <n v="0"/>
    <n v="0"/>
    <n v="0"/>
    <n v="0"/>
    <n v="0"/>
    <n v="0"/>
    <n v="0"/>
    <n v="0"/>
    <s v="SURFACE WATER MGT FUND"/>
    <s v="WLSW F D92538 A99B0015-4503 S"/>
    <s v="STORMWATER SERVICES"/>
    <s v="DRAINAGE"/>
  </r>
  <r>
    <x v="1"/>
    <s v="1038716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42.9"/>
    <n v="0"/>
    <n v="0"/>
    <n v="0"/>
    <n v="0"/>
    <n v="0"/>
    <n v="0"/>
    <n v="0"/>
    <n v="0"/>
    <s v="SURFACE WATER MGT FUND"/>
    <s v="WLSW F D92538 A99B0015-4503 S"/>
    <s v="STORMWATER SERVICES"/>
    <s v="DRAINAGE"/>
  </r>
  <r>
    <x v="1"/>
    <s v="103871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43.21"/>
    <n v="0"/>
    <n v="-43.21"/>
    <s v="N/A"/>
    <n v="0"/>
    <n v="0"/>
    <n v="0"/>
    <n v="0"/>
    <n v="43.21"/>
    <n v="0"/>
    <n v="0"/>
    <n v="0"/>
    <n v="0"/>
    <n v="0"/>
    <n v="0"/>
    <n v="0"/>
    <n v="0"/>
    <s v="SURFACE WATER MGT FUND"/>
    <s v="WLSW F D92538 A99B0015-4503 S"/>
    <s v="STORMWATER SERVICES"/>
    <s v="DRAINAGE"/>
  </r>
  <r>
    <x v="1"/>
    <s v="103871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6.59"/>
    <n v="0"/>
    <n v="-16.59"/>
    <s v="N/A"/>
    <n v="0"/>
    <n v="0"/>
    <n v="0"/>
    <n v="0"/>
    <n v="16.59"/>
    <n v="0"/>
    <n v="0"/>
    <n v="0"/>
    <n v="0"/>
    <n v="0"/>
    <n v="0"/>
    <n v="0"/>
    <n v="0"/>
    <s v="SURFACE WATER MGT FUND"/>
    <s v="WLSW F D92538 A99B0015-4503 S"/>
    <s v="STORMWATER SERVICES"/>
    <s v="DRAINAGE"/>
  </r>
  <r>
    <x v="1"/>
    <s v="1038716"/>
    <s v="845022"/>
    <s v="82200"/>
    <x v="72"/>
    <s v="5315000"/>
    <n v="2012"/>
    <x v="4"/>
    <s v="PAID TIME OFF"/>
    <s v="50000-PROGRAM EXPENDITUR BUDGET"/>
    <s v="82000-APPLIED OVERHEAD"/>
    <m/>
    <n v="0"/>
    <n v="0"/>
    <n v="23.01"/>
    <n v="0"/>
    <n v="-23.01"/>
    <s v="N/A"/>
    <n v="0"/>
    <n v="0"/>
    <n v="0"/>
    <n v="0"/>
    <n v="23.01"/>
    <n v="0"/>
    <n v="0"/>
    <n v="0"/>
    <n v="0"/>
    <n v="0"/>
    <n v="0"/>
    <n v="0"/>
    <n v="0"/>
    <s v="SURFACE WATER MGT FUND"/>
    <s v="WLSW F D92538 A99B0015-4503 S"/>
    <s v="STORMWATER SERVICES"/>
    <s v="DRAINAGE"/>
  </r>
  <r>
    <x v="1"/>
    <s v="1038716"/>
    <s v="845022"/>
    <s v="82300"/>
    <x v="73"/>
    <s v="5315000"/>
    <n v="2012"/>
    <x v="4"/>
    <s v="INDIRECT COSTS"/>
    <s v="50000-PROGRAM EXPENDITUR BUDGET"/>
    <s v="82000-APPLIED OVERHEAD"/>
    <m/>
    <n v="0"/>
    <n v="0"/>
    <n v="70.39"/>
    <n v="0"/>
    <n v="-70.39"/>
    <s v="N/A"/>
    <n v="0"/>
    <n v="0"/>
    <n v="0"/>
    <n v="0"/>
    <n v="70.39"/>
    <n v="0"/>
    <n v="0"/>
    <n v="0"/>
    <n v="0"/>
    <n v="0"/>
    <n v="0"/>
    <n v="0"/>
    <n v="0"/>
    <s v="SURFACE WATER MGT FUND"/>
    <s v="WLSW F D92538 A99B0015-4503 S"/>
    <s v="STORMWATER SERVICES"/>
    <s v="DRAINAGE"/>
  </r>
  <r>
    <x v="1"/>
    <s v="1038716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5.04"/>
    <n v="0"/>
    <n v="0"/>
    <n v="0"/>
    <n v="0"/>
    <n v="0"/>
    <n v="0"/>
    <n v="0"/>
    <n v="0"/>
    <s v="SURFACE WATER MGT FUND"/>
    <s v="WLSW F D92538 A99B0015-4503 S"/>
    <s v="STORMWATER SERVICES"/>
    <s v="DRAINAGE"/>
  </r>
  <r>
    <x v="1"/>
    <s v="103871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54.66"/>
    <n v="0"/>
    <n v="-354.66"/>
    <s v="N/A"/>
    <n v="0"/>
    <n v="0"/>
    <n v="0"/>
    <n v="0"/>
    <n v="283.84000000000003"/>
    <n v="70.820000000000007"/>
    <n v="0"/>
    <n v="0"/>
    <n v="0"/>
    <n v="0"/>
    <n v="0"/>
    <n v="0"/>
    <n v="0"/>
    <s v="SURFACE WATER MGT FUND"/>
    <s v="WLSW F D92613 A00BN573-S 308&amp;M"/>
    <s v="STORMWATER SERVICES"/>
    <s v="DRAINAGE"/>
  </r>
  <r>
    <x v="1"/>
    <s v="1038717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494.99"/>
    <n v="0"/>
    <n v="-494.99"/>
    <s v="N/A"/>
    <n v="0"/>
    <n v="0"/>
    <n v="0"/>
    <n v="0"/>
    <n v="0"/>
    <n v="0"/>
    <n v="0"/>
    <n v="0"/>
    <n v="494.99"/>
    <n v="0"/>
    <n v="0"/>
    <n v="0"/>
    <n v="0"/>
    <s v="SURFACE WATER MGT FUND"/>
    <s v="WLSW F D92613 A00BN573-S 308&amp;M"/>
    <s v="STORMWATER SERVICES"/>
    <s v="DRAINAGE"/>
  </r>
  <r>
    <x v="1"/>
    <s v="103871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39.57"/>
    <n v="0"/>
    <n v="-139.57"/>
    <s v="N/A"/>
    <n v="0"/>
    <n v="0"/>
    <n v="0"/>
    <n v="0"/>
    <n v="132.21"/>
    <n v="7.36"/>
    <n v="0"/>
    <n v="0"/>
    <n v="0"/>
    <n v="0"/>
    <n v="0"/>
    <n v="0"/>
    <n v="0"/>
    <s v="SURFACE WATER MGT FUND"/>
    <s v="WLSW F D92613 A00BN573-S 308&amp;M"/>
    <s v="STORMWATER SERVICES"/>
    <s v="DRAINAGE"/>
  </r>
  <r>
    <x v="1"/>
    <s v="103871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26.76"/>
    <n v="0"/>
    <n v="-126.76"/>
    <s v="N/A"/>
    <n v="0"/>
    <n v="0"/>
    <n v="0"/>
    <n v="0"/>
    <n v="101.97"/>
    <n v="24.79"/>
    <n v="0"/>
    <n v="0"/>
    <n v="0"/>
    <n v="0"/>
    <n v="0"/>
    <n v="0"/>
    <n v="0"/>
    <s v="SURFACE WATER MGT FUND"/>
    <s v="WLSW F D92613 A00BN573-S 308&amp;M"/>
    <s v="STORMWATER SERVICES"/>
    <s v="DRAINAGE"/>
  </r>
  <r>
    <x v="1"/>
    <s v="1038717"/>
    <s v="845022"/>
    <s v="82200"/>
    <x v="72"/>
    <s v="5315000"/>
    <n v="2012"/>
    <x v="4"/>
    <s v="PAID TIME OFF"/>
    <s v="50000-PROGRAM EXPENDITUR BUDGET"/>
    <s v="82000-APPLIED OVERHEAD"/>
    <m/>
    <n v="0"/>
    <n v="0"/>
    <n v="92.43"/>
    <n v="0"/>
    <n v="-92.43"/>
    <s v="N/A"/>
    <n v="0"/>
    <n v="0"/>
    <n v="0"/>
    <n v="0"/>
    <n v="73.31"/>
    <n v="19.12"/>
    <n v="0"/>
    <n v="0"/>
    <n v="0"/>
    <n v="0"/>
    <n v="0"/>
    <n v="0"/>
    <n v="0"/>
    <s v="SURFACE WATER MGT FUND"/>
    <s v="WLSW F D92613 A00BN573-S 308&amp;M"/>
    <s v="STORMWATER SERVICES"/>
    <s v="DRAINAGE"/>
  </r>
  <r>
    <x v="1"/>
    <s v="1038717"/>
    <s v="845022"/>
    <s v="82300"/>
    <x v="73"/>
    <s v="5315000"/>
    <n v="2012"/>
    <x v="4"/>
    <s v="INDIRECT COSTS"/>
    <s v="50000-PROGRAM EXPENDITUR BUDGET"/>
    <s v="82000-APPLIED OVERHEAD"/>
    <m/>
    <n v="0"/>
    <n v="0"/>
    <n v="265.31"/>
    <n v="0"/>
    <n v="-265.31"/>
    <s v="N/A"/>
    <n v="0"/>
    <n v="0"/>
    <n v="0"/>
    <n v="0"/>
    <n v="224.23000000000002"/>
    <n v="41.08"/>
    <n v="0"/>
    <n v="0"/>
    <n v="0"/>
    <n v="0"/>
    <n v="0"/>
    <n v="0"/>
    <n v="0"/>
    <s v="SURFACE WATER MGT FUND"/>
    <s v="WLSW F D92613 A00BN573-S 308&amp;M"/>
    <s v="STORMWATER SERVICES"/>
    <s v="DRAINAGE"/>
  </r>
  <r>
    <x v="1"/>
    <s v="103872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59.34"/>
    <n v="0"/>
    <n v="-159.34"/>
    <s v="N/A"/>
    <n v="0"/>
    <n v="0"/>
    <n v="0"/>
    <n v="0"/>
    <n v="0"/>
    <n v="0"/>
    <n v="0"/>
    <n v="0"/>
    <n v="0"/>
    <n v="0"/>
    <n v="35.410000000000004"/>
    <n v="123.93"/>
    <n v="0"/>
    <s v="SURFACE WATER MGT FUND"/>
    <s v="WLSW F D96836 20301 NE 108TH S"/>
    <s v="STORMWATER SERVICES"/>
    <s v="DRAINAGE"/>
  </r>
  <r>
    <x v="1"/>
    <s v="103872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6.559999999999999"/>
    <n v="0"/>
    <n v="-16.559999999999999"/>
    <s v="N/A"/>
    <n v="0"/>
    <n v="0"/>
    <n v="0"/>
    <n v="0"/>
    <n v="0"/>
    <n v="0"/>
    <n v="0"/>
    <n v="0"/>
    <n v="0"/>
    <n v="0"/>
    <n v="3.68"/>
    <n v="12.88"/>
    <n v="0"/>
    <s v="SURFACE WATER MGT FUND"/>
    <s v="WLSW F D96836 20301 NE 108TH S"/>
    <s v="STORMWATER SERVICES"/>
    <s v="DRAINAGE"/>
  </r>
  <r>
    <x v="1"/>
    <s v="103872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55.77"/>
    <n v="0"/>
    <n v="-55.77"/>
    <s v="N/A"/>
    <n v="0"/>
    <n v="0"/>
    <n v="0"/>
    <n v="0"/>
    <n v="0"/>
    <n v="0"/>
    <n v="0"/>
    <n v="0"/>
    <n v="0"/>
    <n v="0"/>
    <n v="12.39"/>
    <n v="43.38"/>
    <n v="0"/>
    <s v="SURFACE WATER MGT FUND"/>
    <s v="WLSW F D96836 20301 NE 108TH S"/>
    <s v="STORMWATER SERVICES"/>
    <s v="DRAINAGE"/>
  </r>
  <r>
    <x v="1"/>
    <s v="1038722"/>
    <s v="845022"/>
    <s v="82200"/>
    <x v="72"/>
    <s v="5315000"/>
    <n v="2012"/>
    <x v="4"/>
    <s v="PAID TIME OFF"/>
    <s v="50000-PROGRAM EXPENDITUR BUDGET"/>
    <s v="82000-APPLIED OVERHEAD"/>
    <m/>
    <n v="0"/>
    <n v="0"/>
    <n v="43.02"/>
    <n v="0"/>
    <n v="-43.02"/>
    <s v="N/A"/>
    <n v="0"/>
    <n v="0"/>
    <n v="0"/>
    <n v="0"/>
    <n v="0"/>
    <n v="0"/>
    <n v="0"/>
    <n v="0"/>
    <n v="0"/>
    <n v="0"/>
    <n v="9.56"/>
    <n v="33.46"/>
    <n v="0"/>
    <s v="SURFACE WATER MGT FUND"/>
    <s v="WLSW F D96836 20301 NE 108TH S"/>
    <s v="STORMWATER SERVICES"/>
    <s v="DRAINAGE"/>
  </r>
  <r>
    <x v="1"/>
    <s v="1038722"/>
    <s v="845022"/>
    <s v="82300"/>
    <x v="73"/>
    <s v="5315000"/>
    <n v="2012"/>
    <x v="4"/>
    <s v="INDIRECT COSTS"/>
    <s v="50000-PROGRAM EXPENDITUR BUDGET"/>
    <s v="82000-APPLIED OVERHEAD"/>
    <m/>
    <n v="0"/>
    <n v="0"/>
    <n v="92.42"/>
    <n v="0"/>
    <n v="-92.42"/>
    <s v="N/A"/>
    <n v="0"/>
    <n v="0"/>
    <n v="0"/>
    <n v="0"/>
    <n v="0"/>
    <n v="0"/>
    <n v="0"/>
    <n v="0"/>
    <n v="0"/>
    <n v="0"/>
    <n v="20.54"/>
    <n v="71.88"/>
    <n v="0"/>
    <s v="SURFACE WATER MGT FUND"/>
    <s v="WLSW F D96836 20301 NE 108TH S"/>
    <s v="STORMWATER SERVICES"/>
    <s v="DRAINAGE"/>
  </r>
  <r>
    <x v="1"/>
    <s v="1038725"/>
    <s v="000000"/>
    <s v="11500"/>
    <x v="7"/>
    <s v="0000000"/>
    <n v="2012"/>
    <x v="0"/>
    <s v="ACCOUNTS RECEIVABLE"/>
    <s v="BS000-CURRENT ASSETS"/>
    <s v="B1150-ACCOUNTS RECEIVABLE"/>
    <m/>
    <n v="0"/>
    <n v="0"/>
    <n v="326.34000000000003"/>
    <n v="0"/>
    <n v="-326.34000000000003"/>
    <s v="N/A"/>
    <n v="0"/>
    <n v="0"/>
    <n v="0"/>
    <n v="0"/>
    <n v="0"/>
    <n v="0"/>
    <n v="0"/>
    <n v="326.34000000000003"/>
    <n v="0"/>
    <n v="0"/>
    <n v="0"/>
    <n v="0"/>
    <n v="0"/>
    <s v="SURFACE WATER MGT FUND"/>
    <s v="WLSW I DC0475 22013 NE 18TH ST"/>
    <s v="DEFAULT"/>
    <s v="Default"/>
  </r>
  <r>
    <x v="1"/>
    <s v="1038725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326.34000000000003"/>
    <n v="-326.34000000000003"/>
    <n v="0"/>
    <n v="0"/>
    <n v="0"/>
    <n v="0"/>
    <n v="0"/>
    <s v="SURFACE WATER MGT FUND"/>
    <s v="WLSW I DC0475 22013 NE 18TH ST"/>
    <s v="DEFAULT"/>
    <s v="Default"/>
  </r>
  <r>
    <x v="1"/>
    <s v="1038725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0475 22013 NE 18TH ST"/>
    <s v="DEFAULT"/>
    <s v="Default"/>
  </r>
  <r>
    <x v="1"/>
    <s v="1038725"/>
    <s v="845028"/>
    <s v="43944"/>
    <x v="130"/>
    <s v="0000000"/>
    <n v="2012"/>
    <x v="3"/>
    <s v="SWM SERVICES CITIES"/>
    <s v="R3000-REVENUE"/>
    <s v="R3400-CHARGE FOR SERVICES"/>
    <m/>
    <n v="0"/>
    <n v="0"/>
    <n v="-326.34000000000003"/>
    <n v="0"/>
    <n v="326.34000000000003"/>
    <s v="N/A"/>
    <n v="0"/>
    <n v="0"/>
    <n v="0"/>
    <n v="0"/>
    <n v="0"/>
    <n v="0"/>
    <n v="-326.34000000000003"/>
    <n v="0"/>
    <n v="0"/>
    <n v="0"/>
    <n v="0"/>
    <n v="0"/>
    <n v="0"/>
    <s v="SURFACE WATER MGT FUND"/>
    <s v="WLSW I DC0475 22013 NE 18TH ST"/>
    <s v="SAMMAMISH MAINTENANCE"/>
    <s v="Default"/>
  </r>
  <r>
    <x v="1"/>
    <s v="1038725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0"/>
    <n v="0"/>
    <n v="0"/>
    <n v="0"/>
    <n v="0"/>
    <n v="141.64000000000001"/>
    <n v="0"/>
    <n v="0"/>
    <n v="0"/>
    <n v="0"/>
    <n v="0"/>
    <n v="0"/>
    <s v="SURFACE WATER MGT FUND"/>
    <s v="WLSW I DC0475 22013 NE 18TH ST"/>
    <s v="SAMMAMISH MAINTENANCE"/>
    <s v="DRAINAGE"/>
  </r>
  <r>
    <x v="1"/>
    <s v="1038725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14.72"/>
    <n v="0"/>
    <n v="0"/>
    <n v="0"/>
    <n v="0"/>
    <n v="0"/>
    <n v="0"/>
    <s v="SURFACE WATER MGT FUND"/>
    <s v="WLSW I DC0475 22013 NE 18TH ST"/>
    <s v="SAMMAMISH MAINTENANCE"/>
    <s v="DRAINAGE"/>
  </r>
  <r>
    <x v="1"/>
    <s v="1038725"/>
    <s v="845028"/>
    <s v="82100"/>
    <x v="71"/>
    <s v="5315000"/>
    <n v="2012"/>
    <x v="4"/>
    <s v="EMPLOYER PAID BENEFITS"/>
    <s v="50000-PROGRAM EXPENDITUR BUDGET"/>
    <s v="82000-APPLIED OVERHEAD"/>
    <m/>
    <n v="0"/>
    <n v="0"/>
    <n v="49.58"/>
    <n v="0"/>
    <n v="-49.58"/>
    <s v="N/A"/>
    <n v="0"/>
    <n v="0"/>
    <n v="0"/>
    <n v="0"/>
    <n v="0"/>
    <n v="0"/>
    <n v="49.58"/>
    <n v="0"/>
    <n v="0"/>
    <n v="0"/>
    <n v="0"/>
    <n v="0"/>
    <n v="0"/>
    <s v="SURFACE WATER MGT FUND"/>
    <s v="WLSW I DC0475 22013 NE 18TH ST"/>
    <s v="SAMMAMISH MAINTENANCE"/>
    <s v="DRAINAGE"/>
  </r>
  <r>
    <x v="1"/>
    <s v="1038725"/>
    <s v="845028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38.24"/>
    <n v="0"/>
    <n v="0"/>
    <n v="0"/>
    <n v="0"/>
    <n v="0"/>
    <n v="0"/>
    <s v="SURFACE WATER MGT FUND"/>
    <s v="WLSW I DC0475 22013 NE 18TH ST"/>
    <s v="SAMMAMISH MAINTENANCE"/>
    <s v="DRAINAGE"/>
  </r>
  <r>
    <x v="1"/>
    <s v="1038725"/>
    <s v="845028"/>
    <s v="82300"/>
    <x v="73"/>
    <s v="5315000"/>
    <n v="2012"/>
    <x v="4"/>
    <s v="INDIRECT COSTS"/>
    <s v="50000-PROGRAM EXPENDITUR BUDGET"/>
    <s v="82000-APPLIED OVERHEAD"/>
    <m/>
    <n v="0"/>
    <n v="0"/>
    <n v="82.16"/>
    <n v="0"/>
    <n v="-82.16"/>
    <s v="N/A"/>
    <n v="0"/>
    <n v="0"/>
    <n v="0"/>
    <n v="0"/>
    <n v="0"/>
    <n v="0"/>
    <n v="82.16"/>
    <n v="0"/>
    <n v="0"/>
    <n v="0"/>
    <n v="0"/>
    <n v="0"/>
    <n v="0"/>
    <s v="SURFACE WATER MGT FUND"/>
    <s v="WLSW I DC0475 22013 NE 18TH ST"/>
    <s v="SAMMAMISH MAINTENANCE"/>
    <s v="DRAINAGE"/>
  </r>
  <r>
    <x v="1"/>
    <s v="1038727"/>
    <s v="000000"/>
    <s v="11500"/>
    <x v="7"/>
    <s v="0000000"/>
    <n v="2012"/>
    <x v="0"/>
    <s v="ACCOUNTS RECEIVABLE"/>
    <s v="BS000-CURRENT ASSETS"/>
    <s v="B1150-ACCOUNTS RECEIVABLE"/>
    <m/>
    <n v="0"/>
    <n v="0"/>
    <n v="1829.96"/>
    <n v="0"/>
    <n v="-1829.96"/>
    <s v="N/A"/>
    <n v="0"/>
    <n v="0"/>
    <n v="0"/>
    <n v="0"/>
    <n v="0"/>
    <n v="0"/>
    <n v="0"/>
    <n v="0"/>
    <n v="0"/>
    <n v="1829.96"/>
    <n v="0"/>
    <n v="0"/>
    <n v="0"/>
    <s v="SURFACE WATER MGT FUND"/>
    <s v="WLSW I DC0575 750 244TH AVE NE"/>
    <s v="DEFAULT"/>
    <s v="Default"/>
  </r>
  <r>
    <x v="1"/>
    <s v="1038727"/>
    <s v="000000"/>
    <s v="11530"/>
    <x v="203"/>
    <s v="0000000"/>
    <n v="2012"/>
    <x v="0"/>
    <s v="UNBILLED RECEIVABLES"/>
    <s v="BS000-CURRENT ASSETS"/>
    <s v="B1150-ACCOUNTS RECEIVABLE"/>
    <m/>
    <n v="0"/>
    <n v="0"/>
    <n v="1829.96"/>
    <n v="0"/>
    <n v="-1829.96"/>
    <s v="N/A"/>
    <n v="0"/>
    <n v="0"/>
    <n v="0"/>
    <n v="0"/>
    <n v="0"/>
    <n v="0"/>
    <n v="0"/>
    <n v="713.06000000000006"/>
    <n v="0"/>
    <n v="1116.9000000000001"/>
    <n v="0"/>
    <n v="0"/>
    <n v="0"/>
    <s v="SURFACE WATER MGT FUND"/>
    <s v="WLSW I DC0575 750 244TH AVE NE"/>
    <s v="DEFAULT"/>
    <s v="Default"/>
  </r>
  <r>
    <x v="1"/>
    <s v="1038727"/>
    <s v="000000"/>
    <s v="22258"/>
    <x v="204"/>
    <s v="0000000"/>
    <n v="2012"/>
    <x v="1"/>
    <s v="DEFERRED ACCT REC 11503"/>
    <s v="BS200-CURRENT LIABILITIES"/>
    <s v="B2220-DEFERRED REVENUES"/>
    <m/>
    <n v="0"/>
    <n v="0"/>
    <n v="-1829.96"/>
    <n v="0"/>
    <n v="1829.96"/>
    <s v="N/A"/>
    <n v="0"/>
    <n v="0"/>
    <n v="0"/>
    <n v="0"/>
    <n v="0"/>
    <n v="0"/>
    <n v="0"/>
    <n v="0"/>
    <n v="0"/>
    <n v="-1829.96"/>
    <n v="0"/>
    <n v="0"/>
    <n v="0"/>
    <s v="SURFACE WATER MGT FUND"/>
    <s v="WLSW I DC0575 750 244TH AVE NE"/>
    <s v="DEFAULT"/>
    <s v="Default"/>
  </r>
  <r>
    <x v="1"/>
    <s v="1038727"/>
    <s v="845028"/>
    <s v="43944"/>
    <x v="130"/>
    <s v="0000000"/>
    <n v="2012"/>
    <x v="3"/>
    <s v="SWM SERVICES CITIES"/>
    <s v="R3000-REVENUE"/>
    <s v="R3400-CHARGE FOR SERVICES"/>
    <m/>
    <n v="0"/>
    <n v="0"/>
    <n v="-1829.96"/>
    <n v="0"/>
    <n v="1829.96"/>
    <s v="N/A"/>
    <n v="0"/>
    <n v="0"/>
    <n v="0"/>
    <n v="0"/>
    <n v="0"/>
    <n v="0"/>
    <n v="0"/>
    <n v="-713.06000000000006"/>
    <n v="0"/>
    <n v="-1116.9000000000001"/>
    <n v="0"/>
    <n v="0"/>
    <n v="0"/>
    <s v="SURFACE WATER MGT FUND"/>
    <s v="WLSW I DC0575 750 244TH AVE NE"/>
    <s v="SAMMAMISH MAINTENANCE"/>
    <s v="Default"/>
  </r>
  <r>
    <x v="1"/>
    <s v="1038727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257.39999999999998"/>
    <n v="0"/>
    <n v="-257.39999999999998"/>
    <s v="N/A"/>
    <n v="0"/>
    <n v="0"/>
    <n v="0"/>
    <n v="0"/>
    <n v="0"/>
    <n v="0"/>
    <n v="0"/>
    <n v="257.39999999999998"/>
    <n v="0"/>
    <n v="0"/>
    <n v="0"/>
    <n v="0"/>
    <n v="0"/>
    <s v="SURFACE WATER MGT FUND"/>
    <s v="WLSW I DC0575 750 244TH AVE NE"/>
    <s v="SAMMAMISH MAINTENANCE"/>
    <s v="DRAINAGE"/>
  </r>
  <r>
    <x v="1"/>
    <s v="1038727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1116.9000000000001"/>
    <n v="0"/>
    <n v="-1116.9000000000001"/>
    <s v="N/A"/>
    <n v="0"/>
    <n v="0"/>
    <n v="0"/>
    <n v="0"/>
    <n v="0"/>
    <n v="0"/>
    <n v="0"/>
    <n v="0"/>
    <n v="0"/>
    <n v="1116.9000000000001"/>
    <n v="0"/>
    <n v="0"/>
    <n v="0"/>
    <s v="SURFACE WATER MGT FUND"/>
    <s v="WLSW I DC0575 750 244TH AVE NE"/>
    <s v="SAMMAMISH MAINTENANCE"/>
    <s v="DRAINAGE"/>
  </r>
  <r>
    <x v="1"/>
    <s v="1038727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155.6"/>
    <n v="0"/>
    <n v="-155.6"/>
    <s v="N/A"/>
    <n v="0"/>
    <n v="0"/>
    <n v="0"/>
    <n v="0"/>
    <n v="0"/>
    <n v="0"/>
    <n v="0"/>
    <n v="155.6"/>
    <n v="0"/>
    <n v="0"/>
    <n v="0"/>
    <n v="0"/>
    <n v="0"/>
    <s v="SURFACE WATER MGT FUND"/>
    <s v="WLSW I DC0575 750 244TH AVE NE"/>
    <s v="SAMMAMISH MAINTENANCE"/>
    <s v="DRAINAGE"/>
  </r>
  <r>
    <x v="1"/>
    <s v="1038727"/>
    <s v="845028"/>
    <s v="82200"/>
    <x v="72"/>
    <s v="5315000"/>
    <n v="2012"/>
    <x v="4"/>
    <s v="PAID TIME OFF"/>
    <s v="50000-PROGRAM EXPENDITUR BUDGET"/>
    <s v="82000-APPLIED OVERHEAD"/>
    <m/>
    <n v="0"/>
    <n v="0"/>
    <n v="66.48"/>
    <n v="0"/>
    <n v="-66.48"/>
    <s v="N/A"/>
    <n v="0"/>
    <n v="0"/>
    <n v="0"/>
    <n v="0"/>
    <n v="0"/>
    <n v="0"/>
    <n v="0"/>
    <n v="66.48"/>
    <n v="0"/>
    <n v="0"/>
    <n v="0"/>
    <n v="0"/>
    <n v="0"/>
    <s v="SURFACE WATER MGT FUND"/>
    <s v="WLSW I DC0575 750 244TH AVE NE"/>
    <s v="SAMMAMISH MAINTENANCE"/>
    <s v="DRAINAGE"/>
  </r>
  <r>
    <x v="1"/>
    <s v="1038727"/>
    <s v="845028"/>
    <s v="82300"/>
    <x v="73"/>
    <s v="5315000"/>
    <n v="2012"/>
    <x v="4"/>
    <s v="INDIRECT COSTS"/>
    <s v="50000-PROGRAM EXPENDITUR BUDGET"/>
    <s v="82000-APPLIED OVERHEAD"/>
    <m/>
    <n v="0"/>
    <n v="0"/>
    <n v="203.34"/>
    <n v="0"/>
    <n v="-203.34"/>
    <s v="N/A"/>
    <n v="0"/>
    <n v="0"/>
    <n v="0"/>
    <n v="0"/>
    <n v="0"/>
    <n v="0"/>
    <n v="0"/>
    <n v="203.34"/>
    <n v="0"/>
    <n v="0"/>
    <n v="0"/>
    <n v="0"/>
    <n v="0"/>
    <s v="SURFACE WATER MGT FUND"/>
    <s v="WLSW I DC0575 750 244TH AVE NE"/>
    <s v="SAMMAMISH MAINTENANCE"/>
    <s v="DRAINAGE"/>
  </r>
  <r>
    <x v="1"/>
    <s v="1038727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30.240000000000002"/>
    <n v="0"/>
    <n v="-30.240000000000002"/>
    <s v="N/A"/>
    <n v="0"/>
    <n v="0"/>
    <n v="0"/>
    <n v="0"/>
    <n v="0"/>
    <n v="0"/>
    <n v="0"/>
    <n v="30.240000000000002"/>
    <n v="0"/>
    <n v="0"/>
    <n v="0"/>
    <n v="0"/>
    <n v="0"/>
    <s v="SURFACE WATER MGT FUND"/>
    <s v="WLSW I DC0575 750 244TH AVE NE"/>
    <s v="SAMMAMISH MAINTENANCE"/>
    <s v="DRAINAGE"/>
  </r>
  <r>
    <x v="1"/>
    <s v="1038728"/>
    <s v="000000"/>
    <s v="11500"/>
    <x v="7"/>
    <s v="0000000"/>
    <n v="2012"/>
    <x v="0"/>
    <s v="ACCOUNTS RECEIVABLE"/>
    <s v="BS000-CURRENT ASSETS"/>
    <s v="B1150-ACCOUNTS RECEIVABLE"/>
    <m/>
    <n v="0"/>
    <n v="0"/>
    <n v="570.47"/>
    <n v="0"/>
    <n v="-570.47"/>
    <s v="N/A"/>
    <n v="0"/>
    <n v="0"/>
    <n v="0"/>
    <n v="0"/>
    <n v="0"/>
    <n v="0"/>
    <n v="0"/>
    <n v="0"/>
    <n v="0"/>
    <n v="570.47"/>
    <n v="0"/>
    <n v="0"/>
    <n v="0"/>
    <s v="SURFACE WATER MGT FUND"/>
    <s v="WLSW I DC0648 2400 208TH AVE S"/>
    <s v="DEFAULT"/>
    <s v="Default"/>
  </r>
  <r>
    <x v="1"/>
    <s v="1038728"/>
    <s v="000000"/>
    <s v="11530"/>
    <x v="203"/>
    <s v="0000000"/>
    <n v="2012"/>
    <x v="0"/>
    <s v="UNBILLED RECEIVABLES"/>
    <s v="BS000-CURRENT ASSETS"/>
    <s v="B1150-ACCOUNTS RECEIVABLE"/>
    <m/>
    <n v="0"/>
    <n v="0"/>
    <n v="570.47"/>
    <n v="0"/>
    <n v="-570.47"/>
    <s v="N/A"/>
    <n v="0"/>
    <n v="0"/>
    <n v="0"/>
    <n v="0"/>
    <n v="0"/>
    <n v="0"/>
    <n v="0"/>
    <n v="307.67"/>
    <n v="0"/>
    <n v="262.8"/>
    <n v="0"/>
    <n v="0"/>
    <n v="0"/>
    <s v="SURFACE WATER MGT FUND"/>
    <s v="WLSW I DC0648 2400 208TH AVE S"/>
    <s v="DEFAULT"/>
    <s v="Default"/>
  </r>
  <r>
    <x v="1"/>
    <s v="1038728"/>
    <s v="000000"/>
    <s v="22258"/>
    <x v="204"/>
    <s v="0000000"/>
    <n v="2012"/>
    <x v="1"/>
    <s v="DEFERRED ACCT REC 11503"/>
    <s v="BS200-CURRENT LIABILITIES"/>
    <s v="B2220-DEFERRED REVENUES"/>
    <m/>
    <n v="0"/>
    <n v="0"/>
    <n v="-570.47"/>
    <n v="0"/>
    <n v="570.47"/>
    <s v="N/A"/>
    <n v="0"/>
    <n v="0"/>
    <n v="0"/>
    <n v="0"/>
    <n v="0"/>
    <n v="0"/>
    <n v="0"/>
    <n v="0"/>
    <n v="0"/>
    <n v="-570.47"/>
    <n v="0"/>
    <n v="0"/>
    <n v="0"/>
    <s v="SURFACE WATER MGT FUND"/>
    <s v="WLSW I DC0648 2400 208TH AVE S"/>
    <s v="DEFAULT"/>
    <s v="Default"/>
  </r>
  <r>
    <x v="1"/>
    <s v="1038728"/>
    <s v="845028"/>
    <s v="43944"/>
    <x v="130"/>
    <s v="0000000"/>
    <n v="2012"/>
    <x v="3"/>
    <s v="SWM SERVICES CITIES"/>
    <s v="R3000-REVENUE"/>
    <s v="R3400-CHARGE FOR SERVICES"/>
    <m/>
    <n v="0"/>
    <n v="0"/>
    <n v="-570.47"/>
    <n v="0"/>
    <n v="570.47"/>
    <s v="N/A"/>
    <n v="0"/>
    <n v="0"/>
    <n v="0"/>
    <n v="0"/>
    <n v="0"/>
    <n v="0"/>
    <n v="0"/>
    <n v="-307.67"/>
    <n v="0"/>
    <n v="-262.8"/>
    <n v="0"/>
    <n v="0"/>
    <n v="0"/>
    <s v="SURFACE WATER MGT FUND"/>
    <s v="WLSW I DC0648 2400 208TH AVE S"/>
    <s v="SAMMAMISH MAINTENANCE"/>
    <s v="Default"/>
  </r>
  <r>
    <x v="1"/>
    <s v="1038728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98"/>
    <n v="0"/>
    <n v="-70.98"/>
    <s v="N/A"/>
    <n v="0"/>
    <n v="0"/>
    <n v="0"/>
    <n v="0"/>
    <n v="0"/>
    <n v="0"/>
    <n v="0"/>
    <n v="70.98"/>
    <n v="0"/>
    <n v="0"/>
    <n v="0"/>
    <n v="0"/>
    <n v="0"/>
    <s v="SURFACE WATER MGT FUND"/>
    <s v="WLSW I DC0648 2400 208TH AVE S"/>
    <s v="SAMMAMISH MAINTENANCE"/>
    <s v="DRAINAGE"/>
  </r>
  <r>
    <x v="1"/>
    <s v="1038728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0"/>
    <n v="0"/>
    <n v="0"/>
    <n v="42.9"/>
    <n v="0"/>
    <n v="0"/>
    <n v="0"/>
    <n v="0"/>
    <n v="0"/>
    <s v="SURFACE WATER MGT FUND"/>
    <s v="WLSW I DC0648 2400 208TH AVE S"/>
    <s v="SAMMAMISH MAINTENANCE"/>
    <s v="DRAINAGE"/>
  </r>
  <r>
    <x v="1"/>
    <s v="1038728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262.8"/>
    <n v="0"/>
    <n v="-262.8"/>
    <s v="N/A"/>
    <n v="0"/>
    <n v="0"/>
    <n v="0"/>
    <n v="0"/>
    <n v="0"/>
    <n v="0"/>
    <n v="0"/>
    <n v="0"/>
    <n v="0"/>
    <n v="262.8"/>
    <n v="0"/>
    <n v="0"/>
    <n v="0"/>
    <s v="SURFACE WATER MGT FUND"/>
    <s v="WLSW I DC0648 2400 208TH AVE S"/>
    <s v="SAMMAMISH MAINTENANCE"/>
    <s v="DRAINAGE"/>
  </r>
  <r>
    <x v="1"/>
    <s v="1038728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43.87"/>
    <n v="0"/>
    <n v="-43.87"/>
    <s v="N/A"/>
    <n v="0"/>
    <n v="0"/>
    <n v="0"/>
    <n v="0"/>
    <n v="0"/>
    <n v="0"/>
    <n v="0"/>
    <n v="43.87"/>
    <n v="0"/>
    <n v="0"/>
    <n v="0"/>
    <n v="0"/>
    <n v="0"/>
    <s v="SURFACE WATER MGT FUND"/>
    <s v="WLSW I DC0648 2400 208TH AVE S"/>
    <s v="SAMMAMISH MAINTENANCE"/>
    <s v="DRAINAGE"/>
  </r>
  <r>
    <x v="1"/>
    <s v="1038728"/>
    <s v="845028"/>
    <s v="82100"/>
    <x v="71"/>
    <s v="5315000"/>
    <n v="2012"/>
    <x v="4"/>
    <s v="EMPLOYER PAID BENEFITS"/>
    <s v="50000-PROGRAM EXPENDITUR BUDGET"/>
    <s v="82000-APPLIED OVERHEAD"/>
    <m/>
    <n v="0"/>
    <n v="0"/>
    <n v="25.5"/>
    <n v="0"/>
    <n v="-25.5"/>
    <s v="N/A"/>
    <n v="0"/>
    <n v="0"/>
    <n v="0"/>
    <n v="0"/>
    <n v="0"/>
    <n v="0"/>
    <n v="0"/>
    <n v="25.5"/>
    <n v="0"/>
    <n v="0"/>
    <n v="0"/>
    <n v="0"/>
    <n v="0"/>
    <s v="SURFACE WATER MGT FUND"/>
    <s v="WLSW I DC0648 2400 208TH AVE S"/>
    <s v="SAMMAMISH MAINTENANCE"/>
    <s v="DRAINAGE"/>
  </r>
  <r>
    <x v="1"/>
    <s v="1038728"/>
    <s v="845028"/>
    <s v="82200"/>
    <x v="72"/>
    <s v="5315000"/>
    <n v="2012"/>
    <x v="4"/>
    <s v="PAID TIME OFF"/>
    <s v="50000-PROGRAM EXPENDITUR BUDGET"/>
    <s v="82000-APPLIED OVERHEAD"/>
    <m/>
    <n v="0"/>
    <n v="0"/>
    <n v="29.41"/>
    <n v="0"/>
    <n v="-29.41"/>
    <s v="N/A"/>
    <n v="0"/>
    <n v="0"/>
    <n v="0"/>
    <n v="0"/>
    <n v="0"/>
    <n v="0"/>
    <n v="0"/>
    <n v="29.41"/>
    <n v="0"/>
    <n v="0"/>
    <n v="0"/>
    <n v="0"/>
    <n v="0"/>
    <s v="SURFACE WATER MGT FUND"/>
    <s v="WLSW I DC0648 2400 208TH AVE S"/>
    <s v="SAMMAMISH MAINTENANCE"/>
    <s v="DRAINAGE"/>
  </r>
  <r>
    <x v="1"/>
    <s v="1038728"/>
    <s v="845028"/>
    <s v="82300"/>
    <x v="73"/>
    <s v="5315000"/>
    <n v="2012"/>
    <x v="4"/>
    <s v="INDIRECT COSTS"/>
    <s v="50000-PROGRAM EXPENDITUR BUDGET"/>
    <s v="82000-APPLIED OVERHEAD"/>
    <m/>
    <n v="0"/>
    <n v="0"/>
    <n v="89.97"/>
    <n v="0"/>
    <n v="-89.97"/>
    <s v="N/A"/>
    <n v="0"/>
    <n v="0"/>
    <n v="0"/>
    <n v="0"/>
    <n v="0"/>
    <n v="0"/>
    <n v="0"/>
    <n v="89.97"/>
    <n v="0"/>
    <n v="0"/>
    <n v="0"/>
    <n v="0"/>
    <n v="0"/>
    <s v="SURFACE WATER MGT FUND"/>
    <s v="WLSW I DC0648 2400 208TH AVE S"/>
    <s v="SAMMAMISH MAINTENANCE"/>
    <s v="DRAINAGE"/>
  </r>
  <r>
    <x v="1"/>
    <s v="1038728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0"/>
    <n v="0"/>
    <n v="0"/>
    <n v="5.04"/>
    <n v="0"/>
    <n v="0"/>
    <n v="0"/>
    <n v="0"/>
    <n v="0"/>
    <s v="SURFACE WATER MGT FUND"/>
    <s v="WLSW I DC0648 2400 208TH AVE S"/>
    <s v="SAMMAMISH MAINTENANCE"/>
    <s v="DRAINAGE"/>
  </r>
  <r>
    <x v="1"/>
    <s v="1038729"/>
    <s v="000000"/>
    <s v="11500"/>
    <x v="7"/>
    <s v="0000000"/>
    <n v="2012"/>
    <x v="0"/>
    <s v="ACCOUNTS RECEIVABLE"/>
    <s v="BS000-CURRENT ASSETS"/>
    <s v="B1150-ACCOUNTS RECEIVABLE"/>
    <m/>
    <n v="0"/>
    <n v="0"/>
    <n v="1462.79"/>
    <n v="0"/>
    <n v="-1462.79"/>
    <s v="N/A"/>
    <n v="0"/>
    <n v="0"/>
    <n v="0"/>
    <n v="0"/>
    <n v="0"/>
    <n v="0"/>
    <n v="0"/>
    <n v="572.86"/>
    <n v="0"/>
    <n v="889.93000000000006"/>
    <n v="0"/>
    <n v="0"/>
    <n v="0"/>
    <s v="SURFACE WATER MGT FUND"/>
    <s v="WLSW I DC1681 800 223RD WY SE"/>
    <s v="DEFAULT"/>
    <s v="Default"/>
  </r>
  <r>
    <x v="1"/>
    <s v="1038729"/>
    <s v="000000"/>
    <s v="11530"/>
    <x v="203"/>
    <s v="0000000"/>
    <n v="2012"/>
    <x v="0"/>
    <s v="UNBILLED RECEIVABLES"/>
    <s v="BS000-CURRENT ASSETS"/>
    <s v="B1150-ACCOUNTS RECEIVABLE"/>
    <m/>
    <n v="0"/>
    <n v="0"/>
    <n v="889.93000000000006"/>
    <n v="0"/>
    <n v="-889.93000000000006"/>
    <s v="N/A"/>
    <n v="0"/>
    <n v="328.12"/>
    <n v="0"/>
    <n v="0"/>
    <n v="0"/>
    <n v="0"/>
    <n v="244.74"/>
    <n v="-142.83000000000001"/>
    <n v="0"/>
    <n v="459.90000000000003"/>
    <n v="0"/>
    <n v="0"/>
    <n v="0"/>
    <s v="SURFACE WATER MGT FUND"/>
    <s v="WLSW I DC1681 800 223RD WY SE"/>
    <s v="DEFAULT"/>
    <s v="Default"/>
  </r>
  <r>
    <x v="1"/>
    <s v="1038729"/>
    <s v="000000"/>
    <s v="22258"/>
    <x v="204"/>
    <s v="0000000"/>
    <n v="2012"/>
    <x v="1"/>
    <s v="DEFERRED ACCT REC 11503"/>
    <s v="BS200-CURRENT LIABILITIES"/>
    <s v="B2220-DEFERRED REVENUES"/>
    <m/>
    <n v="0"/>
    <n v="0"/>
    <n v="-889.93000000000006"/>
    <n v="0"/>
    <n v="889.93000000000006"/>
    <s v="N/A"/>
    <n v="0"/>
    <n v="0"/>
    <n v="0"/>
    <n v="0"/>
    <n v="0"/>
    <n v="0"/>
    <n v="0"/>
    <n v="0"/>
    <n v="0"/>
    <n v="-889.93000000000006"/>
    <n v="0"/>
    <n v="0"/>
    <n v="0"/>
    <s v="SURFACE WATER MGT FUND"/>
    <s v="WLSW I DC1681 800 223RD WY SE"/>
    <s v="DEFAULT"/>
    <s v="Default"/>
  </r>
  <r>
    <x v="1"/>
    <s v="1038729"/>
    <s v="845028"/>
    <s v="43944"/>
    <x v="130"/>
    <s v="0000000"/>
    <n v="2012"/>
    <x v="3"/>
    <s v="SWM SERVICES CITIES"/>
    <s v="R3000-REVENUE"/>
    <s v="R3400-CHARGE FOR SERVICES"/>
    <m/>
    <n v="0"/>
    <n v="0"/>
    <n v="-1462.79"/>
    <n v="0"/>
    <n v="1462.79"/>
    <s v="N/A"/>
    <n v="0"/>
    <n v="-328.12"/>
    <n v="0"/>
    <n v="0"/>
    <n v="0"/>
    <n v="0"/>
    <n v="-244.74"/>
    <n v="-430.03000000000003"/>
    <n v="0"/>
    <n v="-459.90000000000003"/>
    <n v="0"/>
    <n v="0"/>
    <n v="0"/>
    <s v="SURFACE WATER MGT FUND"/>
    <s v="WLSW I DC1681 800 223RD WY SE"/>
    <s v="SAMMAMISH MAINTENANCE"/>
    <s v="Default"/>
  </r>
  <r>
    <x v="1"/>
    <s v="1038729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172.12"/>
    <n v="0"/>
    <n v="0"/>
    <n v="0"/>
    <n v="0"/>
    <n v="106.23"/>
    <n v="35.410000000000004"/>
    <n v="0"/>
    <n v="0"/>
    <n v="0"/>
    <n v="-172.12"/>
    <n v="0"/>
    <s v="SURFACE WATER MGT FUND"/>
    <s v="WLSW I DC1681 800 223RD WY SE"/>
    <s v="SAMMAMISH MAINTENANCE"/>
    <s v="DRAINAGE"/>
  </r>
  <r>
    <x v="1"/>
    <s v="1038729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160.89000000000001"/>
    <n v="0"/>
    <n v="-160.89000000000001"/>
    <s v="N/A"/>
    <n v="0"/>
    <n v="0"/>
    <n v="0"/>
    <n v="0"/>
    <n v="0"/>
    <n v="0"/>
    <n v="0"/>
    <n v="160.89000000000001"/>
    <n v="0"/>
    <n v="0"/>
    <n v="0"/>
    <n v="0"/>
    <n v="0"/>
    <s v="SURFACE WATER MGT FUND"/>
    <s v="WLSW I DC1681 800 223RD WY SE"/>
    <s v="SAMMAMISH MAINTENANCE"/>
    <s v="DRAINAGE"/>
  </r>
  <r>
    <x v="1"/>
    <s v="1038729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459.90000000000003"/>
    <n v="0"/>
    <n v="-459.90000000000003"/>
    <s v="N/A"/>
    <n v="0"/>
    <n v="0"/>
    <n v="0"/>
    <n v="0"/>
    <n v="0"/>
    <n v="0"/>
    <n v="0"/>
    <n v="0"/>
    <n v="0"/>
    <n v="459.90000000000003"/>
    <n v="0"/>
    <n v="0"/>
    <n v="0"/>
    <s v="SURFACE WATER MGT FUND"/>
    <s v="WLSW I DC1681 800 223RD WY SE"/>
    <s v="SAMMAMISH MAINTENANCE"/>
    <s v="DRAINAGE"/>
  </r>
  <r>
    <x v="1"/>
    <s v="1038729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11.040000000000001"/>
    <n v="3.68"/>
    <n v="0"/>
    <n v="0"/>
    <n v="0"/>
    <n v="0"/>
    <n v="0"/>
    <s v="SURFACE WATER MGT FUND"/>
    <s v="WLSW I DC1681 800 223RD WY SE"/>
    <s v="SAMMAMISH MAINTENANCE"/>
    <s v="DRAINAGE"/>
  </r>
  <r>
    <x v="1"/>
    <s v="1038729"/>
    <s v="845028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45.7"/>
    <n v="0"/>
    <n v="0"/>
    <n v="0"/>
    <n v="0"/>
    <n v="37.18"/>
    <n v="12.39"/>
    <n v="0"/>
    <n v="0"/>
    <n v="0"/>
    <n v="-45.7"/>
    <n v="0"/>
    <s v="SURFACE WATER MGT FUND"/>
    <s v="WLSW I DC1681 800 223RD WY SE"/>
    <s v="SAMMAMISH MAINTENANCE"/>
    <s v="DRAINAGE"/>
  </r>
  <r>
    <x v="1"/>
    <s v="1038729"/>
    <s v="845028"/>
    <s v="82200"/>
    <x v="72"/>
    <s v="5315000"/>
    <n v="2012"/>
    <x v="4"/>
    <s v="PAID TIME OFF"/>
    <s v="50000-PROGRAM EXPENDITUR BUDGET"/>
    <s v="82000-APPLIED OVERHEAD"/>
    <m/>
    <n v="0"/>
    <n v="0"/>
    <n v="79.8"/>
    <n v="0"/>
    <n v="-79.8"/>
    <s v="N/A"/>
    <n v="0"/>
    <n v="51.78"/>
    <n v="0"/>
    <n v="0"/>
    <n v="0"/>
    <n v="0"/>
    <n v="28.68"/>
    <n v="51.11"/>
    <n v="0"/>
    <n v="0"/>
    <n v="0"/>
    <n v="-51.77"/>
    <n v="0"/>
    <s v="SURFACE WATER MGT FUND"/>
    <s v="WLSW I DC1681 800 223RD WY SE"/>
    <s v="SAMMAMISH MAINTENANCE"/>
    <s v="DRAINAGE"/>
  </r>
  <r>
    <x v="1"/>
    <s v="1038729"/>
    <s v="845028"/>
    <s v="82300"/>
    <x v="73"/>
    <s v="5315000"/>
    <n v="2012"/>
    <x v="4"/>
    <s v="INDIRECT COSTS"/>
    <s v="50000-PROGRAM EXPENDITUR BUDGET"/>
    <s v="82000-APPLIED OVERHEAD"/>
    <m/>
    <n v="0"/>
    <n v="0"/>
    <n v="190.33"/>
    <n v="0"/>
    <n v="-190.33"/>
    <s v="N/A"/>
    <n v="0"/>
    <n v="58.52"/>
    <n v="0"/>
    <n v="0"/>
    <n v="0"/>
    <n v="0"/>
    <n v="61.61"/>
    <n v="147.65"/>
    <n v="0"/>
    <n v="0"/>
    <n v="0"/>
    <n v="-77.45"/>
    <n v="0"/>
    <s v="SURFACE WATER MGT FUND"/>
    <s v="WLSW I DC1681 800 223RD WY SE"/>
    <s v="SAMMAMISH MAINTENANCE"/>
    <s v="DRAINAGE"/>
  </r>
  <r>
    <x v="1"/>
    <s v="1038729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18.900000000000002"/>
    <n v="0"/>
    <n v="-18.900000000000002"/>
    <s v="N/A"/>
    <n v="0"/>
    <n v="0"/>
    <n v="0"/>
    <n v="0"/>
    <n v="0"/>
    <n v="0"/>
    <n v="0"/>
    <n v="18.900000000000002"/>
    <n v="0"/>
    <n v="0"/>
    <n v="0"/>
    <n v="0"/>
    <n v="0"/>
    <s v="SURFACE WATER MGT FUND"/>
    <s v="WLSW I DC1681 800 223RD WY SE"/>
    <s v="SAMMAMISH MAINTENANCE"/>
    <s v="DRAINAGE"/>
  </r>
  <r>
    <x v="1"/>
    <s v="1038736"/>
    <s v="000000"/>
    <s v="11500"/>
    <x v="7"/>
    <s v="0000000"/>
    <n v="2012"/>
    <x v="0"/>
    <s v="ACCOUNTS RECEIVABLE"/>
    <s v="BS000-CURRENT ASSETS"/>
    <s v="B1150-ACCOUNTS RECEIVABLE"/>
    <m/>
    <n v="0"/>
    <n v="0"/>
    <n v="244.74"/>
    <n v="0"/>
    <n v="-244.74"/>
    <s v="N/A"/>
    <n v="0"/>
    <n v="0"/>
    <n v="0"/>
    <n v="0"/>
    <n v="0"/>
    <n v="0"/>
    <n v="0"/>
    <n v="0"/>
    <n v="0"/>
    <n v="0"/>
    <n v="244.74"/>
    <n v="0"/>
    <n v="0"/>
    <s v="SURFACE WATER MGT FUND"/>
    <s v="WLSW I DC6901 12227 DESMOINES"/>
    <s v="DEFAULT"/>
    <s v="Default"/>
  </r>
  <r>
    <x v="1"/>
    <s v="1038736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244.74"/>
    <n v="0"/>
    <n v="0"/>
    <n v="-244.74"/>
    <n v="0"/>
    <n v="0"/>
    <s v="SURFACE WATER MGT FUND"/>
    <s v="WLSW I DC6901 12227 DESMOINES"/>
    <s v="DEFAULT"/>
    <s v="Default"/>
  </r>
  <r>
    <x v="1"/>
    <s v="1038736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6901 12227 DESMOINES"/>
    <s v="DEFAULT"/>
    <s v="Default"/>
  </r>
  <r>
    <x v="1"/>
    <s v="1038736"/>
    <s v="845023"/>
    <s v="36999"/>
    <x v="49"/>
    <s v="0000000"/>
    <n v="2012"/>
    <x v="3"/>
    <s v="OTHER MISC REVENUE"/>
    <s v="R3000-REVENUE"/>
    <s v="R3600-MISCELLANEOUS REVENUE"/>
    <m/>
    <n v="0"/>
    <n v="0"/>
    <n v="-244.74"/>
    <n v="0"/>
    <n v="244.74"/>
    <s v="N/A"/>
    <n v="0"/>
    <n v="0"/>
    <n v="0"/>
    <n v="0"/>
    <n v="0"/>
    <n v="0"/>
    <n v="0"/>
    <n v="-244.74"/>
    <n v="0"/>
    <n v="0"/>
    <n v="0"/>
    <n v="0"/>
    <n v="0"/>
    <s v="SURFACE WATER MGT FUND"/>
    <s v="WLSW I DC6901 12227 DESMOINES"/>
    <s v="BURIEN MAINTENANCE"/>
    <s v="Default"/>
  </r>
  <r>
    <x v="1"/>
    <s v="1038736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3"/>
    <n v="0"/>
    <n v="-106.23"/>
    <s v="N/A"/>
    <n v="0"/>
    <n v="0"/>
    <n v="0"/>
    <n v="0"/>
    <n v="0"/>
    <n v="0"/>
    <n v="0"/>
    <n v="106.23"/>
    <n v="0"/>
    <n v="0"/>
    <n v="0"/>
    <n v="0"/>
    <n v="0"/>
    <s v="SURFACE WATER MGT FUND"/>
    <s v="WLSW I DC6901 12227 DESMOINES"/>
    <s v="BURIEN MAINTENANCE"/>
    <s v="DRAINAGE"/>
  </r>
  <r>
    <x v="1"/>
    <s v="1038736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0"/>
    <n v="11.040000000000001"/>
    <n v="0"/>
    <n v="0"/>
    <n v="0"/>
    <n v="0"/>
    <n v="0"/>
    <s v="SURFACE WATER MGT FUND"/>
    <s v="WLSW I DC6901 12227 DESMOINES"/>
    <s v="BURIEN MAINTENANCE"/>
    <s v="DRAINAGE"/>
  </r>
  <r>
    <x v="1"/>
    <s v="1038736"/>
    <s v="845023"/>
    <s v="82100"/>
    <x v="71"/>
    <s v="5315000"/>
    <n v="2012"/>
    <x v="4"/>
    <s v="EMPLOYER PAID BENEFITS"/>
    <s v="50000-PROGRAM EXPENDITUR BUDGET"/>
    <s v="82000-APPLIED OVERHEAD"/>
    <m/>
    <n v="0"/>
    <n v="0"/>
    <n v="37.18"/>
    <n v="0"/>
    <n v="-37.18"/>
    <s v="N/A"/>
    <n v="0"/>
    <n v="0"/>
    <n v="0"/>
    <n v="0"/>
    <n v="0"/>
    <n v="0"/>
    <n v="0"/>
    <n v="37.18"/>
    <n v="0"/>
    <n v="0"/>
    <n v="0"/>
    <n v="0"/>
    <n v="0"/>
    <s v="SURFACE WATER MGT FUND"/>
    <s v="WLSW I DC6901 12227 DESMOINES"/>
    <s v="BURIEN MAINTENANCE"/>
    <s v="DRAINAGE"/>
  </r>
  <r>
    <x v="1"/>
    <s v="1038736"/>
    <s v="845023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0"/>
    <n v="0"/>
    <n v="0"/>
    <n v="0"/>
    <n v="0"/>
    <n v="0"/>
    <n v="0"/>
    <n v="28.68"/>
    <n v="0"/>
    <n v="0"/>
    <n v="0"/>
    <n v="0"/>
    <n v="0"/>
    <s v="SURFACE WATER MGT FUND"/>
    <s v="WLSW I DC6901 12227 DESMOINES"/>
    <s v="BURIEN MAINTENANCE"/>
    <s v="DRAINAGE"/>
  </r>
  <r>
    <x v="1"/>
    <s v="1038736"/>
    <s v="845023"/>
    <s v="82300"/>
    <x v="73"/>
    <s v="5315000"/>
    <n v="2012"/>
    <x v="4"/>
    <s v="INDIRECT COSTS"/>
    <s v="50000-PROGRAM EXPENDITUR BUDGET"/>
    <s v="82000-APPLIED OVERHEAD"/>
    <m/>
    <n v="0"/>
    <n v="0"/>
    <n v="61.61"/>
    <n v="0"/>
    <n v="-61.61"/>
    <s v="N/A"/>
    <n v="0"/>
    <n v="0"/>
    <n v="0"/>
    <n v="0"/>
    <n v="0"/>
    <n v="0"/>
    <n v="0"/>
    <n v="61.61"/>
    <n v="0"/>
    <n v="0"/>
    <n v="0"/>
    <n v="0"/>
    <n v="0"/>
    <s v="SURFACE WATER MGT FUND"/>
    <s v="WLSW I DC6901 12227 DESMOINES"/>
    <s v="BURIEN MAINTENANCE"/>
    <s v="DRAINAGE"/>
  </r>
  <r>
    <x v="1"/>
    <s v="1038737"/>
    <s v="000000"/>
    <s v="11500"/>
    <x v="7"/>
    <s v="0000000"/>
    <n v="2012"/>
    <x v="0"/>
    <s v="ACCOUNTS RECEIVABLE"/>
    <s v="BS000-CURRENT ASSETS"/>
    <s v="B1150-ACCOUNTS RECEIVABLE"/>
    <m/>
    <n v="0"/>
    <n v="0"/>
    <n v="244.75"/>
    <n v="0"/>
    <n v="-244.75"/>
    <s v="N/A"/>
    <n v="0"/>
    <n v="0"/>
    <n v="0"/>
    <n v="0"/>
    <n v="0"/>
    <n v="0"/>
    <n v="0"/>
    <n v="0"/>
    <n v="0"/>
    <n v="0"/>
    <n v="244.75"/>
    <n v="0"/>
    <n v="0"/>
    <s v="SURFACE WATER MGT FUND"/>
    <s v="WLSW I DC6929 S 152ND ST &amp; 4TH"/>
    <s v="DEFAULT"/>
    <s v="Default"/>
  </r>
  <r>
    <x v="1"/>
    <s v="1038737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244.75"/>
    <n v="0"/>
    <n v="0"/>
    <n v="-244.75"/>
    <n v="0"/>
    <n v="0"/>
    <s v="SURFACE WATER MGT FUND"/>
    <s v="WLSW I DC6929 S 152ND ST &amp; 4TH"/>
    <s v="DEFAULT"/>
    <s v="Default"/>
  </r>
  <r>
    <x v="1"/>
    <s v="1038737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6929 S 152ND ST &amp; 4TH"/>
    <s v="DEFAULT"/>
    <s v="Default"/>
  </r>
  <r>
    <x v="1"/>
    <s v="1038737"/>
    <s v="845023"/>
    <s v="36999"/>
    <x v="49"/>
    <s v="0000000"/>
    <n v="2012"/>
    <x v="3"/>
    <s v="OTHER MISC REVENUE"/>
    <s v="R3000-REVENUE"/>
    <s v="R3600-MISCELLANEOUS REVENUE"/>
    <m/>
    <n v="0"/>
    <n v="0"/>
    <n v="-244.75"/>
    <n v="0"/>
    <n v="244.75"/>
    <s v="N/A"/>
    <n v="0"/>
    <n v="0"/>
    <n v="0"/>
    <n v="0"/>
    <n v="0"/>
    <n v="0"/>
    <n v="0"/>
    <n v="-244.75"/>
    <n v="0"/>
    <n v="0"/>
    <n v="0"/>
    <n v="0"/>
    <n v="0"/>
    <s v="SURFACE WATER MGT FUND"/>
    <s v="WLSW I DC6929 S 152ND ST &amp; 4TH"/>
    <s v="BURIEN MAINTENANCE"/>
    <s v="Default"/>
  </r>
  <r>
    <x v="1"/>
    <s v="1038737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3"/>
    <n v="0"/>
    <n v="-106.23"/>
    <s v="N/A"/>
    <n v="0"/>
    <n v="0"/>
    <n v="0"/>
    <n v="0"/>
    <n v="0"/>
    <n v="0"/>
    <n v="0"/>
    <n v="106.23"/>
    <n v="0"/>
    <n v="0"/>
    <n v="0"/>
    <n v="0"/>
    <n v="0"/>
    <s v="SURFACE WATER MGT FUND"/>
    <s v="WLSW I DC6929 S 152ND ST &amp; 4TH"/>
    <s v="BURIEN MAINTENANCE"/>
    <s v="DRAINAGE"/>
  </r>
  <r>
    <x v="1"/>
    <s v="1038737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0"/>
    <n v="11.040000000000001"/>
    <n v="0"/>
    <n v="0"/>
    <n v="0"/>
    <n v="0"/>
    <n v="0"/>
    <s v="SURFACE WATER MGT FUND"/>
    <s v="WLSW I DC6929 S 152ND ST &amp; 4TH"/>
    <s v="BURIEN MAINTENANCE"/>
    <s v="DRAINAGE"/>
  </r>
  <r>
    <x v="1"/>
    <s v="1038737"/>
    <s v="845023"/>
    <s v="82100"/>
    <x v="71"/>
    <s v="5315000"/>
    <n v="2012"/>
    <x v="4"/>
    <s v="EMPLOYER PAID BENEFITS"/>
    <s v="50000-PROGRAM EXPENDITUR BUDGET"/>
    <s v="82000-APPLIED OVERHEAD"/>
    <m/>
    <n v="0"/>
    <n v="0"/>
    <n v="37.18"/>
    <n v="0"/>
    <n v="-37.18"/>
    <s v="N/A"/>
    <n v="0"/>
    <n v="0"/>
    <n v="0"/>
    <n v="0"/>
    <n v="0"/>
    <n v="0"/>
    <n v="0"/>
    <n v="37.18"/>
    <n v="0"/>
    <n v="0"/>
    <n v="0"/>
    <n v="0"/>
    <n v="0"/>
    <s v="SURFACE WATER MGT FUND"/>
    <s v="WLSW I DC6929 S 152ND ST &amp; 4TH"/>
    <s v="BURIEN MAINTENANCE"/>
    <s v="DRAINAGE"/>
  </r>
  <r>
    <x v="1"/>
    <s v="1038737"/>
    <s v="845023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0"/>
    <n v="0"/>
    <n v="0"/>
    <n v="0"/>
    <n v="0"/>
    <n v="0"/>
    <n v="0"/>
    <n v="28.68"/>
    <n v="0"/>
    <n v="0"/>
    <n v="0"/>
    <n v="0"/>
    <n v="0"/>
    <s v="SURFACE WATER MGT FUND"/>
    <s v="WLSW I DC6929 S 152ND ST &amp; 4TH"/>
    <s v="BURIEN MAINTENANCE"/>
    <s v="DRAINAGE"/>
  </r>
  <r>
    <x v="1"/>
    <s v="1038737"/>
    <s v="845023"/>
    <s v="82300"/>
    <x v="73"/>
    <s v="5315000"/>
    <n v="2012"/>
    <x v="4"/>
    <s v="INDIRECT COSTS"/>
    <s v="50000-PROGRAM EXPENDITUR BUDGET"/>
    <s v="82000-APPLIED OVERHEAD"/>
    <m/>
    <n v="0"/>
    <n v="0"/>
    <n v="61.620000000000005"/>
    <n v="0"/>
    <n v="-61.620000000000005"/>
    <s v="N/A"/>
    <n v="0"/>
    <n v="0"/>
    <n v="0"/>
    <n v="0"/>
    <n v="0"/>
    <n v="0"/>
    <n v="0"/>
    <n v="61.620000000000005"/>
    <n v="0"/>
    <n v="0"/>
    <n v="0"/>
    <n v="0"/>
    <n v="0"/>
    <s v="SURFACE WATER MGT FUND"/>
    <s v="WLSW I DC6929 S 152ND ST &amp; 4TH"/>
    <s v="BURIEN MAINTENANCE"/>
    <s v="DRAINAGE"/>
  </r>
  <r>
    <x v="1"/>
    <s v="1038738"/>
    <s v="000000"/>
    <s v="11500"/>
    <x v="7"/>
    <s v="0000000"/>
    <n v="2012"/>
    <x v="0"/>
    <s v="ACCOUNTS RECEIVABLE"/>
    <s v="BS000-CURRENT ASSETS"/>
    <s v="B1150-ACCOUNTS RECEIVABLE"/>
    <m/>
    <n v="0"/>
    <n v="0"/>
    <n v="203.94"/>
    <n v="0"/>
    <n v="-203.94"/>
    <s v="N/A"/>
    <n v="0"/>
    <n v="0"/>
    <n v="0"/>
    <n v="0"/>
    <n v="0"/>
    <n v="0"/>
    <n v="0"/>
    <n v="0"/>
    <n v="0"/>
    <n v="0"/>
    <n v="203.94"/>
    <n v="0"/>
    <n v="0"/>
    <s v="SURFACE WATER MGT FUND"/>
    <s v="WLSW I DC6975 610 S 152ND ST"/>
    <s v="DEFAULT"/>
    <s v="Default"/>
  </r>
  <r>
    <x v="1"/>
    <s v="1038738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203.94"/>
    <n v="0"/>
    <n v="0"/>
    <n v="-203.94"/>
    <n v="0"/>
    <n v="0"/>
    <s v="SURFACE WATER MGT FUND"/>
    <s v="WLSW I DC6975 610 S 152ND ST"/>
    <s v="DEFAULT"/>
    <s v="Default"/>
  </r>
  <r>
    <x v="1"/>
    <s v="1038738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6975 610 S 152ND ST"/>
    <s v="DEFAULT"/>
    <s v="Default"/>
  </r>
  <r>
    <x v="1"/>
    <s v="1038738"/>
    <s v="845023"/>
    <s v="36999"/>
    <x v="49"/>
    <s v="0000000"/>
    <n v="2012"/>
    <x v="3"/>
    <s v="OTHER MISC REVENUE"/>
    <s v="R3000-REVENUE"/>
    <s v="R3600-MISCELLANEOUS REVENUE"/>
    <m/>
    <n v="0"/>
    <n v="0"/>
    <n v="-203.94"/>
    <n v="0"/>
    <n v="203.94"/>
    <s v="N/A"/>
    <n v="0"/>
    <n v="0"/>
    <n v="0"/>
    <n v="0"/>
    <n v="0"/>
    <n v="0"/>
    <n v="0"/>
    <n v="-203.94"/>
    <n v="0"/>
    <n v="0"/>
    <n v="0"/>
    <n v="0"/>
    <n v="0"/>
    <s v="SURFACE WATER MGT FUND"/>
    <s v="WLSW I DC6975 610 S 152ND ST"/>
    <s v="BURIEN MAINTENANCE"/>
    <s v="Default"/>
  </r>
  <r>
    <x v="1"/>
    <s v="1038738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8.52"/>
    <n v="0"/>
    <n v="-88.52"/>
    <s v="N/A"/>
    <n v="0"/>
    <n v="0"/>
    <n v="0"/>
    <n v="0"/>
    <n v="0"/>
    <n v="0"/>
    <n v="0"/>
    <n v="88.52"/>
    <n v="0"/>
    <n v="0"/>
    <n v="0"/>
    <n v="0"/>
    <n v="0"/>
    <s v="SURFACE WATER MGT FUND"/>
    <s v="WLSW I DC6975 610 S 152ND ST"/>
    <s v="BURIEN MAINTENANCE"/>
    <s v="DRAINAGE"/>
  </r>
  <r>
    <x v="1"/>
    <s v="1038738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9.2000000000000011"/>
    <n v="0"/>
    <n v="-9.2000000000000011"/>
    <s v="N/A"/>
    <n v="0"/>
    <n v="0"/>
    <n v="0"/>
    <n v="0"/>
    <n v="0"/>
    <n v="0"/>
    <n v="0"/>
    <n v="9.2000000000000011"/>
    <n v="0"/>
    <n v="0"/>
    <n v="0"/>
    <n v="0"/>
    <n v="0"/>
    <s v="SURFACE WATER MGT FUND"/>
    <s v="WLSW I DC6975 610 S 152ND ST"/>
    <s v="BURIEN MAINTENANCE"/>
    <s v="DRAINAGE"/>
  </r>
  <r>
    <x v="1"/>
    <s v="1038738"/>
    <s v="845023"/>
    <s v="82100"/>
    <x v="71"/>
    <s v="5315000"/>
    <n v="2012"/>
    <x v="4"/>
    <s v="EMPLOYER PAID BENEFITS"/>
    <s v="50000-PROGRAM EXPENDITUR BUDGET"/>
    <s v="82000-APPLIED OVERHEAD"/>
    <m/>
    <n v="0"/>
    <n v="0"/>
    <n v="30.98"/>
    <n v="0"/>
    <n v="-30.98"/>
    <s v="N/A"/>
    <n v="0"/>
    <n v="0"/>
    <n v="0"/>
    <n v="0"/>
    <n v="0"/>
    <n v="0"/>
    <n v="0"/>
    <n v="30.98"/>
    <n v="0"/>
    <n v="0"/>
    <n v="0"/>
    <n v="0"/>
    <n v="0"/>
    <s v="SURFACE WATER MGT FUND"/>
    <s v="WLSW I DC6975 610 S 152ND ST"/>
    <s v="BURIEN MAINTENANCE"/>
    <s v="DRAINAGE"/>
  </r>
  <r>
    <x v="1"/>
    <s v="1038738"/>
    <s v="845023"/>
    <s v="82200"/>
    <x v="72"/>
    <s v="5315000"/>
    <n v="2012"/>
    <x v="4"/>
    <s v="PAID TIME OFF"/>
    <s v="50000-PROGRAM EXPENDITUR BUDGET"/>
    <s v="82000-APPLIED OVERHEAD"/>
    <m/>
    <n v="0"/>
    <n v="0"/>
    <n v="23.900000000000002"/>
    <n v="0"/>
    <n v="-23.900000000000002"/>
    <s v="N/A"/>
    <n v="0"/>
    <n v="0"/>
    <n v="0"/>
    <n v="0"/>
    <n v="0"/>
    <n v="0"/>
    <n v="0"/>
    <n v="23.900000000000002"/>
    <n v="0"/>
    <n v="0"/>
    <n v="0"/>
    <n v="0"/>
    <n v="0"/>
    <s v="SURFACE WATER MGT FUND"/>
    <s v="WLSW I DC6975 610 S 152ND ST"/>
    <s v="BURIEN MAINTENANCE"/>
    <s v="DRAINAGE"/>
  </r>
  <r>
    <x v="1"/>
    <s v="1038738"/>
    <s v="845023"/>
    <s v="82300"/>
    <x v="73"/>
    <s v="5315000"/>
    <n v="2012"/>
    <x v="4"/>
    <s v="INDIRECT COSTS"/>
    <s v="50000-PROGRAM EXPENDITUR BUDGET"/>
    <s v="82000-APPLIED OVERHEAD"/>
    <m/>
    <n v="0"/>
    <n v="0"/>
    <n v="51.34"/>
    <n v="0"/>
    <n v="-51.34"/>
    <s v="N/A"/>
    <n v="0"/>
    <n v="0"/>
    <n v="0"/>
    <n v="0"/>
    <n v="0"/>
    <n v="0"/>
    <n v="0"/>
    <n v="51.34"/>
    <n v="0"/>
    <n v="0"/>
    <n v="0"/>
    <n v="0"/>
    <n v="0"/>
    <s v="SURFACE WATER MGT FUND"/>
    <s v="WLSW I DC6975 610 S 152ND ST"/>
    <s v="BURIEN MAINTENANCE"/>
    <s v="DRAINAGE"/>
  </r>
  <r>
    <x v="1"/>
    <s v="1038739"/>
    <s v="000000"/>
    <s v="11530"/>
    <x v="203"/>
    <s v="0000000"/>
    <n v="2012"/>
    <x v="0"/>
    <s v="UNBILLED RECEIVABLES"/>
    <s v="BS000-CURRENT ASSETS"/>
    <s v="B1150-ACCOUNTS RECEIVABLE"/>
    <m/>
    <n v="0"/>
    <n v="0"/>
    <n v="170.53"/>
    <n v="0"/>
    <n v="-170.53"/>
    <s v="N/A"/>
    <n v="0"/>
    <n v="0"/>
    <n v="0"/>
    <n v="0"/>
    <n v="0"/>
    <n v="0"/>
    <n v="0"/>
    <n v="0"/>
    <n v="0"/>
    <n v="0"/>
    <n v="170.53"/>
    <n v="0"/>
    <n v="0"/>
    <s v="SURFACE WATER MGT FUND"/>
    <s v="WLSW I DC6977 16259 SYLVESTER"/>
    <s v="DEFAULT"/>
    <s v="Default"/>
  </r>
  <r>
    <x v="1"/>
    <s v="1038739"/>
    <s v="000000"/>
    <s v="22258"/>
    <x v="204"/>
    <s v="0000000"/>
    <n v="2012"/>
    <x v="1"/>
    <s v="DEFERRED ACCT REC 11503"/>
    <s v="BS200-CURRENT LIABILITIES"/>
    <s v="B2220-DEFERRED REVENUES"/>
    <m/>
    <n v="0"/>
    <n v="0"/>
    <n v="155.81"/>
    <n v="0"/>
    <n v="-155.81"/>
    <s v="N/A"/>
    <n v="0"/>
    <n v="0"/>
    <n v="0"/>
    <n v="0"/>
    <n v="0"/>
    <n v="0"/>
    <n v="0"/>
    <n v="0"/>
    <n v="0"/>
    <n v="155.81"/>
    <n v="0"/>
    <n v="0"/>
    <n v="0"/>
    <s v="SURFACE WATER MGT FUND"/>
    <s v="WLSW I DC6977 16259 SYLVESTER"/>
    <s v="DEFAULT"/>
    <s v="Default"/>
  </r>
  <r>
    <x v="1"/>
    <s v="1038739"/>
    <s v="845023"/>
    <s v="36999"/>
    <x v="49"/>
    <s v="0000000"/>
    <n v="2012"/>
    <x v="3"/>
    <s v="OTHER MISC REVENUE"/>
    <s v="R3000-REVENUE"/>
    <s v="R3600-MISCELLANEOUS REVENUE"/>
    <m/>
    <n v="0"/>
    <n v="0"/>
    <n v="-326.34000000000003"/>
    <n v="0"/>
    <n v="326.34000000000003"/>
    <s v="N/A"/>
    <n v="0"/>
    <n v="0"/>
    <n v="0"/>
    <n v="0"/>
    <n v="0"/>
    <n v="0"/>
    <n v="0"/>
    <n v="0"/>
    <n v="0"/>
    <n v="-155.81"/>
    <n v="-170.53"/>
    <n v="0"/>
    <n v="0"/>
    <s v="SURFACE WATER MGT FUND"/>
    <s v="WLSW I DC6977 16259 SYLVESTER"/>
    <s v="BURIEN MAINTENANCE"/>
    <s v="Default"/>
  </r>
  <r>
    <x v="1"/>
    <s v="1038739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0"/>
    <n v="0"/>
    <n v="0"/>
    <n v="0"/>
    <n v="0"/>
    <n v="0"/>
    <n v="0"/>
    <n v="0"/>
    <n v="70.820000000000007"/>
    <n v="70.820000000000007"/>
    <n v="0"/>
    <n v="0"/>
    <s v="SURFACE WATER MGT FUND"/>
    <s v="WLSW I DC6977 16259 SYLVESTER"/>
    <s v="BURIEN MAINTENANCE"/>
    <s v="DRAINAGE"/>
  </r>
  <r>
    <x v="1"/>
    <s v="1038739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0"/>
    <n v="0"/>
    <n v="14.72"/>
    <n v="0"/>
    <n v="0"/>
    <s v="SURFACE WATER MGT FUND"/>
    <s v="WLSW I DC6977 16259 SYLVESTER"/>
    <s v="BURIEN MAINTENANCE"/>
    <s v="DRAINAGE"/>
  </r>
  <r>
    <x v="1"/>
    <s v="1038739"/>
    <s v="845023"/>
    <s v="82100"/>
    <x v="71"/>
    <s v="5315000"/>
    <n v="2012"/>
    <x v="4"/>
    <s v="EMPLOYER PAID BENEFITS"/>
    <s v="50000-PROGRAM EXPENDITUR BUDGET"/>
    <s v="82000-APPLIED OVERHEAD"/>
    <m/>
    <n v="0"/>
    <n v="0"/>
    <n v="49.58"/>
    <n v="0"/>
    <n v="-49.58"/>
    <s v="N/A"/>
    <n v="0"/>
    <n v="0"/>
    <n v="0"/>
    <n v="0"/>
    <n v="0"/>
    <n v="0"/>
    <n v="0"/>
    <n v="0"/>
    <n v="0"/>
    <n v="24.79"/>
    <n v="24.79"/>
    <n v="0"/>
    <n v="0"/>
    <s v="SURFACE WATER MGT FUND"/>
    <s v="WLSW I DC6977 16259 SYLVESTER"/>
    <s v="BURIEN MAINTENANCE"/>
    <s v="DRAINAGE"/>
  </r>
  <r>
    <x v="1"/>
    <s v="1038739"/>
    <s v="845023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0"/>
    <n v="19.12"/>
    <n v="19.12"/>
    <n v="0"/>
    <n v="0"/>
    <s v="SURFACE WATER MGT FUND"/>
    <s v="WLSW I DC6977 16259 SYLVESTER"/>
    <s v="BURIEN MAINTENANCE"/>
    <s v="DRAINAGE"/>
  </r>
  <r>
    <x v="1"/>
    <s v="1038739"/>
    <s v="845023"/>
    <s v="82300"/>
    <x v="73"/>
    <s v="5315000"/>
    <n v="2012"/>
    <x v="4"/>
    <s v="INDIRECT COSTS"/>
    <s v="50000-PROGRAM EXPENDITUR BUDGET"/>
    <s v="82000-APPLIED OVERHEAD"/>
    <m/>
    <n v="0"/>
    <n v="0"/>
    <n v="82.16"/>
    <n v="0"/>
    <n v="-82.16"/>
    <s v="N/A"/>
    <n v="0"/>
    <n v="0"/>
    <n v="0"/>
    <n v="0"/>
    <n v="0"/>
    <n v="0"/>
    <n v="0"/>
    <n v="0"/>
    <n v="0"/>
    <n v="41.08"/>
    <n v="41.08"/>
    <n v="0"/>
    <n v="0"/>
    <s v="SURFACE WATER MGT FUND"/>
    <s v="WLSW I DC6977 16259 SYLVESTER"/>
    <s v="BURIEN MAINTENANCE"/>
    <s v="DRAINAGE"/>
  </r>
  <r>
    <x v="1"/>
    <s v="1038740"/>
    <s v="000000"/>
    <s v="11530"/>
    <x v="203"/>
    <s v="0000000"/>
    <n v="2012"/>
    <x v="0"/>
    <s v="UNBILLED RECEIVABLES"/>
    <s v="BS000-CURRENT ASSETS"/>
    <s v="B1150-ACCOUNTS RECEIVABLE"/>
    <m/>
    <n v="0"/>
    <n v="0"/>
    <n v="9.2000000000000011"/>
    <n v="0"/>
    <n v="-9.2000000000000011"/>
    <s v="N/A"/>
    <n v="0"/>
    <n v="0"/>
    <n v="0"/>
    <n v="0"/>
    <n v="0"/>
    <n v="0"/>
    <n v="0"/>
    <n v="0"/>
    <n v="0"/>
    <n v="0"/>
    <n v="9.2000000000000011"/>
    <n v="0"/>
    <n v="0"/>
    <s v="SURFACE WATER MGT FUND"/>
    <s v="WLSW I DC8738 12655 AMBAUM BLV"/>
    <s v="DEFAULT"/>
    <s v="Default"/>
  </r>
  <r>
    <x v="1"/>
    <s v="1038740"/>
    <s v="000000"/>
    <s v="22258"/>
    <x v="204"/>
    <s v="0000000"/>
    <n v="2012"/>
    <x v="1"/>
    <s v="DEFERRED ACCT REC 11503"/>
    <s v="BS200-CURRENT LIABILITIES"/>
    <s v="B2220-DEFERRED REVENUES"/>
    <m/>
    <n v="0"/>
    <n v="0"/>
    <n v="194.74"/>
    <n v="0"/>
    <n v="-194.74"/>
    <s v="N/A"/>
    <n v="0"/>
    <n v="0"/>
    <n v="0"/>
    <n v="0"/>
    <n v="0"/>
    <n v="0"/>
    <n v="0"/>
    <n v="0"/>
    <n v="0"/>
    <n v="194.74"/>
    <n v="0"/>
    <n v="0"/>
    <n v="0"/>
    <s v="SURFACE WATER MGT FUND"/>
    <s v="WLSW I DC8738 12655 AMBAUM BLV"/>
    <s v="DEFAULT"/>
    <s v="Default"/>
  </r>
  <r>
    <x v="1"/>
    <s v="1038740"/>
    <s v="845023"/>
    <s v="36999"/>
    <x v="49"/>
    <s v="0000000"/>
    <n v="2012"/>
    <x v="3"/>
    <s v="OTHER MISC REVENUE"/>
    <s v="R3000-REVENUE"/>
    <s v="R3600-MISCELLANEOUS REVENUE"/>
    <m/>
    <n v="0"/>
    <n v="0"/>
    <n v="-203.94"/>
    <n v="0"/>
    <n v="203.94"/>
    <s v="N/A"/>
    <n v="0"/>
    <n v="0"/>
    <n v="0"/>
    <n v="0"/>
    <n v="0"/>
    <n v="0"/>
    <n v="0"/>
    <n v="0"/>
    <n v="0"/>
    <n v="-194.74"/>
    <n v="-9.2000000000000011"/>
    <n v="0"/>
    <n v="0"/>
    <s v="SURFACE WATER MGT FUND"/>
    <s v="WLSW I DC8738 12655 AMBAUM BLV"/>
    <s v="BURIEN MAINTENANCE"/>
    <s v="Default"/>
  </r>
  <r>
    <x v="1"/>
    <s v="1038740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8.52"/>
    <n v="0"/>
    <n v="-88.52"/>
    <s v="N/A"/>
    <n v="0"/>
    <n v="0"/>
    <n v="0"/>
    <n v="0"/>
    <n v="0"/>
    <n v="0"/>
    <n v="0"/>
    <n v="0"/>
    <n v="0"/>
    <n v="88.52"/>
    <n v="0"/>
    <n v="0"/>
    <n v="0"/>
    <s v="SURFACE WATER MGT FUND"/>
    <s v="WLSW I DC8738 12655 AMBAUM BLV"/>
    <s v="BURIEN MAINTENANCE"/>
    <s v="DRAINAGE"/>
  </r>
  <r>
    <x v="1"/>
    <s v="1038740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9.2000000000000011"/>
    <n v="0"/>
    <n v="-9.2000000000000011"/>
    <s v="N/A"/>
    <n v="0"/>
    <n v="0"/>
    <n v="0"/>
    <n v="0"/>
    <n v="0"/>
    <n v="0"/>
    <n v="0"/>
    <n v="0"/>
    <n v="0"/>
    <n v="0"/>
    <n v="9.2000000000000011"/>
    <n v="0"/>
    <n v="0"/>
    <s v="SURFACE WATER MGT FUND"/>
    <s v="WLSW I DC8738 12655 AMBAUM BLV"/>
    <s v="BURIEN MAINTENANCE"/>
    <s v="DRAINAGE"/>
  </r>
  <r>
    <x v="1"/>
    <s v="1038740"/>
    <s v="845023"/>
    <s v="82100"/>
    <x v="71"/>
    <s v="5315000"/>
    <n v="2012"/>
    <x v="4"/>
    <s v="EMPLOYER PAID BENEFITS"/>
    <s v="50000-PROGRAM EXPENDITUR BUDGET"/>
    <s v="82000-APPLIED OVERHEAD"/>
    <m/>
    <n v="0"/>
    <n v="0"/>
    <n v="30.98"/>
    <n v="0"/>
    <n v="-30.98"/>
    <s v="N/A"/>
    <n v="0"/>
    <n v="0"/>
    <n v="0"/>
    <n v="0"/>
    <n v="0"/>
    <n v="0"/>
    <n v="0"/>
    <n v="0"/>
    <n v="0"/>
    <n v="30.98"/>
    <n v="0"/>
    <n v="0"/>
    <n v="0"/>
    <s v="SURFACE WATER MGT FUND"/>
    <s v="WLSW I DC8738 12655 AMBAUM BLV"/>
    <s v="BURIEN MAINTENANCE"/>
    <s v="DRAINAGE"/>
  </r>
  <r>
    <x v="1"/>
    <s v="1038740"/>
    <s v="845023"/>
    <s v="82200"/>
    <x v="72"/>
    <s v="5315000"/>
    <n v="2012"/>
    <x v="4"/>
    <s v="PAID TIME OFF"/>
    <s v="50000-PROGRAM EXPENDITUR BUDGET"/>
    <s v="82000-APPLIED OVERHEAD"/>
    <m/>
    <n v="0"/>
    <n v="0"/>
    <n v="23.900000000000002"/>
    <n v="0"/>
    <n v="-23.900000000000002"/>
    <s v="N/A"/>
    <n v="0"/>
    <n v="0"/>
    <n v="0"/>
    <n v="0"/>
    <n v="0"/>
    <n v="0"/>
    <n v="0"/>
    <n v="0"/>
    <n v="0"/>
    <n v="23.900000000000002"/>
    <n v="0"/>
    <n v="0"/>
    <n v="0"/>
    <s v="SURFACE WATER MGT FUND"/>
    <s v="WLSW I DC8738 12655 AMBAUM BLV"/>
    <s v="BURIEN MAINTENANCE"/>
    <s v="DRAINAGE"/>
  </r>
  <r>
    <x v="1"/>
    <s v="1038740"/>
    <s v="845023"/>
    <s v="82300"/>
    <x v="73"/>
    <s v="5315000"/>
    <n v="2012"/>
    <x v="4"/>
    <s v="INDIRECT COSTS"/>
    <s v="50000-PROGRAM EXPENDITUR BUDGET"/>
    <s v="82000-APPLIED OVERHEAD"/>
    <m/>
    <n v="0"/>
    <n v="0"/>
    <n v="51.34"/>
    <n v="0"/>
    <n v="-51.34"/>
    <s v="N/A"/>
    <n v="0"/>
    <n v="0"/>
    <n v="0"/>
    <n v="0"/>
    <n v="0"/>
    <n v="0"/>
    <n v="0"/>
    <n v="0"/>
    <n v="0"/>
    <n v="51.34"/>
    <n v="0"/>
    <n v="0"/>
    <n v="0"/>
    <s v="SURFACE WATER MGT FUND"/>
    <s v="WLSW I DC8738 12655 AMBAUM BLV"/>
    <s v="BURIEN MAINTENANCE"/>
    <s v="DRAINAGE"/>
  </r>
  <r>
    <x v="1"/>
    <s v="1038741"/>
    <s v="000000"/>
    <s v="11500"/>
    <x v="7"/>
    <s v="0000000"/>
    <n v="2012"/>
    <x v="0"/>
    <s v="ACCOUNTS RECEIVABLE"/>
    <s v="BS000-CURRENT ASSETS"/>
    <s v="B1150-ACCOUNTS RECEIVABLE"/>
    <m/>
    <n v="0"/>
    <n v="0"/>
    <n v="326.31"/>
    <n v="0"/>
    <n v="-326.31"/>
    <s v="N/A"/>
    <n v="0"/>
    <n v="0"/>
    <n v="0"/>
    <n v="0"/>
    <n v="0"/>
    <n v="0"/>
    <n v="0"/>
    <n v="0"/>
    <n v="0"/>
    <n v="0"/>
    <n v="326.31"/>
    <n v="0"/>
    <n v="0"/>
    <s v="SURFACE WATER MGT FUND"/>
    <s v="WLSW I DC8740 402 SW 132ND ST"/>
    <s v="DEFAULT"/>
    <s v="Default"/>
  </r>
  <r>
    <x v="1"/>
    <s v="1038741"/>
    <s v="000000"/>
    <s v="11530"/>
    <x v="203"/>
    <s v="0000000"/>
    <n v="2012"/>
    <x v="0"/>
    <s v="UNBILLED RECEIVABLES"/>
    <s v="BS000-CURRENT ASSETS"/>
    <s v="B1150-ACCOUNTS RECEIVABLE"/>
    <m/>
    <n v="0"/>
    <n v="0"/>
    <n v="-326.31"/>
    <n v="0"/>
    <n v="326.31"/>
    <s v="N/A"/>
    <n v="0"/>
    <n v="0"/>
    <n v="0"/>
    <n v="0"/>
    <n v="0"/>
    <n v="0"/>
    <n v="0"/>
    <n v="0"/>
    <n v="0"/>
    <n v="0"/>
    <n v="-326.31"/>
    <n v="0"/>
    <n v="0"/>
    <s v="SURFACE WATER MGT FUND"/>
    <s v="WLSW I DC8740 402 SW 132ND ST"/>
    <s v="DEFAULT"/>
    <s v="Default"/>
  </r>
  <r>
    <x v="1"/>
    <s v="1038741"/>
    <s v="000000"/>
    <s v="22258"/>
    <x v="204"/>
    <s v="0000000"/>
    <n v="2012"/>
    <x v="1"/>
    <s v="DEFERRED ACCT REC 11503"/>
    <s v="BS200-CURRENT LIABILITIES"/>
    <s v="B2220-DEFERRED REVENUES"/>
    <m/>
    <n v="0"/>
    <n v="0"/>
    <n v="326.31"/>
    <n v="0"/>
    <n v="-326.31"/>
    <s v="N/A"/>
    <n v="0"/>
    <n v="0"/>
    <n v="0"/>
    <n v="0"/>
    <n v="0"/>
    <n v="0"/>
    <n v="0"/>
    <n v="0"/>
    <n v="0"/>
    <n v="326.31"/>
    <n v="0"/>
    <n v="0"/>
    <n v="0"/>
    <s v="SURFACE WATER MGT FUND"/>
    <s v="WLSW I DC8740 402 SW 132ND ST"/>
    <s v="DEFAULT"/>
    <s v="Default"/>
  </r>
  <r>
    <x v="1"/>
    <s v="1038741"/>
    <s v="845023"/>
    <s v="36999"/>
    <x v="49"/>
    <s v="0000000"/>
    <n v="2012"/>
    <x v="3"/>
    <s v="OTHER MISC REVENUE"/>
    <s v="R3000-REVENUE"/>
    <s v="R3600-MISCELLANEOUS REVENUE"/>
    <m/>
    <n v="0"/>
    <n v="0"/>
    <n v="-326.31"/>
    <n v="0"/>
    <n v="326.31"/>
    <s v="N/A"/>
    <n v="0"/>
    <n v="0"/>
    <n v="0"/>
    <n v="0"/>
    <n v="0"/>
    <n v="0"/>
    <n v="0"/>
    <n v="0"/>
    <n v="0"/>
    <n v="-326.31"/>
    <n v="0"/>
    <n v="0"/>
    <n v="0"/>
    <s v="SURFACE WATER MGT FUND"/>
    <s v="WLSW I DC8740 402 SW 132ND ST"/>
    <s v="BURIEN MAINTENANCE"/>
    <s v="Default"/>
  </r>
  <r>
    <x v="1"/>
    <s v="1038741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0"/>
    <n v="0"/>
    <n v="141.63"/>
    <n v="0"/>
    <n v="0"/>
    <n v="0"/>
    <s v="SURFACE WATER MGT FUND"/>
    <s v="WLSW I DC8740 402 SW 132ND ST"/>
    <s v="BURIEN MAINTENANCE"/>
    <s v="DRAINAGE"/>
  </r>
  <r>
    <x v="1"/>
    <s v="1038741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0"/>
    <n v="14.72"/>
    <n v="0"/>
    <n v="0"/>
    <n v="0"/>
    <s v="SURFACE WATER MGT FUND"/>
    <s v="WLSW I DC8740 402 SW 132ND ST"/>
    <s v="BURIEN MAINTENANCE"/>
    <s v="DRAINAGE"/>
  </r>
  <r>
    <x v="1"/>
    <s v="1038741"/>
    <s v="845023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0"/>
    <n v="0"/>
    <n v="49.57"/>
    <n v="0"/>
    <n v="0"/>
    <n v="0"/>
    <s v="SURFACE WATER MGT FUND"/>
    <s v="WLSW I DC8740 402 SW 132ND ST"/>
    <s v="BURIEN MAINTENANCE"/>
    <s v="DRAINAGE"/>
  </r>
  <r>
    <x v="1"/>
    <s v="1038741"/>
    <s v="845023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0"/>
    <n v="38.24"/>
    <n v="0"/>
    <n v="0"/>
    <n v="0"/>
    <s v="SURFACE WATER MGT FUND"/>
    <s v="WLSW I DC8740 402 SW 132ND ST"/>
    <s v="BURIEN MAINTENANCE"/>
    <s v="DRAINAGE"/>
  </r>
  <r>
    <x v="1"/>
    <s v="1038741"/>
    <s v="845023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0"/>
    <n v="0"/>
    <n v="82.15"/>
    <n v="0"/>
    <n v="0"/>
    <n v="0"/>
    <s v="SURFACE WATER MGT FUND"/>
    <s v="WLSW I DC8740 402 SW 132ND ST"/>
    <s v="BURIEN MAINTENANCE"/>
    <s v="DRAINAGE"/>
  </r>
  <r>
    <x v="1"/>
    <s v="103874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3"/>
    <n v="0"/>
    <n v="-106.23"/>
    <s v="N/A"/>
    <n v="0"/>
    <n v="0"/>
    <n v="0"/>
    <n v="0"/>
    <n v="0"/>
    <n v="0"/>
    <n v="0"/>
    <n v="0"/>
    <n v="106.23"/>
    <n v="0"/>
    <n v="0"/>
    <n v="0"/>
    <n v="0"/>
    <s v="SURFACE WATER MGT FUND"/>
    <s v="WLSW F D98640 21401 SE 300TH S"/>
    <s v="STORMWATER SERVICES"/>
    <s v="DRAINAGE"/>
  </r>
  <r>
    <x v="1"/>
    <s v="103874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0"/>
    <n v="0"/>
    <n v="11.040000000000001"/>
    <n v="0"/>
    <n v="0"/>
    <n v="0"/>
    <n v="0"/>
    <s v="SURFACE WATER MGT FUND"/>
    <s v="WLSW F D98640 21401 SE 300TH S"/>
    <s v="STORMWATER SERVICES"/>
    <s v="DRAINAGE"/>
  </r>
  <r>
    <x v="1"/>
    <s v="103874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7.18"/>
    <n v="0"/>
    <n v="-37.18"/>
    <s v="N/A"/>
    <n v="0"/>
    <n v="0"/>
    <n v="0"/>
    <n v="0"/>
    <n v="0"/>
    <n v="0"/>
    <n v="0"/>
    <n v="0"/>
    <n v="37.18"/>
    <n v="0"/>
    <n v="0"/>
    <n v="0"/>
    <n v="0"/>
    <s v="SURFACE WATER MGT FUND"/>
    <s v="WLSW F D98640 21401 SE 300TH S"/>
    <s v="STORMWATER SERVICES"/>
    <s v="DRAINAGE"/>
  </r>
  <r>
    <x v="1"/>
    <s v="1038743"/>
    <s v="845022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0"/>
    <n v="0"/>
    <n v="0"/>
    <n v="0"/>
    <n v="0"/>
    <n v="0"/>
    <n v="0"/>
    <n v="0"/>
    <n v="28.68"/>
    <n v="0"/>
    <n v="0"/>
    <n v="0"/>
    <n v="0"/>
    <s v="SURFACE WATER MGT FUND"/>
    <s v="WLSW F D98640 21401 SE 300TH S"/>
    <s v="STORMWATER SERVICES"/>
    <s v="DRAINAGE"/>
  </r>
  <r>
    <x v="1"/>
    <s v="1038743"/>
    <s v="845022"/>
    <s v="82300"/>
    <x v="73"/>
    <s v="5315000"/>
    <n v="2012"/>
    <x v="4"/>
    <s v="INDIRECT COSTS"/>
    <s v="50000-PROGRAM EXPENDITUR BUDGET"/>
    <s v="82000-APPLIED OVERHEAD"/>
    <m/>
    <n v="0"/>
    <n v="0"/>
    <n v="61.61"/>
    <n v="0"/>
    <n v="-61.61"/>
    <s v="N/A"/>
    <n v="0"/>
    <n v="0"/>
    <n v="0"/>
    <n v="0"/>
    <n v="0"/>
    <n v="0"/>
    <n v="0"/>
    <n v="0"/>
    <n v="61.61"/>
    <n v="0"/>
    <n v="0"/>
    <n v="0"/>
    <n v="0"/>
    <s v="SURFACE WATER MGT FUND"/>
    <s v="WLSW F D98640 21401 SE 300TH S"/>
    <s v="STORMWATER SERVICES"/>
    <s v="DRAINAGE"/>
  </r>
  <r>
    <x v="1"/>
    <s v="103874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3"/>
    <n v="0"/>
    <n v="-106.23"/>
    <s v="N/A"/>
    <n v="0"/>
    <n v="0"/>
    <n v="0"/>
    <n v="0"/>
    <n v="0"/>
    <n v="0"/>
    <n v="0"/>
    <n v="0"/>
    <n v="106.23"/>
    <n v="0"/>
    <n v="0"/>
    <n v="0"/>
    <n v="0"/>
    <s v="SURFACE WATER MGT FUND"/>
    <s v="WLSW F D98643 21401 SE 300TH S"/>
    <s v="STORMWATER SERVICES"/>
    <s v="DRAINAGE"/>
  </r>
  <r>
    <x v="1"/>
    <s v="103874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0"/>
    <n v="0"/>
    <n v="11.040000000000001"/>
    <n v="0"/>
    <n v="0"/>
    <n v="0"/>
    <n v="0"/>
    <s v="SURFACE WATER MGT FUND"/>
    <s v="WLSW F D98643 21401 SE 300TH S"/>
    <s v="STORMWATER SERVICES"/>
    <s v="DRAINAGE"/>
  </r>
  <r>
    <x v="1"/>
    <s v="103874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7.18"/>
    <n v="0"/>
    <n v="-37.18"/>
    <s v="N/A"/>
    <n v="0"/>
    <n v="0"/>
    <n v="0"/>
    <n v="0"/>
    <n v="0"/>
    <n v="0"/>
    <n v="0"/>
    <n v="0"/>
    <n v="37.18"/>
    <n v="0"/>
    <n v="0"/>
    <n v="0"/>
    <n v="0"/>
    <s v="SURFACE WATER MGT FUND"/>
    <s v="WLSW F D98643 21401 SE 300TH S"/>
    <s v="STORMWATER SERVICES"/>
    <s v="DRAINAGE"/>
  </r>
  <r>
    <x v="1"/>
    <s v="1038744"/>
    <s v="845022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0"/>
    <n v="0"/>
    <n v="0"/>
    <n v="0"/>
    <n v="0"/>
    <n v="0"/>
    <n v="0"/>
    <n v="0"/>
    <n v="28.68"/>
    <n v="0"/>
    <n v="0"/>
    <n v="0"/>
    <n v="0"/>
    <s v="SURFACE WATER MGT FUND"/>
    <s v="WLSW F D98643 21401 SE 300TH S"/>
    <s v="STORMWATER SERVICES"/>
    <s v="DRAINAGE"/>
  </r>
  <r>
    <x v="1"/>
    <s v="1038744"/>
    <s v="845022"/>
    <s v="82300"/>
    <x v="73"/>
    <s v="5315000"/>
    <n v="2012"/>
    <x v="4"/>
    <s v="INDIRECT COSTS"/>
    <s v="50000-PROGRAM EXPENDITUR BUDGET"/>
    <s v="82000-APPLIED OVERHEAD"/>
    <m/>
    <n v="0"/>
    <n v="0"/>
    <n v="61.61"/>
    <n v="0"/>
    <n v="-61.61"/>
    <s v="N/A"/>
    <n v="0"/>
    <n v="0"/>
    <n v="0"/>
    <n v="0"/>
    <n v="0"/>
    <n v="0"/>
    <n v="0"/>
    <n v="0"/>
    <n v="61.61"/>
    <n v="0"/>
    <n v="0"/>
    <n v="0"/>
    <n v="0"/>
    <s v="SURFACE WATER MGT FUND"/>
    <s v="WLSW F D98643 21401 SE 300TH S"/>
    <s v="STORMWATER SERVICES"/>
    <s v="DRAINAGE"/>
  </r>
  <r>
    <x v="1"/>
    <s v="103874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606.12"/>
    <n v="0"/>
    <n v="-606.12"/>
    <s v="N/A"/>
    <n v="202.15"/>
    <n v="0"/>
    <n v="0"/>
    <n v="403.97"/>
    <n v="0"/>
    <n v="0"/>
    <n v="0"/>
    <n v="0"/>
    <n v="0"/>
    <n v="0"/>
    <n v="0"/>
    <n v="0"/>
    <n v="0"/>
    <s v="SURFACE WATER MGT FUND"/>
    <s v="WLSW F D98689 14452 124TH AVE"/>
    <s v="STORMWATER SERVICES"/>
    <s v="DRAINAGE"/>
  </r>
  <r>
    <x v="1"/>
    <s v="103874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12.15"/>
    <n v="0"/>
    <n v="-212.15"/>
    <s v="N/A"/>
    <n v="70.760000000000005"/>
    <n v="0"/>
    <n v="0"/>
    <n v="141.39000000000001"/>
    <n v="0"/>
    <n v="0"/>
    <n v="0"/>
    <n v="0"/>
    <n v="0"/>
    <n v="0"/>
    <n v="0"/>
    <n v="0"/>
    <n v="0"/>
    <s v="SURFACE WATER MGT FUND"/>
    <s v="WLSW F D98689 14452 124TH AVE"/>
    <s v="STORMWATER SERVICES"/>
    <s v="DRAINAGE"/>
  </r>
  <r>
    <x v="1"/>
    <s v="1038746"/>
    <s v="845022"/>
    <s v="82200"/>
    <x v="72"/>
    <s v="5315000"/>
    <n v="2012"/>
    <x v="4"/>
    <s v="PAID TIME OFF"/>
    <s v="50000-PROGRAM EXPENDITUR BUDGET"/>
    <s v="82000-APPLIED OVERHEAD"/>
    <m/>
    <n v="0"/>
    <n v="0"/>
    <n v="163.66"/>
    <n v="0"/>
    <n v="-163.66"/>
    <s v="N/A"/>
    <n v="54.58"/>
    <n v="0"/>
    <n v="0"/>
    <n v="109.08"/>
    <n v="0"/>
    <n v="0"/>
    <n v="0"/>
    <n v="0"/>
    <n v="0"/>
    <n v="0"/>
    <n v="0"/>
    <n v="0"/>
    <n v="0"/>
    <s v="SURFACE WATER MGT FUND"/>
    <s v="WLSW F D98689 14452 124TH AVE"/>
    <s v="STORMWATER SERVICES"/>
    <s v="DRAINAGE"/>
  </r>
  <r>
    <x v="1"/>
    <s v="1038746"/>
    <s v="845022"/>
    <s v="82300"/>
    <x v="73"/>
    <s v="5315000"/>
    <n v="2012"/>
    <x v="4"/>
    <s v="INDIRECT COSTS"/>
    <s v="50000-PROGRAM EXPENDITUR BUDGET"/>
    <s v="82000-APPLIED OVERHEAD"/>
    <m/>
    <n v="0"/>
    <n v="0"/>
    <n v="351.57"/>
    <n v="0"/>
    <n v="-351.57"/>
    <s v="N/A"/>
    <n v="117.25"/>
    <n v="0"/>
    <n v="0"/>
    <n v="234.32"/>
    <n v="0"/>
    <n v="0"/>
    <n v="0"/>
    <n v="0"/>
    <n v="0"/>
    <n v="0"/>
    <n v="0"/>
    <n v="0"/>
    <n v="0"/>
    <s v="SURFACE WATER MGT FUND"/>
    <s v="WLSW F D98689 14452 124TH AVE"/>
    <s v="STORMWATER SERVICES"/>
    <s v="DRAINAGE"/>
  </r>
  <r>
    <x v="1"/>
    <s v="103874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0"/>
    <n v="0"/>
    <n v="0"/>
    <n v="0"/>
    <n v="0"/>
    <n v="0"/>
    <n v="0"/>
    <n v="0"/>
    <n v="0"/>
    <n v="141.64000000000001"/>
    <n v="0"/>
    <n v="0"/>
    <s v="SURFACE WATER MGT FUND"/>
    <s v="WLSW F D98701 20329 NE 85TH ST"/>
    <s v="STORMWATER SERVICES"/>
    <s v="DRAINAGE"/>
  </r>
  <r>
    <x v="1"/>
    <s v="103874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0"/>
    <n v="0"/>
    <n v="14.72"/>
    <n v="0"/>
    <n v="0"/>
    <s v="SURFACE WATER MGT FUND"/>
    <s v="WLSW F D98701 20329 NE 85TH ST"/>
    <s v="STORMWATER SERVICES"/>
    <s v="DRAINAGE"/>
  </r>
  <r>
    <x v="1"/>
    <s v="103874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8"/>
    <n v="0"/>
    <n v="-49.58"/>
    <s v="N/A"/>
    <n v="0"/>
    <n v="0"/>
    <n v="0"/>
    <n v="0"/>
    <n v="0"/>
    <n v="0"/>
    <n v="0"/>
    <n v="0"/>
    <n v="0"/>
    <n v="0"/>
    <n v="49.58"/>
    <n v="0"/>
    <n v="0"/>
    <s v="SURFACE WATER MGT FUND"/>
    <s v="WLSW F D98701 20329 NE 85TH ST"/>
    <s v="STORMWATER SERVICES"/>
    <s v="DRAINAGE"/>
  </r>
  <r>
    <x v="1"/>
    <s v="1038747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0"/>
    <n v="0"/>
    <n v="38.24"/>
    <n v="0"/>
    <n v="0"/>
    <s v="SURFACE WATER MGT FUND"/>
    <s v="WLSW F D98701 20329 NE 85TH ST"/>
    <s v="STORMWATER SERVICES"/>
    <s v="DRAINAGE"/>
  </r>
  <r>
    <x v="1"/>
    <s v="1038747"/>
    <s v="845022"/>
    <s v="82300"/>
    <x v="73"/>
    <s v="5315000"/>
    <n v="2012"/>
    <x v="4"/>
    <s v="INDIRECT COSTS"/>
    <s v="50000-PROGRAM EXPENDITUR BUDGET"/>
    <s v="82000-APPLIED OVERHEAD"/>
    <m/>
    <n v="0"/>
    <n v="0"/>
    <n v="82.16"/>
    <n v="0"/>
    <n v="-82.16"/>
    <s v="N/A"/>
    <n v="0"/>
    <n v="0"/>
    <n v="0"/>
    <n v="0"/>
    <n v="0"/>
    <n v="0"/>
    <n v="0"/>
    <n v="0"/>
    <n v="0"/>
    <n v="0"/>
    <n v="82.16"/>
    <n v="0"/>
    <n v="0"/>
    <s v="SURFACE WATER MGT FUND"/>
    <s v="WLSW F D98701 20329 NE 85TH ST"/>
    <s v="STORMWATER SERVICES"/>
    <s v="DRAINAGE"/>
  </r>
  <r>
    <x v="1"/>
    <s v="1038749"/>
    <s v="000000"/>
    <s v="11500"/>
    <x v="7"/>
    <s v="0000000"/>
    <n v="2012"/>
    <x v="0"/>
    <s v="ACCOUNTS RECEIVABLE"/>
    <s v="BS000-CURRENT ASSETS"/>
    <s v="B1150-ACCOUNTS RECEIVABLE"/>
    <m/>
    <n v="0"/>
    <n v="0"/>
    <n v="1474.13"/>
    <n v="0"/>
    <n v="-1474.13"/>
    <s v="N/A"/>
    <n v="0"/>
    <n v="0"/>
    <n v="0"/>
    <n v="0"/>
    <n v="0"/>
    <n v="0"/>
    <n v="0"/>
    <n v="817.13"/>
    <n v="0"/>
    <n v="657"/>
    <n v="0"/>
    <n v="0"/>
    <n v="0"/>
    <s v="SURFACE WATER MGT FUND"/>
    <s v="WLSW I DC2583 BOND-2201 204TH"/>
    <s v="DEFAULT"/>
    <s v="Default"/>
  </r>
  <r>
    <x v="1"/>
    <s v="1038749"/>
    <s v="000000"/>
    <s v="11530"/>
    <x v="203"/>
    <s v="0000000"/>
    <n v="2012"/>
    <x v="0"/>
    <s v="UNBILLED RECEIVABLES"/>
    <s v="BS000-CURRENT ASSETS"/>
    <s v="B1150-ACCOUNTS RECEIVABLE"/>
    <m/>
    <n v="0"/>
    <n v="0"/>
    <n v="657"/>
    <n v="0"/>
    <n v="-657"/>
    <s v="N/A"/>
    <n v="0"/>
    <n v="0"/>
    <n v="0"/>
    <n v="0"/>
    <n v="0"/>
    <n v="0"/>
    <n v="817.13"/>
    <n v="-817.13"/>
    <n v="657"/>
    <n v="0"/>
    <n v="0"/>
    <n v="0"/>
    <n v="0"/>
    <s v="SURFACE WATER MGT FUND"/>
    <s v="WLSW I DC2583 BOND-2201 204TH"/>
    <s v="DEFAULT"/>
    <s v="Default"/>
  </r>
  <r>
    <x v="1"/>
    <s v="1038749"/>
    <s v="000000"/>
    <s v="22258"/>
    <x v="204"/>
    <s v="0000000"/>
    <n v="2012"/>
    <x v="1"/>
    <s v="DEFERRED ACCT REC 11503"/>
    <s v="BS200-CURRENT LIABILITIES"/>
    <s v="B2220-DEFERRED REVENUES"/>
    <m/>
    <n v="0"/>
    <n v="0"/>
    <n v="-657"/>
    <n v="0"/>
    <n v="657"/>
    <s v="N/A"/>
    <n v="0"/>
    <n v="0"/>
    <n v="0"/>
    <n v="0"/>
    <n v="0"/>
    <n v="0"/>
    <n v="0"/>
    <n v="0"/>
    <n v="0"/>
    <n v="-657"/>
    <n v="0"/>
    <n v="0"/>
    <n v="0"/>
    <s v="SURFACE WATER MGT FUND"/>
    <s v="WLSW I DC2583 BOND-2201 204TH"/>
    <s v="DEFAULT"/>
    <s v="Default"/>
  </r>
  <r>
    <x v="1"/>
    <s v="1038749"/>
    <s v="845028"/>
    <s v="43944"/>
    <x v="130"/>
    <s v="0000000"/>
    <n v="2012"/>
    <x v="3"/>
    <s v="SWM SERVICES CITIES"/>
    <s v="R3000-REVENUE"/>
    <s v="R3400-CHARGE FOR SERVICES"/>
    <m/>
    <n v="0"/>
    <n v="0"/>
    <n v="-1474.13"/>
    <n v="0"/>
    <n v="1474.13"/>
    <s v="N/A"/>
    <n v="0"/>
    <n v="0"/>
    <n v="0"/>
    <n v="0"/>
    <n v="0"/>
    <n v="0"/>
    <n v="-817.13"/>
    <n v="0"/>
    <n v="-657"/>
    <n v="0"/>
    <n v="0"/>
    <n v="0"/>
    <n v="0"/>
    <s v="SURFACE WATER MGT FUND"/>
    <s v="WLSW I DC2583 BOND-2201 204TH"/>
    <s v="SAMMAMISH MAINTENANCE"/>
    <s v="Default"/>
  </r>
  <r>
    <x v="1"/>
    <s v="1038749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95.51"/>
    <n v="0"/>
    <n v="-295.51"/>
    <s v="N/A"/>
    <n v="0"/>
    <n v="0"/>
    <n v="0"/>
    <n v="0"/>
    <n v="0"/>
    <n v="0"/>
    <n v="295.51"/>
    <n v="0"/>
    <n v="0"/>
    <n v="0"/>
    <n v="0"/>
    <n v="0"/>
    <n v="0"/>
    <s v="SURFACE WATER MGT FUND"/>
    <s v="WLSW I DC2583 BOND-2201 204TH"/>
    <s v="SAMMAMISH MAINTENANCE"/>
    <s v="DRAINAGE"/>
  </r>
  <r>
    <x v="1"/>
    <s v="1038749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657"/>
    <n v="0"/>
    <n v="-657"/>
    <s v="N/A"/>
    <n v="0"/>
    <n v="0"/>
    <n v="0"/>
    <n v="0"/>
    <n v="0"/>
    <n v="0"/>
    <n v="0"/>
    <n v="657"/>
    <n v="0"/>
    <n v="0"/>
    <n v="0"/>
    <n v="0"/>
    <n v="0"/>
    <s v="SURFACE WATER MGT FUND"/>
    <s v="WLSW I DC2583 BOND-2201 204TH"/>
    <s v="SAMMAMISH MAINTENANCE"/>
    <s v="DRAINAGE"/>
  </r>
  <r>
    <x v="1"/>
    <s v="1038749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127.74000000000001"/>
    <n v="0"/>
    <n v="-127.74000000000001"/>
    <s v="N/A"/>
    <n v="0"/>
    <n v="0"/>
    <n v="0"/>
    <n v="0"/>
    <n v="0"/>
    <n v="0"/>
    <n v="127.74000000000001"/>
    <n v="0"/>
    <n v="0"/>
    <n v="0"/>
    <n v="0"/>
    <n v="0"/>
    <n v="0"/>
    <s v="SURFACE WATER MGT FUND"/>
    <s v="WLSW I DC2583 BOND-2201 204TH"/>
    <s v="SAMMAMISH MAINTENANCE"/>
    <s v="DRAINAGE"/>
  </r>
  <r>
    <x v="1"/>
    <s v="1038749"/>
    <s v="845028"/>
    <s v="82100"/>
    <x v="71"/>
    <s v="5315000"/>
    <n v="2012"/>
    <x v="4"/>
    <s v="EMPLOYER PAID BENEFITS"/>
    <s v="50000-PROGRAM EXPENDITUR BUDGET"/>
    <s v="82000-APPLIED OVERHEAD"/>
    <m/>
    <n v="0"/>
    <n v="0"/>
    <n v="105.18"/>
    <n v="0"/>
    <n v="-105.18"/>
    <s v="N/A"/>
    <n v="0"/>
    <n v="0"/>
    <n v="0"/>
    <n v="0"/>
    <n v="0"/>
    <n v="0"/>
    <n v="105.18"/>
    <n v="0"/>
    <n v="0"/>
    <n v="0"/>
    <n v="0"/>
    <n v="0"/>
    <n v="0"/>
    <s v="SURFACE WATER MGT FUND"/>
    <s v="WLSW I DC2583 BOND-2201 204TH"/>
    <s v="SAMMAMISH MAINTENANCE"/>
    <s v="DRAINAGE"/>
  </r>
  <r>
    <x v="1"/>
    <s v="1038749"/>
    <s v="845028"/>
    <s v="82200"/>
    <x v="72"/>
    <s v="5315000"/>
    <n v="2012"/>
    <x v="4"/>
    <s v="PAID TIME OFF"/>
    <s v="50000-PROGRAM EXPENDITUR BUDGET"/>
    <s v="82000-APPLIED OVERHEAD"/>
    <m/>
    <n v="0"/>
    <n v="0"/>
    <n v="77.56"/>
    <n v="0"/>
    <n v="-77.56"/>
    <s v="N/A"/>
    <n v="0"/>
    <n v="0"/>
    <n v="0"/>
    <n v="0"/>
    <n v="0"/>
    <n v="0"/>
    <n v="77.56"/>
    <n v="0"/>
    <n v="0"/>
    <n v="0"/>
    <n v="0"/>
    <n v="0"/>
    <n v="0"/>
    <s v="SURFACE WATER MGT FUND"/>
    <s v="WLSW I DC2583 BOND-2201 204TH"/>
    <s v="SAMMAMISH MAINTENANCE"/>
    <s v="DRAINAGE"/>
  </r>
  <r>
    <x v="1"/>
    <s v="1038749"/>
    <s v="845028"/>
    <s v="82300"/>
    <x v="73"/>
    <s v="5315000"/>
    <n v="2012"/>
    <x v="4"/>
    <s v="INDIRECT COSTS"/>
    <s v="50000-PROGRAM EXPENDITUR BUDGET"/>
    <s v="82000-APPLIED OVERHEAD"/>
    <m/>
    <n v="0"/>
    <n v="0"/>
    <n v="211.14000000000001"/>
    <n v="0"/>
    <n v="-211.14000000000001"/>
    <s v="N/A"/>
    <n v="0"/>
    <n v="0"/>
    <n v="0"/>
    <n v="0"/>
    <n v="0"/>
    <n v="0"/>
    <n v="211.14000000000001"/>
    <n v="0"/>
    <n v="0"/>
    <n v="0"/>
    <n v="0"/>
    <n v="0"/>
    <n v="0"/>
    <s v="SURFACE WATER MGT FUND"/>
    <s v="WLSW I DC2583 BOND-2201 204TH"/>
    <s v="SAMMAMISH MAINTENANCE"/>
    <s v="DRAINAGE"/>
  </r>
  <r>
    <x v="1"/>
    <s v="1038750"/>
    <s v="000000"/>
    <s v="11500"/>
    <x v="7"/>
    <s v="0000000"/>
    <n v="2012"/>
    <x v="0"/>
    <s v="ACCOUNTS RECEIVABLE"/>
    <s v="BS000-CURRENT ASSETS"/>
    <s v="B1150-ACCOUNTS RECEIVABLE"/>
    <m/>
    <n v="0"/>
    <n v="0"/>
    <n v="772.87"/>
    <n v="0"/>
    <n v="-772.87"/>
    <s v="N/A"/>
    <n v="0"/>
    <n v="0"/>
    <n v="0"/>
    <n v="0"/>
    <n v="0"/>
    <n v="0"/>
    <n v="0"/>
    <n v="326.31"/>
    <n v="0"/>
    <n v="446.56"/>
    <n v="0"/>
    <n v="0"/>
    <n v="0"/>
    <s v="SURFACE WATER MGT FUND"/>
    <s v="WLSW I DC2595 22601 SE 16TH PL"/>
    <s v="DEFAULT"/>
    <s v="Default"/>
  </r>
  <r>
    <x v="1"/>
    <s v="1038750"/>
    <s v="000000"/>
    <s v="11530"/>
    <x v="203"/>
    <s v="0000000"/>
    <n v="2012"/>
    <x v="0"/>
    <s v="UNBILLED RECEIVABLES"/>
    <s v="BS000-CURRENT ASSETS"/>
    <s v="B1150-ACCOUNTS RECEIVABLE"/>
    <m/>
    <n v="0"/>
    <n v="0"/>
    <n v="446.56"/>
    <n v="0"/>
    <n v="-446.56"/>
    <s v="N/A"/>
    <n v="0"/>
    <n v="0"/>
    <n v="0"/>
    <n v="0"/>
    <n v="0"/>
    <n v="0"/>
    <n v="326.31"/>
    <n v="4.62"/>
    <n v="0"/>
    <n v="115.63"/>
    <n v="0"/>
    <n v="0"/>
    <n v="0"/>
    <s v="SURFACE WATER MGT FUND"/>
    <s v="WLSW I DC2595 22601 SE 16TH PL"/>
    <s v="DEFAULT"/>
    <s v="Default"/>
  </r>
  <r>
    <x v="1"/>
    <s v="1038750"/>
    <s v="000000"/>
    <s v="22258"/>
    <x v="204"/>
    <s v="0000000"/>
    <n v="2012"/>
    <x v="1"/>
    <s v="DEFERRED ACCT REC 11503"/>
    <s v="BS200-CURRENT LIABILITIES"/>
    <s v="B2220-DEFERRED REVENUES"/>
    <m/>
    <n v="0"/>
    <n v="0"/>
    <n v="-446.56"/>
    <n v="0"/>
    <n v="446.56"/>
    <s v="N/A"/>
    <n v="0"/>
    <n v="0"/>
    <n v="0"/>
    <n v="0"/>
    <n v="0"/>
    <n v="0"/>
    <n v="0"/>
    <n v="0"/>
    <n v="0"/>
    <n v="-446.56"/>
    <n v="0"/>
    <n v="0"/>
    <n v="0"/>
    <s v="SURFACE WATER MGT FUND"/>
    <s v="WLSW I DC2595 22601 SE 16TH PL"/>
    <s v="DEFAULT"/>
    <s v="Default"/>
  </r>
  <r>
    <x v="1"/>
    <s v="1038750"/>
    <s v="845028"/>
    <s v="43944"/>
    <x v="130"/>
    <s v="0000000"/>
    <n v="2012"/>
    <x v="3"/>
    <s v="SWM SERVICES CITIES"/>
    <s v="R3000-REVENUE"/>
    <s v="R3400-CHARGE FOR SERVICES"/>
    <m/>
    <n v="0"/>
    <n v="0"/>
    <n v="-772.87"/>
    <n v="0"/>
    <n v="772.87"/>
    <s v="N/A"/>
    <n v="0"/>
    <n v="0"/>
    <n v="0"/>
    <n v="0"/>
    <n v="0"/>
    <n v="0"/>
    <n v="-326.31"/>
    <n v="-330.93"/>
    <n v="0"/>
    <n v="-115.63"/>
    <n v="0"/>
    <n v="0"/>
    <n v="0"/>
    <s v="SURFACE WATER MGT FUND"/>
    <s v="WLSW I DC2595 22601 SE 16TH PL"/>
    <s v="SAMMAMISH MAINTENANCE"/>
    <s v="Default"/>
  </r>
  <r>
    <x v="1"/>
    <s v="1038750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88.95000000000002"/>
    <n v="0"/>
    <n v="-188.95000000000002"/>
    <s v="N/A"/>
    <n v="0"/>
    <n v="0"/>
    <n v="0"/>
    <n v="0"/>
    <n v="0"/>
    <n v="0"/>
    <n v="141.63"/>
    <n v="47.32"/>
    <n v="0"/>
    <n v="0"/>
    <n v="0"/>
    <n v="0"/>
    <n v="0"/>
    <s v="SURFACE WATER MGT FUND"/>
    <s v="WLSW I DC2595 22601 SE 16TH PL"/>
    <s v="SAMMAMISH MAINTENANCE"/>
    <s v="DRAINAGE"/>
  </r>
  <r>
    <x v="1"/>
    <s v="1038750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0"/>
    <n v="0"/>
    <n v="0"/>
    <n v="42.9"/>
    <n v="0"/>
    <n v="0"/>
    <n v="0"/>
    <n v="0"/>
    <n v="0"/>
    <s v="SURFACE WATER MGT FUND"/>
    <s v="WLSW I DC2595 22601 SE 16TH PL"/>
    <s v="SAMMAMISH MAINTENANCE"/>
    <s v="DRAINAGE"/>
  </r>
  <r>
    <x v="1"/>
    <s v="1038750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115.63"/>
    <n v="0"/>
    <n v="-115.63"/>
    <s v="N/A"/>
    <n v="0"/>
    <n v="0"/>
    <n v="0"/>
    <n v="0"/>
    <n v="0"/>
    <n v="0"/>
    <n v="0"/>
    <n v="0"/>
    <n v="0"/>
    <n v="115.63"/>
    <n v="0"/>
    <n v="0"/>
    <n v="0"/>
    <s v="SURFACE WATER MGT FUND"/>
    <s v="WLSW I DC2595 22601 SE 16TH PL"/>
    <s v="SAMMAMISH MAINTENANCE"/>
    <s v="DRAINAGE"/>
  </r>
  <r>
    <x v="1"/>
    <s v="1038750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138.81"/>
    <n v="0"/>
    <n v="-138.81"/>
    <s v="N/A"/>
    <n v="0"/>
    <n v="0"/>
    <n v="0"/>
    <n v="0"/>
    <n v="0"/>
    <n v="0"/>
    <n v="14.72"/>
    <n v="124.09"/>
    <n v="0"/>
    <n v="0"/>
    <n v="0"/>
    <n v="0"/>
    <n v="0"/>
    <s v="SURFACE WATER MGT FUND"/>
    <s v="WLSW I DC2595 22601 SE 16TH PL"/>
    <s v="SAMMAMISH MAINTENANCE"/>
    <s v="DRAINAGE"/>
  </r>
  <r>
    <x v="1"/>
    <s v="1038750"/>
    <s v="845028"/>
    <s v="82100"/>
    <x v="71"/>
    <s v="5315000"/>
    <n v="2012"/>
    <x v="4"/>
    <s v="EMPLOYER PAID BENEFITS"/>
    <s v="50000-PROGRAM EXPENDITUR BUDGET"/>
    <s v="82000-APPLIED OVERHEAD"/>
    <m/>
    <n v="0"/>
    <n v="0"/>
    <n v="66.570000000000007"/>
    <n v="0"/>
    <n v="-66.570000000000007"/>
    <s v="N/A"/>
    <n v="0"/>
    <n v="0"/>
    <n v="0"/>
    <n v="0"/>
    <n v="0"/>
    <n v="0"/>
    <n v="49.57"/>
    <n v="17"/>
    <n v="0"/>
    <n v="0"/>
    <n v="0"/>
    <n v="0"/>
    <n v="0"/>
    <s v="SURFACE WATER MGT FUND"/>
    <s v="WLSW I DC2595 22601 SE 16TH PL"/>
    <s v="SAMMAMISH MAINTENANCE"/>
    <s v="DRAINAGE"/>
  </r>
  <r>
    <x v="1"/>
    <s v="1038750"/>
    <s v="845028"/>
    <s v="82200"/>
    <x v="72"/>
    <s v="5315000"/>
    <n v="2012"/>
    <x v="4"/>
    <s v="PAID TIME OFF"/>
    <s v="50000-PROGRAM EXPENDITUR BUDGET"/>
    <s v="82000-APPLIED OVERHEAD"/>
    <m/>
    <n v="0"/>
    <n v="0"/>
    <n v="61.54"/>
    <n v="0"/>
    <n v="-61.54"/>
    <s v="N/A"/>
    <n v="0"/>
    <n v="0"/>
    <n v="0"/>
    <n v="0"/>
    <n v="0"/>
    <n v="0"/>
    <n v="38.24"/>
    <n v="23.3"/>
    <n v="0"/>
    <n v="0"/>
    <n v="0"/>
    <n v="0"/>
    <n v="0"/>
    <s v="SURFACE WATER MGT FUND"/>
    <s v="WLSW I DC2595 22601 SE 16TH PL"/>
    <s v="SAMMAMISH MAINTENANCE"/>
    <s v="DRAINAGE"/>
  </r>
  <r>
    <x v="1"/>
    <s v="1038750"/>
    <s v="845028"/>
    <s v="82300"/>
    <x v="73"/>
    <s v="5315000"/>
    <n v="2012"/>
    <x v="4"/>
    <s v="INDIRECT COSTS"/>
    <s v="50000-PROGRAM EXPENDITUR BUDGET"/>
    <s v="82000-APPLIED OVERHEAD"/>
    <m/>
    <n v="0"/>
    <n v="0"/>
    <n v="153.43"/>
    <n v="0"/>
    <n v="-153.43"/>
    <s v="N/A"/>
    <n v="0"/>
    <n v="0"/>
    <n v="0"/>
    <n v="0"/>
    <n v="0"/>
    <n v="0"/>
    <n v="82.15"/>
    <n v="71.28"/>
    <n v="0"/>
    <n v="0"/>
    <n v="0"/>
    <n v="0"/>
    <n v="0"/>
    <s v="SURFACE WATER MGT FUND"/>
    <s v="WLSW I DC2595 22601 SE 16TH PL"/>
    <s v="SAMMAMISH MAINTENANCE"/>
    <s v="DRAINAGE"/>
  </r>
  <r>
    <x v="1"/>
    <s v="1038750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0"/>
    <n v="0"/>
    <n v="0"/>
    <n v="5.04"/>
    <n v="0"/>
    <n v="0"/>
    <n v="0"/>
    <n v="0"/>
    <n v="0"/>
    <s v="SURFACE WATER MGT FUND"/>
    <s v="WLSW I DC2595 22601 SE 16TH PL"/>
    <s v="SAMMAMISH MAINTENANCE"/>
    <s v="DRAINAGE"/>
  </r>
  <r>
    <x v="1"/>
    <s v="1038751"/>
    <s v="000000"/>
    <s v="11500"/>
    <x v="7"/>
    <s v="0000000"/>
    <n v="2012"/>
    <x v="0"/>
    <s v="ACCOUNTS RECEIVABLE"/>
    <s v="BS000-CURRENT ASSETS"/>
    <s v="B1150-ACCOUNTS RECEIVABLE"/>
    <m/>
    <n v="0"/>
    <n v="0"/>
    <n v="2579.29"/>
    <n v="0"/>
    <n v="-2579.29"/>
    <s v="N/A"/>
    <n v="0"/>
    <n v="0"/>
    <n v="0"/>
    <n v="0"/>
    <n v="0"/>
    <n v="0"/>
    <n v="0"/>
    <n v="1593.79"/>
    <n v="0"/>
    <n v="985.5"/>
    <n v="0"/>
    <n v="0"/>
    <n v="0"/>
    <s v="SURFACE WATER MGT FUND"/>
    <s v="WLSW I DC2610 BOND-237XX SE 8T"/>
    <s v="DEFAULT"/>
    <s v="Default"/>
  </r>
  <r>
    <x v="1"/>
    <s v="1038751"/>
    <s v="000000"/>
    <s v="11530"/>
    <x v="203"/>
    <s v="0000000"/>
    <n v="2012"/>
    <x v="0"/>
    <s v="UNBILLED RECEIVABLES"/>
    <s v="BS000-CURRENT ASSETS"/>
    <s v="B1150-ACCOUNTS RECEIVABLE"/>
    <m/>
    <n v="0"/>
    <n v="0"/>
    <n v="985.5"/>
    <n v="0"/>
    <n v="-985.5"/>
    <s v="N/A"/>
    <n v="0"/>
    <n v="0"/>
    <n v="0"/>
    <n v="0"/>
    <n v="0"/>
    <n v="0"/>
    <n v="1593.79"/>
    <n v="-1593.79"/>
    <n v="985.5"/>
    <n v="0"/>
    <n v="0"/>
    <n v="0"/>
    <n v="0"/>
    <s v="SURFACE WATER MGT FUND"/>
    <s v="WLSW I DC2610 BOND-237XX SE 8T"/>
    <s v="DEFAULT"/>
    <s v="Default"/>
  </r>
  <r>
    <x v="1"/>
    <s v="1038751"/>
    <s v="000000"/>
    <s v="22258"/>
    <x v="204"/>
    <s v="0000000"/>
    <n v="2012"/>
    <x v="1"/>
    <s v="DEFERRED ACCT REC 11503"/>
    <s v="BS200-CURRENT LIABILITIES"/>
    <s v="B2220-DEFERRED REVENUES"/>
    <m/>
    <n v="0"/>
    <n v="0"/>
    <n v="-985.5"/>
    <n v="0"/>
    <n v="985.5"/>
    <s v="N/A"/>
    <n v="0"/>
    <n v="0"/>
    <n v="0"/>
    <n v="0"/>
    <n v="0"/>
    <n v="0"/>
    <n v="0"/>
    <n v="0"/>
    <n v="0"/>
    <n v="-985.5"/>
    <n v="0"/>
    <n v="0"/>
    <n v="0"/>
    <s v="SURFACE WATER MGT FUND"/>
    <s v="WLSW I DC2610 BOND-237XX SE 8T"/>
    <s v="DEFAULT"/>
    <s v="Default"/>
  </r>
  <r>
    <x v="1"/>
    <s v="1038751"/>
    <s v="845028"/>
    <s v="43944"/>
    <x v="130"/>
    <s v="0000000"/>
    <n v="2012"/>
    <x v="3"/>
    <s v="SWM SERVICES CITIES"/>
    <s v="R3000-REVENUE"/>
    <s v="R3400-CHARGE FOR SERVICES"/>
    <m/>
    <n v="0"/>
    <n v="0"/>
    <n v="-2579.29"/>
    <n v="0"/>
    <n v="2579.29"/>
    <s v="N/A"/>
    <n v="0"/>
    <n v="0"/>
    <n v="0"/>
    <n v="0"/>
    <n v="0"/>
    <n v="0"/>
    <n v="-1593.79"/>
    <n v="0"/>
    <n v="-985.5"/>
    <n v="0"/>
    <n v="0"/>
    <n v="0"/>
    <n v="0"/>
    <s v="SURFACE WATER MGT FUND"/>
    <s v="WLSW I DC2610 BOND-237XX SE 8T"/>
    <s v="SAMMAMISH MAINTENANCE"/>
    <s v="Default"/>
  </r>
  <r>
    <x v="1"/>
    <s v="1038751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95.79"/>
    <n v="0"/>
    <n v="-395.79"/>
    <s v="N/A"/>
    <n v="0"/>
    <n v="0"/>
    <n v="0"/>
    <n v="0"/>
    <n v="0"/>
    <n v="0"/>
    <n v="395.79"/>
    <n v="0"/>
    <n v="0"/>
    <n v="0"/>
    <n v="0"/>
    <n v="0"/>
    <n v="0"/>
    <s v="SURFACE WATER MGT FUND"/>
    <s v="WLSW I DC2610 BOND-237XX SE 8T"/>
    <s v="SAMMAMISH MAINTENANCE"/>
    <s v="DRAINAGE"/>
  </r>
  <r>
    <x v="1"/>
    <s v="1038751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150.16"/>
    <n v="0"/>
    <n v="-150.16"/>
    <s v="N/A"/>
    <n v="0"/>
    <n v="0"/>
    <n v="0"/>
    <n v="0"/>
    <n v="0"/>
    <n v="0"/>
    <n v="150.16"/>
    <n v="0"/>
    <n v="0"/>
    <n v="0"/>
    <n v="0"/>
    <n v="0"/>
    <n v="0"/>
    <s v="SURFACE WATER MGT FUND"/>
    <s v="WLSW I DC2610 BOND-237XX SE 8T"/>
    <s v="SAMMAMISH MAINTENANCE"/>
    <s v="DRAINAGE"/>
  </r>
  <r>
    <x v="1"/>
    <s v="1038751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985.5"/>
    <n v="0"/>
    <n v="-985.5"/>
    <s v="N/A"/>
    <n v="0"/>
    <n v="0"/>
    <n v="0"/>
    <n v="0"/>
    <n v="0"/>
    <n v="0"/>
    <n v="0"/>
    <n v="985.5"/>
    <n v="0"/>
    <n v="0"/>
    <n v="0"/>
    <n v="0"/>
    <n v="0"/>
    <s v="SURFACE WATER MGT FUND"/>
    <s v="WLSW I DC2610 BOND-237XX SE 8T"/>
    <s v="SAMMAMISH MAINTENANCE"/>
    <s v="DRAINAGE"/>
  </r>
  <r>
    <x v="1"/>
    <s v="1038751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315.70999999999998"/>
    <n v="0"/>
    <n v="-315.70999999999998"/>
    <s v="N/A"/>
    <n v="0"/>
    <n v="0"/>
    <n v="0"/>
    <n v="0"/>
    <n v="0"/>
    <n v="0"/>
    <n v="315.70999999999998"/>
    <n v="0"/>
    <n v="0"/>
    <n v="0"/>
    <n v="0"/>
    <n v="0"/>
    <n v="0"/>
    <s v="SURFACE WATER MGT FUND"/>
    <s v="WLSW I DC2610 BOND-237XX SE 8T"/>
    <s v="SAMMAMISH MAINTENANCE"/>
    <s v="DRAINAGE"/>
  </r>
  <r>
    <x v="1"/>
    <s v="1038751"/>
    <s v="845028"/>
    <s v="82100"/>
    <x v="71"/>
    <s v="5315000"/>
    <n v="2012"/>
    <x v="4"/>
    <s v="EMPLOYER PAID BENEFITS"/>
    <s v="50000-PROGRAM EXPENDITUR BUDGET"/>
    <s v="82000-APPLIED OVERHEAD"/>
    <m/>
    <n v="0"/>
    <n v="0"/>
    <n v="142.17000000000002"/>
    <n v="0"/>
    <n v="-142.17000000000002"/>
    <s v="N/A"/>
    <n v="0"/>
    <n v="0"/>
    <n v="0"/>
    <n v="0"/>
    <n v="0"/>
    <n v="0"/>
    <n v="142.17000000000002"/>
    <n v="0"/>
    <n v="0"/>
    <n v="0"/>
    <n v="0"/>
    <n v="0"/>
    <n v="0"/>
    <s v="SURFACE WATER MGT FUND"/>
    <s v="WLSW I DC2610 BOND-237XX SE 8T"/>
    <s v="SAMMAMISH MAINTENANCE"/>
    <s v="DRAINAGE"/>
  </r>
  <r>
    <x v="1"/>
    <s v="1038751"/>
    <s v="845028"/>
    <s v="82200"/>
    <x v="72"/>
    <s v="5315000"/>
    <n v="2012"/>
    <x v="4"/>
    <s v="PAID TIME OFF"/>
    <s v="50000-PROGRAM EXPENDITUR BUDGET"/>
    <s v="82000-APPLIED OVERHEAD"/>
    <m/>
    <n v="0"/>
    <n v="0"/>
    <n v="141.02000000000001"/>
    <n v="0"/>
    <n v="-141.02000000000001"/>
    <s v="N/A"/>
    <n v="0"/>
    <n v="0"/>
    <n v="0"/>
    <n v="0"/>
    <n v="0"/>
    <n v="0"/>
    <n v="141.02000000000001"/>
    <n v="0"/>
    <n v="0"/>
    <n v="0"/>
    <n v="0"/>
    <n v="0"/>
    <n v="0"/>
    <s v="SURFACE WATER MGT FUND"/>
    <s v="WLSW I DC2610 BOND-237XX SE 8T"/>
    <s v="SAMMAMISH MAINTENANCE"/>
    <s v="DRAINAGE"/>
  </r>
  <r>
    <x v="1"/>
    <s v="1038751"/>
    <s v="845028"/>
    <s v="82300"/>
    <x v="73"/>
    <s v="5315000"/>
    <n v="2012"/>
    <x v="4"/>
    <s v="INDIRECT COSTS"/>
    <s v="50000-PROGRAM EXPENDITUR BUDGET"/>
    <s v="82000-APPLIED OVERHEAD"/>
    <m/>
    <n v="0"/>
    <n v="0"/>
    <n v="431.3"/>
    <n v="0"/>
    <n v="-431.3"/>
    <s v="N/A"/>
    <n v="0"/>
    <n v="0"/>
    <n v="0"/>
    <n v="0"/>
    <n v="0"/>
    <n v="0"/>
    <n v="431.3"/>
    <n v="0"/>
    <n v="0"/>
    <n v="0"/>
    <n v="0"/>
    <n v="0"/>
    <n v="0"/>
    <s v="SURFACE WATER MGT FUND"/>
    <s v="WLSW I DC2610 BOND-237XX SE 8T"/>
    <s v="SAMMAMISH MAINTENANCE"/>
    <s v="DRAINAGE"/>
  </r>
  <r>
    <x v="1"/>
    <s v="1038751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17.64"/>
    <n v="0"/>
    <n v="-17.64"/>
    <s v="N/A"/>
    <n v="0"/>
    <n v="0"/>
    <n v="0"/>
    <n v="0"/>
    <n v="0"/>
    <n v="0"/>
    <n v="17.64"/>
    <n v="0"/>
    <n v="0"/>
    <n v="0"/>
    <n v="0"/>
    <n v="0"/>
    <n v="0"/>
    <s v="SURFACE WATER MGT FUND"/>
    <s v="WLSW I DC2610 BOND-237XX SE 8T"/>
    <s v="SAMMAMISH MAINTENANCE"/>
    <s v="DRAINAGE"/>
  </r>
  <r>
    <x v="1"/>
    <s v="1038752"/>
    <s v="000000"/>
    <s v="11500"/>
    <x v="7"/>
    <s v="0000000"/>
    <n v="2012"/>
    <x v="0"/>
    <s v="ACCOUNTS RECEIVABLE"/>
    <s v="BS000-CURRENT ASSETS"/>
    <s v="B1150-ACCOUNTS RECEIVABLE"/>
    <m/>
    <n v="0"/>
    <n v="0"/>
    <n v="203.94"/>
    <n v="0"/>
    <n v="-203.94"/>
    <s v="N/A"/>
    <n v="0"/>
    <n v="0"/>
    <n v="0"/>
    <n v="0"/>
    <n v="0"/>
    <n v="0"/>
    <n v="0"/>
    <n v="203.94"/>
    <n v="0"/>
    <n v="0"/>
    <n v="0"/>
    <n v="0"/>
    <n v="0"/>
    <s v="SURFACE WATER MGT FUND"/>
    <s v="WLSW I DC1129 15823 5TH LN S"/>
    <s v="DEFAULT"/>
    <s v="Default"/>
  </r>
  <r>
    <x v="1"/>
    <s v="1038752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203.94"/>
    <n v="-203.94"/>
    <n v="0"/>
    <n v="0"/>
    <n v="0"/>
    <n v="0"/>
    <n v="0"/>
    <s v="SURFACE WATER MGT FUND"/>
    <s v="WLSW I DC1129 15823 5TH LN S"/>
    <s v="DEFAULT"/>
    <s v="Default"/>
  </r>
  <r>
    <x v="1"/>
    <s v="1038752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1129 15823 5TH LN S"/>
    <s v="DEFAULT"/>
    <s v="Default"/>
  </r>
  <r>
    <x v="1"/>
    <s v="1038752"/>
    <s v="845023"/>
    <s v="36999"/>
    <x v="49"/>
    <s v="0000000"/>
    <n v="2012"/>
    <x v="3"/>
    <s v="OTHER MISC REVENUE"/>
    <s v="R3000-REVENUE"/>
    <s v="R3600-MISCELLANEOUS REVENUE"/>
    <m/>
    <n v="0"/>
    <n v="0"/>
    <n v="-203.94"/>
    <n v="0"/>
    <n v="203.94"/>
    <s v="N/A"/>
    <n v="0"/>
    <n v="0"/>
    <n v="0"/>
    <n v="0"/>
    <n v="0"/>
    <n v="0"/>
    <n v="-203.94"/>
    <n v="0"/>
    <n v="0"/>
    <n v="0"/>
    <n v="0"/>
    <n v="0"/>
    <n v="0"/>
    <s v="SURFACE WATER MGT FUND"/>
    <s v="WLSW I DC1129 15823 5TH LN S"/>
    <s v="BURIEN MAINTENANCE"/>
    <s v="Default"/>
  </r>
  <r>
    <x v="1"/>
    <s v="1038752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8.52"/>
    <n v="0"/>
    <n v="-88.52"/>
    <s v="N/A"/>
    <n v="0"/>
    <n v="0"/>
    <n v="0"/>
    <n v="0"/>
    <n v="0"/>
    <n v="0"/>
    <n v="88.52"/>
    <n v="0"/>
    <n v="0"/>
    <n v="0"/>
    <n v="0"/>
    <n v="0"/>
    <n v="0"/>
    <s v="SURFACE WATER MGT FUND"/>
    <s v="WLSW I DC1129 15823 5TH LN S"/>
    <s v="BURIEN MAINTENANCE"/>
    <s v="DRAINAGE"/>
  </r>
  <r>
    <x v="1"/>
    <s v="1038752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9.2000000000000011"/>
    <n v="0"/>
    <n v="-9.2000000000000011"/>
    <s v="N/A"/>
    <n v="0"/>
    <n v="0"/>
    <n v="0"/>
    <n v="0"/>
    <n v="0"/>
    <n v="0"/>
    <n v="9.2000000000000011"/>
    <n v="0"/>
    <n v="0"/>
    <n v="0"/>
    <n v="0"/>
    <n v="0"/>
    <n v="0"/>
    <s v="SURFACE WATER MGT FUND"/>
    <s v="WLSW I DC1129 15823 5TH LN S"/>
    <s v="BURIEN MAINTENANCE"/>
    <s v="DRAINAGE"/>
  </r>
  <r>
    <x v="1"/>
    <s v="1038752"/>
    <s v="845023"/>
    <s v="82100"/>
    <x v="71"/>
    <s v="5315000"/>
    <n v="2012"/>
    <x v="4"/>
    <s v="EMPLOYER PAID BENEFITS"/>
    <s v="50000-PROGRAM EXPENDITUR BUDGET"/>
    <s v="82000-APPLIED OVERHEAD"/>
    <m/>
    <n v="0"/>
    <n v="0"/>
    <n v="30.98"/>
    <n v="0"/>
    <n v="-30.98"/>
    <s v="N/A"/>
    <n v="0"/>
    <n v="0"/>
    <n v="0"/>
    <n v="0"/>
    <n v="0"/>
    <n v="0"/>
    <n v="30.98"/>
    <n v="0"/>
    <n v="0"/>
    <n v="0"/>
    <n v="0"/>
    <n v="0"/>
    <n v="0"/>
    <s v="SURFACE WATER MGT FUND"/>
    <s v="WLSW I DC1129 15823 5TH LN S"/>
    <s v="BURIEN MAINTENANCE"/>
    <s v="DRAINAGE"/>
  </r>
  <r>
    <x v="1"/>
    <s v="1038752"/>
    <s v="845023"/>
    <s v="82200"/>
    <x v="72"/>
    <s v="5315000"/>
    <n v="2012"/>
    <x v="4"/>
    <s v="PAID TIME OFF"/>
    <s v="50000-PROGRAM EXPENDITUR BUDGET"/>
    <s v="82000-APPLIED OVERHEAD"/>
    <m/>
    <n v="0"/>
    <n v="0"/>
    <n v="23.900000000000002"/>
    <n v="0"/>
    <n v="-23.900000000000002"/>
    <s v="N/A"/>
    <n v="0"/>
    <n v="0"/>
    <n v="0"/>
    <n v="0"/>
    <n v="0"/>
    <n v="0"/>
    <n v="23.900000000000002"/>
    <n v="0"/>
    <n v="0"/>
    <n v="0"/>
    <n v="0"/>
    <n v="0"/>
    <n v="0"/>
    <s v="SURFACE WATER MGT FUND"/>
    <s v="WLSW I DC1129 15823 5TH LN S"/>
    <s v="BURIEN MAINTENANCE"/>
    <s v="DRAINAGE"/>
  </r>
  <r>
    <x v="1"/>
    <s v="1038752"/>
    <s v="845023"/>
    <s v="82300"/>
    <x v="73"/>
    <s v="5315000"/>
    <n v="2012"/>
    <x v="4"/>
    <s v="INDIRECT COSTS"/>
    <s v="50000-PROGRAM EXPENDITUR BUDGET"/>
    <s v="82000-APPLIED OVERHEAD"/>
    <m/>
    <n v="0"/>
    <n v="0"/>
    <n v="51.34"/>
    <n v="0"/>
    <n v="-51.34"/>
    <s v="N/A"/>
    <n v="0"/>
    <n v="0"/>
    <n v="0"/>
    <n v="0"/>
    <n v="0"/>
    <n v="0"/>
    <n v="51.34"/>
    <n v="0"/>
    <n v="0"/>
    <n v="0"/>
    <n v="0"/>
    <n v="0"/>
    <n v="0"/>
    <s v="SURFACE WATER MGT FUND"/>
    <s v="WLSW I DC1129 15823 5TH LN S"/>
    <s v="BURIEN MAINTENANCE"/>
    <s v="DRAINAGE"/>
  </r>
  <r>
    <x v="1"/>
    <s v="1038753"/>
    <s v="000000"/>
    <s v="11500"/>
    <x v="7"/>
    <s v="0000000"/>
    <n v="2012"/>
    <x v="0"/>
    <s v="ACCOUNTS RECEIVABLE"/>
    <s v="BS000-CURRENT ASSETS"/>
    <s v="B1150-ACCOUNTS RECEIVABLE"/>
    <m/>
    <n v="0"/>
    <n v="0"/>
    <n v="285.52"/>
    <n v="0"/>
    <n v="-285.52"/>
    <s v="N/A"/>
    <n v="0"/>
    <n v="0"/>
    <n v="0"/>
    <n v="0"/>
    <n v="0"/>
    <n v="0"/>
    <n v="0"/>
    <n v="285.52"/>
    <n v="0"/>
    <n v="0"/>
    <n v="0"/>
    <n v="0"/>
    <n v="0"/>
    <s v="SURFACE WATER MGT FUND"/>
    <s v="WLSW I DC2088 140 S 169TH PL ("/>
    <s v="DEFAULT"/>
    <s v="Default"/>
  </r>
  <r>
    <x v="1"/>
    <s v="1038753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285.52"/>
    <n v="-285.52"/>
    <n v="0"/>
    <n v="0"/>
    <n v="0"/>
    <n v="0"/>
    <n v="0"/>
    <s v="SURFACE WATER MGT FUND"/>
    <s v="WLSW I DC2088 140 S 169TH PL ("/>
    <s v="DEFAULT"/>
    <s v="Default"/>
  </r>
  <r>
    <x v="1"/>
    <s v="1038753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2088 140 S 169TH PL ("/>
    <s v="DEFAULT"/>
    <s v="Default"/>
  </r>
  <r>
    <x v="1"/>
    <s v="1038753"/>
    <s v="845023"/>
    <s v="36999"/>
    <x v="49"/>
    <s v="0000000"/>
    <n v="2012"/>
    <x v="3"/>
    <s v="OTHER MISC REVENUE"/>
    <s v="R3000-REVENUE"/>
    <s v="R3600-MISCELLANEOUS REVENUE"/>
    <m/>
    <n v="0"/>
    <n v="0"/>
    <n v="-285.52"/>
    <n v="0"/>
    <n v="285.52"/>
    <s v="N/A"/>
    <n v="0"/>
    <n v="0"/>
    <n v="0"/>
    <n v="0"/>
    <n v="0"/>
    <n v="0"/>
    <n v="-285.52"/>
    <n v="0"/>
    <n v="0"/>
    <n v="0"/>
    <n v="0"/>
    <n v="0"/>
    <n v="0"/>
    <s v="SURFACE WATER MGT FUND"/>
    <s v="WLSW I DC2088 140 S 169TH PL ("/>
    <s v="BURIEN MAINTENANCE"/>
    <s v="Default"/>
  </r>
  <r>
    <x v="1"/>
    <s v="1038753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23.93"/>
    <n v="0"/>
    <n v="-123.93"/>
    <s v="N/A"/>
    <n v="0"/>
    <n v="0"/>
    <n v="0"/>
    <n v="0"/>
    <n v="0"/>
    <n v="0"/>
    <n v="123.93"/>
    <n v="0"/>
    <n v="0"/>
    <n v="0"/>
    <n v="0"/>
    <n v="0"/>
    <n v="0"/>
    <s v="SURFACE WATER MGT FUND"/>
    <s v="WLSW I DC2088 140 S 169TH PL ("/>
    <s v="BURIEN MAINTENANCE"/>
    <s v="DRAINAGE"/>
  </r>
  <r>
    <x v="1"/>
    <s v="1038753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2.88"/>
    <n v="0"/>
    <n v="-12.88"/>
    <s v="N/A"/>
    <n v="0"/>
    <n v="0"/>
    <n v="0"/>
    <n v="0"/>
    <n v="0"/>
    <n v="0"/>
    <n v="12.88"/>
    <n v="0"/>
    <n v="0"/>
    <n v="0"/>
    <n v="0"/>
    <n v="0"/>
    <n v="0"/>
    <s v="SURFACE WATER MGT FUND"/>
    <s v="WLSW I DC2088 140 S 169TH PL ("/>
    <s v="BURIEN MAINTENANCE"/>
    <s v="DRAINAGE"/>
  </r>
  <r>
    <x v="1"/>
    <s v="1038753"/>
    <s v="845023"/>
    <s v="82100"/>
    <x v="71"/>
    <s v="5315000"/>
    <n v="2012"/>
    <x v="4"/>
    <s v="EMPLOYER PAID BENEFITS"/>
    <s v="50000-PROGRAM EXPENDITUR BUDGET"/>
    <s v="82000-APPLIED OVERHEAD"/>
    <m/>
    <n v="0"/>
    <n v="0"/>
    <n v="43.37"/>
    <n v="0"/>
    <n v="-43.37"/>
    <s v="N/A"/>
    <n v="0"/>
    <n v="0"/>
    <n v="0"/>
    <n v="0"/>
    <n v="0"/>
    <n v="0"/>
    <n v="43.37"/>
    <n v="0"/>
    <n v="0"/>
    <n v="0"/>
    <n v="0"/>
    <n v="0"/>
    <n v="0"/>
    <s v="SURFACE WATER MGT FUND"/>
    <s v="WLSW I DC2088 140 S 169TH PL ("/>
    <s v="BURIEN MAINTENANCE"/>
    <s v="DRAINAGE"/>
  </r>
  <r>
    <x v="1"/>
    <s v="1038753"/>
    <s v="845023"/>
    <s v="82200"/>
    <x v="72"/>
    <s v="5315000"/>
    <n v="2012"/>
    <x v="4"/>
    <s v="PAID TIME OFF"/>
    <s v="50000-PROGRAM EXPENDITUR BUDGET"/>
    <s v="82000-APPLIED OVERHEAD"/>
    <m/>
    <n v="0"/>
    <n v="0"/>
    <n v="33.46"/>
    <n v="0"/>
    <n v="-33.46"/>
    <s v="N/A"/>
    <n v="0"/>
    <n v="0"/>
    <n v="0"/>
    <n v="0"/>
    <n v="0"/>
    <n v="0"/>
    <n v="33.46"/>
    <n v="0"/>
    <n v="0"/>
    <n v="0"/>
    <n v="0"/>
    <n v="0"/>
    <n v="0"/>
    <s v="SURFACE WATER MGT FUND"/>
    <s v="WLSW I DC2088 140 S 169TH PL ("/>
    <s v="BURIEN MAINTENANCE"/>
    <s v="DRAINAGE"/>
  </r>
  <r>
    <x v="1"/>
    <s v="1038753"/>
    <s v="845023"/>
    <s v="82300"/>
    <x v="73"/>
    <s v="5315000"/>
    <n v="2012"/>
    <x v="4"/>
    <s v="INDIRECT COSTS"/>
    <s v="50000-PROGRAM EXPENDITUR BUDGET"/>
    <s v="82000-APPLIED OVERHEAD"/>
    <m/>
    <n v="0"/>
    <n v="0"/>
    <n v="71.88"/>
    <n v="0"/>
    <n v="-71.88"/>
    <s v="N/A"/>
    <n v="0"/>
    <n v="0"/>
    <n v="0"/>
    <n v="0"/>
    <n v="0"/>
    <n v="0"/>
    <n v="71.88"/>
    <n v="0"/>
    <n v="0"/>
    <n v="0"/>
    <n v="0"/>
    <n v="0"/>
    <n v="0"/>
    <s v="SURFACE WATER MGT FUND"/>
    <s v="WLSW I DC2088 140 S 169TH PL ("/>
    <s v="BURIEN MAINTENANCE"/>
    <s v="DRAINAGE"/>
  </r>
  <r>
    <x v="1"/>
    <s v="1038755"/>
    <s v="000000"/>
    <s v="11500"/>
    <x v="7"/>
    <s v="0000000"/>
    <n v="2012"/>
    <x v="0"/>
    <s v="ACCOUNTS RECEIVABLE"/>
    <s v="BS000-CURRENT ASSETS"/>
    <s v="B1150-ACCOUNTS RECEIVABLE"/>
    <m/>
    <n v="0"/>
    <n v="0"/>
    <n v="326.3"/>
    <n v="0"/>
    <n v="-326.3"/>
    <s v="N/A"/>
    <n v="0"/>
    <n v="0"/>
    <n v="0"/>
    <n v="0"/>
    <n v="0"/>
    <n v="0"/>
    <n v="0"/>
    <n v="326.3"/>
    <n v="0"/>
    <n v="0"/>
    <n v="0"/>
    <n v="0"/>
    <n v="0"/>
    <s v="SURFACE WATER MGT FUND"/>
    <s v="WLSW I DC2562 413 S 191ST PL-B"/>
    <s v="DEFAULT"/>
    <s v="Default"/>
  </r>
  <r>
    <x v="1"/>
    <s v="1038755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326.3"/>
    <n v="-326.3"/>
    <n v="0"/>
    <n v="0"/>
    <n v="0"/>
    <n v="0"/>
    <n v="0"/>
    <s v="SURFACE WATER MGT FUND"/>
    <s v="WLSW I DC2562 413 S 191ST PL-B"/>
    <s v="DEFAULT"/>
    <s v="Default"/>
  </r>
  <r>
    <x v="1"/>
    <s v="1038755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2562 413 S 191ST PL-B"/>
    <s v="DEFAULT"/>
    <s v="Default"/>
  </r>
  <r>
    <x v="1"/>
    <s v="1038755"/>
    <s v="845023"/>
    <s v="36999"/>
    <x v="49"/>
    <s v="0000000"/>
    <n v="2012"/>
    <x v="3"/>
    <s v="OTHER MISC REVENUE"/>
    <s v="R3000-REVENUE"/>
    <s v="R3600-MISCELLANEOUS REVENUE"/>
    <m/>
    <n v="0"/>
    <n v="0"/>
    <n v="-326.3"/>
    <n v="0"/>
    <n v="326.3"/>
    <s v="N/A"/>
    <n v="0"/>
    <n v="0"/>
    <n v="0"/>
    <n v="0"/>
    <n v="0"/>
    <n v="0"/>
    <n v="-326.3"/>
    <n v="0"/>
    <n v="0"/>
    <n v="0"/>
    <n v="0"/>
    <n v="0"/>
    <n v="0"/>
    <s v="SURFACE WATER MGT FUND"/>
    <s v="WLSW I DC2562 413 S 191ST PL-B"/>
    <s v="BURIEN MAINTENANCE"/>
    <s v="Default"/>
  </r>
  <r>
    <x v="1"/>
    <s v="1038755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141.63"/>
    <n v="0"/>
    <n v="0"/>
    <n v="0"/>
    <n v="0"/>
    <n v="0"/>
    <n v="0"/>
    <s v="SURFACE WATER MGT FUND"/>
    <s v="WLSW I DC2562 413 S 191ST PL-B"/>
    <s v="BURIEN MAINTENANCE"/>
    <s v="DRAINAGE"/>
  </r>
  <r>
    <x v="1"/>
    <s v="1038755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14.72"/>
    <n v="0"/>
    <n v="0"/>
    <n v="0"/>
    <n v="0"/>
    <n v="0"/>
    <n v="0"/>
    <s v="SURFACE WATER MGT FUND"/>
    <s v="WLSW I DC2562 413 S 191ST PL-B"/>
    <s v="BURIEN MAINTENANCE"/>
    <s v="DRAINAGE"/>
  </r>
  <r>
    <x v="1"/>
    <s v="1038755"/>
    <s v="845023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49.57"/>
    <n v="0"/>
    <n v="0"/>
    <n v="0"/>
    <n v="0"/>
    <n v="0"/>
    <n v="0"/>
    <s v="SURFACE WATER MGT FUND"/>
    <s v="WLSW I DC2562 413 S 191ST PL-B"/>
    <s v="BURIEN MAINTENANCE"/>
    <s v="DRAINAGE"/>
  </r>
  <r>
    <x v="1"/>
    <s v="1038755"/>
    <s v="845023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38.24"/>
    <n v="0"/>
    <n v="0"/>
    <n v="0"/>
    <n v="0"/>
    <n v="0"/>
    <n v="0"/>
    <s v="SURFACE WATER MGT FUND"/>
    <s v="WLSW I DC2562 413 S 191ST PL-B"/>
    <s v="BURIEN MAINTENANCE"/>
    <s v="DRAINAGE"/>
  </r>
  <r>
    <x v="1"/>
    <s v="1038755"/>
    <s v="845023"/>
    <s v="82300"/>
    <x v="73"/>
    <s v="5315000"/>
    <n v="2012"/>
    <x v="4"/>
    <s v="INDIRECT COSTS"/>
    <s v="50000-PROGRAM EXPENDITUR BUDGET"/>
    <s v="82000-APPLIED OVERHEAD"/>
    <m/>
    <n v="0"/>
    <n v="0"/>
    <n v="82.14"/>
    <n v="0"/>
    <n v="-82.14"/>
    <s v="N/A"/>
    <n v="0"/>
    <n v="0"/>
    <n v="0"/>
    <n v="0"/>
    <n v="0"/>
    <n v="0"/>
    <n v="82.14"/>
    <n v="0"/>
    <n v="0"/>
    <n v="0"/>
    <n v="0"/>
    <n v="0"/>
    <n v="0"/>
    <s v="SURFACE WATER MGT FUND"/>
    <s v="WLSW I DC2562 413 S 191ST PL-B"/>
    <s v="BURIEN MAINTENANCE"/>
    <s v="DRAINAGE"/>
  </r>
  <r>
    <x v="1"/>
    <s v="1038756"/>
    <s v="000000"/>
    <s v="11500"/>
    <x v="7"/>
    <s v="0000000"/>
    <n v="2012"/>
    <x v="0"/>
    <s v="ACCOUNTS RECEIVABLE"/>
    <s v="BS000-CURRENT ASSETS"/>
    <s v="B1150-ACCOUNTS RECEIVABLE"/>
    <m/>
    <n v="0"/>
    <n v="0"/>
    <n v="203.94"/>
    <n v="0"/>
    <n v="-203.94"/>
    <s v="N/A"/>
    <n v="0"/>
    <n v="0"/>
    <n v="0"/>
    <n v="0"/>
    <n v="0"/>
    <n v="0"/>
    <n v="0"/>
    <n v="203.94"/>
    <n v="0"/>
    <n v="0"/>
    <n v="0"/>
    <n v="0"/>
    <n v="0"/>
    <s v="SURFACE WATER MGT FUND"/>
    <s v="WLSW I DC2751 14431 DESMOINES"/>
    <s v="DEFAULT"/>
    <s v="Default"/>
  </r>
  <r>
    <x v="1"/>
    <s v="1038756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203.94"/>
    <n v="-203.94"/>
    <n v="0"/>
    <n v="0"/>
    <n v="0"/>
    <n v="0"/>
    <n v="0"/>
    <s v="SURFACE WATER MGT FUND"/>
    <s v="WLSW I DC2751 14431 DESMOINES"/>
    <s v="DEFAULT"/>
    <s v="Default"/>
  </r>
  <r>
    <x v="1"/>
    <s v="1038756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2751 14431 DESMOINES"/>
    <s v="DEFAULT"/>
    <s v="Default"/>
  </r>
  <r>
    <x v="1"/>
    <s v="1038756"/>
    <s v="845023"/>
    <s v="36999"/>
    <x v="49"/>
    <s v="0000000"/>
    <n v="2012"/>
    <x v="3"/>
    <s v="OTHER MISC REVENUE"/>
    <s v="R3000-REVENUE"/>
    <s v="R3600-MISCELLANEOUS REVENUE"/>
    <m/>
    <n v="0"/>
    <n v="0"/>
    <n v="-203.94"/>
    <n v="0"/>
    <n v="203.94"/>
    <s v="N/A"/>
    <n v="0"/>
    <n v="0"/>
    <n v="0"/>
    <n v="0"/>
    <n v="0"/>
    <n v="0"/>
    <n v="-203.94"/>
    <n v="0"/>
    <n v="0"/>
    <n v="0"/>
    <n v="0"/>
    <n v="0"/>
    <n v="0"/>
    <s v="SURFACE WATER MGT FUND"/>
    <s v="WLSW I DC2751 14431 DESMOINES"/>
    <s v="BURIEN MAINTENANCE"/>
    <s v="Default"/>
  </r>
  <r>
    <x v="1"/>
    <s v="1038756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8.52"/>
    <n v="0"/>
    <n v="-88.52"/>
    <s v="N/A"/>
    <n v="0"/>
    <n v="0"/>
    <n v="0"/>
    <n v="0"/>
    <n v="0"/>
    <n v="0"/>
    <n v="88.52"/>
    <n v="0"/>
    <n v="0"/>
    <n v="0"/>
    <n v="0"/>
    <n v="0"/>
    <n v="0"/>
    <s v="SURFACE WATER MGT FUND"/>
    <s v="WLSW I DC2751 14431 DESMOINES"/>
    <s v="BURIEN MAINTENANCE"/>
    <s v="DRAINAGE"/>
  </r>
  <r>
    <x v="1"/>
    <s v="1038756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9.2000000000000011"/>
    <n v="0"/>
    <n v="-9.2000000000000011"/>
    <s v="N/A"/>
    <n v="0"/>
    <n v="0"/>
    <n v="0"/>
    <n v="0"/>
    <n v="0"/>
    <n v="0"/>
    <n v="9.2000000000000011"/>
    <n v="0"/>
    <n v="0"/>
    <n v="0"/>
    <n v="0"/>
    <n v="0"/>
    <n v="0"/>
    <s v="SURFACE WATER MGT FUND"/>
    <s v="WLSW I DC2751 14431 DESMOINES"/>
    <s v="BURIEN MAINTENANCE"/>
    <s v="DRAINAGE"/>
  </r>
  <r>
    <x v="1"/>
    <s v="1038756"/>
    <s v="845023"/>
    <s v="82100"/>
    <x v="71"/>
    <s v="5315000"/>
    <n v="2012"/>
    <x v="4"/>
    <s v="EMPLOYER PAID BENEFITS"/>
    <s v="50000-PROGRAM EXPENDITUR BUDGET"/>
    <s v="82000-APPLIED OVERHEAD"/>
    <m/>
    <n v="0"/>
    <n v="0"/>
    <n v="30.98"/>
    <n v="0"/>
    <n v="-30.98"/>
    <s v="N/A"/>
    <n v="0"/>
    <n v="0"/>
    <n v="0"/>
    <n v="0"/>
    <n v="0"/>
    <n v="0"/>
    <n v="30.98"/>
    <n v="0"/>
    <n v="0"/>
    <n v="0"/>
    <n v="0"/>
    <n v="0"/>
    <n v="0"/>
    <s v="SURFACE WATER MGT FUND"/>
    <s v="WLSW I DC2751 14431 DESMOINES"/>
    <s v="BURIEN MAINTENANCE"/>
    <s v="DRAINAGE"/>
  </r>
  <r>
    <x v="1"/>
    <s v="1038756"/>
    <s v="845023"/>
    <s v="82200"/>
    <x v="72"/>
    <s v="5315000"/>
    <n v="2012"/>
    <x v="4"/>
    <s v="PAID TIME OFF"/>
    <s v="50000-PROGRAM EXPENDITUR BUDGET"/>
    <s v="82000-APPLIED OVERHEAD"/>
    <m/>
    <n v="0"/>
    <n v="0"/>
    <n v="23.900000000000002"/>
    <n v="0"/>
    <n v="-23.900000000000002"/>
    <s v="N/A"/>
    <n v="0"/>
    <n v="0"/>
    <n v="0"/>
    <n v="0"/>
    <n v="0"/>
    <n v="0"/>
    <n v="23.900000000000002"/>
    <n v="0"/>
    <n v="0"/>
    <n v="0"/>
    <n v="0"/>
    <n v="0"/>
    <n v="0"/>
    <s v="SURFACE WATER MGT FUND"/>
    <s v="WLSW I DC2751 14431 DESMOINES"/>
    <s v="BURIEN MAINTENANCE"/>
    <s v="DRAINAGE"/>
  </r>
  <r>
    <x v="1"/>
    <s v="1038756"/>
    <s v="845023"/>
    <s v="82300"/>
    <x v="73"/>
    <s v="5315000"/>
    <n v="2012"/>
    <x v="4"/>
    <s v="INDIRECT COSTS"/>
    <s v="50000-PROGRAM EXPENDITUR BUDGET"/>
    <s v="82000-APPLIED OVERHEAD"/>
    <m/>
    <n v="0"/>
    <n v="0"/>
    <n v="51.34"/>
    <n v="0"/>
    <n v="-51.34"/>
    <s v="N/A"/>
    <n v="0"/>
    <n v="0"/>
    <n v="0"/>
    <n v="0"/>
    <n v="0"/>
    <n v="0"/>
    <n v="51.34"/>
    <n v="0"/>
    <n v="0"/>
    <n v="0"/>
    <n v="0"/>
    <n v="0"/>
    <n v="0"/>
    <s v="SURFACE WATER MGT FUND"/>
    <s v="WLSW I DC2751 14431 DESMOINES"/>
    <s v="BURIEN MAINTENANCE"/>
    <s v="DRAINAGE"/>
  </r>
  <r>
    <x v="1"/>
    <s v="1038758"/>
    <s v="000000"/>
    <s v="11500"/>
    <x v="7"/>
    <s v="0000000"/>
    <n v="2012"/>
    <x v="0"/>
    <s v="ACCOUNTS RECEIVABLE"/>
    <s v="BS000-CURRENT ASSETS"/>
    <s v="B1150-ACCOUNTS RECEIVABLE"/>
    <m/>
    <n v="0"/>
    <n v="0"/>
    <n v="326.31"/>
    <n v="0"/>
    <n v="-326.31"/>
    <s v="N/A"/>
    <n v="0"/>
    <n v="0"/>
    <n v="0"/>
    <n v="0"/>
    <n v="0"/>
    <n v="0"/>
    <n v="0"/>
    <n v="0"/>
    <n v="0"/>
    <n v="0"/>
    <n v="326.31"/>
    <n v="0"/>
    <n v="0"/>
    <s v="SURFACE WATER MGT FUND"/>
    <s v="WLSW I DC8907 12860 AMBAUM BLV"/>
    <s v="DEFAULT"/>
    <s v="Default"/>
  </r>
  <r>
    <x v="1"/>
    <s v="1038758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326.31"/>
    <n v="0"/>
    <n v="0"/>
    <n v="-326.31"/>
    <n v="0"/>
    <n v="0"/>
    <s v="SURFACE WATER MGT FUND"/>
    <s v="WLSW I DC8907 12860 AMBAUM BLV"/>
    <s v="DEFAULT"/>
    <s v="Default"/>
  </r>
  <r>
    <x v="1"/>
    <s v="1038758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8907 12860 AMBAUM BLV"/>
    <s v="DEFAULT"/>
    <s v="Default"/>
  </r>
  <r>
    <x v="1"/>
    <s v="1038758"/>
    <s v="845023"/>
    <s v="36999"/>
    <x v="49"/>
    <s v="0000000"/>
    <n v="2012"/>
    <x v="3"/>
    <s v="OTHER MISC REVENUE"/>
    <s v="R3000-REVENUE"/>
    <s v="R3600-MISCELLANEOUS REVENUE"/>
    <m/>
    <n v="0"/>
    <n v="0"/>
    <n v="-326.31"/>
    <n v="0"/>
    <n v="326.31"/>
    <s v="N/A"/>
    <n v="0"/>
    <n v="0"/>
    <n v="0"/>
    <n v="0"/>
    <n v="0"/>
    <n v="0"/>
    <n v="0"/>
    <n v="-326.31"/>
    <n v="0"/>
    <n v="0"/>
    <n v="0"/>
    <n v="0"/>
    <n v="0"/>
    <s v="SURFACE WATER MGT FUND"/>
    <s v="WLSW I DC8907 12860 AMBAUM BLV"/>
    <s v="BURIEN MAINTENANCE"/>
    <s v="Default"/>
  </r>
  <r>
    <x v="1"/>
    <s v="1038758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141.63"/>
    <n v="0"/>
    <n v="0"/>
    <n v="0"/>
    <n v="0"/>
    <n v="0"/>
    <s v="SURFACE WATER MGT FUND"/>
    <s v="WLSW I DC8907 12860 AMBAUM BLV"/>
    <s v="BURIEN MAINTENANCE"/>
    <s v="DRAINAGE"/>
  </r>
  <r>
    <x v="1"/>
    <s v="1038758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14.72"/>
    <n v="0"/>
    <n v="0"/>
    <n v="0"/>
    <n v="0"/>
    <n v="0"/>
    <s v="SURFACE WATER MGT FUND"/>
    <s v="WLSW I DC8907 12860 AMBAUM BLV"/>
    <s v="BURIEN MAINTENANCE"/>
    <s v="DRAINAGE"/>
  </r>
  <r>
    <x v="1"/>
    <s v="1038758"/>
    <s v="845023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49.57"/>
    <n v="0"/>
    <n v="0"/>
    <n v="0"/>
    <n v="0"/>
    <n v="0"/>
    <s v="SURFACE WATER MGT FUND"/>
    <s v="WLSW I DC8907 12860 AMBAUM BLV"/>
    <s v="BURIEN MAINTENANCE"/>
    <s v="DRAINAGE"/>
  </r>
  <r>
    <x v="1"/>
    <s v="1038758"/>
    <s v="845023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38.24"/>
    <n v="0"/>
    <n v="0"/>
    <n v="0"/>
    <n v="0"/>
    <n v="0"/>
    <s v="SURFACE WATER MGT FUND"/>
    <s v="WLSW I DC8907 12860 AMBAUM BLV"/>
    <s v="BURIEN MAINTENANCE"/>
    <s v="DRAINAGE"/>
  </r>
  <r>
    <x v="1"/>
    <s v="1038758"/>
    <s v="845023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82.15"/>
    <n v="0"/>
    <n v="0"/>
    <n v="0"/>
    <n v="0"/>
    <n v="0"/>
    <s v="SURFACE WATER MGT FUND"/>
    <s v="WLSW I DC8907 12860 AMBAUM BLV"/>
    <s v="BURIEN MAINTENANCE"/>
    <s v="DRAINAGE"/>
  </r>
  <r>
    <x v="1"/>
    <s v="1038760"/>
    <s v="000000"/>
    <s v="11500"/>
    <x v="7"/>
    <s v="0000000"/>
    <n v="2012"/>
    <x v="0"/>
    <s v="ACCOUNTS RECEIVABLE"/>
    <s v="BS000-CURRENT ASSETS"/>
    <s v="B1150-ACCOUNTS RECEIVABLE"/>
    <m/>
    <n v="0"/>
    <n v="0"/>
    <n v="326.34000000000003"/>
    <n v="0"/>
    <n v="-326.34000000000003"/>
    <s v="N/A"/>
    <n v="0"/>
    <n v="0"/>
    <n v="0"/>
    <n v="0"/>
    <n v="0"/>
    <n v="0"/>
    <n v="0"/>
    <n v="0"/>
    <n v="0"/>
    <n v="0"/>
    <n v="326.34000000000003"/>
    <n v="0"/>
    <n v="0"/>
    <s v="SURFACE WATER MGT FUND"/>
    <s v="WLSW I DC8982 BURIEN P&amp;R"/>
    <s v="DEFAULT"/>
    <s v="Default"/>
  </r>
  <r>
    <x v="1"/>
    <s v="1038760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326.34000000000003"/>
    <n v="0"/>
    <n v="0"/>
    <n v="-326.34000000000003"/>
    <n v="0"/>
    <n v="0"/>
    <s v="SURFACE WATER MGT FUND"/>
    <s v="WLSW I DC8982 BURIEN P&amp;R"/>
    <s v="DEFAULT"/>
    <s v="Default"/>
  </r>
  <r>
    <x v="1"/>
    <s v="1038760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8982 BURIEN P&amp;R"/>
    <s v="DEFAULT"/>
    <s v="Default"/>
  </r>
  <r>
    <x v="1"/>
    <s v="1038760"/>
    <s v="845023"/>
    <s v="36999"/>
    <x v="49"/>
    <s v="0000000"/>
    <n v="2012"/>
    <x v="3"/>
    <s v="OTHER MISC REVENUE"/>
    <s v="R3000-REVENUE"/>
    <s v="R3600-MISCELLANEOUS REVENUE"/>
    <m/>
    <n v="0"/>
    <n v="0"/>
    <n v="-326.34000000000003"/>
    <n v="0"/>
    <n v="326.34000000000003"/>
    <s v="N/A"/>
    <n v="0"/>
    <n v="0"/>
    <n v="0"/>
    <n v="0"/>
    <n v="0"/>
    <n v="0"/>
    <n v="0"/>
    <n v="-326.34000000000003"/>
    <n v="0"/>
    <n v="0"/>
    <n v="0"/>
    <n v="0"/>
    <n v="0"/>
    <s v="SURFACE WATER MGT FUND"/>
    <s v="WLSW I DC8982 BURIEN P&amp;R"/>
    <s v="BURIEN MAINTENANCE"/>
    <s v="Default"/>
  </r>
  <r>
    <x v="1"/>
    <s v="1038760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0"/>
    <n v="0"/>
    <n v="0"/>
    <n v="0"/>
    <n v="0"/>
    <n v="0"/>
    <n v="141.64000000000001"/>
    <n v="0"/>
    <n v="0"/>
    <n v="0"/>
    <n v="0"/>
    <n v="0"/>
    <s v="SURFACE WATER MGT FUND"/>
    <s v="WLSW I DC8982 BURIEN P&amp;R"/>
    <s v="BURIEN MAINTENANCE"/>
    <s v="DRAINAGE"/>
  </r>
  <r>
    <x v="1"/>
    <s v="1038760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14.72"/>
    <n v="0"/>
    <n v="0"/>
    <n v="0"/>
    <n v="0"/>
    <n v="0"/>
    <s v="SURFACE WATER MGT FUND"/>
    <s v="WLSW I DC8982 BURIEN P&amp;R"/>
    <s v="BURIEN MAINTENANCE"/>
    <s v="DRAINAGE"/>
  </r>
  <r>
    <x v="1"/>
    <s v="1038760"/>
    <s v="845023"/>
    <s v="82100"/>
    <x v="71"/>
    <s v="5315000"/>
    <n v="2012"/>
    <x v="4"/>
    <s v="EMPLOYER PAID BENEFITS"/>
    <s v="50000-PROGRAM EXPENDITUR BUDGET"/>
    <s v="82000-APPLIED OVERHEAD"/>
    <m/>
    <n v="0"/>
    <n v="0"/>
    <n v="49.58"/>
    <n v="0"/>
    <n v="-49.58"/>
    <s v="N/A"/>
    <n v="0"/>
    <n v="0"/>
    <n v="0"/>
    <n v="0"/>
    <n v="0"/>
    <n v="0"/>
    <n v="0"/>
    <n v="49.58"/>
    <n v="0"/>
    <n v="0"/>
    <n v="0"/>
    <n v="0"/>
    <n v="0"/>
    <s v="SURFACE WATER MGT FUND"/>
    <s v="WLSW I DC8982 BURIEN P&amp;R"/>
    <s v="BURIEN MAINTENANCE"/>
    <s v="DRAINAGE"/>
  </r>
  <r>
    <x v="1"/>
    <s v="1038760"/>
    <s v="845023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38.24"/>
    <n v="0"/>
    <n v="0"/>
    <n v="0"/>
    <n v="0"/>
    <n v="0"/>
    <s v="SURFACE WATER MGT FUND"/>
    <s v="WLSW I DC8982 BURIEN P&amp;R"/>
    <s v="BURIEN MAINTENANCE"/>
    <s v="DRAINAGE"/>
  </r>
  <r>
    <x v="1"/>
    <s v="1038760"/>
    <s v="845023"/>
    <s v="82300"/>
    <x v="73"/>
    <s v="5315000"/>
    <n v="2012"/>
    <x v="4"/>
    <s v="INDIRECT COSTS"/>
    <s v="50000-PROGRAM EXPENDITUR BUDGET"/>
    <s v="82000-APPLIED OVERHEAD"/>
    <m/>
    <n v="0"/>
    <n v="0"/>
    <n v="82.16"/>
    <n v="0"/>
    <n v="-82.16"/>
    <s v="N/A"/>
    <n v="0"/>
    <n v="0"/>
    <n v="0"/>
    <n v="0"/>
    <n v="0"/>
    <n v="0"/>
    <n v="0"/>
    <n v="82.16"/>
    <n v="0"/>
    <n v="0"/>
    <n v="0"/>
    <n v="0"/>
    <n v="0"/>
    <s v="SURFACE WATER MGT FUND"/>
    <s v="WLSW I DC8982 BURIEN P&amp;R"/>
    <s v="BURIEN MAINTENANCE"/>
    <s v="DRAINAGE"/>
  </r>
  <r>
    <x v="1"/>
    <s v="103876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0"/>
    <n v="0"/>
    <n v="0"/>
    <n v="123.93"/>
    <n v="17.7"/>
    <n v="0"/>
    <s v="SURFACE WATER MGT FUND"/>
    <s v="WLSW F D98717 114XX TRILOGY PK"/>
    <s v="STORMWATER SERVICES"/>
    <s v="DRAINAGE"/>
  </r>
  <r>
    <x v="1"/>
    <s v="103876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0"/>
    <n v="0"/>
    <n v="12.88"/>
    <n v="1.84"/>
    <n v="0"/>
    <s v="SURFACE WATER MGT FUND"/>
    <s v="WLSW F D98717 114XX TRILOGY PK"/>
    <s v="STORMWATER SERVICES"/>
    <s v="DRAINAGE"/>
  </r>
  <r>
    <x v="1"/>
    <s v="103876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0"/>
    <n v="0"/>
    <n v="0"/>
    <n v="43.37"/>
    <n v="6.2"/>
    <n v="0"/>
    <s v="SURFACE WATER MGT FUND"/>
    <s v="WLSW F D98717 114XX TRILOGY PK"/>
    <s v="STORMWATER SERVICES"/>
    <s v="DRAINAGE"/>
  </r>
  <r>
    <x v="1"/>
    <s v="1038763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0"/>
    <n v="0"/>
    <n v="33.46"/>
    <n v="4.78"/>
    <n v="0"/>
    <s v="SURFACE WATER MGT FUND"/>
    <s v="WLSW F D98717 114XX TRILOGY PK"/>
    <s v="STORMWATER SERVICES"/>
    <s v="DRAINAGE"/>
  </r>
  <r>
    <x v="1"/>
    <s v="1038763"/>
    <s v="845022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0"/>
    <n v="0"/>
    <n v="0"/>
    <n v="71.88"/>
    <n v="10.27"/>
    <n v="0"/>
    <s v="SURFACE WATER MGT FUND"/>
    <s v="WLSW F D98717 114XX TRILOGY PK"/>
    <s v="STORMWATER SERVICES"/>
    <s v="DRAINAGE"/>
  </r>
  <r>
    <x v="1"/>
    <s v="103876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820000000000007"/>
    <n v="0"/>
    <n v="-70.820000000000007"/>
    <s v="N/A"/>
    <n v="0"/>
    <n v="0"/>
    <n v="0"/>
    <n v="0"/>
    <n v="0"/>
    <n v="0"/>
    <n v="0"/>
    <n v="0"/>
    <n v="0"/>
    <n v="0"/>
    <n v="0"/>
    <n v="70.820000000000007"/>
    <n v="0"/>
    <s v="SURFACE WATER MGT FUND"/>
    <s v="WLSW F D98723 10437 206TH AVE"/>
    <s v="STORMWATER SERVICES"/>
    <s v="DRAINAGE"/>
  </r>
  <r>
    <x v="1"/>
    <s v="103876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0"/>
    <n v="0"/>
    <n v="0"/>
    <n v="0"/>
    <n v="0"/>
    <n v="0"/>
    <n v="0"/>
    <n v="7.36"/>
    <n v="0"/>
    <s v="SURFACE WATER MGT FUND"/>
    <s v="WLSW F D98723 10437 206TH AVE"/>
    <s v="STORMWATER SERVICES"/>
    <s v="DRAINAGE"/>
  </r>
  <r>
    <x v="1"/>
    <s v="103876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4.78"/>
    <n v="0"/>
    <n v="-24.78"/>
    <s v="N/A"/>
    <n v="0"/>
    <n v="0"/>
    <n v="0"/>
    <n v="0"/>
    <n v="0"/>
    <n v="0"/>
    <n v="0"/>
    <n v="0"/>
    <n v="0"/>
    <n v="0"/>
    <n v="0"/>
    <n v="24.78"/>
    <n v="0"/>
    <s v="SURFACE WATER MGT FUND"/>
    <s v="WLSW F D98723 10437 206TH AVE"/>
    <s v="STORMWATER SERVICES"/>
    <s v="DRAINAGE"/>
  </r>
  <r>
    <x v="1"/>
    <s v="1038765"/>
    <s v="845022"/>
    <s v="82200"/>
    <x v="72"/>
    <s v="5315000"/>
    <n v="2012"/>
    <x v="4"/>
    <s v="PAID TIME OFF"/>
    <s v="50000-PROGRAM EXPENDITUR BUDGET"/>
    <s v="82000-APPLIED OVERHEAD"/>
    <m/>
    <n v="0"/>
    <n v="0"/>
    <n v="19.12"/>
    <n v="0"/>
    <n v="-19.12"/>
    <s v="N/A"/>
    <n v="0"/>
    <n v="0"/>
    <n v="0"/>
    <n v="0"/>
    <n v="0"/>
    <n v="0"/>
    <n v="0"/>
    <n v="0"/>
    <n v="0"/>
    <n v="0"/>
    <n v="0"/>
    <n v="19.12"/>
    <n v="0"/>
    <s v="SURFACE WATER MGT FUND"/>
    <s v="WLSW F D98723 10437 206TH AVE"/>
    <s v="STORMWATER SERVICES"/>
    <s v="DRAINAGE"/>
  </r>
  <r>
    <x v="1"/>
    <s v="1038765"/>
    <s v="845022"/>
    <s v="82300"/>
    <x v="73"/>
    <s v="5315000"/>
    <n v="2012"/>
    <x v="4"/>
    <s v="INDIRECT COSTS"/>
    <s v="50000-PROGRAM EXPENDITUR BUDGET"/>
    <s v="82000-APPLIED OVERHEAD"/>
    <m/>
    <n v="0"/>
    <n v="0"/>
    <n v="41.08"/>
    <n v="0"/>
    <n v="-41.08"/>
    <s v="N/A"/>
    <n v="0"/>
    <n v="0"/>
    <n v="0"/>
    <n v="0"/>
    <n v="0"/>
    <n v="0"/>
    <n v="0"/>
    <n v="0"/>
    <n v="0"/>
    <n v="0"/>
    <n v="0"/>
    <n v="41.08"/>
    <n v="0"/>
    <s v="SURFACE WATER MGT FUND"/>
    <s v="WLSW F D98723 10437 206TH AVE"/>
    <s v="STORMWATER SERVICES"/>
    <s v="DRAINAGE"/>
  </r>
  <r>
    <x v="1"/>
    <s v="1038767"/>
    <s v="000000"/>
    <s v="11500"/>
    <x v="7"/>
    <s v="0000000"/>
    <n v="2012"/>
    <x v="0"/>
    <s v="ACCOUNTS RECEIVABLE"/>
    <s v="BS000-CURRENT ASSETS"/>
    <s v="B1150-ACCOUNTS RECEIVABLE"/>
    <m/>
    <n v="0"/>
    <n v="0"/>
    <n v="1262.2"/>
    <n v="0"/>
    <n v="-1262.2"/>
    <s v="N/A"/>
    <n v="0"/>
    <n v="0"/>
    <n v="0"/>
    <n v="0"/>
    <n v="0"/>
    <n v="0"/>
    <n v="0"/>
    <n v="285.53000000000003"/>
    <n v="0"/>
    <n v="976.67000000000007"/>
    <n v="0"/>
    <n v="0"/>
    <n v="0"/>
    <s v="SURFACE WATER MGT FUND"/>
    <s v="WLSW I DC2658 BOND-21529 SE 30"/>
    <s v="DEFAULT"/>
    <s v="Default"/>
  </r>
  <r>
    <x v="1"/>
    <s v="1038767"/>
    <s v="000000"/>
    <s v="11530"/>
    <x v="203"/>
    <s v="0000000"/>
    <n v="2012"/>
    <x v="0"/>
    <s v="UNBILLED RECEIVABLES"/>
    <s v="BS000-CURRENT ASSETS"/>
    <s v="B1150-ACCOUNTS RECEIVABLE"/>
    <m/>
    <n v="0"/>
    <n v="0"/>
    <n v="976.67000000000007"/>
    <n v="0"/>
    <n v="-976.67000000000007"/>
    <s v="N/A"/>
    <n v="0"/>
    <n v="0"/>
    <n v="0"/>
    <n v="0"/>
    <n v="0"/>
    <n v="0"/>
    <n v="285.53000000000003"/>
    <n v="329.79"/>
    <n v="0"/>
    <n v="361.35"/>
    <n v="0"/>
    <n v="0"/>
    <n v="0"/>
    <s v="SURFACE WATER MGT FUND"/>
    <s v="WLSW I DC2658 BOND-21529 SE 30"/>
    <s v="DEFAULT"/>
    <s v="Default"/>
  </r>
  <r>
    <x v="1"/>
    <s v="1038767"/>
    <s v="000000"/>
    <s v="22258"/>
    <x v="204"/>
    <s v="0000000"/>
    <n v="2012"/>
    <x v="1"/>
    <s v="DEFERRED ACCT REC 11503"/>
    <s v="BS200-CURRENT LIABILITIES"/>
    <s v="B2220-DEFERRED REVENUES"/>
    <m/>
    <n v="0"/>
    <n v="0"/>
    <n v="-976.67000000000007"/>
    <n v="0"/>
    <n v="976.67000000000007"/>
    <s v="N/A"/>
    <n v="0"/>
    <n v="0"/>
    <n v="0"/>
    <n v="0"/>
    <n v="0"/>
    <n v="0"/>
    <n v="0"/>
    <n v="0"/>
    <n v="0"/>
    <n v="-976.67000000000007"/>
    <n v="0"/>
    <n v="0"/>
    <n v="0"/>
    <s v="SURFACE WATER MGT FUND"/>
    <s v="WLSW I DC2658 BOND-21529 SE 30"/>
    <s v="DEFAULT"/>
    <s v="Default"/>
  </r>
  <r>
    <x v="1"/>
    <s v="1038767"/>
    <s v="845028"/>
    <s v="43944"/>
    <x v="130"/>
    <s v="0000000"/>
    <n v="2012"/>
    <x v="3"/>
    <s v="SWM SERVICES CITIES"/>
    <s v="R3000-REVENUE"/>
    <s v="R3400-CHARGE FOR SERVICES"/>
    <m/>
    <n v="0"/>
    <n v="0"/>
    <n v="-1262.2"/>
    <n v="0"/>
    <n v="1262.2"/>
    <s v="N/A"/>
    <n v="0"/>
    <n v="0"/>
    <n v="0"/>
    <n v="0"/>
    <n v="0"/>
    <n v="0"/>
    <n v="-285.53000000000003"/>
    <n v="-615.32000000000005"/>
    <n v="0"/>
    <n v="-361.35"/>
    <n v="0"/>
    <n v="0"/>
    <n v="0"/>
    <s v="SURFACE WATER MGT FUND"/>
    <s v="WLSW I DC2658 BOND-21529 SE 30"/>
    <s v="SAMMAMISH MAINTENANCE"/>
    <s v="Default"/>
  </r>
  <r>
    <x v="1"/>
    <s v="1038767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65.89"/>
    <n v="0"/>
    <n v="-265.89"/>
    <s v="N/A"/>
    <n v="0"/>
    <n v="0"/>
    <n v="0"/>
    <n v="0"/>
    <n v="0"/>
    <n v="0"/>
    <n v="123.93"/>
    <n v="141.96"/>
    <n v="0"/>
    <n v="0"/>
    <n v="0"/>
    <n v="0"/>
    <n v="0"/>
    <s v="SURFACE WATER MGT FUND"/>
    <s v="WLSW I DC2658 BOND-21529 SE 30"/>
    <s v="SAMMAMISH MAINTENANCE"/>
    <s v="DRAINAGE"/>
  </r>
  <r>
    <x v="1"/>
    <s v="1038767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85.8"/>
    <n v="0"/>
    <n v="-85.8"/>
    <s v="N/A"/>
    <n v="0"/>
    <n v="0"/>
    <n v="0"/>
    <n v="0"/>
    <n v="0"/>
    <n v="0"/>
    <n v="0"/>
    <n v="85.8"/>
    <n v="0"/>
    <n v="0"/>
    <n v="0"/>
    <n v="0"/>
    <n v="0"/>
    <s v="SURFACE WATER MGT FUND"/>
    <s v="WLSW I DC2658 BOND-21529 SE 30"/>
    <s v="SAMMAMISH MAINTENANCE"/>
    <s v="DRAINAGE"/>
  </r>
  <r>
    <x v="1"/>
    <s v="1038767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361.35"/>
    <n v="0"/>
    <n v="-361.35"/>
    <s v="N/A"/>
    <n v="0"/>
    <n v="0"/>
    <n v="0"/>
    <n v="0"/>
    <n v="0"/>
    <n v="0"/>
    <n v="0"/>
    <n v="0"/>
    <n v="0"/>
    <n v="361.35"/>
    <n v="0"/>
    <n v="0"/>
    <n v="0"/>
    <s v="SURFACE WATER MGT FUND"/>
    <s v="WLSW I DC2658 BOND-21529 SE 30"/>
    <s v="SAMMAMISH MAINTENANCE"/>
    <s v="DRAINAGE"/>
  </r>
  <r>
    <x v="1"/>
    <s v="1038767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100.62"/>
    <n v="0"/>
    <n v="-100.62"/>
    <s v="N/A"/>
    <n v="0"/>
    <n v="0"/>
    <n v="0"/>
    <n v="0"/>
    <n v="0"/>
    <n v="0"/>
    <n v="12.88"/>
    <n v="87.74"/>
    <n v="0"/>
    <n v="0"/>
    <n v="0"/>
    <n v="0"/>
    <n v="0"/>
    <s v="SURFACE WATER MGT FUND"/>
    <s v="WLSW I DC2658 BOND-21529 SE 30"/>
    <s v="SAMMAMISH MAINTENANCE"/>
    <s v="DRAINAGE"/>
  </r>
  <r>
    <x v="1"/>
    <s v="1038767"/>
    <s v="845028"/>
    <s v="82100"/>
    <x v="71"/>
    <s v="5315000"/>
    <n v="2012"/>
    <x v="4"/>
    <s v="EMPLOYER PAID BENEFITS"/>
    <s v="50000-PROGRAM EXPENDITUR BUDGET"/>
    <s v="82000-APPLIED OVERHEAD"/>
    <m/>
    <n v="0"/>
    <n v="0"/>
    <n v="94.38"/>
    <n v="0"/>
    <n v="-94.38"/>
    <s v="N/A"/>
    <n v="0"/>
    <n v="0"/>
    <n v="0"/>
    <n v="0"/>
    <n v="0"/>
    <n v="0"/>
    <n v="43.38"/>
    <n v="51"/>
    <n v="0"/>
    <n v="0"/>
    <n v="0"/>
    <n v="0"/>
    <n v="0"/>
    <s v="SURFACE WATER MGT FUND"/>
    <s v="WLSW I DC2658 BOND-21529 SE 30"/>
    <s v="SAMMAMISH MAINTENANCE"/>
    <s v="DRAINAGE"/>
  </r>
  <r>
    <x v="1"/>
    <s v="1038767"/>
    <s v="845028"/>
    <s v="82200"/>
    <x v="72"/>
    <s v="5315000"/>
    <n v="2012"/>
    <x v="4"/>
    <s v="PAID TIME OFF"/>
    <s v="50000-PROGRAM EXPENDITUR BUDGET"/>
    <s v="82000-APPLIED OVERHEAD"/>
    <m/>
    <n v="0"/>
    <n v="0"/>
    <n v="92.28"/>
    <n v="0"/>
    <n v="-92.28"/>
    <s v="N/A"/>
    <n v="0"/>
    <n v="0"/>
    <n v="0"/>
    <n v="0"/>
    <n v="0"/>
    <n v="0"/>
    <n v="33.46"/>
    <n v="58.82"/>
    <n v="0"/>
    <n v="0"/>
    <n v="0"/>
    <n v="0"/>
    <n v="0"/>
    <s v="SURFACE WATER MGT FUND"/>
    <s v="WLSW I DC2658 BOND-21529 SE 30"/>
    <s v="SAMMAMISH MAINTENANCE"/>
    <s v="DRAINAGE"/>
  </r>
  <r>
    <x v="1"/>
    <s v="1038767"/>
    <s v="845028"/>
    <s v="82300"/>
    <x v="73"/>
    <s v="5315000"/>
    <n v="2012"/>
    <x v="4"/>
    <s v="INDIRECT COSTS"/>
    <s v="50000-PROGRAM EXPENDITUR BUDGET"/>
    <s v="82000-APPLIED OVERHEAD"/>
    <m/>
    <n v="0"/>
    <n v="0"/>
    <n v="251.8"/>
    <n v="0"/>
    <n v="-251.8"/>
    <s v="N/A"/>
    <n v="0"/>
    <n v="0"/>
    <n v="0"/>
    <n v="0"/>
    <n v="0"/>
    <n v="0"/>
    <n v="71.88"/>
    <n v="179.92000000000002"/>
    <n v="0"/>
    <n v="0"/>
    <n v="0"/>
    <n v="0"/>
    <n v="0"/>
    <s v="SURFACE WATER MGT FUND"/>
    <s v="WLSW I DC2658 BOND-21529 SE 30"/>
    <s v="SAMMAMISH MAINTENANCE"/>
    <s v="DRAINAGE"/>
  </r>
  <r>
    <x v="1"/>
    <s v="1038767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10.08"/>
    <n v="0"/>
    <n v="-10.08"/>
    <s v="N/A"/>
    <n v="0"/>
    <n v="0"/>
    <n v="0"/>
    <n v="0"/>
    <n v="0"/>
    <n v="0"/>
    <n v="0"/>
    <n v="10.08"/>
    <n v="0"/>
    <n v="0"/>
    <n v="0"/>
    <n v="0"/>
    <n v="0"/>
    <s v="SURFACE WATER MGT FUND"/>
    <s v="WLSW I DC2658 BOND-21529 SE 30"/>
    <s v="SAMMAMISH MAINTENANCE"/>
    <s v="DRAINAGE"/>
  </r>
  <r>
    <x v="1"/>
    <s v="1038768"/>
    <s v="000000"/>
    <s v="11500"/>
    <x v="7"/>
    <s v="0000000"/>
    <n v="2012"/>
    <x v="0"/>
    <s v="ACCOUNTS RECEIVABLE"/>
    <s v="BS000-CURRENT ASSETS"/>
    <s v="B1150-ACCOUNTS RECEIVABLE"/>
    <m/>
    <n v="0"/>
    <n v="0"/>
    <n v="1683.1100000000001"/>
    <n v="0"/>
    <n v="-1683.1100000000001"/>
    <s v="N/A"/>
    <n v="0"/>
    <n v="0"/>
    <n v="0"/>
    <n v="0"/>
    <n v="0"/>
    <n v="0"/>
    <n v="0"/>
    <n v="1683.1100000000001"/>
    <n v="0"/>
    <n v="0"/>
    <n v="0"/>
    <n v="0"/>
    <n v="0"/>
    <s v="SURFACE WATER MGT FUND"/>
    <s v="WLSW I DC2676 NORTH CAMDEN 255"/>
    <s v="DEFAULT"/>
    <s v="Default"/>
  </r>
  <r>
    <x v="1"/>
    <s v="1038768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1683.1100000000001"/>
    <n v="-1683.1100000000001"/>
    <n v="0"/>
    <n v="0"/>
    <n v="0"/>
    <n v="0"/>
    <n v="0"/>
    <s v="SURFACE WATER MGT FUND"/>
    <s v="WLSW I DC2676 NORTH CAMDEN 255"/>
    <s v="DEFAULT"/>
    <s v="Default"/>
  </r>
  <r>
    <x v="1"/>
    <s v="1038768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2676 NORTH CAMDEN 255"/>
    <s v="DEFAULT"/>
    <s v="Default"/>
  </r>
  <r>
    <x v="1"/>
    <s v="1038768"/>
    <s v="845028"/>
    <s v="43944"/>
    <x v="130"/>
    <s v="0000000"/>
    <n v="2012"/>
    <x v="3"/>
    <s v="SWM SERVICES CITIES"/>
    <s v="R3000-REVENUE"/>
    <s v="R3400-CHARGE FOR SERVICES"/>
    <m/>
    <n v="0"/>
    <n v="0"/>
    <n v="-1683.1100000000001"/>
    <n v="0"/>
    <n v="1683.1100000000001"/>
    <s v="N/A"/>
    <n v="0"/>
    <n v="0"/>
    <n v="0"/>
    <n v="0"/>
    <n v="0"/>
    <n v="0"/>
    <n v="-1683.1100000000001"/>
    <n v="0"/>
    <n v="0"/>
    <n v="0"/>
    <n v="0"/>
    <n v="0"/>
    <n v="0"/>
    <s v="SURFACE WATER MGT FUND"/>
    <s v="WLSW I DC2676 NORTH CAMDEN 255"/>
    <s v="SAMMAMISH MAINTENANCE"/>
    <s v="Default"/>
  </r>
  <r>
    <x v="1"/>
    <s v="1038768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54.98"/>
    <n v="0"/>
    <n v="-554.98"/>
    <s v="N/A"/>
    <n v="0"/>
    <n v="0"/>
    <n v="0"/>
    <n v="0"/>
    <n v="0"/>
    <n v="0"/>
    <n v="554.98"/>
    <n v="0"/>
    <n v="0"/>
    <n v="0"/>
    <n v="0"/>
    <n v="0"/>
    <n v="0"/>
    <s v="SURFACE WATER MGT FUND"/>
    <s v="WLSW I DC2676 NORTH CAMDEN 255"/>
    <s v="SAMMAMISH MAINTENANCE"/>
    <s v="DRAINAGE"/>
  </r>
  <r>
    <x v="1"/>
    <s v="1038768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0"/>
    <n v="0"/>
    <n v="42.9"/>
    <n v="0"/>
    <n v="0"/>
    <n v="0"/>
    <n v="0"/>
    <n v="0"/>
    <n v="0"/>
    <s v="SURFACE WATER MGT FUND"/>
    <s v="WLSW I DC2676 NORTH CAMDEN 255"/>
    <s v="SAMMAMISH MAINTENANCE"/>
    <s v="DRAINAGE"/>
  </r>
  <r>
    <x v="1"/>
    <s v="1038768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254.08"/>
    <n v="0"/>
    <n v="-254.08"/>
    <s v="N/A"/>
    <n v="0"/>
    <n v="0"/>
    <n v="0"/>
    <n v="0"/>
    <n v="0"/>
    <n v="0"/>
    <n v="254.08"/>
    <n v="0"/>
    <n v="0"/>
    <n v="0"/>
    <n v="0"/>
    <n v="0"/>
    <n v="0"/>
    <s v="SURFACE WATER MGT FUND"/>
    <s v="WLSW I DC2676 NORTH CAMDEN 255"/>
    <s v="SAMMAMISH MAINTENANCE"/>
    <s v="DRAINAGE"/>
  </r>
  <r>
    <x v="1"/>
    <s v="1038768"/>
    <s v="845028"/>
    <s v="82100"/>
    <x v="71"/>
    <s v="5315000"/>
    <n v="2012"/>
    <x v="4"/>
    <s v="EMPLOYER PAID BENEFITS"/>
    <s v="50000-PROGRAM EXPENDITUR BUDGET"/>
    <s v="82000-APPLIED OVERHEAD"/>
    <m/>
    <n v="0"/>
    <n v="0"/>
    <n v="199.34"/>
    <n v="0"/>
    <n v="-199.34"/>
    <s v="N/A"/>
    <n v="0"/>
    <n v="0"/>
    <n v="0"/>
    <n v="0"/>
    <n v="0"/>
    <n v="0"/>
    <n v="199.34"/>
    <n v="0"/>
    <n v="0"/>
    <n v="0"/>
    <n v="0"/>
    <n v="0"/>
    <n v="0"/>
    <s v="SURFACE WATER MGT FUND"/>
    <s v="WLSW I DC2676 NORTH CAMDEN 255"/>
    <s v="SAMMAMISH MAINTENANCE"/>
    <s v="DRAINAGE"/>
  </r>
  <r>
    <x v="1"/>
    <s v="1038768"/>
    <s v="845028"/>
    <s v="82200"/>
    <x v="72"/>
    <s v="5315000"/>
    <n v="2012"/>
    <x v="4"/>
    <s v="PAID TIME OFF"/>
    <s v="50000-PROGRAM EXPENDITUR BUDGET"/>
    <s v="82000-APPLIED OVERHEAD"/>
    <m/>
    <n v="0"/>
    <n v="0"/>
    <n v="154.44"/>
    <n v="0"/>
    <n v="-154.44"/>
    <s v="N/A"/>
    <n v="0"/>
    <n v="0"/>
    <n v="0"/>
    <n v="0"/>
    <n v="0"/>
    <n v="0"/>
    <n v="154.44"/>
    <n v="0"/>
    <n v="0"/>
    <n v="0"/>
    <n v="0"/>
    <n v="0"/>
    <n v="0"/>
    <s v="SURFACE WATER MGT FUND"/>
    <s v="WLSW I DC2676 NORTH CAMDEN 255"/>
    <s v="SAMMAMISH MAINTENANCE"/>
    <s v="DRAINAGE"/>
  </r>
  <r>
    <x v="1"/>
    <s v="1038768"/>
    <s v="845028"/>
    <s v="82300"/>
    <x v="73"/>
    <s v="5315000"/>
    <n v="2012"/>
    <x v="4"/>
    <s v="INDIRECT COSTS"/>
    <s v="50000-PROGRAM EXPENDITUR BUDGET"/>
    <s v="82000-APPLIED OVERHEAD"/>
    <m/>
    <n v="0"/>
    <n v="0"/>
    <n v="472.33"/>
    <n v="0"/>
    <n v="-472.33"/>
    <s v="N/A"/>
    <n v="0"/>
    <n v="0"/>
    <n v="0"/>
    <n v="0"/>
    <n v="0"/>
    <n v="0"/>
    <n v="472.33"/>
    <n v="0"/>
    <n v="0"/>
    <n v="0"/>
    <n v="0"/>
    <n v="0"/>
    <n v="0"/>
    <s v="SURFACE WATER MGT FUND"/>
    <s v="WLSW I DC2676 NORTH CAMDEN 255"/>
    <s v="SAMMAMISH MAINTENANCE"/>
    <s v="DRAINAGE"/>
  </r>
  <r>
    <x v="1"/>
    <s v="1038768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0"/>
    <n v="0"/>
    <n v="5.04"/>
    <n v="0"/>
    <n v="0"/>
    <n v="0"/>
    <n v="0"/>
    <n v="0"/>
    <n v="0"/>
    <s v="SURFACE WATER MGT FUND"/>
    <s v="WLSW I DC2676 NORTH CAMDEN 255"/>
    <s v="SAMMAMISH MAINTENANCE"/>
    <s v="DRAINAGE"/>
  </r>
  <r>
    <x v="1"/>
    <s v="1038769"/>
    <s v="000000"/>
    <s v="11500"/>
    <x v="7"/>
    <s v="0000000"/>
    <n v="2012"/>
    <x v="0"/>
    <s v="ACCOUNTS RECEIVABLE"/>
    <s v="BS000-CURRENT ASSETS"/>
    <s v="B1150-ACCOUNTS RECEIVABLE"/>
    <m/>
    <n v="0"/>
    <n v="0"/>
    <n v="1121.25"/>
    <n v="0"/>
    <n v="-1121.25"/>
    <s v="N/A"/>
    <n v="0"/>
    <n v="0"/>
    <n v="0"/>
    <n v="0"/>
    <n v="0"/>
    <n v="0"/>
    <n v="0"/>
    <n v="398.55"/>
    <n v="0"/>
    <n v="722.7"/>
    <n v="0"/>
    <n v="0"/>
    <n v="0"/>
    <s v="SURFACE WATER MGT FUND"/>
    <s v="WLSW I DC2697 BOND-20500 NE 33"/>
    <s v="DEFAULT"/>
    <s v="Default"/>
  </r>
  <r>
    <x v="1"/>
    <s v="1038769"/>
    <s v="000000"/>
    <s v="11530"/>
    <x v="203"/>
    <s v="0000000"/>
    <n v="2012"/>
    <x v="0"/>
    <s v="UNBILLED RECEIVABLES"/>
    <s v="BS000-CURRENT ASSETS"/>
    <s v="B1150-ACCOUNTS RECEIVABLE"/>
    <m/>
    <n v="0"/>
    <n v="0"/>
    <n v="722.7"/>
    <n v="0"/>
    <n v="-722.7"/>
    <s v="N/A"/>
    <n v="0"/>
    <n v="0"/>
    <n v="0"/>
    <n v="0"/>
    <n v="0"/>
    <n v="0"/>
    <n v="398.55"/>
    <n v="-398.55"/>
    <n v="722.7"/>
    <n v="0"/>
    <n v="0"/>
    <n v="0"/>
    <n v="0"/>
    <s v="SURFACE WATER MGT FUND"/>
    <s v="WLSW I DC2697 BOND-20500 NE 33"/>
    <s v="DEFAULT"/>
    <s v="Default"/>
  </r>
  <r>
    <x v="1"/>
    <s v="1038769"/>
    <s v="000000"/>
    <s v="22258"/>
    <x v="204"/>
    <s v="0000000"/>
    <n v="2012"/>
    <x v="1"/>
    <s v="DEFERRED ACCT REC 11503"/>
    <s v="BS200-CURRENT LIABILITIES"/>
    <s v="B2220-DEFERRED REVENUES"/>
    <m/>
    <n v="0"/>
    <n v="0"/>
    <n v="-722.7"/>
    <n v="0"/>
    <n v="722.7"/>
    <s v="N/A"/>
    <n v="0"/>
    <n v="0"/>
    <n v="0"/>
    <n v="0"/>
    <n v="0"/>
    <n v="0"/>
    <n v="0"/>
    <n v="0"/>
    <n v="0"/>
    <n v="-722.7"/>
    <n v="0"/>
    <n v="0"/>
    <n v="0"/>
    <s v="SURFACE WATER MGT FUND"/>
    <s v="WLSW I DC2697 BOND-20500 NE 33"/>
    <s v="DEFAULT"/>
    <s v="Default"/>
  </r>
  <r>
    <x v="1"/>
    <s v="1038769"/>
    <s v="845028"/>
    <s v="43944"/>
    <x v="130"/>
    <s v="0000000"/>
    <n v="2012"/>
    <x v="3"/>
    <s v="SWM SERVICES CITIES"/>
    <s v="R3000-REVENUE"/>
    <s v="R3400-CHARGE FOR SERVICES"/>
    <m/>
    <n v="0"/>
    <n v="0"/>
    <n v="-1121.25"/>
    <n v="0"/>
    <n v="1121.25"/>
    <s v="N/A"/>
    <n v="0"/>
    <n v="0"/>
    <n v="0"/>
    <n v="0"/>
    <n v="0"/>
    <n v="0"/>
    <n v="-398.55"/>
    <n v="0"/>
    <n v="-722.7"/>
    <n v="0"/>
    <n v="0"/>
    <n v="0"/>
    <n v="0"/>
    <s v="SURFACE WATER MGT FUND"/>
    <s v="WLSW I DC2697 BOND-20500 NE 33"/>
    <s v="SAMMAMISH MAINTENANCE"/>
    <s v="Default"/>
  </r>
  <r>
    <x v="1"/>
    <s v="1038769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94.64"/>
    <n v="0"/>
    <n v="-94.64"/>
    <s v="N/A"/>
    <n v="0"/>
    <n v="0"/>
    <n v="0"/>
    <n v="0"/>
    <n v="0"/>
    <n v="0"/>
    <n v="94.64"/>
    <n v="0"/>
    <n v="0"/>
    <n v="0"/>
    <n v="0"/>
    <n v="0"/>
    <n v="0"/>
    <s v="SURFACE WATER MGT FUND"/>
    <s v="WLSW I DC2697 BOND-20500 NE 33"/>
    <s v="SAMMAMISH MAINTENANCE"/>
    <s v="DRAINAGE"/>
  </r>
  <r>
    <x v="1"/>
    <s v="1038769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0"/>
    <n v="0"/>
    <n v="42.9"/>
    <n v="0"/>
    <n v="0"/>
    <n v="0"/>
    <n v="0"/>
    <n v="0"/>
    <n v="0"/>
    <s v="SURFACE WATER MGT FUND"/>
    <s v="WLSW I DC2697 BOND-20500 NE 33"/>
    <s v="SAMMAMISH MAINTENANCE"/>
    <s v="DRAINAGE"/>
  </r>
  <r>
    <x v="1"/>
    <s v="1038769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722.7"/>
    <n v="0"/>
    <n v="-722.7"/>
    <s v="N/A"/>
    <n v="0"/>
    <n v="0"/>
    <n v="0"/>
    <n v="0"/>
    <n v="0"/>
    <n v="0"/>
    <n v="0"/>
    <n v="722.7"/>
    <n v="0"/>
    <n v="0"/>
    <n v="0"/>
    <n v="0"/>
    <n v="0"/>
    <s v="SURFACE WATER MGT FUND"/>
    <s v="WLSW I DC2697 BOND-20500 NE 33"/>
    <s v="SAMMAMISH MAINTENANCE"/>
    <s v="DRAINAGE"/>
  </r>
  <r>
    <x v="1"/>
    <s v="1038769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77.8"/>
    <n v="0"/>
    <n v="-77.8"/>
    <s v="N/A"/>
    <n v="0"/>
    <n v="0"/>
    <n v="0"/>
    <n v="0"/>
    <n v="0"/>
    <n v="0"/>
    <n v="77.8"/>
    <n v="0"/>
    <n v="0"/>
    <n v="0"/>
    <n v="0"/>
    <n v="0"/>
    <n v="0"/>
    <s v="SURFACE WATER MGT FUND"/>
    <s v="WLSW I DC2697 BOND-20500 NE 33"/>
    <s v="SAMMAMISH MAINTENANCE"/>
    <s v="DRAINAGE"/>
  </r>
  <r>
    <x v="1"/>
    <s v="1038769"/>
    <s v="845028"/>
    <s v="82100"/>
    <x v="71"/>
    <s v="5315000"/>
    <n v="2012"/>
    <x v="4"/>
    <s v="EMPLOYER PAID BENEFITS"/>
    <s v="50000-PROGRAM EXPENDITUR BUDGET"/>
    <s v="82000-APPLIED OVERHEAD"/>
    <m/>
    <n v="0"/>
    <n v="0"/>
    <n v="34"/>
    <n v="0"/>
    <n v="-34"/>
    <s v="N/A"/>
    <n v="0"/>
    <n v="0"/>
    <n v="0"/>
    <n v="0"/>
    <n v="0"/>
    <n v="0"/>
    <n v="34"/>
    <n v="0"/>
    <n v="0"/>
    <n v="0"/>
    <n v="0"/>
    <n v="0"/>
    <n v="0"/>
    <s v="SURFACE WATER MGT FUND"/>
    <s v="WLSW I DC2697 BOND-20500 NE 33"/>
    <s v="SAMMAMISH MAINTENANCE"/>
    <s v="DRAINAGE"/>
  </r>
  <r>
    <x v="1"/>
    <s v="1038769"/>
    <s v="845028"/>
    <s v="82200"/>
    <x v="72"/>
    <s v="5315000"/>
    <n v="2012"/>
    <x v="4"/>
    <s v="PAID TIME OFF"/>
    <s v="50000-PROGRAM EXPENDITUR BUDGET"/>
    <s v="82000-APPLIED OVERHEAD"/>
    <m/>
    <n v="0"/>
    <n v="0"/>
    <n v="35.520000000000003"/>
    <n v="0"/>
    <n v="-35.520000000000003"/>
    <s v="N/A"/>
    <n v="0"/>
    <n v="0"/>
    <n v="0"/>
    <n v="0"/>
    <n v="0"/>
    <n v="0"/>
    <n v="35.520000000000003"/>
    <n v="0"/>
    <n v="0"/>
    <n v="0"/>
    <n v="0"/>
    <n v="0"/>
    <n v="0"/>
    <s v="SURFACE WATER MGT FUND"/>
    <s v="WLSW I DC2697 BOND-20500 NE 33"/>
    <s v="SAMMAMISH MAINTENANCE"/>
    <s v="DRAINAGE"/>
  </r>
  <r>
    <x v="1"/>
    <s v="1038769"/>
    <s v="845028"/>
    <s v="82300"/>
    <x v="73"/>
    <s v="5315000"/>
    <n v="2012"/>
    <x v="4"/>
    <s v="INDIRECT COSTS"/>
    <s v="50000-PROGRAM EXPENDITUR BUDGET"/>
    <s v="82000-APPLIED OVERHEAD"/>
    <m/>
    <n v="0"/>
    <n v="0"/>
    <n v="108.65"/>
    <n v="0"/>
    <n v="-108.65"/>
    <s v="N/A"/>
    <n v="0"/>
    <n v="0"/>
    <n v="0"/>
    <n v="0"/>
    <n v="0"/>
    <n v="0"/>
    <n v="108.65"/>
    <n v="0"/>
    <n v="0"/>
    <n v="0"/>
    <n v="0"/>
    <n v="0"/>
    <n v="0"/>
    <s v="SURFACE WATER MGT FUND"/>
    <s v="WLSW I DC2697 BOND-20500 NE 33"/>
    <s v="SAMMAMISH MAINTENANCE"/>
    <s v="DRAINAGE"/>
  </r>
  <r>
    <x v="1"/>
    <s v="1038769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0"/>
    <n v="0"/>
    <n v="5.04"/>
    <n v="0"/>
    <n v="0"/>
    <n v="0"/>
    <n v="0"/>
    <n v="0"/>
    <n v="0"/>
    <s v="SURFACE WATER MGT FUND"/>
    <s v="WLSW I DC2697 BOND-20500 NE 33"/>
    <s v="SAMMAMISH MAINTENANCE"/>
    <s v="DRAINAGE"/>
  </r>
  <r>
    <x v="1"/>
    <s v="1038770"/>
    <s v="000000"/>
    <s v="11500"/>
    <x v="7"/>
    <s v="0000000"/>
    <n v="2012"/>
    <x v="0"/>
    <s v="ACCOUNTS RECEIVABLE"/>
    <s v="BS000-CURRENT ASSETS"/>
    <s v="B1150-ACCOUNTS RECEIVABLE"/>
    <m/>
    <n v="0"/>
    <n v="0"/>
    <n v="291.90000000000003"/>
    <n v="0"/>
    <n v="-291.90000000000003"/>
    <s v="N/A"/>
    <n v="0"/>
    <n v="0"/>
    <n v="0"/>
    <n v="0"/>
    <n v="0"/>
    <n v="0"/>
    <n v="0"/>
    <n v="291.90000000000003"/>
    <n v="0"/>
    <n v="0"/>
    <n v="0"/>
    <n v="0"/>
    <n v="0"/>
    <s v="SURFACE WATER MGT FUND"/>
    <s v="WLSW I DC2700 BOND-20500 NE 33"/>
    <s v="DEFAULT"/>
    <s v="Default"/>
  </r>
  <r>
    <x v="1"/>
    <s v="1038770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291.90000000000003"/>
    <n v="-291.90000000000003"/>
    <n v="0"/>
    <n v="0"/>
    <n v="0"/>
    <n v="0"/>
    <n v="0"/>
    <s v="SURFACE WATER MGT FUND"/>
    <s v="WLSW I DC2700 BOND-20500 NE 33"/>
    <s v="DEFAULT"/>
    <s v="Default"/>
  </r>
  <r>
    <x v="1"/>
    <s v="1038770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2700 BOND-20500 NE 33"/>
    <s v="DEFAULT"/>
    <s v="Default"/>
  </r>
  <r>
    <x v="1"/>
    <s v="1038770"/>
    <s v="845028"/>
    <s v="43944"/>
    <x v="130"/>
    <s v="0000000"/>
    <n v="2012"/>
    <x v="3"/>
    <s v="SWM SERVICES CITIES"/>
    <s v="R3000-REVENUE"/>
    <s v="R3400-CHARGE FOR SERVICES"/>
    <m/>
    <n v="0"/>
    <n v="0"/>
    <n v="-291.90000000000003"/>
    <n v="0"/>
    <n v="291.90000000000003"/>
    <s v="N/A"/>
    <n v="0"/>
    <n v="0"/>
    <n v="0"/>
    <n v="0"/>
    <n v="0"/>
    <n v="0"/>
    <n v="-291.90000000000003"/>
    <n v="0"/>
    <n v="0"/>
    <n v="0"/>
    <n v="0"/>
    <n v="0"/>
    <n v="0"/>
    <s v="SURFACE WATER MGT FUND"/>
    <s v="WLSW I DC2700 BOND-20500 NE 33"/>
    <s v="SAMMAMISH MAINTENANCE"/>
    <s v="Default"/>
  </r>
  <r>
    <x v="1"/>
    <s v="1038770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2.73"/>
    <n v="0"/>
    <n v="-82.73"/>
    <s v="N/A"/>
    <n v="0"/>
    <n v="0"/>
    <n v="0"/>
    <n v="0"/>
    <n v="0"/>
    <n v="0"/>
    <n v="82.73"/>
    <n v="0"/>
    <n v="0"/>
    <n v="0"/>
    <n v="0"/>
    <n v="0"/>
    <n v="0"/>
    <s v="SURFACE WATER MGT FUND"/>
    <s v="WLSW I DC2700 BOND-20500 NE 33"/>
    <s v="SAMMAMISH MAINTENANCE"/>
    <s v="DRAINAGE"/>
  </r>
  <r>
    <x v="1"/>
    <s v="1038770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21.45"/>
    <n v="0"/>
    <n v="-21.45"/>
    <s v="N/A"/>
    <n v="0"/>
    <n v="0"/>
    <n v="0"/>
    <n v="0"/>
    <n v="0"/>
    <n v="0"/>
    <n v="21.45"/>
    <n v="0"/>
    <n v="0"/>
    <n v="0"/>
    <n v="0"/>
    <n v="0"/>
    <n v="0"/>
    <s v="SURFACE WATER MGT FUND"/>
    <s v="WLSW I DC2700 BOND-20500 NE 33"/>
    <s v="SAMMAMISH MAINTENANCE"/>
    <s v="DRAINAGE"/>
  </r>
  <r>
    <x v="1"/>
    <s v="1038770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53.620000000000005"/>
    <n v="0"/>
    <n v="-53.620000000000005"/>
    <s v="N/A"/>
    <n v="0"/>
    <n v="0"/>
    <n v="0"/>
    <n v="0"/>
    <n v="0"/>
    <n v="0"/>
    <n v="53.620000000000005"/>
    <n v="0"/>
    <n v="0"/>
    <n v="0"/>
    <n v="0"/>
    <n v="0"/>
    <n v="0"/>
    <s v="SURFACE WATER MGT FUND"/>
    <s v="WLSW I DC2700 BOND-20500 NE 33"/>
    <s v="SAMMAMISH MAINTENANCE"/>
    <s v="DRAINAGE"/>
  </r>
  <r>
    <x v="1"/>
    <s v="1038770"/>
    <s v="845028"/>
    <s v="82100"/>
    <x v="71"/>
    <s v="5315000"/>
    <n v="2012"/>
    <x v="4"/>
    <s v="EMPLOYER PAID BENEFITS"/>
    <s v="50000-PROGRAM EXPENDITUR BUDGET"/>
    <s v="82000-APPLIED OVERHEAD"/>
    <m/>
    <n v="0"/>
    <n v="0"/>
    <n v="29.39"/>
    <n v="0"/>
    <n v="-29.39"/>
    <s v="N/A"/>
    <n v="0"/>
    <n v="0"/>
    <n v="0"/>
    <n v="0"/>
    <n v="0"/>
    <n v="0"/>
    <n v="29.39"/>
    <n v="0"/>
    <n v="0"/>
    <n v="0"/>
    <n v="0"/>
    <n v="0"/>
    <n v="0"/>
    <s v="SURFACE WATER MGT FUND"/>
    <s v="WLSW I DC2700 BOND-20500 NE 33"/>
    <s v="SAMMAMISH MAINTENANCE"/>
    <s v="DRAINAGE"/>
  </r>
  <r>
    <x v="1"/>
    <s v="1038770"/>
    <s v="845028"/>
    <s v="82200"/>
    <x v="72"/>
    <s v="5315000"/>
    <n v="2012"/>
    <x v="4"/>
    <s v="PAID TIME OFF"/>
    <s v="50000-PROGRAM EXPENDITUR BUDGET"/>
    <s v="82000-APPLIED OVERHEAD"/>
    <m/>
    <n v="0"/>
    <n v="0"/>
    <n v="27.32"/>
    <n v="0"/>
    <n v="-27.32"/>
    <s v="N/A"/>
    <n v="0"/>
    <n v="0"/>
    <n v="0"/>
    <n v="0"/>
    <n v="0"/>
    <n v="0"/>
    <n v="27.32"/>
    <n v="0"/>
    <n v="0"/>
    <n v="0"/>
    <n v="0"/>
    <n v="0"/>
    <n v="0"/>
    <s v="SURFACE WATER MGT FUND"/>
    <s v="WLSW I DC2700 BOND-20500 NE 33"/>
    <s v="SAMMAMISH MAINTENANCE"/>
    <s v="DRAINAGE"/>
  </r>
  <r>
    <x v="1"/>
    <s v="1038770"/>
    <s v="845028"/>
    <s v="82300"/>
    <x v="73"/>
    <s v="5315000"/>
    <n v="2012"/>
    <x v="4"/>
    <s v="INDIRECT COSTS"/>
    <s v="50000-PROGRAM EXPENDITUR BUDGET"/>
    <s v="82000-APPLIED OVERHEAD"/>
    <m/>
    <n v="0"/>
    <n v="0"/>
    <n v="74.87"/>
    <n v="0"/>
    <n v="-74.87"/>
    <s v="N/A"/>
    <n v="0"/>
    <n v="0"/>
    <n v="0"/>
    <n v="0"/>
    <n v="0"/>
    <n v="0"/>
    <n v="74.87"/>
    <n v="0"/>
    <n v="0"/>
    <n v="0"/>
    <n v="0"/>
    <n v="0"/>
    <n v="0"/>
    <s v="SURFACE WATER MGT FUND"/>
    <s v="WLSW I DC2700 BOND-20500 NE 33"/>
    <s v="SAMMAMISH MAINTENANCE"/>
    <s v="DRAINAGE"/>
  </r>
  <r>
    <x v="1"/>
    <s v="1038770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2.52"/>
    <n v="0"/>
    <n v="-2.52"/>
    <s v="N/A"/>
    <n v="0"/>
    <n v="0"/>
    <n v="0"/>
    <n v="0"/>
    <n v="0"/>
    <n v="0"/>
    <n v="2.52"/>
    <n v="0"/>
    <n v="0"/>
    <n v="0"/>
    <n v="0"/>
    <n v="0"/>
    <n v="0"/>
    <s v="SURFACE WATER MGT FUND"/>
    <s v="WLSW I DC2700 BOND-20500 NE 33"/>
    <s v="SAMMAMISH MAINTENANCE"/>
    <s v="DRAINAGE"/>
  </r>
  <r>
    <x v="1"/>
    <s v="1038771"/>
    <s v="000000"/>
    <s v="11500"/>
    <x v="7"/>
    <s v="0000000"/>
    <n v="2012"/>
    <x v="0"/>
    <s v="ACCOUNTS RECEIVABLE"/>
    <s v="BS000-CURRENT ASSETS"/>
    <s v="B1150-ACCOUNTS RECEIVABLE"/>
    <m/>
    <n v="0"/>
    <n v="0"/>
    <n v="233.70000000000002"/>
    <n v="0"/>
    <n v="-233.70000000000002"/>
    <s v="N/A"/>
    <n v="0"/>
    <n v="0"/>
    <n v="0"/>
    <n v="0"/>
    <n v="0"/>
    <n v="0"/>
    <n v="0"/>
    <n v="233.70000000000002"/>
    <n v="0"/>
    <n v="0"/>
    <n v="0"/>
    <n v="0"/>
    <n v="0"/>
    <s v="SURFACE WATER MGT FUND"/>
    <s v="WLSW I DC2709 BOND-900 TROSSAC"/>
    <s v="DEFAULT"/>
    <s v="Default"/>
  </r>
  <r>
    <x v="1"/>
    <s v="1038771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233.70000000000002"/>
    <n v="-233.70000000000002"/>
    <n v="0"/>
    <n v="0"/>
    <n v="0"/>
    <n v="0"/>
    <n v="0"/>
    <s v="SURFACE WATER MGT FUND"/>
    <s v="WLSW I DC2709 BOND-900 TROSSAC"/>
    <s v="DEFAULT"/>
    <s v="Default"/>
  </r>
  <r>
    <x v="1"/>
    <s v="1038771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2709 BOND-900 TROSSAC"/>
    <s v="DEFAULT"/>
    <s v="Default"/>
  </r>
  <r>
    <x v="1"/>
    <s v="1038771"/>
    <s v="845028"/>
    <s v="43944"/>
    <x v="130"/>
    <s v="0000000"/>
    <n v="2012"/>
    <x v="3"/>
    <s v="SWM SERVICES CITIES"/>
    <s v="R3000-REVENUE"/>
    <s v="R3400-CHARGE FOR SERVICES"/>
    <m/>
    <n v="0"/>
    <n v="0"/>
    <n v="-233.70000000000002"/>
    <n v="0"/>
    <n v="233.70000000000002"/>
    <s v="N/A"/>
    <n v="0"/>
    <n v="0"/>
    <n v="0"/>
    <n v="0"/>
    <n v="0"/>
    <n v="0"/>
    <n v="-233.70000000000002"/>
    <n v="0"/>
    <n v="0"/>
    <n v="0"/>
    <n v="0"/>
    <n v="0"/>
    <n v="0"/>
    <s v="SURFACE WATER MGT FUND"/>
    <s v="WLSW I DC2709 BOND-900 TROSSAC"/>
    <s v="SAMMAMISH MAINTENANCE"/>
    <s v="Default"/>
  </r>
  <r>
    <x v="1"/>
    <s v="1038771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3"/>
    <n v="0"/>
    <n v="-106.23"/>
    <s v="N/A"/>
    <n v="0"/>
    <n v="0"/>
    <n v="0"/>
    <n v="0"/>
    <n v="0"/>
    <n v="0"/>
    <n v="106.23"/>
    <n v="0"/>
    <n v="0"/>
    <n v="0"/>
    <n v="0"/>
    <n v="0"/>
    <n v="0"/>
    <s v="SURFACE WATER MGT FUND"/>
    <s v="WLSW I DC2709 BOND-900 TROSSAC"/>
    <s v="SAMMAMISH MAINTENANCE"/>
    <s v="DRAINAGE"/>
  </r>
  <r>
    <x v="1"/>
    <s v="1038771"/>
    <s v="845028"/>
    <s v="82100"/>
    <x v="71"/>
    <s v="5315000"/>
    <n v="2012"/>
    <x v="4"/>
    <s v="EMPLOYER PAID BENEFITS"/>
    <s v="50000-PROGRAM EXPENDITUR BUDGET"/>
    <s v="82000-APPLIED OVERHEAD"/>
    <m/>
    <n v="0"/>
    <n v="0"/>
    <n v="37.18"/>
    <n v="0"/>
    <n v="-37.18"/>
    <s v="N/A"/>
    <n v="0"/>
    <n v="0"/>
    <n v="0"/>
    <n v="0"/>
    <n v="0"/>
    <n v="0"/>
    <n v="37.18"/>
    <n v="0"/>
    <n v="0"/>
    <n v="0"/>
    <n v="0"/>
    <n v="0"/>
    <n v="0"/>
    <s v="SURFACE WATER MGT FUND"/>
    <s v="WLSW I DC2709 BOND-900 TROSSAC"/>
    <s v="SAMMAMISH MAINTENANCE"/>
    <s v="DRAINAGE"/>
  </r>
  <r>
    <x v="1"/>
    <s v="1038771"/>
    <s v="845028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0"/>
    <n v="0"/>
    <n v="0"/>
    <n v="0"/>
    <n v="0"/>
    <n v="0"/>
    <n v="28.68"/>
    <n v="0"/>
    <n v="0"/>
    <n v="0"/>
    <n v="0"/>
    <n v="0"/>
    <n v="0"/>
    <s v="SURFACE WATER MGT FUND"/>
    <s v="WLSW I DC2709 BOND-900 TROSSAC"/>
    <s v="SAMMAMISH MAINTENANCE"/>
    <s v="DRAINAGE"/>
  </r>
  <r>
    <x v="1"/>
    <s v="1038771"/>
    <s v="845028"/>
    <s v="82300"/>
    <x v="73"/>
    <s v="5315000"/>
    <n v="2012"/>
    <x v="4"/>
    <s v="INDIRECT COSTS"/>
    <s v="50000-PROGRAM EXPENDITUR BUDGET"/>
    <s v="82000-APPLIED OVERHEAD"/>
    <m/>
    <n v="0"/>
    <n v="0"/>
    <n v="61.61"/>
    <n v="0"/>
    <n v="-61.61"/>
    <s v="N/A"/>
    <n v="0"/>
    <n v="0"/>
    <n v="0"/>
    <n v="0"/>
    <n v="0"/>
    <n v="0"/>
    <n v="61.61"/>
    <n v="0"/>
    <n v="0"/>
    <n v="0"/>
    <n v="0"/>
    <n v="0"/>
    <n v="0"/>
    <s v="SURFACE WATER MGT FUND"/>
    <s v="WLSW I DC2709 BOND-900 TROSSAC"/>
    <s v="SAMMAMISH MAINTENANCE"/>
    <s v="DRAINAGE"/>
  </r>
  <r>
    <x v="1"/>
    <s v="1038772"/>
    <s v="000000"/>
    <s v="11530"/>
    <x v="203"/>
    <s v="0000000"/>
    <n v="2012"/>
    <x v="0"/>
    <s v="UNBILLED RECEIVABLES"/>
    <s v="BS000-CURRENT ASSETS"/>
    <s v="B1150-ACCOUNTS RECEIVABLE"/>
    <m/>
    <n v="0"/>
    <n v="0"/>
    <n v="14.72"/>
    <n v="0"/>
    <n v="-14.72"/>
    <s v="N/A"/>
    <n v="0"/>
    <n v="0"/>
    <n v="0"/>
    <n v="0"/>
    <n v="0"/>
    <n v="0"/>
    <n v="0"/>
    <n v="0"/>
    <n v="0"/>
    <n v="0"/>
    <n v="14.72"/>
    <n v="0"/>
    <n v="0"/>
    <s v="SURFACE WATER MGT FUND"/>
    <s v="WLSW I DC6980 1350 SW 128TH ST"/>
    <s v="DEFAULT"/>
    <s v="Default"/>
  </r>
  <r>
    <x v="1"/>
    <s v="1038772"/>
    <s v="000000"/>
    <s v="22258"/>
    <x v="204"/>
    <s v="0000000"/>
    <n v="2012"/>
    <x v="1"/>
    <s v="DEFERRED ACCT REC 11503"/>
    <s v="BS200-CURRENT LIABILITIES"/>
    <s v="B2220-DEFERRED REVENUES"/>
    <m/>
    <n v="0"/>
    <n v="0"/>
    <n v="311.62"/>
    <n v="0"/>
    <n v="-311.62"/>
    <s v="N/A"/>
    <n v="0"/>
    <n v="0"/>
    <n v="0"/>
    <n v="0"/>
    <n v="0"/>
    <n v="0"/>
    <n v="0"/>
    <n v="0"/>
    <n v="0"/>
    <n v="311.62"/>
    <n v="0"/>
    <n v="0"/>
    <n v="0"/>
    <s v="SURFACE WATER MGT FUND"/>
    <s v="WLSW I DC6980 1350 SW 128TH ST"/>
    <s v="DEFAULT"/>
    <s v="Default"/>
  </r>
  <r>
    <x v="1"/>
    <s v="1038772"/>
    <s v="845023"/>
    <s v="36999"/>
    <x v="49"/>
    <s v="0000000"/>
    <n v="2012"/>
    <x v="3"/>
    <s v="OTHER MISC REVENUE"/>
    <s v="R3000-REVENUE"/>
    <s v="R3600-MISCELLANEOUS REVENUE"/>
    <m/>
    <n v="0"/>
    <n v="0"/>
    <n v="-326.34000000000003"/>
    <n v="0"/>
    <n v="326.34000000000003"/>
    <s v="N/A"/>
    <n v="0"/>
    <n v="0"/>
    <n v="0"/>
    <n v="0"/>
    <n v="0"/>
    <n v="0"/>
    <n v="0"/>
    <n v="0"/>
    <n v="0"/>
    <n v="-311.62"/>
    <n v="-14.72"/>
    <n v="0"/>
    <n v="0"/>
    <s v="SURFACE WATER MGT FUND"/>
    <s v="WLSW I DC6980 1350 SW 128TH ST"/>
    <s v="BURIEN MAINTENANCE"/>
    <s v="Default"/>
  </r>
  <r>
    <x v="1"/>
    <s v="1038772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0"/>
    <n v="0"/>
    <n v="0"/>
    <n v="0"/>
    <n v="0"/>
    <n v="0"/>
    <n v="0"/>
    <n v="0"/>
    <n v="141.64000000000001"/>
    <n v="0"/>
    <n v="0"/>
    <n v="0"/>
    <s v="SURFACE WATER MGT FUND"/>
    <s v="WLSW I DC6980 1350 SW 128TH ST"/>
    <s v="BURIEN MAINTENANCE"/>
    <s v="DRAINAGE"/>
  </r>
  <r>
    <x v="1"/>
    <s v="1038772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0"/>
    <n v="0"/>
    <n v="14.72"/>
    <n v="0"/>
    <n v="0"/>
    <s v="SURFACE WATER MGT FUND"/>
    <s v="WLSW I DC6980 1350 SW 128TH ST"/>
    <s v="BURIEN MAINTENANCE"/>
    <s v="DRAINAGE"/>
  </r>
  <r>
    <x v="1"/>
    <s v="1038772"/>
    <s v="845023"/>
    <s v="82100"/>
    <x v="71"/>
    <s v="5315000"/>
    <n v="2012"/>
    <x v="4"/>
    <s v="EMPLOYER PAID BENEFITS"/>
    <s v="50000-PROGRAM EXPENDITUR BUDGET"/>
    <s v="82000-APPLIED OVERHEAD"/>
    <m/>
    <n v="0"/>
    <n v="0"/>
    <n v="49.58"/>
    <n v="0"/>
    <n v="-49.58"/>
    <s v="N/A"/>
    <n v="0"/>
    <n v="0"/>
    <n v="0"/>
    <n v="0"/>
    <n v="0"/>
    <n v="0"/>
    <n v="0"/>
    <n v="0"/>
    <n v="0"/>
    <n v="49.58"/>
    <n v="0"/>
    <n v="0"/>
    <n v="0"/>
    <s v="SURFACE WATER MGT FUND"/>
    <s v="WLSW I DC6980 1350 SW 128TH ST"/>
    <s v="BURIEN MAINTENANCE"/>
    <s v="DRAINAGE"/>
  </r>
  <r>
    <x v="1"/>
    <s v="1038772"/>
    <s v="845023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0"/>
    <n v="38.24"/>
    <n v="0"/>
    <n v="0"/>
    <n v="0"/>
    <s v="SURFACE WATER MGT FUND"/>
    <s v="WLSW I DC6980 1350 SW 128TH ST"/>
    <s v="BURIEN MAINTENANCE"/>
    <s v="DRAINAGE"/>
  </r>
  <r>
    <x v="1"/>
    <s v="1038772"/>
    <s v="845023"/>
    <s v="82300"/>
    <x v="73"/>
    <s v="5315000"/>
    <n v="2012"/>
    <x v="4"/>
    <s v="INDIRECT COSTS"/>
    <s v="50000-PROGRAM EXPENDITUR BUDGET"/>
    <s v="82000-APPLIED OVERHEAD"/>
    <m/>
    <n v="0"/>
    <n v="0"/>
    <n v="82.16"/>
    <n v="0"/>
    <n v="-82.16"/>
    <s v="N/A"/>
    <n v="0"/>
    <n v="0"/>
    <n v="0"/>
    <n v="0"/>
    <n v="0"/>
    <n v="0"/>
    <n v="0"/>
    <n v="0"/>
    <n v="0"/>
    <n v="82.16"/>
    <n v="0"/>
    <n v="0"/>
    <n v="0"/>
    <s v="SURFACE WATER MGT FUND"/>
    <s v="WLSW I DC6980 1350 SW 128TH ST"/>
    <s v="BURIEN MAINTENANCE"/>
    <s v="DRAINAGE"/>
  </r>
  <r>
    <x v="1"/>
    <s v="1038773"/>
    <s v="000000"/>
    <s v="11500"/>
    <x v="7"/>
    <s v="0000000"/>
    <n v="2012"/>
    <x v="0"/>
    <s v="ACCOUNTS RECEIVABLE"/>
    <s v="BS000-CURRENT ASSETS"/>
    <s v="B1150-ACCOUNTS RECEIVABLE"/>
    <m/>
    <n v="0"/>
    <n v="0"/>
    <n v="203.94"/>
    <n v="0"/>
    <n v="-203.94"/>
    <s v="N/A"/>
    <n v="0"/>
    <n v="0"/>
    <n v="0"/>
    <n v="0"/>
    <n v="0"/>
    <n v="0"/>
    <n v="0"/>
    <n v="0"/>
    <n v="0"/>
    <n v="0"/>
    <n v="203.94"/>
    <n v="0"/>
    <n v="0"/>
    <s v="SURFACE WATER MGT FUND"/>
    <s v="WLSW I DC3090 990 S 117TH CT"/>
    <s v="DEFAULT"/>
    <s v="Default"/>
  </r>
  <r>
    <x v="1"/>
    <s v="1038773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203.94"/>
    <n v="0"/>
    <n v="0"/>
    <n v="-203.94"/>
    <n v="0"/>
    <n v="0"/>
    <s v="SURFACE WATER MGT FUND"/>
    <s v="WLSW I DC3090 990 S 117TH CT"/>
    <s v="DEFAULT"/>
    <s v="Default"/>
  </r>
  <r>
    <x v="1"/>
    <s v="1038773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3090 990 S 117TH CT"/>
    <s v="DEFAULT"/>
    <s v="Default"/>
  </r>
  <r>
    <x v="1"/>
    <s v="1038773"/>
    <s v="845023"/>
    <s v="36999"/>
    <x v="49"/>
    <s v="0000000"/>
    <n v="2012"/>
    <x v="3"/>
    <s v="OTHER MISC REVENUE"/>
    <s v="R3000-REVENUE"/>
    <s v="R3600-MISCELLANEOUS REVENUE"/>
    <m/>
    <n v="0"/>
    <n v="0"/>
    <n v="-203.94"/>
    <n v="0"/>
    <n v="203.94"/>
    <s v="N/A"/>
    <n v="0"/>
    <n v="0"/>
    <n v="0"/>
    <n v="0"/>
    <n v="0"/>
    <n v="0"/>
    <n v="0"/>
    <n v="-203.94"/>
    <n v="0"/>
    <n v="0"/>
    <n v="0"/>
    <n v="0"/>
    <n v="0"/>
    <s v="SURFACE WATER MGT FUND"/>
    <s v="WLSW I DC3090 990 S 117TH CT"/>
    <s v="BURIEN MAINTENANCE"/>
    <s v="Default"/>
  </r>
  <r>
    <x v="1"/>
    <s v="1038773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8.52"/>
    <n v="0"/>
    <n v="-88.52"/>
    <s v="N/A"/>
    <n v="0"/>
    <n v="0"/>
    <n v="0"/>
    <n v="0"/>
    <n v="0"/>
    <n v="0"/>
    <n v="0"/>
    <n v="88.52"/>
    <n v="0"/>
    <n v="0"/>
    <n v="0"/>
    <n v="0"/>
    <n v="0"/>
    <s v="SURFACE WATER MGT FUND"/>
    <s v="WLSW I DC3090 990 S 117TH CT"/>
    <s v="BURIEN MAINTENANCE"/>
    <s v="DRAINAGE"/>
  </r>
  <r>
    <x v="1"/>
    <s v="1038773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9.2000000000000011"/>
    <n v="0"/>
    <n v="-9.2000000000000011"/>
    <s v="N/A"/>
    <n v="0"/>
    <n v="0"/>
    <n v="0"/>
    <n v="0"/>
    <n v="0"/>
    <n v="0"/>
    <n v="0"/>
    <n v="9.2000000000000011"/>
    <n v="0"/>
    <n v="0"/>
    <n v="0"/>
    <n v="0"/>
    <n v="0"/>
    <s v="SURFACE WATER MGT FUND"/>
    <s v="WLSW I DC3090 990 S 117TH CT"/>
    <s v="BURIEN MAINTENANCE"/>
    <s v="DRAINAGE"/>
  </r>
  <r>
    <x v="1"/>
    <s v="1038773"/>
    <s v="845023"/>
    <s v="82100"/>
    <x v="71"/>
    <s v="5315000"/>
    <n v="2012"/>
    <x v="4"/>
    <s v="EMPLOYER PAID BENEFITS"/>
    <s v="50000-PROGRAM EXPENDITUR BUDGET"/>
    <s v="82000-APPLIED OVERHEAD"/>
    <m/>
    <n v="0"/>
    <n v="0"/>
    <n v="30.98"/>
    <n v="0"/>
    <n v="-30.98"/>
    <s v="N/A"/>
    <n v="0"/>
    <n v="0"/>
    <n v="0"/>
    <n v="0"/>
    <n v="0"/>
    <n v="0"/>
    <n v="0"/>
    <n v="30.98"/>
    <n v="0"/>
    <n v="0"/>
    <n v="0"/>
    <n v="0"/>
    <n v="0"/>
    <s v="SURFACE WATER MGT FUND"/>
    <s v="WLSW I DC3090 990 S 117TH CT"/>
    <s v="BURIEN MAINTENANCE"/>
    <s v="DRAINAGE"/>
  </r>
  <r>
    <x v="1"/>
    <s v="1038773"/>
    <s v="845023"/>
    <s v="82200"/>
    <x v="72"/>
    <s v="5315000"/>
    <n v="2012"/>
    <x v="4"/>
    <s v="PAID TIME OFF"/>
    <s v="50000-PROGRAM EXPENDITUR BUDGET"/>
    <s v="82000-APPLIED OVERHEAD"/>
    <m/>
    <n v="0"/>
    <n v="0"/>
    <n v="23.900000000000002"/>
    <n v="0"/>
    <n v="-23.900000000000002"/>
    <s v="N/A"/>
    <n v="0"/>
    <n v="0"/>
    <n v="0"/>
    <n v="0"/>
    <n v="0"/>
    <n v="0"/>
    <n v="0"/>
    <n v="23.900000000000002"/>
    <n v="0"/>
    <n v="0"/>
    <n v="0"/>
    <n v="0"/>
    <n v="0"/>
    <s v="SURFACE WATER MGT FUND"/>
    <s v="WLSW I DC3090 990 S 117TH CT"/>
    <s v="BURIEN MAINTENANCE"/>
    <s v="DRAINAGE"/>
  </r>
  <r>
    <x v="1"/>
    <s v="1038773"/>
    <s v="845023"/>
    <s v="82300"/>
    <x v="73"/>
    <s v="5315000"/>
    <n v="2012"/>
    <x v="4"/>
    <s v="INDIRECT COSTS"/>
    <s v="50000-PROGRAM EXPENDITUR BUDGET"/>
    <s v="82000-APPLIED OVERHEAD"/>
    <m/>
    <n v="0"/>
    <n v="0"/>
    <n v="51.34"/>
    <n v="0"/>
    <n v="-51.34"/>
    <s v="N/A"/>
    <n v="0"/>
    <n v="0"/>
    <n v="0"/>
    <n v="0"/>
    <n v="0"/>
    <n v="0"/>
    <n v="0"/>
    <n v="51.34"/>
    <n v="0"/>
    <n v="0"/>
    <n v="0"/>
    <n v="0"/>
    <n v="0"/>
    <s v="SURFACE WATER MGT FUND"/>
    <s v="WLSW I DC3090 990 S 117TH CT"/>
    <s v="BURIEN MAINTENANCE"/>
    <s v="DRAINAGE"/>
  </r>
  <r>
    <x v="1"/>
    <s v="1038774"/>
    <s v="000000"/>
    <s v="11500"/>
    <x v="7"/>
    <s v="0000000"/>
    <n v="2012"/>
    <x v="0"/>
    <s v="ACCOUNTS RECEIVABLE"/>
    <s v="BS000-CURRENT ASSETS"/>
    <s v="B1150-ACCOUNTS RECEIVABLE"/>
    <m/>
    <n v="0"/>
    <n v="0"/>
    <n v="326.31"/>
    <n v="0"/>
    <n v="-326.31"/>
    <s v="N/A"/>
    <n v="0"/>
    <n v="0"/>
    <n v="0"/>
    <n v="0"/>
    <n v="0"/>
    <n v="0"/>
    <n v="0"/>
    <n v="0"/>
    <n v="0"/>
    <n v="0"/>
    <n v="326.31"/>
    <n v="0"/>
    <n v="0"/>
    <s v="SURFACE WATER MGT FUND"/>
    <s v="WLSW I DC5288 601 SW 149TH ST"/>
    <s v="DEFAULT"/>
    <s v="Default"/>
  </r>
  <r>
    <x v="1"/>
    <s v="1038774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326.31"/>
    <n v="0"/>
    <n v="0"/>
    <n v="-326.31"/>
    <n v="0"/>
    <n v="0"/>
    <s v="SURFACE WATER MGT FUND"/>
    <s v="WLSW I DC5288 601 SW 149TH ST"/>
    <s v="DEFAULT"/>
    <s v="Default"/>
  </r>
  <r>
    <x v="1"/>
    <s v="1038774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5288 601 SW 149TH ST"/>
    <s v="DEFAULT"/>
    <s v="Default"/>
  </r>
  <r>
    <x v="1"/>
    <s v="1038774"/>
    <s v="845023"/>
    <s v="36999"/>
    <x v="49"/>
    <s v="0000000"/>
    <n v="2012"/>
    <x v="3"/>
    <s v="OTHER MISC REVENUE"/>
    <s v="R3000-REVENUE"/>
    <s v="R3600-MISCELLANEOUS REVENUE"/>
    <m/>
    <n v="0"/>
    <n v="0"/>
    <n v="-326.31"/>
    <n v="0"/>
    <n v="326.31"/>
    <s v="N/A"/>
    <n v="0"/>
    <n v="0"/>
    <n v="0"/>
    <n v="0"/>
    <n v="0"/>
    <n v="0"/>
    <n v="0"/>
    <n v="-326.31"/>
    <n v="0"/>
    <n v="0"/>
    <n v="0"/>
    <n v="0"/>
    <n v="0"/>
    <s v="SURFACE WATER MGT FUND"/>
    <s v="WLSW I DC5288 601 SW 149TH ST"/>
    <s v="BURIEN MAINTENANCE"/>
    <s v="Default"/>
  </r>
  <r>
    <x v="1"/>
    <s v="1038774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141.63"/>
    <n v="0"/>
    <n v="0"/>
    <n v="0"/>
    <n v="0"/>
    <n v="0"/>
    <s v="SURFACE WATER MGT FUND"/>
    <s v="WLSW I DC5288 601 SW 149TH ST"/>
    <s v="BURIEN MAINTENANCE"/>
    <s v="DRAINAGE"/>
  </r>
  <r>
    <x v="1"/>
    <s v="1038774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14.72"/>
    <n v="0"/>
    <n v="0"/>
    <n v="0"/>
    <n v="0"/>
    <n v="0"/>
    <s v="SURFACE WATER MGT FUND"/>
    <s v="WLSW I DC5288 601 SW 149TH ST"/>
    <s v="BURIEN MAINTENANCE"/>
    <s v="DRAINAGE"/>
  </r>
  <r>
    <x v="1"/>
    <s v="1038774"/>
    <s v="845023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49.57"/>
    <n v="0"/>
    <n v="0"/>
    <n v="0"/>
    <n v="0"/>
    <n v="0"/>
    <s v="SURFACE WATER MGT FUND"/>
    <s v="WLSW I DC5288 601 SW 149TH ST"/>
    <s v="BURIEN MAINTENANCE"/>
    <s v="DRAINAGE"/>
  </r>
  <r>
    <x v="1"/>
    <s v="1038774"/>
    <s v="845023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38.24"/>
    <n v="0"/>
    <n v="0"/>
    <n v="0"/>
    <n v="0"/>
    <n v="0"/>
    <s v="SURFACE WATER MGT FUND"/>
    <s v="WLSW I DC5288 601 SW 149TH ST"/>
    <s v="BURIEN MAINTENANCE"/>
    <s v="DRAINAGE"/>
  </r>
  <r>
    <x v="1"/>
    <s v="1038774"/>
    <s v="845023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82.15"/>
    <n v="0"/>
    <n v="0"/>
    <n v="0"/>
    <n v="0"/>
    <n v="0"/>
    <s v="SURFACE WATER MGT FUND"/>
    <s v="WLSW I DC5288 601 SW 149TH ST"/>
    <s v="BURIEN MAINTENANCE"/>
    <s v="DRAINAGE"/>
  </r>
  <r>
    <x v="1"/>
    <s v="1038775"/>
    <s v="000000"/>
    <s v="11500"/>
    <x v="7"/>
    <s v="0000000"/>
    <n v="2012"/>
    <x v="0"/>
    <s v="ACCOUNTS RECEIVABLE"/>
    <s v="BS000-CURRENT ASSETS"/>
    <s v="B1150-ACCOUNTS RECEIVABLE"/>
    <m/>
    <n v="0"/>
    <n v="0"/>
    <n v="326.31"/>
    <n v="0"/>
    <n v="-326.31"/>
    <s v="N/A"/>
    <n v="0"/>
    <n v="0"/>
    <n v="0"/>
    <n v="0"/>
    <n v="0"/>
    <n v="0"/>
    <n v="0"/>
    <n v="0"/>
    <n v="0"/>
    <n v="0"/>
    <n v="326.31"/>
    <n v="0"/>
    <n v="0"/>
    <s v="SURFACE WATER MGT FUND"/>
    <s v="WLSW I DC5296 601 SW 149TH ST"/>
    <s v="DEFAULT"/>
    <s v="Default"/>
  </r>
  <r>
    <x v="1"/>
    <s v="1038775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326.31"/>
    <n v="0"/>
    <n v="0"/>
    <n v="-326.31"/>
    <n v="0"/>
    <n v="0"/>
    <s v="SURFACE WATER MGT FUND"/>
    <s v="WLSW I DC5296 601 SW 149TH ST"/>
    <s v="DEFAULT"/>
    <s v="Default"/>
  </r>
  <r>
    <x v="1"/>
    <s v="1038775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5296 601 SW 149TH ST"/>
    <s v="DEFAULT"/>
    <s v="Default"/>
  </r>
  <r>
    <x v="1"/>
    <s v="1038775"/>
    <s v="845023"/>
    <s v="36999"/>
    <x v="49"/>
    <s v="0000000"/>
    <n v="2012"/>
    <x v="3"/>
    <s v="OTHER MISC REVENUE"/>
    <s v="R3000-REVENUE"/>
    <s v="R3600-MISCELLANEOUS REVENUE"/>
    <m/>
    <n v="0"/>
    <n v="0"/>
    <n v="-326.31"/>
    <n v="0"/>
    <n v="326.31"/>
    <s v="N/A"/>
    <n v="0"/>
    <n v="0"/>
    <n v="0"/>
    <n v="0"/>
    <n v="0"/>
    <n v="0"/>
    <n v="0"/>
    <n v="-326.31"/>
    <n v="0"/>
    <n v="0"/>
    <n v="0"/>
    <n v="0"/>
    <n v="0"/>
    <s v="SURFACE WATER MGT FUND"/>
    <s v="WLSW I DC5296 601 SW 149TH ST"/>
    <s v="BURIEN MAINTENANCE"/>
    <s v="Default"/>
  </r>
  <r>
    <x v="1"/>
    <s v="1038775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141.63"/>
    <n v="0"/>
    <n v="0"/>
    <n v="0"/>
    <n v="0"/>
    <n v="0"/>
    <s v="SURFACE WATER MGT FUND"/>
    <s v="WLSW I DC5296 601 SW 149TH ST"/>
    <s v="BURIEN MAINTENANCE"/>
    <s v="DRAINAGE"/>
  </r>
  <r>
    <x v="1"/>
    <s v="1038775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14.72"/>
    <n v="0"/>
    <n v="0"/>
    <n v="0"/>
    <n v="0"/>
    <n v="0"/>
    <s v="SURFACE WATER MGT FUND"/>
    <s v="WLSW I DC5296 601 SW 149TH ST"/>
    <s v="BURIEN MAINTENANCE"/>
    <s v="DRAINAGE"/>
  </r>
  <r>
    <x v="1"/>
    <s v="1038775"/>
    <s v="845023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49.57"/>
    <n v="0"/>
    <n v="0"/>
    <n v="0"/>
    <n v="0"/>
    <n v="0"/>
    <s v="SURFACE WATER MGT FUND"/>
    <s v="WLSW I DC5296 601 SW 149TH ST"/>
    <s v="BURIEN MAINTENANCE"/>
    <s v="DRAINAGE"/>
  </r>
  <r>
    <x v="1"/>
    <s v="1038775"/>
    <s v="845023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38.24"/>
    <n v="0"/>
    <n v="0"/>
    <n v="0"/>
    <n v="0"/>
    <n v="0"/>
    <s v="SURFACE WATER MGT FUND"/>
    <s v="WLSW I DC5296 601 SW 149TH ST"/>
    <s v="BURIEN MAINTENANCE"/>
    <s v="DRAINAGE"/>
  </r>
  <r>
    <x v="1"/>
    <s v="1038775"/>
    <s v="845023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82.15"/>
    <n v="0"/>
    <n v="0"/>
    <n v="0"/>
    <n v="0"/>
    <n v="0"/>
    <s v="SURFACE WATER MGT FUND"/>
    <s v="WLSW I DC5296 601 SW 149TH ST"/>
    <s v="BURIEN MAINTENANCE"/>
    <s v="DRAINAGE"/>
  </r>
  <r>
    <x v="1"/>
    <s v="1038776"/>
    <s v="000000"/>
    <s v="11500"/>
    <x v="7"/>
    <s v="0000000"/>
    <n v="2012"/>
    <x v="0"/>
    <s v="ACCOUNTS RECEIVABLE"/>
    <s v="BS000-CURRENT ASSETS"/>
    <s v="B1150-ACCOUNTS RECEIVABLE"/>
    <m/>
    <n v="0"/>
    <n v="0"/>
    <n v="326.31"/>
    <n v="0"/>
    <n v="-326.31"/>
    <s v="N/A"/>
    <n v="0"/>
    <n v="0"/>
    <n v="0"/>
    <n v="0"/>
    <n v="0"/>
    <n v="0"/>
    <n v="0"/>
    <n v="0"/>
    <n v="0"/>
    <n v="0"/>
    <n v="326.31"/>
    <n v="0"/>
    <n v="0"/>
    <s v="SURFACE WATER MGT FUND"/>
    <s v="WLSW I DC5309 12440 AMBAUM BLV"/>
    <s v="DEFAULT"/>
    <s v="Default"/>
  </r>
  <r>
    <x v="1"/>
    <s v="1038776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326.31"/>
    <n v="0"/>
    <n v="-326.31"/>
    <n v="0"/>
    <n v="0"/>
    <s v="SURFACE WATER MGT FUND"/>
    <s v="WLSW I DC5309 12440 AMBAUM BLV"/>
    <s v="DEFAULT"/>
    <s v="Default"/>
  </r>
  <r>
    <x v="1"/>
    <s v="1038776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5309 12440 AMBAUM BLV"/>
    <s v="DEFAULT"/>
    <s v="Default"/>
  </r>
  <r>
    <x v="1"/>
    <s v="1038776"/>
    <s v="845023"/>
    <s v="36999"/>
    <x v="49"/>
    <s v="0000000"/>
    <n v="2012"/>
    <x v="3"/>
    <s v="OTHER MISC REVENUE"/>
    <s v="R3000-REVENUE"/>
    <s v="R3600-MISCELLANEOUS REVENUE"/>
    <m/>
    <n v="0"/>
    <n v="0"/>
    <n v="-326.31"/>
    <n v="0"/>
    <n v="326.31"/>
    <s v="N/A"/>
    <n v="0"/>
    <n v="0"/>
    <n v="0"/>
    <n v="0"/>
    <n v="0"/>
    <n v="0"/>
    <n v="0"/>
    <n v="0"/>
    <n v="-326.31"/>
    <n v="0"/>
    <n v="0"/>
    <n v="0"/>
    <n v="0"/>
    <s v="SURFACE WATER MGT FUND"/>
    <s v="WLSW I DC5309 12440 AMBAUM BLV"/>
    <s v="BURIEN MAINTENANCE"/>
    <s v="Default"/>
  </r>
  <r>
    <x v="1"/>
    <s v="1038776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0"/>
    <n v="141.63"/>
    <n v="0"/>
    <n v="0"/>
    <n v="0"/>
    <n v="0"/>
    <s v="SURFACE WATER MGT FUND"/>
    <s v="WLSW I DC5309 12440 AMBAUM BLV"/>
    <s v="BURIEN MAINTENANCE"/>
    <s v="DRAINAGE"/>
  </r>
  <r>
    <x v="1"/>
    <s v="1038776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14.72"/>
    <n v="0"/>
    <n v="0"/>
    <n v="0"/>
    <n v="0"/>
    <s v="SURFACE WATER MGT FUND"/>
    <s v="WLSW I DC5309 12440 AMBAUM BLV"/>
    <s v="BURIEN MAINTENANCE"/>
    <s v="DRAINAGE"/>
  </r>
  <r>
    <x v="1"/>
    <s v="1038776"/>
    <s v="845023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0"/>
    <n v="49.57"/>
    <n v="0"/>
    <n v="0"/>
    <n v="0"/>
    <n v="0"/>
    <s v="SURFACE WATER MGT FUND"/>
    <s v="WLSW I DC5309 12440 AMBAUM BLV"/>
    <s v="BURIEN MAINTENANCE"/>
    <s v="DRAINAGE"/>
  </r>
  <r>
    <x v="1"/>
    <s v="1038776"/>
    <s v="845023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38.24"/>
    <n v="0"/>
    <n v="0"/>
    <n v="0"/>
    <n v="0"/>
    <s v="SURFACE WATER MGT FUND"/>
    <s v="WLSW I DC5309 12440 AMBAUM BLV"/>
    <s v="BURIEN MAINTENANCE"/>
    <s v="DRAINAGE"/>
  </r>
  <r>
    <x v="1"/>
    <s v="1038776"/>
    <s v="845023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0"/>
    <n v="82.15"/>
    <n v="0"/>
    <n v="0"/>
    <n v="0"/>
    <n v="0"/>
    <s v="SURFACE WATER MGT FUND"/>
    <s v="WLSW I DC5309 12440 AMBAUM BLV"/>
    <s v="BURIEN MAINTENANCE"/>
    <s v="DRAINAGE"/>
  </r>
  <r>
    <x v="1"/>
    <s v="1038777"/>
    <s v="000000"/>
    <s v="11500"/>
    <x v="7"/>
    <s v="0000000"/>
    <n v="2012"/>
    <x v="0"/>
    <s v="ACCOUNTS RECEIVABLE"/>
    <s v="BS000-CURRENT ASSETS"/>
    <s v="B1150-ACCOUNTS RECEIVABLE"/>
    <m/>
    <n v="0"/>
    <n v="0"/>
    <n v="448.68"/>
    <n v="0"/>
    <n v="-448.68"/>
    <s v="N/A"/>
    <n v="0"/>
    <n v="0"/>
    <n v="0"/>
    <n v="0"/>
    <n v="0"/>
    <n v="0"/>
    <n v="0"/>
    <n v="0"/>
    <n v="0"/>
    <n v="0"/>
    <n v="448.68"/>
    <n v="0"/>
    <n v="0"/>
    <s v="SURFACE WATER MGT FUND"/>
    <s v="WLSW I DRC256 13231 OCCIDENTAL"/>
    <s v="DEFAULT"/>
    <s v="Default"/>
  </r>
  <r>
    <x v="1"/>
    <s v="1038777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448.68"/>
    <n v="0"/>
    <n v="0"/>
    <n v="-448.68"/>
    <n v="0"/>
    <n v="0"/>
    <s v="SURFACE WATER MGT FUND"/>
    <s v="WLSW I DRC256 13231 OCCIDENTAL"/>
    <s v="DEFAULT"/>
    <s v="Default"/>
  </r>
  <r>
    <x v="1"/>
    <s v="1038777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RC256 13231 OCCIDENTAL"/>
    <s v="DEFAULT"/>
    <s v="Default"/>
  </r>
  <r>
    <x v="1"/>
    <s v="1038777"/>
    <s v="845023"/>
    <s v="36999"/>
    <x v="49"/>
    <s v="0000000"/>
    <n v="2012"/>
    <x v="3"/>
    <s v="OTHER MISC REVENUE"/>
    <s v="R3000-REVENUE"/>
    <s v="R3600-MISCELLANEOUS REVENUE"/>
    <m/>
    <n v="0"/>
    <n v="0"/>
    <n v="-448.68"/>
    <n v="0"/>
    <n v="448.68"/>
    <s v="N/A"/>
    <n v="0"/>
    <n v="0"/>
    <n v="0"/>
    <n v="0"/>
    <n v="0"/>
    <n v="0"/>
    <n v="0"/>
    <n v="-448.68"/>
    <n v="0"/>
    <n v="0"/>
    <n v="0"/>
    <n v="0"/>
    <n v="0"/>
    <s v="SURFACE WATER MGT FUND"/>
    <s v="WLSW I DRC256 13231 OCCIDENTAL"/>
    <s v="BURIEN MAINTENANCE"/>
    <s v="Default"/>
  </r>
  <r>
    <x v="1"/>
    <s v="1038777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94.75"/>
    <n v="0"/>
    <n v="-194.75"/>
    <s v="N/A"/>
    <n v="0"/>
    <n v="0"/>
    <n v="0"/>
    <n v="0"/>
    <n v="0"/>
    <n v="0"/>
    <n v="0"/>
    <n v="194.75"/>
    <n v="0"/>
    <n v="0"/>
    <n v="0"/>
    <n v="0"/>
    <n v="0"/>
    <s v="SURFACE WATER MGT FUND"/>
    <s v="WLSW I DRC256 13231 OCCIDENTAL"/>
    <s v="BURIEN MAINTENANCE"/>
    <s v="DRAINAGE"/>
  </r>
  <r>
    <x v="1"/>
    <s v="1038777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20.240000000000002"/>
    <n v="0"/>
    <n v="-20.240000000000002"/>
    <s v="N/A"/>
    <n v="0"/>
    <n v="0"/>
    <n v="0"/>
    <n v="0"/>
    <n v="0"/>
    <n v="0"/>
    <n v="0"/>
    <n v="20.240000000000002"/>
    <n v="0"/>
    <n v="0"/>
    <n v="0"/>
    <n v="0"/>
    <n v="0"/>
    <s v="SURFACE WATER MGT FUND"/>
    <s v="WLSW I DRC256 13231 OCCIDENTAL"/>
    <s v="BURIEN MAINTENANCE"/>
    <s v="DRAINAGE"/>
  </r>
  <r>
    <x v="1"/>
    <s v="1038777"/>
    <s v="845023"/>
    <s v="82100"/>
    <x v="71"/>
    <s v="5315000"/>
    <n v="2012"/>
    <x v="4"/>
    <s v="EMPLOYER PAID BENEFITS"/>
    <s v="50000-PROGRAM EXPENDITUR BUDGET"/>
    <s v="82000-APPLIED OVERHEAD"/>
    <m/>
    <n v="0"/>
    <n v="0"/>
    <n v="68.16"/>
    <n v="0"/>
    <n v="-68.16"/>
    <s v="N/A"/>
    <n v="0"/>
    <n v="0"/>
    <n v="0"/>
    <n v="0"/>
    <n v="0"/>
    <n v="0"/>
    <n v="0"/>
    <n v="68.16"/>
    <n v="0"/>
    <n v="0"/>
    <n v="0"/>
    <n v="0"/>
    <n v="0"/>
    <s v="SURFACE WATER MGT FUND"/>
    <s v="WLSW I DRC256 13231 OCCIDENTAL"/>
    <s v="BURIEN MAINTENANCE"/>
    <s v="DRAINAGE"/>
  </r>
  <r>
    <x v="1"/>
    <s v="1038777"/>
    <s v="845023"/>
    <s v="82200"/>
    <x v="72"/>
    <s v="5315000"/>
    <n v="2012"/>
    <x v="4"/>
    <s v="PAID TIME OFF"/>
    <s v="50000-PROGRAM EXPENDITUR BUDGET"/>
    <s v="82000-APPLIED OVERHEAD"/>
    <m/>
    <n v="0"/>
    <n v="0"/>
    <n v="52.58"/>
    <n v="0"/>
    <n v="-52.58"/>
    <s v="N/A"/>
    <n v="0"/>
    <n v="0"/>
    <n v="0"/>
    <n v="0"/>
    <n v="0"/>
    <n v="0"/>
    <n v="0"/>
    <n v="52.58"/>
    <n v="0"/>
    <n v="0"/>
    <n v="0"/>
    <n v="0"/>
    <n v="0"/>
    <s v="SURFACE WATER MGT FUND"/>
    <s v="WLSW I DRC256 13231 OCCIDENTAL"/>
    <s v="BURIEN MAINTENANCE"/>
    <s v="DRAINAGE"/>
  </r>
  <r>
    <x v="1"/>
    <s v="1038777"/>
    <s v="845023"/>
    <s v="82300"/>
    <x v="73"/>
    <s v="5315000"/>
    <n v="2012"/>
    <x v="4"/>
    <s v="INDIRECT COSTS"/>
    <s v="50000-PROGRAM EXPENDITUR BUDGET"/>
    <s v="82000-APPLIED OVERHEAD"/>
    <m/>
    <n v="0"/>
    <n v="0"/>
    <n v="112.95"/>
    <n v="0"/>
    <n v="-112.95"/>
    <s v="N/A"/>
    <n v="0"/>
    <n v="0"/>
    <n v="0"/>
    <n v="0"/>
    <n v="0"/>
    <n v="0"/>
    <n v="0"/>
    <n v="112.95"/>
    <n v="0"/>
    <n v="0"/>
    <n v="0"/>
    <n v="0"/>
    <n v="0"/>
    <s v="SURFACE WATER MGT FUND"/>
    <s v="WLSW I DRC256 13231 OCCIDENTAL"/>
    <s v="BURIEN MAINTENANCE"/>
    <s v="DRAINAGE"/>
  </r>
  <r>
    <x v="1"/>
    <s v="1038781"/>
    <s v="000000"/>
    <s v="11500"/>
    <x v="7"/>
    <s v="0000000"/>
    <n v="2012"/>
    <x v="0"/>
    <s v="ACCOUNTS RECEIVABLE"/>
    <s v="BS000-CURRENT ASSETS"/>
    <s v="B1150-ACCOUNTS RECEIVABLE"/>
    <m/>
    <n v="0"/>
    <n v="0"/>
    <n v="244.74"/>
    <n v="0"/>
    <n v="-244.74"/>
    <s v="N/A"/>
    <n v="0"/>
    <n v="0"/>
    <n v="0"/>
    <n v="0"/>
    <n v="0"/>
    <n v="0"/>
    <n v="0"/>
    <n v="0"/>
    <n v="0"/>
    <n v="0"/>
    <n v="244.74"/>
    <n v="0"/>
    <n v="0"/>
    <s v="SURFACE WATER MGT FUND"/>
    <s v="WLSW I DRC267 11650 SEOLA BEAC"/>
    <s v="DEFAULT"/>
    <s v="Default"/>
  </r>
  <r>
    <x v="1"/>
    <s v="1038781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244.74"/>
    <n v="0"/>
    <n v="-244.74"/>
    <n v="0"/>
    <n v="0"/>
    <s v="SURFACE WATER MGT FUND"/>
    <s v="WLSW I DRC267 11650 SEOLA BEAC"/>
    <s v="DEFAULT"/>
    <s v="Default"/>
  </r>
  <r>
    <x v="1"/>
    <s v="1038781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RC267 11650 SEOLA BEAC"/>
    <s v="DEFAULT"/>
    <s v="Default"/>
  </r>
  <r>
    <x v="1"/>
    <s v="1038781"/>
    <s v="845023"/>
    <s v="36999"/>
    <x v="49"/>
    <s v="0000000"/>
    <n v="2012"/>
    <x v="3"/>
    <s v="OTHER MISC REVENUE"/>
    <s v="R3000-REVENUE"/>
    <s v="R3600-MISCELLANEOUS REVENUE"/>
    <m/>
    <n v="0"/>
    <n v="0"/>
    <n v="-244.74"/>
    <n v="0"/>
    <n v="244.74"/>
    <s v="N/A"/>
    <n v="0"/>
    <n v="0"/>
    <n v="0"/>
    <n v="0"/>
    <n v="0"/>
    <n v="0"/>
    <n v="0"/>
    <n v="0"/>
    <n v="-244.74"/>
    <n v="0"/>
    <n v="0"/>
    <n v="0"/>
    <n v="0"/>
    <s v="SURFACE WATER MGT FUND"/>
    <s v="WLSW I DRC267 11650 SEOLA BEAC"/>
    <s v="BURIEN MAINTENANCE"/>
    <s v="Default"/>
  </r>
  <r>
    <x v="1"/>
    <s v="1038781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3"/>
    <n v="0"/>
    <n v="-106.23"/>
    <s v="N/A"/>
    <n v="0"/>
    <n v="0"/>
    <n v="0"/>
    <n v="0"/>
    <n v="0"/>
    <n v="0"/>
    <n v="0"/>
    <n v="0"/>
    <n v="106.23"/>
    <n v="0"/>
    <n v="0"/>
    <n v="0"/>
    <n v="0"/>
    <s v="SURFACE WATER MGT FUND"/>
    <s v="WLSW I DRC267 11650 SEOLA BEAC"/>
    <s v="BURIEN MAINTENANCE"/>
    <s v="DRAINAGE"/>
  </r>
  <r>
    <x v="1"/>
    <s v="1038781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0"/>
    <n v="0"/>
    <n v="11.040000000000001"/>
    <n v="0"/>
    <n v="0"/>
    <n v="0"/>
    <n v="0"/>
    <s v="SURFACE WATER MGT FUND"/>
    <s v="WLSW I DRC267 11650 SEOLA BEAC"/>
    <s v="BURIEN MAINTENANCE"/>
    <s v="DRAINAGE"/>
  </r>
  <r>
    <x v="1"/>
    <s v="1038781"/>
    <s v="845023"/>
    <s v="82100"/>
    <x v="71"/>
    <s v="5315000"/>
    <n v="2012"/>
    <x v="4"/>
    <s v="EMPLOYER PAID BENEFITS"/>
    <s v="50000-PROGRAM EXPENDITUR BUDGET"/>
    <s v="82000-APPLIED OVERHEAD"/>
    <m/>
    <n v="0"/>
    <n v="0"/>
    <n v="37.18"/>
    <n v="0"/>
    <n v="-37.18"/>
    <s v="N/A"/>
    <n v="0"/>
    <n v="0"/>
    <n v="0"/>
    <n v="0"/>
    <n v="0"/>
    <n v="0"/>
    <n v="0"/>
    <n v="0"/>
    <n v="37.18"/>
    <n v="0"/>
    <n v="0"/>
    <n v="0"/>
    <n v="0"/>
    <s v="SURFACE WATER MGT FUND"/>
    <s v="WLSW I DRC267 11650 SEOLA BEAC"/>
    <s v="BURIEN MAINTENANCE"/>
    <s v="DRAINAGE"/>
  </r>
  <r>
    <x v="1"/>
    <s v="1038781"/>
    <s v="845023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0"/>
    <n v="0"/>
    <n v="0"/>
    <n v="0"/>
    <n v="0"/>
    <n v="0"/>
    <n v="0"/>
    <n v="0"/>
    <n v="28.68"/>
    <n v="0"/>
    <n v="0"/>
    <n v="0"/>
    <n v="0"/>
    <s v="SURFACE WATER MGT FUND"/>
    <s v="WLSW I DRC267 11650 SEOLA BEAC"/>
    <s v="BURIEN MAINTENANCE"/>
    <s v="DRAINAGE"/>
  </r>
  <r>
    <x v="1"/>
    <s v="1038781"/>
    <s v="845023"/>
    <s v="82300"/>
    <x v="73"/>
    <s v="5315000"/>
    <n v="2012"/>
    <x v="4"/>
    <s v="INDIRECT COSTS"/>
    <s v="50000-PROGRAM EXPENDITUR BUDGET"/>
    <s v="82000-APPLIED OVERHEAD"/>
    <m/>
    <n v="0"/>
    <n v="0"/>
    <n v="61.61"/>
    <n v="0"/>
    <n v="-61.61"/>
    <s v="N/A"/>
    <n v="0"/>
    <n v="0"/>
    <n v="0"/>
    <n v="0"/>
    <n v="0"/>
    <n v="0"/>
    <n v="0"/>
    <n v="0"/>
    <n v="61.61"/>
    <n v="0"/>
    <n v="0"/>
    <n v="0"/>
    <n v="0"/>
    <s v="SURFACE WATER MGT FUND"/>
    <s v="WLSW I DRC267 11650 SEOLA BEAC"/>
    <s v="BURIEN MAINTENANCE"/>
    <s v="DRAINAGE"/>
  </r>
  <r>
    <x v="1"/>
    <s v="103878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91.65000000000003"/>
    <n v="0"/>
    <n v="-291.65000000000003"/>
    <s v="N/A"/>
    <n v="0"/>
    <n v="0"/>
    <n v="0"/>
    <n v="0"/>
    <n v="0"/>
    <n v="0"/>
    <n v="0"/>
    <n v="0"/>
    <n v="0"/>
    <n v="0"/>
    <n v="291.65000000000003"/>
    <n v="0"/>
    <n v="0"/>
    <s v="SURFACE WATER MGT FUND"/>
    <s v="WLSW F D98777 PLATEAU GOLF &amp; C"/>
    <s v="STORMWATER SERVICES"/>
    <s v="DRAINAGE"/>
  </r>
  <r>
    <x v="1"/>
    <s v="103878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02.25"/>
    <n v="0"/>
    <n v="-102.25"/>
    <s v="N/A"/>
    <n v="0"/>
    <n v="0"/>
    <n v="0"/>
    <n v="0"/>
    <n v="0"/>
    <n v="0"/>
    <n v="0"/>
    <n v="0"/>
    <n v="0"/>
    <n v="0"/>
    <n v="102.25"/>
    <n v="0"/>
    <n v="0"/>
    <s v="SURFACE WATER MGT FUND"/>
    <s v="WLSW F D98777 PLATEAU GOLF &amp; C"/>
    <s v="STORMWATER SERVICES"/>
    <s v="DRAINAGE"/>
  </r>
  <r>
    <x v="1"/>
    <s v="1038782"/>
    <s v="845022"/>
    <s v="82200"/>
    <x v="72"/>
    <s v="5315000"/>
    <n v="2012"/>
    <x v="4"/>
    <s v="PAID TIME OFF"/>
    <s v="50000-PROGRAM EXPENDITUR BUDGET"/>
    <s v="82000-APPLIED OVERHEAD"/>
    <m/>
    <n v="0"/>
    <n v="0"/>
    <n v="55.36"/>
    <n v="0"/>
    <n v="-55.36"/>
    <s v="N/A"/>
    <n v="0"/>
    <n v="0"/>
    <n v="0"/>
    <n v="0"/>
    <n v="0"/>
    <n v="0"/>
    <n v="0"/>
    <n v="0"/>
    <n v="0"/>
    <n v="0"/>
    <n v="55.36"/>
    <n v="0"/>
    <n v="0"/>
    <s v="SURFACE WATER MGT FUND"/>
    <s v="WLSW F D98777 PLATEAU GOLF &amp; C"/>
    <s v="STORMWATER SERVICES"/>
    <s v="DRAINAGE"/>
  </r>
  <r>
    <x v="1"/>
    <s v="1038782"/>
    <s v="845022"/>
    <s v="82300"/>
    <x v="73"/>
    <s v="5315000"/>
    <n v="2012"/>
    <x v="4"/>
    <s v="INDIRECT COSTS"/>
    <s v="50000-PROGRAM EXPENDITUR BUDGET"/>
    <s v="82000-APPLIED OVERHEAD"/>
    <m/>
    <n v="0"/>
    <n v="0"/>
    <n v="268.32"/>
    <n v="0"/>
    <n v="-268.32"/>
    <s v="N/A"/>
    <n v="0"/>
    <n v="0"/>
    <n v="0"/>
    <n v="0"/>
    <n v="0"/>
    <n v="0"/>
    <n v="0"/>
    <n v="0"/>
    <n v="0"/>
    <n v="0"/>
    <n v="268.32"/>
    <n v="0"/>
    <n v="0"/>
    <s v="SURFACE WATER MGT FUND"/>
    <s v="WLSW F D98777 PLATEAU GOLF &amp; C"/>
    <s v="STORMWATER SERVICES"/>
    <s v="DRAINAGE"/>
  </r>
  <r>
    <x v="1"/>
    <s v="1038790"/>
    <s v="000000"/>
    <s v="11500"/>
    <x v="7"/>
    <s v="0000000"/>
    <n v="2012"/>
    <x v="0"/>
    <s v="ACCOUNTS RECEIVABLE"/>
    <s v="BS000-CURRENT ASSETS"/>
    <s v="B1150-ACCOUNTS RECEIVABLE"/>
    <m/>
    <n v="0"/>
    <n v="0"/>
    <n v="1971"/>
    <n v="0"/>
    <n v="-1971"/>
    <s v="N/A"/>
    <n v="0"/>
    <n v="0"/>
    <n v="0"/>
    <n v="0"/>
    <n v="0"/>
    <n v="0"/>
    <n v="0"/>
    <n v="0"/>
    <n v="0"/>
    <n v="1971"/>
    <n v="0"/>
    <n v="0"/>
    <n v="0"/>
    <s v="SURFACE WATER MGT FUND"/>
    <s v="WLSW I DC2767 BOND-24400 SE 4T"/>
    <s v="DEFAULT"/>
    <s v="Default"/>
  </r>
  <r>
    <x v="1"/>
    <s v="1038790"/>
    <s v="000000"/>
    <s v="11530"/>
    <x v="203"/>
    <s v="0000000"/>
    <n v="2012"/>
    <x v="0"/>
    <s v="UNBILLED RECEIVABLES"/>
    <s v="BS000-CURRENT ASSETS"/>
    <s v="B1150-ACCOUNTS RECEIVABLE"/>
    <m/>
    <n v="0"/>
    <n v="0"/>
    <n v="1971"/>
    <n v="0"/>
    <n v="-1971"/>
    <s v="N/A"/>
    <n v="0"/>
    <n v="0"/>
    <n v="0"/>
    <n v="0"/>
    <n v="0"/>
    <n v="0"/>
    <n v="0"/>
    <n v="0"/>
    <n v="1971"/>
    <n v="0"/>
    <n v="0"/>
    <n v="0"/>
    <n v="0"/>
    <s v="SURFACE WATER MGT FUND"/>
    <s v="WLSW I DC2767 BOND-24400 SE 4T"/>
    <s v="DEFAULT"/>
    <s v="Default"/>
  </r>
  <r>
    <x v="1"/>
    <s v="1038790"/>
    <s v="000000"/>
    <s v="22258"/>
    <x v="204"/>
    <s v="0000000"/>
    <n v="2012"/>
    <x v="1"/>
    <s v="DEFERRED ACCT REC 11503"/>
    <s v="BS200-CURRENT LIABILITIES"/>
    <s v="B2220-DEFERRED REVENUES"/>
    <m/>
    <n v="0"/>
    <n v="0"/>
    <n v="-1971"/>
    <n v="0"/>
    <n v="1971"/>
    <s v="N/A"/>
    <n v="0"/>
    <n v="0"/>
    <n v="0"/>
    <n v="0"/>
    <n v="0"/>
    <n v="0"/>
    <n v="0"/>
    <n v="0"/>
    <n v="0"/>
    <n v="-1971"/>
    <n v="0"/>
    <n v="0"/>
    <n v="0"/>
    <s v="SURFACE WATER MGT FUND"/>
    <s v="WLSW I DC2767 BOND-24400 SE 4T"/>
    <s v="DEFAULT"/>
    <s v="Default"/>
  </r>
  <r>
    <x v="1"/>
    <s v="1038790"/>
    <s v="845028"/>
    <s v="43944"/>
    <x v="130"/>
    <s v="0000000"/>
    <n v="2012"/>
    <x v="3"/>
    <s v="SWM SERVICES CITIES"/>
    <s v="R3000-REVENUE"/>
    <s v="R3400-CHARGE FOR SERVICES"/>
    <m/>
    <n v="0"/>
    <n v="0"/>
    <n v="-1971"/>
    <n v="0"/>
    <n v="1971"/>
    <s v="N/A"/>
    <n v="0"/>
    <n v="0"/>
    <n v="0"/>
    <n v="0"/>
    <n v="0"/>
    <n v="0"/>
    <n v="0"/>
    <n v="0"/>
    <n v="-1971"/>
    <n v="0"/>
    <n v="0"/>
    <n v="0"/>
    <n v="0"/>
    <s v="SURFACE WATER MGT FUND"/>
    <s v="WLSW I DC2767 BOND-24400 SE 4T"/>
    <s v="SAMMAMISH MAINTENANCE"/>
    <s v="Default"/>
  </r>
  <r>
    <x v="1"/>
    <s v="1038790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1971"/>
    <n v="0"/>
    <n v="-1971"/>
    <s v="N/A"/>
    <n v="0"/>
    <n v="0"/>
    <n v="0"/>
    <n v="0"/>
    <n v="0"/>
    <n v="0"/>
    <n v="0"/>
    <n v="1971"/>
    <n v="0"/>
    <n v="0"/>
    <n v="0"/>
    <n v="0"/>
    <n v="0"/>
    <s v="SURFACE WATER MGT FUND"/>
    <s v="WLSW I DC2767 BOND-24400 SE 4T"/>
    <s v="SAMMAMISH MAINTENANCE"/>
    <s v="DRAINAGE"/>
  </r>
  <r>
    <x v="1"/>
    <s v="1038791"/>
    <s v="000000"/>
    <s v="11500"/>
    <x v="7"/>
    <s v="0000000"/>
    <n v="2012"/>
    <x v="0"/>
    <s v="ACCOUNTS RECEIVABLE"/>
    <s v="BS000-CURRENT ASSETS"/>
    <s v="B1150-ACCOUNTS RECEIVABLE"/>
    <m/>
    <n v="0"/>
    <n v="0"/>
    <n v="1804.66"/>
    <n v="0"/>
    <n v="-1804.66"/>
    <s v="N/A"/>
    <n v="0"/>
    <n v="0"/>
    <n v="0"/>
    <n v="0"/>
    <n v="0"/>
    <n v="0"/>
    <n v="0"/>
    <n v="983.41"/>
    <n v="0"/>
    <n v="821.25"/>
    <n v="0"/>
    <n v="0"/>
    <n v="0"/>
    <s v="SURFACE WATER MGT FUND"/>
    <s v="WLSW I DC2773 BOND-23303 NE 8T"/>
    <s v="DEFAULT"/>
    <s v="Default"/>
  </r>
  <r>
    <x v="1"/>
    <s v="1038791"/>
    <s v="000000"/>
    <s v="11530"/>
    <x v="203"/>
    <s v="0000000"/>
    <n v="2012"/>
    <x v="0"/>
    <s v="UNBILLED RECEIVABLES"/>
    <s v="BS000-CURRENT ASSETS"/>
    <s v="B1150-ACCOUNTS RECEIVABLE"/>
    <m/>
    <n v="0"/>
    <n v="0"/>
    <n v="821.25"/>
    <n v="0"/>
    <n v="-821.25"/>
    <s v="N/A"/>
    <n v="0"/>
    <n v="0"/>
    <n v="0"/>
    <n v="0"/>
    <n v="0"/>
    <n v="0"/>
    <n v="983.41"/>
    <n v="-983.41"/>
    <n v="821.25"/>
    <n v="0"/>
    <n v="0"/>
    <n v="0"/>
    <n v="0"/>
    <s v="SURFACE WATER MGT FUND"/>
    <s v="WLSW I DC2773 BOND-23303 NE 8T"/>
    <s v="DEFAULT"/>
    <s v="Default"/>
  </r>
  <r>
    <x v="1"/>
    <s v="1038791"/>
    <s v="000000"/>
    <s v="22258"/>
    <x v="204"/>
    <s v="0000000"/>
    <n v="2012"/>
    <x v="1"/>
    <s v="DEFERRED ACCT REC 11503"/>
    <s v="BS200-CURRENT LIABILITIES"/>
    <s v="B2220-DEFERRED REVENUES"/>
    <m/>
    <n v="0"/>
    <n v="0"/>
    <n v="-821.25"/>
    <n v="0"/>
    <n v="821.25"/>
    <s v="N/A"/>
    <n v="0"/>
    <n v="0"/>
    <n v="0"/>
    <n v="0"/>
    <n v="0"/>
    <n v="0"/>
    <n v="0"/>
    <n v="0"/>
    <n v="0"/>
    <n v="-821.25"/>
    <n v="0"/>
    <n v="0"/>
    <n v="0"/>
    <s v="SURFACE WATER MGT FUND"/>
    <s v="WLSW I DC2773 BOND-23303 NE 8T"/>
    <s v="DEFAULT"/>
    <s v="Default"/>
  </r>
  <r>
    <x v="1"/>
    <s v="1038791"/>
    <s v="845028"/>
    <s v="43944"/>
    <x v="130"/>
    <s v="0000000"/>
    <n v="2012"/>
    <x v="3"/>
    <s v="SWM SERVICES CITIES"/>
    <s v="R3000-REVENUE"/>
    <s v="R3400-CHARGE FOR SERVICES"/>
    <m/>
    <n v="0"/>
    <n v="0"/>
    <n v="-1804.66"/>
    <n v="0"/>
    <n v="1804.66"/>
    <s v="N/A"/>
    <n v="0"/>
    <n v="0"/>
    <n v="0"/>
    <n v="0"/>
    <n v="0"/>
    <n v="0"/>
    <n v="-983.41"/>
    <n v="0"/>
    <n v="-821.25"/>
    <n v="0"/>
    <n v="0"/>
    <n v="0"/>
    <n v="0"/>
    <s v="SURFACE WATER MGT FUND"/>
    <s v="WLSW I DC2773 BOND-23303 NE 8T"/>
    <s v="SAMMAMISH MAINTENANCE"/>
    <s v="Default"/>
  </r>
  <r>
    <x v="1"/>
    <s v="1038791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33.09000000000003"/>
    <n v="0"/>
    <n v="-333.09000000000003"/>
    <s v="N/A"/>
    <n v="0"/>
    <n v="0"/>
    <n v="0"/>
    <n v="0"/>
    <n v="0"/>
    <n v="0"/>
    <n v="333.09000000000003"/>
    <n v="0"/>
    <n v="0"/>
    <n v="0"/>
    <n v="0"/>
    <n v="0"/>
    <n v="0"/>
    <s v="SURFACE WATER MGT FUND"/>
    <s v="WLSW I DC2773 BOND-23303 NE 8T"/>
    <s v="SAMMAMISH MAINTENANCE"/>
    <s v="DRAINAGE"/>
  </r>
  <r>
    <x v="1"/>
    <s v="1038791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0"/>
    <n v="0"/>
    <n v="42.9"/>
    <n v="0"/>
    <n v="0"/>
    <n v="0"/>
    <n v="0"/>
    <n v="0"/>
    <n v="0"/>
    <s v="SURFACE WATER MGT FUND"/>
    <s v="WLSW I DC2773 BOND-23303 NE 8T"/>
    <s v="SAMMAMISH MAINTENANCE"/>
    <s v="DRAINAGE"/>
  </r>
  <r>
    <x v="1"/>
    <s v="1038791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821.25"/>
    <n v="0"/>
    <n v="-821.25"/>
    <s v="N/A"/>
    <n v="0"/>
    <n v="0"/>
    <n v="0"/>
    <n v="0"/>
    <n v="0"/>
    <n v="0"/>
    <n v="0"/>
    <n v="821.25"/>
    <n v="0"/>
    <n v="0"/>
    <n v="0"/>
    <n v="0"/>
    <n v="0"/>
    <s v="SURFACE WATER MGT FUND"/>
    <s v="WLSW I DC2773 BOND-23303 NE 8T"/>
    <s v="SAMMAMISH MAINTENANCE"/>
    <s v="DRAINAGE"/>
  </r>
  <r>
    <x v="1"/>
    <s v="1038791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117.97"/>
    <n v="0"/>
    <n v="-117.97"/>
    <s v="N/A"/>
    <n v="0"/>
    <n v="0"/>
    <n v="0"/>
    <n v="0"/>
    <n v="0"/>
    <n v="0"/>
    <n v="117.97"/>
    <n v="0"/>
    <n v="0"/>
    <n v="0"/>
    <n v="0"/>
    <n v="0"/>
    <n v="0"/>
    <s v="SURFACE WATER MGT FUND"/>
    <s v="WLSW I DC2773 BOND-23303 NE 8T"/>
    <s v="SAMMAMISH MAINTENANCE"/>
    <s v="DRAINAGE"/>
  </r>
  <r>
    <x v="1"/>
    <s v="1038791"/>
    <s v="845028"/>
    <s v="82100"/>
    <x v="71"/>
    <s v="5315000"/>
    <n v="2012"/>
    <x v="4"/>
    <s v="EMPLOYER PAID BENEFITS"/>
    <s v="50000-PROGRAM EXPENDITUR BUDGET"/>
    <s v="82000-APPLIED OVERHEAD"/>
    <m/>
    <n v="0"/>
    <n v="0"/>
    <n v="118.35000000000001"/>
    <n v="0"/>
    <n v="-118.35000000000001"/>
    <s v="N/A"/>
    <n v="0"/>
    <n v="0"/>
    <n v="0"/>
    <n v="0"/>
    <n v="0"/>
    <n v="0"/>
    <n v="118.35000000000001"/>
    <n v="0"/>
    <n v="0"/>
    <n v="0"/>
    <n v="0"/>
    <n v="0"/>
    <n v="0"/>
    <s v="SURFACE WATER MGT FUND"/>
    <s v="WLSW I DC2773 BOND-23303 NE 8T"/>
    <s v="SAMMAMISH MAINTENANCE"/>
    <s v="DRAINAGE"/>
  </r>
  <r>
    <x v="1"/>
    <s v="1038791"/>
    <s v="845028"/>
    <s v="82200"/>
    <x v="72"/>
    <s v="5315000"/>
    <n v="2012"/>
    <x v="4"/>
    <s v="PAID TIME OFF"/>
    <s v="50000-PROGRAM EXPENDITUR BUDGET"/>
    <s v="82000-APPLIED OVERHEAD"/>
    <m/>
    <n v="0"/>
    <n v="0"/>
    <n v="98.77"/>
    <n v="0"/>
    <n v="-98.77"/>
    <s v="N/A"/>
    <n v="0"/>
    <n v="0"/>
    <n v="0"/>
    <n v="0"/>
    <n v="0"/>
    <n v="0"/>
    <n v="98.77"/>
    <n v="0"/>
    <n v="0"/>
    <n v="0"/>
    <n v="0"/>
    <n v="0"/>
    <n v="0"/>
    <s v="SURFACE WATER MGT FUND"/>
    <s v="WLSW I DC2773 BOND-23303 NE 8T"/>
    <s v="SAMMAMISH MAINTENANCE"/>
    <s v="DRAINAGE"/>
  </r>
  <r>
    <x v="1"/>
    <s v="1038791"/>
    <s v="845028"/>
    <s v="82300"/>
    <x v="73"/>
    <s v="5315000"/>
    <n v="2012"/>
    <x v="4"/>
    <s v="INDIRECT COSTS"/>
    <s v="50000-PROGRAM EXPENDITUR BUDGET"/>
    <s v="82000-APPLIED OVERHEAD"/>
    <m/>
    <n v="0"/>
    <n v="0"/>
    <n v="267.29000000000002"/>
    <n v="0"/>
    <n v="-267.29000000000002"/>
    <s v="N/A"/>
    <n v="0"/>
    <n v="0"/>
    <n v="0"/>
    <n v="0"/>
    <n v="0"/>
    <n v="0"/>
    <n v="267.29000000000002"/>
    <n v="0"/>
    <n v="0"/>
    <n v="0"/>
    <n v="0"/>
    <n v="0"/>
    <n v="0"/>
    <s v="SURFACE WATER MGT FUND"/>
    <s v="WLSW I DC2773 BOND-23303 NE 8T"/>
    <s v="SAMMAMISH MAINTENANCE"/>
    <s v="DRAINAGE"/>
  </r>
  <r>
    <x v="1"/>
    <s v="1038791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0"/>
    <n v="0"/>
    <n v="5.04"/>
    <n v="0"/>
    <n v="0"/>
    <n v="0"/>
    <n v="0"/>
    <n v="0"/>
    <n v="0"/>
    <s v="SURFACE WATER MGT FUND"/>
    <s v="WLSW I DC2773 BOND-23303 NE 8T"/>
    <s v="SAMMAMISH MAINTENANCE"/>
    <s v="DRAINAGE"/>
  </r>
  <r>
    <x v="1"/>
    <s v="1038792"/>
    <s v="000000"/>
    <s v="11500"/>
    <x v="7"/>
    <s v="0000000"/>
    <n v="2012"/>
    <x v="0"/>
    <s v="ACCOUNTS RECEIVABLE"/>
    <s v="BS000-CURRENT ASSETS"/>
    <s v="B1150-ACCOUNTS RECEIVABLE"/>
    <m/>
    <n v="0"/>
    <n v="0"/>
    <n v="326.31"/>
    <n v="0"/>
    <n v="-326.31"/>
    <s v="N/A"/>
    <n v="0"/>
    <n v="0"/>
    <n v="0"/>
    <n v="0"/>
    <n v="0"/>
    <n v="0"/>
    <n v="0"/>
    <n v="0"/>
    <n v="0"/>
    <n v="0"/>
    <n v="326.31"/>
    <n v="0"/>
    <n v="0"/>
    <s v="SURFACE WATER MGT FUND"/>
    <s v="WLSW I DC5324 1011 SW 149TH ST"/>
    <s v="DEFAULT"/>
    <s v="Default"/>
  </r>
  <r>
    <x v="1"/>
    <s v="1038792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326.31"/>
    <n v="0"/>
    <n v="-326.31"/>
    <n v="0"/>
    <n v="0"/>
    <s v="SURFACE WATER MGT FUND"/>
    <s v="WLSW I DC5324 1011 SW 149TH ST"/>
    <s v="DEFAULT"/>
    <s v="Default"/>
  </r>
  <r>
    <x v="1"/>
    <s v="1038792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5324 1011 SW 149TH ST"/>
    <s v="DEFAULT"/>
    <s v="Default"/>
  </r>
  <r>
    <x v="1"/>
    <s v="1038792"/>
    <s v="845023"/>
    <s v="36999"/>
    <x v="49"/>
    <s v="0000000"/>
    <n v="2012"/>
    <x v="3"/>
    <s v="OTHER MISC REVENUE"/>
    <s v="R3000-REVENUE"/>
    <s v="R3600-MISCELLANEOUS REVENUE"/>
    <m/>
    <n v="0"/>
    <n v="0"/>
    <n v="-326.31"/>
    <n v="0"/>
    <n v="326.31"/>
    <s v="N/A"/>
    <n v="0"/>
    <n v="0"/>
    <n v="0"/>
    <n v="0"/>
    <n v="0"/>
    <n v="0"/>
    <n v="0"/>
    <n v="0"/>
    <n v="-326.31"/>
    <n v="0"/>
    <n v="0"/>
    <n v="0"/>
    <n v="0"/>
    <s v="SURFACE WATER MGT FUND"/>
    <s v="WLSW I DC5324 1011 SW 149TH ST"/>
    <s v="BURIEN MAINTENANCE"/>
    <s v="Default"/>
  </r>
  <r>
    <x v="1"/>
    <s v="1038792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0"/>
    <n v="141.63"/>
    <n v="0"/>
    <n v="0"/>
    <n v="0"/>
    <n v="0"/>
    <s v="SURFACE WATER MGT FUND"/>
    <s v="WLSW I DC5324 1011 SW 149TH ST"/>
    <s v="BURIEN MAINTENANCE"/>
    <s v="DRAINAGE"/>
  </r>
  <r>
    <x v="1"/>
    <s v="1038792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14.72"/>
    <n v="0"/>
    <n v="0"/>
    <n v="0"/>
    <n v="0"/>
    <s v="SURFACE WATER MGT FUND"/>
    <s v="WLSW I DC5324 1011 SW 149TH ST"/>
    <s v="BURIEN MAINTENANCE"/>
    <s v="DRAINAGE"/>
  </r>
  <r>
    <x v="1"/>
    <s v="1038792"/>
    <s v="845023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0"/>
    <n v="49.57"/>
    <n v="0"/>
    <n v="0"/>
    <n v="0"/>
    <n v="0"/>
    <s v="SURFACE WATER MGT FUND"/>
    <s v="WLSW I DC5324 1011 SW 149TH ST"/>
    <s v="BURIEN MAINTENANCE"/>
    <s v="DRAINAGE"/>
  </r>
  <r>
    <x v="1"/>
    <s v="1038792"/>
    <s v="845023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38.24"/>
    <n v="0"/>
    <n v="0"/>
    <n v="0"/>
    <n v="0"/>
    <s v="SURFACE WATER MGT FUND"/>
    <s v="WLSW I DC5324 1011 SW 149TH ST"/>
    <s v="BURIEN MAINTENANCE"/>
    <s v="DRAINAGE"/>
  </r>
  <r>
    <x v="1"/>
    <s v="1038792"/>
    <s v="845023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0"/>
    <n v="82.15"/>
    <n v="0"/>
    <n v="0"/>
    <n v="0"/>
    <n v="0"/>
    <s v="SURFACE WATER MGT FUND"/>
    <s v="WLSW I DC5324 1011 SW 149TH ST"/>
    <s v="BURIEN MAINTENANCE"/>
    <s v="DRAINAGE"/>
  </r>
  <r>
    <x v="1"/>
    <s v="1038793"/>
    <s v="000000"/>
    <s v="11500"/>
    <x v="7"/>
    <s v="0000000"/>
    <n v="2012"/>
    <x v="0"/>
    <s v="ACCOUNTS RECEIVABLE"/>
    <s v="BS000-CURRENT ASSETS"/>
    <s v="B1150-ACCOUNTS RECEIVABLE"/>
    <m/>
    <n v="0"/>
    <n v="0"/>
    <n v="244.74"/>
    <n v="0"/>
    <n v="-244.74"/>
    <s v="N/A"/>
    <n v="0"/>
    <n v="0"/>
    <n v="0"/>
    <n v="0"/>
    <n v="0"/>
    <n v="0"/>
    <n v="0"/>
    <n v="0"/>
    <n v="0"/>
    <n v="0"/>
    <n v="244.74"/>
    <n v="0"/>
    <n v="0"/>
    <s v="SURFACE WATER MGT FUND"/>
    <s v="WLSW I DC5328 207 SW 156TH ST"/>
    <s v="DEFAULT"/>
    <s v="Default"/>
  </r>
  <r>
    <x v="1"/>
    <s v="1038793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244.74"/>
    <n v="0"/>
    <n v="0"/>
    <n v="-244.74"/>
    <n v="0"/>
    <n v="0"/>
    <s v="SURFACE WATER MGT FUND"/>
    <s v="WLSW I DC5328 207 SW 156TH ST"/>
    <s v="DEFAULT"/>
    <s v="Default"/>
  </r>
  <r>
    <x v="1"/>
    <s v="1038793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5328 207 SW 156TH ST"/>
    <s v="DEFAULT"/>
    <s v="Default"/>
  </r>
  <r>
    <x v="1"/>
    <s v="1038793"/>
    <s v="845023"/>
    <s v="36999"/>
    <x v="49"/>
    <s v="0000000"/>
    <n v="2012"/>
    <x v="3"/>
    <s v="OTHER MISC REVENUE"/>
    <s v="R3000-REVENUE"/>
    <s v="R3600-MISCELLANEOUS REVENUE"/>
    <m/>
    <n v="0"/>
    <n v="0"/>
    <n v="-244.74"/>
    <n v="0"/>
    <n v="244.74"/>
    <s v="N/A"/>
    <n v="0"/>
    <n v="0"/>
    <n v="0"/>
    <n v="0"/>
    <n v="0"/>
    <n v="0"/>
    <n v="0"/>
    <n v="-244.74"/>
    <n v="0"/>
    <n v="0"/>
    <n v="0"/>
    <n v="0"/>
    <n v="0"/>
    <s v="SURFACE WATER MGT FUND"/>
    <s v="WLSW I DC5328 207 SW 156TH ST"/>
    <s v="BURIEN MAINTENANCE"/>
    <s v="Default"/>
  </r>
  <r>
    <x v="1"/>
    <s v="1038793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3"/>
    <n v="0"/>
    <n v="-106.23"/>
    <s v="N/A"/>
    <n v="0"/>
    <n v="0"/>
    <n v="0"/>
    <n v="0"/>
    <n v="0"/>
    <n v="0"/>
    <n v="0"/>
    <n v="106.23"/>
    <n v="0"/>
    <n v="0"/>
    <n v="0"/>
    <n v="0"/>
    <n v="0"/>
    <s v="SURFACE WATER MGT FUND"/>
    <s v="WLSW I DC5328 207 SW 156TH ST"/>
    <s v="BURIEN MAINTENANCE"/>
    <s v="DRAINAGE"/>
  </r>
  <r>
    <x v="1"/>
    <s v="1038793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0"/>
    <n v="11.040000000000001"/>
    <n v="0"/>
    <n v="0"/>
    <n v="0"/>
    <n v="0"/>
    <n v="0"/>
    <s v="SURFACE WATER MGT FUND"/>
    <s v="WLSW I DC5328 207 SW 156TH ST"/>
    <s v="BURIEN MAINTENANCE"/>
    <s v="DRAINAGE"/>
  </r>
  <r>
    <x v="1"/>
    <s v="1038793"/>
    <s v="845023"/>
    <s v="82100"/>
    <x v="71"/>
    <s v="5315000"/>
    <n v="2012"/>
    <x v="4"/>
    <s v="EMPLOYER PAID BENEFITS"/>
    <s v="50000-PROGRAM EXPENDITUR BUDGET"/>
    <s v="82000-APPLIED OVERHEAD"/>
    <m/>
    <n v="0"/>
    <n v="0"/>
    <n v="37.18"/>
    <n v="0"/>
    <n v="-37.18"/>
    <s v="N/A"/>
    <n v="0"/>
    <n v="0"/>
    <n v="0"/>
    <n v="0"/>
    <n v="0"/>
    <n v="0"/>
    <n v="0"/>
    <n v="37.18"/>
    <n v="0"/>
    <n v="0"/>
    <n v="0"/>
    <n v="0"/>
    <n v="0"/>
    <s v="SURFACE WATER MGT FUND"/>
    <s v="WLSW I DC5328 207 SW 156TH ST"/>
    <s v="BURIEN MAINTENANCE"/>
    <s v="DRAINAGE"/>
  </r>
  <r>
    <x v="1"/>
    <s v="1038793"/>
    <s v="845023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0"/>
    <n v="0"/>
    <n v="0"/>
    <n v="0"/>
    <n v="0"/>
    <n v="0"/>
    <n v="0"/>
    <n v="28.68"/>
    <n v="0"/>
    <n v="0"/>
    <n v="0"/>
    <n v="0"/>
    <n v="0"/>
    <s v="SURFACE WATER MGT FUND"/>
    <s v="WLSW I DC5328 207 SW 156TH ST"/>
    <s v="BURIEN MAINTENANCE"/>
    <s v="DRAINAGE"/>
  </r>
  <r>
    <x v="1"/>
    <s v="1038793"/>
    <s v="845023"/>
    <s v="82300"/>
    <x v="73"/>
    <s v="5315000"/>
    <n v="2012"/>
    <x v="4"/>
    <s v="INDIRECT COSTS"/>
    <s v="50000-PROGRAM EXPENDITUR BUDGET"/>
    <s v="82000-APPLIED OVERHEAD"/>
    <m/>
    <n v="0"/>
    <n v="0"/>
    <n v="61.61"/>
    <n v="0"/>
    <n v="-61.61"/>
    <s v="N/A"/>
    <n v="0"/>
    <n v="0"/>
    <n v="0"/>
    <n v="0"/>
    <n v="0"/>
    <n v="0"/>
    <n v="0"/>
    <n v="61.61"/>
    <n v="0"/>
    <n v="0"/>
    <n v="0"/>
    <n v="0"/>
    <n v="0"/>
    <s v="SURFACE WATER MGT FUND"/>
    <s v="WLSW I DC5328 207 SW 156TH ST"/>
    <s v="BURIEN MAINTENANCE"/>
    <s v="DRAINAGE"/>
  </r>
  <r>
    <x v="1"/>
    <s v="1038795"/>
    <s v="000000"/>
    <s v="11500"/>
    <x v="7"/>
    <s v="0000000"/>
    <n v="2012"/>
    <x v="0"/>
    <s v="ACCOUNTS RECEIVABLE"/>
    <s v="BS000-CURRENT ASSETS"/>
    <s v="B1150-ACCOUNTS RECEIVABLE"/>
    <m/>
    <n v="0"/>
    <n v="0"/>
    <n v="163.17000000000002"/>
    <n v="0"/>
    <n v="-163.17000000000002"/>
    <s v="N/A"/>
    <n v="0"/>
    <n v="0"/>
    <n v="0"/>
    <n v="0"/>
    <n v="0"/>
    <n v="0"/>
    <n v="0"/>
    <n v="0"/>
    <n v="0"/>
    <n v="0"/>
    <n v="163.17000000000002"/>
    <n v="0"/>
    <n v="0"/>
    <s v="SURFACE WATER MGT FUND"/>
    <s v="WLSW I DC5333 15015 10TH AVE S"/>
    <s v="DEFAULT"/>
    <s v="Default"/>
  </r>
  <r>
    <x v="1"/>
    <s v="1038795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163.17000000000002"/>
    <n v="0"/>
    <n v="-163.17000000000002"/>
    <n v="0"/>
    <n v="0"/>
    <s v="SURFACE WATER MGT FUND"/>
    <s v="WLSW I DC5333 15015 10TH AVE S"/>
    <s v="DEFAULT"/>
    <s v="Default"/>
  </r>
  <r>
    <x v="1"/>
    <s v="1038795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5333 15015 10TH AVE S"/>
    <s v="DEFAULT"/>
    <s v="Default"/>
  </r>
  <r>
    <x v="1"/>
    <s v="1038795"/>
    <s v="845023"/>
    <s v="36999"/>
    <x v="49"/>
    <s v="0000000"/>
    <n v="2012"/>
    <x v="3"/>
    <s v="OTHER MISC REVENUE"/>
    <s v="R3000-REVENUE"/>
    <s v="R3600-MISCELLANEOUS REVENUE"/>
    <m/>
    <n v="0"/>
    <n v="0"/>
    <n v="-163.17000000000002"/>
    <n v="0"/>
    <n v="163.17000000000002"/>
    <s v="N/A"/>
    <n v="0"/>
    <n v="0"/>
    <n v="0"/>
    <n v="0"/>
    <n v="0"/>
    <n v="0"/>
    <n v="0"/>
    <n v="0"/>
    <n v="-163.17000000000002"/>
    <n v="0"/>
    <n v="0"/>
    <n v="0"/>
    <n v="0"/>
    <s v="SURFACE WATER MGT FUND"/>
    <s v="WLSW I DC5333 15015 10TH AVE S"/>
    <s v="BURIEN MAINTENANCE"/>
    <s v="Default"/>
  </r>
  <r>
    <x v="1"/>
    <s v="1038795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820000000000007"/>
    <n v="0"/>
    <n v="-70.820000000000007"/>
    <s v="N/A"/>
    <n v="0"/>
    <n v="0"/>
    <n v="0"/>
    <n v="0"/>
    <n v="0"/>
    <n v="0"/>
    <n v="0"/>
    <n v="0"/>
    <n v="70.820000000000007"/>
    <n v="0"/>
    <n v="0"/>
    <n v="0"/>
    <n v="0"/>
    <s v="SURFACE WATER MGT FUND"/>
    <s v="WLSW I DC5333 15015 10TH AVE S"/>
    <s v="BURIEN MAINTENANCE"/>
    <s v="DRAINAGE"/>
  </r>
  <r>
    <x v="1"/>
    <s v="1038795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0"/>
    <n v="0"/>
    <n v="0"/>
    <n v="0"/>
    <n v="7.36"/>
    <n v="0"/>
    <n v="0"/>
    <n v="0"/>
    <n v="0"/>
    <s v="SURFACE WATER MGT FUND"/>
    <s v="WLSW I DC5333 15015 10TH AVE S"/>
    <s v="BURIEN MAINTENANCE"/>
    <s v="DRAINAGE"/>
  </r>
  <r>
    <x v="1"/>
    <s v="1038795"/>
    <s v="845023"/>
    <s v="82100"/>
    <x v="71"/>
    <s v="5315000"/>
    <n v="2012"/>
    <x v="4"/>
    <s v="EMPLOYER PAID BENEFITS"/>
    <s v="50000-PROGRAM EXPENDITUR BUDGET"/>
    <s v="82000-APPLIED OVERHEAD"/>
    <m/>
    <n v="0"/>
    <n v="0"/>
    <n v="24.79"/>
    <n v="0"/>
    <n v="-24.79"/>
    <s v="N/A"/>
    <n v="0"/>
    <n v="0"/>
    <n v="0"/>
    <n v="0"/>
    <n v="0"/>
    <n v="0"/>
    <n v="0"/>
    <n v="0"/>
    <n v="24.79"/>
    <n v="0"/>
    <n v="0"/>
    <n v="0"/>
    <n v="0"/>
    <s v="SURFACE WATER MGT FUND"/>
    <s v="WLSW I DC5333 15015 10TH AVE S"/>
    <s v="BURIEN MAINTENANCE"/>
    <s v="DRAINAGE"/>
  </r>
  <r>
    <x v="1"/>
    <s v="1038795"/>
    <s v="845023"/>
    <s v="82200"/>
    <x v="72"/>
    <s v="5315000"/>
    <n v="2012"/>
    <x v="4"/>
    <s v="PAID TIME OFF"/>
    <s v="50000-PROGRAM EXPENDITUR BUDGET"/>
    <s v="82000-APPLIED OVERHEAD"/>
    <m/>
    <n v="0"/>
    <n v="0"/>
    <n v="19.12"/>
    <n v="0"/>
    <n v="-19.12"/>
    <s v="N/A"/>
    <n v="0"/>
    <n v="0"/>
    <n v="0"/>
    <n v="0"/>
    <n v="0"/>
    <n v="0"/>
    <n v="0"/>
    <n v="0"/>
    <n v="19.12"/>
    <n v="0"/>
    <n v="0"/>
    <n v="0"/>
    <n v="0"/>
    <s v="SURFACE WATER MGT FUND"/>
    <s v="WLSW I DC5333 15015 10TH AVE S"/>
    <s v="BURIEN MAINTENANCE"/>
    <s v="DRAINAGE"/>
  </r>
  <r>
    <x v="1"/>
    <s v="1038795"/>
    <s v="845023"/>
    <s v="82300"/>
    <x v="73"/>
    <s v="5315000"/>
    <n v="2012"/>
    <x v="4"/>
    <s v="INDIRECT COSTS"/>
    <s v="50000-PROGRAM EXPENDITUR BUDGET"/>
    <s v="82000-APPLIED OVERHEAD"/>
    <m/>
    <n v="0"/>
    <n v="0"/>
    <n v="41.08"/>
    <n v="0"/>
    <n v="-41.08"/>
    <s v="N/A"/>
    <n v="0"/>
    <n v="0"/>
    <n v="0"/>
    <n v="0"/>
    <n v="0"/>
    <n v="0"/>
    <n v="0"/>
    <n v="0"/>
    <n v="41.08"/>
    <n v="0"/>
    <n v="0"/>
    <n v="0"/>
    <n v="0"/>
    <s v="SURFACE WATER MGT FUND"/>
    <s v="WLSW I DC5333 15015 10TH AVE S"/>
    <s v="BURIEN MAINTENANCE"/>
    <s v="DRAINAGE"/>
  </r>
  <r>
    <x v="1"/>
    <s v="1038796"/>
    <s v="000000"/>
    <s v="11500"/>
    <x v="7"/>
    <s v="0000000"/>
    <n v="2012"/>
    <x v="0"/>
    <s v="ACCOUNTS RECEIVABLE"/>
    <s v="BS000-CURRENT ASSETS"/>
    <s v="B1150-ACCOUNTS RECEIVABLE"/>
    <m/>
    <n v="0"/>
    <n v="0"/>
    <n v="326.31"/>
    <n v="0"/>
    <n v="-326.31"/>
    <s v="N/A"/>
    <n v="0"/>
    <n v="0"/>
    <n v="0"/>
    <n v="0"/>
    <n v="0"/>
    <n v="0"/>
    <n v="0"/>
    <n v="0"/>
    <n v="0"/>
    <n v="0"/>
    <n v="326.31"/>
    <n v="0"/>
    <n v="0"/>
    <s v="SURFACE WATER MGT FUND"/>
    <s v="WLSW I DC5336 15003 14TH AVE S"/>
    <s v="DEFAULT"/>
    <s v="Default"/>
  </r>
  <r>
    <x v="1"/>
    <s v="1038796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326.31"/>
    <n v="0"/>
    <n v="-326.31"/>
    <n v="0"/>
    <n v="0"/>
    <s v="SURFACE WATER MGT FUND"/>
    <s v="WLSW I DC5336 15003 14TH AVE S"/>
    <s v="DEFAULT"/>
    <s v="Default"/>
  </r>
  <r>
    <x v="1"/>
    <s v="1038796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5336 15003 14TH AVE S"/>
    <s v="DEFAULT"/>
    <s v="Default"/>
  </r>
  <r>
    <x v="1"/>
    <s v="1038796"/>
    <s v="845023"/>
    <s v="36999"/>
    <x v="49"/>
    <s v="0000000"/>
    <n v="2012"/>
    <x v="3"/>
    <s v="OTHER MISC REVENUE"/>
    <s v="R3000-REVENUE"/>
    <s v="R3600-MISCELLANEOUS REVENUE"/>
    <m/>
    <n v="0"/>
    <n v="0"/>
    <n v="-326.31"/>
    <n v="0"/>
    <n v="326.31"/>
    <s v="N/A"/>
    <n v="0"/>
    <n v="0"/>
    <n v="0"/>
    <n v="0"/>
    <n v="0"/>
    <n v="0"/>
    <n v="0"/>
    <n v="0"/>
    <n v="-326.31"/>
    <n v="0"/>
    <n v="0"/>
    <n v="0"/>
    <n v="0"/>
    <s v="SURFACE WATER MGT FUND"/>
    <s v="WLSW I DC5336 15003 14TH AVE S"/>
    <s v="BURIEN MAINTENANCE"/>
    <s v="Default"/>
  </r>
  <r>
    <x v="1"/>
    <s v="1038796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0"/>
    <n v="141.63"/>
    <n v="0"/>
    <n v="0"/>
    <n v="0"/>
    <n v="0"/>
    <s v="SURFACE WATER MGT FUND"/>
    <s v="WLSW I DC5336 15003 14TH AVE S"/>
    <s v="BURIEN MAINTENANCE"/>
    <s v="DRAINAGE"/>
  </r>
  <r>
    <x v="1"/>
    <s v="1038796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14.72"/>
    <n v="0"/>
    <n v="0"/>
    <n v="0"/>
    <n v="0"/>
    <s v="SURFACE WATER MGT FUND"/>
    <s v="WLSW I DC5336 15003 14TH AVE S"/>
    <s v="BURIEN MAINTENANCE"/>
    <s v="DRAINAGE"/>
  </r>
  <r>
    <x v="1"/>
    <s v="1038796"/>
    <s v="845023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0"/>
    <n v="49.57"/>
    <n v="0"/>
    <n v="0"/>
    <n v="0"/>
    <n v="0"/>
    <s v="SURFACE WATER MGT FUND"/>
    <s v="WLSW I DC5336 15003 14TH AVE S"/>
    <s v="BURIEN MAINTENANCE"/>
    <s v="DRAINAGE"/>
  </r>
  <r>
    <x v="1"/>
    <s v="1038796"/>
    <s v="845023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38.24"/>
    <n v="0"/>
    <n v="0"/>
    <n v="0"/>
    <n v="0"/>
    <s v="SURFACE WATER MGT FUND"/>
    <s v="WLSW I DC5336 15003 14TH AVE S"/>
    <s v="BURIEN MAINTENANCE"/>
    <s v="DRAINAGE"/>
  </r>
  <r>
    <x v="1"/>
    <s v="1038796"/>
    <s v="845023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0"/>
    <n v="82.15"/>
    <n v="0"/>
    <n v="0"/>
    <n v="0"/>
    <n v="0"/>
    <s v="SURFACE WATER MGT FUND"/>
    <s v="WLSW I DC5336 15003 14TH AVE S"/>
    <s v="BURIEN MAINTENANCE"/>
    <s v="DRAINAGE"/>
  </r>
  <r>
    <x v="1"/>
    <s v="103880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3.11"/>
    <n v="0"/>
    <n v="-53.11"/>
    <s v="N/A"/>
    <n v="0"/>
    <n v="0"/>
    <n v="0"/>
    <n v="0"/>
    <n v="0"/>
    <n v="0"/>
    <n v="0"/>
    <n v="0"/>
    <n v="53.11"/>
    <n v="0"/>
    <n v="0"/>
    <n v="0"/>
    <n v="0"/>
    <s v="SURFACE WATER MGT FUND"/>
    <s v="WLSW F D97128 16030 JUANITA-WO"/>
    <s v="STORMWATER SERVICES"/>
    <s v="DRAINAGE"/>
  </r>
  <r>
    <x v="1"/>
    <s v="103880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5.5200000000000005"/>
    <n v="0"/>
    <n v="-5.5200000000000005"/>
    <s v="N/A"/>
    <n v="0"/>
    <n v="0"/>
    <n v="0"/>
    <n v="0"/>
    <n v="0"/>
    <n v="0"/>
    <n v="0"/>
    <n v="0"/>
    <n v="5.5200000000000005"/>
    <n v="0"/>
    <n v="0"/>
    <n v="0"/>
    <n v="0"/>
    <s v="SURFACE WATER MGT FUND"/>
    <s v="WLSW F D97128 16030 JUANITA-WO"/>
    <s v="STORMWATER SERVICES"/>
    <s v="DRAINAGE"/>
  </r>
  <r>
    <x v="1"/>
    <s v="103880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8.59"/>
    <n v="0"/>
    <n v="-18.59"/>
    <s v="N/A"/>
    <n v="0"/>
    <n v="0"/>
    <n v="0"/>
    <n v="0"/>
    <n v="0"/>
    <n v="0"/>
    <n v="0"/>
    <n v="0"/>
    <n v="18.59"/>
    <n v="0"/>
    <n v="0"/>
    <n v="0"/>
    <n v="0"/>
    <s v="SURFACE WATER MGT FUND"/>
    <s v="WLSW F D97128 16030 JUANITA-WO"/>
    <s v="STORMWATER SERVICES"/>
    <s v="DRAINAGE"/>
  </r>
  <r>
    <x v="1"/>
    <s v="1038801"/>
    <s v="845022"/>
    <s v="82200"/>
    <x v="72"/>
    <s v="5315000"/>
    <n v="2012"/>
    <x v="4"/>
    <s v="PAID TIME OFF"/>
    <s v="50000-PROGRAM EXPENDITUR BUDGET"/>
    <s v="82000-APPLIED OVERHEAD"/>
    <m/>
    <n v="0"/>
    <n v="0"/>
    <n v="14.34"/>
    <n v="0"/>
    <n v="-14.34"/>
    <s v="N/A"/>
    <n v="0"/>
    <n v="0"/>
    <n v="0"/>
    <n v="0"/>
    <n v="0"/>
    <n v="0"/>
    <n v="0"/>
    <n v="0"/>
    <n v="14.34"/>
    <n v="0"/>
    <n v="0"/>
    <n v="0"/>
    <n v="0"/>
    <s v="SURFACE WATER MGT FUND"/>
    <s v="WLSW F D97128 16030 JUANITA-WO"/>
    <s v="STORMWATER SERVICES"/>
    <s v="DRAINAGE"/>
  </r>
  <r>
    <x v="1"/>
    <s v="1038801"/>
    <s v="845022"/>
    <s v="82300"/>
    <x v="73"/>
    <s v="5315000"/>
    <n v="2012"/>
    <x v="4"/>
    <s v="INDIRECT COSTS"/>
    <s v="50000-PROGRAM EXPENDITUR BUDGET"/>
    <s v="82000-APPLIED OVERHEAD"/>
    <m/>
    <n v="0"/>
    <n v="0"/>
    <n v="30.8"/>
    <n v="0"/>
    <n v="-30.8"/>
    <s v="N/A"/>
    <n v="0"/>
    <n v="0"/>
    <n v="0"/>
    <n v="0"/>
    <n v="0"/>
    <n v="0"/>
    <n v="0"/>
    <n v="0"/>
    <n v="30.8"/>
    <n v="0"/>
    <n v="0"/>
    <n v="0"/>
    <n v="0"/>
    <s v="SURFACE WATER MGT FUND"/>
    <s v="WLSW F D97128 16030 JUANITA-WO"/>
    <s v="STORMWATER SERVICES"/>
    <s v="DRAINAGE"/>
  </r>
  <r>
    <x v="1"/>
    <s v="1038805"/>
    <s v="000000"/>
    <s v="11500"/>
    <x v="7"/>
    <s v="0000000"/>
    <n v="2012"/>
    <x v="0"/>
    <s v="ACCOUNTS RECEIVABLE"/>
    <s v="BS000-CURRENT ASSETS"/>
    <s v="B1150-ACCOUNTS RECEIVABLE"/>
    <m/>
    <n v="0"/>
    <n v="0"/>
    <n v="163.17000000000002"/>
    <n v="0"/>
    <n v="-163.17000000000002"/>
    <s v="N/A"/>
    <n v="0"/>
    <n v="0"/>
    <n v="0"/>
    <n v="0"/>
    <n v="0"/>
    <n v="0"/>
    <n v="0"/>
    <n v="0"/>
    <n v="0"/>
    <n v="0"/>
    <n v="163.17000000000002"/>
    <n v="0"/>
    <n v="0"/>
    <s v="SURFACE WATER MGT FUND"/>
    <s v="WLSW I DC3045 SW 142ND ST &amp; 4T"/>
    <s v="DEFAULT"/>
    <s v="Default"/>
  </r>
  <r>
    <x v="1"/>
    <s v="1038805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163.17000000000002"/>
    <n v="0"/>
    <n v="0"/>
    <n v="-163.17000000000002"/>
    <n v="0"/>
    <n v="0"/>
    <s v="SURFACE WATER MGT FUND"/>
    <s v="WLSW I DC3045 SW 142ND ST &amp; 4T"/>
    <s v="DEFAULT"/>
    <s v="Default"/>
  </r>
  <r>
    <x v="1"/>
    <s v="1038805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3045 SW 142ND ST &amp; 4T"/>
    <s v="DEFAULT"/>
    <s v="Default"/>
  </r>
  <r>
    <x v="1"/>
    <s v="1038805"/>
    <s v="845023"/>
    <s v="36999"/>
    <x v="49"/>
    <s v="0000000"/>
    <n v="2012"/>
    <x v="3"/>
    <s v="OTHER MISC REVENUE"/>
    <s v="R3000-REVENUE"/>
    <s v="R3600-MISCELLANEOUS REVENUE"/>
    <m/>
    <n v="0"/>
    <n v="0"/>
    <n v="-163.17000000000002"/>
    <n v="0"/>
    <n v="163.17000000000002"/>
    <s v="N/A"/>
    <n v="0"/>
    <n v="0"/>
    <n v="0"/>
    <n v="0"/>
    <n v="0"/>
    <n v="0"/>
    <n v="0"/>
    <n v="-163.17000000000002"/>
    <n v="0"/>
    <n v="0"/>
    <n v="0"/>
    <n v="0"/>
    <n v="0"/>
    <s v="SURFACE WATER MGT FUND"/>
    <s v="WLSW I DC3045 SW 142ND ST &amp; 4T"/>
    <s v="BURIEN MAINTENANCE"/>
    <s v="Default"/>
  </r>
  <r>
    <x v="1"/>
    <s v="1038805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820000000000007"/>
    <n v="0"/>
    <n v="-70.820000000000007"/>
    <s v="N/A"/>
    <n v="0"/>
    <n v="0"/>
    <n v="0"/>
    <n v="0"/>
    <n v="0"/>
    <n v="0"/>
    <n v="0"/>
    <n v="70.820000000000007"/>
    <n v="0"/>
    <n v="0"/>
    <n v="0"/>
    <n v="0"/>
    <n v="0"/>
    <s v="SURFACE WATER MGT FUND"/>
    <s v="WLSW I DC3045 SW 142ND ST &amp; 4T"/>
    <s v="BURIEN MAINTENANCE"/>
    <s v="DRAINAGE"/>
  </r>
  <r>
    <x v="1"/>
    <s v="1038805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0"/>
    <n v="0"/>
    <n v="0"/>
    <n v="7.36"/>
    <n v="0"/>
    <n v="0"/>
    <n v="0"/>
    <n v="0"/>
    <n v="0"/>
    <s v="SURFACE WATER MGT FUND"/>
    <s v="WLSW I DC3045 SW 142ND ST &amp; 4T"/>
    <s v="BURIEN MAINTENANCE"/>
    <s v="DRAINAGE"/>
  </r>
  <r>
    <x v="1"/>
    <s v="1038805"/>
    <s v="845023"/>
    <s v="82100"/>
    <x v="71"/>
    <s v="5315000"/>
    <n v="2012"/>
    <x v="4"/>
    <s v="EMPLOYER PAID BENEFITS"/>
    <s v="50000-PROGRAM EXPENDITUR BUDGET"/>
    <s v="82000-APPLIED OVERHEAD"/>
    <m/>
    <n v="0"/>
    <n v="0"/>
    <n v="24.79"/>
    <n v="0"/>
    <n v="-24.79"/>
    <s v="N/A"/>
    <n v="0"/>
    <n v="0"/>
    <n v="0"/>
    <n v="0"/>
    <n v="0"/>
    <n v="0"/>
    <n v="0"/>
    <n v="24.79"/>
    <n v="0"/>
    <n v="0"/>
    <n v="0"/>
    <n v="0"/>
    <n v="0"/>
    <s v="SURFACE WATER MGT FUND"/>
    <s v="WLSW I DC3045 SW 142ND ST &amp; 4T"/>
    <s v="BURIEN MAINTENANCE"/>
    <s v="DRAINAGE"/>
  </r>
  <r>
    <x v="1"/>
    <s v="1038805"/>
    <s v="845023"/>
    <s v="82200"/>
    <x v="72"/>
    <s v="5315000"/>
    <n v="2012"/>
    <x v="4"/>
    <s v="PAID TIME OFF"/>
    <s v="50000-PROGRAM EXPENDITUR BUDGET"/>
    <s v="82000-APPLIED OVERHEAD"/>
    <m/>
    <n v="0"/>
    <n v="0"/>
    <n v="19.12"/>
    <n v="0"/>
    <n v="-19.12"/>
    <s v="N/A"/>
    <n v="0"/>
    <n v="0"/>
    <n v="0"/>
    <n v="0"/>
    <n v="0"/>
    <n v="0"/>
    <n v="0"/>
    <n v="19.12"/>
    <n v="0"/>
    <n v="0"/>
    <n v="0"/>
    <n v="0"/>
    <n v="0"/>
    <s v="SURFACE WATER MGT FUND"/>
    <s v="WLSW I DC3045 SW 142ND ST &amp; 4T"/>
    <s v="BURIEN MAINTENANCE"/>
    <s v="DRAINAGE"/>
  </r>
  <r>
    <x v="1"/>
    <s v="1038805"/>
    <s v="845023"/>
    <s v="82300"/>
    <x v="73"/>
    <s v="5315000"/>
    <n v="2012"/>
    <x v="4"/>
    <s v="INDIRECT COSTS"/>
    <s v="50000-PROGRAM EXPENDITUR BUDGET"/>
    <s v="82000-APPLIED OVERHEAD"/>
    <m/>
    <n v="0"/>
    <n v="0"/>
    <n v="41.08"/>
    <n v="0"/>
    <n v="-41.08"/>
    <s v="N/A"/>
    <n v="0"/>
    <n v="0"/>
    <n v="0"/>
    <n v="0"/>
    <n v="0"/>
    <n v="0"/>
    <n v="0"/>
    <n v="41.08"/>
    <n v="0"/>
    <n v="0"/>
    <n v="0"/>
    <n v="0"/>
    <n v="0"/>
    <s v="SURFACE WATER MGT FUND"/>
    <s v="WLSW I DC3045 SW 142ND ST &amp; 4T"/>
    <s v="BURIEN MAINTENANCE"/>
    <s v="DRAINAGE"/>
  </r>
  <r>
    <x v="1"/>
    <s v="103880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141.63"/>
    <n v="0"/>
    <n v="0"/>
    <n v="0"/>
    <n v="0"/>
    <n v="0"/>
    <s v="SURFACE WATER MGT FUND"/>
    <s v="WLSW F D98916 PACIFIC CASCADE"/>
    <s v="STORMWATER SERVICES"/>
    <s v="DRAINAGE"/>
  </r>
  <r>
    <x v="1"/>
    <s v="103880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14.72"/>
    <n v="0"/>
    <n v="0"/>
    <n v="0"/>
    <n v="0"/>
    <n v="0"/>
    <s v="SURFACE WATER MGT FUND"/>
    <s v="WLSW F D98916 PACIFIC CASCADE"/>
    <s v="STORMWATER SERVICES"/>
    <s v="DRAINAGE"/>
  </r>
  <r>
    <x v="1"/>
    <s v="103880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49.57"/>
    <n v="0"/>
    <n v="0"/>
    <n v="0"/>
    <n v="0"/>
    <n v="0"/>
    <s v="SURFACE WATER MGT FUND"/>
    <s v="WLSW F D98916 PACIFIC CASCADE"/>
    <s v="STORMWATER SERVICES"/>
    <s v="DRAINAGE"/>
  </r>
  <r>
    <x v="1"/>
    <s v="1038806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38.24"/>
    <n v="0"/>
    <n v="0"/>
    <n v="0"/>
    <n v="0"/>
    <n v="0"/>
    <s v="SURFACE WATER MGT FUND"/>
    <s v="WLSW F D98916 PACIFIC CASCADE"/>
    <s v="STORMWATER SERVICES"/>
    <s v="DRAINAGE"/>
  </r>
  <r>
    <x v="1"/>
    <s v="1038806"/>
    <s v="845022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82.15"/>
    <n v="0"/>
    <n v="0"/>
    <n v="0"/>
    <n v="0"/>
    <n v="0"/>
    <s v="SURFACE WATER MGT FUND"/>
    <s v="WLSW F D98916 PACIFIC CASCADE"/>
    <s v="STORMWATER SERVICES"/>
    <s v="DRAINAGE"/>
  </r>
  <r>
    <x v="1"/>
    <s v="1038808"/>
    <s v="000000"/>
    <s v="11500"/>
    <x v="7"/>
    <s v="0000000"/>
    <n v="2012"/>
    <x v="0"/>
    <s v="ACCOUNTS RECEIVABLE"/>
    <s v="BS000-CURRENT ASSETS"/>
    <s v="B1150-ACCOUNTS RECEIVABLE"/>
    <m/>
    <n v="0"/>
    <n v="0"/>
    <n v="76.430000000000007"/>
    <n v="0"/>
    <n v="-76.430000000000007"/>
    <s v="N/A"/>
    <n v="0"/>
    <n v="0"/>
    <n v="0"/>
    <n v="0"/>
    <n v="0"/>
    <n v="0"/>
    <n v="0"/>
    <n v="76.430000000000007"/>
    <n v="0"/>
    <n v="0"/>
    <n v="0"/>
    <n v="0"/>
    <n v="0"/>
    <s v="SURFACE WATER MGT FUND"/>
    <s v="WLSW I DC2853 BOND-SE 15 PL/24"/>
    <s v="DEFAULT"/>
    <s v="Default"/>
  </r>
  <r>
    <x v="1"/>
    <s v="1038808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76.430000000000007"/>
    <n v="-76.430000000000007"/>
    <n v="0"/>
    <n v="0"/>
    <n v="0"/>
    <n v="0"/>
    <n v="0"/>
    <s v="SURFACE WATER MGT FUND"/>
    <s v="WLSW I DC2853 BOND-SE 15 PL/24"/>
    <s v="DEFAULT"/>
    <s v="Default"/>
  </r>
  <r>
    <x v="1"/>
    <s v="1038808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2853 BOND-SE 15 PL/24"/>
    <s v="DEFAULT"/>
    <s v="Default"/>
  </r>
  <r>
    <x v="1"/>
    <s v="1038808"/>
    <s v="845028"/>
    <s v="43944"/>
    <x v="130"/>
    <s v="0000000"/>
    <n v="2012"/>
    <x v="3"/>
    <s v="SWM SERVICES CITIES"/>
    <s v="R3000-REVENUE"/>
    <s v="R3400-CHARGE FOR SERVICES"/>
    <m/>
    <n v="0"/>
    <n v="0"/>
    <n v="-76.430000000000007"/>
    <n v="0"/>
    <n v="76.430000000000007"/>
    <s v="N/A"/>
    <n v="0"/>
    <n v="0"/>
    <n v="0"/>
    <n v="0"/>
    <n v="0"/>
    <n v="0"/>
    <n v="-76.430000000000007"/>
    <n v="0"/>
    <n v="0"/>
    <n v="0"/>
    <n v="0"/>
    <n v="0"/>
    <n v="0"/>
    <s v="SURFACE WATER MGT FUND"/>
    <s v="WLSW I DC2853 BOND-SE 15 PL/24"/>
    <s v="SAMMAMISH MAINTENANCE"/>
    <s v="Default"/>
  </r>
  <r>
    <x v="1"/>
    <s v="1038808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3.66"/>
    <n v="0"/>
    <n v="-23.66"/>
    <s v="N/A"/>
    <n v="0"/>
    <n v="0"/>
    <n v="0"/>
    <n v="0"/>
    <n v="0"/>
    <n v="0"/>
    <n v="23.66"/>
    <n v="0"/>
    <n v="0"/>
    <n v="0"/>
    <n v="0"/>
    <n v="0"/>
    <n v="0"/>
    <s v="SURFACE WATER MGT FUND"/>
    <s v="WLSW I DC2853 BOND-SE 15 PL/24"/>
    <s v="SAMMAMISH MAINTENANCE"/>
    <s v="DRAINAGE"/>
  </r>
  <r>
    <x v="1"/>
    <s v="1038808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19.45"/>
    <n v="0"/>
    <n v="-19.45"/>
    <s v="N/A"/>
    <n v="0"/>
    <n v="0"/>
    <n v="0"/>
    <n v="0"/>
    <n v="0"/>
    <n v="0"/>
    <n v="19.45"/>
    <n v="0"/>
    <n v="0"/>
    <n v="0"/>
    <n v="0"/>
    <n v="0"/>
    <n v="0"/>
    <s v="SURFACE WATER MGT FUND"/>
    <s v="WLSW I DC2853 BOND-SE 15 PL/24"/>
    <s v="SAMMAMISH MAINTENANCE"/>
    <s v="DRAINAGE"/>
  </r>
  <r>
    <x v="1"/>
    <s v="1038808"/>
    <s v="845028"/>
    <s v="82100"/>
    <x v="71"/>
    <s v="5315000"/>
    <n v="2012"/>
    <x v="4"/>
    <s v="EMPLOYER PAID BENEFITS"/>
    <s v="50000-PROGRAM EXPENDITUR BUDGET"/>
    <s v="82000-APPLIED OVERHEAD"/>
    <m/>
    <n v="0"/>
    <n v="0"/>
    <n v="8.5"/>
    <n v="0"/>
    <n v="-8.5"/>
    <s v="N/A"/>
    <n v="0"/>
    <n v="0"/>
    <n v="0"/>
    <n v="0"/>
    <n v="0"/>
    <n v="0"/>
    <n v="8.5"/>
    <n v="0"/>
    <n v="0"/>
    <n v="0"/>
    <n v="0"/>
    <n v="0"/>
    <n v="0"/>
    <s v="SURFACE WATER MGT FUND"/>
    <s v="WLSW I DC2853 BOND-SE 15 PL/24"/>
    <s v="SAMMAMISH MAINTENANCE"/>
    <s v="DRAINAGE"/>
  </r>
  <r>
    <x v="1"/>
    <s v="1038808"/>
    <s v="845028"/>
    <s v="82200"/>
    <x v="72"/>
    <s v="5315000"/>
    <n v="2012"/>
    <x v="4"/>
    <s v="PAID TIME OFF"/>
    <s v="50000-PROGRAM EXPENDITUR BUDGET"/>
    <s v="82000-APPLIED OVERHEAD"/>
    <m/>
    <n v="0"/>
    <n v="0"/>
    <n v="6.12"/>
    <n v="0"/>
    <n v="-6.12"/>
    <s v="N/A"/>
    <n v="0"/>
    <n v="0"/>
    <n v="0"/>
    <n v="0"/>
    <n v="0"/>
    <n v="0"/>
    <n v="6.12"/>
    <n v="0"/>
    <n v="0"/>
    <n v="0"/>
    <n v="0"/>
    <n v="0"/>
    <n v="0"/>
    <s v="SURFACE WATER MGT FUND"/>
    <s v="WLSW I DC2853 BOND-SE 15 PL/24"/>
    <s v="SAMMAMISH MAINTENANCE"/>
    <s v="DRAINAGE"/>
  </r>
  <r>
    <x v="1"/>
    <s v="1038808"/>
    <s v="845028"/>
    <s v="82300"/>
    <x v="73"/>
    <s v="5315000"/>
    <n v="2012"/>
    <x v="4"/>
    <s v="INDIRECT COSTS"/>
    <s v="50000-PROGRAM EXPENDITUR BUDGET"/>
    <s v="82000-APPLIED OVERHEAD"/>
    <m/>
    <n v="0"/>
    <n v="0"/>
    <n v="18.7"/>
    <n v="0"/>
    <n v="-18.7"/>
    <s v="N/A"/>
    <n v="0"/>
    <n v="0"/>
    <n v="0"/>
    <n v="0"/>
    <n v="0"/>
    <n v="0"/>
    <n v="18.7"/>
    <n v="0"/>
    <n v="0"/>
    <n v="0"/>
    <n v="0"/>
    <n v="0"/>
    <n v="0"/>
    <s v="SURFACE WATER MGT FUND"/>
    <s v="WLSW I DC2853 BOND-SE 15 PL/24"/>
    <s v="SAMMAMISH MAINTENANCE"/>
    <s v="DRAINAGE"/>
  </r>
  <r>
    <x v="1"/>
    <s v="1038811"/>
    <s v="000000"/>
    <s v="11500"/>
    <x v="7"/>
    <s v="0000000"/>
    <n v="2012"/>
    <x v="0"/>
    <s v="ACCOUNTS RECEIVABLE"/>
    <s v="BS000-CURRENT ASSETS"/>
    <s v="B1150-ACCOUNTS RECEIVABLE"/>
    <m/>
    <n v="0"/>
    <n v="0"/>
    <n v="585.44000000000005"/>
    <n v="0"/>
    <n v="-585.44000000000005"/>
    <s v="N/A"/>
    <n v="0"/>
    <n v="0"/>
    <n v="0"/>
    <n v="0"/>
    <n v="0"/>
    <n v="0"/>
    <n v="0"/>
    <n v="585.44000000000005"/>
    <n v="0"/>
    <n v="0"/>
    <n v="0"/>
    <n v="0"/>
    <n v="0"/>
    <s v="SURFACE WATER MGT FUND"/>
    <s v="WLSW I DC2878 24846 NE 2ND CT"/>
    <s v="DEFAULT"/>
    <s v="Default"/>
  </r>
  <r>
    <x v="1"/>
    <s v="1038811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585.44000000000005"/>
    <n v="-585.44000000000005"/>
    <n v="0"/>
    <n v="0"/>
    <n v="0"/>
    <n v="0"/>
    <n v="0"/>
    <s v="SURFACE WATER MGT FUND"/>
    <s v="WLSW I DC2878 24846 NE 2ND CT"/>
    <s v="DEFAULT"/>
    <s v="Default"/>
  </r>
  <r>
    <x v="1"/>
    <s v="1038811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2878 24846 NE 2ND CT"/>
    <s v="DEFAULT"/>
    <s v="Default"/>
  </r>
  <r>
    <x v="1"/>
    <s v="1038811"/>
    <s v="845028"/>
    <s v="43944"/>
    <x v="130"/>
    <s v="0000000"/>
    <n v="2012"/>
    <x v="3"/>
    <s v="SWM SERVICES CITIES"/>
    <s v="R3000-REVENUE"/>
    <s v="R3400-CHARGE FOR SERVICES"/>
    <m/>
    <n v="0"/>
    <n v="0"/>
    <n v="-585.44000000000005"/>
    <n v="0"/>
    <n v="585.44000000000005"/>
    <s v="N/A"/>
    <n v="0"/>
    <n v="0"/>
    <n v="0"/>
    <n v="0"/>
    <n v="0"/>
    <n v="0"/>
    <n v="-585.44000000000005"/>
    <n v="0"/>
    <n v="0"/>
    <n v="0"/>
    <n v="0"/>
    <n v="0"/>
    <n v="0"/>
    <s v="SURFACE WATER MGT FUND"/>
    <s v="WLSW I DC2878 24846 NE 2ND CT"/>
    <s v="SAMMAMISH MAINTENANCE"/>
    <s v="Default"/>
  </r>
  <r>
    <x v="1"/>
    <s v="1038811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96"/>
    <n v="0"/>
    <n v="-141.96"/>
    <s v="N/A"/>
    <n v="0"/>
    <n v="0"/>
    <n v="0"/>
    <n v="0"/>
    <n v="0"/>
    <n v="0"/>
    <n v="141.96"/>
    <n v="0"/>
    <n v="0"/>
    <n v="0"/>
    <n v="0"/>
    <n v="0"/>
    <n v="0"/>
    <s v="SURFACE WATER MGT FUND"/>
    <s v="WLSW I DC2878 24846 NE 2ND CT"/>
    <s v="SAMMAMISH MAINTENANCE"/>
    <s v="DRAINAGE"/>
  </r>
  <r>
    <x v="1"/>
    <s v="1038811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64.349999999999994"/>
    <n v="0"/>
    <n v="-64.349999999999994"/>
    <s v="N/A"/>
    <n v="0"/>
    <n v="0"/>
    <n v="0"/>
    <n v="0"/>
    <n v="0"/>
    <n v="0"/>
    <n v="64.349999999999994"/>
    <n v="0"/>
    <n v="0"/>
    <n v="0"/>
    <n v="0"/>
    <n v="0"/>
    <n v="0"/>
    <s v="SURFACE WATER MGT FUND"/>
    <s v="WLSW I DC2878 24846 NE 2ND CT"/>
    <s v="SAMMAMISH MAINTENANCE"/>
    <s v="DRAINAGE"/>
  </r>
  <r>
    <x v="1"/>
    <s v="1038811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104.31"/>
    <n v="0"/>
    <n v="-104.31"/>
    <s v="N/A"/>
    <n v="0"/>
    <n v="0"/>
    <n v="0"/>
    <n v="0"/>
    <n v="0"/>
    <n v="0"/>
    <n v="104.31"/>
    <n v="0"/>
    <n v="0"/>
    <n v="0"/>
    <n v="0"/>
    <n v="0"/>
    <n v="0"/>
    <s v="SURFACE WATER MGT FUND"/>
    <s v="WLSW I DC2878 24846 NE 2ND CT"/>
    <s v="SAMMAMISH MAINTENANCE"/>
    <s v="DRAINAGE"/>
  </r>
  <r>
    <x v="1"/>
    <s v="1038811"/>
    <s v="845028"/>
    <s v="82100"/>
    <x v="71"/>
    <s v="5315000"/>
    <n v="2012"/>
    <x v="4"/>
    <s v="EMPLOYER PAID BENEFITS"/>
    <s v="50000-PROGRAM EXPENDITUR BUDGET"/>
    <s v="82000-APPLIED OVERHEAD"/>
    <m/>
    <n v="0"/>
    <n v="0"/>
    <n v="51"/>
    <n v="0"/>
    <n v="-51"/>
    <s v="N/A"/>
    <n v="0"/>
    <n v="0"/>
    <n v="0"/>
    <n v="0"/>
    <n v="0"/>
    <n v="0"/>
    <n v="51"/>
    <n v="0"/>
    <n v="0"/>
    <n v="0"/>
    <n v="0"/>
    <n v="0"/>
    <n v="0"/>
    <s v="SURFACE WATER MGT FUND"/>
    <s v="WLSW I DC2878 24846 NE 2ND CT"/>
    <s v="SAMMAMISH MAINTENANCE"/>
    <s v="DRAINAGE"/>
  </r>
  <r>
    <x v="1"/>
    <s v="1038811"/>
    <s v="845028"/>
    <s v="82200"/>
    <x v="72"/>
    <s v="5315000"/>
    <n v="2012"/>
    <x v="4"/>
    <s v="PAID TIME OFF"/>
    <s v="50000-PROGRAM EXPENDITUR BUDGET"/>
    <s v="82000-APPLIED OVERHEAD"/>
    <m/>
    <n v="0"/>
    <n v="0"/>
    <n v="53.28"/>
    <n v="0"/>
    <n v="-53.28"/>
    <s v="N/A"/>
    <n v="0"/>
    <n v="0"/>
    <n v="0"/>
    <n v="0"/>
    <n v="0"/>
    <n v="0"/>
    <n v="53.28"/>
    <n v="0"/>
    <n v="0"/>
    <n v="0"/>
    <n v="0"/>
    <n v="0"/>
    <n v="0"/>
    <s v="SURFACE WATER MGT FUND"/>
    <s v="WLSW I DC2878 24846 NE 2ND CT"/>
    <s v="SAMMAMISH MAINTENANCE"/>
    <s v="DRAINAGE"/>
  </r>
  <r>
    <x v="1"/>
    <s v="1038811"/>
    <s v="845028"/>
    <s v="82300"/>
    <x v="73"/>
    <s v="5315000"/>
    <n v="2012"/>
    <x v="4"/>
    <s v="INDIRECT COSTS"/>
    <s v="50000-PROGRAM EXPENDITUR BUDGET"/>
    <s v="82000-APPLIED OVERHEAD"/>
    <m/>
    <n v="0"/>
    <n v="0"/>
    <n v="162.97999999999999"/>
    <n v="0"/>
    <n v="-162.97999999999999"/>
    <s v="N/A"/>
    <n v="0"/>
    <n v="0"/>
    <n v="0"/>
    <n v="0"/>
    <n v="0"/>
    <n v="0"/>
    <n v="162.97999999999999"/>
    <n v="0"/>
    <n v="0"/>
    <n v="0"/>
    <n v="0"/>
    <n v="0"/>
    <n v="0"/>
    <s v="SURFACE WATER MGT FUND"/>
    <s v="WLSW I DC2878 24846 NE 2ND CT"/>
    <s v="SAMMAMISH MAINTENANCE"/>
    <s v="DRAINAGE"/>
  </r>
  <r>
    <x v="1"/>
    <s v="1038811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7.5600000000000005"/>
    <n v="0"/>
    <n v="-7.5600000000000005"/>
    <s v="N/A"/>
    <n v="0"/>
    <n v="0"/>
    <n v="0"/>
    <n v="0"/>
    <n v="0"/>
    <n v="0"/>
    <n v="7.5600000000000005"/>
    <n v="0"/>
    <n v="0"/>
    <n v="0"/>
    <n v="0"/>
    <n v="0"/>
    <n v="0"/>
    <s v="SURFACE WATER MGT FUND"/>
    <s v="WLSW I DC2878 24846 NE 2ND CT"/>
    <s v="SAMMAMISH MAINTENANCE"/>
    <s v="DRAINAGE"/>
  </r>
  <r>
    <x v="1"/>
    <s v="1038812"/>
    <s v="000000"/>
    <s v="11500"/>
    <x v="7"/>
    <s v="0000000"/>
    <n v="2012"/>
    <x v="0"/>
    <s v="ACCOUNTS RECEIVABLE"/>
    <s v="BS000-CURRENT ASSETS"/>
    <s v="B1150-ACCOUNTS RECEIVABLE"/>
    <m/>
    <n v="0"/>
    <n v="0"/>
    <n v="244.74"/>
    <n v="0"/>
    <n v="-244.74"/>
    <s v="N/A"/>
    <n v="0"/>
    <n v="0"/>
    <n v="0"/>
    <n v="0"/>
    <n v="0"/>
    <n v="0"/>
    <n v="0"/>
    <n v="0"/>
    <n v="0"/>
    <n v="0"/>
    <n v="244.74"/>
    <n v="0"/>
    <n v="0"/>
    <s v="SURFACE WATER MGT FUND"/>
    <s v="WLSW I DC5345 17430 AMBAUM BLV"/>
    <s v="DEFAULT"/>
    <s v="Default"/>
  </r>
  <r>
    <x v="1"/>
    <s v="1038812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244.74"/>
    <n v="0"/>
    <n v="0"/>
    <n v="-244.74"/>
    <n v="0"/>
    <n v="0"/>
    <s v="SURFACE WATER MGT FUND"/>
    <s v="WLSW I DC5345 17430 AMBAUM BLV"/>
    <s v="DEFAULT"/>
    <s v="Default"/>
  </r>
  <r>
    <x v="1"/>
    <s v="1038812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5345 17430 AMBAUM BLV"/>
    <s v="DEFAULT"/>
    <s v="Default"/>
  </r>
  <r>
    <x v="1"/>
    <s v="1038812"/>
    <s v="845023"/>
    <s v="36999"/>
    <x v="49"/>
    <s v="0000000"/>
    <n v="2012"/>
    <x v="3"/>
    <s v="OTHER MISC REVENUE"/>
    <s v="R3000-REVENUE"/>
    <s v="R3600-MISCELLANEOUS REVENUE"/>
    <m/>
    <n v="0"/>
    <n v="0"/>
    <n v="-244.74"/>
    <n v="0"/>
    <n v="244.74"/>
    <s v="N/A"/>
    <n v="0"/>
    <n v="0"/>
    <n v="0"/>
    <n v="0"/>
    <n v="0"/>
    <n v="0"/>
    <n v="0"/>
    <n v="-244.74"/>
    <n v="0"/>
    <n v="0"/>
    <n v="0"/>
    <n v="0"/>
    <n v="0"/>
    <s v="SURFACE WATER MGT FUND"/>
    <s v="WLSW I DC5345 17430 AMBAUM BLV"/>
    <s v="BURIEN MAINTENANCE"/>
    <s v="Default"/>
  </r>
  <r>
    <x v="1"/>
    <s v="1038812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3"/>
    <n v="0"/>
    <n v="-106.23"/>
    <s v="N/A"/>
    <n v="0"/>
    <n v="0"/>
    <n v="0"/>
    <n v="0"/>
    <n v="0"/>
    <n v="0"/>
    <n v="0"/>
    <n v="106.23"/>
    <n v="0"/>
    <n v="0"/>
    <n v="0"/>
    <n v="0"/>
    <n v="0"/>
    <s v="SURFACE WATER MGT FUND"/>
    <s v="WLSW I DC5345 17430 AMBAUM BLV"/>
    <s v="BURIEN MAINTENANCE"/>
    <s v="DRAINAGE"/>
  </r>
  <r>
    <x v="1"/>
    <s v="1038812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0"/>
    <n v="11.040000000000001"/>
    <n v="0"/>
    <n v="0"/>
    <n v="0"/>
    <n v="0"/>
    <n v="0"/>
    <s v="SURFACE WATER MGT FUND"/>
    <s v="WLSW I DC5345 17430 AMBAUM BLV"/>
    <s v="BURIEN MAINTENANCE"/>
    <s v="DRAINAGE"/>
  </r>
  <r>
    <x v="1"/>
    <s v="1038812"/>
    <s v="845023"/>
    <s v="82100"/>
    <x v="71"/>
    <s v="5315000"/>
    <n v="2012"/>
    <x v="4"/>
    <s v="EMPLOYER PAID BENEFITS"/>
    <s v="50000-PROGRAM EXPENDITUR BUDGET"/>
    <s v="82000-APPLIED OVERHEAD"/>
    <m/>
    <n v="0"/>
    <n v="0"/>
    <n v="37.18"/>
    <n v="0"/>
    <n v="-37.18"/>
    <s v="N/A"/>
    <n v="0"/>
    <n v="0"/>
    <n v="0"/>
    <n v="0"/>
    <n v="0"/>
    <n v="0"/>
    <n v="0"/>
    <n v="37.18"/>
    <n v="0"/>
    <n v="0"/>
    <n v="0"/>
    <n v="0"/>
    <n v="0"/>
    <s v="SURFACE WATER MGT FUND"/>
    <s v="WLSW I DC5345 17430 AMBAUM BLV"/>
    <s v="BURIEN MAINTENANCE"/>
    <s v="DRAINAGE"/>
  </r>
  <r>
    <x v="1"/>
    <s v="1038812"/>
    <s v="845023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0"/>
    <n v="0"/>
    <n v="0"/>
    <n v="0"/>
    <n v="0"/>
    <n v="0"/>
    <n v="0"/>
    <n v="28.68"/>
    <n v="0"/>
    <n v="0"/>
    <n v="0"/>
    <n v="0"/>
    <n v="0"/>
    <s v="SURFACE WATER MGT FUND"/>
    <s v="WLSW I DC5345 17430 AMBAUM BLV"/>
    <s v="BURIEN MAINTENANCE"/>
    <s v="DRAINAGE"/>
  </r>
  <r>
    <x v="1"/>
    <s v="1038812"/>
    <s v="845023"/>
    <s v="82300"/>
    <x v="73"/>
    <s v="5315000"/>
    <n v="2012"/>
    <x v="4"/>
    <s v="INDIRECT COSTS"/>
    <s v="50000-PROGRAM EXPENDITUR BUDGET"/>
    <s v="82000-APPLIED OVERHEAD"/>
    <m/>
    <n v="0"/>
    <n v="0"/>
    <n v="61.61"/>
    <n v="0"/>
    <n v="-61.61"/>
    <s v="N/A"/>
    <n v="0"/>
    <n v="0"/>
    <n v="0"/>
    <n v="0"/>
    <n v="0"/>
    <n v="0"/>
    <n v="0"/>
    <n v="61.61"/>
    <n v="0"/>
    <n v="0"/>
    <n v="0"/>
    <n v="0"/>
    <n v="0"/>
    <s v="SURFACE WATER MGT FUND"/>
    <s v="WLSW I DC5345 17430 AMBAUM BLV"/>
    <s v="BURIEN MAINTENANCE"/>
    <s v="DRAINAGE"/>
  </r>
  <r>
    <x v="1"/>
    <s v="1038813"/>
    <s v="000000"/>
    <s v="11500"/>
    <x v="7"/>
    <s v="0000000"/>
    <n v="2012"/>
    <x v="0"/>
    <s v="ACCOUNTS RECEIVABLE"/>
    <s v="BS000-CURRENT ASSETS"/>
    <s v="B1150-ACCOUNTS RECEIVABLE"/>
    <m/>
    <n v="0"/>
    <n v="0"/>
    <n v="163.17000000000002"/>
    <n v="0"/>
    <n v="-163.17000000000002"/>
    <s v="N/A"/>
    <n v="0"/>
    <n v="0"/>
    <n v="0"/>
    <n v="0"/>
    <n v="0"/>
    <n v="0"/>
    <n v="0"/>
    <n v="0"/>
    <n v="0"/>
    <n v="0"/>
    <n v="163.17000000000002"/>
    <n v="0"/>
    <n v="0"/>
    <s v="SURFACE WATER MGT FUND"/>
    <s v="WLSW I DC5348 800 SW 156TH ST"/>
    <s v="DEFAULT"/>
    <s v="Default"/>
  </r>
  <r>
    <x v="1"/>
    <s v="1038813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163.17000000000002"/>
    <n v="0"/>
    <n v="-163.17000000000002"/>
    <n v="0"/>
    <n v="0"/>
    <s v="SURFACE WATER MGT FUND"/>
    <s v="WLSW I DC5348 800 SW 156TH ST"/>
    <s v="DEFAULT"/>
    <s v="Default"/>
  </r>
  <r>
    <x v="1"/>
    <s v="1038813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5348 800 SW 156TH ST"/>
    <s v="DEFAULT"/>
    <s v="Default"/>
  </r>
  <r>
    <x v="1"/>
    <s v="1038813"/>
    <s v="845023"/>
    <s v="36999"/>
    <x v="49"/>
    <s v="0000000"/>
    <n v="2012"/>
    <x v="3"/>
    <s v="OTHER MISC REVENUE"/>
    <s v="R3000-REVENUE"/>
    <s v="R3600-MISCELLANEOUS REVENUE"/>
    <m/>
    <n v="0"/>
    <n v="0"/>
    <n v="-163.17000000000002"/>
    <n v="0"/>
    <n v="163.17000000000002"/>
    <s v="N/A"/>
    <n v="0"/>
    <n v="0"/>
    <n v="0"/>
    <n v="0"/>
    <n v="0"/>
    <n v="0"/>
    <n v="0"/>
    <n v="0"/>
    <n v="-163.17000000000002"/>
    <n v="0"/>
    <n v="0"/>
    <n v="0"/>
    <n v="0"/>
    <s v="SURFACE WATER MGT FUND"/>
    <s v="WLSW I DC5348 800 SW 156TH ST"/>
    <s v="BURIEN MAINTENANCE"/>
    <s v="Default"/>
  </r>
  <r>
    <x v="1"/>
    <s v="1038813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820000000000007"/>
    <n v="0"/>
    <n v="-70.820000000000007"/>
    <s v="N/A"/>
    <n v="0"/>
    <n v="0"/>
    <n v="0"/>
    <n v="0"/>
    <n v="0"/>
    <n v="0"/>
    <n v="0"/>
    <n v="0"/>
    <n v="70.820000000000007"/>
    <n v="0"/>
    <n v="0"/>
    <n v="0"/>
    <n v="0"/>
    <s v="SURFACE WATER MGT FUND"/>
    <s v="WLSW I DC5348 800 SW 156TH ST"/>
    <s v="BURIEN MAINTENANCE"/>
    <s v="DRAINAGE"/>
  </r>
  <r>
    <x v="1"/>
    <s v="1038813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0"/>
    <n v="0"/>
    <n v="0"/>
    <n v="0"/>
    <n v="7.36"/>
    <n v="0"/>
    <n v="0"/>
    <n v="0"/>
    <n v="0"/>
    <s v="SURFACE WATER MGT FUND"/>
    <s v="WLSW I DC5348 800 SW 156TH ST"/>
    <s v="BURIEN MAINTENANCE"/>
    <s v="DRAINAGE"/>
  </r>
  <r>
    <x v="1"/>
    <s v="1038813"/>
    <s v="845023"/>
    <s v="82100"/>
    <x v="71"/>
    <s v="5315000"/>
    <n v="2012"/>
    <x v="4"/>
    <s v="EMPLOYER PAID BENEFITS"/>
    <s v="50000-PROGRAM EXPENDITUR BUDGET"/>
    <s v="82000-APPLIED OVERHEAD"/>
    <m/>
    <n v="0"/>
    <n v="0"/>
    <n v="24.79"/>
    <n v="0"/>
    <n v="-24.79"/>
    <s v="N/A"/>
    <n v="0"/>
    <n v="0"/>
    <n v="0"/>
    <n v="0"/>
    <n v="0"/>
    <n v="0"/>
    <n v="0"/>
    <n v="0"/>
    <n v="24.79"/>
    <n v="0"/>
    <n v="0"/>
    <n v="0"/>
    <n v="0"/>
    <s v="SURFACE WATER MGT FUND"/>
    <s v="WLSW I DC5348 800 SW 156TH ST"/>
    <s v="BURIEN MAINTENANCE"/>
    <s v="DRAINAGE"/>
  </r>
  <r>
    <x v="1"/>
    <s v="1038813"/>
    <s v="845023"/>
    <s v="82200"/>
    <x v="72"/>
    <s v="5315000"/>
    <n v="2012"/>
    <x v="4"/>
    <s v="PAID TIME OFF"/>
    <s v="50000-PROGRAM EXPENDITUR BUDGET"/>
    <s v="82000-APPLIED OVERHEAD"/>
    <m/>
    <n v="0"/>
    <n v="0"/>
    <n v="19.12"/>
    <n v="0"/>
    <n v="-19.12"/>
    <s v="N/A"/>
    <n v="0"/>
    <n v="0"/>
    <n v="0"/>
    <n v="0"/>
    <n v="0"/>
    <n v="0"/>
    <n v="0"/>
    <n v="0"/>
    <n v="19.12"/>
    <n v="0"/>
    <n v="0"/>
    <n v="0"/>
    <n v="0"/>
    <s v="SURFACE WATER MGT FUND"/>
    <s v="WLSW I DC5348 800 SW 156TH ST"/>
    <s v="BURIEN MAINTENANCE"/>
    <s v="DRAINAGE"/>
  </r>
  <r>
    <x v="1"/>
    <s v="1038813"/>
    <s v="845023"/>
    <s v="82300"/>
    <x v="73"/>
    <s v="5315000"/>
    <n v="2012"/>
    <x v="4"/>
    <s v="INDIRECT COSTS"/>
    <s v="50000-PROGRAM EXPENDITUR BUDGET"/>
    <s v="82000-APPLIED OVERHEAD"/>
    <m/>
    <n v="0"/>
    <n v="0"/>
    <n v="41.08"/>
    <n v="0"/>
    <n v="-41.08"/>
    <s v="N/A"/>
    <n v="0"/>
    <n v="0"/>
    <n v="0"/>
    <n v="0"/>
    <n v="0"/>
    <n v="0"/>
    <n v="0"/>
    <n v="0"/>
    <n v="41.08"/>
    <n v="0"/>
    <n v="0"/>
    <n v="0"/>
    <n v="0"/>
    <s v="SURFACE WATER MGT FUND"/>
    <s v="WLSW I DC5348 800 SW 156TH ST"/>
    <s v="BURIEN MAINTENANCE"/>
    <s v="DRAINAGE"/>
  </r>
  <r>
    <x v="1"/>
    <s v="1038814"/>
    <s v="000000"/>
    <s v="11500"/>
    <x v="7"/>
    <s v="0000000"/>
    <n v="2012"/>
    <x v="0"/>
    <s v="ACCOUNTS RECEIVABLE"/>
    <s v="BS000-CURRENT ASSETS"/>
    <s v="B1150-ACCOUNTS RECEIVABLE"/>
    <m/>
    <n v="0"/>
    <n v="0"/>
    <n v="81.58"/>
    <n v="0"/>
    <n v="-81.58"/>
    <s v="N/A"/>
    <n v="0"/>
    <n v="0"/>
    <n v="0"/>
    <n v="0"/>
    <n v="0"/>
    <n v="0"/>
    <n v="0"/>
    <n v="0"/>
    <n v="0"/>
    <n v="0"/>
    <n v="81.58"/>
    <n v="0"/>
    <n v="0"/>
    <s v="SURFACE WATER MGT FUND"/>
    <s v="WLSW I DC5351 15525 6TH AVE SW"/>
    <s v="DEFAULT"/>
    <s v="Default"/>
  </r>
  <r>
    <x v="1"/>
    <s v="1038814"/>
    <s v="000000"/>
    <s v="11530"/>
    <x v="203"/>
    <s v="0000000"/>
    <n v="2012"/>
    <x v="0"/>
    <s v="UNBILLED RECEIVABLES"/>
    <s v="BS000-CURRENT ASSETS"/>
    <s v="B1150-ACCOUNTS RECEIVABLE"/>
    <m/>
    <n v="0"/>
    <n v="0"/>
    <n v="-81.58"/>
    <n v="0"/>
    <n v="81.58"/>
    <s v="N/A"/>
    <n v="0"/>
    <n v="0"/>
    <n v="0"/>
    <n v="0"/>
    <n v="0"/>
    <n v="0"/>
    <n v="0"/>
    <n v="0"/>
    <n v="0"/>
    <n v="0"/>
    <n v="-81.58"/>
    <n v="0"/>
    <n v="0"/>
    <s v="SURFACE WATER MGT FUND"/>
    <s v="WLSW I DC5351 15525 6TH AVE SW"/>
    <s v="DEFAULT"/>
    <s v="Default"/>
  </r>
  <r>
    <x v="1"/>
    <s v="1038814"/>
    <s v="000000"/>
    <s v="22258"/>
    <x v="204"/>
    <s v="0000000"/>
    <n v="2012"/>
    <x v="1"/>
    <s v="DEFERRED ACCT REC 11503"/>
    <s v="BS200-CURRENT LIABILITIES"/>
    <s v="B2220-DEFERRED REVENUES"/>
    <m/>
    <n v="0"/>
    <n v="0"/>
    <n v="81.58"/>
    <n v="0"/>
    <n v="-81.58"/>
    <s v="N/A"/>
    <n v="0"/>
    <n v="0"/>
    <n v="0"/>
    <n v="0"/>
    <n v="0"/>
    <n v="0"/>
    <n v="0"/>
    <n v="0"/>
    <n v="0"/>
    <n v="81.58"/>
    <n v="0"/>
    <n v="0"/>
    <n v="0"/>
    <s v="SURFACE WATER MGT FUND"/>
    <s v="WLSW I DC5351 15525 6TH AVE SW"/>
    <s v="DEFAULT"/>
    <s v="Default"/>
  </r>
  <r>
    <x v="1"/>
    <s v="1038814"/>
    <s v="845023"/>
    <s v="36999"/>
    <x v="49"/>
    <s v="0000000"/>
    <n v="2012"/>
    <x v="3"/>
    <s v="OTHER MISC REVENUE"/>
    <s v="R3000-REVENUE"/>
    <s v="R3600-MISCELLANEOUS REVENUE"/>
    <m/>
    <n v="0"/>
    <n v="0"/>
    <n v="-81.58"/>
    <n v="0"/>
    <n v="81.58"/>
    <s v="N/A"/>
    <n v="0"/>
    <n v="0"/>
    <n v="0"/>
    <n v="0"/>
    <n v="0"/>
    <n v="0"/>
    <n v="0"/>
    <n v="0"/>
    <n v="0"/>
    <n v="-81.58"/>
    <n v="0"/>
    <n v="0"/>
    <n v="0"/>
    <s v="SURFACE WATER MGT FUND"/>
    <s v="WLSW I DC5351 15525 6TH AVE SW"/>
    <s v="BURIEN MAINTENANCE"/>
    <s v="Default"/>
  </r>
  <r>
    <x v="1"/>
    <s v="1038814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5.410000000000004"/>
    <n v="0"/>
    <n v="-35.410000000000004"/>
    <s v="N/A"/>
    <n v="0"/>
    <n v="0"/>
    <n v="0"/>
    <n v="0"/>
    <n v="0"/>
    <n v="0"/>
    <n v="0"/>
    <n v="0"/>
    <n v="0"/>
    <n v="35.410000000000004"/>
    <n v="0"/>
    <n v="0"/>
    <n v="0"/>
    <s v="SURFACE WATER MGT FUND"/>
    <s v="WLSW I DC5351 15525 6TH AVE SW"/>
    <s v="BURIEN MAINTENANCE"/>
    <s v="DRAINAGE"/>
  </r>
  <r>
    <x v="1"/>
    <s v="1038814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3.68"/>
    <n v="0"/>
    <n v="-3.68"/>
    <s v="N/A"/>
    <n v="0"/>
    <n v="0"/>
    <n v="0"/>
    <n v="0"/>
    <n v="0"/>
    <n v="0"/>
    <n v="0"/>
    <n v="0"/>
    <n v="0"/>
    <n v="3.68"/>
    <n v="0"/>
    <n v="0"/>
    <n v="0"/>
    <s v="SURFACE WATER MGT FUND"/>
    <s v="WLSW I DC5351 15525 6TH AVE SW"/>
    <s v="BURIEN MAINTENANCE"/>
    <s v="DRAINAGE"/>
  </r>
  <r>
    <x v="1"/>
    <s v="1038814"/>
    <s v="845023"/>
    <s v="82100"/>
    <x v="71"/>
    <s v="5315000"/>
    <n v="2012"/>
    <x v="4"/>
    <s v="EMPLOYER PAID BENEFITS"/>
    <s v="50000-PROGRAM EXPENDITUR BUDGET"/>
    <s v="82000-APPLIED OVERHEAD"/>
    <m/>
    <n v="0"/>
    <n v="0"/>
    <n v="12.39"/>
    <n v="0"/>
    <n v="-12.39"/>
    <s v="N/A"/>
    <n v="0"/>
    <n v="0"/>
    <n v="0"/>
    <n v="0"/>
    <n v="0"/>
    <n v="0"/>
    <n v="0"/>
    <n v="0"/>
    <n v="0"/>
    <n v="12.39"/>
    <n v="0"/>
    <n v="0"/>
    <n v="0"/>
    <s v="SURFACE WATER MGT FUND"/>
    <s v="WLSW I DC5351 15525 6TH AVE SW"/>
    <s v="BURIEN MAINTENANCE"/>
    <s v="DRAINAGE"/>
  </r>
  <r>
    <x v="1"/>
    <s v="1038814"/>
    <s v="845023"/>
    <s v="82200"/>
    <x v="72"/>
    <s v="5315000"/>
    <n v="2012"/>
    <x v="4"/>
    <s v="PAID TIME OFF"/>
    <s v="50000-PROGRAM EXPENDITUR BUDGET"/>
    <s v="82000-APPLIED OVERHEAD"/>
    <m/>
    <n v="0"/>
    <n v="0"/>
    <n v="9.56"/>
    <n v="0"/>
    <n v="-9.56"/>
    <s v="N/A"/>
    <n v="0"/>
    <n v="0"/>
    <n v="0"/>
    <n v="0"/>
    <n v="0"/>
    <n v="0"/>
    <n v="0"/>
    <n v="0"/>
    <n v="0"/>
    <n v="9.56"/>
    <n v="0"/>
    <n v="0"/>
    <n v="0"/>
    <s v="SURFACE WATER MGT FUND"/>
    <s v="WLSW I DC5351 15525 6TH AVE SW"/>
    <s v="BURIEN MAINTENANCE"/>
    <s v="DRAINAGE"/>
  </r>
  <r>
    <x v="1"/>
    <s v="1038814"/>
    <s v="845023"/>
    <s v="82300"/>
    <x v="73"/>
    <s v="5315000"/>
    <n v="2012"/>
    <x v="4"/>
    <s v="INDIRECT COSTS"/>
    <s v="50000-PROGRAM EXPENDITUR BUDGET"/>
    <s v="82000-APPLIED OVERHEAD"/>
    <m/>
    <n v="0"/>
    <n v="0"/>
    <n v="20.54"/>
    <n v="0"/>
    <n v="-20.54"/>
    <s v="N/A"/>
    <n v="0"/>
    <n v="0"/>
    <n v="0"/>
    <n v="0"/>
    <n v="0"/>
    <n v="0"/>
    <n v="0"/>
    <n v="0"/>
    <n v="0"/>
    <n v="20.54"/>
    <n v="0"/>
    <n v="0"/>
    <n v="0"/>
    <s v="SURFACE WATER MGT FUND"/>
    <s v="WLSW I DC5351 15525 6TH AVE SW"/>
    <s v="BURIEN MAINTENANCE"/>
    <s v="DRAINAGE"/>
  </r>
  <r>
    <x v="1"/>
    <s v="1038815"/>
    <s v="000000"/>
    <s v="11500"/>
    <x v="7"/>
    <s v="0000000"/>
    <n v="2012"/>
    <x v="0"/>
    <s v="ACCOUNTS RECEIVABLE"/>
    <s v="BS000-CURRENT ASSETS"/>
    <s v="B1150-ACCOUNTS RECEIVABLE"/>
    <m/>
    <n v="0"/>
    <n v="0"/>
    <n v="326.34000000000003"/>
    <n v="0"/>
    <n v="-326.34000000000003"/>
    <s v="N/A"/>
    <n v="0"/>
    <n v="0"/>
    <n v="0"/>
    <n v="0"/>
    <n v="0"/>
    <n v="0"/>
    <n v="0"/>
    <n v="0"/>
    <n v="0"/>
    <n v="0"/>
    <n v="326.34000000000003"/>
    <n v="0"/>
    <n v="0"/>
    <s v="SURFACE WATER MGT FUND"/>
    <s v="WLSW I DC5353 17431 AMBAUM BLV"/>
    <s v="DEFAULT"/>
    <s v="Default"/>
  </r>
  <r>
    <x v="1"/>
    <s v="1038815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326.34000000000003"/>
    <n v="0"/>
    <n v="0"/>
    <n v="-326.34000000000003"/>
    <n v="0"/>
    <n v="0"/>
    <s v="SURFACE WATER MGT FUND"/>
    <s v="WLSW I DC5353 17431 AMBAUM BLV"/>
    <s v="DEFAULT"/>
    <s v="Default"/>
  </r>
  <r>
    <x v="1"/>
    <s v="1038815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5353 17431 AMBAUM BLV"/>
    <s v="DEFAULT"/>
    <s v="Default"/>
  </r>
  <r>
    <x v="1"/>
    <s v="1038815"/>
    <s v="845023"/>
    <s v="36999"/>
    <x v="49"/>
    <s v="0000000"/>
    <n v="2012"/>
    <x v="3"/>
    <s v="OTHER MISC REVENUE"/>
    <s v="R3000-REVENUE"/>
    <s v="R3600-MISCELLANEOUS REVENUE"/>
    <m/>
    <n v="0"/>
    <n v="0"/>
    <n v="-326.34000000000003"/>
    <n v="0"/>
    <n v="326.34000000000003"/>
    <s v="N/A"/>
    <n v="0"/>
    <n v="0"/>
    <n v="0"/>
    <n v="0"/>
    <n v="0"/>
    <n v="0"/>
    <n v="0"/>
    <n v="-326.34000000000003"/>
    <n v="0"/>
    <n v="0"/>
    <n v="0"/>
    <n v="0"/>
    <n v="0"/>
    <s v="SURFACE WATER MGT FUND"/>
    <s v="WLSW I DC5353 17431 AMBAUM BLV"/>
    <s v="BURIEN MAINTENANCE"/>
    <s v="Default"/>
  </r>
  <r>
    <x v="1"/>
    <s v="1038815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0"/>
    <n v="0"/>
    <n v="0"/>
    <n v="0"/>
    <n v="0"/>
    <n v="0"/>
    <n v="141.64000000000001"/>
    <n v="0"/>
    <n v="0"/>
    <n v="0"/>
    <n v="0"/>
    <n v="0"/>
    <s v="SURFACE WATER MGT FUND"/>
    <s v="WLSW I DC5353 17431 AMBAUM BLV"/>
    <s v="BURIEN MAINTENANCE"/>
    <s v="DRAINAGE"/>
  </r>
  <r>
    <x v="1"/>
    <s v="1038815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14.72"/>
    <n v="0"/>
    <n v="0"/>
    <n v="0"/>
    <n v="0"/>
    <n v="0"/>
    <s v="SURFACE WATER MGT FUND"/>
    <s v="WLSW I DC5353 17431 AMBAUM BLV"/>
    <s v="BURIEN MAINTENANCE"/>
    <s v="DRAINAGE"/>
  </r>
  <r>
    <x v="1"/>
    <s v="1038815"/>
    <s v="845023"/>
    <s v="82100"/>
    <x v="71"/>
    <s v="5315000"/>
    <n v="2012"/>
    <x v="4"/>
    <s v="EMPLOYER PAID BENEFITS"/>
    <s v="50000-PROGRAM EXPENDITUR BUDGET"/>
    <s v="82000-APPLIED OVERHEAD"/>
    <m/>
    <n v="0"/>
    <n v="0"/>
    <n v="49.58"/>
    <n v="0"/>
    <n v="-49.58"/>
    <s v="N/A"/>
    <n v="0"/>
    <n v="0"/>
    <n v="0"/>
    <n v="0"/>
    <n v="0"/>
    <n v="0"/>
    <n v="0"/>
    <n v="49.58"/>
    <n v="0"/>
    <n v="0"/>
    <n v="0"/>
    <n v="0"/>
    <n v="0"/>
    <s v="SURFACE WATER MGT FUND"/>
    <s v="WLSW I DC5353 17431 AMBAUM BLV"/>
    <s v="BURIEN MAINTENANCE"/>
    <s v="DRAINAGE"/>
  </r>
  <r>
    <x v="1"/>
    <s v="1038815"/>
    <s v="845023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38.24"/>
    <n v="0"/>
    <n v="0"/>
    <n v="0"/>
    <n v="0"/>
    <n v="0"/>
    <s v="SURFACE WATER MGT FUND"/>
    <s v="WLSW I DC5353 17431 AMBAUM BLV"/>
    <s v="BURIEN MAINTENANCE"/>
    <s v="DRAINAGE"/>
  </r>
  <r>
    <x v="1"/>
    <s v="1038815"/>
    <s v="845023"/>
    <s v="82300"/>
    <x v="73"/>
    <s v="5315000"/>
    <n v="2012"/>
    <x v="4"/>
    <s v="INDIRECT COSTS"/>
    <s v="50000-PROGRAM EXPENDITUR BUDGET"/>
    <s v="82000-APPLIED OVERHEAD"/>
    <m/>
    <n v="0"/>
    <n v="0"/>
    <n v="82.16"/>
    <n v="0"/>
    <n v="-82.16"/>
    <s v="N/A"/>
    <n v="0"/>
    <n v="0"/>
    <n v="0"/>
    <n v="0"/>
    <n v="0"/>
    <n v="0"/>
    <n v="0"/>
    <n v="82.16"/>
    <n v="0"/>
    <n v="0"/>
    <n v="0"/>
    <n v="0"/>
    <n v="0"/>
    <s v="SURFACE WATER MGT FUND"/>
    <s v="WLSW I DC5353 17431 AMBAUM BLV"/>
    <s v="BURIEN MAINTENANCE"/>
    <s v="DRAINAGE"/>
  </r>
  <r>
    <x v="1"/>
    <s v="103881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5.410000000000004"/>
    <n v="0"/>
    <n v="-35.410000000000004"/>
    <s v="N/A"/>
    <n v="0"/>
    <n v="0"/>
    <n v="0"/>
    <n v="0"/>
    <n v="0"/>
    <n v="0"/>
    <n v="0"/>
    <n v="0"/>
    <n v="35.410000000000004"/>
    <n v="0"/>
    <n v="0"/>
    <n v="0"/>
    <n v="0"/>
    <s v="SURFACE WATER MGT FUND"/>
    <s v="WLSW F D98350 A00BN813-15500 1"/>
    <s v="STORMWATER SERVICES"/>
    <s v="DRAINAGE"/>
  </r>
  <r>
    <x v="1"/>
    <s v="103881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.68"/>
    <n v="0"/>
    <n v="-3.68"/>
    <s v="N/A"/>
    <n v="0"/>
    <n v="0"/>
    <n v="0"/>
    <n v="0"/>
    <n v="0"/>
    <n v="0"/>
    <n v="0"/>
    <n v="0"/>
    <n v="3.68"/>
    <n v="0"/>
    <n v="0"/>
    <n v="0"/>
    <n v="0"/>
    <s v="SURFACE WATER MGT FUND"/>
    <s v="WLSW F D98350 A00BN813-15500 1"/>
    <s v="STORMWATER SERVICES"/>
    <s v="DRAINAGE"/>
  </r>
  <r>
    <x v="1"/>
    <s v="103881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2.39"/>
    <n v="0"/>
    <n v="-12.39"/>
    <s v="N/A"/>
    <n v="0"/>
    <n v="0"/>
    <n v="0"/>
    <n v="0"/>
    <n v="0"/>
    <n v="0"/>
    <n v="0"/>
    <n v="0"/>
    <n v="12.39"/>
    <n v="0"/>
    <n v="0"/>
    <n v="0"/>
    <n v="0"/>
    <s v="SURFACE WATER MGT FUND"/>
    <s v="WLSW F D98350 A00BN813-15500 1"/>
    <s v="STORMWATER SERVICES"/>
    <s v="DRAINAGE"/>
  </r>
  <r>
    <x v="1"/>
    <s v="1038818"/>
    <s v="845022"/>
    <s v="82200"/>
    <x v="72"/>
    <s v="5315000"/>
    <n v="2012"/>
    <x v="4"/>
    <s v="PAID TIME OFF"/>
    <s v="50000-PROGRAM EXPENDITUR BUDGET"/>
    <s v="82000-APPLIED OVERHEAD"/>
    <m/>
    <n v="0"/>
    <n v="0"/>
    <n v="9.56"/>
    <n v="0"/>
    <n v="-9.56"/>
    <s v="N/A"/>
    <n v="0"/>
    <n v="0"/>
    <n v="0"/>
    <n v="0"/>
    <n v="0"/>
    <n v="0"/>
    <n v="0"/>
    <n v="0"/>
    <n v="9.56"/>
    <n v="0"/>
    <n v="0"/>
    <n v="0"/>
    <n v="0"/>
    <s v="SURFACE WATER MGT FUND"/>
    <s v="WLSW F D98350 A00BN813-15500 1"/>
    <s v="STORMWATER SERVICES"/>
    <s v="DRAINAGE"/>
  </r>
  <r>
    <x v="1"/>
    <s v="1038818"/>
    <s v="845022"/>
    <s v="82300"/>
    <x v="73"/>
    <s v="5315000"/>
    <n v="2012"/>
    <x v="4"/>
    <s v="INDIRECT COSTS"/>
    <s v="50000-PROGRAM EXPENDITUR BUDGET"/>
    <s v="82000-APPLIED OVERHEAD"/>
    <m/>
    <n v="0"/>
    <n v="0"/>
    <n v="20.54"/>
    <n v="0"/>
    <n v="-20.54"/>
    <s v="N/A"/>
    <n v="0"/>
    <n v="0"/>
    <n v="0"/>
    <n v="0"/>
    <n v="0"/>
    <n v="0"/>
    <n v="0"/>
    <n v="0"/>
    <n v="20.54"/>
    <n v="0"/>
    <n v="0"/>
    <n v="0"/>
    <n v="0"/>
    <s v="SURFACE WATER MGT FUND"/>
    <s v="WLSW F D98350 A00BN813-15500 1"/>
    <s v="STORMWATER SERVICES"/>
    <s v="DRAINAGE"/>
  </r>
  <r>
    <x v="1"/>
    <s v="103881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3.11"/>
    <n v="0"/>
    <n v="-53.11"/>
    <s v="N/A"/>
    <n v="0"/>
    <n v="0"/>
    <n v="0"/>
    <n v="0"/>
    <n v="0"/>
    <n v="0"/>
    <n v="0"/>
    <n v="0"/>
    <n v="53.11"/>
    <n v="0"/>
    <n v="0"/>
    <n v="0"/>
    <n v="0"/>
    <s v="SURFACE WATER MGT FUND"/>
    <s v="WLSW F D98353 A00BN813-15500 1"/>
    <s v="STORMWATER SERVICES"/>
    <s v="DRAINAGE"/>
  </r>
  <r>
    <x v="1"/>
    <s v="103881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5.5200000000000005"/>
    <n v="0"/>
    <n v="-5.5200000000000005"/>
    <s v="N/A"/>
    <n v="0"/>
    <n v="0"/>
    <n v="0"/>
    <n v="0"/>
    <n v="0"/>
    <n v="0"/>
    <n v="0"/>
    <n v="0"/>
    <n v="5.5200000000000005"/>
    <n v="0"/>
    <n v="0"/>
    <n v="0"/>
    <n v="0"/>
    <s v="SURFACE WATER MGT FUND"/>
    <s v="WLSW F D98353 A00BN813-15500 1"/>
    <s v="STORMWATER SERVICES"/>
    <s v="DRAINAGE"/>
  </r>
  <r>
    <x v="1"/>
    <s v="103881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8.59"/>
    <n v="0"/>
    <n v="-18.59"/>
    <s v="N/A"/>
    <n v="0"/>
    <n v="0"/>
    <n v="0"/>
    <n v="0"/>
    <n v="0"/>
    <n v="0"/>
    <n v="0"/>
    <n v="0"/>
    <n v="18.59"/>
    <n v="0"/>
    <n v="0"/>
    <n v="0"/>
    <n v="0"/>
    <s v="SURFACE WATER MGT FUND"/>
    <s v="WLSW F D98353 A00BN813-15500 1"/>
    <s v="STORMWATER SERVICES"/>
    <s v="DRAINAGE"/>
  </r>
  <r>
    <x v="1"/>
    <s v="1038819"/>
    <s v="845022"/>
    <s v="82200"/>
    <x v="72"/>
    <s v="5315000"/>
    <n v="2012"/>
    <x v="4"/>
    <s v="PAID TIME OFF"/>
    <s v="50000-PROGRAM EXPENDITUR BUDGET"/>
    <s v="82000-APPLIED OVERHEAD"/>
    <m/>
    <n v="0"/>
    <n v="0"/>
    <n v="14.34"/>
    <n v="0"/>
    <n v="-14.34"/>
    <s v="N/A"/>
    <n v="0"/>
    <n v="0"/>
    <n v="0"/>
    <n v="0"/>
    <n v="0"/>
    <n v="0"/>
    <n v="0"/>
    <n v="0"/>
    <n v="14.34"/>
    <n v="0"/>
    <n v="0"/>
    <n v="0"/>
    <n v="0"/>
    <s v="SURFACE WATER MGT FUND"/>
    <s v="WLSW F D98353 A00BN813-15500 1"/>
    <s v="STORMWATER SERVICES"/>
    <s v="DRAINAGE"/>
  </r>
  <r>
    <x v="1"/>
    <s v="1038819"/>
    <s v="845022"/>
    <s v="82300"/>
    <x v="73"/>
    <s v="5315000"/>
    <n v="2012"/>
    <x v="4"/>
    <s v="INDIRECT COSTS"/>
    <s v="50000-PROGRAM EXPENDITUR BUDGET"/>
    <s v="82000-APPLIED OVERHEAD"/>
    <m/>
    <n v="0"/>
    <n v="0"/>
    <n v="30.8"/>
    <n v="0"/>
    <n v="-30.8"/>
    <s v="N/A"/>
    <n v="0"/>
    <n v="0"/>
    <n v="0"/>
    <n v="0"/>
    <n v="0"/>
    <n v="0"/>
    <n v="0"/>
    <n v="0"/>
    <n v="30.8"/>
    <n v="0"/>
    <n v="0"/>
    <n v="0"/>
    <n v="0"/>
    <s v="SURFACE WATER MGT FUND"/>
    <s v="WLSW F D98353 A00BN813-15500 1"/>
    <s v="STORMWATER SERVICES"/>
    <s v="DRAINAGE"/>
  </r>
  <r>
    <x v="1"/>
    <s v="103882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0"/>
    <n v="0"/>
    <n v="0"/>
    <n v="0"/>
    <n v="0"/>
    <n v="0"/>
    <n v="0"/>
    <n v="0"/>
    <n v="141.64000000000001"/>
    <n v="0"/>
    <n v="0"/>
    <n v="0"/>
    <s v="SURFACE WATER MGT FUND"/>
    <s v="WLSW F D98423 WOODBRIDGE POND"/>
    <s v="STORMWATER SERVICES"/>
    <s v="DRAINAGE"/>
  </r>
  <r>
    <x v="1"/>
    <s v="103882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0"/>
    <n v="14.72"/>
    <n v="0"/>
    <n v="0"/>
    <n v="0"/>
    <s v="SURFACE WATER MGT FUND"/>
    <s v="WLSW F D98423 WOODBRIDGE POND"/>
    <s v="STORMWATER SERVICES"/>
    <s v="DRAINAGE"/>
  </r>
  <r>
    <x v="1"/>
    <s v="103882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0"/>
    <n v="0"/>
    <n v="49.57"/>
    <n v="0"/>
    <n v="0"/>
    <n v="0"/>
    <s v="SURFACE WATER MGT FUND"/>
    <s v="WLSW F D98423 WOODBRIDGE POND"/>
    <s v="STORMWATER SERVICES"/>
    <s v="DRAINAGE"/>
  </r>
  <r>
    <x v="1"/>
    <s v="1038820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0"/>
    <n v="38.24"/>
    <n v="0"/>
    <n v="0"/>
    <n v="0"/>
    <s v="SURFACE WATER MGT FUND"/>
    <s v="WLSW F D98423 WOODBRIDGE POND"/>
    <s v="STORMWATER SERVICES"/>
    <s v="DRAINAGE"/>
  </r>
  <r>
    <x v="1"/>
    <s v="1038820"/>
    <s v="845022"/>
    <s v="82300"/>
    <x v="73"/>
    <s v="5315000"/>
    <n v="2012"/>
    <x v="4"/>
    <s v="INDIRECT COSTS"/>
    <s v="50000-PROGRAM EXPENDITUR BUDGET"/>
    <s v="82000-APPLIED OVERHEAD"/>
    <m/>
    <n v="0"/>
    <n v="0"/>
    <n v="82.16"/>
    <n v="0"/>
    <n v="-82.16"/>
    <s v="N/A"/>
    <n v="0"/>
    <n v="0"/>
    <n v="0"/>
    <n v="0"/>
    <n v="0"/>
    <n v="0"/>
    <n v="0"/>
    <n v="0"/>
    <n v="0"/>
    <n v="82.16"/>
    <n v="0"/>
    <n v="0"/>
    <n v="0"/>
    <s v="SURFACE WATER MGT FUND"/>
    <s v="WLSW F D98423 WOODBRIDGE POND"/>
    <s v="STORMWATER SERVICES"/>
    <s v="DRAINAGE"/>
  </r>
  <r>
    <x v="1"/>
    <s v="103882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820000000000007"/>
    <n v="0"/>
    <n v="-70.820000000000007"/>
    <s v="N/A"/>
    <n v="0"/>
    <n v="0"/>
    <n v="0"/>
    <n v="0"/>
    <n v="0"/>
    <n v="0"/>
    <n v="0"/>
    <n v="0"/>
    <n v="70.820000000000007"/>
    <n v="0"/>
    <n v="0"/>
    <n v="0"/>
    <n v="0"/>
    <s v="SURFACE WATER MGT FUND"/>
    <s v="WLSW F D98485 8700 NE BOTHELL"/>
    <s v="STORMWATER SERVICES"/>
    <s v="DRAINAGE"/>
  </r>
  <r>
    <x v="1"/>
    <s v="103882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0"/>
    <n v="0"/>
    <n v="0"/>
    <n v="0"/>
    <n v="7.36"/>
    <n v="0"/>
    <n v="0"/>
    <n v="0"/>
    <n v="0"/>
    <s v="SURFACE WATER MGT FUND"/>
    <s v="WLSW F D98485 8700 NE BOTHELL"/>
    <s v="STORMWATER SERVICES"/>
    <s v="DRAINAGE"/>
  </r>
  <r>
    <x v="1"/>
    <s v="103882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4.78"/>
    <n v="0"/>
    <n v="-24.78"/>
    <s v="N/A"/>
    <n v="0"/>
    <n v="0"/>
    <n v="0"/>
    <n v="0"/>
    <n v="0"/>
    <n v="0"/>
    <n v="0"/>
    <n v="0"/>
    <n v="24.78"/>
    <n v="0"/>
    <n v="0"/>
    <n v="0"/>
    <n v="0"/>
    <s v="SURFACE WATER MGT FUND"/>
    <s v="WLSW F D98485 8700 NE BOTHELL"/>
    <s v="STORMWATER SERVICES"/>
    <s v="DRAINAGE"/>
  </r>
  <r>
    <x v="1"/>
    <s v="1038821"/>
    <s v="845022"/>
    <s v="82200"/>
    <x v="72"/>
    <s v="5315000"/>
    <n v="2012"/>
    <x v="4"/>
    <s v="PAID TIME OFF"/>
    <s v="50000-PROGRAM EXPENDITUR BUDGET"/>
    <s v="82000-APPLIED OVERHEAD"/>
    <m/>
    <n v="0"/>
    <n v="0"/>
    <n v="19.12"/>
    <n v="0"/>
    <n v="-19.12"/>
    <s v="N/A"/>
    <n v="0"/>
    <n v="0"/>
    <n v="0"/>
    <n v="0"/>
    <n v="0"/>
    <n v="0"/>
    <n v="0"/>
    <n v="0"/>
    <n v="19.12"/>
    <n v="0"/>
    <n v="0"/>
    <n v="0"/>
    <n v="0"/>
    <s v="SURFACE WATER MGT FUND"/>
    <s v="WLSW F D98485 8700 NE BOTHELL"/>
    <s v="STORMWATER SERVICES"/>
    <s v="DRAINAGE"/>
  </r>
  <r>
    <x v="1"/>
    <s v="1038821"/>
    <s v="845022"/>
    <s v="82300"/>
    <x v="73"/>
    <s v="5315000"/>
    <n v="2012"/>
    <x v="4"/>
    <s v="INDIRECT COSTS"/>
    <s v="50000-PROGRAM EXPENDITUR BUDGET"/>
    <s v="82000-APPLIED OVERHEAD"/>
    <m/>
    <n v="0"/>
    <n v="0"/>
    <n v="41.08"/>
    <n v="0"/>
    <n v="-41.08"/>
    <s v="N/A"/>
    <n v="0"/>
    <n v="0"/>
    <n v="0"/>
    <n v="0"/>
    <n v="0"/>
    <n v="0"/>
    <n v="0"/>
    <n v="0"/>
    <n v="41.08"/>
    <n v="0"/>
    <n v="0"/>
    <n v="0"/>
    <n v="0"/>
    <s v="SURFACE WATER MGT FUND"/>
    <s v="WLSW F D98485 8700 NE BOTHELL"/>
    <s v="STORMWATER SERVICES"/>
    <s v="DRAINAGE"/>
  </r>
  <r>
    <x v="1"/>
    <s v="103882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141.63"/>
    <n v="0"/>
    <n v="0"/>
    <n v="0"/>
    <n v="0"/>
    <n v="0"/>
    <s v="SURFACE WATER MGT FUND"/>
    <s v="WLSW F D98964 26205 SE ISSAQUA"/>
    <s v="STORMWATER SERVICES"/>
    <s v="DRAINAGE"/>
  </r>
  <r>
    <x v="1"/>
    <s v="103882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14.72"/>
    <n v="0"/>
    <n v="0"/>
    <n v="0"/>
    <n v="0"/>
    <n v="0"/>
    <s v="SURFACE WATER MGT FUND"/>
    <s v="WLSW F D98964 26205 SE ISSAQUA"/>
    <s v="STORMWATER SERVICES"/>
    <s v="DRAINAGE"/>
  </r>
  <r>
    <x v="1"/>
    <s v="103882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49.57"/>
    <n v="0"/>
    <n v="0"/>
    <n v="0"/>
    <n v="0"/>
    <n v="0"/>
    <s v="SURFACE WATER MGT FUND"/>
    <s v="WLSW F D98964 26205 SE ISSAQUA"/>
    <s v="STORMWATER SERVICES"/>
    <s v="DRAINAGE"/>
  </r>
  <r>
    <x v="1"/>
    <s v="1038822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38.24"/>
    <n v="0"/>
    <n v="0"/>
    <n v="0"/>
    <n v="0"/>
    <n v="0"/>
    <s v="SURFACE WATER MGT FUND"/>
    <s v="WLSW F D98964 26205 SE ISSAQUA"/>
    <s v="STORMWATER SERVICES"/>
    <s v="DRAINAGE"/>
  </r>
  <r>
    <x v="1"/>
    <s v="1038822"/>
    <s v="845022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82.15"/>
    <n v="0"/>
    <n v="0"/>
    <n v="0"/>
    <n v="0"/>
    <n v="0"/>
    <s v="SURFACE WATER MGT FUND"/>
    <s v="WLSW F D98964 26205 SE ISSAQUA"/>
    <s v="STORMWATER SERVICES"/>
    <s v="DRAINAGE"/>
  </r>
  <r>
    <x v="1"/>
    <s v="103882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0"/>
    <n v="0"/>
    <n v="0"/>
    <n v="0"/>
    <n v="141.63"/>
    <n v="0"/>
    <s v="SURFACE WATER MGT FUND"/>
    <s v="WLSW F D98866 13445 MLK JR WY"/>
    <s v="STORMWATER SERVICES"/>
    <s v="DRAINAGE"/>
  </r>
  <r>
    <x v="1"/>
    <s v="103882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0"/>
    <n v="0"/>
    <n v="0"/>
    <n v="14.72"/>
    <n v="0"/>
    <s v="SURFACE WATER MGT FUND"/>
    <s v="WLSW F D98866 13445 MLK JR WY"/>
    <s v="STORMWATER SERVICES"/>
    <s v="DRAINAGE"/>
  </r>
  <r>
    <x v="1"/>
    <s v="103882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0"/>
    <n v="0"/>
    <n v="0"/>
    <n v="0"/>
    <n v="49.57"/>
    <n v="0"/>
    <s v="SURFACE WATER MGT FUND"/>
    <s v="WLSW F D98866 13445 MLK JR WY"/>
    <s v="STORMWATER SERVICES"/>
    <s v="DRAINAGE"/>
  </r>
  <r>
    <x v="1"/>
    <s v="1038824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0"/>
    <n v="0"/>
    <n v="0"/>
    <n v="38.24"/>
    <n v="0"/>
    <s v="SURFACE WATER MGT FUND"/>
    <s v="WLSW F D98866 13445 MLK JR WY"/>
    <s v="STORMWATER SERVICES"/>
    <s v="DRAINAGE"/>
  </r>
  <r>
    <x v="1"/>
    <s v="1038824"/>
    <s v="845022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0"/>
    <n v="0"/>
    <n v="0"/>
    <n v="0"/>
    <n v="82.15"/>
    <n v="0"/>
    <s v="SURFACE WATER MGT FUND"/>
    <s v="WLSW F D98866 13445 MLK JR WY"/>
    <s v="STORMWATER SERVICES"/>
    <s v="DRAINAGE"/>
  </r>
  <r>
    <x v="1"/>
    <s v="103882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820000000000007"/>
    <n v="0"/>
    <n v="-70.820000000000007"/>
    <s v="N/A"/>
    <n v="0"/>
    <n v="0"/>
    <n v="0"/>
    <n v="0"/>
    <n v="0"/>
    <n v="0"/>
    <n v="0"/>
    <n v="0"/>
    <n v="0"/>
    <n v="0"/>
    <n v="0"/>
    <n v="70.820000000000007"/>
    <n v="0"/>
    <s v="SURFACE WATER MGT FUND"/>
    <s v="WLSW F D98978 23710 MILITARY R"/>
    <s v="STORMWATER SERVICES"/>
    <s v="DRAINAGE"/>
  </r>
  <r>
    <x v="1"/>
    <s v="103882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0"/>
    <n v="0"/>
    <n v="0"/>
    <n v="0"/>
    <n v="0"/>
    <n v="0"/>
    <n v="0"/>
    <n v="7.36"/>
    <n v="0"/>
    <s v="SURFACE WATER MGT FUND"/>
    <s v="WLSW F D98978 23710 MILITARY R"/>
    <s v="STORMWATER SERVICES"/>
    <s v="DRAINAGE"/>
  </r>
  <r>
    <x v="1"/>
    <s v="103882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4.79"/>
    <n v="0"/>
    <n v="-24.79"/>
    <s v="N/A"/>
    <n v="0"/>
    <n v="0"/>
    <n v="0"/>
    <n v="0"/>
    <n v="0"/>
    <n v="0"/>
    <n v="0"/>
    <n v="0"/>
    <n v="0"/>
    <n v="0"/>
    <n v="0"/>
    <n v="24.79"/>
    <n v="0"/>
    <s v="SURFACE WATER MGT FUND"/>
    <s v="WLSW F D98978 23710 MILITARY R"/>
    <s v="STORMWATER SERVICES"/>
    <s v="DRAINAGE"/>
  </r>
  <r>
    <x v="1"/>
    <s v="1038825"/>
    <s v="845022"/>
    <s v="82200"/>
    <x v="72"/>
    <s v="5315000"/>
    <n v="2012"/>
    <x v="4"/>
    <s v="PAID TIME OFF"/>
    <s v="50000-PROGRAM EXPENDITUR BUDGET"/>
    <s v="82000-APPLIED OVERHEAD"/>
    <m/>
    <n v="0"/>
    <n v="0"/>
    <n v="19.12"/>
    <n v="0"/>
    <n v="-19.12"/>
    <s v="N/A"/>
    <n v="0"/>
    <n v="0"/>
    <n v="0"/>
    <n v="0"/>
    <n v="0"/>
    <n v="0"/>
    <n v="0"/>
    <n v="0"/>
    <n v="0"/>
    <n v="0"/>
    <n v="0"/>
    <n v="19.12"/>
    <n v="0"/>
    <s v="SURFACE WATER MGT FUND"/>
    <s v="WLSW F D98978 23710 MILITARY R"/>
    <s v="STORMWATER SERVICES"/>
    <s v="DRAINAGE"/>
  </r>
  <r>
    <x v="1"/>
    <s v="1038825"/>
    <s v="845022"/>
    <s v="82300"/>
    <x v="73"/>
    <s v="5315000"/>
    <n v="2012"/>
    <x v="4"/>
    <s v="INDIRECT COSTS"/>
    <s v="50000-PROGRAM EXPENDITUR BUDGET"/>
    <s v="82000-APPLIED OVERHEAD"/>
    <m/>
    <n v="0"/>
    <n v="0"/>
    <n v="41.08"/>
    <n v="0"/>
    <n v="-41.08"/>
    <s v="N/A"/>
    <n v="0"/>
    <n v="0"/>
    <n v="0"/>
    <n v="0"/>
    <n v="0"/>
    <n v="0"/>
    <n v="0"/>
    <n v="0"/>
    <n v="0"/>
    <n v="0"/>
    <n v="0"/>
    <n v="41.08"/>
    <n v="0"/>
    <s v="SURFACE WATER MGT FUND"/>
    <s v="WLSW F D98978 23710 MILITARY R"/>
    <s v="STORMWATER SERVICES"/>
    <s v="DRAINAGE"/>
  </r>
  <r>
    <x v="1"/>
    <s v="1038827"/>
    <s v="000000"/>
    <s v="11500"/>
    <x v="7"/>
    <s v="0000000"/>
    <n v="2012"/>
    <x v="0"/>
    <s v="ACCOUNTS RECEIVABLE"/>
    <s v="BS000-CURRENT ASSETS"/>
    <s v="B1150-ACCOUNTS RECEIVABLE"/>
    <m/>
    <n v="0"/>
    <n v="0"/>
    <n v="244.74"/>
    <n v="0"/>
    <n v="-244.74"/>
    <s v="N/A"/>
    <n v="0"/>
    <n v="0"/>
    <n v="0"/>
    <n v="0"/>
    <n v="0"/>
    <n v="0"/>
    <n v="0"/>
    <n v="0"/>
    <n v="0"/>
    <n v="0"/>
    <n v="244.74"/>
    <n v="0"/>
    <n v="0"/>
    <s v="SURFACE WATER MGT FUND"/>
    <s v="WLSW I DC5331 426-444 SW 155TH"/>
    <s v="DEFAULT"/>
    <s v="Default"/>
  </r>
  <r>
    <x v="1"/>
    <s v="1038827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244.74"/>
    <n v="0"/>
    <n v="0"/>
    <n v="-244.74"/>
    <n v="0"/>
    <n v="0"/>
    <s v="SURFACE WATER MGT FUND"/>
    <s v="WLSW I DC5331 426-444 SW 155TH"/>
    <s v="DEFAULT"/>
    <s v="Default"/>
  </r>
  <r>
    <x v="1"/>
    <s v="1038827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5331 426-444 SW 155TH"/>
    <s v="DEFAULT"/>
    <s v="Default"/>
  </r>
  <r>
    <x v="1"/>
    <s v="1038827"/>
    <s v="845023"/>
    <s v="36999"/>
    <x v="49"/>
    <s v="0000000"/>
    <n v="2012"/>
    <x v="3"/>
    <s v="OTHER MISC REVENUE"/>
    <s v="R3000-REVENUE"/>
    <s v="R3600-MISCELLANEOUS REVENUE"/>
    <m/>
    <n v="0"/>
    <n v="0"/>
    <n v="-244.74"/>
    <n v="0"/>
    <n v="244.74"/>
    <s v="N/A"/>
    <n v="0"/>
    <n v="0"/>
    <n v="0"/>
    <n v="0"/>
    <n v="0"/>
    <n v="0"/>
    <n v="0"/>
    <n v="-244.74"/>
    <n v="0"/>
    <n v="0"/>
    <n v="0"/>
    <n v="0"/>
    <n v="0"/>
    <s v="SURFACE WATER MGT FUND"/>
    <s v="WLSW I DC5331 426-444 SW 155TH"/>
    <s v="BURIEN MAINTENANCE"/>
    <s v="Default"/>
  </r>
  <r>
    <x v="1"/>
    <s v="1038827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3"/>
    <n v="0"/>
    <n v="-106.23"/>
    <s v="N/A"/>
    <n v="0"/>
    <n v="0"/>
    <n v="0"/>
    <n v="0"/>
    <n v="0"/>
    <n v="0"/>
    <n v="0"/>
    <n v="106.23"/>
    <n v="0"/>
    <n v="0"/>
    <n v="0"/>
    <n v="0"/>
    <n v="0"/>
    <s v="SURFACE WATER MGT FUND"/>
    <s v="WLSW I DC5331 426-444 SW 155TH"/>
    <s v="BURIEN MAINTENANCE"/>
    <s v="DRAINAGE"/>
  </r>
  <r>
    <x v="1"/>
    <s v="1038827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0"/>
    <n v="11.040000000000001"/>
    <n v="0"/>
    <n v="0"/>
    <n v="0"/>
    <n v="0"/>
    <n v="0"/>
    <s v="SURFACE WATER MGT FUND"/>
    <s v="WLSW I DC5331 426-444 SW 155TH"/>
    <s v="BURIEN MAINTENANCE"/>
    <s v="DRAINAGE"/>
  </r>
  <r>
    <x v="1"/>
    <s v="1038827"/>
    <s v="845023"/>
    <s v="82100"/>
    <x v="71"/>
    <s v="5315000"/>
    <n v="2012"/>
    <x v="4"/>
    <s v="EMPLOYER PAID BENEFITS"/>
    <s v="50000-PROGRAM EXPENDITUR BUDGET"/>
    <s v="82000-APPLIED OVERHEAD"/>
    <m/>
    <n v="0"/>
    <n v="0"/>
    <n v="37.18"/>
    <n v="0"/>
    <n v="-37.18"/>
    <s v="N/A"/>
    <n v="0"/>
    <n v="0"/>
    <n v="0"/>
    <n v="0"/>
    <n v="0"/>
    <n v="0"/>
    <n v="0"/>
    <n v="37.18"/>
    <n v="0"/>
    <n v="0"/>
    <n v="0"/>
    <n v="0"/>
    <n v="0"/>
    <s v="SURFACE WATER MGT FUND"/>
    <s v="WLSW I DC5331 426-444 SW 155TH"/>
    <s v="BURIEN MAINTENANCE"/>
    <s v="DRAINAGE"/>
  </r>
  <r>
    <x v="1"/>
    <s v="1038827"/>
    <s v="845023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0"/>
    <n v="0"/>
    <n v="0"/>
    <n v="0"/>
    <n v="0"/>
    <n v="0"/>
    <n v="0"/>
    <n v="28.68"/>
    <n v="0"/>
    <n v="0"/>
    <n v="0"/>
    <n v="0"/>
    <n v="0"/>
    <s v="SURFACE WATER MGT FUND"/>
    <s v="WLSW I DC5331 426-444 SW 155TH"/>
    <s v="BURIEN MAINTENANCE"/>
    <s v="DRAINAGE"/>
  </r>
  <r>
    <x v="1"/>
    <s v="1038827"/>
    <s v="845023"/>
    <s v="82300"/>
    <x v="73"/>
    <s v="5315000"/>
    <n v="2012"/>
    <x v="4"/>
    <s v="INDIRECT COSTS"/>
    <s v="50000-PROGRAM EXPENDITUR BUDGET"/>
    <s v="82000-APPLIED OVERHEAD"/>
    <m/>
    <n v="0"/>
    <n v="0"/>
    <n v="61.61"/>
    <n v="0"/>
    <n v="-61.61"/>
    <s v="N/A"/>
    <n v="0"/>
    <n v="0"/>
    <n v="0"/>
    <n v="0"/>
    <n v="0"/>
    <n v="0"/>
    <n v="0"/>
    <n v="61.61"/>
    <n v="0"/>
    <n v="0"/>
    <n v="0"/>
    <n v="0"/>
    <n v="0"/>
    <s v="SURFACE WATER MGT FUND"/>
    <s v="WLSW I DC5331 426-444 SW 155TH"/>
    <s v="BURIEN MAINTENANCE"/>
    <s v="DRAINAGE"/>
  </r>
  <r>
    <x v="1"/>
    <s v="103882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3.11"/>
    <n v="0"/>
    <n v="-53.11"/>
    <s v="N/A"/>
    <n v="0"/>
    <n v="0"/>
    <n v="0"/>
    <n v="0"/>
    <n v="0"/>
    <n v="53.11"/>
    <n v="0"/>
    <n v="0"/>
    <n v="0"/>
    <n v="0"/>
    <n v="0"/>
    <n v="0"/>
    <n v="0"/>
    <s v="SURFACE WATER MGT FUND"/>
    <s v="WLSW F D92315 22201 NE 133RD S"/>
    <s v="STORMWATER SERVICES"/>
    <s v="DRAINAGE"/>
  </r>
  <r>
    <x v="1"/>
    <s v="103882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5.5200000000000005"/>
    <n v="0"/>
    <n v="-5.5200000000000005"/>
    <s v="N/A"/>
    <n v="0"/>
    <n v="0"/>
    <n v="0"/>
    <n v="0"/>
    <n v="0"/>
    <n v="5.5200000000000005"/>
    <n v="0"/>
    <n v="0"/>
    <n v="0"/>
    <n v="0"/>
    <n v="0"/>
    <n v="0"/>
    <n v="0"/>
    <s v="SURFACE WATER MGT FUND"/>
    <s v="WLSW F D92315 22201 NE 133RD S"/>
    <s v="STORMWATER SERVICES"/>
    <s v="DRAINAGE"/>
  </r>
  <r>
    <x v="1"/>
    <s v="1038828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451.5"/>
    <n v="0"/>
    <n v="-451.5"/>
    <s v="N/A"/>
    <n v="0"/>
    <n v="0"/>
    <n v="0"/>
    <n v="0"/>
    <n v="0"/>
    <n v="0"/>
    <n v="0"/>
    <n v="0"/>
    <n v="451.5"/>
    <n v="0"/>
    <n v="0"/>
    <n v="0"/>
    <n v="0"/>
    <s v="SURFACE WATER MGT FUND"/>
    <s v="WLSW F D92315 22201 NE 133RD S"/>
    <s v="STORMWATER SERVICES"/>
    <s v="DRAINAGE"/>
  </r>
  <r>
    <x v="1"/>
    <s v="103882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8.59"/>
    <n v="0"/>
    <n v="-18.59"/>
    <s v="N/A"/>
    <n v="0"/>
    <n v="0"/>
    <n v="0"/>
    <n v="0"/>
    <n v="0"/>
    <n v="18.59"/>
    <n v="0"/>
    <n v="0"/>
    <n v="0"/>
    <n v="0"/>
    <n v="0"/>
    <n v="0"/>
    <n v="0"/>
    <s v="SURFACE WATER MGT FUND"/>
    <s v="WLSW F D92315 22201 NE 133RD S"/>
    <s v="STORMWATER SERVICES"/>
    <s v="DRAINAGE"/>
  </r>
  <r>
    <x v="1"/>
    <s v="1038828"/>
    <s v="845022"/>
    <s v="82200"/>
    <x v="72"/>
    <s v="5315000"/>
    <n v="2012"/>
    <x v="4"/>
    <s v="PAID TIME OFF"/>
    <s v="50000-PROGRAM EXPENDITUR BUDGET"/>
    <s v="82000-APPLIED OVERHEAD"/>
    <m/>
    <n v="0"/>
    <n v="0"/>
    <n v="14.34"/>
    <n v="0"/>
    <n v="-14.34"/>
    <s v="N/A"/>
    <n v="0"/>
    <n v="0"/>
    <n v="0"/>
    <n v="0"/>
    <n v="0"/>
    <n v="14.34"/>
    <n v="0"/>
    <n v="0"/>
    <n v="0"/>
    <n v="0"/>
    <n v="0"/>
    <n v="0"/>
    <n v="0"/>
    <s v="SURFACE WATER MGT FUND"/>
    <s v="WLSW F D92315 22201 NE 133RD S"/>
    <s v="STORMWATER SERVICES"/>
    <s v="DRAINAGE"/>
  </r>
  <r>
    <x v="1"/>
    <s v="1038828"/>
    <s v="845022"/>
    <s v="82300"/>
    <x v="73"/>
    <s v="5315000"/>
    <n v="2012"/>
    <x v="4"/>
    <s v="INDIRECT COSTS"/>
    <s v="50000-PROGRAM EXPENDITUR BUDGET"/>
    <s v="82000-APPLIED OVERHEAD"/>
    <m/>
    <n v="0"/>
    <n v="0"/>
    <n v="30.8"/>
    <n v="0"/>
    <n v="-30.8"/>
    <s v="N/A"/>
    <n v="0"/>
    <n v="0"/>
    <n v="0"/>
    <n v="0"/>
    <n v="0"/>
    <n v="30.8"/>
    <n v="0"/>
    <n v="0"/>
    <n v="0"/>
    <n v="0"/>
    <n v="0"/>
    <n v="0"/>
    <n v="0"/>
    <s v="SURFACE WATER MGT FUND"/>
    <s v="WLSW F D92315 22201 NE 133RD S"/>
    <s v="STORMWATER SERVICES"/>
    <s v="DRAINAGE"/>
  </r>
  <r>
    <x v="1"/>
    <s v="103882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8.52"/>
    <n v="0"/>
    <n v="-88.52"/>
    <s v="N/A"/>
    <n v="0"/>
    <n v="0"/>
    <n v="0"/>
    <n v="0"/>
    <n v="0"/>
    <n v="88.52"/>
    <n v="0"/>
    <n v="0"/>
    <n v="0"/>
    <n v="0"/>
    <n v="0"/>
    <n v="0"/>
    <n v="0"/>
    <s v="SURFACE WATER MGT FUND"/>
    <s v="WLSW F D92326 13615 NE 103RD S"/>
    <s v="STORMWATER SERVICES"/>
    <s v="DRAINAGE"/>
  </r>
  <r>
    <x v="1"/>
    <s v="103882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9.2000000000000011"/>
    <n v="0"/>
    <n v="-9.2000000000000011"/>
    <s v="N/A"/>
    <n v="0"/>
    <n v="0"/>
    <n v="0"/>
    <n v="0"/>
    <n v="0"/>
    <n v="9.2000000000000011"/>
    <n v="0"/>
    <n v="0"/>
    <n v="0"/>
    <n v="0"/>
    <n v="0"/>
    <n v="0"/>
    <n v="0"/>
    <s v="SURFACE WATER MGT FUND"/>
    <s v="WLSW F D92326 13615 NE 103RD S"/>
    <s v="STORMWATER SERVICES"/>
    <s v="DRAINAGE"/>
  </r>
  <r>
    <x v="1"/>
    <s v="1038829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451.5"/>
    <n v="0"/>
    <n v="-451.5"/>
    <s v="N/A"/>
    <n v="0"/>
    <n v="0"/>
    <n v="0"/>
    <n v="0"/>
    <n v="0"/>
    <n v="0"/>
    <n v="0"/>
    <n v="0"/>
    <n v="451.5"/>
    <n v="0"/>
    <n v="0"/>
    <n v="0"/>
    <n v="0"/>
    <s v="SURFACE WATER MGT FUND"/>
    <s v="WLSW F D92326 13615 NE 103RD S"/>
    <s v="STORMWATER SERVICES"/>
    <s v="DRAINAGE"/>
  </r>
  <r>
    <x v="1"/>
    <s v="103882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0.98"/>
    <n v="0"/>
    <n v="-30.98"/>
    <s v="N/A"/>
    <n v="0"/>
    <n v="0"/>
    <n v="0"/>
    <n v="0"/>
    <n v="0"/>
    <n v="30.98"/>
    <n v="0"/>
    <n v="0"/>
    <n v="0"/>
    <n v="0"/>
    <n v="0"/>
    <n v="0"/>
    <n v="0"/>
    <s v="SURFACE WATER MGT FUND"/>
    <s v="WLSW F D92326 13615 NE 103RD S"/>
    <s v="STORMWATER SERVICES"/>
    <s v="DRAINAGE"/>
  </r>
  <r>
    <x v="1"/>
    <s v="1038829"/>
    <s v="845022"/>
    <s v="82200"/>
    <x v="72"/>
    <s v="5315000"/>
    <n v="2012"/>
    <x v="4"/>
    <s v="PAID TIME OFF"/>
    <s v="50000-PROGRAM EXPENDITUR BUDGET"/>
    <s v="82000-APPLIED OVERHEAD"/>
    <m/>
    <n v="0"/>
    <n v="0"/>
    <n v="23.900000000000002"/>
    <n v="0"/>
    <n v="-23.900000000000002"/>
    <s v="N/A"/>
    <n v="0"/>
    <n v="0"/>
    <n v="0"/>
    <n v="0"/>
    <n v="0"/>
    <n v="23.900000000000002"/>
    <n v="0"/>
    <n v="0"/>
    <n v="0"/>
    <n v="0"/>
    <n v="0"/>
    <n v="0"/>
    <n v="0"/>
    <s v="SURFACE WATER MGT FUND"/>
    <s v="WLSW F D92326 13615 NE 103RD S"/>
    <s v="STORMWATER SERVICES"/>
    <s v="DRAINAGE"/>
  </r>
  <r>
    <x v="1"/>
    <s v="1038829"/>
    <s v="845022"/>
    <s v="82300"/>
    <x v="73"/>
    <s v="5315000"/>
    <n v="2012"/>
    <x v="4"/>
    <s v="INDIRECT COSTS"/>
    <s v="50000-PROGRAM EXPENDITUR BUDGET"/>
    <s v="82000-APPLIED OVERHEAD"/>
    <m/>
    <n v="0"/>
    <n v="0"/>
    <n v="51.34"/>
    <n v="0"/>
    <n v="-51.34"/>
    <s v="N/A"/>
    <n v="0"/>
    <n v="0"/>
    <n v="0"/>
    <n v="0"/>
    <n v="0"/>
    <n v="51.34"/>
    <n v="0"/>
    <n v="0"/>
    <n v="0"/>
    <n v="0"/>
    <n v="0"/>
    <n v="0"/>
    <n v="0"/>
    <s v="SURFACE WATER MGT FUND"/>
    <s v="WLSW F D92326 13615 NE 103RD S"/>
    <s v="STORMWATER SERVICES"/>
    <s v="DRAINAGE"/>
  </r>
  <r>
    <x v="1"/>
    <s v="103883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679.24"/>
    <n v="0"/>
    <n v="-1679.24"/>
    <s v="N/A"/>
    <n v="559.07000000000005"/>
    <n v="0"/>
    <n v="1072.8499999999999"/>
    <n v="0"/>
    <n v="0"/>
    <n v="0"/>
    <n v="0"/>
    <n v="47.32"/>
    <n v="0"/>
    <n v="0"/>
    <n v="0"/>
    <n v="0"/>
    <n v="0"/>
    <s v="SURFACE WATER MGT FUND"/>
    <s v="WLSW F D92328 20332 NE 186TH S"/>
    <s v="STORMWATER SERVICES"/>
    <s v="DRAINAGE"/>
  </r>
  <r>
    <x v="1"/>
    <s v="1038830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20.309999999999999"/>
    <n v="0"/>
    <n v="-20.309999999999999"/>
    <s v="N/A"/>
    <n v="2.89"/>
    <n v="0"/>
    <n v="17.420000000000002"/>
    <n v="0"/>
    <n v="0"/>
    <n v="0"/>
    <n v="0"/>
    <n v="0"/>
    <n v="0"/>
    <n v="0"/>
    <n v="0"/>
    <n v="0"/>
    <n v="0"/>
    <s v="SURFACE WATER MGT FUND"/>
    <s v="WLSW F D92328 20332 NE 186TH S"/>
    <s v="STORMWATER SERVICES"/>
    <s v="DRAINAGE"/>
  </r>
  <r>
    <x v="1"/>
    <s v="1038830"/>
    <s v="845022"/>
    <s v="52391"/>
    <x v="184"/>
    <s v="5315000"/>
    <n v="2012"/>
    <x v="4"/>
    <s v="MAINTENANCE PARTS MATERIALS"/>
    <s v="50000-PROGRAM EXPENDITUR BUDGET"/>
    <s v="52000-SUPPLIES"/>
    <m/>
    <n v="0"/>
    <n v="0"/>
    <n v="35.28"/>
    <n v="0"/>
    <n v="-35.28"/>
    <s v="N/A"/>
    <n v="0"/>
    <n v="0"/>
    <n v="0"/>
    <n v="0"/>
    <n v="0"/>
    <n v="35.28"/>
    <n v="0"/>
    <n v="0"/>
    <n v="0"/>
    <n v="0"/>
    <n v="0"/>
    <n v="0"/>
    <n v="0"/>
    <s v="SURFACE WATER MGT FUND"/>
    <s v="WLSW F D92328 20332 NE 186TH S"/>
    <s v="STORMWATER SERVICES"/>
    <s v="DRAINAGE"/>
  </r>
  <r>
    <x v="1"/>
    <s v="103883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19.55"/>
    <n v="0"/>
    <n v="-1419.55"/>
    <s v="N/A"/>
    <n v="472.3"/>
    <n v="0"/>
    <n v="0"/>
    <n v="0"/>
    <n v="877.25"/>
    <n v="0"/>
    <n v="0"/>
    <n v="0"/>
    <n v="70"/>
    <n v="0"/>
    <n v="0"/>
    <n v="0"/>
    <n v="0"/>
    <s v="SURFACE WATER MGT FUND"/>
    <s v="WLSW F D92328 20332 NE 186TH S"/>
    <s v="STORMWATER SERVICES"/>
    <s v="DRAINAGE"/>
  </r>
  <r>
    <x v="1"/>
    <s v="1038830"/>
    <s v="845022"/>
    <s v="55303"/>
    <x v="250"/>
    <s v="5315000"/>
    <n v="2012"/>
    <x v="4"/>
    <s v="ROADS DECANT FEES SOLID"/>
    <s v="50000-PROGRAM EXPENDITUR BUDGET"/>
    <s v="55000-INTRAGOVERNMENTAL SERVICES"/>
    <m/>
    <n v="0"/>
    <n v="0"/>
    <n v="63.72"/>
    <n v="0"/>
    <n v="-63.72"/>
    <s v="N/A"/>
    <n v="0"/>
    <n v="0"/>
    <n v="0"/>
    <n v="0"/>
    <n v="0"/>
    <n v="0"/>
    <n v="0"/>
    <n v="0"/>
    <n v="63.72"/>
    <n v="0"/>
    <n v="0"/>
    <n v="0"/>
    <n v="0"/>
    <s v="SURFACE WATER MGT FUND"/>
    <s v="WLSW F D92328 20332 NE 186TH S"/>
    <s v="STORMWATER SERVICES"/>
    <s v="DRAINAGE"/>
  </r>
  <r>
    <x v="1"/>
    <s v="1038830"/>
    <s v="845022"/>
    <s v="55304"/>
    <x v="251"/>
    <s v="5315000"/>
    <n v="2012"/>
    <x v="4"/>
    <s v="ROADS DECANT FEES LIQUID"/>
    <s v="50000-PROGRAM EXPENDITUR BUDGET"/>
    <s v="55000-INTRAGOVERNMENTAL SERVICES"/>
    <m/>
    <n v="0"/>
    <n v="0"/>
    <n v="81"/>
    <n v="0"/>
    <n v="-81"/>
    <s v="N/A"/>
    <n v="0"/>
    <n v="0"/>
    <n v="0"/>
    <n v="0"/>
    <n v="0"/>
    <n v="0"/>
    <n v="0"/>
    <n v="0"/>
    <n v="81"/>
    <n v="0"/>
    <n v="0"/>
    <n v="0"/>
    <n v="0"/>
    <s v="SURFACE WATER MGT FUND"/>
    <s v="WLSW F D92328 20332 NE 186TH S"/>
    <s v="STORMWATER SERVICES"/>
    <s v="DRAINAGE"/>
  </r>
  <r>
    <x v="1"/>
    <s v="1038830"/>
    <s v="845022"/>
    <s v="55307"/>
    <x v="252"/>
    <s v="5315000"/>
    <n v="2012"/>
    <x v="4"/>
    <s v="ROADS CONST DEBRIS DISPOSAL"/>
    <s v="50000-PROGRAM EXPENDITUR BUDGET"/>
    <s v="55000-INTRAGOVERNMENTAL SERVICES"/>
    <m/>
    <n v="0"/>
    <n v="0"/>
    <n v="451.05"/>
    <n v="0"/>
    <n v="-451.05"/>
    <s v="N/A"/>
    <n v="0"/>
    <n v="0"/>
    <n v="0"/>
    <n v="0"/>
    <n v="0"/>
    <n v="0"/>
    <n v="0"/>
    <n v="0"/>
    <n v="451.05"/>
    <n v="0"/>
    <n v="0"/>
    <n v="0"/>
    <n v="0"/>
    <s v="SURFACE WATER MGT FUND"/>
    <s v="WLSW F D92328 20332 NE 186TH S"/>
    <s v="STORMWATER SERVICES"/>
    <s v="DRAINAGE"/>
  </r>
  <r>
    <x v="1"/>
    <s v="103883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603.21"/>
    <n v="0"/>
    <n v="-603.21"/>
    <s v="N/A"/>
    <n v="200.84"/>
    <n v="0"/>
    <n v="385.37"/>
    <n v="0"/>
    <n v="0"/>
    <n v="0"/>
    <n v="0"/>
    <n v="17"/>
    <n v="0"/>
    <n v="0"/>
    <n v="0"/>
    <n v="0"/>
    <n v="0"/>
    <s v="SURFACE WATER MGT FUND"/>
    <s v="WLSW F D92328 20332 NE 186TH S"/>
    <s v="STORMWATER SERVICES"/>
    <s v="DRAINAGE"/>
  </r>
  <r>
    <x v="1"/>
    <s v="1038830"/>
    <s v="845022"/>
    <s v="82200"/>
    <x v="72"/>
    <s v="5315000"/>
    <n v="2012"/>
    <x v="4"/>
    <s v="PAID TIME OFF"/>
    <s v="50000-PROGRAM EXPENDITUR BUDGET"/>
    <s v="82000-APPLIED OVERHEAD"/>
    <m/>
    <n v="0"/>
    <n v="0"/>
    <n v="433.75"/>
    <n v="0"/>
    <n v="-433.75"/>
    <s v="N/A"/>
    <n v="144.41"/>
    <n v="0"/>
    <n v="277.12"/>
    <n v="0"/>
    <n v="0"/>
    <n v="0"/>
    <n v="0"/>
    <n v="12.22"/>
    <n v="0"/>
    <n v="0"/>
    <n v="0"/>
    <n v="0"/>
    <n v="0"/>
    <s v="SURFACE WATER MGT FUND"/>
    <s v="WLSW F D92328 20332 NE 186TH S"/>
    <s v="STORMWATER SERVICES"/>
    <s v="DRAINAGE"/>
  </r>
  <r>
    <x v="1"/>
    <s v="1038830"/>
    <s v="845022"/>
    <s v="82300"/>
    <x v="73"/>
    <s v="5315000"/>
    <n v="2012"/>
    <x v="4"/>
    <s v="INDIRECT COSTS"/>
    <s v="50000-PROGRAM EXPENDITUR BUDGET"/>
    <s v="82000-APPLIED OVERHEAD"/>
    <m/>
    <n v="0"/>
    <n v="0"/>
    <n v="1326.59"/>
    <n v="0"/>
    <n v="-1326.59"/>
    <s v="N/A"/>
    <n v="441.65000000000003"/>
    <n v="0"/>
    <n v="847.56000000000006"/>
    <n v="0"/>
    <n v="0"/>
    <n v="0"/>
    <n v="0"/>
    <n v="37.380000000000003"/>
    <n v="0"/>
    <n v="0"/>
    <n v="0"/>
    <n v="0"/>
    <n v="0"/>
    <s v="SURFACE WATER MGT FUND"/>
    <s v="WLSW F D92328 20332 NE 186TH S"/>
    <s v="STORMWATER SERVICES"/>
    <s v="DRAINAGE"/>
  </r>
  <r>
    <x v="1"/>
    <s v="103883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0"/>
    <n v="0"/>
    <n v="141.64000000000001"/>
    <n v="0"/>
    <n v="0"/>
    <n v="0"/>
    <n v="0"/>
    <n v="0"/>
    <n v="0"/>
    <n v="0"/>
    <n v="0"/>
    <n v="0"/>
    <s v="SURFACE WATER MGT FUND"/>
    <s v="WLSW F D92344 25120 NE 39TH WY"/>
    <s v="STORMWATER SERVICES"/>
    <s v="DRAINAGE"/>
  </r>
  <r>
    <x v="1"/>
    <s v="103883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14.72"/>
    <n v="0"/>
    <n v="0"/>
    <n v="0"/>
    <n v="0"/>
    <n v="0"/>
    <n v="0"/>
    <n v="0"/>
    <n v="0"/>
    <s v="SURFACE WATER MGT FUND"/>
    <s v="WLSW F D92344 25120 NE 39TH WY"/>
    <s v="STORMWATER SERVICES"/>
    <s v="DRAINAGE"/>
  </r>
  <r>
    <x v="1"/>
    <s v="103883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8"/>
    <n v="0"/>
    <n v="-49.58"/>
    <s v="N/A"/>
    <n v="0"/>
    <n v="0"/>
    <n v="0"/>
    <n v="49.58"/>
    <n v="0"/>
    <n v="0"/>
    <n v="0"/>
    <n v="0"/>
    <n v="0"/>
    <n v="0"/>
    <n v="0"/>
    <n v="0"/>
    <n v="0"/>
    <s v="SURFACE WATER MGT FUND"/>
    <s v="WLSW F D92344 25120 NE 39TH WY"/>
    <s v="STORMWATER SERVICES"/>
    <s v="DRAINAGE"/>
  </r>
  <r>
    <x v="1"/>
    <s v="1038831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38.24"/>
    <n v="0"/>
    <n v="0"/>
    <n v="0"/>
    <n v="0"/>
    <n v="0"/>
    <n v="0"/>
    <n v="0"/>
    <n v="0"/>
    <n v="0"/>
    <s v="SURFACE WATER MGT FUND"/>
    <s v="WLSW F D92344 25120 NE 39TH WY"/>
    <s v="STORMWATER SERVICES"/>
    <s v="DRAINAGE"/>
  </r>
  <r>
    <x v="1"/>
    <s v="1038831"/>
    <s v="845022"/>
    <s v="82300"/>
    <x v="73"/>
    <s v="5315000"/>
    <n v="2012"/>
    <x v="4"/>
    <s v="INDIRECT COSTS"/>
    <s v="50000-PROGRAM EXPENDITUR BUDGET"/>
    <s v="82000-APPLIED OVERHEAD"/>
    <m/>
    <n v="0"/>
    <n v="0"/>
    <n v="82.16"/>
    <n v="0"/>
    <n v="-82.16"/>
    <s v="N/A"/>
    <n v="0"/>
    <n v="0"/>
    <n v="0"/>
    <n v="82.16"/>
    <n v="0"/>
    <n v="0"/>
    <n v="0"/>
    <n v="0"/>
    <n v="0"/>
    <n v="0"/>
    <n v="0"/>
    <n v="0"/>
    <n v="0"/>
    <s v="SURFACE WATER MGT FUND"/>
    <s v="WLSW F D92344 25120 NE 39TH WY"/>
    <s v="STORMWATER SERVICES"/>
    <s v="DRAINAGE"/>
  </r>
  <r>
    <x v="1"/>
    <s v="103883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0"/>
    <n v="0"/>
    <n v="0"/>
    <n v="0"/>
    <n v="0"/>
    <n v="0"/>
    <n v="0"/>
    <n v="0"/>
    <n v="0"/>
    <n v="0"/>
    <n v="141.64000000000001"/>
    <n v="0"/>
    <s v="SURFACE WATER MGT FUND"/>
    <s v="WLSW F DS0052 29848 SE 15TH PL"/>
    <s v="STORMWATER SERVICES"/>
    <s v="DRAINAGE"/>
  </r>
  <r>
    <x v="1"/>
    <s v="103883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0"/>
    <n v="0"/>
    <n v="0"/>
    <n v="14.72"/>
    <n v="0"/>
    <s v="SURFACE WATER MGT FUND"/>
    <s v="WLSW F DS0052 29848 SE 15TH PL"/>
    <s v="STORMWATER SERVICES"/>
    <s v="DRAINAGE"/>
  </r>
  <r>
    <x v="1"/>
    <s v="103883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8"/>
    <n v="0"/>
    <n v="-49.58"/>
    <s v="N/A"/>
    <n v="0"/>
    <n v="0"/>
    <n v="0"/>
    <n v="0"/>
    <n v="0"/>
    <n v="0"/>
    <n v="0"/>
    <n v="0"/>
    <n v="0"/>
    <n v="0"/>
    <n v="0"/>
    <n v="49.58"/>
    <n v="0"/>
    <s v="SURFACE WATER MGT FUND"/>
    <s v="WLSW F DS0052 29848 SE 15TH PL"/>
    <s v="STORMWATER SERVICES"/>
    <s v="DRAINAGE"/>
  </r>
  <r>
    <x v="1"/>
    <s v="1038837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0"/>
    <n v="0"/>
    <n v="0"/>
    <n v="38.24"/>
    <n v="0"/>
    <s v="SURFACE WATER MGT FUND"/>
    <s v="WLSW F DS0052 29848 SE 15TH PL"/>
    <s v="STORMWATER SERVICES"/>
    <s v="DRAINAGE"/>
  </r>
  <r>
    <x v="1"/>
    <s v="1038837"/>
    <s v="845022"/>
    <s v="82300"/>
    <x v="73"/>
    <s v="5315000"/>
    <n v="2012"/>
    <x v="4"/>
    <s v="INDIRECT COSTS"/>
    <s v="50000-PROGRAM EXPENDITUR BUDGET"/>
    <s v="82000-APPLIED OVERHEAD"/>
    <m/>
    <n v="0"/>
    <n v="0"/>
    <n v="82.16"/>
    <n v="0"/>
    <n v="-82.16"/>
    <s v="N/A"/>
    <n v="0"/>
    <n v="0"/>
    <n v="0"/>
    <n v="0"/>
    <n v="0"/>
    <n v="0"/>
    <n v="0"/>
    <n v="0"/>
    <n v="0"/>
    <n v="0"/>
    <n v="0"/>
    <n v="82.16"/>
    <n v="0"/>
    <s v="SURFACE WATER MGT FUND"/>
    <s v="WLSW F DS0052 29848 SE 15TH PL"/>
    <s v="STORMWATER SERVICES"/>
    <s v="DRAINAGE"/>
  </r>
  <r>
    <x v="1"/>
    <s v="103884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0"/>
    <n v="0"/>
    <n v="0"/>
    <n v="0"/>
    <n v="0"/>
    <n v="0"/>
    <n v="0"/>
    <n v="0"/>
    <n v="0"/>
    <n v="141.64000000000001"/>
    <n v="0"/>
    <n v="0"/>
    <s v="SURFACE WATER MGT FUND"/>
    <s v="WLSW F DS0065 11500 244TH AVE"/>
    <s v="STORMWATER SERVICES"/>
    <s v="DRAINAGE"/>
  </r>
  <r>
    <x v="1"/>
    <s v="103884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0"/>
    <n v="0"/>
    <n v="14.72"/>
    <n v="0"/>
    <n v="0"/>
    <s v="SURFACE WATER MGT FUND"/>
    <s v="WLSW F DS0065 11500 244TH AVE"/>
    <s v="STORMWATER SERVICES"/>
    <s v="DRAINAGE"/>
  </r>
  <r>
    <x v="1"/>
    <s v="103884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8"/>
    <n v="0"/>
    <n v="-49.58"/>
    <s v="N/A"/>
    <n v="0"/>
    <n v="0"/>
    <n v="0"/>
    <n v="0"/>
    <n v="0"/>
    <n v="0"/>
    <n v="0"/>
    <n v="0"/>
    <n v="0"/>
    <n v="0"/>
    <n v="49.58"/>
    <n v="0"/>
    <n v="0"/>
    <s v="SURFACE WATER MGT FUND"/>
    <s v="WLSW F DS0065 11500 244TH AVE"/>
    <s v="STORMWATER SERVICES"/>
    <s v="DRAINAGE"/>
  </r>
  <r>
    <x v="1"/>
    <s v="1038841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0"/>
    <n v="0"/>
    <n v="38.24"/>
    <n v="0"/>
    <n v="0"/>
    <s v="SURFACE WATER MGT FUND"/>
    <s v="WLSW F DS0065 11500 244TH AVE"/>
    <s v="STORMWATER SERVICES"/>
    <s v="DRAINAGE"/>
  </r>
  <r>
    <x v="1"/>
    <s v="1038841"/>
    <s v="845022"/>
    <s v="82300"/>
    <x v="73"/>
    <s v="5315000"/>
    <n v="2012"/>
    <x v="4"/>
    <s v="INDIRECT COSTS"/>
    <s v="50000-PROGRAM EXPENDITUR BUDGET"/>
    <s v="82000-APPLIED OVERHEAD"/>
    <m/>
    <n v="0"/>
    <n v="0"/>
    <n v="82.16"/>
    <n v="0"/>
    <n v="-82.16"/>
    <s v="N/A"/>
    <n v="0"/>
    <n v="0"/>
    <n v="0"/>
    <n v="0"/>
    <n v="0"/>
    <n v="0"/>
    <n v="0"/>
    <n v="0"/>
    <n v="0"/>
    <n v="0"/>
    <n v="82.16"/>
    <n v="0"/>
    <n v="0"/>
    <s v="SURFACE WATER MGT FUND"/>
    <s v="WLSW F DS0065 11500 244TH AVE"/>
    <s v="STORMWATER SERVICES"/>
    <s v="DRAINAGE"/>
  </r>
  <r>
    <x v="1"/>
    <s v="103884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36.27"/>
    <n v="0"/>
    <n v="-236.27"/>
    <s v="N/A"/>
    <n v="0"/>
    <n v="0"/>
    <n v="0"/>
    <n v="0"/>
    <n v="0"/>
    <n v="141.63"/>
    <n v="0"/>
    <n v="94.64"/>
    <n v="0"/>
    <n v="0"/>
    <n v="0"/>
    <n v="0"/>
    <n v="0"/>
    <s v="SURFACE WATER MGT FUND"/>
    <s v="WLSW F D91077 NE 133RD ST &amp; 21"/>
    <s v="STORMWATER SERVICES"/>
    <s v="DRAINAGE"/>
  </r>
  <r>
    <x v="1"/>
    <s v="1038842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0"/>
    <n v="0"/>
    <n v="0"/>
    <n v="42.9"/>
    <n v="0"/>
    <n v="0"/>
    <n v="0"/>
    <n v="0"/>
    <n v="0"/>
    <s v="SURFACE WATER MGT FUND"/>
    <s v="WLSW F D91077 NE 133RD ST &amp; 21"/>
    <s v="STORMWATER SERVICES"/>
    <s v="DRAINAGE"/>
  </r>
  <r>
    <x v="1"/>
    <s v="103884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9.88"/>
    <n v="0"/>
    <n v="-29.88"/>
    <s v="N/A"/>
    <n v="0"/>
    <n v="0"/>
    <n v="0"/>
    <n v="0"/>
    <n v="0"/>
    <n v="14.72"/>
    <n v="0"/>
    <n v="15.16"/>
    <n v="0"/>
    <n v="0"/>
    <n v="0"/>
    <n v="0"/>
    <n v="0"/>
    <s v="SURFACE WATER MGT FUND"/>
    <s v="WLSW F D91077 NE 133RD ST &amp; 21"/>
    <s v="STORMWATER SERVICES"/>
    <s v="DRAINAGE"/>
  </r>
  <r>
    <x v="1"/>
    <s v="103884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83.570000000000007"/>
    <n v="0"/>
    <n v="-83.570000000000007"/>
    <s v="N/A"/>
    <n v="0"/>
    <n v="0"/>
    <n v="0"/>
    <n v="0"/>
    <n v="0"/>
    <n v="49.57"/>
    <n v="0"/>
    <n v="34"/>
    <n v="0"/>
    <n v="0"/>
    <n v="0"/>
    <n v="0"/>
    <n v="0"/>
    <s v="SURFACE WATER MGT FUND"/>
    <s v="WLSW F D91077 NE 133RD ST &amp; 21"/>
    <s v="STORMWATER SERVICES"/>
    <s v="DRAINAGE"/>
  </r>
  <r>
    <x v="1"/>
    <s v="1038842"/>
    <s v="845022"/>
    <s v="82200"/>
    <x v="72"/>
    <s v="5315000"/>
    <n v="2012"/>
    <x v="4"/>
    <s v="PAID TIME OFF"/>
    <s v="50000-PROGRAM EXPENDITUR BUDGET"/>
    <s v="82000-APPLIED OVERHEAD"/>
    <m/>
    <n v="0"/>
    <n v="0"/>
    <n v="73.760000000000005"/>
    <n v="0"/>
    <n v="-73.760000000000005"/>
    <s v="N/A"/>
    <n v="0"/>
    <n v="0"/>
    <n v="0"/>
    <n v="0"/>
    <n v="0"/>
    <n v="38.24"/>
    <n v="0"/>
    <n v="35.520000000000003"/>
    <n v="0"/>
    <n v="0"/>
    <n v="0"/>
    <n v="0"/>
    <n v="0"/>
    <s v="SURFACE WATER MGT FUND"/>
    <s v="WLSW F D91077 NE 133RD ST &amp; 21"/>
    <s v="STORMWATER SERVICES"/>
    <s v="DRAINAGE"/>
  </r>
  <r>
    <x v="1"/>
    <s v="1038842"/>
    <s v="845022"/>
    <s v="82300"/>
    <x v="73"/>
    <s v="5315000"/>
    <n v="2012"/>
    <x v="4"/>
    <s v="INDIRECT COSTS"/>
    <s v="50000-PROGRAM EXPENDITUR BUDGET"/>
    <s v="82000-APPLIED OVERHEAD"/>
    <m/>
    <n v="0"/>
    <n v="0"/>
    <n v="190.8"/>
    <n v="0"/>
    <n v="-190.8"/>
    <s v="N/A"/>
    <n v="0"/>
    <n v="0"/>
    <n v="0"/>
    <n v="0"/>
    <n v="0"/>
    <n v="82.15"/>
    <n v="0"/>
    <n v="108.65"/>
    <n v="0"/>
    <n v="0"/>
    <n v="0"/>
    <n v="0"/>
    <n v="0"/>
    <s v="SURFACE WATER MGT FUND"/>
    <s v="WLSW F D91077 NE 133RD ST &amp; 21"/>
    <s v="STORMWATER SERVICES"/>
    <s v="DRAINAGE"/>
  </r>
  <r>
    <x v="1"/>
    <s v="1038842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0"/>
    <n v="0"/>
    <n v="0"/>
    <n v="5.04"/>
    <n v="0"/>
    <n v="0"/>
    <n v="0"/>
    <n v="0"/>
    <n v="0"/>
    <s v="SURFACE WATER MGT FUND"/>
    <s v="WLSW F D91077 NE 133RD ST &amp; 21"/>
    <s v="STORMWATER SERVICES"/>
    <s v="DRAINAGE"/>
  </r>
  <r>
    <x v="1"/>
    <s v="103884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69.65000000000003"/>
    <n v="0"/>
    <n v="-469.65000000000003"/>
    <s v="N/A"/>
    <n v="0"/>
    <n v="0"/>
    <n v="88.52"/>
    <n v="0"/>
    <n v="248.43"/>
    <n v="53.11"/>
    <n v="0"/>
    <n v="79.59"/>
    <n v="0"/>
    <n v="0"/>
    <n v="0"/>
    <n v="0"/>
    <n v="0"/>
    <s v="SURFACE WATER MGT FUND"/>
    <s v="WLSW F D91118 18029 NE 133RD S"/>
    <s v="STORMWATER SERVICES"/>
    <s v="DRAINAGE"/>
  </r>
  <r>
    <x v="1"/>
    <s v="1038844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21.45"/>
    <n v="0"/>
    <n v="-21.45"/>
    <s v="N/A"/>
    <n v="0"/>
    <n v="0"/>
    <n v="0"/>
    <n v="0"/>
    <n v="0"/>
    <n v="0"/>
    <n v="0"/>
    <n v="21.45"/>
    <n v="0"/>
    <n v="0"/>
    <n v="0"/>
    <n v="0"/>
    <n v="0"/>
    <s v="SURFACE WATER MGT FUND"/>
    <s v="WLSW F D91118 18029 NE 133RD S"/>
    <s v="STORMWATER SERVICES"/>
    <s v="DRAINAGE"/>
  </r>
  <r>
    <x v="1"/>
    <s v="103884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46.54"/>
    <n v="0"/>
    <n v="-46.54"/>
    <s v="N/A"/>
    <n v="0"/>
    <n v="0"/>
    <n v="0"/>
    <n v="0"/>
    <n v="35.85"/>
    <n v="5.5200000000000005"/>
    <n v="0"/>
    <n v="5.17"/>
    <n v="0"/>
    <n v="0"/>
    <n v="0"/>
    <n v="0"/>
    <n v="0"/>
    <s v="SURFACE WATER MGT FUND"/>
    <s v="WLSW F D91118 18029 NE 133RD S"/>
    <s v="STORMWATER SERVICES"/>
    <s v="DRAINAGE"/>
  </r>
  <r>
    <x v="1"/>
    <s v="103884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67.4"/>
    <n v="0"/>
    <n v="-167.4"/>
    <s v="N/A"/>
    <n v="0"/>
    <n v="0"/>
    <n v="30.98"/>
    <n v="0"/>
    <n v="89.24"/>
    <n v="18.59"/>
    <n v="0"/>
    <n v="28.59"/>
    <n v="0"/>
    <n v="0"/>
    <n v="0"/>
    <n v="0"/>
    <n v="0"/>
    <s v="SURFACE WATER MGT FUND"/>
    <s v="WLSW F D91118 18029 NE 133RD S"/>
    <s v="STORMWATER SERVICES"/>
    <s v="DRAINAGE"/>
  </r>
  <r>
    <x v="1"/>
    <s v="1038844"/>
    <s v="845022"/>
    <s v="82200"/>
    <x v="72"/>
    <s v="5315000"/>
    <n v="2012"/>
    <x v="4"/>
    <s v="PAID TIME OFF"/>
    <s v="50000-PROGRAM EXPENDITUR BUDGET"/>
    <s v="82000-APPLIED OVERHEAD"/>
    <m/>
    <n v="0"/>
    <n v="0"/>
    <n v="128.52000000000001"/>
    <n v="0"/>
    <n v="-128.52000000000001"/>
    <s v="N/A"/>
    <n v="0"/>
    <n v="0"/>
    <n v="23.900000000000002"/>
    <n v="0"/>
    <n v="64.180000000000007"/>
    <n v="14.34"/>
    <n v="0"/>
    <n v="26.1"/>
    <n v="0"/>
    <n v="0"/>
    <n v="0"/>
    <n v="0"/>
    <n v="0"/>
    <s v="SURFACE WATER MGT FUND"/>
    <s v="WLSW F D91118 18029 NE 133RD S"/>
    <s v="STORMWATER SERVICES"/>
    <s v="DRAINAGE"/>
  </r>
  <r>
    <x v="1"/>
    <s v="1038844"/>
    <s v="845022"/>
    <s v="82300"/>
    <x v="73"/>
    <s v="5315000"/>
    <n v="2012"/>
    <x v="4"/>
    <s v="INDIRECT COSTS"/>
    <s v="50000-PROGRAM EXPENDITUR BUDGET"/>
    <s v="82000-APPLIED OVERHEAD"/>
    <m/>
    <n v="0"/>
    <n v="0"/>
    <n v="358.23"/>
    <n v="0"/>
    <n v="-358.23"/>
    <s v="N/A"/>
    <n v="0"/>
    <n v="0"/>
    <n v="51.34"/>
    <n v="0"/>
    <n v="196.27"/>
    <n v="30.8"/>
    <n v="0"/>
    <n v="79.820000000000007"/>
    <n v="0"/>
    <n v="0"/>
    <n v="0"/>
    <n v="0"/>
    <n v="0"/>
    <s v="SURFACE WATER MGT FUND"/>
    <s v="WLSW F D91118 18029 NE 133RD S"/>
    <s v="STORMWATER SERVICES"/>
    <s v="DRAINAGE"/>
  </r>
  <r>
    <x v="1"/>
    <s v="1038844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2.52"/>
    <n v="0"/>
    <n v="-2.52"/>
    <s v="N/A"/>
    <n v="0"/>
    <n v="0"/>
    <n v="0"/>
    <n v="0"/>
    <n v="0"/>
    <n v="0"/>
    <n v="0"/>
    <n v="2.52"/>
    <n v="0"/>
    <n v="0"/>
    <n v="0"/>
    <n v="0"/>
    <n v="0"/>
    <s v="SURFACE WATER MGT FUND"/>
    <s v="WLSW F D91118 18029 NE 133RD S"/>
    <s v="STORMWATER SERVICES"/>
    <s v="DRAINAGE"/>
  </r>
  <r>
    <x v="1"/>
    <s v="103884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3.11"/>
    <n v="0"/>
    <n v="-53.11"/>
    <s v="N/A"/>
    <n v="0"/>
    <n v="0"/>
    <n v="0"/>
    <n v="0"/>
    <n v="0"/>
    <n v="53.11"/>
    <n v="0"/>
    <n v="0"/>
    <n v="0"/>
    <n v="0"/>
    <n v="0"/>
    <n v="0"/>
    <n v="0"/>
    <s v="SURFACE WATER MGT FUND"/>
    <s v="WLSW F D91120 13902 168TH AVE"/>
    <s v="STORMWATER SERVICES"/>
    <s v="DRAINAGE"/>
  </r>
  <r>
    <x v="1"/>
    <s v="103884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5.5200000000000005"/>
    <n v="0"/>
    <n v="-5.5200000000000005"/>
    <s v="N/A"/>
    <n v="0"/>
    <n v="0"/>
    <n v="0"/>
    <n v="0"/>
    <n v="0"/>
    <n v="5.5200000000000005"/>
    <n v="0"/>
    <n v="0"/>
    <n v="0"/>
    <n v="0"/>
    <n v="0"/>
    <n v="0"/>
    <n v="0"/>
    <s v="SURFACE WATER MGT FUND"/>
    <s v="WLSW F D91120 13902 168TH AVE"/>
    <s v="STORMWATER SERVICES"/>
    <s v="DRAINAGE"/>
  </r>
  <r>
    <x v="1"/>
    <s v="1038845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301"/>
    <n v="0"/>
    <n v="-301"/>
    <s v="N/A"/>
    <n v="0"/>
    <n v="0"/>
    <n v="0"/>
    <n v="0"/>
    <n v="0"/>
    <n v="0"/>
    <n v="0"/>
    <n v="0"/>
    <n v="301"/>
    <n v="0"/>
    <n v="0"/>
    <n v="0"/>
    <n v="0"/>
    <s v="SURFACE WATER MGT FUND"/>
    <s v="WLSW F D91120 13902 168TH AVE"/>
    <s v="STORMWATER SERVICES"/>
    <s v="DRAINAGE"/>
  </r>
  <r>
    <x v="1"/>
    <s v="103884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8.59"/>
    <n v="0"/>
    <n v="-18.59"/>
    <s v="N/A"/>
    <n v="0"/>
    <n v="0"/>
    <n v="0"/>
    <n v="0"/>
    <n v="0"/>
    <n v="18.59"/>
    <n v="0"/>
    <n v="0"/>
    <n v="0"/>
    <n v="0"/>
    <n v="0"/>
    <n v="0"/>
    <n v="0"/>
    <s v="SURFACE WATER MGT FUND"/>
    <s v="WLSW F D91120 13902 168TH AVE"/>
    <s v="STORMWATER SERVICES"/>
    <s v="DRAINAGE"/>
  </r>
  <r>
    <x v="1"/>
    <s v="1038845"/>
    <s v="845022"/>
    <s v="82200"/>
    <x v="72"/>
    <s v="5315000"/>
    <n v="2012"/>
    <x v="4"/>
    <s v="PAID TIME OFF"/>
    <s v="50000-PROGRAM EXPENDITUR BUDGET"/>
    <s v="82000-APPLIED OVERHEAD"/>
    <m/>
    <n v="0"/>
    <n v="0"/>
    <n v="14.34"/>
    <n v="0"/>
    <n v="-14.34"/>
    <s v="N/A"/>
    <n v="0"/>
    <n v="0"/>
    <n v="0"/>
    <n v="0"/>
    <n v="0"/>
    <n v="14.34"/>
    <n v="0"/>
    <n v="0"/>
    <n v="0"/>
    <n v="0"/>
    <n v="0"/>
    <n v="0"/>
    <n v="0"/>
    <s v="SURFACE WATER MGT FUND"/>
    <s v="WLSW F D91120 13902 168TH AVE"/>
    <s v="STORMWATER SERVICES"/>
    <s v="DRAINAGE"/>
  </r>
  <r>
    <x v="1"/>
    <s v="1038845"/>
    <s v="845022"/>
    <s v="82300"/>
    <x v="73"/>
    <s v="5315000"/>
    <n v="2012"/>
    <x v="4"/>
    <s v="INDIRECT COSTS"/>
    <s v="50000-PROGRAM EXPENDITUR BUDGET"/>
    <s v="82000-APPLIED OVERHEAD"/>
    <m/>
    <n v="0"/>
    <n v="0"/>
    <n v="30.8"/>
    <n v="0"/>
    <n v="-30.8"/>
    <s v="N/A"/>
    <n v="0"/>
    <n v="0"/>
    <n v="0"/>
    <n v="0"/>
    <n v="0"/>
    <n v="30.8"/>
    <n v="0"/>
    <n v="0"/>
    <n v="0"/>
    <n v="0"/>
    <n v="0"/>
    <n v="0"/>
    <n v="0"/>
    <s v="SURFACE WATER MGT FUND"/>
    <s v="WLSW F D91120 13902 168TH AVE"/>
    <s v="STORMWATER SERVICES"/>
    <s v="DRAINAGE"/>
  </r>
  <r>
    <x v="1"/>
    <s v="103884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77.04"/>
    <n v="0"/>
    <n v="-177.04"/>
    <s v="N/A"/>
    <n v="0"/>
    <n v="0"/>
    <n v="0"/>
    <n v="0"/>
    <n v="0"/>
    <n v="177.04"/>
    <n v="0"/>
    <n v="0"/>
    <n v="0"/>
    <n v="0"/>
    <n v="0"/>
    <n v="0"/>
    <n v="0"/>
    <s v="SURFACE WATER MGT FUND"/>
    <s v="WLSW F D91151 15421 178TH AVE"/>
    <s v="STORMWATER SERVICES"/>
    <s v="DRAINAGE"/>
  </r>
  <r>
    <x v="1"/>
    <s v="103884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8.400000000000002"/>
    <n v="0"/>
    <n v="-18.400000000000002"/>
    <s v="N/A"/>
    <n v="0"/>
    <n v="0"/>
    <n v="0"/>
    <n v="0"/>
    <n v="0"/>
    <n v="18.400000000000002"/>
    <n v="0"/>
    <n v="0"/>
    <n v="0"/>
    <n v="0"/>
    <n v="0"/>
    <n v="0"/>
    <n v="0"/>
    <s v="SURFACE WATER MGT FUND"/>
    <s v="WLSW F D91151 15421 178TH AVE"/>
    <s v="STORMWATER SERVICES"/>
    <s v="DRAINAGE"/>
  </r>
  <r>
    <x v="1"/>
    <s v="103884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61.97"/>
    <n v="0"/>
    <n v="-61.97"/>
    <s v="N/A"/>
    <n v="0"/>
    <n v="0"/>
    <n v="0"/>
    <n v="0"/>
    <n v="0"/>
    <n v="61.97"/>
    <n v="0"/>
    <n v="0"/>
    <n v="0"/>
    <n v="0"/>
    <n v="0"/>
    <n v="0"/>
    <n v="0"/>
    <s v="SURFACE WATER MGT FUND"/>
    <s v="WLSW F D91151 15421 178TH AVE"/>
    <s v="STORMWATER SERVICES"/>
    <s v="DRAINAGE"/>
  </r>
  <r>
    <x v="1"/>
    <s v="1038846"/>
    <s v="845022"/>
    <s v="82200"/>
    <x v="72"/>
    <s v="5315000"/>
    <n v="2012"/>
    <x v="4"/>
    <s v="PAID TIME OFF"/>
    <s v="50000-PROGRAM EXPENDITUR BUDGET"/>
    <s v="82000-APPLIED OVERHEAD"/>
    <m/>
    <n v="0"/>
    <n v="0"/>
    <n v="47.800000000000004"/>
    <n v="0"/>
    <n v="-47.800000000000004"/>
    <s v="N/A"/>
    <n v="0"/>
    <n v="0"/>
    <n v="0"/>
    <n v="0"/>
    <n v="0"/>
    <n v="47.800000000000004"/>
    <n v="0"/>
    <n v="0"/>
    <n v="0"/>
    <n v="0"/>
    <n v="0"/>
    <n v="0"/>
    <n v="0"/>
    <s v="SURFACE WATER MGT FUND"/>
    <s v="WLSW F D91151 15421 178TH AVE"/>
    <s v="STORMWATER SERVICES"/>
    <s v="DRAINAGE"/>
  </r>
  <r>
    <x v="1"/>
    <s v="1038846"/>
    <s v="845022"/>
    <s v="82300"/>
    <x v="73"/>
    <s v="5315000"/>
    <n v="2012"/>
    <x v="4"/>
    <s v="INDIRECT COSTS"/>
    <s v="50000-PROGRAM EXPENDITUR BUDGET"/>
    <s v="82000-APPLIED OVERHEAD"/>
    <m/>
    <n v="0"/>
    <n v="0"/>
    <n v="102.68"/>
    <n v="0"/>
    <n v="-102.68"/>
    <s v="N/A"/>
    <n v="0"/>
    <n v="0"/>
    <n v="0"/>
    <n v="0"/>
    <n v="0"/>
    <n v="102.68"/>
    <n v="0"/>
    <n v="0"/>
    <n v="0"/>
    <n v="0"/>
    <n v="0"/>
    <n v="0"/>
    <n v="0"/>
    <s v="SURFACE WATER MGT FUND"/>
    <s v="WLSW F D91151 15421 178TH AVE"/>
    <s v="STORMWATER SERVICES"/>
    <s v="DRAINAGE"/>
  </r>
  <r>
    <x v="1"/>
    <s v="103884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6.19"/>
    <n v="0"/>
    <n v="-46.19"/>
    <s v="N/A"/>
    <n v="0"/>
    <n v="0"/>
    <n v="0"/>
    <n v="0"/>
    <n v="0"/>
    <n v="46.19"/>
    <n v="0"/>
    <n v="0"/>
    <n v="0"/>
    <n v="0"/>
    <n v="0"/>
    <n v="0"/>
    <n v="0"/>
    <s v="SURFACE WATER MGT FUND"/>
    <s v="WLSW F D92360 25410 NE 45TH ST"/>
    <s v="STORMWATER SERVICES"/>
    <s v="DRAINAGE"/>
  </r>
  <r>
    <x v="1"/>
    <s v="1038847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21.45"/>
    <n v="0"/>
    <n v="-21.45"/>
    <s v="N/A"/>
    <n v="0"/>
    <n v="0"/>
    <n v="0"/>
    <n v="0"/>
    <n v="0"/>
    <n v="21.45"/>
    <n v="0"/>
    <n v="0"/>
    <n v="0"/>
    <n v="0"/>
    <n v="0"/>
    <n v="0"/>
    <n v="0"/>
    <s v="SURFACE WATER MGT FUND"/>
    <s v="WLSW F D92360 25410 NE 45TH ST"/>
    <s v="STORMWATER SERVICES"/>
    <s v="DRAINAGE"/>
  </r>
  <r>
    <x v="1"/>
    <s v="103884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8.9"/>
    <n v="0"/>
    <n v="-38.9"/>
    <s v="N/A"/>
    <n v="0"/>
    <n v="0"/>
    <n v="0"/>
    <n v="0"/>
    <n v="0"/>
    <n v="38.9"/>
    <n v="0"/>
    <n v="0"/>
    <n v="0"/>
    <n v="0"/>
    <n v="0"/>
    <n v="0"/>
    <n v="0"/>
    <s v="SURFACE WATER MGT FUND"/>
    <s v="WLSW F D92360 25410 NE 45TH ST"/>
    <s v="STORMWATER SERVICES"/>
    <s v="DRAINAGE"/>
  </r>
  <r>
    <x v="1"/>
    <s v="103884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6.59"/>
    <n v="0"/>
    <n v="-16.59"/>
    <s v="N/A"/>
    <n v="0"/>
    <n v="0"/>
    <n v="0"/>
    <n v="0"/>
    <n v="0"/>
    <n v="16.59"/>
    <n v="0"/>
    <n v="0"/>
    <n v="0"/>
    <n v="0"/>
    <n v="0"/>
    <n v="0"/>
    <n v="0"/>
    <s v="SURFACE WATER MGT FUND"/>
    <s v="WLSW F D92360 25410 NE 45TH ST"/>
    <s v="STORMWATER SERVICES"/>
    <s v="DRAINAGE"/>
  </r>
  <r>
    <x v="1"/>
    <s v="1038847"/>
    <s v="845022"/>
    <s v="82200"/>
    <x v="72"/>
    <s v="5315000"/>
    <n v="2012"/>
    <x v="4"/>
    <s v="PAID TIME OFF"/>
    <s v="50000-PROGRAM EXPENDITUR BUDGET"/>
    <s v="82000-APPLIED OVERHEAD"/>
    <m/>
    <n v="0"/>
    <n v="0"/>
    <n v="17.47"/>
    <n v="0"/>
    <n v="-17.47"/>
    <s v="N/A"/>
    <n v="0"/>
    <n v="0"/>
    <n v="0"/>
    <n v="0"/>
    <n v="0"/>
    <n v="17.47"/>
    <n v="0"/>
    <n v="0"/>
    <n v="0"/>
    <n v="0"/>
    <n v="0"/>
    <n v="0"/>
    <n v="0"/>
    <s v="SURFACE WATER MGT FUND"/>
    <s v="WLSW F D92360 25410 NE 45TH ST"/>
    <s v="STORMWATER SERVICES"/>
    <s v="DRAINAGE"/>
  </r>
  <r>
    <x v="1"/>
    <s v="1038847"/>
    <s v="845022"/>
    <s v="82300"/>
    <x v="73"/>
    <s v="5315000"/>
    <n v="2012"/>
    <x v="4"/>
    <s v="INDIRECT COSTS"/>
    <s v="50000-PROGRAM EXPENDITUR BUDGET"/>
    <s v="82000-APPLIED OVERHEAD"/>
    <m/>
    <n v="0"/>
    <n v="0"/>
    <n v="53.44"/>
    <n v="0"/>
    <n v="-53.44"/>
    <s v="N/A"/>
    <n v="0"/>
    <n v="0"/>
    <n v="0"/>
    <n v="0"/>
    <n v="0"/>
    <n v="53.44"/>
    <n v="0"/>
    <n v="0"/>
    <n v="0"/>
    <n v="0"/>
    <n v="0"/>
    <n v="0"/>
    <n v="0"/>
    <s v="SURFACE WATER MGT FUND"/>
    <s v="WLSW F D92360 25410 NE 45TH ST"/>
    <s v="STORMWATER SERVICES"/>
    <s v="DRAINAGE"/>
  </r>
  <r>
    <x v="1"/>
    <s v="1038847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2.52"/>
    <n v="0"/>
    <n v="-2.52"/>
    <s v="N/A"/>
    <n v="0"/>
    <n v="0"/>
    <n v="0"/>
    <n v="0"/>
    <n v="0"/>
    <n v="2.52"/>
    <n v="0"/>
    <n v="0"/>
    <n v="0"/>
    <n v="0"/>
    <n v="0"/>
    <n v="0"/>
    <n v="0"/>
    <s v="SURFACE WATER MGT FUND"/>
    <s v="WLSW F D92360 25410 NE 45TH ST"/>
    <s v="STORMWATER SERVICES"/>
    <s v="DRAINAGE"/>
  </r>
  <r>
    <x v="1"/>
    <s v="103884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58.95"/>
    <n v="0"/>
    <n v="-458.95"/>
    <s v="N/A"/>
    <n v="0"/>
    <n v="0"/>
    <n v="0"/>
    <n v="0"/>
    <n v="328.82"/>
    <n v="130.13"/>
    <n v="0"/>
    <n v="0"/>
    <n v="0"/>
    <n v="0"/>
    <n v="0"/>
    <n v="0"/>
    <n v="0"/>
    <s v="SURFACE WATER MGT FUND"/>
    <s v="WLSW F D92380 6300 AMES LAKE-C"/>
    <s v="STORMWATER SERVICES"/>
    <s v="DRAINAGE"/>
  </r>
  <r>
    <x v="1"/>
    <s v="1038848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128.71"/>
    <n v="0"/>
    <n v="-128.71"/>
    <s v="N/A"/>
    <n v="0"/>
    <n v="0"/>
    <n v="0"/>
    <n v="0"/>
    <n v="128.71"/>
    <n v="0"/>
    <n v="0"/>
    <n v="0"/>
    <n v="0"/>
    <n v="0"/>
    <n v="0"/>
    <n v="0"/>
    <n v="0"/>
    <s v="SURFACE WATER MGT FUND"/>
    <s v="WLSW F D92380 6300 AMES LAKE-C"/>
    <s v="STORMWATER SERVICES"/>
    <s v="DRAINAGE"/>
  </r>
  <r>
    <x v="1"/>
    <s v="1038848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2299.5"/>
    <n v="0"/>
    <n v="-2299.5"/>
    <s v="N/A"/>
    <n v="0"/>
    <n v="0"/>
    <n v="0"/>
    <n v="0"/>
    <n v="0"/>
    <n v="2299.5"/>
    <n v="0"/>
    <n v="0"/>
    <n v="0"/>
    <n v="0"/>
    <n v="0"/>
    <n v="0"/>
    <n v="0"/>
    <s v="SURFACE WATER MGT FUND"/>
    <s v="WLSW F D92380 6300 AMES LAKE-C"/>
    <s v="STORMWATER SERVICES"/>
    <s v="DRAINAGE"/>
  </r>
  <r>
    <x v="1"/>
    <s v="103884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86.62"/>
    <n v="0"/>
    <n v="-186.62"/>
    <s v="N/A"/>
    <n v="0"/>
    <n v="0"/>
    <n v="0"/>
    <n v="0"/>
    <n v="186.62"/>
    <n v="0"/>
    <n v="0"/>
    <n v="0"/>
    <n v="0"/>
    <n v="0"/>
    <n v="0"/>
    <n v="0"/>
    <n v="0"/>
    <s v="SURFACE WATER MGT FUND"/>
    <s v="WLSW F D92380 6300 AMES LAKE-C"/>
    <s v="STORMWATER SERVICES"/>
    <s v="DRAINAGE"/>
  </r>
  <r>
    <x v="1"/>
    <s v="103884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64.86"/>
    <n v="0"/>
    <n v="-164.86"/>
    <s v="N/A"/>
    <n v="0"/>
    <n v="0"/>
    <n v="0"/>
    <n v="0"/>
    <n v="118.12"/>
    <n v="46.74"/>
    <n v="0"/>
    <n v="0"/>
    <n v="0"/>
    <n v="0"/>
    <n v="0"/>
    <n v="0"/>
    <n v="0"/>
    <s v="SURFACE WATER MGT FUND"/>
    <s v="WLSW F D92380 6300 AMES LAKE-C"/>
    <s v="STORMWATER SERVICES"/>
    <s v="DRAINAGE"/>
  </r>
  <r>
    <x v="1"/>
    <s v="1038848"/>
    <s v="845022"/>
    <s v="82200"/>
    <x v="72"/>
    <s v="5315000"/>
    <n v="2012"/>
    <x v="4"/>
    <s v="PAID TIME OFF"/>
    <s v="50000-PROGRAM EXPENDITUR BUDGET"/>
    <s v="82000-APPLIED OVERHEAD"/>
    <m/>
    <n v="0"/>
    <n v="0"/>
    <n v="151.79"/>
    <n v="0"/>
    <n v="-151.79"/>
    <s v="N/A"/>
    <n v="0"/>
    <n v="0"/>
    <n v="0"/>
    <n v="0"/>
    <n v="118.17"/>
    <n v="33.619999999999997"/>
    <n v="0"/>
    <n v="0"/>
    <n v="0"/>
    <n v="0"/>
    <n v="0"/>
    <n v="0"/>
    <n v="0"/>
    <s v="SURFACE WATER MGT FUND"/>
    <s v="WLSW F D92380 6300 AMES LAKE-C"/>
    <s v="STORMWATER SERVICES"/>
    <s v="DRAINAGE"/>
  </r>
  <r>
    <x v="1"/>
    <s v="1038848"/>
    <s v="845022"/>
    <s v="82300"/>
    <x v="73"/>
    <s v="5315000"/>
    <n v="2012"/>
    <x v="4"/>
    <s v="INDIRECT COSTS"/>
    <s v="50000-PROGRAM EXPENDITUR BUDGET"/>
    <s v="82000-APPLIED OVERHEAD"/>
    <m/>
    <n v="0"/>
    <n v="0"/>
    <n v="464.25"/>
    <n v="0"/>
    <n v="-464.25"/>
    <s v="N/A"/>
    <n v="0"/>
    <n v="0"/>
    <n v="0"/>
    <n v="0"/>
    <n v="361.44"/>
    <n v="102.81"/>
    <n v="0"/>
    <n v="0"/>
    <n v="0"/>
    <n v="0"/>
    <n v="0"/>
    <n v="0"/>
    <n v="0"/>
    <s v="SURFACE WATER MGT FUND"/>
    <s v="WLSW F D92380 6300 AMES LAKE-C"/>
    <s v="STORMWATER SERVICES"/>
    <s v="DRAINAGE"/>
  </r>
  <r>
    <x v="1"/>
    <s v="1038848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15.120000000000001"/>
    <n v="0"/>
    <n v="-15.120000000000001"/>
    <s v="N/A"/>
    <n v="0"/>
    <n v="0"/>
    <n v="0"/>
    <n v="0"/>
    <n v="15.120000000000001"/>
    <n v="0"/>
    <n v="0"/>
    <n v="0"/>
    <n v="0"/>
    <n v="0"/>
    <n v="0"/>
    <n v="0"/>
    <n v="0"/>
    <s v="SURFACE WATER MGT FUND"/>
    <s v="WLSW F D92380 6300 AMES LAKE-C"/>
    <s v="STORMWATER SERVICES"/>
    <s v="DRAINAGE"/>
  </r>
  <r>
    <x v="1"/>
    <s v="1038849"/>
    <s v="000000"/>
    <s v="11500"/>
    <x v="7"/>
    <s v="0000000"/>
    <n v="2012"/>
    <x v="0"/>
    <s v="ACCOUNTS RECEIVABLE"/>
    <s v="BS000-CURRENT ASSETS"/>
    <s v="B1150-ACCOUNTS RECEIVABLE"/>
    <m/>
    <n v="0"/>
    <n v="0"/>
    <n v="163.16"/>
    <n v="0"/>
    <n v="-163.16"/>
    <s v="N/A"/>
    <n v="0"/>
    <n v="0"/>
    <n v="0"/>
    <n v="0"/>
    <n v="0"/>
    <n v="0"/>
    <n v="0"/>
    <n v="0"/>
    <n v="0"/>
    <n v="0"/>
    <n v="163.16"/>
    <n v="0"/>
    <n v="0"/>
    <s v="SURFACE WATER MGT FUND"/>
    <s v="WLSW I DC5366 101 SW 119TH ST"/>
    <s v="DEFAULT"/>
    <s v="Default"/>
  </r>
  <r>
    <x v="1"/>
    <s v="1038849"/>
    <s v="000000"/>
    <s v="11530"/>
    <x v="203"/>
    <s v="0000000"/>
    <n v="2012"/>
    <x v="0"/>
    <s v="UNBILLED RECEIVABLES"/>
    <s v="BS000-CURRENT ASSETS"/>
    <s v="B1150-ACCOUNTS RECEIVABLE"/>
    <m/>
    <n v="0"/>
    <n v="0"/>
    <n v="-163.16"/>
    <n v="0"/>
    <n v="163.16"/>
    <s v="N/A"/>
    <n v="0"/>
    <n v="0"/>
    <n v="0"/>
    <n v="0"/>
    <n v="0"/>
    <n v="0"/>
    <n v="0"/>
    <n v="0"/>
    <n v="0"/>
    <n v="0"/>
    <n v="-163.16"/>
    <n v="0"/>
    <n v="0"/>
    <s v="SURFACE WATER MGT FUND"/>
    <s v="WLSW I DC5366 101 SW 119TH ST"/>
    <s v="DEFAULT"/>
    <s v="Default"/>
  </r>
  <r>
    <x v="1"/>
    <s v="1038849"/>
    <s v="000000"/>
    <s v="22258"/>
    <x v="204"/>
    <s v="0000000"/>
    <n v="2012"/>
    <x v="1"/>
    <s v="DEFERRED ACCT REC 11503"/>
    <s v="BS200-CURRENT LIABILITIES"/>
    <s v="B2220-DEFERRED REVENUES"/>
    <m/>
    <n v="0"/>
    <n v="0"/>
    <n v="163.16"/>
    <n v="0"/>
    <n v="-163.16"/>
    <s v="N/A"/>
    <n v="0"/>
    <n v="0"/>
    <n v="0"/>
    <n v="0"/>
    <n v="0"/>
    <n v="0"/>
    <n v="0"/>
    <n v="0"/>
    <n v="0"/>
    <n v="163.16"/>
    <n v="0"/>
    <n v="0"/>
    <n v="0"/>
    <s v="SURFACE WATER MGT FUND"/>
    <s v="WLSW I DC5366 101 SW 119TH ST"/>
    <s v="DEFAULT"/>
    <s v="Default"/>
  </r>
  <r>
    <x v="1"/>
    <s v="1038849"/>
    <s v="845023"/>
    <s v="36999"/>
    <x v="49"/>
    <s v="0000000"/>
    <n v="2012"/>
    <x v="3"/>
    <s v="OTHER MISC REVENUE"/>
    <s v="R3000-REVENUE"/>
    <s v="R3600-MISCELLANEOUS REVENUE"/>
    <m/>
    <n v="0"/>
    <n v="0"/>
    <n v="-163.16"/>
    <n v="0"/>
    <n v="163.16"/>
    <s v="N/A"/>
    <n v="0"/>
    <n v="0"/>
    <n v="0"/>
    <n v="0"/>
    <n v="0"/>
    <n v="0"/>
    <n v="0"/>
    <n v="0"/>
    <n v="0"/>
    <n v="-163.16"/>
    <n v="0"/>
    <n v="0"/>
    <n v="0"/>
    <s v="SURFACE WATER MGT FUND"/>
    <s v="WLSW I DC5366 101 SW 119TH ST"/>
    <s v="BURIEN MAINTENANCE"/>
    <s v="Default"/>
  </r>
  <r>
    <x v="1"/>
    <s v="1038849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820000000000007"/>
    <n v="0"/>
    <n v="-70.820000000000007"/>
    <s v="N/A"/>
    <n v="0"/>
    <n v="0"/>
    <n v="0"/>
    <n v="0"/>
    <n v="0"/>
    <n v="0"/>
    <n v="0"/>
    <n v="0"/>
    <n v="0"/>
    <n v="70.820000000000007"/>
    <n v="0"/>
    <n v="0"/>
    <n v="0"/>
    <s v="SURFACE WATER MGT FUND"/>
    <s v="WLSW I DC5366 101 SW 119TH ST"/>
    <s v="BURIEN MAINTENANCE"/>
    <s v="DRAINAGE"/>
  </r>
  <r>
    <x v="1"/>
    <s v="1038849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0"/>
    <n v="0"/>
    <n v="0"/>
    <n v="0"/>
    <n v="0"/>
    <n v="7.36"/>
    <n v="0"/>
    <n v="0"/>
    <n v="0"/>
    <s v="SURFACE WATER MGT FUND"/>
    <s v="WLSW I DC5366 101 SW 119TH ST"/>
    <s v="BURIEN MAINTENANCE"/>
    <s v="DRAINAGE"/>
  </r>
  <r>
    <x v="1"/>
    <s v="1038849"/>
    <s v="845023"/>
    <s v="82100"/>
    <x v="71"/>
    <s v="5315000"/>
    <n v="2012"/>
    <x v="4"/>
    <s v="EMPLOYER PAID BENEFITS"/>
    <s v="50000-PROGRAM EXPENDITUR BUDGET"/>
    <s v="82000-APPLIED OVERHEAD"/>
    <m/>
    <n v="0"/>
    <n v="0"/>
    <n v="24.78"/>
    <n v="0"/>
    <n v="-24.78"/>
    <s v="N/A"/>
    <n v="0"/>
    <n v="0"/>
    <n v="0"/>
    <n v="0"/>
    <n v="0"/>
    <n v="0"/>
    <n v="0"/>
    <n v="0"/>
    <n v="0"/>
    <n v="24.78"/>
    <n v="0"/>
    <n v="0"/>
    <n v="0"/>
    <s v="SURFACE WATER MGT FUND"/>
    <s v="WLSW I DC5366 101 SW 119TH ST"/>
    <s v="BURIEN MAINTENANCE"/>
    <s v="DRAINAGE"/>
  </r>
  <r>
    <x v="1"/>
    <s v="1038849"/>
    <s v="845023"/>
    <s v="82200"/>
    <x v="72"/>
    <s v="5315000"/>
    <n v="2012"/>
    <x v="4"/>
    <s v="PAID TIME OFF"/>
    <s v="50000-PROGRAM EXPENDITUR BUDGET"/>
    <s v="82000-APPLIED OVERHEAD"/>
    <m/>
    <n v="0"/>
    <n v="0"/>
    <n v="19.12"/>
    <n v="0"/>
    <n v="-19.12"/>
    <s v="N/A"/>
    <n v="0"/>
    <n v="0"/>
    <n v="0"/>
    <n v="0"/>
    <n v="0"/>
    <n v="0"/>
    <n v="0"/>
    <n v="0"/>
    <n v="0"/>
    <n v="19.12"/>
    <n v="0"/>
    <n v="0"/>
    <n v="0"/>
    <s v="SURFACE WATER MGT FUND"/>
    <s v="WLSW I DC5366 101 SW 119TH ST"/>
    <s v="BURIEN MAINTENANCE"/>
    <s v="DRAINAGE"/>
  </r>
  <r>
    <x v="1"/>
    <s v="1038849"/>
    <s v="845023"/>
    <s v="82300"/>
    <x v="73"/>
    <s v="5315000"/>
    <n v="2012"/>
    <x v="4"/>
    <s v="INDIRECT COSTS"/>
    <s v="50000-PROGRAM EXPENDITUR BUDGET"/>
    <s v="82000-APPLIED OVERHEAD"/>
    <m/>
    <n v="0"/>
    <n v="0"/>
    <n v="41.08"/>
    <n v="0"/>
    <n v="-41.08"/>
    <s v="N/A"/>
    <n v="0"/>
    <n v="0"/>
    <n v="0"/>
    <n v="0"/>
    <n v="0"/>
    <n v="0"/>
    <n v="0"/>
    <n v="0"/>
    <n v="0"/>
    <n v="41.08"/>
    <n v="0"/>
    <n v="0"/>
    <n v="0"/>
    <s v="SURFACE WATER MGT FUND"/>
    <s v="WLSW I DC5366 101 SW 119TH ST"/>
    <s v="BURIEN MAINTENANCE"/>
    <s v="DRAINAGE"/>
  </r>
  <r>
    <x v="1"/>
    <s v="103885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37.44"/>
    <n v="0"/>
    <n v="-437.44"/>
    <s v="N/A"/>
    <n v="0"/>
    <n v="0"/>
    <n v="123.93"/>
    <n v="0"/>
    <n v="0"/>
    <n v="111.87"/>
    <n v="0"/>
    <n v="111.87"/>
    <n v="0"/>
    <n v="0"/>
    <n v="89.77"/>
    <n v="0"/>
    <n v="0"/>
    <s v="SURFACE WATER MGT FUND"/>
    <s v="WLSW F D92386 KCSP S92S0065 PE"/>
    <s v="STORMWATER SERVICES"/>
    <s v="DRAINAGE"/>
  </r>
  <r>
    <x v="1"/>
    <s v="1038850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128.69999999999999"/>
    <n v="0"/>
    <n v="-128.69999999999999"/>
    <s v="N/A"/>
    <n v="0"/>
    <n v="0"/>
    <n v="0"/>
    <n v="0"/>
    <n v="0"/>
    <n v="42.9"/>
    <n v="0"/>
    <n v="85.8"/>
    <n v="0"/>
    <n v="0"/>
    <n v="0"/>
    <n v="0"/>
    <n v="0"/>
    <s v="SURFACE WATER MGT FUND"/>
    <s v="WLSW F D92386 KCSP S92S0065 PE"/>
    <s v="STORMWATER SERVICES"/>
    <s v="DRAINAGE"/>
  </r>
  <r>
    <x v="1"/>
    <s v="103885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60.86"/>
    <n v="0"/>
    <n v="-360.86"/>
    <s v="N/A"/>
    <n v="0"/>
    <n v="0"/>
    <n v="0"/>
    <n v="0"/>
    <n v="12.88"/>
    <n v="98.08"/>
    <n v="0"/>
    <n v="249.9"/>
    <n v="0"/>
    <n v="0"/>
    <n v="0"/>
    <n v="0"/>
    <n v="0"/>
    <s v="SURFACE WATER MGT FUND"/>
    <s v="WLSW F D92386 KCSP S92S0065 PE"/>
    <s v="STORMWATER SERVICES"/>
    <s v="DRAINAGE"/>
  </r>
  <r>
    <x v="1"/>
    <s v="1038850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602"/>
    <n v="0"/>
    <n v="-602"/>
    <s v="N/A"/>
    <n v="0"/>
    <n v="0"/>
    <n v="0"/>
    <n v="0"/>
    <n v="602"/>
    <n v="0"/>
    <n v="0"/>
    <n v="0"/>
    <n v="0"/>
    <n v="0"/>
    <n v="0"/>
    <n v="0"/>
    <n v="0"/>
    <s v="SURFACE WATER MGT FUND"/>
    <s v="WLSW F D92386 KCSP S92S0065 PE"/>
    <s v="STORMWATER SERVICES"/>
    <s v="DRAINAGE"/>
  </r>
  <r>
    <x v="1"/>
    <s v="103885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55.17000000000002"/>
    <n v="0"/>
    <n v="-155.17000000000002"/>
    <s v="N/A"/>
    <n v="0"/>
    <n v="0"/>
    <n v="43.37"/>
    <n v="0"/>
    <n v="0"/>
    <n v="40.19"/>
    <n v="0"/>
    <n v="40.19"/>
    <n v="0"/>
    <n v="0"/>
    <n v="31.42"/>
    <n v="0"/>
    <n v="0"/>
    <s v="SURFACE WATER MGT FUND"/>
    <s v="WLSW F D92386 KCSP S92S0065 PE"/>
    <s v="STORMWATER SERVICES"/>
    <s v="DRAINAGE"/>
  </r>
  <r>
    <x v="1"/>
    <s v="1038850"/>
    <s v="845022"/>
    <s v="82200"/>
    <x v="72"/>
    <s v="5315000"/>
    <n v="2012"/>
    <x v="4"/>
    <s v="PAID TIME OFF"/>
    <s v="50000-PROGRAM EXPENDITUR BUDGET"/>
    <s v="82000-APPLIED OVERHEAD"/>
    <m/>
    <n v="0"/>
    <n v="0"/>
    <n v="148.72"/>
    <n v="0"/>
    <n v="-148.72"/>
    <s v="N/A"/>
    <n v="0"/>
    <n v="0"/>
    <n v="33.46"/>
    <n v="0"/>
    <n v="0"/>
    <n v="39.97"/>
    <n v="0"/>
    <n v="51.050000000000004"/>
    <n v="0"/>
    <n v="0"/>
    <n v="24.240000000000002"/>
    <n v="0"/>
    <n v="0"/>
    <s v="SURFACE WATER MGT FUND"/>
    <s v="WLSW F D92386 KCSP S92S0065 PE"/>
    <s v="STORMWATER SERVICES"/>
    <s v="DRAINAGE"/>
  </r>
  <r>
    <x v="1"/>
    <s v="1038850"/>
    <s v="845022"/>
    <s v="82300"/>
    <x v="73"/>
    <s v="5315000"/>
    <n v="2012"/>
    <x v="4"/>
    <s v="INDIRECT COSTS"/>
    <s v="50000-PROGRAM EXPENDITUR BUDGET"/>
    <s v="82000-APPLIED OVERHEAD"/>
    <m/>
    <n v="0"/>
    <n v="0"/>
    <n v="402.36"/>
    <n v="0"/>
    <n v="-402.36"/>
    <s v="N/A"/>
    <n v="0"/>
    <n v="0"/>
    <n v="71.88"/>
    <n v="0"/>
    <n v="0"/>
    <n v="122.26"/>
    <n v="0"/>
    <n v="156.15"/>
    <n v="0"/>
    <n v="0"/>
    <n v="52.07"/>
    <n v="0"/>
    <n v="0"/>
    <s v="SURFACE WATER MGT FUND"/>
    <s v="WLSW F D92386 KCSP S92S0065 PE"/>
    <s v="STORMWATER SERVICES"/>
    <s v="DRAINAGE"/>
  </r>
  <r>
    <x v="1"/>
    <s v="1038850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15.120000000000001"/>
    <n v="0"/>
    <n v="-15.120000000000001"/>
    <s v="N/A"/>
    <n v="0"/>
    <n v="0"/>
    <n v="0"/>
    <n v="0"/>
    <n v="0"/>
    <n v="5.04"/>
    <n v="0"/>
    <n v="10.08"/>
    <n v="0"/>
    <n v="0"/>
    <n v="0"/>
    <n v="0"/>
    <n v="0"/>
    <s v="SURFACE WATER MGT FUND"/>
    <s v="WLSW F D92386 KCSP S92S0065 PE"/>
    <s v="STORMWATER SERVICES"/>
    <s v="DRAINAGE"/>
  </r>
  <r>
    <x v="1"/>
    <s v="103885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83.27"/>
    <n v="0"/>
    <n v="-283.27"/>
    <s v="N/A"/>
    <n v="0"/>
    <n v="0"/>
    <n v="0"/>
    <n v="0"/>
    <n v="0"/>
    <n v="0"/>
    <n v="0"/>
    <n v="0"/>
    <n v="0"/>
    <n v="194.75"/>
    <n v="88.52"/>
    <n v="0"/>
    <n v="0"/>
    <s v="SURFACE WATER MGT FUND"/>
    <s v="WLSW F D92389 3401 S 280TH ST"/>
    <s v="STORMWATER SERVICES"/>
    <s v="DRAINAGE"/>
  </r>
  <r>
    <x v="1"/>
    <s v="103885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9.44"/>
    <n v="0"/>
    <n v="-29.44"/>
    <s v="N/A"/>
    <n v="0"/>
    <n v="0"/>
    <n v="0"/>
    <n v="0"/>
    <n v="0"/>
    <n v="0"/>
    <n v="0"/>
    <n v="0"/>
    <n v="0"/>
    <n v="0"/>
    <n v="29.44"/>
    <n v="0"/>
    <n v="0"/>
    <s v="SURFACE WATER MGT FUND"/>
    <s v="WLSW F D92389 3401 S 280TH ST"/>
    <s v="STORMWATER SERVICES"/>
    <s v="DRAINAGE"/>
  </r>
  <r>
    <x v="1"/>
    <s v="103885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99.14"/>
    <n v="0"/>
    <n v="-99.14"/>
    <s v="N/A"/>
    <n v="0"/>
    <n v="0"/>
    <n v="0"/>
    <n v="0"/>
    <n v="0"/>
    <n v="0"/>
    <n v="0"/>
    <n v="0"/>
    <n v="0"/>
    <n v="68.16"/>
    <n v="30.98"/>
    <n v="0"/>
    <n v="0"/>
    <s v="SURFACE WATER MGT FUND"/>
    <s v="WLSW F D92389 3401 S 280TH ST"/>
    <s v="STORMWATER SERVICES"/>
    <s v="DRAINAGE"/>
  </r>
  <r>
    <x v="1"/>
    <s v="1038851"/>
    <s v="845022"/>
    <s v="82200"/>
    <x v="72"/>
    <s v="5315000"/>
    <n v="2012"/>
    <x v="4"/>
    <s v="PAID TIME OFF"/>
    <s v="50000-PROGRAM EXPENDITUR BUDGET"/>
    <s v="82000-APPLIED OVERHEAD"/>
    <m/>
    <n v="0"/>
    <n v="0"/>
    <n v="76.48"/>
    <n v="0"/>
    <n v="-76.48"/>
    <s v="N/A"/>
    <n v="0"/>
    <n v="0"/>
    <n v="0"/>
    <n v="0"/>
    <n v="0"/>
    <n v="0"/>
    <n v="0"/>
    <n v="0"/>
    <n v="0"/>
    <n v="52.58"/>
    <n v="23.900000000000002"/>
    <n v="0"/>
    <n v="0"/>
    <s v="SURFACE WATER MGT FUND"/>
    <s v="WLSW F D92389 3401 S 280TH ST"/>
    <s v="STORMWATER SERVICES"/>
    <s v="DRAINAGE"/>
  </r>
  <r>
    <x v="1"/>
    <s v="1038851"/>
    <s v="845022"/>
    <s v="82300"/>
    <x v="73"/>
    <s v="5315000"/>
    <n v="2012"/>
    <x v="4"/>
    <s v="INDIRECT COSTS"/>
    <s v="50000-PROGRAM EXPENDITUR BUDGET"/>
    <s v="82000-APPLIED OVERHEAD"/>
    <m/>
    <n v="0"/>
    <n v="0"/>
    <n v="164.29"/>
    <n v="0"/>
    <n v="-164.29"/>
    <s v="N/A"/>
    <n v="0"/>
    <n v="0"/>
    <n v="0"/>
    <n v="0"/>
    <n v="0"/>
    <n v="0"/>
    <n v="0"/>
    <n v="0"/>
    <n v="0"/>
    <n v="112.95"/>
    <n v="51.34"/>
    <n v="0"/>
    <n v="0"/>
    <s v="SURFACE WATER MGT FUND"/>
    <s v="WLSW F D92389 3401 S 280TH ST"/>
    <s v="STORMWATER SERVICES"/>
    <s v="DRAINAGE"/>
  </r>
  <r>
    <x v="1"/>
    <s v="103885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0"/>
    <n v="0"/>
    <n v="0"/>
    <n v="0"/>
    <n v="141.63"/>
    <n v="0"/>
    <s v="SURFACE WATER MGT FUND"/>
    <s v="WLSW F DS0077 15548 417TH PL S"/>
    <s v="STORMWATER SERVICES"/>
    <s v="DRAINAGE"/>
  </r>
  <r>
    <x v="1"/>
    <s v="103885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0"/>
    <n v="0"/>
    <n v="0"/>
    <n v="14.72"/>
    <n v="0"/>
    <s v="SURFACE WATER MGT FUND"/>
    <s v="WLSW F DS0077 15548 417TH PL S"/>
    <s v="STORMWATER SERVICES"/>
    <s v="DRAINAGE"/>
  </r>
  <r>
    <x v="1"/>
    <s v="103885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0"/>
    <n v="0"/>
    <n v="0"/>
    <n v="0"/>
    <n v="49.57"/>
    <n v="0"/>
    <s v="SURFACE WATER MGT FUND"/>
    <s v="WLSW F DS0077 15548 417TH PL S"/>
    <s v="STORMWATER SERVICES"/>
    <s v="DRAINAGE"/>
  </r>
  <r>
    <x v="1"/>
    <s v="1038857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0"/>
    <n v="0"/>
    <n v="0"/>
    <n v="38.24"/>
    <n v="0"/>
    <s v="SURFACE WATER MGT FUND"/>
    <s v="WLSW F DS0077 15548 417TH PL S"/>
    <s v="STORMWATER SERVICES"/>
    <s v="DRAINAGE"/>
  </r>
  <r>
    <x v="1"/>
    <s v="1038857"/>
    <s v="845022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0"/>
    <n v="0"/>
    <n v="0"/>
    <n v="0"/>
    <n v="82.15"/>
    <n v="0"/>
    <s v="SURFACE WATER MGT FUND"/>
    <s v="WLSW F DS0077 15548 417TH PL S"/>
    <s v="STORMWATER SERVICES"/>
    <s v="DRAINAGE"/>
  </r>
  <r>
    <x v="1"/>
    <s v="103885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77.05"/>
    <n v="0"/>
    <n v="-177.05"/>
    <s v="N/A"/>
    <n v="0"/>
    <n v="0"/>
    <n v="0"/>
    <n v="0"/>
    <n v="0"/>
    <n v="0"/>
    <n v="0"/>
    <n v="0"/>
    <n v="0"/>
    <n v="0"/>
    <n v="106.23"/>
    <n v="70.820000000000007"/>
    <n v="0"/>
    <s v="SURFACE WATER MGT FUND"/>
    <s v="WLSW F DS0086 19610 NE 116TH S"/>
    <s v="STORMWATER SERVICES"/>
    <s v="DRAINAGE"/>
  </r>
  <r>
    <x v="1"/>
    <s v="103885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8.400000000000002"/>
    <n v="0"/>
    <n v="-18.400000000000002"/>
    <s v="N/A"/>
    <n v="0"/>
    <n v="0"/>
    <n v="0"/>
    <n v="0"/>
    <n v="0"/>
    <n v="0"/>
    <n v="0"/>
    <n v="0"/>
    <n v="0"/>
    <n v="0"/>
    <n v="11.040000000000001"/>
    <n v="7.36"/>
    <n v="0"/>
    <s v="SURFACE WATER MGT FUND"/>
    <s v="WLSW F DS0086 19610 NE 116TH S"/>
    <s v="STORMWATER SERVICES"/>
    <s v="DRAINAGE"/>
  </r>
  <r>
    <x v="1"/>
    <s v="103885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61.96"/>
    <n v="0"/>
    <n v="-61.96"/>
    <s v="N/A"/>
    <n v="0"/>
    <n v="0"/>
    <n v="0"/>
    <n v="0"/>
    <n v="0"/>
    <n v="0"/>
    <n v="0"/>
    <n v="0"/>
    <n v="0"/>
    <n v="0"/>
    <n v="37.18"/>
    <n v="24.78"/>
    <n v="0"/>
    <s v="SURFACE WATER MGT FUND"/>
    <s v="WLSW F DS0086 19610 NE 116TH S"/>
    <s v="STORMWATER SERVICES"/>
    <s v="DRAINAGE"/>
  </r>
  <r>
    <x v="1"/>
    <s v="1038858"/>
    <s v="845022"/>
    <s v="82200"/>
    <x v="72"/>
    <s v="5315000"/>
    <n v="2012"/>
    <x v="4"/>
    <s v="PAID TIME OFF"/>
    <s v="50000-PROGRAM EXPENDITUR BUDGET"/>
    <s v="82000-APPLIED OVERHEAD"/>
    <m/>
    <n v="0"/>
    <n v="0"/>
    <n v="47.800000000000004"/>
    <n v="0"/>
    <n v="-47.800000000000004"/>
    <s v="N/A"/>
    <n v="0"/>
    <n v="0"/>
    <n v="0"/>
    <n v="0"/>
    <n v="0"/>
    <n v="0"/>
    <n v="0"/>
    <n v="0"/>
    <n v="0"/>
    <n v="0"/>
    <n v="28.68"/>
    <n v="19.12"/>
    <n v="0"/>
    <s v="SURFACE WATER MGT FUND"/>
    <s v="WLSW F DS0086 19610 NE 116TH S"/>
    <s v="STORMWATER SERVICES"/>
    <s v="DRAINAGE"/>
  </r>
  <r>
    <x v="1"/>
    <s v="1038858"/>
    <s v="845022"/>
    <s v="82300"/>
    <x v="73"/>
    <s v="5315000"/>
    <n v="2012"/>
    <x v="4"/>
    <s v="INDIRECT COSTS"/>
    <s v="50000-PROGRAM EXPENDITUR BUDGET"/>
    <s v="82000-APPLIED OVERHEAD"/>
    <m/>
    <n v="0"/>
    <n v="0"/>
    <n v="102.7"/>
    <n v="0"/>
    <n v="-102.7"/>
    <s v="N/A"/>
    <n v="0"/>
    <n v="0"/>
    <n v="0"/>
    <n v="0"/>
    <n v="0"/>
    <n v="0"/>
    <n v="0"/>
    <n v="0"/>
    <n v="0"/>
    <n v="0"/>
    <n v="61.620000000000005"/>
    <n v="41.08"/>
    <n v="0"/>
    <s v="SURFACE WATER MGT FUND"/>
    <s v="WLSW F DS0086 19610 NE 116TH S"/>
    <s v="STORMWATER SERVICES"/>
    <s v="DRAINAGE"/>
  </r>
  <r>
    <x v="1"/>
    <s v="103885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820000000000007"/>
    <n v="0"/>
    <n v="-70.820000000000007"/>
    <s v="N/A"/>
    <n v="0"/>
    <n v="0"/>
    <n v="0"/>
    <n v="0"/>
    <n v="0"/>
    <n v="0"/>
    <n v="0"/>
    <n v="0"/>
    <n v="0"/>
    <n v="0"/>
    <n v="0"/>
    <n v="70.820000000000007"/>
    <n v="0"/>
    <s v="SURFACE WATER MGT FUND"/>
    <s v="WLSW F DS0069 4511 S 360TH ST"/>
    <s v="STORMWATER SERVICES"/>
    <s v="DRAINAGE"/>
  </r>
  <r>
    <x v="1"/>
    <s v="103885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0"/>
    <n v="0"/>
    <n v="0"/>
    <n v="0"/>
    <n v="0"/>
    <n v="0"/>
    <n v="0"/>
    <n v="7.36"/>
    <n v="0"/>
    <s v="SURFACE WATER MGT FUND"/>
    <s v="WLSW F DS0069 4511 S 360TH ST"/>
    <s v="STORMWATER SERVICES"/>
    <s v="DRAINAGE"/>
  </r>
  <r>
    <x v="1"/>
    <s v="103885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4.79"/>
    <n v="0"/>
    <n v="-24.79"/>
    <s v="N/A"/>
    <n v="0"/>
    <n v="0"/>
    <n v="0"/>
    <n v="0"/>
    <n v="0"/>
    <n v="0"/>
    <n v="0"/>
    <n v="0"/>
    <n v="0"/>
    <n v="0"/>
    <n v="0"/>
    <n v="24.79"/>
    <n v="0"/>
    <s v="SURFACE WATER MGT FUND"/>
    <s v="WLSW F DS0069 4511 S 360TH ST"/>
    <s v="STORMWATER SERVICES"/>
    <s v="DRAINAGE"/>
  </r>
  <r>
    <x v="1"/>
    <s v="1038859"/>
    <s v="845022"/>
    <s v="82200"/>
    <x v="72"/>
    <s v="5315000"/>
    <n v="2012"/>
    <x v="4"/>
    <s v="PAID TIME OFF"/>
    <s v="50000-PROGRAM EXPENDITUR BUDGET"/>
    <s v="82000-APPLIED OVERHEAD"/>
    <m/>
    <n v="0"/>
    <n v="0"/>
    <n v="19.12"/>
    <n v="0"/>
    <n v="-19.12"/>
    <s v="N/A"/>
    <n v="0"/>
    <n v="0"/>
    <n v="0"/>
    <n v="0"/>
    <n v="0"/>
    <n v="0"/>
    <n v="0"/>
    <n v="0"/>
    <n v="0"/>
    <n v="0"/>
    <n v="0"/>
    <n v="19.12"/>
    <n v="0"/>
    <s v="SURFACE WATER MGT FUND"/>
    <s v="WLSW F DS0069 4511 S 360TH ST"/>
    <s v="STORMWATER SERVICES"/>
    <s v="DRAINAGE"/>
  </r>
  <r>
    <x v="1"/>
    <s v="1038859"/>
    <s v="845022"/>
    <s v="82300"/>
    <x v="73"/>
    <s v="5315000"/>
    <n v="2012"/>
    <x v="4"/>
    <s v="INDIRECT COSTS"/>
    <s v="50000-PROGRAM EXPENDITUR BUDGET"/>
    <s v="82000-APPLIED OVERHEAD"/>
    <m/>
    <n v="0"/>
    <n v="0"/>
    <n v="41.08"/>
    <n v="0"/>
    <n v="-41.08"/>
    <s v="N/A"/>
    <n v="0"/>
    <n v="0"/>
    <n v="0"/>
    <n v="0"/>
    <n v="0"/>
    <n v="0"/>
    <n v="0"/>
    <n v="0"/>
    <n v="0"/>
    <n v="0"/>
    <n v="0"/>
    <n v="41.08"/>
    <n v="0"/>
    <s v="SURFACE WATER MGT FUND"/>
    <s v="WLSW F DS0069 4511 S 360TH ST"/>
    <s v="STORMWATER SERVICES"/>
    <s v="DRAINAGE"/>
  </r>
  <r>
    <x v="1"/>
    <s v="103886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3"/>
    <n v="0"/>
    <n v="-106.23"/>
    <s v="N/A"/>
    <n v="0"/>
    <n v="0"/>
    <n v="0"/>
    <n v="0"/>
    <n v="0"/>
    <n v="0"/>
    <n v="0"/>
    <n v="0"/>
    <n v="0"/>
    <n v="0"/>
    <n v="0"/>
    <n v="106.23"/>
    <n v="0"/>
    <s v="SURFACE WATER MGT FUND"/>
    <s v="WLSW F DS0081 MCDONOUGH RESIDE"/>
    <s v="STORMWATER SERVICES"/>
    <s v="DRAINAGE"/>
  </r>
  <r>
    <x v="1"/>
    <s v="103886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0"/>
    <n v="0"/>
    <n v="0"/>
    <n v="0"/>
    <n v="0"/>
    <n v="11.040000000000001"/>
    <n v="0"/>
    <s v="SURFACE WATER MGT FUND"/>
    <s v="WLSW F DS0081 MCDONOUGH RESIDE"/>
    <s v="STORMWATER SERVICES"/>
    <s v="DRAINAGE"/>
  </r>
  <r>
    <x v="1"/>
    <s v="103886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7.18"/>
    <n v="0"/>
    <n v="-37.18"/>
    <s v="N/A"/>
    <n v="0"/>
    <n v="0"/>
    <n v="0"/>
    <n v="0"/>
    <n v="0"/>
    <n v="0"/>
    <n v="0"/>
    <n v="0"/>
    <n v="0"/>
    <n v="0"/>
    <n v="0"/>
    <n v="37.18"/>
    <n v="0"/>
    <s v="SURFACE WATER MGT FUND"/>
    <s v="WLSW F DS0081 MCDONOUGH RESIDE"/>
    <s v="STORMWATER SERVICES"/>
    <s v="DRAINAGE"/>
  </r>
  <r>
    <x v="1"/>
    <s v="1038861"/>
    <s v="845022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0"/>
    <n v="0"/>
    <n v="0"/>
    <n v="0"/>
    <n v="0"/>
    <n v="0"/>
    <n v="0"/>
    <n v="0"/>
    <n v="0"/>
    <n v="0"/>
    <n v="0"/>
    <n v="28.68"/>
    <n v="0"/>
    <s v="SURFACE WATER MGT FUND"/>
    <s v="WLSW F DS0081 MCDONOUGH RESIDE"/>
    <s v="STORMWATER SERVICES"/>
    <s v="DRAINAGE"/>
  </r>
  <r>
    <x v="1"/>
    <s v="1038861"/>
    <s v="845022"/>
    <s v="82300"/>
    <x v="73"/>
    <s v="5315000"/>
    <n v="2012"/>
    <x v="4"/>
    <s v="INDIRECT COSTS"/>
    <s v="50000-PROGRAM EXPENDITUR BUDGET"/>
    <s v="82000-APPLIED OVERHEAD"/>
    <m/>
    <n v="0"/>
    <n v="0"/>
    <n v="61.61"/>
    <n v="0"/>
    <n v="-61.61"/>
    <s v="N/A"/>
    <n v="0"/>
    <n v="0"/>
    <n v="0"/>
    <n v="0"/>
    <n v="0"/>
    <n v="0"/>
    <n v="0"/>
    <n v="0"/>
    <n v="0"/>
    <n v="0"/>
    <n v="0"/>
    <n v="61.61"/>
    <n v="0"/>
    <s v="SURFACE WATER MGT FUND"/>
    <s v="WLSW F DS0081 MCDONOUGH RESIDE"/>
    <s v="STORMWATER SERVICES"/>
    <s v="DRAINAGE"/>
  </r>
  <r>
    <x v="1"/>
    <s v="103886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18.3"/>
    <n v="0"/>
    <n v="-118.3"/>
    <s v="N/A"/>
    <n v="0"/>
    <n v="0"/>
    <n v="0"/>
    <n v="0"/>
    <n v="0"/>
    <n v="0"/>
    <n v="0"/>
    <n v="0"/>
    <n v="118.3"/>
    <n v="0"/>
    <n v="0"/>
    <n v="0"/>
    <n v="0"/>
    <s v="SURFACE WATER MGT FUND"/>
    <s v="WLSW F D91178 16801 NE 166TH S"/>
    <s v="STORMWATER SERVICES"/>
    <s v="DRAINAGE"/>
  </r>
  <r>
    <x v="1"/>
    <s v="103886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44.07"/>
    <n v="0"/>
    <n v="-44.07"/>
    <s v="N/A"/>
    <n v="0"/>
    <n v="0"/>
    <n v="0"/>
    <n v="0"/>
    <n v="0"/>
    <n v="0"/>
    <n v="0"/>
    <n v="0"/>
    <n v="44.07"/>
    <n v="0"/>
    <n v="0"/>
    <n v="0"/>
    <n v="0"/>
    <s v="SURFACE WATER MGT FUND"/>
    <s v="WLSW F D91178 16801 NE 166TH S"/>
    <s v="STORMWATER SERVICES"/>
    <s v="DRAINAGE"/>
  </r>
  <r>
    <x v="1"/>
    <s v="1038863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112.88"/>
    <n v="0"/>
    <n v="-112.88"/>
    <s v="N/A"/>
    <n v="0"/>
    <n v="0"/>
    <n v="0"/>
    <n v="0"/>
    <n v="0"/>
    <n v="0"/>
    <n v="0"/>
    <n v="0"/>
    <n v="112.88"/>
    <n v="0"/>
    <n v="0"/>
    <n v="0"/>
    <n v="0"/>
    <s v="SURFACE WATER MGT FUND"/>
    <s v="WLSW F D91178 16801 NE 166TH S"/>
    <s v="STORMWATER SERVICES"/>
    <s v="DRAINAGE"/>
  </r>
  <r>
    <x v="1"/>
    <s v="103886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2.5"/>
    <n v="0"/>
    <n v="-42.5"/>
    <s v="N/A"/>
    <n v="0"/>
    <n v="0"/>
    <n v="0"/>
    <n v="0"/>
    <n v="0"/>
    <n v="0"/>
    <n v="0"/>
    <n v="0"/>
    <n v="42.5"/>
    <n v="0"/>
    <n v="0"/>
    <n v="0"/>
    <n v="0"/>
    <s v="SURFACE WATER MGT FUND"/>
    <s v="WLSW F D91178 16801 NE 166TH S"/>
    <s v="STORMWATER SERVICES"/>
    <s v="DRAINAGE"/>
  </r>
  <r>
    <x v="1"/>
    <s v="1038863"/>
    <s v="845022"/>
    <s v="82200"/>
    <x v="72"/>
    <s v="5315000"/>
    <n v="2012"/>
    <x v="4"/>
    <s v="PAID TIME OFF"/>
    <s v="50000-PROGRAM EXPENDITUR BUDGET"/>
    <s v="82000-APPLIED OVERHEAD"/>
    <m/>
    <n v="0"/>
    <n v="0"/>
    <n v="30.55"/>
    <n v="0"/>
    <n v="-30.55"/>
    <s v="N/A"/>
    <n v="0"/>
    <n v="0"/>
    <n v="0"/>
    <n v="0"/>
    <n v="0"/>
    <n v="0"/>
    <n v="0"/>
    <n v="0"/>
    <n v="30.55"/>
    <n v="0"/>
    <n v="0"/>
    <n v="0"/>
    <n v="0"/>
    <s v="SURFACE WATER MGT FUND"/>
    <s v="WLSW F D91178 16801 NE 166TH S"/>
    <s v="STORMWATER SERVICES"/>
    <s v="DRAINAGE"/>
  </r>
  <r>
    <x v="1"/>
    <s v="1038863"/>
    <s v="845022"/>
    <s v="82300"/>
    <x v="73"/>
    <s v="5315000"/>
    <n v="2012"/>
    <x v="4"/>
    <s v="INDIRECT COSTS"/>
    <s v="50000-PROGRAM EXPENDITUR BUDGET"/>
    <s v="82000-APPLIED OVERHEAD"/>
    <m/>
    <n v="0"/>
    <n v="0"/>
    <n v="93.45"/>
    <n v="0"/>
    <n v="-93.45"/>
    <s v="N/A"/>
    <n v="0"/>
    <n v="0"/>
    <n v="0"/>
    <n v="0"/>
    <n v="0"/>
    <n v="0"/>
    <n v="0"/>
    <n v="0"/>
    <n v="93.45"/>
    <n v="0"/>
    <n v="0"/>
    <n v="0"/>
    <n v="0"/>
    <s v="SURFACE WATER MGT FUND"/>
    <s v="WLSW F D91178 16801 NE 166TH S"/>
    <s v="STORMWATER SERVICES"/>
    <s v="DRAINAGE"/>
  </r>
  <r>
    <x v="1"/>
    <s v="103886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141.63"/>
    <n v="0"/>
    <n v="0"/>
    <n v="0"/>
    <n v="0"/>
    <n v="0"/>
    <n v="0"/>
    <n v="0"/>
    <n v="0"/>
    <s v="SURFACE WATER MGT FUND"/>
    <s v="WLSW F D91211 32200 NE 94TH ST"/>
    <s v="STORMWATER SERVICES"/>
    <s v="DRAINAGE"/>
  </r>
  <r>
    <x v="1"/>
    <s v="103886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14.72"/>
    <n v="0"/>
    <n v="0"/>
    <n v="0"/>
    <n v="0"/>
    <n v="0"/>
    <n v="0"/>
    <n v="0"/>
    <n v="0"/>
    <s v="SURFACE WATER MGT FUND"/>
    <s v="WLSW F D91211 32200 NE 94TH ST"/>
    <s v="STORMWATER SERVICES"/>
    <s v="DRAINAGE"/>
  </r>
  <r>
    <x v="1"/>
    <s v="1038865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150.5"/>
    <n v="0"/>
    <n v="-150.5"/>
    <s v="N/A"/>
    <n v="0"/>
    <n v="0"/>
    <n v="0"/>
    <n v="0"/>
    <n v="0"/>
    <n v="0"/>
    <n v="150.5"/>
    <n v="0"/>
    <n v="0"/>
    <n v="0"/>
    <n v="0"/>
    <n v="0"/>
    <n v="0"/>
    <s v="SURFACE WATER MGT FUND"/>
    <s v="WLSW F D91211 32200 NE 94TH ST"/>
    <s v="STORMWATER SERVICES"/>
    <s v="DRAINAGE"/>
  </r>
  <r>
    <x v="1"/>
    <s v="103886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49.57"/>
    <n v="0"/>
    <n v="0"/>
    <n v="0"/>
    <n v="0"/>
    <n v="0"/>
    <n v="0"/>
    <n v="0"/>
    <n v="0"/>
    <s v="SURFACE WATER MGT FUND"/>
    <s v="WLSW F D91211 32200 NE 94TH ST"/>
    <s v="STORMWATER SERVICES"/>
    <s v="DRAINAGE"/>
  </r>
  <r>
    <x v="1"/>
    <s v="1038865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38.24"/>
    <n v="0"/>
    <n v="0"/>
    <n v="0"/>
    <n v="0"/>
    <n v="0"/>
    <n v="0"/>
    <n v="0"/>
    <n v="0"/>
    <s v="SURFACE WATER MGT FUND"/>
    <s v="WLSW F D91211 32200 NE 94TH ST"/>
    <s v="STORMWATER SERVICES"/>
    <s v="DRAINAGE"/>
  </r>
  <r>
    <x v="1"/>
    <s v="1038865"/>
    <s v="845022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82.15"/>
    <n v="0"/>
    <n v="0"/>
    <n v="0"/>
    <n v="0"/>
    <n v="0"/>
    <n v="0"/>
    <n v="0"/>
    <n v="0"/>
    <s v="SURFACE WATER MGT FUND"/>
    <s v="WLSW F D91211 32200 NE 94TH ST"/>
    <s v="STORMWATER SERVICES"/>
    <s v="DRAINAGE"/>
  </r>
  <r>
    <x v="1"/>
    <s v="103888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16.7"/>
    <n v="0"/>
    <n v="-116.7"/>
    <s v="N/A"/>
    <n v="0"/>
    <n v="0"/>
    <n v="0"/>
    <n v="0"/>
    <n v="116.7"/>
    <n v="0"/>
    <n v="0"/>
    <n v="0"/>
    <n v="0"/>
    <n v="0"/>
    <n v="0"/>
    <n v="0"/>
    <n v="0"/>
    <s v="SURFACE WATER MGT FUND"/>
    <s v="WLSW F DS0020 12037 89TH PL NE"/>
    <s v="STORMWATER SERVICES"/>
    <s v="DRAINAGE"/>
  </r>
  <r>
    <x v="1"/>
    <s v="103888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41.62"/>
    <n v="0"/>
    <n v="-341.62"/>
    <s v="N/A"/>
    <n v="0"/>
    <n v="0"/>
    <n v="0"/>
    <n v="0"/>
    <n v="341.62"/>
    <n v="0"/>
    <n v="0"/>
    <n v="0"/>
    <n v="0"/>
    <n v="0"/>
    <n v="0"/>
    <n v="0"/>
    <n v="0"/>
    <s v="SURFACE WATER MGT FUND"/>
    <s v="WLSW F D92384 3200 S 312TH PL"/>
    <s v="STORMWATER SERVICES"/>
    <s v="DRAINAGE"/>
  </r>
  <r>
    <x v="1"/>
    <s v="1038882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128.69999999999999"/>
    <n v="0"/>
    <n v="-128.69999999999999"/>
    <s v="N/A"/>
    <n v="0"/>
    <n v="0"/>
    <n v="0"/>
    <n v="0"/>
    <n v="128.69999999999999"/>
    <n v="0"/>
    <n v="0"/>
    <n v="0"/>
    <n v="0"/>
    <n v="0"/>
    <n v="0"/>
    <n v="0"/>
    <n v="0"/>
    <s v="SURFACE WATER MGT FUND"/>
    <s v="WLSW F D92384 3200 S 312TH PL"/>
    <s v="STORMWATER SERVICES"/>
    <s v="DRAINAGE"/>
  </r>
  <r>
    <x v="1"/>
    <s v="103888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9.480000000000004"/>
    <n v="0"/>
    <n v="-39.480000000000004"/>
    <s v="N/A"/>
    <n v="0"/>
    <n v="0"/>
    <n v="0"/>
    <n v="0"/>
    <n v="39.480000000000004"/>
    <n v="0"/>
    <n v="0"/>
    <n v="0"/>
    <n v="0"/>
    <n v="0"/>
    <n v="0"/>
    <n v="0"/>
    <n v="0"/>
    <s v="SURFACE WATER MGT FUND"/>
    <s v="WLSW F D92384 3200 S 312TH PL"/>
    <s v="STORMWATER SERVICES"/>
    <s v="DRAINAGE"/>
  </r>
  <r>
    <x v="1"/>
    <s v="103888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21.74000000000001"/>
    <n v="0"/>
    <n v="-121.74000000000001"/>
    <s v="N/A"/>
    <n v="0"/>
    <n v="0"/>
    <n v="0"/>
    <n v="0"/>
    <n v="121.74000000000001"/>
    <n v="0"/>
    <n v="0"/>
    <n v="0"/>
    <n v="0"/>
    <n v="0"/>
    <n v="0"/>
    <n v="0"/>
    <n v="0"/>
    <s v="SURFACE WATER MGT FUND"/>
    <s v="WLSW F D92384 3200 S 312TH PL"/>
    <s v="STORMWATER SERVICES"/>
    <s v="DRAINAGE"/>
  </r>
  <r>
    <x v="1"/>
    <s v="1038882"/>
    <s v="845022"/>
    <s v="82200"/>
    <x v="72"/>
    <s v="5315000"/>
    <n v="2012"/>
    <x v="4"/>
    <s v="PAID TIME OFF"/>
    <s v="50000-PROGRAM EXPENDITUR BUDGET"/>
    <s v="82000-APPLIED OVERHEAD"/>
    <m/>
    <n v="0"/>
    <n v="0"/>
    <n v="122.72"/>
    <n v="0"/>
    <n v="-122.72"/>
    <s v="N/A"/>
    <n v="0"/>
    <n v="0"/>
    <n v="0"/>
    <n v="0"/>
    <n v="122.72"/>
    <n v="0"/>
    <n v="0"/>
    <n v="0"/>
    <n v="0"/>
    <n v="0"/>
    <n v="0"/>
    <n v="0"/>
    <n v="0"/>
    <s v="SURFACE WATER MGT FUND"/>
    <s v="WLSW F D92384 3200 S 312TH PL"/>
    <s v="STORMWATER SERVICES"/>
    <s v="DRAINAGE"/>
  </r>
  <r>
    <x v="1"/>
    <s v="1038882"/>
    <s v="845022"/>
    <s v="82300"/>
    <x v="73"/>
    <s v="5315000"/>
    <n v="2012"/>
    <x v="4"/>
    <s v="INDIRECT COSTS"/>
    <s v="50000-PROGRAM EXPENDITUR BUDGET"/>
    <s v="82000-APPLIED OVERHEAD"/>
    <m/>
    <n v="0"/>
    <n v="0"/>
    <n v="349.25"/>
    <n v="0"/>
    <n v="-349.25"/>
    <s v="N/A"/>
    <n v="0"/>
    <n v="0"/>
    <n v="0"/>
    <n v="0"/>
    <n v="349.25"/>
    <n v="0"/>
    <n v="0"/>
    <n v="0"/>
    <n v="0"/>
    <n v="0"/>
    <n v="0"/>
    <n v="0"/>
    <n v="0"/>
    <s v="SURFACE WATER MGT FUND"/>
    <s v="WLSW F D92384 3200 S 312TH PL"/>
    <s v="STORMWATER SERVICES"/>
    <s v="DRAINAGE"/>
  </r>
  <r>
    <x v="1"/>
    <s v="1038882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15.120000000000001"/>
    <n v="0"/>
    <n v="-15.120000000000001"/>
    <s v="N/A"/>
    <n v="0"/>
    <n v="0"/>
    <n v="0"/>
    <n v="0"/>
    <n v="15.120000000000001"/>
    <n v="0"/>
    <n v="0"/>
    <n v="0"/>
    <n v="0"/>
    <n v="0"/>
    <n v="0"/>
    <n v="0"/>
    <n v="0"/>
    <s v="SURFACE WATER MGT FUND"/>
    <s v="WLSW F D92384 3200 S 312TH PL"/>
    <s v="STORMWATER SERVICES"/>
    <s v="DRAINAGE"/>
  </r>
  <r>
    <x v="1"/>
    <s v="103888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81.89"/>
    <n v="0"/>
    <n v="-281.89"/>
    <s v="N/A"/>
    <n v="0"/>
    <n v="0"/>
    <n v="141.63"/>
    <n v="0"/>
    <n v="0"/>
    <n v="140.26"/>
    <n v="0"/>
    <n v="0"/>
    <n v="0"/>
    <n v="0"/>
    <n v="0"/>
    <n v="0"/>
    <n v="0"/>
    <s v="SURFACE WATER MGT FUND"/>
    <s v="WLSW F D91275 21527 NE 67TH ST"/>
    <s v="STORMWATER SERVICES"/>
    <s v="DRAINAGE"/>
  </r>
  <r>
    <x v="1"/>
    <s v="1038883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32.18"/>
    <n v="0"/>
    <n v="-32.18"/>
    <s v="N/A"/>
    <n v="0"/>
    <n v="0"/>
    <n v="0"/>
    <n v="0"/>
    <n v="0"/>
    <n v="32.18"/>
    <n v="0"/>
    <n v="0"/>
    <n v="0"/>
    <n v="0"/>
    <n v="0"/>
    <n v="0"/>
    <n v="0"/>
    <s v="SURFACE WATER MGT FUND"/>
    <s v="WLSW F D91275 21527 NE 67TH ST"/>
    <s v="STORMWATER SERVICES"/>
    <s v="DRAINAGE"/>
  </r>
  <r>
    <x v="1"/>
    <s v="103888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73.070000000000007"/>
    <n v="0"/>
    <n v="-73.070000000000007"/>
    <s v="N/A"/>
    <n v="0"/>
    <n v="0"/>
    <n v="0"/>
    <n v="0"/>
    <n v="14.72"/>
    <n v="58.35"/>
    <n v="0"/>
    <n v="0"/>
    <n v="0"/>
    <n v="0"/>
    <n v="0"/>
    <n v="0"/>
    <n v="0"/>
    <s v="SURFACE WATER MGT FUND"/>
    <s v="WLSW F D91275 21527 NE 67TH ST"/>
    <s v="STORMWATER SERVICES"/>
    <s v="DRAINAGE"/>
  </r>
  <r>
    <x v="1"/>
    <s v="103888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99.960000000000008"/>
    <n v="0"/>
    <n v="-99.960000000000008"/>
    <s v="N/A"/>
    <n v="0"/>
    <n v="0"/>
    <n v="49.57"/>
    <n v="0"/>
    <n v="0"/>
    <n v="50.39"/>
    <n v="0"/>
    <n v="0"/>
    <n v="0"/>
    <n v="0"/>
    <n v="0"/>
    <n v="0"/>
    <n v="0"/>
    <s v="SURFACE WATER MGT FUND"/>
    <s v="WLSW F D91275 21527 NE 67TH ST"/>
    <s v="STORMWATER SERVICES"/>
    <s v="DRAINAGE"/>
  </r>
  <r>
    <x v="1"/>
    <s v="1038883"/>
    <s v="845022"/>
    <s v="82200"/>
    <x v="72"/>
    <s v="5315000"/>
    <n v="2012"/>
    <x v="4"/>
    <s v="PAID TIME OFF"/>
    <s v="50000-PROGRAM EXPENDITUR BUDGET"/>
    <s v="82000-APPLIED OVERHEAD"/>
    <m/>
    <n v="0"/>
    <n v="0"/>
    <n v="82.79"/>
    <n v="0"/>
    <n v="-82.79"/>
    <s v="N/A"/>
    <n v="0"/>
    <n v="0"/>
    <n v="38.24"/>
    <n v="0"/>
    <n v="0"/>
    <n v="44.550000000000004"/>
    <n v="0"/>
    <n v="0"/>
    <n v="0"/>
    <n v="0"/>
    <n v="0"/>
    <n v="0"/>
    <n v="0"/>
    <s v="SURFACE WATER MGT FUND"/>
    <s v="WLSW F D91275 21527 NE 67TH ST"/>
    <s v="STORMWATER SERVICES"/>
    <s v="DRAINAGE"/>
  </r>
  <r>
    <x v="1"/>
    <s v="1038883"/>
    <s v="845022"/>
    <s v="82300"/>
    <x v="73"/>
    <s v="5315000"/>
    <n v="2012"/>
    <x v="4"/>
    <s v="INDIRECT COSTS"/>
    <s v="50000-PROGRAM EXPENDITUR BUDGET"/>
    <s v="82000-APPLIED OVERHEAD"/>
    <m/>
    <n v="0"/>
    <n v="0"/>
    <n v="218.38"/>
    <n v="0"/>
    <n v="-218.38"/>
    <s v="N/A"/>
    <n v="0"/>
    <n v="0"/>
    <n v="82.15"/>
    <n v="0"/>
    <n v="0"/>
    <n v="136.22999999999999"/>
    <n v="0"/>
    <n v="0"/>
    <n v="0"/>
    <n v="0"/>
    <n v="0"/>
    <n v="0"/>
    <n v="0"/>
    <s v="SURFACE WATER MGT FUND"/>
    <s v="WLSW F D91275 21527 NE 67TH ST"/>
    <s v="STORMWATER SERVICES"/>
    <s v="DRAINAGE"/>
  </r>
  <r>
    <x v="1"/>
    <s v="1038883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3.7800000000000002"/>
    <n v="0"/>
    <n v="-3.7800000000000002"/>
    <s v="N/A"/>
    <n v="0"/>
    <n v="0"/>
    <n v="0"/>
    <n v="0"/>
    <n v="0"/>
    <n v="3.7800000000000002"/>
    <n v="0"/>
    <n v="0"/>
    <n v="0"/>
    <n v="0"/>
    <n v="0"/>
    <n v="0"/>
    <n v="0"/>
    <s v="SURFACE WATER MGT FUND"/>
    <s v="WLSW F D91275 21527 NE 67TH ST"/>
    <s v="STORMWATER SERVICES"/>
    <s v="DRAINAGE"/>
  </r>
  <r>
    <x v="1"/>
    <s v="103888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35.14000000000001"/>
    <n v="0"/>
    <n v="-235.14000000000001"/>
    <s v="N/A"/>
    <n v="0"/>
    <n v="0"/>
    <n v="141.63"/>
    <n v="0"/>
    <n v="0"/>
    <n v="93.51"/>
    <n v="0"/>
    <n v="0"/>
    <n v="0"/>
    <n v="0"/>
    <n v="0"/>
    <n v="0"/>
    <n v="0"/>
    <s v="SURFACE WATER MGT FUND"/>
    <s v="WLSW F D91286 21429 NE 67TH ST"/>
    <s v="STORMWATER SERVICES"/>
    <s v="DRAINAGE"/>
  </r>
  <r>
    <x v="1"/>
    <s v="1038884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21.45"/>
    <n v="0"/>
    <n v="-21.45"/>
    <s v="N/A"/>
    <n v="0"/>
    <n v="0"/>
    <n v="0"/>
    <n v="0"/>
    <n v="0"/>
    <n v="21.45"/>
    <n v="0"/>
    <n v="0"/>
    <n v="0"/>
    <n v="0"/>
    <n v="0"/>
    <n v="0"/>
    <n v="0"/>
    <s v="SURFACE WATER MGT FUND"/>
    <s v="WLSW F D91286 21429 NE 67TH ST"/>
    <s v="STORMWATER SERVICES"/>
    <s v="DRAINAGE"/>
  </r>
  <r>
    <x v="1"/>
    <s v="103888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53.620000000000005"/>
    <n v="0"/>
    <n v="-53.620000000000005"/>
    <s v="N/A"/>
    <n v="0"/>
    <n v="0"/>
    <n v="0"/>
    <n v="0"/>
    <n v="14.72"/>
    <n v="38.9"/>
    <n v="0"/>
    <n v="0"/>
    <n v="0"/>
    <n v="0"/>
    <n v="0"/>
    <n v="0"/>
    <n v="0"/>
    <s v="SURFACE WATER MGT FUND"/>
    <s v="WLSW F D91286 21429 NE 67TH ST"/>
    <s v="STORMWATER SERVICES"/>
    <s v="DRAINAGE"/>
  </r>
  <r>
    <x v="1"/>
    <s v="103888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83.16"/>
    <n v="0"/>
    <n v="-83.16"/>
    <s v="N/A"/>
    <n v="0"/>
    <n v="0"/>
    <n v="49.57"/>
    <n v="0"/>
    <n v="0"/>
    <n v="33.590000000000003"/>
    <n v="0"/>
    <n v="0"/>
    <n v="0"/>
    <n v="0"/>
    <n v="0"/>
    <n v="0"/>
    <n v="0"/>
    <s v="SURFACE WATER MGT FUND"/>
    <s v="WLSW F D91286 21429 NE 67TH ST"/>
    <s v="STORMWATER SERVICES"/>
    <s v="DRAINAGE"/>
  </r>
  <r>
    <x v="1"/>
    <s v="1038884"/>
    <s v="845022"/>
    <s v="82200"/>
    <x v="72"/>
    <s v="5315000"/>
    <n v="2012"/>
    <x v="4"/>
    <s v="PAID TIME OFF"/>
    <s v="50000-PROGRAM EXPENDITUR BUDGET"/>
    <s v="82000-APPLIED OVERHEAD"/>
    <m/>
    <n v="0"/>
    <n v="0"/>
    <n v="67.930000000000007"/>
    <n v="0"/>
    <n v="-67.930000000000007"/>
    <s v="N/A"/>
    <n v="0"/>
    <n v="0"/>
    <n v="38.24"/>
    <n v="0"/>
    <n v="0"/>
    <n v="29.69"/>
    <n v="0"/>
    <n v="0"/>
    <n v="0"/>
    <n v="0"/>
    <n v="0"/>
    <n v="0"/>
    <n v="0"/>
    <s v="SURFACE WATER MGT FUND"/>
    <s v="WLSW F D91286 21429 NE 67TH ST"/>
    <s v="STORMWATER SERVICES"/>
    <s v="DRAINAGE"/>
  </r>
  <r>
    <x v="1"/>
    <s v="1038884"/>
    <s v="845022"/>
    <s v="82300"/>
    <x v="73"/>
    <s v="5315000"/>
    <n v="2012"/>
    <x v="4"/>
    <s v="INDIRECT COSTS"/>
    <s v="50000-PROGRAM EXPENDITUR BUDGET"/>
    <s v="82000-APPLIED OVERHEAD"/>
    <m/>
    <n v="0"/>
    <n v="0"/>
    <n v="172.97"/>
    <n v="0"/>
    <n v="-172.97"/>
    <s v="N/A"/>
    <n v="0"/>
    <n v="0"/>
    <n v="82.15"/>
    <n v="0"/>
    <n v="0"/>
    <n v="90.820000000000007"/>
    <n v="0"/>
    <n v="0"/>
    <n v="0"/>
    <n v="0"/>
    <n v="0"/>
    <n v="0"/>
    <n v="0"/>
    <s v="SURFACE WATER MGT FUND"/>
    <s v="WLSW F D91286 21429 NE 67TH ST"/>
    <s v="STORMWATER SERVICES"/>
    <s v="DRAINAGE"/>
  </r>
  <r>
    <x v="1"/>
    <s v="1038884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2.52"/>
    <n v="0"/>
    <n v="-2.52"/>
    <s v="N/A"/>
    <n v="0"/>
    <n v="0"/>
    <n v="0"/>
    <n v="0"/>
    <n v="0"/>
    <n v="2.52"/>
    <n v="0"/>
    <n v="0"/>
    <n v="0"/>
    <n v="0"/>
    <n v="0"/>
    <n v="0"/>
    <n v="0"/>
    <s v="SURFACE WATER MGT FUND"/>
    <s v="WLSW F D91286 21429 NE 67TH ST"/>
    <s v="STORMWATER SERVICES"/>
    <s v="DRAINAGE"/>
  </r>
  <r>
    <x v="1"/>
    <s v="103888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141.63"/>
    <n v="0"/>
    <n v="0"/>
    <n v="0"/>
    <n v="0"/>
    <n v="0"/>
    <n v="0"/>
    <n v="0"/>
    <s v="SURFACE WATER MGT FUND"/>
    <s v="WLSW F D91290 12922 182ND AVE"/>
    <s v="STORMWATER SERVICES"/>
    <s v="DRAINAGE"/>
  </r>
  <r>
    <x v="1"/>
    <s v="103888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14.72"/>
    <n v="0"/>
    <n v="0"/>
    <n v="0"/>
    <n v="0"/>
    <n v="0"/>
    <n v="0"/>
    <n v="0"/>
    <s v="SURFACE WATER MGT FUND"/>
    <s v="WLSW F D91290 12922 182ND AVE"/>
    <s v="STORMWATER SERVICES"/>
    <s v="DRAINAGE"/>
  </r>
  <r>
    <x v="1"/>
    <s v="103888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49.57"/>
    <n v="0"/>
    <n v="0"/>
    <n v="0"/>
    <n v="0"/>
    <n v="0"/>
    <n v="0"/>
    <n v="0"/>
    <s v="SURFACE WATER MGT FUND"/>
    <s v="WLSW F D91290 12922 182ND AVE"/>
    <s v="STORMWATER SERVICES"/>
    <s v="DRAINAGE"/>
  </r>
  <r>
    <x v="1"/>
    <s v="1038885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38.24"/>
    <n v="0"/>
    <n v="0"/>
    <n v="0"/>
    <n v="0"/>
    <n v="0"/>
    <n v="0"/>
    <n v="0"/>
    <s v="SURFACE WATER MGT FUND"/>
    <s v="WLSW F D91290 12922 182ND AVE"/>
    <s v="STORMWATER SERVICES"/>
    <s v="DRAINAGE"/>
  </r>
  <r>
    <x v="1"/>
    <s v="1038885"/>
    <s v="845022"/>
    <s v="82300"/>
    <x v="73"/>
    <s v="5315000"/>
    <n v="2012"/>
    <x v="4"/>
    <s v="INDIRECT COSTS"/>
    <s v="50000-PROGRAM EXPENDITUR BUDGET"/>
    <s v="82000-APPLIED OVERHEAD"/>
    <m/>
    <n v="0"/>
    <n v="0"/>
    <n v="82.14"/>
    <n v="0"/>
    <n v="-82.14"/>
    <s v="N/A"/>
    <n v="0"/>
    <n v="0"/>
    <n v="0"/>
    <n v="0"/>
    <n v="0"/>
    <n v="82.14"/>
    <n v="0"/>
    <n v="0"/>
    <n v="0"/>
    <n v="0"/>
    <n v="0"/>
    <n v="0"/>
    <n v="0"/>
    <s v="SURFACE WATER MGT FUND"/>
    <s v="WLSW F D91290 12922 182ND AVE"/>
    <s v="STORMWATER SERVICES"/>
    <s v="DRAINAGE"/>
  </r>
  <r>
    <x v="1"/>
    <s v="103888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83.60000000000002"/>
    <n v="0"/>
    <n v="-283.60000000000002"/>
    <s v="N/A"/>
    <n v="0"/>
    <n v="0"/>
    <n v="0"/>
    <n v="0"/>
    <n v="141.96"/>
    <n v="141.64000000000001"/>
    <n v="0"/>
    <n v="0"/>
    <n v="0"/>
    <n v="0"/>
    <n v="0"/>
    <n v="0"/>
    <n v="0"/>
    <s v="SURFACE WATER MGT FUND"/>
    <s v="WLSW F D91307 800 289TH AVE NE"/>
    <s v="STORMWATER SERVICES"/>
    <s v="DRAINAGE"/>
  </r>
  <r>
    <x v="1"/>
    <s v="1038886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42.9"/>
    <n v="0"/>
    <n v="0"/>
    <n v="0"/>
    <n v="0"/>
    <n v="0"/>
    <n v="0"/>
    <n v="0"/>
    <n v="0"/>
    <s v="SURFACE WATER MGT FUND"/>
    <s v="WLSW F D91307 800 289TH AVE NE"/>
    <s v="STORMWATER SERVICES"/>
    <s v="DRAINAGE"/>
  </r>
  <r>
    <x v="1"/>
    <s v="103888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92.52"/>
    <n v="0"/>
    <n v="-92.52"/>
    <s v="N/A"/>
    <n v="0"/>
    <n v="0"/>
    <n v="0"/>
    <n v="0"/>
    <n v="77.8"/>
    <n v="14.72"/>
    <n v="0"/>
    <n v="0"/>
    <n v="0"/>
    <n v="0"/>
    <n v="0"/>
    <n v="0"/>
    <n v="0"/>
    <s v="SURFACE WATER MGT FUND"/>
    <s v="WLSW F D91307 800 289TH AVE NE"/>
    <s v="STORMWATER SERVICES"/>
    <s v="DRAINAGE"/>
  </r>
  <r>
    <x v="1"/>
    <s v="103888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00.58"/>
    <n v="0"/>
    <n v="-100.58"/>
    <s v="N/A"/>
    <n v="0"/>
    <n v="0"/>
    <n v="0"/>
    <n v="0"/>
    <n v="51"/>
    <n v="49.58"/>
    <n v="0"/>
    <n v="0"/>
    <n v="0"/>
    <n v="0"/>
    <n v="0"/>
    <n v="0"/>
    <n v="0"/>
    <s v="SURFACE WATER MGT FUND"/>
    <s v="WLSW F D91307 800 289TH AVE NE"/>
    <s v="STORMWATER SERVICES"/>
    <s v="DRAINAGE"/>
  </r>
  <r>
    <x v="1"/>
    <s v="1038886"/>
    <s v="845022"/>
    <s v="82200"/>
    <x v="72"/>
    <s v="5315000"/>
    <n v="2012"/>
    <x v="4"/>
    <s v="PAID TIME OFF"/>
    <s v="50000-PROGRAM EXPENDITUR BUDGET"/>
    <s v="82000-APPLIED OVERHEAD"/>
    <m/>
    <n v="0"/>
    <n v="0"/>
    <n v="85.98"/>
    <n v="0"/>
    <n v="-85.98"/>
    <s v="N/A"/>
    <n v="0"/>
    <n v="0"/>
    <n v="0"/>
    <n v="0"/>
    <n v="47.74"/>
    <n v="38.24"/>
    <n v="0"/>
    <n v="0"/>
    <n v="0"/>
    <n v="0"/>
    <n v="0"/>
    <n v="0"/>
    <n v="0"/>
    <s v="SURFACE WATER MGT FUND"/>
    <s v="WLSW F D91307 800 289TH AVE NE"/>
    <s v="STORMWATER SERVICES"/>
    <s v="DRAINAGE"/>
  </r>
  <r>
    <x v="1"/>
    <s v="1038886"/>
    <s v="845022"/>
    <s v="82300"/>
    <x v="73"/>
    <s v="5315000"/>
    <n v="2012"/>
    <x v="4"/>
    <s v="INDIRECT COSTS"/>
    <s v="50000-PROGRAM EXPENDITUR BUDGET"/>
    <s v="82000-APPLIED OVERHEAD"/>
    <m/>
    <n v="0"/>
    <n v="0"/>
    <n v="228.19"/>
    <n v="0"/>
    <n v="-228.19"/>
    <s v="N/A"/>
    <n v="0"/>
    <n v="0"/>
    <n v="0"/>
    <n v="0"/>
    <n v="146.03"/>
    <n v="82.16"/>
    <n v="0"/>
    <n v="0"/>
    <n v="0"/>
    <n v="0"/>
    <n v="0"/>
    <n v="0"/>
    <n v="0"/>
    <s v="SURFACE WATER MGT FUND"/>
    <s v="WLSW F D91307 800 289TH AVE NE"/>
    <s v="STORMWATER SERVICES"/>
    <s v="DRAINAGE"/>
  </r>
  <r>
    <x v="1"/>
    <s v="1038886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5.04"/>
    <n v="0"/>
    <n v="0"/>
    <n v="0"/>
    <n v="0"/>
    <n v="0"/>
    <n v="0"/>
    <n v="0"/>
    <n v="0"/>
    <s v="SURFACE WATER MGT FUND"/>
    <s v="WLSW F D91307 800 289TH AVE NE"/>
    <s v="STORMWATER SERVICES"/>
    <s v="DRAINAGE"/>
  </r>
  <r>
    <x v="1"/>
    <s v="103889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51"/>
    <n v="0"/>
    <n v="-251"/>
    <s v="N/A"/>
    <n v="0"/>
    <n v="0"/>
    <n v="100.43"/>
    <n v="0"/>
    <n v="0"/>
    <n v="0"/>
    <n v="0"/>
    <n v="0"/>
    <n v="0"/>
    <n v="47.32"/>
    <n v="23.66"/>
    <n v="79.59"/>
    <n v="0"/>
    <s v="SURFACE WATER MGT FUND"/>
    <s v="WLSW F DR0512 15300 162ND AV N"/>
    <s v="STORMWATER SERVICES"/>
    <s v="DRAINAGE"/>
  </r>
  <r>
    <x v="1"/>
    <s v="103889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5.630000000000003"/>
    <n v="0"/>
    <n v="-35.630000000000003"/>
    <s v="N/A"/>
    <n v="0"/>
    <n v="0"/>
    <n v="3.49"/>
    <n v="0"/>
    <n v="9.01"/>
    <n v="0"/>
    <n v="0"/>
    <n v="0"/>
    <n v="0"/>
    <n v="0"/>
    <n v="12.9"/>
    <n v="10.23"/>
    <n v="0"/>
    <s v="SURFACE WATER MGT FUND"/>
    <s v="WLSW F DR0512 15300 162ND AV N"/>
    <s v="STORMWATER SERVICES"/>
    <s v="DRAINAGE"/>
  </r>
  <r>
    <x v="1"/>
    <s v="103889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89.68"/>
    <n v="0"/>
    <n v="-89.68"/>
    <s v="N/A"/>
    <n v="0"/>
    <n v="0"/>
    <n v="35.590000000000003"/>
    <n v="0"/>
    <n v="0"/>
    <n v="0"/>
    <n v="0"/>
    <n v="0"/>
    <n v="0"/>
    <n v="17"/>
    <n v="8.5"/>
    <n v="28.59"/>
    <n v="0"/>
    <s v="SURFACE WATER MGT FUND"/>
    <s v="WLSW F DR0512 15300 162ND AV N"/>
    <s v="STORMWATER SERVICES"/>
    <s v="DRAINAGE"/>
  </r>
  <r>
    <x v="1"/>
    <s v="1038897"/>
    <s v="845022"/>
    <s v="82200"/>
    <x v="72"/>
    <s v="5315000"/>
    <n v="2012"/>
    <x v="4"/>
    <s v="PAID TIME OFF"/>
    <s v="50000-PROGRAM EXPENDITUR BUDGET"/>
    <s v="82000-APPLIED OVERHEAD"/>
    <m/>
    <n v="0"/>
    <n v="0"/>
    <n v="65.48"/>
    <n v="0"/>
    <n v="-65.48"/>
    <s v="N/A"/>
    <n v="0"/>
    <n v="0"/>
    <n v="26.580000000000002"/>
    <n v="0"/>
    <n v="0"/>
    <n v="0"/>
    <n v="0"/>
    <n v="0"/>
    <n v="0"/>
    <n v="12.22"/>
    <n v="6.12"/>
    <n v="20.56"/>
    <n v="0"/>
    <s v="SURFACE WATER MGT FUND"/>
    <s v="WLSW F DR0512 15300 162ND AV N"/>
    <s v="STORMWATER SERVICES"/>
    <s v="DRAINAGE"/>
  </r>
  <r>
    <x v="1"/>
    <s v="1038897"/>
    <s v="845022"/>
    <s v="82300"/>
    <x v="73"/>
    <s v="5315000"/>
    <n v="2012"/>
    <x v="4"/>
    <s v="INDIRECT COSTS"/>
    <s v="50000-PROGRAM EXPENDITUR BUDGET"/>
    <s v="82000-APPLIED OVERHEAD"/>
    <m/>
    <n v="0"/>
    <n v="0"/>
    <n v="187.15"/>
    <n v="0"/>
    <n v="-187.15"/>
    <s v="N/A"/>
    <n v="0"/>
    <n v="0"/>
    <n v="68.2"/>
    <n v="0"/>
    <n v="0"/>
    <n v="0"/>
    <n v="0"/>
    <n v="0"/>
    <n v="0"/>
    <n v="37.380000000000003"/>
    <n v="18.7"/>
    <n v="62.870000000000005"/>
    <n v="0"/>
    <s v="SURFACE WATER MGT FUND"/>
    <s v="WLSW F DR0512 15300 162ND AV N"/>
    <s v="STORMWATER SERVICES"/>
    <s v="DRAINAGE"/>
  </r>
  <r>
    <x v="1"/>
    <s v="103889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32.6"/>
    <n v="0"/>
    <n v="-432.6"/>
    <s v="N/A"/>
    <n v="106.23"/>
    <n v="0"/>
    <n v="94.64"/>
    <n v="0"/>
    <n v="0"/>
    <n v="47.32"/>
    <n v="0"/>
    <n v="89.77"/>
    <n v="0"/>
    <n v="0"/>
    <n v="47.32"/>
    <n v="47.32"/>
    <n v="0"/>
    <s v="SURFACE WATER MGT FUND"/>
    <s v="WLSW F DR0515 SE FAIRWD BLVD&amp;1"/>
    <s v="STORMWATER SERVICES"/>
    <s v="DRAINAGE"/>
  </r>
  <r>
    <x v="1"/>
    <s v="103889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1.13"/>
    <n v="0"/>
    <n v="-31.13"/>
    <s v="N/A"/>
    <n v="0"/>
    <n v="0"/>
    <n v="6.98"/>
    <n v="0"/>
    <n v="4.0999999999999996"/>
    <n v="4.0999999999999996"/>
    <n v="0"/>
    <n v="0"/>
    <n v="0"/>
    <n v="0"/>
    <n v="6.3500000000000005"/>
    <n v="9.6"/>
    <n v="0"/>
    <s v="SURFACE WATER MGT FUND"/>
    <s v="WLSW F DR0515 SE FAIRWD BLVD&amp;1"/>
    <s v="STORMWATER SERVICES"/>
    <s v="DRAINAGE"/>
  </r>
  <r>
    <x v="1"/>
    <s v="103889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53.6"/>
    <n v="0"/>
    <n v="-153.6"/>
    <s v="N/A"/>
    <n v="37.18"/>
    <n v="0"/>
    <n v="34"/>
    <n v="0"/>
    <n v="0"/>
    <n v="17"/>
    <n v="0"/>
    <n v="31.42"/>
    <n v="0"/>
    <n v="0"/>
    <n v="17"/>
    <n v="17"/>
    <n v="0"/>
    <s v="SURFACE WATER MGT FUND"/>
    <s v="WLSW F DR0515 SE FAIRWD BLVD&amp;1"/>
    <s v="STORMWATER SERVICES"/>
    <s v="DRAINAGE"/>
  </r>
  <r>
    <x v="1"/>
    <s v="1038898"/>
    <s v="845022"/>
    <s v="82200"/>
    <x v="72"/>
    <s v="5315000"/>
    <n v="2012"/>
    <x v="4"/>
    <s v="PAID TIME OFF"/>
    <s v="50000-PROGRAM EXPENDITUR BUDGET"/>
    <s v="82000-APPLIED OVERHEAD"/>
    <m/>
    <n v="0"/>
    <n v="0"/>
    <n v="114.04"/>
    <n v="0"/>
    <n v="-114.04"/>
    <s v="N/A"/>
    <n v="28.68"/>
    <n v="0"/>
    <n v="24.44"/>
    <n v="0"/>
    <n v="0"/>
    <n v="12.22"/>
    <n v="0"/>
    <n v="24.240000000000002"/>
    <n v="0"/>
    <n v="0"/>
    <n v="12.24"/>
    <n v="12.22"/>
    <n v="0"/>
    <s v="SURFACE WATER MGT FUND"/>
    <s v="WLSW F DR0515 SE FAIRWD BLVD&amp;1"/>
    <s v="STORMWATER SERVICES"/>
    <s v="DRAINAGE"/>
  </r>
  <r>
    <x v="1"/>
    <s v="1038898"/>
    <s v="845022"/>
    <s v="82300"/>
    <x v="73"/>
    <s v="5315000"/>
    <n v="2012"/>
    <x v="4"/>
    <s v="INDIRECT COSTS"/>
    <s v="50000-PROGRAM EXPENDITUR BUDGET"/>
    <s v="82000-APPLIED OVERHEAD"/>
    <m/>
    <n v="0"/>
    <n v="0"/>
    <n v="300.60000000000002"/>
    <n v="0"/>
    <n v="-300.60000000000002"/>
    <s v="N/A"/>
    <n v="61.61"/>
    <n v="0"/>
    <n v="74.760000000000005"/>
    <n v="0"/>
    <n v="0"/>
    <n v="37.380000000000003"/>
    <n v="0"/>
    <n v="52.07"/>
    <n v="0"/>
    <n v="0"/>
    <n v="37.4"/>
    <n v="37.380000000000003"/>
    <n v="0"/>
    <s v="SURFACE WATER MGT FUND"/>
    <s v="WLSW F DR0515 SE FAIRWD BLVD&amp;1"/>
    <s v="STORMWATER SERVICES"/>
    <s v="DRAINAGE"/>
  </r>
  <r>
    <x v="1"/>
    <s v="103889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.85"/>
    <n v="0"/>
    <n v="-8.85"/>
    <s v="N/A"/>
    <n v="0"/>
    <n v="0"/>
    <n v="0"/>
    <n v="8.85"/>
    <n v="0"/>
    <n v="0"/>
    <n v="0"/>
    <n v="0"/>
    <n v="0"/>
    <n v="0"/>
    <n v="0"/>
    <n v="0"/>
    <n v="0"/>
    <s v="SURFACE WATER MGT FUND"/>
    <s v="WLSW F DR0519 SEOLA BEACH DR-S"/>
    <s v="STORMWATER SERVICES"/>
    <s v="DRAINAGE"/>
  </r>
  <r>
    <x v="1"/>
    <s v="103889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.1"/>
    <n v="0"/>
    <n v="-3.1"/>
    <s v="N/A"/>
    <n v="0"/>
    <n v="0"/>
    <n v="0"/>
    <n v="3.1"/>
    <n v="0"/>
    <n v="0"/>
    <n v="0"/>
    <n v="0"/>
    <n v="0"/>
    <n v="0"/>
    <n v="0"/>
    <n v="0"/>
    <n v="0"/>
    <s v="SURFACE WATER MGT FUND"/>
    <s v="WLSW F DR0519 SEOLA BEACH DR-S"/>
    <s v="STORMWATER SERVICES"/>
    <s v="DRAINAGE"/>
  </r>
  <r>
    <x v="1"/>
    <s v="1038899"/>
    <s v="845022"/>
    <s v="82200"/>
    <x v="72"/>
    <s v="5315000"/>
    <n v="2012"/>
    <x v="4"/>
    <s v="PAID TIME OFF"/>
    <s v="50000-PROGRAM EXPENDITUR BUDGET"/>
    <s v="82000-APPLIED OVERHEAD"/>
    <m/>
    <n v="0"/>
    <n v="0"/>
    <n v="2.39"/>
    <n v="0"/>
    <n v="-2.39"/>
    <s v="N/A"/>
    <n v="0"/>
    <n v="0"/>
    <n v="0"/>
    <n v="2.39"/>
    <n v="0"/>
    <n v="0"/>
    <n v="0"/>
    <n v="0"/>
    <n v="0"/>
    <n v="0"/>
    <n v="0"/>
    <n v="0"/>
    <n v="0"/>
    <s v="SURFACE WATER MGT FUND"/>
    <s v="WLSW F DR0519 SEOLA BEACH DR-S"/>
    <s v="STORMWATER SERVICES"/>
    <s v="DRAINAGE"/>
  </r>
  <r>
    <x v="1"/>
    <s v="1038899"/>
    <s v="845022"/>
    <s v="82300"/>
    <x v="73"/>
    <s v="5315000"/>
    <n v="2012"/>
    <x v="4"/>
    <s v="INDIRECT COSTS"/>
    <s v="50000-PROGRAM EXPENDITUR BUDGET"/>
    <s v="82000-APPLIED OVERHEAD"/>
    <m/>
    <n v="0"/>
    <n v="0"/>
    <n v="5.13"/>
    <n v="0"/>
    <n v="-5.13"/>
    <s v="N/A"/>
    <n v="0"/>
    <n v="0"/>
    <n v="0"/>
    <n v="5.13"/>
    <n v="0"/>
    <n v="0"/>
    <n v="0"/>
    <n v="0"/>
    <n v="0"/>
    <n v="0"/>
    <n v="0"/>
    <n v="0"/>
    <n v="0"/>
    <s v="SURFACE WATER MGT FUND"/>
    <s v="WLSW F DR0519 SEOLA BEACH DR-S"/>
    <s v="STORMWATER SERVICES"/>
    <s v="DRAINAGE"/>
  </r>
  <r>
    <x v="1"/>
    <s v="103890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643"/>
    <n v="0"/>
    <n v="-643"/>
    <s v="N/A"/>
    <n v="0"/>
    <n v="0"/>
    <n v="94.64"/>
    <n v="0"/>
    <n v="179.54"/>
    <n v="47.32"/>
    <n v="0"/>
    <n v="0"/>
    <n v="0"/>
    <n v="0"/>
    <n v="94.64"/>
    <n v="226.86"/>
    <n v="0"/>
    <s v="SURFACE WATER MGT FUND"/>
    <s v="WLSW F DR0523 10100 DES MOINS"/>
    <s v="STORMWATER SERVICES"/>
    <s v="DRAINAGE"/>
  </r>
  <r>
    <x v="1"/>
    <s v="103890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47.38"/>
    <n v="0"/>
    <n v="-47.38"/>
    <s v="N/A"/>
    <n v="0"/>
    <n v="0"/>
    <n v="6.98"/>
    <n v="0"/>
    <n v="14"/>
    <n v="4.0999999999999996"/>
    <n v="0"/>
    <n v="0"/>
    <n v="0"/>
    <n v="0"/>
    <n v="12.700000000000001"/>
    <n v="9.6"/>
    <n v="0"/>
    <s v="SURFACE WATER MGT FUND"/>
    <s v="WLSW F DR0523 10100 DES MOINS"/>
    <s v="STORMWATER SERVICES"/>
    <s v="DRAINAGE"/>
  </r>
  <r>
    <x v="1"/>
    <s v="103890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27.68"/>
    <n v="0"/>
    <n v="-227.68"/>
    <s v="N/A"/>
    <n v="0"/>
    <n v="0"/>
    <n v="34"/>
    <n v="0"/>
    <n v="62.84"/>
    <n v="17"/>
    <n v="0"/>
    <n v="0"/>
    <n v="0"/>
    <n v="0"/>
    <n v="34"/>
    <n v="79.84"/>
    <n v="0"/>
    <s v="SURFACE WATER MGT FUND"/>
    <s v="WLSW F DR0523 10100 DES MOINS"/>
    <s v="STORMWATER SERVICES"/>
    <s v="DRAINAGE"/>
  </r>
  <r>
    <x v="1"/>
    <s v="1038900"/>
    <s v="845022"/>
    <s v="82200"/>
    <x v="72"/>
    <s v="5315000"/>
    <n v="2012"/>
    <x v="4"/>
    <s v="PAID TIME OFF"/>
    <s v="50000-PROGRAM EXPENDITUR BUDGET"/>
    <s v="82000-APPLIED OVERHEAD"/>
    <m/>
    <n v="0"/>
    <n v="0"/>
    <n v="170.28"/>
    <n v="0"/>
    <n v="-170.28"/>
    <s v="N/A"/>
    <n v="0"/>
    <n v="0"/>
    <n v="24.44"/>
    <n v="0"/>
    <n v="48.480000000000004"/>
    <n v="12.22"/>
    <n v="0"/>
    <n v="0"/>
    <n v="0"/>
    <n v="0"/>
    <n v="24.44"/>
    <n v="60.7"/>
    <n v="0"/>
    <s v="SURFACE WATER MGT FUND"/>
    <s v="WLSW F DR0523 10100 DES MOINS"/>
    <s v="STORMWATER SERVICES"/>
    <s v="DRAINAGE"/>
  </r>
  <r>
    <x v="1"/>
    <s v="1038900"/>
    <s v="845022"/>
    <s v="82300"/>
    <x v="73"/>
    <s v="5315000"/>
    <n v="2012"/>
    <x v="4"/>
    <s v="INDIRECT COSTS"/>
    <s v="50000-PROGRAM EXPENDITUR BUDGET"/>
    <s v="82000-APPLIED OVERHEAD"/>
    <m/>
    <n v="0"/>
    <n v="0"/>
    <n v="432.56"/>
    <n v="0"/>
    <n v="-432.56"/>
    <s v="N/A"/>
    <n v="0"/>
    <n v="0"/>
    <n v="74.760000000000005"/>
    <n v="0"/>
    <n v="104.14"/>
    <n v="37.380000000000003"/>
    <n v="0"/>
    <n v="0"/>
    <n v="0"/>
    <n v="0"/>
    <n v="74.760000000000005"/>
    <n v="141.52000000000001"/>
    <n v="0"/>
    <s v="SURFACE WATER MGT FUND"/>
    <s v="WLSW F DR0523 10100 DES MOINS"/>
    <s v="STORMWATER SERVICES"/>
    <s v="DRAINAGE"/>
  </r>
  <r>
    <x v="1"/>
    <s v="103890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78.58"/>
    <n v="0"/>
    <n v="-278.58"/>
    <s v="N/A"/>
    <n v="0"/>
    <n v="0"/>
    <n v="0"/>
    <n v="0"/>
    <n v="0"/>
    <n v="278.58"/>
    <n v="0"/>
    <n v="0"/>
    <n v="0"/>
    <n v="0"/>
    <n v="0"/>
    <n v="0"/>
    <n v="0"/>
    <s v="SURFACE WATER MGT FUND"/>
    <s v="WLSW F D91359 18350 NE 201ST D"/>
    <s v="STORMWATER SERVICES"/>
    <s v="DRAINAGE"/>
  </r>
  <r>
    <x v="1"/>
    <s v="1038903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150.16"/>
    <n v="0"/>
    <n v="-150.16"/>
    <s v="N/A"/>
    <n v="0"/>
    <n v="0"/>
    <n v="0"/>
    <n v="0"/>
    <n v="0"/>
    <n v="150.16"/>
    <n v="0"/>
    <n v="0"/>
    <n v="0"/>
    <n v="0"/>
    <n v="0"/>
    <n v="0"/>
    <n v="0"/>
    <s v="SURFACE WATER MGT FUND"/>
    <s v="WLSW F D91359 18350 NE 201ST D"/>
    <s v="STORMWATER SERVICES"/>
    <s v="DRAINAGE"/>
  </r>
  <r>
    <x v="1"/>
    <s v="103890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04.54000000000002"/>
    <n v="0"/>
    <n v="-304.54000000000002"/>
    <s v="N/A"/>
    <n v="0"/>
    <n v="0"/>
    <n v="0"/>
    <n v="0"/>
    <n v="0"/>
    <n v="304.54000000000002"/>
    <n v="0"/>
    <n v="0"/>
    <n v="0"/>
    <n v="0"/>
    <n v="0"/>
    <n v="0"/>
    <n v="0"/>
    <s v="SURFACE WATER MGT FUND"/>
    <s v="WLSW F D91359 18350 NE 201ST D"/>
    <s v="STORMWATER SERVICES"/>
    <s v="DRAINAGE"/>
  </r>
  <r>
    <x v="1"/>
    <s v="103890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00.07000000000001"/>
    <n v="0"/>
    <n v="-100.07000000000001"/>
    <s v="N/A"/>
    <n v="0"/>
    <n v="0"/>
    <n v="0"/>
    <n v="0"/>
    <n v="0"/>
    <n v="100.07000000000001"/>
    <n v="0"/>
    <n v="0"/>
    <n v="0"/>
    <n v="0"/>
    <n v="0"/>
    <n v="0"/>
    <n v="0"/>
    <s v="SURFACE WATER MGT FUND"/>
    <s v="WLSW F D91359 18350 NE 201ST D"/>
    <s v="STORMWATER SERVICES"/>
    <s v="DRAINAGE"/>
  </r>
  <r>
    <x v="1"/>
    <s v="1038903"/>
    <s v="845022"/>
    <s v="82200"/>
    <x v="72"/>
    <s v="5315000"/>
    <n v="2012"/>
    <x v="4"/>
    <s v="PAID TIME OFF"/>
    <s v="50000-PROGRAM EXPENDITUR BUDGET"/>
    <s v="82000-APPLIED OVERHEAD"/>
    <m/>
    <n v="0"/>
    <n v="0"/>
    <n v="110.75"/>
    <n v="0"/>
    <n v="-110.75"/>
    <s v="N/A"/>
    <n v="0"/>
    <n v="0"/>
    <n v="0"/>
    <n v="0"/>
    <n v="0"/>
    <n v="110.75"/>
    <n v="0"/>
    <n v="0"/>
    <n v="0"/>
    <n v="0"/>
    <n v="0"/>
    <n v="0"/>
    <n v="0"/>
    <s v="SURFACE WATER MGT FUND"/>
    <s v="WLSW F D91359 18350 NE 201ST D"/>
    <s v="STORMWATER SERVICES"/>
    <s v="DRAINAGE"/>
  </r>
  <r>
    <x v="1"/>
    <s v="1038903"/>
    <s v="845022"/>
    <s v="82300"/>
    <x v="73"/>
    <s v="5315000"/>
    <n v="2012"/>
    <x v="4"/>
    <s v="INDIRECT COSTS"/>
    <s v="50000-PROGRAM EXPENDITUR BUDGET"/>
    <s v="82000-APPLIED OVERHEAD"/>
    <m/>
    <n v="0"/>
    <n v="0"/>
    <n v="338.71"/>
    <n v="0"/>
    <n v="-338.71"/>
    <s v="N/A"/>
    <n v="0"/>
    <n v="0"/>
    <n v="0"/>
    <n v="0"/>
    <n v="0"/>
    <n v="338.71"/>
    <n v="0"/>
    <n v="0"/>
    <n v="0"/>
    <n v="0"/>
    <n v="0"/>
    <n v="0"/>
    <n v="0"/>
    <s v="SURFACE WATER MGT FUND"/>
    <s v="WLSW F D91359 18350 NE 201ST D"/>
    <s v="STORMWATER SERVICES"/>
    <s v="DRAINAGE"/>
  </r>
  <r>
    <x v="1"/>
    <s v="1038903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17.64"/>
    <n v="0"/>
    <n v="-17.64"/>
    <s v="N/A"/>
    <n v="0"/>
    <n v="0"/>
    <n v="0"/>
    <n v="0"/>
    <n v="0"/>
    <n v="17.64"/>
    <n v="0"/>
    <n v="0"/>
    <n v="0"/>
    <n v="0"/>
    <n v="0"/>
    <n v="0"/>
    <n v="0"/>
    <s v="SURFACE WATER MGT FUND"/>
    <s v="WLSW F D91359 18350 NE 201ST D"/>
    <s v="STORMWATER SERVICES"/>
    <s v="DRAINAGE"/>
  </r>
  <r>
    <x v="1"/>
    <s v="103890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0"/>
    <n v="0"/>
    <n v="141.63"/>
    <n v="0"/>
    <n v="0"/>
    <n v="0"/>
    <s v="SURFACE WATER MGT FUND"/>
    <s v="WLSW F D95942 16401 SE 318TH S"/>
    <s v="STORMWATER SERVICES"/>
    <s v="DRAINAGE"/>
  </r>
  <r>
    <x v="1"/>
    <s v="103890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0"/>
    <n v="0"/>
    <n v="14.72"/>
    <n v="0"/>
    <n v="0"/>
    <s v="SURFACE WATER MGT FUND"/>
    <s v="WLSW F D95942 16401 SE 318TH S"/>
    <s v="STORMWATER SERVICES"/>
    <s v="DRAINAGE"/>
  </r>
  <r>
    <x v="1"/>
    <s v="103890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0"/>
    <n v="0"/>
    <n v="49.57"/>
    <n v="0"/>
    <n v="0"/>
    <n v="0"/>
    <s v="SURFACE WATER MGT FUND"/>
    <s v="WLSW F D95942 16401 SE 318TH S"/>
    <s v="STORMWATER SERVICES"/>
    <s v="DRAINAGE"/>
  </r>
  <r>
    <x v="1"/>
    <s v="1038904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0"/>
    <n v="38.24"/>
    <n v="0"/>
    <n v="0"/>
    <n v="0"/>
    <s v="SURFACE WATER MGT FUND"/>
    <s v="WLSW F D95942 16401 SE 318TH S"/>
    <s v="STORMWATER SERVICES"/>
    <s v="DRAINAGE"/>
  </r>
  <r>
    <x v="1"/>
    <s v="1038904"/>
    <s v="845022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0"/>
    <n v="0"/>
    <n v="82.15"/>
    <n v="0"/>
    <n v="0"/>
    <n v="0"/>
    <s v="SURFACE WATER MGT FUND"/>
    <s v="WLSW F D95942 16401 SE 318TH S"/>
    <s v="STORMWATER SERVICES"/>
    <s v="DRAINAGE"/>
  </r>
  <r>
    <x v="1"/>
    <s v="103890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3.11"/>
    <n v="0"/>
    <n v="-53.11"/>
    <s v="N/A"/>
    <n v="0"/>
    <n v="0"/>
    <n v="53.11"/>
    <n v="0"/>
    <n v="0"/>
    <n v="0"/>
    <n v="0"/>
    <n v="0"/>
    <n v="0"/>
    <n v="0"/>
    <n v="0"/>
    <n v="0"/>
    <n v="0"/>
    <s v="SURFACE WATER MGT FUND"/>
    <s v="WLSW F D91384 14727 NE 164TH S"/>
    <s v="STORMWATER SERVICES"/>
    <s v="DRAINAGE"/>
  </r>
  <r>
    <x v="1"/>
    <s v="103890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5.5200000000000005"/>
    <n v="0"/>
    <n v="-5.5200000000000005"/>
    <s v="N/A"/>
    <n v="0"/>
    <n v="0"/>
    <n v="0"/>
    <n v="0"/>
    <n v="5.5200000000000005"/>
    <n v="0"/>
    <n v="0"/>
    <n v="0"/>
    <n v="0"/>
    <n v="0"/>
    <n v="0"/>
    <n v="0"/>
    <n v="0"/>
    <s v="SURFACE WATER MGT FUND"/>
    <s v="WLSW F D91384 14727 NE 164TH S"/>
    <s v="STORMWATER SERVICES"/>
    <s v="DRAINAGE"/>
  </r>
  <r>
    <x v="1"/>
    <s v="103890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8.59"/>
    <n v="0"/>
    <n v="-18.59"/>
    <s v="N/A"/>
    <n v="0"/>
    <n v="0"/>
    <n v="18.59"/>
    <n v="0"/>
    <n v="0"/>
    <n v="0"/>
    <n v="0"/>
    <n v="0"/>
    <n v="0"/>
    <n v="0"/>
    <n v="0"/>
    <n v="0"/>
    <n v="0"/>
    <s v="SURFACE WATER MGT FUND"/>
    <s v="WLSW F D91384 14727 NE 164TH S"/>
    <s v="STORMWATER SERVICES"/>
    <s v="DRAINAGE"/>
  </r>
  <r>
    <x v="1"/>
    <s v="1038905"/>
    <s v="845022"/>
    <s v="82200"/>
    <x v="72"/>
    <s v="5315000"/>
    <n v="2012"/>
    <x v="4"/>
    <s v="PAID TIME OFF"/>
    <s v="50000-PROGRAM EXPENDITUR BUDGET"/>
    <s v="82000-APPLIED OVERHEAD"/>
    <m/>
    <n v="0"/>
    <n v="0"/>
    <n v="14.34"/>
    <n v="0"/>
    <n v="-14.34"/>
    <s v="N/A"/>
    <n v="0"/>
    <n v="0"/>
    <n v="14.34"/>
    <n v="0"/>
    <n v="0"/>
    <n v="0"/>
    <n v="0"/>
    <n v="0"/>
    <n v="0"/>
    <n v="0"/>
    <n v="0"/>
    <n v="0"/>
    <n v="0"/>
    <s v="SURFACE WATER MGT FUND"/>
    <s v="WLSW F D91384 14727 NE 164TH S"/>
    <s v="STORMWATER SERVICES"/>
    <s v="DRAINAGE"/>
  </r>
  <r>
    <x v="1"/>
    <s v="1038905"/>
    <s v="845022"/>
    <s v="82300"/>
    <x v="73"/>
    <s v="5315000"/>
    <n v="2012"/>
    <x v="4"/>
    <s v="INDIRECT COSTS"/>
    <s v="50000-PROGRAM EXPENDITUR BUDGET"/>
    <s v="82000-APPLIED OVERHEAD"/>
    <m/>
    <n v="0"/>
    <n v="0"/>
    <n v="30.810000000000002"/>
    <n v="0"/>
    <n v="-30.810000000000002"/>
    <s v="N/A"/>
    <n v="0"/>
    <n v="0"/>
    <n v="30.810000000000002"/>
    <n v="0"/>
    <n v="0"/>
    <n v="0"/>
    <n v="0"/>
    <n v="0"/>
    <n v="0"/>
    <n v="0"/>
    <n v="0"/>
    <n v="0"/>
    <n v="0"/>
    <s v="SURFACE WATER MGT FUND"/>
    <s v="WLSW F D91384 14727 NE 164TH S"/>
    <s v="STORMWATER SERVICES"/>
    <s v="DRAINAGE"/>
  </r>
  <r>
    <x v="1"/>
    <s v="103890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8.52"/>
    <n v="0"/>
    <n v="-88.52"/>
    <s v="N/A"/>
    <n v="0"/>
    <n v="0"/>
    <n v="0"/>
    <n v="0"/>
    <n v="0"/>
    <n v="88.52"/>
    <n v="0"/>
    <n v="0"/>
    <n v="0"/>
    <n v="0"/>
    <n v="0"/>
    <n v="0"/>
    <n v="0"/>
    <s v="SURFACE WATER MGT FUND"/>
    <s v="WLSW F D91406 19423 NE 143RD P"/>
    <s v="STORMWATER SERVICES"/>
    <s v="DRAINAGE"/>
  </r>
  <r>
    <x v="1"/>
    <s v="103890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9.2000000000000011"/>
    <n v="0"/>
    <n v="-9.2000000000000011"/>
    <s v="N/A"/>
    <n v="0"/>
    <n v="0"/>
    <n v="0"/>
    <n v="0"/>
    <n v="0"/>
    <n v="9.2000000000000011"/>
    <n v="0"/>
    <n v="0"/>
    <n v="0"/>
    <n v="0"/>
    <n v="0"/>
    <n v="0"/>
    <n v="0"/>
    <s v="SURFACE WATER MGT FUND"/>
    <s v="WLSW F D91406 19423 NE 143RD P"/>
    <s v="STORMWATER SERVICES"/>
    <s v="DRAINAGE"/>
  </r>
  <r>
    <x v="1"/>
    <s v="103890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0.98"/>
    <n v="0"/>
    <n v="-30.98"/>
    <s v="N/A"/>
    <n v="0"/>
    <n v="0"/>
    <n v="0"/>
    <n v="0"/>
    <n v="0"/>
    <n v="30.98"/>
    <n v="0"/>
    <n v="0"/>
    <n v="0"/>
    <n v="0"/>
    <n v="0"/>
    <n v="0"/>
    <n v="0"/>
    <s v="SURFACE WATER MGT FUND"/>
    <s v="WLSW F D91406 19423 NE 143RD P"/>
    <s v="STORMWATER SERVICES"/>
    <s v="DRAINAGE"/>
  </r>
  <r>
    <x v="1"/>
    <s v="1038906"/>
    <s v="845022"/>
    <s v="82200"/>
    <x v="72"/>
    <s v="5315000"/>
    <n v="2012"/>
    <x v="4"/>
    <s v="PAID TIME OFF"/>
    <s v="50000-PROGRAM EXPENDITUR BUDGET"/>
    <s v="82000-APPLIED OVERHEAD"/>
    <m/>
    <n v="0"/>
    <n v="0"/>
    <n v="23.900000000000002"/>
    <n v="0"/>
    <n v="-23.900000000000002"/>
    <s v="N/A"/>
    <n v="0"/>
    <n v="0"/>
    <n v="0"/>
    <n v="0"/>
    <n v="0"/>
    <n v="23.900000000000002"/>
    <n v="0"/>
    <n v="0"/>
    <n v="0"/>
    <n v="0"/>
    <n v="0"/>
    <n v="0"/>
    <n v="0"/>
    <s v="SURFACE WATER MGT FUND"/>
    <s v="WLSW F D91406 19423 NE 143RD P"/>
    <s v="STORMWATER SERVICES"/>
    <s v="DRAINAGE"/>
  </r>
  <r>
    <x v="1"/>
    <s v="1038906"/>
    <s v="845022"/>
    <s v="82300"/>
    <x v="73"/>
    <s v="5315000"/>
    <n v="2012"/>
    <x v="4"/>
    <s v="INDIRECT COSTS"/>
    <s v="50000-PROGRAM EXPENDITUR BUDGET"/>
    <s v="82000-APPLIED OVERHEAD"/>
    <m/>
    <n v="0"/>
    <n v="0"/>
    <n v="51.34"/>
    <n v="0"/>
    <n v="-51.34"/>
    <s v="N/A"/>
    <n v="0"/>
    <n v="0"/>
    <n v="0"/>
    <n v="0"/>
    <n v="0"/>
    <n v="51.34"/>
    <n v="0"/>
    <n v="0"/>
    <n v="0"/>
    <n v="0"/>
    <n v="0"/>
    <n v="0"/>
    <n v="0"/>
    <s v="SURFACE WATER MGT FUND"/>
    <s v="WLSW F D91406 19423 NE 143RD P"/>
    <s v="STORMWATER SERVICES"/>
    <s v="DRAINAGE"/>
  </r>
  <r>
    <x v="1"/>
    <s v="103891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9.77"/>
    <n v="0"/>
    <n v="-89.77"/>
    <s v="N/A"/>
    <n v="0"/>
    <n v="0"/>
    <n v="0"/>
    <n v="0"/>
    <n v="0"/>
    <n v="0"/>
    <n v="0"/>
    <n v="89.77"/>
    <n v="0"/>
    <n v="0"/>
    <n v="0"/>
    <n v="0"/>
    <n v="0"/>
    <s v="SURFACE WATER MGT FUND"/>
    <s v="WLSW F DR0539 15100 258TH AVE"/>
    <s v="STORMWATER SERVICES"/>
    <s v="DRAINAGE"/>
  </r>
  <r>
    <x v="1"/>
    <s v="103891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1.42"/>
    <n v="0"/>
    <n v="-31.42"/>
    <s v="N/A"/>
    <n v="0"/>
    <n v="0"/>
    <n v="0"/>
    <n v="0"/>
    <n v="0"/>
    <n v="0"/>
    <n v="0"/>
    <n v="31.42"/>
    <n v="0"/>
    <n v="0"/>
    <n v="0"/>
    <n v="0"/>
    <n v="0"/>
    <s v="SURFACE WATER MGT FUND"/>
    <s v="WLSW F DR0539 15100 258TH AVE"/>
    <s v="STORMWATER SERVICES"/>
    <s v="DRAINAGE"/>
  </r>
  <r>
    <x v="1"/>
    <s v="1038918"/>
    <s v="845022"/>
    <s v="82200"/>
    <x v="72"/>
    <s v="5315000"/>
    <n v="2012"/>
    <x v="4"/>
    <s v="PAID TIME OFF"/>
    <s v="50000-PROGRAM EXPENDITUR BUDGET"/>
    <s v="82000-APPLIED OVERHEAD"/>
    <m/>
    <n v="0"/>
    <n v="0"/>
    <n v="24.240000000000002"/>
    <n v="0"/>
    <n v="-24.240000000000002"/>
    <s v="N/A"/>
    <n v="0"/>
    <n v="0"/>
    <n v="0"/>
    <n v="0"/>
    <n v="0"/>
    <n v="0"/>
    <n v="0"/>
    <n v="24.240000000000002"/>
    <n v="0"/>
    <n v="0"/>
    <n v="0"/>
    <n v="0"/>
    <n v="0"/>
    <s v="SURFACE WATER MGT FUND"/>
    <s v="WLSW F DR0539 15100 258TH AVE"/>
    <s v="STORMWATER SERVICES"/>
    <s v="DRAINAGE"/>
  </r>
  <r>
    <x v="1"/>
    <s v="1038918"/>
    <s v="845022"/>
    <s v="82300"/>
    <x v="73"/>
    <s v="5315000"/>
    <n v="2012"/>
    <x v="4"/>
    <s v="INDIRECT COSTS"/>
    <s v="50000-PROGRAM EXPENDITUR BUDGET"/>
    <s v="82000-APPLIED OVERHEAD"/>
    <m/>
    <n v="0"/>
    <n v="0"/>
    <n v="52.07"/>
    <n v="0"/>
    <n v="-52.07"/>
    <s v="N/A"/>
    <n v="0"/>
    <n v="0"/>
    <n v="0"/>
    <n v="0"/>
    <n v="0"/>
    <n v="0"/>
    <n v="0"/>
    <n v="52.07"/>
    <n v="0"/>
    <n v="0"/>
    <n v="0"/>
    <n v="0"/>
    <n v="0"/>
    <s v="SURFACE WATER MGT FUND"/>
    <s v="WLSW F DR0539 15100 258TH AVE"/>
    <s v="STORMWATER SERVICES"/>
    <s v="DRAINAGE"/>
  </r>
  <r>
    <x v="1"/>
    <s v="103892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820000000000007"/>
    <n v="0"/>
    <n v="-70.820000000000007"/>
    <s v="N/A"/>
    <n v="70.820000000000007"/>
    <n v="0"/>
    <n v="0"/>
    <n v="0"/>
    <n v="0"/>
    <n v="0"/>
    <n v="0"/>
    <n v="0"/>
    <n v="0"/>
    <n v="0"/>
    <n v="0"/>
    <n v="0"/>
    <n v="0"/>
    <s v="SURFACE WATER MGT FUND"/>
    <s v="WLSW F DR0548 29800 36TH PL S"/>
    <s v="STORMWATER SERVICES"/>
    <s v="DRAINAGE"/>
  </r>
  <r>
    <x v="1"/>
    <s v="1038920"/>
    <s v="845022"/>
    <s v="53521"/>
    <x v="168"/>
    <s v="5315000"/>
    <n v="2012"/>
    <x v="4"/>
    <s v="UTILITIES ELECTRICITY"/>
    <s v="50000-PROGRAM EXPENDITUR BUDGET"/>
    <s v="53000-SERVICES-OTHER CHARGES"/>
    <m/>
    <n v="0"/>
    <n v="0"/>
    <n v="515.73"/>
    <n v="0"/>
    <n v="-515.73"/>
    <s v="N/A"/>
    <n v="0"/>
    <n v="0"/>
    <n v="136.59"/>
    <n v="0"/>
    <n v="87.36"/>
    <n v="41.03"/>
    <n v="40.17"/>
    <n v="40.15"/>
    <n v="39.200000000000003"/>
    <n v="38.47"/>
    <n v="44.480000000000004"/>
    <n v="48.28"/>
    <n v="0"/>
    <s v="SURFACE WATER MGT FUND"/>
    <s v="WLSW F DR0548 29800 36TH PL S"/>
    <s v="STORMWATER SERVICES"/>
    <s v="DRAINAGE"/>
  </r>
  <r>
    <x v="1"/>
    <s v="103892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4.79"/>
    <n v="0"/>
    <n v="-24.79"/>
    <s v="N/A"/>
    <n v="24.79"/>
    <n v="0"/>
    <n v="0"/>
    <n v="0"/>
    <n v="0"/>
    <n v="0"/>
    <n v="0"/>
    <n v="0"/>
    <n v="0"/>
    <n v="0"/>
    <n v="0"/>
    <n v="0"/>
    <n v="0"/>
    <s v="SURFACE WATER MGT FUND"/>
    <s v="WLSW F DR0548 29800 36TH PL S"/>
    <s v="STORMWATER SERVICES"/>
    <s v="DRAINAGE"/>
  </r>
  <r>
    <x v="1"/>
    <s v="1038920"/>
    <s v="845022"/>
    <s v="82200"/>
    <x v="72"/>
    <s v="5315000"/>
    <n v="2012"/>
    <x v="4"/>
    <s v="PAID TIME OFF"/>
    <s v="50000-PROGRAM EXPENDITUR BUDGET"/>
    <s v="82000-APPLIED OVERHEAD"/>
    <m/>
    <n v="0"/>
    <n v="0"/>
    <n v="19.12"/>
    <n v="0"/>
    <n v="-19.12"/>
    <s v="N/A"/>
    <n v="19.12"/>
    <n v="0"/>
    <n v="0"/>
    <n v="0"/>
    <n v="0"/>
    <n v="0"/>
    <n v="0"/>
    <n v="0"/>
    <n v="0"/>
    <n v="0"/>
    <n v="0"/>
    <n v="0"/>
    <n v="0"/>
    <s v="SURFACE WATER MGT FUND"/>
    <s v="WLSW F DR0548 29800 36TH PL S"/>
    <s v="STORMWATER SERVICES"/>
    <s v="DRAINAGE"/>
  </r>
  <r>
    <x v="1"/>
    <s v="1038920"/>
    <s v="845022"/>
    <s v="82300"/>
    <x v="73"/>
    <s v="5315000"/>
    <n v="2012"/>
    <x v="4"/>
    <s v="INDIRECT COSTS"/>
    <s v="50000-PROGRAM EXPENDITUR BUDGET"/>
    <s v="82000-APPLIED OVERHEAD"/>
    <m/>
    <n v="0"/>
    <n v="0"/>
    <n v="41.08"/>
    <n v="0"/>
    <n v="-41.08"/>
    <s v="N/A"/>
    <n v="41.08"/>
    <n v="0"/>
    <n v="0"/>
    <n v="0"/>
    <n v="0"/>
    <n v="0"/>
    <n v="0"/>
    <n v="0"/>
    <n v="0"/>
    <n v="0"/>
    <n v="0"/>
    <n v="0"/>
    <n v="0"/>
    <s v="SURFACE WATER MGT FUND"/>
    <s v="WLSW F DR0548 29800 36TH PL S"/>
    <s v="STORMWATER SERVICES"/>
    <s v="DRAINAGE"/>
  </r>
  <r>
    <x v="1"/>
    <s v="103892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89.5"/>
    <n v="0"/>
    <n v="-289.5"/>
    <s v="N/A"/>
    <n v="0"/>
    <n v="0"/>
    <n v="0"/>
    <n v="0"/>
    <n v="289.5"/>
    <n v="0"/>
    <n v="0"/>
    <n v="0"/>
    <n v="0"/>
    <n v="0"/>
    <n v="0"/>
    <n v="0"/>
    <n v="0"/>
    <s v="SURFACE WATER MGT FUND"/>
    <s v="WLSW F D91458 296 AVE NE &amp; CAR"/>
    <s v="STORMWATER SERVICES"/>
    <s v="DRAINAGE"/>
  </r>
  <r>
    <x v="1"/>
    <s v="103892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93.51"/>
    <n v="0"/>
    <n v="-93.51"/>
    <s v="N/A"/>
    <n v="0"/>
    <n v="0"/>
    <n v="0"/>
    <n v="0"/>
    <n v="93.51"/>
    <n v="0"/>
    <n v="0"/>
    <n v="0"/>
    <n v="0"/>
    <n v="0"/>
    <n v="0"/>
    <n v="0"/>
    <n v="0"/>
    <s v="SURFACE WATER MGT FUND"/>
    <s v="WLSW F D91567 3700 ISSAQH-PINE"/>
    <s v="STORMWATER SERVICES"/>
    <s v="DRAINAGE"/>
  </r>
  <r>
    <x v="1"/>
    <s v="1038924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21.45"/>
    <n v="0"/>
    <n v="-21.45"/>
    <s v="N/A"/>
    <n v="0"/>
    <n v="0"/>
    <n v="0"/>
    <n v="0"/>
    <n v="21.45"/>
    <n v="0"/>
    <n v="0"/>
    <n v="0"/>
    <n v="0"/>
    <n v="0"/>
    <n v="0"/>
    <n v="0"/>
    <n v="0"/>
    <s v="SURFACE WATER MGT FUND"/>
    <s v="WLSW F D91567 3700 ISSAQH-PINE"/>
    <s v="STORMWATER SERVICES"/>
    <s v="DRAINAGE"/>
  </r>
  <r>
    <x v="1"/>
    <s v="103892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43.87"/>
    <n v="0"/>
    <n v="-43.87"/>
    <s v="N/A"/>
    <n v="0"/>
    <n v="0"/>
    <n v="0"/>
    <n v="0"/>
    <n v="43.87"/>
    <n v="0"/>
    <n v="0"/>
    <n v="0"/>
    <n v="0"/>
    <n v="0"/>
    <n v="0"/>
    <n v="0"/>
    <n v="0"/>
    <s v="SURFACE WATER MGT FUND"/>
    <s v="WLSW F D91567 3700 ISSAQH-PINE"/>
    <s v="STORMWATER SERVICES"/>
    <s v="DRAINAGE"/>
  </r>
  <r>
    <x v="1"/>
    <s v="1038924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903"/>
    <n v="0"/>
    <n v="-903"/>
    <s v="N/A"/>
    <n v="0"/>
    <n v="0"/>
    <n v="0"/>
    <n v="0"/>
    <n v="0"/>
    <n v="0"/>
    <n v="0"/>
    <n v="0"/>
    <n v="903"/>
    <n v="0"/>
    <n v="0"/>
    <n v="0"/>
    <n v="0"/>
    <s v="SURFACE WATER MGT FUND"/>
    <s v="WLSW F D91567 3700 ISSAQH-PINE"/>
    <s v="STORMWATER SERVICES"/>
    <s v="DRAINAGE"/>
  </r>
  <r>
    <x v="1"/>
    <s v="103892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3.590000000000003"/>
    <n v="0"/>
    <n v="-33.590000000000003"/>
    <s v="N/A"/>
    <n v="0"/>
    <n v="0"/>
    <n v="0"/>
    <n v="0"/>
    <n v="33.590000000000003"/>
    <n v="0"/>
    <n v="0"/>
    <n v="0"/>
    <n v="0"/>
    <n v="0"/>
    <n v="0"/>
    <n v="0"/>
    <n v="0"/>
    <s v="SURFACE WATER MGT FUND"/>
    <s v="WLSW F D91567 3700 ISSAQH-PINE"/>
    <s v="STORMWATER SERVICES"/>
    <s v="DRAINAGE"/>
  </r>
  <r>
    <x v="1"/>
    <s v="1038924"/>
    <s v="845022"/>
    <s v="82200"/>
    <x v="72"/>
    <s v="5315000"/>
    <n v="2012"/>
    <x v="4"/>
    <s v="PAID TIME OFF"/>
    <s v="50000-PROGRAM EXPENDITUR BUDGET"/>
    <s v="82000-APPLIED OVERHEAD"/>
    <m/>
    <n v="0"/>
    <n v="0"/>
    <n v="29.69"/>
    <n v="0"/>
    <n v="-29.69"/>
    <s v="N/A"/>
    <n v="0"/>
    <n v="0"/>
    <n v="0"/>
    <n v="0"/>
    <n v="29.69"/>
    <n v="0"/>
    <n v="0"/>
    <n v="0"/>
    <n v="0"/>
    <n v="0"/>
    <n v="0"/>
    <n v="0"/>
    <n v="0"/>
    <s v="SURFACE WATER MGT FUND"/>
    <s v="WLSW F D91567 3700 ISSAQH-PINE"/>
    <s v="STORMWATER SERVICES"/>
    <s v="DRAINAGE"/>
  </r>
  <r>
    <x v="1"/>
    <s v="1038924"/>
    <s v="845022"/>
    <s v="82300"/>
    <x v="73"/>
    <s v="5315000"/>
    <n v="2012"/>
    <x v="4"/>
    <s v="INDIRECT COSTS"/>
    <s v="50000-PROGRAM EXPENDITUR BUDGET"/>
    <s v="82000-APPLIED OVERHEAD"/>
    <m/>
    <n v="0"/>
    <n v="0"/>
    <n v="90.820000000000007"/>
    <n v="0"/>
    <n v="-90.820000000000007"/>
    <s v="N/A"/>
    <n v="0"/>
    <n v="0"/>
    <n v="0"/>
    <n v="0"/>
    <n v="90.820000000000007"/>
    <n v="0"/>
    <n v="0"/>
    <n v="0"/>
    <n v="0"/>
    <n v="0"/>
    <n v="0"/>
    <n v="0"/>
    <n v="0"/>
    <s v="SURFACE WATER MGT FUND"/>
    <s v="WLSW F D91567 3700 ISSAQH-PINE"/>
    <s v="STORMWATER SERVICES"/>
    <s v="DRAINAGE"/>
  </r>
  <r>
    <x v="1"/>
    <s v="1038924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2.52"/>
    <n v="0"/>
    <n v="-2.52"/>
    <s v="N/A"/>
    <n v="0"/>
    <n v="0"/>
    <n v="0"/>
    <n v="0"/>
    <n v="2.52"/>
    <n v="0"/>
    <n v="0"/>
    <n v="0"/>
    <n v="0"/>
    <n v="0"/>
    <n v="0"/>
    <n v="0"/>
    <n v="0"/>
    <s v="SURFACE WATER MGT FUND"/>
    <s v="WLSW F D91567 3700 ISSAQH-PINE"/>
    <s v="STORMWATER SERVICES"/>
    <s v="DRAINAGE"/>
  </r>
  <r>
    <x v="1"/>
    <s v="103892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72.44"/>
    <n v="0"/>
    <n v="-372.44"/>
    <s v="N/A"/>
    <n v="0"/>
    <n v="0"/>
    <n v="0"/>
    <n v="0"/>
    <n v="0"/>
    <n v="88.52"/>
    <n v="0"/>
    <n v="0"/>
    <n v="283.92"/>
    <n v="0"/>
    <n v="0"/>
    <n v="0"/>
    <n v="0"/>
    <s v="SURFACE WATER MGT FUND"/>
    <s v="WLSW F D91372 12801 172ND AVE"/>
    <s v="STORMWATER SERVICES"/>
    <s v="DRAINAGE"/>
  </r>
  <r>
    <x v="1"/>
    <s v="103892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25.9"/>
    <n v="0"/>
    <n v="-125.9"/>
    <s v="N/A"/>
    <n v="0"/>
    <n v="0"/>
    <n v="0"/>
    <n v="0"/>
    <n v="0"/>
    <n v="9.2000000000000011"/>
    <n v="0"/>
    <n v="0"/>
    <n v="116.7"/>
    <n v="0"/>
    <n v="0"/>
    <n v="0"/>
    <n v="0"/>
    <s v="SURFACE WATER MGT FUND"/>
    <s v="WLSW F D91372 12801 172ND AVE"/>
    <s v="STORMWATER SERVICES"/>
    <s v="DRAINAGE"/>
  </r>
  <r>
    <x v="1"/>
    <s v="103892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32.97999999999999"/>
    <n v="0"/>
    <n v="-132.97999999999999"/>
    <s v="N/A"/>
    <n v="0"/>
    <n v="0"/>
    <n v="0"/>
    <n v="0"/>
    <n v="0"/>
    <n v="30.98"/>
    <n v="0"/>
    <n v="0"/>
    <n v="102"/>
    <n v="0"/>
    <n v="0"/>
    <n v="0"/>
    <n v="0"/>
    <s v="SURFACE WATER MGT FUND"/>
    <s v="WLSW F D91372 12801 172ND AVE"/>
    <s v="STORMWATER SERVICES"/>
    <s v="DRAINAGE"/>
  </r>
  <r>
    <x v="1"/>
    <s v="1038925"/>
    <s v="845022"/>
    <s v="82200"/>
    <x v="72"/>
    <s v="5315000"/>
    <n v="2012"/>
    <x v="4"/>
    <s v="PAID TIME OFF"/>
    <s v="50000-PROGRAM EXPENDITUR BUDGET"/>
    <s v="82000-APPLIED OVERHEAD"/>
    <m/>
    <n v="0"/>
    <n v="0"/>
    <n v="97.22"/>
    <n v="0"/>
    <n v="-97.22"/>
    <s v="N/A"/>
    <n v="0"/>
    <n v="0"/>
    <n v="0"/>
    <n v="0"/>
    <n v="0"/>
    <n v="23.900000000000002"/>
    <n v="0"/>
    <n v="0"/>
    <n v="73.320000000000007"/>
    <n v="0"/>
    <n v="0"/>
    <n v="0"/>
    <n v="0"/>
    <s v="SURFACE WATER MGT FUND"/>
    <s v="WLSW F D91372 12801 172ND AVE"/>
    <s v="STORMWATER SERVICES"/>
    <s v="DRAINAGE"/>
  </r>
  <r>
    <x v="1"/>
    <s v="1038925"/>
    <s v="845022"/>
    <s v="82300"/>
    <x v="73"/>
    <s v="5315000"/>
    <n v="2012"/>
    <x v="4"/>
    <s v="INDIRECT COSTS"/>
    <s v="50000-PROGRAM EXPENDITUR BUDGET"/>
    <s v="82000-APPLIED OVERHEAD"/>
    <m/>
    <n v="0"/>
    <n v="0"/>
    <n v="275.62"/>
    <n v="0"/>
    <n v="-275.62"/>
    <s v="N/A"/>
    <n v="0"/>
    <n v="0"/>
    <n v="0"/>
    <n v="0"/>
    <n v="0"/>
    <n v="51.34"/>
    <n v="0"/>
    <n v="0"/>
    <n v="224.28"/>
    <n v="0"/>
    <n v="0"/>
    <n v="0"/>
    <n v="0"/>
    <s v="SURFACE WATER MGT FUND"/>
    <s v="WLSW F D91372 12801 172ND AVE"/>
    <s v="STORMWATER SERVICES"/>
    <s v="DRAINAGE"/>
  </r>
  <r>
    <x v="1"/>
    <s v="103892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0"/>
    <n v="0"/>
    <n v="0"/>
    <n v="141.64000000000001"/>
    <n v="0"/>
    <n v="0"/>
    <n v="0"/>
    <n v="0"/>
    <n v="0"/>
    <n v="0"/>
    <n v="0"/>
    <n v="0"/>
    <s v="SURFACE WATER MGT FUND"/>
    <s v="WLSW F D91622 4800 318TH PL SE"/>
    <s v="STORMWATER SERVICES"/>
    <s v="DRAINAGE"/>
  </r>
  <r>
    <x v="1"/>
    <s v="103892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14.72"/>
    <n v="0"/>
    <n v="0"/>
    <n v="0"/>
    <n v="0"/>
    <n v="0"/>
    <n v="0"/>
    <n v="0"/>
    <n v="0"/>
    <s v="SURFACE WATER MGT FUND"/>
    <s v="WLSW F D91622 4800 318TH PL SE"/>
    <s v="STORMWATER SERVICES"/>
    <s v="DRAINAGE"/>
  </r>
  <r>
    <x v="1"/>
    <s v="103892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8"/>
    <n v="0"/>
    <n v="-49.58"/>
    <s v="N/A"/>
    <n v="0"/>
    <n v="0"/>
    <n v="0"/>
    <n v="0"/>
    <n v="49.58"/>
    <n v="0"/>
    <n v="0"/>
    <n v="0"/>
    <n v="0"/>
    <n v="0"/>
    <n v="0"/>
    <n v="0"/>
    <n v="0"/>
    <s v="SURFACE WATER MGT FUND"/>
    <s v="WLSW F D91622 4800 318TH PL SE"/>
    <s v="STORMWATER SERVICES"/>
    <s v="DRAINAGE"/>
  </r>
  <r>
    <x v="1"/>
    <s v="1038926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38.24"/>
    <n v="0"/>
    <n v="0"/>
    <n v="0"/>
    <n v="0"/>
    <n v="0"/>
    <n v="0"/>
    <n v="0"/>
    <n v="0"/>
    <s v="SURFACE WATER MGT FUND"/>
    <s v="WLSW F D91622 4800 318TH PL SE"/>
    <s v="STORMWATER SERVICES"/>
    <s v="DRAINAGE"/>
  </r>
  <r>
    <x v="1"/>
    <s v="1038926"/>
    <s v="845022"/>
    <s v="82300"/>
    <x v="73"/>
    <s v="5315000"/>
    <n v="2012"/>
    <x v="4"/>
    <s v="INDIRECT COSTS"/>
    <s v="50000-PROGRAM EXPENDITUR BUDGET"/>
    <s v="82000-APPLIED OVERHEAD"/>
    <m/>
    <n v="0"/>
    <n v="0"/>
    <n v="82.16"/>
    <n v="0"/>
    <n v="-82.16"/>
    <s v="N/A"/>
    <n v="0"/>
    <n v="0"/>
    <n v="0"/>
    <n v="0"/>
    <n v="82.16"/>
    <n v="0"/>
    <n v="0"/>
    <n v="0"/>
    <n v="0"/>
    <n v="0"/>
    <n v="0"/>
    <n v="0"/>
    <n v="0"/>
    <s v="SURFACE WATER MGT FUND"/>
    <s v="WLSW F D91622 4800 318TH PL SE"/>
    <s v="STORMWATER SERVICES"/>
    <s v="DRAINAGE"/>
  </r>
  <r>
    <x v="1"/>
    <s v="103893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820000000000007"/>
    <n v="0"/>
    <n v="-70.820000000000007"/>
    <s v="N/A"/>
    <n v="0"/>
    <n v="0"/>
    <n v="0"/>
    <n v="0"/>
    <n v="0"/>
    <n v="0"/>
    <n v="0"/>
    <n v="0"/>
    <n v="0"/>
    <n v="0"/>
    <n v="0"/>
    <n v="70.820000000000007"/>
    <n v="0"/>
    <s v="SURFACE WATER MGT FUND"/>
    <s v="WLSW F D98372 29410 SE ENUM-CH"/>
    <s v="STORMWATER SERVICES"/>
    <s v="DRAINAGE"/>
  </r>
  <r>
    <x v="1"/>
    <s v="103893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0"/>
    <n v="0"/>
    <n v="0"/>
    <n v="0"/>
    <n v="0"/>
    <n v="0"/>
    <n v="0"/>
    <n v="7.36"/>
    <n v="0"/>
    <s v="SURFACE WATER MGT FUND"/>
    <s v="WLSW F D98372 29410 SE ENUM-CH"/>
    <s v="STORMWATER SERVICES"/>
    <s v="DRAINAGE"/>
  </r>
  <r>
    <x v="1"/>
    <s v="103893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4.78"/>
    <n v="0"/>
    <n v="-24.78"/>
    <s v="N/A"/>
    <n v="0"/>
    <n v="0"/>
    <n v="0"/>
    <n v="0"/>
    <n v="0"/>
    <n v="0"/>
    <n v="0"/>
    <n v="0"/>
    <n v="0"/>
    <n v="0"/>
    <n v="0"/>
    <n v="24.78"/>
    <n v="0"/>
    <s v="SURFACE WATER MGT FUND"/>
    <s v="WLSW F D98372 29410 SE ENUM-CH"/>
    <s v="STORMWATER SERVICES"/>
    <s v="DRAINAGE"/>
  </r>
  <r>
    <x v="1"/>
    <s v="1038935"/>
    <s v="845022"/>
    <s v="82200"/>
    <x v="72"/>
    <s v="5315000"/>
    <n v="2012"/>
    <x v="4"/>
    <s v="PAID TIME OFF"/>
    <s v="50000-PROGRAM EXPENDITUR BUDGET"/>
    <s v="82000-APPLIED OVERHEAD"/>
    <m/>
    <n v="0"/>
    <n v="0"/>
    <n v="19.12"/>
    <n v="0"/>
    <n v="-19.12"/>
    <s v="N/A"/>
    <n v="0"/>
    <n v="0"/>
    <n v="0"/>
    <n v="0"/>
    <n v="0"/>
    <n v="0"/>
    <n v="0"/>
    <n v="0"/>
    <n v="0"/>
    <n v="0"/>
    <n v="0"/>
    <n v="19.12"/>
    <n v="0"/>
    <s v="SURFACE WATER MGT FUND"/>
    <s v="WLSW F D98372 29410 SE ENUM-CH"/>
    <s v="STORMWATER SERVICES"/>
    <s v="DRAINAGE"/>
  </r>
  <r>
    <x v="1"/>
    <s v="1038935"/>
    <s v="845022"/>
    <s v="82300"/>
    <x v="73"/>
    <s v="5315000"/>
    <n v="2012"/>
    <x v="4"/>
    <s v="INDIRECT COSTS"/>
    <s v="50000-PROGRAM EXPENDITUR BUDGET"/>
    <s v="82000-APPLIED OVERHEAD"/>
    <m/>
    <n v="0"/>
    <n v="0"/>
    <n v="41.08"/>
    <n v="0"/>
    <n v="-41.08"/>
    <s v="N/A"/>
    <n v="0"/>
    <n v="0"/>
    <n v="0"/>
    <n v="0"/>
    <n v="0"/>
    <n v="0"/>
    <n v="0"/>
    <n v="0"/>
    <n v="0"/>
    <n v="0"/>
    <n v="0"/>
    <n v="41.08"/>
    <n v="0"/>
    <s v="SURFACE WATER MGT FUND"/>
    <s v="WLSW F D98372 29410 SE ENUM-CH"/>
    <s v="STORMWATER SERVICES"/>
    <s v="DRAINAGE"/>
  </r>
  <r>
    <x v="1"/>
    <s v="103893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980.36"/>
    <n v="0"/>
    <n v="-980.36"/>
    <s v="N/A"/>
    <n v="0"/>
    <n v="0"/>
    <n v="70.98"/>
    <n v="0"/>
    <n v="0"/>
    <n v="47.32"/>
    <n v="0"/>
    <n v="0"/>
    <n v="653.99"/>
    <n v="89.77"/>
    <n v="70.98"/>
    <n v="47.32"/>
    <n v="0"/>
    <s v="SURFACE WATER MGT FUND"/>
    <s v="WLSW F DR0562 SW 105TH ST &amp; 30"/>
    <s v="STORMWATER SERVICES"/>
    <s v="DRAINAGE"/>
  </r>
  <r>
    <x v="1"/>
    <s v="1038937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740.07"/>
    <n v="0"/>
    <n v="-740.07"/>
    <s v="N/A"/>
    <n v="0"/>
    <n v="0"/>
    <n v="0"/>
    <n v="0"/>
    <n v="0"/>
    <n v="0"/>
    <n v="0"/>
    <n v="0"/>
    <n v="740.07"/>
    <n v="0"/>
    <n v="0"/>
    <n v="0"/>
    <n v="0"/>
    <s v="SURFACE WATER MGT FUND"/>
    <s v="WLSW F DR0562 SW 105TH ST &amp; 30"/>
    <s v="STORMWATER SERVICES"/>
    <s v="DRAINAGE"/>
  </r>
  <r>
    <x v="1"/>
    <s v="103893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167.34"/>
    <n v="0"/>
    <n v="-2167.34"/>
    <s v="N/A"/>
    <n v="0"/>
    <n v="0"/>
    <n v="3.49"/>
    <n v="0"/>
    <n v="4.0999999999999996"/>
    <n v="4.0999999999999996"/>
    <n v="0"/>
    <n v="0"/>
    <n v="2133.35"/>
    <n v="0"/>
    <n v="12.700000000000001"/>
    <n v="9.6"/>
    <n v="0"/>
    <s v="SURFACE WATER MGT FUND"/>
    <s v="WLSW F DR0562 SW 105TH ST &amp; 30"/>
    <s v="STORMWATER SERVICES"/>
    <s v="DRAINAGE"/>
  </r>
  <r>
    <x v="1"/>
    <s v="103893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51.33"/>
    <n v="0"/>
    <n v="-351.33"/>
    <s v="N/A"/>
    <n v="0"/>
    <n v="0"/>
    <n v="25.5"/>
    <n v="0"/>
    <n v="0"/>
    <n v="17"/>
    <n v="0"/>
    <n v="0"/>
    <n v="234.91"/>
    <n v="31.42"/>
    <n v="25.5"/>
    <n v="17"/>
    <n v="0"/>
    <s v="SURFACE WATER MGT FUND"/>
    <s v="WLSW F DR0562 SW 105TH ST &amp; 30"/>
    <s v="STORMWATER SERVICES"/>
    <s v="DRAINAGE"/>
  </r>
  <r>
    <x v="1"/>
    <s v="1038937"/>
    <s v="845022"/>
    <s v="82200"/>
    <x v="72"/>
    <s v="5315000"/>
    <n v="2012"/>
    <x v="4"/>
    <s v="PAID TIME OFF"/>
    <s v="50000-PROGRAM EXPENDITUR BUDGET"/>
    <s v="82000-APPLIED OVERHEAD"/>
    <m/>
    <n v="0"/>
    <n v="0"/>
    <n v="445.45"/>
    <n v="0"/>
    <n v="-445.45"/>
    <s v="N/A"/>
    <n v="0"/>
    <n v="0"/>
    <n v="18.34"/>
    <n v="0"/>
    <n v="0"/>
    <n v="12.22"/>
    <n v="0"/>
    <n v="0"/>
    <n v="360.1"/>
    <n v="24.240000000000002"/>
    <n v="18.330000000000002"/>
    <n v="12.22"/>
    <n v="0"/>
    <s v="SURFACE WATER MGT FUND"/>
    <s v="WLSW F DR0562 SW 105TH ST &amp; 30"/>
    <s v="STORMWATER SERVICES"/>
    <s v="DRAINAGE"/>
  </r>
  <r>
    <x v="1"/>
    <s v="1038937"/>
    <s v="845022"/>
    <s v="82300"/>
    <x v="73"/>
    <s v="5315000"/>
    <n v="2012"/>
    <x v="4"/>
    <s v="INDIRECT COSTS"/>
    <s v="50000-PROGRAM EXPENDITUR BUDGET"/>
    <s v="82000-APPLIED OVERHEAD"/>
    <m/>
    <n v="0"/>
    <n v="0"/>
    <n v="1340.29"/>
    <n v="0"/>
    <n v="-1340.29"/>
    <s v="N/A"/>
    <n v="0"/>
    <n v="0"/>
    <n v="56.08"/>
    <n v="0"/>
    <n v="0"/>
    <n v="37.380000000000003"/>
    <n v="0"/>
    <n v="0"/>
    <n v="1101.31"/>
    <n v="52.07"/>
    <n v="56.07"/>
    <n v="37.380000000000003"/>
    <n v="0"/>
    <s v="SURFACE WATER MGT FUND"/>
    <s v="WLSW F DR0562 SW 105TH ST &amp; 30"/>
    <s v="STORMWATER SERVICES"/>
    <s v="DRAINAGE"/>
  </r>
  <r>
    <x v="1"/>
    <s v="1038937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86.94"/>
    <n v="0"/>
    <n v="-86.94"/>
    <s v="N/A"/>
    <n v="0"/>
    <n v="0"/>
    <n v="0"/>
    <n v="0"/>
    <n v="0"/>
    <n v="0"/>
    <n v="0"/>
    <n v="0"/>
    <n v="86.94"/>
    <n v="0"/>
    <n v="0"/>
    <n v="0"/>
    <n v="0"/>
    <s v="SURFACE WATER MGT FUND"/>
    <s v="WLSW F DR0562 SW 105TH ST &amp; 30"/>
    <s v="STORMWATER SERVICES"/>
    <s v="DRAINAGE"/>
  </r>
  <r>
    <x v="1"/>
    <s v="103894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5.410000000000004"/>
    <n v="0"/>
    <n v="-35.410000000000004"/>
    <s v="N/A"/>
    <n v="35.410000000000004"/>
    <n v="0"/>
    <n v="0"/>
    <n v="0"/>
    <n v="0"/>
    <n v="0"/>
    <n v="0"/>
    <n v="0"/>
    <n v="0"/>
    <n v="0"/>
    <n v="0"/>
    <n v="0"/>
    <n v="0"/>
    <s v="SURFACE WATER MGT FUND"/>
    <s v="WLSW F DR0572 16700 160TH PL S"/>
    <s v="STORMWATER SERVICES"/>
    <s v="DRAINAGE"/>
  </r>
  <r>
    <x v="1"/>
    <s v="103894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2.39"/>
    <n v="0"/>
    <n v="-12.39"/>
    <s v="N/A"/>
    <n v="12.39"/>
    <n v="0"/>
    <n v="0"/>
    <n v="0"/>
    <n v="0"/>
    <n v="0"/>
    <n v="0"/>
    <n v="0"/>
    <n v="0"/>
    <n v="0"/>
    <n v="0"/>
    <n v="0"/>
    <n v="0"/>
    <s v="SURFACE WATER MGT FUND"/>
    <s v="WLSW F DR0572 16700 160TH PL S"/>
    <s v="STORMWATER SERVICES"/>
    <s v="DRAINAGE"/>
  </r>
  <r>
    <x v="1"/>
    <s v="1038940"/>
    <s v="845022"/>
    <s v="82200"/>
    <x v="72"/>
    <s v="5315000"/>
    <n v="2012"/>
    <x v="4"/>
    <s v="PAID TIME OFF"/>
    <s v="50000-PROGRAM EXPENDITUR BUDGET"/>
    <s v="82000-APPLIED OVERHEAD"/>
    <m/>
    <n v="0"/>
    <n v="0"/>
    <n v="9.56"/>
    <n v="0"/>
    <n v="-9.56"/>
    <s v="N/A"/>
    <n v="9.56"/>
    <n v="0"/>
    <n v="0"/>
    <n v="0"/>
    <n v="0"/>
    <n v="0"/>
    <n v="0"/>
    <n v="0"/>
    <n v="0"/>
    <n v="0"/>
    <n v="0"/>
    <n v="0"/>
    <n v="0"/>
    <s v="SURFACE WATER MGT FUND"/>
    <s v="WLSW F DR0572 16700 160TH PL S"/>
    <s v="STORMWATER SERVICES"/>
    <s v="DRAINAGE"/>
  </r>
  <r>
    <x v="1"/>
    <s v="1038940"/>
    <s v="845022"/>
    <s v="82300"/>
    <x v="73"/>
    <s v="5315000"/>
    <n v="2012"/>
    <x v="4"/>
    <s v="INDIRECT COSTS"/>
    <s v="50000-PROGRAM EXPENDITUR BUDGET"/>
    <s v="82000-APPLIED OVERHEAD"/>
    <m/>
    <n v="0"/>
    <n v="0"/>
    <n v="20.54"/>
    <n v="0"/>
    <n v="-20.54"/>
    <s v="N/A"/>
    <n v="20.54"/>
    <n v="0"/>
    <n v="0"/>
    <n v="0"/>
    <n v="0"/>
    <n v="0"/>
    <n v="0"/>
    <n v="0"/>
    <n v="0"/>
    <n v="0"/>
    <n v="0"/>
    <n v="0"/>
    <n v="0"/>
    <s v="SURFACE WATER MGT FUND"/>
    <s v="WLSW F DR0572 16700 160TH PL S"/>
    <s v="STORMWATER SERVICES"/>
    <s v="DRAINAGE"/>
  </r>
  <r>
    <x v="1"/>
    <s v="103894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495.65"/>
    <n v="0"/>
    <n v="-3495.65"/>
    <s v="N/A"/>
    <n v="35.410000000000004"/>
    <n v="0"/>
    <n v="0"/>
    <n v="0"/>
    <n v="0"/>
    <n v="0"/>
    <n v="0"/>
    <n v="695.74"/>
    <n v="2764.5"/>
    <n v="0"/>
    <n v="0"/>
    <n v="0"/>
    <n v="0"/>
    <s v="SURFACE WATER MGT FUND"/>
    <s v="WLSW F DR0575 SE 135 ST &amp; 208"/>
    <s v="STORMWATER SERVICES"/>
    <s v="DRAINAGE"/>
  </r>
  <r>
    <x v="1"/>
    <s v="1038941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2.17"/>
    <n v="0"/>
    <n v="-2.17"/>
    <s v="N/A"/>
    <n v="0"/>
    <n v="0"/>
    <n v="0"/>
    <n v="0"/>
    <n v="0"/>
    <n v="0"/>
    <n v="0"/>
    <n v="0"/>
    <n v="2.17"/>
    <n v="0"/>
    <n v="0"/>
    <n v="0"/>
    <n v="0"/>
    <s v="SURFACE WATER MGT FUND"/>
    <s v="WLSW F DR0575 SE 135 ST &amp; 208"/>
    <s v="STORMWATER SERVICES"/>
    <s v="DRAINAGE"/>
  </r>
  <r>
    <x v="1"/>
    <s v="103894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075.79"/>
    <n v="0"/>
    <n v="-2075.79"/>
    <s v="N/A"/>
    <n v="0"/>
    <n v="0"/>
    <n v="0"/>
    <n v="0"/>
    <n v="0"/>
    <n v="0"/>
    <n v="0"/>
    <n v="13.83"/>
    <n v="2061.96"/>
    <n v="0"/>
    <n v="0"/>
    <n v="0"/>
    <n v="0"/>
    <s v="SURFACE WATER MGT FUND"/>
    <s v="WLSW F DR0575 SE 135 ST &amp; 208"/>
    <s v="STORMWATER SERVICES"/>
    <s v="DRAINAGE"/>
  </r>
  <r>
    <x v="1"/>
    <s v="1038941"/>
    <s v="845022"/>
    <s v="55307"/>
    <x v="252"/>
    <s v="5315000"/>
    <n v="2012"/>
    <x v="4"/>
    <s v="ROADS CONST DEBRIS DISPOSAL"/>
    <s v="50000-PROGRAM EXPENDITUR BUDGET"/>
    <s v="55000-INTRAGOVERNMENTAL SERVICES"/>
    <m/>
    <n v="0"/>
    <n v="0"/>
    <n v="1168.99"/>
    <n v="0"/>
    <n v="-1168.99"/>
    <s v="N/A"/>
    <n v="0"/>
    <n v="0"/>
    <n v="0"/>
    <n v="0"/>
    <n v="0"/>
    <n v="0"/>
    <n v="0"/>
    <n v="0"/>
    <n v="0"/>
    <n v="1168.99"/>
    <n v="0"/>
    <n v="0"/>
    <n v="0"/>
    <s v="SURFACE WATER MGT FUND"/>
    <s v="WLSW F DR0575 SE 135 ST &amp; 208"/>
    <s v="STORMWATER SERVICES"/>
    <s v="DRAINAGE"/>
  </r>
  <r>
    <x v="1"/>
    <s v="103894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247.03"/>
    <n v="0"/>
    <n v="-1247.03"/>
    <s v="N/A"/>
    <n v="12.39"/>
    <n v="0"/>
    <n v="0"/>
    <n v="0"/>
    <n v="0"/>
    <n v="0"/>
    <n v="0"/>
    <n v="244.54"/>
    <n v="990.1"/>
    <n v="0"/>
    <n v="0"/>
    <n v="0"/>
    <n v="0"/>
    <s v="SURFACE WATER MGT FUND"/>
    <s v="WLSW F DR0575 SE 135 ST &amp; 208"/>
    <s v="STORMWATER SERVICES"/>
    <s v="DRAINAGE"/>
  </r>
  <r>
    <x v="1"/>
    <s v="1038941"/>
    <s v="845022"/>
    <s v="82200"/>
    <x v="72"/>
    <s v="5315000"/>
    <n v="2012"/>
    <x v="4"/>
    <s v="PAID TIME OFF"/>
    <s v="50000-PROGRAM EXPENDITUR BUDGET"/>
    <s v="82000-APPLIED OVERHEAD"/>
    <m/>
    <n v="0"/>
    <n v="0"/>
    <n v="913.86"/>
    <n v="0"/>
    <n v="-913.86"/>
    <s v="N/A"/>
    <n v="9.56"/>
    <n v="0"/>
    <n v="0"/>
    <n v="0"/>
    <n v="0"/>
    <n v="0"/>
    <n v="0"/>
    <n v="186.55"/>
    <n v="717.75"/>
    <n v="0"/>
    <n v="0"/>
    <n v="0"/>
    <n v="0"/>
    <s v="SURFACE WATER MGT FUND"/>
    <s v="WLSW F DR0575 SE 135 ST &amp; 208"/>
    <s v="STORMWATER SERVICES"/>
    <s v="DRAINAGE"/>
  </r>
  <r>
    <x v="1"/>
    <s v="1038941"/>
    <s v="845022"/>
    <s v="82300"/>
    <x v="73"/>
    <s v="5315000"/>
    <n v="2012"/>
    <x v="4"/>
    <s v="INDIRECT COSTS"/>
    <s v="50000-PROGRAM EXPENDITUR BUDGET"/>
    <s v="82000-APPLIED OVERHEAD"/>
    <m/>
    <n v="0"/>
    <n v="0"/>
    <n v="2565.59"/>
    <n v="0"/>
    <n v="-2565.59"/>
    <s v="N/A"/>
    <n v="20.54"/>
    <n v="0"/>
    <n v="0"/>
    <n v="0"/>
    <n v="0"/>
    <n v="0"/>
    <n v="0"/>
    <n v="427.1"/>
    <n v="2117.9499999999998"/>
    <n v="0"/>
    <n v="0"/>
    <n v="0"/>
    <n v="0"/>
    <s v="SURFACE WATER MGT FUND"/>
    <s v="WLSW F DR0575 SE 135 ST &amp; 208"/>
    <s v="STORMWATER SERVICES"/>
    <s v="DRAINAGE"/>
  </r>
  <r>
    <x v="1"/>
    <s v="103894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65.66000000000003"/>
    <n v="0"/>
    <n v="-265.66000000000003"/>
    <s v="N/A"/>
    <n v="0"/>
    <n v="0"/>
    <n v="0"/>
    <n v="0"/>
    <n v="0"/>
    <n v="0"/>
    <n v="0"/>
    <n v="0"/>
    <n v="265.66000000000003"/>
    <n v="0"/>
    <n v="0"/>
    <n v="0"/>
    <n v="0"/>
    <s v="SURFACE WATER MGT FUND"/>
    <s v="WLSW F D91647 11038 220TH PL N"/>
    <s v="STORMWATER SERVICES"/>
    <s v="DRAINAGE"/>
  </r>
  <r>
    <x v="1"/>
    <s v="1038942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0"/>
    <n v="0"/>
    <n v="0"/>
    <n v="0"/>
    <n v="42.9"/>
    <n v="0"/>
    <n v="0"/>
    <n v="0"/>
    <n v="0"/>
    <s v="SURFACE WATER MGT FUND"/>
    <s v="WLSW F D91647 11038 220TH PL N"/>
    <s v="STORMWATER SERVICES"/>
    <s v="DRAINAGE"/>
  </r>
  <r>
    <x v="1"/>
    <s v="103894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88.14"/>
    <n v="0"/>
    <n v="-88.14"/>
    <s v="N/A"/>
    <n v="0"/>
    <n v="0"/>
    <n v="0"/>
    <n v="0"/>
    <n v="0"/>
    <n v="0"/>
    <n v="0"/>
    <n v="0"/>
    <n v="88.14"/>
    <n v="0"/>
    <n v="0"/>
    <n v="0"/>
    <n v="0"/>
    <s v="SURFACE WATER MGT FUND"/>
    <s v="WLSW F D91647 11038 220TH PL N"/>
    <s v="STORMWATER SERVICES"/>
    <s v="DRAINAGE"/>
  </r>
  <r>
    <x v="1"/>
    <s v="103894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95.44"/>
    <n v="0"/>
    <n v="-95.44"/>
    <s v="N/A"/>
    <n v="0"/>
    <n v="0"/>
    <n v="0"/>
    <n v="0"/>
    <n v="0"/>
    <n v="0"/>
    <n v="0"/>
    <n v="0"/>
    <n v="95.44"/>
    <n v="0"/>
    <n v="0"/>
    <n v="0"/>
    <n v="0"/>
    <s v="SURFACE WATER MGT FUND"/>
    <s v="WLSW F D91647 11038 220TH PL N"/>
    <s v="STORMWATER SERVICES"/>
    <s v="DRAINAGE"/>
  </r>
  <r>
    <x v="1"/>
    <s v="1038942"/>
    <s v="845022"/>
    <s v="82200"/>
    <x v="72"/>
    <s v="5315000"/>
    <n v="2012"/>
    <x v="4"/>
    <s v="PAID TIME OFF"/>
    <s v="50000-PROGRAM EXPENDITUR BUDGET"/>
    <s v="82000-APPLIED OVERHEAD"/>
    <m/>
    <n v="0"/>
    <n v="0"/>
    <n v="79.69"/>
    <n v="0"/>
    <n v="-79.69"/>
    <s v="N/A"/>
    <n v="0"/>
    <n v="0"/>
    <n v="0"/>
    <n v="0"/>
    <n v="0"/>
    <n v="0"/>
    <n v="0"/>
    <n v="0"/>
    <n v="79.69"/>
    <n v="0"/>
    <n v="0"/>
    <n v="0"/>
    <n v="0"/>
    <s v="SURFACE WATER MGT FUND"/>
    <s v="WLSW F D91647 11038 220TH PL N"/>
    <s v="STORMWATER SERVICES"/>
    <s v="DRAINAGE"/>
  </r>
  <r>
    <x v="1"/>
    <s v="1038942"/>
    <s v="845022"/>
    <s v="82300"/>
    <x v="73"/>
    <s v="5315000"/>
    <n v="2012"/>
    <x v="4"/>
    <s v="INDIRECT COSTS"/>
    <s v="50000-PROGRAM EXPENDITUR BUDGET"/>
    <s v="82000-APPLIED OVERHEAD"/>
    <m/>
    <n v="0"/>
    <n v="0"/>
    <n v="243.75"/>
    <n v="0"/>
    <n v="-243.75"/>
    <s v="N/A"/>
    <n v="0"/>
    <n v="0"/>
    <n v="0"/>
    <n v="0"/>
    <n v="0"/>
    <n v="0"/>
    <n v="0"/>
    <n v="0"/>
    <n v="243.75"/>
    <n v="0"/>
    <n v="0"/>
    <n v="0"/>
    <n v="0"/>
    <s v="SURFACE WATER MGT FUND"/>
    <s v="WLSW F D91647 11038 220TH PL N"/>
    <s v="STORMWATER SERVICES"/>
    <s v="DRAINAGE"/>
  </r>
  <r>
    <x v="1"/>
    <s v="1038942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0"/>
    <n v="0"/>
    <n v="0"/>
    <n v="0"/>
    <n v="5.04"/>
    <n v="0"/>
    <n v="0"/>
    <n v="0"/>
    <n v="0"/>
    <s v="SURFACE WATER MGT FUND"/>
    <s v="WLSW F D91647 11038 220TH PL N"/>
    <s v="STORMWATER SERVICES"/>
    <s v="DRAINAGE"/>
  </r>
  <r>
    <x v="1"/>
    <s v="103894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77.04"/>
    <n v="0"/>
    <n v="-177.04"/>
    <s v="N/A"/>
    <n v="0"/>
    <n v="0"/>
    <n v="0"/>
    <n v="0"/>
    <n v="0"/>
    <n v="177.04"/>
    <n v="0"/>
    <n v="0"/>
    <n v="0"/>
    <n v="0"/>
    <n v="0"/>
    <n v="0"/>
    <n v="0"/>
    <s v="SURFACE WATER MGT FUND"/>
    <s v="WLSW F D91666 24800 SE 45TH WY"/>
    <s v="STORMWATER SERVICES"/>
    <s v="DRAINAGE"/>
  </r>
  <r>
    <x v="1"/>
    <s v="103894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8.400000000000002"/>
    <n v="0"/>
    <n v="-18.400000000000002"/>
    <s v="N/A"/>
    <n v="0"/>
    <n v="0"/>
    <n v="0"/>
    <n v="0"/>
    <n v="0"/>
    <n v="18.400000000000002"/>
    <n v="0"/>
    <n v="0"/>
    <n v="0"/>
    <n v="0"/>
    <n v="0"/>
    <n v="0"/>
    <n v="0"/>
    <s v="SURFACE WATER MGT FUND"/>
    <s v="WLSW F D91666 24800 SE 45TH WY"/>
    <s v="STORMWATER SERVICES"/>
    <s v="DRAINAGE"/>
  </r>
  <r>
    <x v="1"/>
    <s v="103894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61.96"/>
    <n v="0"/>
    <n v="-61.96"/>
    <s v="N/A"/>
    <n v="0"/>
    <n v="0"/>
    <n v="0"/>
    <n v="0"/>
    <n v="0"/>
    <n v="61.96"/>
    <n v="0"/>
    <n v="0"/>
    <n v="0"/>
    <n v="0"/>
    <n v="0"/>
    <n v="0"/>
    <n v="0"/>
    <s v="SURFACE WATER MGT FUND"/>
    <s v="WLSW F D91666 24800 SE 45TH WY"/>
    <s v="STORMWATER SERVICES"/>
    <s v="DRAINAGE"/>
  </r>
  <r>
    <x v="1"/>
    <s v="1038943"/>
    <s v="845022"/>
    <s v="82200"/>
    <x v="72"/>
    <s v="5315000"/>
    <n v="2012"/>
    <x v="4"/>
    <s v="PAID TIME OFF"/>
    <s v="50000-PROGRAM EXPENDITUR BUDGET"/>
    <s v="82000-APPLIED OVERHEAD"/>
    <m/>
    <n v="0"/>
    <n v="0"/>
    <n v="47.800000000000004"/>
    <n v="0"/>
    <n v="-47.800000000000004"/>
    <s v="N/A"/>
    <n v="0"/>
    <n v="0"/>
    <n v="0"/>
    <n v="0"/>
    <n v="0"/>
    <n v="47.800000000000004"/>
    <n v="0"/>
    <n v="0"/>
    <n v="0"/>
    <n v="0"/>
    <n v="0"/>
    <n v="0"/>
    <n v="0"/>
    <s v="SURFACE WATER MGT FUND"/>
    <s v="WLSW F D91666 24800 SE 45TH WY"/>
    <s v="STORMWATER SERVICES"/>
    <s v="DRAINAGE"/>
  </r>
  <r>
    <x v="1"/>
    <s v="1038943"/>
    <s v="845022"/>
    <s v="82300"/>
    <x v="73"/>
    <s v="5315000"/>
    <n v="2012"/>
    <x v="4"/>
    <s v="INDIRECT COSTS"/>
    <s v="50000-PROGRAM EXPENDITUR BUDGET"/>
    <s v="82000-APPLIED OVERHEAD"/>
    <m/>
    <n v="0"/>
    <n v="0"/>
    <n v="102.69"/>
    <n v="0"/>
    <n v="-102.69"/>
    <s v="N/A"/>
    <n v="0"/>
    <n v="0"/>
    <n v="0"/>
    <n v="0"/>
    <n v="0"/>
    <n v="102.69"/>
    <n v="0"/>
    <n v="0"/>
    <n v="0"/>
    <n v="0"/>
    <n v="0"/>
    <n v="0"/>
    <n v="0"/>
    <s v="SURFACE WATER MGT FUND"/>
    <s v="WLSW F D91666 24800 SE 45TH WY"/>
    <s v="STORMWATER SERVICES"/>
    <s v="DRAINAGE"/>
  </r>
  <r>
    <x v="1"/>
    <s v="103894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41.61"/>
    <n v="0"/>
    <n v="-241.61"/>
    <s v="N/A"/>
    <n v="0"/>
    <n v="0"/>
    <n v="0"/>
    <n v="141.64000000000001"/>
    <n v="0"/>
    <n v="0"/>
    <n v="99.97"/>
    <n v="0"/>
    <n v="0"/>
    <n v="0"/>
    <n v="0"/>
    <n v="0"/>
    <n v="0"/>
    <s v="SURFACE WATER MGT FUND"/>
    <s v="WLSW F D91669 26701 NE 36TH PL"/>
    <s v="STORMWATER SERVICES"/>
    <s v="DRAINAGE"/>
  </r>
  <r>
    <x v="1"/>
    <s v="1038944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0.72"/>
    <n v="0"/>
    <n v="-0.72"/>
    <s v="N/A"/>
    <n v="0"/>
    <n v="0"/>
    <n v="0"/>
    <n v="0"/>
    <n v="0"/>
    <n v="0"/>
    <n v="0.72"/>
    <n v="0"/>
    <n v="0"/>
    <n v="0"/>
    <n v="0"/>
    <n v="0"/>
    <n v="0"/>
    <s v="SURFACE WATER MGT FUND"/>
    <s v="WLSW F D91669 26701 NE 36TH PL"/>
    <s v="STORMWATER SERVICES"/>
    <s v="DRAINAGE"/>
  </r>
  <r>
    <x v="1"/>
    <s v="1038944"/>
    <s v="845022"/>
    <s v="52290"/>
    <x v="63"/>
    <s v="5315000"/>
    <n v="2012"/>
    <x v="4"/>
    <s v="MISC OPERATING SUPPLIES"/>
    <s v="50000-PROGRAM EXPENDITUR BUDGET"/>
    <s v="52000-SUPPLIES"/>
    <m/>
    <n v="0"/>
    <n v="0"/>
    <n v="35.67"/>
    <n v="0"/>
    <n v="-35.67"/>
    <s v="N/A"/>
    <n v="0"/>
    <n v="0"/>
    <n v="0"/>
    <n v="0"/>
    <n v="0"/>
    <n v="0"/>
    <n v="0"/>
    <n v="35.67"/>
    <n v="0"/>
    <n v="0"/>
    <n v="0"/>
    <n v="0"/>
    <n v="0"/>
    <s v="SURFACE WATER MGT FUND"/>
    <s v="WLSW F D91669 26701 NE 36TH PL"/>
    <s v="STORMWATER SERVICES"/>
    <s v="DRAINAGE"/>
  </r>
  <r>
    <x v="1"/>
    <s v="103894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15.32000000000001"/>
    <n v="0"/>
    <n v="-115.32000000000001"/>
    <s v="N/A"/>
    <n v="0"/>
    <n v="0"/>
    <n v="0"/>
    <n v="0"/>
    <n v="14.72"/>
    <n v="0"/>
    <n v="100.60000000000001"/>
    <n v="0"/>
    <n v="0"/>
    <n v="0"/>
    <n v="0"/>
    <n v="0"/>
    <n v="0"/>
    <s v="SURFACE WATER MGT FUND"/>
    <s v="WLSW F D91669 26701 NE 36TH PL"/>
    <s v="STORMWATER SERVICES"/>
    <s v="DRAINAGE"/>
  </r>
  <r>
    <x v="1"/>
    <s v="1038944"/>
    <s v="845022"/>
    <s v="55304"/>
    <x v="251"/>
    <s v="5315000"/>
    <n v="2012"/>
    <x v="4"/>
    <s v="ROADS DECANT FEES LIQUID"/>
    <s v="50000-PROGRAM EXPENDITUR BUDGET"/>
    <s v="55000-INTRAGOVERNMENTAL SERVICES"/>
    <m/>
    <n v="0"/>
    <n v="0"/>
    <n v="81"/>
    <n v="0"/>
    <n v="-81"/>
    <s v="N/A"/>
    <n v="0"/>
    <n v="0"/>
    <n v="0"/>
    <n v="0"/>
    <n v="0"/>
    <n v="0"/>
    <n v="0"/>
    <n v="0"/>
    <n v="81"/>
    <n v="0"/>
    <n v="0"/>
    <n v="0"/>
    <n v="0"/>
    <s v="SURFACE WATER MGT FUND"/>
    <s v="WLSW F D91669 26701 NE 36TH PL"/>
    <s v="STORMWATER SERVICES"/>
    <s v="DRAINAGE"/>
  </r>
  <r>
    <x v="1"/>
    <s v="103894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85.49"/>
    <n v="0"/>
    <n v="-85.49"/>
    <s v="N/A"/>
    <n v="0"/>
    <n v="0"/>
    <n v="0"/>
    <n v="49.58"/>
    <n v="0"/>
    <n v="0"/>
    <n v="35.910000000000004"/>
    <n v="0"/>
    <n v="0"/>
    <n v="0"/>
    <n v="0"/>
    <n v="0"/>
    <n v="0"/>
    <s v="SURFACE WATER MGT FUND"/>
    <s v="WLSW F D91669 26701 NE 36TH PL"/>
    <s v="STORMWATER SERVICES"/>
    <s v="DRAINAGE"/>
  </r>
  <r>
    <x v="1"/>
    <s v="1038944"/>
    <s v="845022"/>
    <s v="82200"/>
    <x v="72"/>
    <s v="5315000"/>
    <n v="2012"/>
    <x v="4"/>
    <s v="PAID TIME OFF"/>
    <s v="50000-PROGRAM EXPENDITUR BUDGET"/>
    <s v="82000-APPLIED OVERHEAD"/>
    <m/>
    <n v="0"/>
    <n v="0"/>
    <n v="64.08"/>
    <n v="0"/>
    <n v="-64.08"/>
    <s v="N/A"/>
    <n v="0"/>
    <n v="0"/>
    <n v="0"/>
    <n v="38.24"/>
    <n v="0"/>
    <n v="0"/>
    <n v="25.84"/>
    <n v="0"/>
    <n v="0"/>
    <n v="0"/>
    <n v="0"/>
    <n v="0"/>
    <n v="0"/>
    <s v="SURFACE WATER MGT FUND"/>
    <s v="WLSW F D91669 26701 NE 36TH PL"/>
    <s v="STORMWATER SERVICES"/>
    <s v="DRAINAGE"/>
  </r>
  <r>
    <x v="1"/>
    <s v="1038944"/>
    <s v="845022"/>
    <s v="82300"/>
    <x v="73"/>
    <s v="5315000"/>
    <n v="2012"/>
    <x v="4"/>
    <s v="INDIRECT COSTS"/>
    <s v="50000-PROGRAM EXPENDITUR BUDGET"/>
    <s v="82000-APPLIED OVERHEAD"/>
    <m/>
    <n v="0"/>
    <n v="0"/>
    <n v="161.15"/>
    <n v="0"/>
    <n v="-161.15"/>
    <s v="N/A"/>
    <n v="0"/>
    <n v="0"/>
    <n v="0"/>
    <n v="82.16"/>
    <n v="0"/>
    <n v="0"/>
    <n v="78.989999999999995"/>
    <n v="0"/>
    <n v="0"/>
    <n v="0"/>
    <n v="0"/>
    <n v="0"/>
    <n v="0"/>
    <s v="SURFACE WATER MGT FUND"/>
    <s v="WLSW F D91669 26701 NE 36TH PL"/>
    <s v="STORMWATER SERVICES"/>
    <s v="DRAINAGE"/>
  </r>
  <r>
    <x v="1"/>
    <s v="103894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9.61"/>
    <n v="0"/>
    <n v="-109.61"/>
    <s v="N/A"/>
    <n v="0"/>
    <n v="0"/>
    <n v="0"/>
    <n v="0"/>
    <n v="109.61"/>
    <n v="0"/>
    <n v="0"/>
    <n v="0"/>
    <n v="0"/>
    <n v="0"/>
    <n v="0"/>
    <n v="0"/>
    <n v="0"/>
    <s v="SURFACE WATER MGT FUND"/>
    <s v="WLSW F D91689 4607 - 242ND AVE"/>
    <s v="STORMWATER SERVICES"/>
    <s v="DRAINAGE"/>
  </r>
  <r>
    <x v="1"/>
    <s v="1038945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85.8"/>
    <n v="0"/>
    <n v="-85.8"/>
    <s v="N/A"/>
    <n v="0"/>
    <n v="0"/>
    <n v="0"/>
    <n v="0"/>
    <n v="85.8"/>
    <n v="0"/>
    <n v="0"/>
    <n v="0"/>
    <n v="0"/>
    <n v="0"/>
    <n v="0"/>
    <n v="0"/>
    <n v="0"/>
    <s v="SURFACE WATER MGT FUND"/>
    <s v="WLSW F D91689 4607 - 242ND AVE"/>
    <s v="STORMWATER SERVICES"/>
    <s v="DRAINAGE"/>
  </r>
  <r>
    <x v="1"/>
    <s v="103894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98.08"/>
    <n v="0"/>
    <n v="-98.08"/>
    <s v="N/A"/>
    <n v="0"/>
    <n v="0"/>
    <n v="0"/>
    <n v="0"/>
    <n v="98.08"/>
    <n v="0"/>
    <n v="0"/>
    <n v="0"/>
    <n v="0"/>
    <n v="0"/>
    <n v="0"/>
    <n v="0"/>
    <n v="0"/>
    <s v="SURFACE WATER MGT FUND"/>
    <s v="WLSW F D91689 4607 - 242ND AVE"/>
    <s v="STORMWATER SERVICES"/>
    <s v="DRAINAGE"/>
  </r>
  <r>
    <x v="1"/>
    <s v="103894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9.380000000000003"/>
    <n v="0"/>
    <n v="-39.380000000000003"/>
    <s v="N/A"/>
    <n v="0"/>
    <n v="0"/>
    <n v="0"/>
    <n v="0"/>
    <n v="39.380000000000003"/>
    <n v="0"/>
    <n v="0"/>
    <n v="0"/>
    <n v="0"/>
    <n v="0"/>
    <n v="0"/>
    <n v="0"/>
    <n v="0"/>
    <s v="SURFACE WATER MGT FUND"/>
    <s v="WLSW F D91689 4607 - 242ND AVE"/>
    <s v="STORMWATER SERVICES"/>
    <s v="DRAINAGE"/>
  </r>
  <r>
    <x v="1"/>
    <s v="1038945"/>
    <s v="845022"/>
    <s v="82200"/>
    <x v="72"/>
    <s v="5315000"/>
    <n v="2012"/>
    <x v="4"/>
    <s v="PAID TIME OFF"/>
    <s v="50000-PROGRAM EXPENDITUR BUDGET"/>
    <s v="82000-APPLIED OVERHEAD"/>
    <m/>
    <n v="0"/>
    <n v="0"/>
    <n v="50.47"/>
    <n v="0"/>
    <n v="-50.47"/>
    <s v="N/A"/>
    <n v="0"/>
    <n v="0"/>
    <n v="0"/>
    <n v="0"/>
    <n v="50.47"/>
    <n v="0"/>
    <n v="0"/>
    <n v="0"/>
    <n v="0"/>
    <n v="0"/>
    <n v="0"/>
    <n v="0"/>
    <n v="0"/>
    <s v="SURFACE WATER MGT FUND"/>
    <s v="WLSW F D91689 4607 - 242ND AVE"/>
    <s v="STORMWATER SERVICES"/>
    <s v="DRAINAGE"/>
  </r>
  <r>
    <x v="1"/>
    <s v="1038945"/>
    <s v="845022"/>
    <s v="82300"/>
    <x v="73"/>
    <s v="5315000"/>
    <n v="2012"/>
    <x v="4"/>
    <s v="INDIRECT COSTS"/>
    <s v="50000-PROGRAM EXPENDITUR BUDGET"/>
    <s v="82000-APPLIED OVERHEAD"/>
    <m/>
    <n v="0"/>
    <n v="0"/>
    <n v="154.37"/>
    <n v="0"/>
    <n v="-154.37"/>
    <s v="N/A"/>
    <n v="0"/>
    <n v="0"/>
    <n v="0"/>
    <n v="0"/>
    <n v="154.37"/>
    <n v="0"/>
    <n v="0"/>
    <n v="0"/>
    <n v="0"/>
    <n v="0"/>
    <n v="0"/>
    <n v="0"/>
    <n v="0"/>
    <s v="SURFACE WATER MGT FUND"/>
    <s v="WLSW F D91689 4607 - 242ND AVE"/>
    <s v="STORMWATER SERVICES"/>
    <s v="DRAINAGE"/>
  </r>
  <r>
    <x v="1"/>
    <s v="1038945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10.08"/>
    <n v="0"/>
    <n v="-10.08"/>
    <s v="N/A"/>
    <n v="0"/>
    <n v="0"/>
    <n v="0"/>
    <n v="0"/>
    <n v="10.08"/>
    <n v="0"/>
    <n v="0"/>
    <n v="0"/>
    <n v="0"/>
    <n v="0"/>
    <n v="0"/>
    <n v="0"/>
    <n v="0"/>
    <s v="SURFACE WATER MGT FUND"/>
    <s v="WLSW F D91689 4607 - 242ND AVE"/>
    <s v="STORMWATER SERVICES"/>
    <s v="DRAINAGE"/>
  </r>
  <r>
    <x v="1"/>
    <s v="103894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72.44"/>
    <n v="0"/>
    <n v="-372.44"/>
    <s v="N/A"/>
    <n v="0"/>
    <n v="0"/>
    <n v="0"/>
    <n v="0"/>
    <n v="0"/>
    <n v="53.11"/>
    <n v="0"/>
    <n v="319.33"/>
    <n v="0"/>
    <n v="0"/>
    <n v="0"/>
    <n v="0"/>
    <n v="0"/>
    <s v="SURFACE WATER MGT FUND"/>
    <s v="WLSW F D91704 21600 NE 194TH S"/>
    <s v="STORMWATER SERVICES"/>
    <s v="DRAINAGE"/>
  </r>
  <r>
    <x v="1"/>
    <s v="1038946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171.6"/>
    <n v="0"/>
    <n v="-171.6"/>
    <s v="N/A"/>
    <n v="0"/>
    <n v="0"/>
    <n v="0"/>
    <n v="0"/>
    <n v="0"/>
    <n v="0"/>
    <n v="0"/>
    <n v="171.6"/>
    <n v="0"/>
    <n v="0"/>
    <n v="0"/>
    <n v="0"/>
    <n v="0"/>
    <s v="SURFACE WATER MGT FUND"/>
    <s v="WLSW F D91704 21600 NE 194TH S"/>
    <s v="STORMWATER SERVICES"/>
    <s v="DRAINAGE"/>
  </r>
  <r>
    <x v="1"/>
    <s v="1038946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1642.5"/>
    <n v="0"/>
    <n v="-1642.5"/>
    <s v="N/A"/>
    <n v="0"/>
    <n v="0"/>
    <n v="0"/>
    <n v="0"/>
    <n v="0"/>
    <n v="0"/>
    <n v="0"/>
    <n v="0"/>
    <n v="0"/>
    <n v="1642.5"/>
    <n v="0"/>
    <n v="0"/>
    <n v="0"/>
    <s v="SURFACE WATER MGT FUND"/>
    <s v="WLSW F D91704 21600 NE 194TH S"/>
    <s v="STORMWATER SERVICES"/>
    <s v="DRAINAGE"/>
  </r>
  <r>
    <x v="1"/>
    <s v="103894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503.48"/>
    <n v="0"/>
    <n v="-503.48"/>
    <s v="N/A"/>
    <n v="0"/>
    <n v="0"/>
    <n v="0"/>
    <n v="0"/>
    <n v="0"/>
    <n v="5.5200000000000005"/>
    <n v="0"/>
    <n v="497.96000000000004"/>
    <n v="0"/>
    <n v="0"/>
    <n v="0"/>
    <n v="0"/>
    <n v="0"/>
    <s v="SURFACE WATER MGT FUND"/>
    <s v="WLSW F D91704 21600 NE 194TH S"/>
    <s v="STORMWATER SERVICES"/>
    <s v="DRAINAGE"/>
  </r>
  <r>
    <x v="1"/>
    <s v="103894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32.96"/>
    <n v="0"/>
    <n v="-132.96"/>
    <s v="N/A"/>
    <n v="0"/>
    <n v="0"/>
    <n v="0"/>
    <n v="0"/>
    <n v="0"/>
    <n v="18.59"/>
    <n v="0"/>
    <n v="114.37"/>
    <n v="0"/>
    <n v="0"/>
    <n v="0"/>
    <n v="0"/>
    <n v="0"/>
    <s v="SURFACE WATER MGT FUND"/>
    <s v="WLSW F D91704 21600 NE 194TH S"/>
    <s v="STORMWATER SERVICES"/>
    <s v="DRAINAGE"/>
  </r>
  <r>
    <x v="1"/>
    <s v="1038946"/>
    <s v="845022"/>
    <s v="82200"/>
    <x v="72"/>
    <s v="5315000"/>
    <n v="2012"/>
    <x v="4"/>
    <s v="PAID TIME OFF"/>
    <s v="50000-PROGRAM EXPENDITUR BUDGET"/>
    <s v="82000-APPLIED OVERHEAD"/>
    <m/>
    <n v="0"/>
    <n v="0"/>
    <n v="141.56"/>
    <n v="0"/>
    <n v="-141.56"/>
    <s v="N/A"/>
    <n v="0"/>
    <n v="0"/>
    <n v="0"/>
    <n v="0"/>
    <n v="0"/>
    <n v="14.34"/>
    <n v="0"/>
    <n v="127.22"/>
    <n v="0"/>
    <n v="0"/>
    <n v="0"/>
    <n v="0"/>
    <n v="0"/>
    <s v="SURFACE WATER MGT FUND"/>
    <s v="WLSW F D91704 21600 NE 194TH S"/>
    <s v="STORMWATER SERVICES"/>
    <s v="DRAINAGE"/>
  </r>
  <r>
    <x v="1"/>
    <s v="1038946"/>
    <s v="845022"/>
    <s v="82300"/>
    <x v="73"/>
    <s v="5315000"/>
    <n v="2012"/>
    <x v="4"/>
    <s v="INDIRECT COSTS"/>
    <s v="50000-PROGRAM EXPENDITUR BUDGET"/>
    <s v="82000-APPLIED OVERHEAD"/>
    <m/>
    <n v="0"/>
    <n v="0"/>
    <n v="411.2"/>
    <n v="0"/>
    <n v="-411.2"/>
    <s v="N/A"/>
    <n v="0"/>
    <n v="0"/>
    <n v="0"/>
    <n v="0"/>
    <n v="0"/>
    <n v="30.8"/>
    <n v="0"/>
    <n v="380.40000000000003"/>
    <n v="0"/>
    <n v="0"/>
    <n v="0"/>
    <n v="0"/>
    <n v="0"/>
    <s v="SURFACE WATER MGT FUND"/>
    <s v="WLSW F D91704 21600 NE 194TH S"/>
    <s v="STORMWATER SERVICES"/>
    <s v="DRAINAGE"/>
  </r>
  <r>
    <x v="1"/>
    <s v="1038946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20.16"/>
    <n v="0"/>
    <n v="-20.16"/>
    <s v="N/A"/>
    <n v="0"/>
    <n v="0"/>
    <n v="0"/>
    <n v="0"/>
    <n v="0"/>
    <n v="0"/>
    <n v="0"/>
    <n v="20.16"/>
    <n v="0"/>
    <n v="0"/>
    <n v="0"/>
    <n v="0"/>
    <n v="0"/>
    <s v="SURFACE WATER MGT FUND"/>
    <s v="WLSW F D91704 21600 NE 194TH S"/>
    <s v="STORMWATER SERVICES"/>
    <s v="DRAINAGE"/>
  </r>
  <r>
    <x v="1"/>
    <s v="103895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5.410000000000004"/>
    <n v="0"/>
    <n v="-35.410000000000004"/>
    <s v="N/A"/>
    <n v="0"/>
    <n v="0"/>
    <n v="0"/>
    <n v="0"/>
    <n v="0"/>
    <n v="0"/>
    <n v="0"/>
    <n v="0"/>
    <n v="0"/>
    <n v="0"/>
    <n v="0"/>
    <n v="35.410000000000004"/>
    <n v="0"/>
    <s v="SURFACE WATER MGT FUND"/>
    <s v="WLSW F D98399 20410 SE 304TH S"/>
    <s v="STORMWATER SERVICES"/>
    <s v="DRAINAGE"/>
  </r>
  <r>
    <x v="1"/>
    <s v="103895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.68"/>
    <n v="0"/>
    <n v="-3.68"/>
    <s v="N/A"/>
    <n v="0"/>
    <n v="0"/>
    <n v="0"/>
    <n v="0"/>
    <n v="0"/>
    <n v="0"/>
    <n v="0"/>
    <n v="0"/>
    <n v="0"/>
    <n v="0"/>
    <n v="0"/>
    <n v="3.68"/>
    <n v="0"/>
    <s v="SURFACE WATER MGT FUND"/>
    <s v="WLSW F D98399 20410 SE 304TH S"/>
    <s v="STORMWATER SERVICES"/>
    <s v="DRAINAGE"/>
  </r>
  <r>
    <x v="1"/>
    <s v="103895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2.39"/>
    <n v="0"/>
    <n v="-12.39"/>
    <s v="N/A"/>
    <n v="0"/>
    <n v="0"/>
    <n v="0"/>
    <n v="0"/>
    <n v="0"/>
    <n v="0"/>
    <n v="0"/>
    <n v="0"/>
    <n v="0"/>
    <n v="0"/>
    <n v="0"/>
    <n v="12.39"/>
    <n v="0"/>
    <s v="SURFACE WATER MGT FUND"/>
    <s v="WLSW F D98399 20410 SE 304TH S"/>
    <s v="STORMWATER SERVICES"/>
    <s v="DRAINAGE"/>
  </r>
  <r>
    <x v="1"/>
    <s v="1038953"/>
    <s v="845022"/>
    <s v="82200"/>
    <x v="72"/>
    <s v="5315000"/>
    <n v="2012"/>
    <x v="4"/>
    <s v="PAID TIME OFF"/>
    <s v="50000-PROGRAM EXPENDITUR BUDGET"/>
    <s v="82000-APPLIED OVERHEAD"/>
    <m/>
    <n v="0"/>
    <n v="0"/>
    <n v="9.56"/>
    <n v="0"/>
    <n v="-9.56"/>
    <s v="N/A"/>
    <n v="0"/>
    <n v="0"/>
    <n v="0"/>
    <n v="0"/>
    <n v="0"/>
    <n v="0"/>
    <n v="0"/>
    <n v="0"/>
    <n v="0"/>
    <n v="0"/>
    <n v="0"/>
    <n v="9.56"/>
    <n v="0"/>
    <s v="SURFACE WATER MGT FUND"/>
    <s v="WLSW F D98399 20410 SE 304TH S"/>
    <s v="STORMWATER SERVICES"/>
    <s v="DRAINAGE"/>
  </r>
  <r>
    <x v="1"/>
    <s v="1038953"/>
    <s v="845022"/>
    <s v="82300"/>
    <x v="73"/>
    <s v="5315000"/>
    <n v="2012"/>
    <x v="4"/>
    <s v="INDIRECT COSTS"/>
    <s v="50000-PROGRAM EXPENDITUR BUDGET"/>
    <s v="82000-APPLIED OVERHEAD"/>
    <m/>
    <n v="0"/>
    <n v="0"/>
    <n v="20.54"/>
    <n v="0"/>
    <n v="-20.54"/>
    <s v="N/A"/>
    <n v="0"/>
    <n v="0"/>
    <n v="0"/>
    <n v="0"/>
    <n v="0"/>
    <n v="0"/>
    <n v="0"/>
    <n v="0"/>
    <n v="0"/>
    <n v="0"/>
    <n v="0"/>
    <n v="20.54"/>
    <n v="0"/>
    <s v="SURFACE WATER MGT FUND"/>
    <s v="WLSW F D98399 20410 SE 304TH S"/>
    <s v="STORMWATER SERVICES"/>
    <s v="DRAINAGE"/>
  </r>
  <r>
    <x v="1"/>
    <s v="103895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820000000000007"/>
    <n v="0"/>
    <n v="-70.820000000000007"/>
    <s v="N/A"/>
    <n v="0"/>
    <n v="0"/>
    <n v="0"/>
    <n v="0"/>
    <n v="0"/>
    <n v="0"/>
    <n v="0"/>
    <n v="0"/>
    <n v="0"/>
    <n v="0"/>
    <n v="0"/>
    <n v="70.820000000000007"/>
    <n v="0"/>
    <s v="SURFACE WATER MGT FUND"/>
    <s v="WLSW F D98402 20410 SE 304TH S"/>
    <s v="STORMWATER SERVICES"/>
    <s v="DRAINAGE"/>
  </r>
  <r>
    <x v="1"/>
    <s v="103895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0"/>
    <n v="0"/>
    <n v="0"/>
    <n v="0"/>
    <n v="0"/>
    <n v="0"/>
    <n v="0"/>
    <n v="7.36"/>
    <n v="0"/>
    <s v="SURFACE WATER MGT FUND"/>
    <s v="WLSW F D98402 20410 SE 304TH S"/>
    <s v="STORMWATER SERVICES"/>
    <s v="DRAINAGE"/>
  </r>
  <r>
    <x v="1"/>
    <s v="103895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4.78"/>
    <n v="0"/>
    <n v="-24.78"/>
    <s v="N/A"/>
    <n v="0"/>
    <n v="0"/>
    <n v="0"/>
    <n v="0"/>
    <n v="0"/>
    <n v="0"/>
    <n v="0"/>
    <n v="0"/>
    <n v="0"/>
    <n v="0"/>
    <n v="0"/>
    <n v="24.78"/>
    <n v="0"/>
    <s v="SURFACE WATER MGT FUND"/>
    <s v="WLSW F D98402 20410 SE 304TH S"/>
    <s v="STORMWATER SERVICES"/>
    <s v="DRAINAGE"/>
  </r>
  <r>
    <x v="1"/>
    <s v="1038954"/>
    <s v="845022"/>
    <s v="82200"/>
    <x v="72"/>
    <s v="5315000"/>
    <n v="2012"/>
    <x v="4"/>
    <s v="PAID TIME OFF"/>
    <s v="50000-PROGRAM EXPENDITUR BUDGET"/>
    <s v="82000-APPLIED OVERHEAD"/>
    <m/>
    <n v="0"/>
    <n v="0"/>
    <n v="19.12"/>
    <n v="0"/>
    <n v="-19.12"/>
    <s v="N/A"/>
    <n v="0"/>
    <n v="0"/>
    <n v="0"/>
    <n v="0"/>
    <n v="0"/>
    <n v="0"/>
    <n v="0"/>
    <n v="0"/>
    <n v="0"/>
    <n v="0"/>
    <n v="0"/>
    <n v="19.12"/>
    <n v="0"/>
    <s v="SURFACE WATER MGT FUND"/>
    <s v="WLSW F D98402 20410 SE 304TH S"/>
    <s v="STORMWATER SERVICES"/>
    <s v="DRAINAGE"/>
  </r>
  <r>
    <x v="1"/>
    <s v="1038954"/>
    <s v="845022"/>
    <s v="82300"/>
    <x v="73"/>
    <s v="5315000"/>
    <n v="2012"/>
    <x v="4"/>
    <s v="INDIRECT COSTS"/>
    <s v="50000-PROGRAM EXPENDITUR BUDGET"/>
    <s v="82000-APPLIED OVERHEAD"/>
    <m/>
    <n v="0"/>
    <n v="0"/>
    <n v="41.08"/>
    <n v="0"/>
    <n v="-41.08"/>
    <s v="N/A"/>
    <n v="0"/>
    <n v="0"/>
    <n v="0"/>
    <n v="0"/>
    <n v="0"/>
    <n v="0"/>
    <n v="0"/>
    <n v="0"/>
    <n v="0"/>
    <n v="0"/>
    <n v="0"/>
    <n v="41.08"/>
    <n v="0"/>
    <s v="SURFACE WATER MGT FUND"/>
    <s v="WLSW F D98402 20410 SE 304TH S"/>
    <s v="STORMWATER SERVICES"/>
    <s v="DRAINAGE"/>
  </r>
  <r>
    <x v="1"/>
    <s v="103895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3"/>
    <n v="0"/>
    <n v="-106.23"/>
    <s v="N/A"/>
    <n v="0"/>
    <n v="0"/>
    <n v="0"/>
    <n v="0"/>
    <n v="0"/>
    <n v="0"/>
    <n v="0"/>
    <n v="0"/>
    <n v="0"/>
    <n v="0"/>
    <n v="0"/>
    <n v="106.23"/>
    <n v="0"/>
    <s v="SURFACE WATER MGT FUND"/>
    <s v="WLSW F D98404 20410 SE 304TH S"/>
    <s v="STORMWATER SERVICES"/>
    <s v="DRAINAGE"/>
  </r>
  <r>
    <x v="1"/>
    <s v="103895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0"/>
    <n v="0"/>
    <n v="0"/>
    <n v="0"/>
    <n v="0"/>
    <n v="11.040000000000001"/>
    <n v="0"/>
    <s v="SURFACE WATER MGT FUND"/>
    <s v="WLSW F D98404 20410 SE 304TH S"/>
    <s v="STORMWATER SERVICES"/>
    <s v="DRAINAGE"/>
  </r>
  <r>
    <x v="1"/>
    <s v="103895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7.17"/>
    <n v="0"/>
    <n v="-37.17"/>
    <s v="N/A"/>
    <n v="0"/>
    <n v="0"/>
    <n v="0"/>
    <n v="0"/>
    <n v="0"/>
    <n v="0"/>
    <n v="0"/>
    <n v="0"/>
    <n v="0"/>
    <n v="0"/>
    <n v="0"/>
    <n v="37.17"/>
    <n v="0"/>
    <s v="SURFACE WATER MGT FUND"/>
    <s v="WLSW F D98404 20410 SE 304TH S"/>
    <s v="STORMWATER SERVICES"/>
    <s v="DRAINAGE"/>
  </r>
  <r>
    <x v="1"/>
    <s v="1038955"/>
    <s v="845022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0"/>
    <n v="0"/>
    <n v="0"/>
    <n v="0"/>
    <n v="0"/>
    <n v="0"/>
    <n v="0"/>
    <n v="0"/>
    <n v="0"/>
    <n v="0"/>
    <n v="0"/>
    <n v="28.68"/>
    <n v="0"/>
    <s v="SURFACE WATER MGT FUND"/>
    <s v="WLSW F D98404 20410 SE 304TH S"/>
    <s v="STORMWATER SERVICES"/>
    <s v="DRAINAGE"/>
  </r>
  <r>
    <x v="1"/>
    <s v="1038955"/>
    <s v="845022"/>
    <s v="82300"/>
    <x v="73"/>
    <s v="5315000"/>
    <n v="2012"/>
    <x v="4"/>
    <s v="INDIRECT COSTS"/>
    <s v="50000-PROGRAM EXPENDITUR BUDGET"/>
    <s v="82000-APPLIED OVERHEAD"/>
    <m/>
    <n v="0"/>
    <n v="0"/>
    <n v="61.620000000000005"/>
    <n v="0"/>
    <n v="-61.620000000000005"/>
    <s v="N/A"/>
    <n v="0"/>
    <n v="0"/>
    <n v="0"/>
    <n v="0"/>
    <n v="0"/>
    <n v="0"/>
    <n v="0"/>
    <n v="0"/>
    <n v="0"/>
    <n v="0"/>
    <n v="0"/>
    <n v="61.620000000000005"/>
    <n v="0"/>
    <s v="SURFACE WATER MGT FUND"/>
    <s v="WLSW F D98404 20410 SE 304TH S"/>
    <s v="STORMWATER SERVICES"/>
    <s v="DRAINAGE"/>
  </r>
  <r>
    <x v="1"/>
    <s v="103895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54"/>
    <n v="0"/>
    <n v="-754"/>
    <s v="N/A"/>
    <n v="0"/>
    <n v="0"/>
    <n v="70.98"/>
    <n v="0"/>
    <n v="0"/>
    <n v="47.32"/>
    <n v="0"/>
    <n v="269.31"/>
    <n v="224.43"/>
    <n v="0"/>
    <n v="94.64"/>
    <n v="47.32"/>
    <n v="0"/>
    <s v="SURFACE WATER MGT FUND"/>
    <s v="WLSW F DR0585 24200 SE 242ND S"/>
    <s v="STORMWATER SERVICES"/>
    <s v="DRAINAGE"/>
  </r>
  <r>
    <x v="1"/>
    <s v="103895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3.99"/>
    <n v="0"/>
    <n v="-33.99"/>
    <s v="N/A"/>
    <n v="0"/>
    <n v="0"/>
    <n v="3.49"/>
    <n v="0"/>
    <n v="4.0999999999999996"/>
    <n v="4.0999999999999996"/>
    <n v="0"/>
    <n v="0"/>
    <n v="0"/>
    <n v="0"/>
    <n v="12.700000000000001"/>
    <n v="9.6"/>
    <n v="0"/>
    <s v="SURFACE WATER MGT FUND"/>
    <s v="WLSW F DR0585 24200 SE 242ND S"/>
    <s v="STORMWATER SERVICES"/>
    <s v="DRAINAGE"/>
  </r>
  <r>
    <x v="1"/>
    <s v="103895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66.31"/>
    <n v="0"/>
    <n v="-266.31"/>
    <s v="N/A"/>
    <n v="0"/>
    <n v="0"/>
    <n v="25.5"/>
    <n v="0"/>
    <n v="0"/>
    <n v="17"/>
    <n v="0"/>
    <n v="94.26"/>
    <n v="78.55"/>
    <n v="0"/>
    <n v="34"/>
    <n v="17"/>
    <n v="0"/>
    <s v="SURFACE WATER MGT FUND"/>
    <s v="WLSW F DR0585 24200 SE 242ND S"/>
    <s v="STORMWATER SERVICES"/>
    <s v="DRAINAGE"/>
  </r>
  <r>
    <x v="1"/>
    <s v="1038957"/>
    <s v="845022"/>
    <s v="82200"/>
    <x v="72"/>
    <s v="5315000"/>
    <n v="2012"/>
    <x v="4"/>
    <s v="PAID TIME OFF"/>
    <s v="50000-PROGRAM EXPENDITUR BUDGET"/>
    <s v="82000-APPLIED OVERHEAD"/>
    <m/>
    <n v="0"/>
    <n v="0"/>
    <n v="200.54"/>
    <n v="0"/>
    <n v="-200.54"/>
    <s v="N/A"/>
    <n v="0"/>
    <n v="0"/>
    <n v="18.34"/>
    <n v="0"/>
    <n v="0"/>
    <n v="12.22"/>
    <n v="0"/>
    <n v="72.72"/>
    <n v="60.6"/>
    <n v="0"/>
    <n v="24.44"/>
    <n v="12.22"/>
    <n v="0"/>
    <s v="SURFACE WATER MGT FUND"/>
    <s v="WLSW F DR0585 24200 SE 242ND S"/>
    <s v="STORMWATER SERVICES"/>
    <s v="DRAINAGE"/>
  </r>
  <r>
    <x v="1"/>
    <s v="1038957"/>
    <s v="845022"/>
    <s v="82300"/>
    <x v="73"/>
    <s v="5315000"/>
    <n v="2012"/>
    <x v="4"/>
    <s v="INDIRECT COSTS"/>
    <s v="50000-PROGRAM EXPENDITUR BUDGET"/>
    <s v="82000-APPLIED OVERHEAD"/>
    <m/>
    <n v="0"/>
    <n v="0"/>
    <n v="491.98"/>
    <n v="0"/>
    <n v="-491.98"/>
    <s v="N/A"/>
    <n v="0"/>
    <n v="0"/>
    <n v="56.08"/>
    <n v="0"/>
    <n v="0"/>
    <n v="37.380000000000003"/>
    <n v="0"/>
    <n v="156.21"/>
    <n v="130.17000000000002"/>
    <n v="0"/>
    <n v="74.760000000000005"/>
    <n v="37.380000000000003"/>
    <n v="0"/>
    <s v="SURFACE WATER MGT FUND"/>
    <s v="WLSW F DR0585 24200 SE 242ND S"/>
    <s v="STORMWATER SERVICES"/>
    <s v="DRAINAGE"/>
  </r>
  <r>
    <x v="1"/>
    <s v="103896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29.11"/>
    <n v="0"/>
    <n v="-329.11"/>
    <s v="N/A"/>
    <n v="0"/>
    <n v="0"/>
    <n v="178.54"/>
    <n v="0"/>
    <n v="0"/>
    <n v="0"/>
    <n v="0"/>
    <n v="0"/>
    <n v="0"/>
    <n v="23.66"/>
    <n v="47.32"/>
    <n v="79.59"/>
    <n v="0"/>
    <s v="SURFACE WATER MGT FUND"/>
    <s v="WLSW F DR0593 14009 216TH WAY"/>
    <s v="STORMWATER SERVICES"/>
    <s v="DRAINAGE"/>
  </r>
  <r>
    <x v="1"/>
    <s v="103896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40.880000000000003"/>
    <n v="0"/>
    <n v="-40.880000000000003"/>
    <s v="N/A"/>
    <n v="3.79"/>
    <n v="0"/>
    <n v="6.98"/>
    <n v="0"/>
    <n v="6.98"/>
    <n v="0"/>
    <n v="0"/>
    <n v="0"/>
    <n v="0"/>
    <n v="0"/>
    <n v="12.9"/>
    <n v="10.23"/>
    <n v="0"/>
    <s v="SURFACE WATER MGT FUND"/>
    <s v="WLSW F DR0593 14009 216TH WAY"/>
    <s v="STORMWATER SERVICES"/>
    <s v="DRAINAGE"/>
  </r>
  <r>
    <x v="1"/>
    <s v="103896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18.23"/>
    <n v="0"/>
    <n v="-118.23"/>
    <s v="N/A"/>
    <n v="0"/>
    <n v="0"/>
    <n v="45.59"/>
    <n v="0"/>
    <n v="18.55"/>
    <n v="0"/>
    <n v="0"/>
    <n v="0"/>
    <n v="0"/>
    <n v="8.5"/>
    <n v="17"/>
    <n v="28.59"/>
    <n v="0"/>
    <s v="SURFACE WATER MGT FUND"/>
    <s v="WLSW F DR0593 14009 216TH WAY"/>
    <s v="STORMWATER SERVICES"/>
    <s v="DRAINAGE"/>
  </r>
  <r>
    <x v="1"/>
    <s v="1038960"/>
    <s v="845022"/>
    <s v="82200"/>
    <x v="72"/>
    <s v="5315000"/>
    <n v="2012"/>
    <x v="4"/>
    <s v="PAID TIME OFF"/>
    <s v="50000-PROGRAM EXPENDITUR BUDGET"/>
    <s v="82000-APPLIED OVERHEAD"/>
    <m/>
    <n v="0"/>
    <n v="0"/>
    <n v="85.03"/>
    <n v="0"/>
    <n v="-85.03"/>
    <s v="N/A"/>
    <n v="0"/>
    <n v="0"/>
    <n v="32.78"/>
    <n v="0"/>
    <n v="13.35"/>
    <n v="0"/>
    <n v="0"/>
    <n v="0"/>
    <n v="0"/>
    <n v="6.12"/>
    <n v="12.22"/>
    <n v="20.56"/>
    <n v="0"/>
    <s v="SURFACE WATER MGT FUND"/>
    <s v="WLSW F DR0593 14009 216TH WAY"/>
    <s v="STORMWATER SERVICES"/>
    <s v="DRAINAGE"/>
  </r>
  <r>
    <x v="1"/>
    <s v="1038960"/>
    <s v="845022"/>
    <s v="82300"/>
    <x v="73"/>
    <s v="5315000"/>
    <n v="2012"/>
    <x v="4"/>
    <s v="INDIRECT COSTS"/>
    <s v="50000-PROGRAM EXPENDITUR BUDGET"/>
    <s v="82000-APPLIED OVERHEAD"/>
    <m/>
    <n v="0"/>
    <n v="0"/>
    <n v="260"/>
    <n v="0"/>
    <n v="-260"/>
    <s v="N/A"/>
    <n v="0"/>
    <n v="0"/>
    <n v="100.25"/>
    <n v="0"/>
    <n v="40.800000000000004"/>
    <n v="0"/>
    <n v="0"/>
    <n v="0"/>
    <n v="0"/>
    <n v="18.7"/>
    <n v="37.380000000000003"/>
    <n v="62.870000000000005"/>
    <n v="0"/>
    <s v="SURFACE WATER MGT FUND"/>
    <s v="WLSW F DR0593 14009 216TH WAY"/>
    <s v="STORMWATER SERVICES"/>
    <s v="DRAINAGE"/>
  </r>
  <r>
    <x v="1"/>
    <s v="103896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8.52"/>
    <n v="0"/>
    <n v="-88.52"/>
    <s v="N/A"/>
    <n v="0"/>
    <n v="0"/>
    <n v="0"/>
    <n v="0"/>
    <n v="88.52"/>
    <n v="0"/>
    <n v="0"/>
    <n v="0"/>
    <n v="0"/>
    <n v="0"/>
    <n v="0"/>
    <n v="0"/>
    <n v="0"/>
    <s v="SURFACE WATER MGT FUND"/>
    <s v="WLSW F D91718 17105 161ST AVE"/>
    <s v="STORMWATER SERVICES"/>
    <s v="DRAINAGE"/>
  </r>
  <r>
    <x v="1"/>
    <s v="103896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9.2000000000000011"/>
    <n v="0"/>
    <n v="-9.2000000000000011"/>
    <s v="N/A"/>
    <n v="0"/>
    <n v="0"/>
    <n v="0"/>
    <n v="0"/>
    <n v="9.2000000000000011"/>
    <n v="0"/>
    <n v="0"/>
    <n v="0"/>
    <n v="0"/>
    <n v="0"/>
    <n v="0"/>
    <n v="0"/>
    <n v="0"/>
    <s v="SURFACE WATER MGT FUND"/>
    <s v="WLSW F D91718 17105 161ST AVE"/>
    <s v="STORMWATER SERVICES"/>
    <s v="DRAINAGE"/>
  </r>
  <r>
    <x v="1"/>
    <s v="103896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0.990000000000002"/>
    <n v="0"/>
    <n v="-30.990000000000002"/>
    <s v="N/A"/>
    <n v="0"/>
    <n v="0"/>
    <n v="0"/>
    <n v="0"/>
    <n v="30.990000000000002"/>
    <n v="0"/>
    <n v="0"/>
    <n v="0"/>
    <n v="0"/>
    <n v="0"/>
    <n v="0"/>
    <n v="0"/>
    <n v="0"/>
    <s v="SURFACE WATER MGT FUND"/>
    <s v="WLSW F D91718 17105 161ST AVE"/>
    <s v="STORMWATER SERVICES"/>
    <s v="DRAINAGE"/>
  </r>
  <r>
    <x v="1"/>
    <s v="1038962"/>
    <s v="845022"/>
    <s v="82200"/>
    <x v="72"/>
    <s v="5315000"/>
    <n v="2012"/>
    <x v="4"/>
    <s v="PAID TIME OFF"/>
    <s v="50000-PROGRAM EXPENDITUR BUDGET"/>
    <s v="82000-APPLIED OVERHEAD"/>
    <m/>
    <n v="0"/>
    <n v="0"/>
    <n v="23.900000000000002"/>
    <n v="0"/>
    <n v="-23.900000000000002"/>
    <s v="N/A"/>
    <n v="0"/>
    <n v="0"/>
    <n v="0"/>
    <n v="0"/>
    <n v="23.900000000000002"/>
    <n v="0"/>
    <n v="0"/>
    <n v="0"/>
    <n v="0"/>
    <n v="0"/>
    <n v="0"/>
    <n v="0"/>
    <n v="0"/>
    <s v="SURFACE WATER MGT FUND"/>
    <s v="WLSW F D91718 17105 161ST AVE"/>
    <s v="STORMWATER SERVICES"/>
    <s v="DRAINAGE"/>
  </r>
  <r>
    <x v="1"/>
    <s v="1038962"/>
    <s v="845022"/>
    <s v="82300"/>
    <x v="73"/>
    <s v="5315000"/>
    <n v="2012"/>
    <x v="4"/>
    <s v="INDIRECT COSTS"/>
    <s v="50000-PROGRAM EXPENDITUR BUDGET"/>
    <s v="82000-APPLIED OVERHEAD"/>
    <m/>
    <n v="0"/>
    <n v="0"/>
    <n v="51.34"/>
    <n v="0"/>
    <n v="-51.34"/>
    <s v="N/A"/>
    <n v="0"/>
    <n v="0"/>
    <n v="0"/>
    <n v="0"/>
    <n v="51.34"/>
    <n v="0"/>
    <n v="0"/>
    <n v="0"/>
    <n v="0"/>
    <n v="0"/>
    <n v="0"/>
    <n v="0"/>
    <n v="0"/>
    <s v="SURFACE WATER MGT FUND"/>
    <s v="WLSW F D91718 17105 161ST AVE"/>
    <s v="STORMWATER SERVICES"/>
    <s v="DRAINAGE"/>
  </r>
  <r>
    <x v="1"/>
    <s v="103896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8.52"/>
    <n v="0"/>
    <n v="-88.52"/>
    <s v="N/A"/>
    <n v="0"/>
    <n v="0"/>
    <n v="0"/>
    <n v="0"/>
    <n v="88.52"/>
    <n v="0"/>
    <n v="0"/>
    <n v="0"/>
    <n v="0"/>
    <n v="0"/>
    <n v="0"/>
    <n v="0"/>
    <n v="0"/>
    <s v="SURFACE WATER MGT FUND"/>
    <s v="WLSW F D91754 19101 &amp; 19109-18"/>
    <s v="STORMWATER SERVICES"/>
    <s v="DRAINAGE"/>
  </r>
  <r>
    <x v="1"/>
    <s v="103896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9.2000000000000011"/>
    <n v="0"/>
    <n v="-9.2000000000000011"/>
    <s v="N/A"/>
    <n v="0"/>
    <n v="0"/>
    <n v="0"/>
    <n v="0"/>
    <n v="9.2000000000000011"/>
    <n v="0"/>
    <n v="0"/>
    <n v="0"/>
    <n v="0"/>
    <n v="0"/>
    <n v="0"/>
    <n v="0"/>
    <n v="0"/>
    <s v="SURFACE WATER MGT FUND"/>
    <s v="WLSW F D91754 19101 &amp; 19109-18"/>
    <s v="STORMWATER SERVICES"/>
    <s v="DRAINAGE"/>
  </r>
  <r>
    <x v="1"/>
    <s v="103896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0.98"/>
    <n v="0"/>
    <n v="-30.98"/>
    <s v="N/A"/>
    <n v="0"/>
    <n v="0"/>
    <n v="0"/>
    <n v="0"/>
    <n v="30.98"/>
    <n v="0"/>
    <n v="0"/>
    <n v="0"/>
    <n v="0"/>
    <n v="0"/>
    <n v="0"/>
    <n v="0"/>
    <n v="0"/>
    <s v="SURFACE WATER MGT FUND"/>
    <s v="WLSW F D91754 19101 &amp; 19109-18"/>
    <s v="STORMWATER SERVICES"/>
    <s v="DRAINAGE"/>
  </r>
  <r>
    <x v="1"/>
    <s v="1038966"/>
    <s v="845022"/>
    <s v="82200"/>
    <x v="72"/>
    <s v="5315000"/>
    <n v="2012"/>
    <x v="4"/>
    <s v="PAID TIME OFF"/>
    <s v="50000-PROGRAM EXPENDITUR BUDGET"/>
    <s v="82000-APPLIED OVERHEAD"/>
    <m/>
    <n v="0"/>
    <n v="0"/>
    <n v="23.900000000000002"/>
    <n v="0"/>
    <n v="-23.900000000000002"/>
    <s v="N/A"/>
    <n v="0"/>
    <n v="0"/>
    <n v="0"/>
    <n v="0"/>
    <n v="23.900000000000002"/>
    <n v="0"/>
    <n v="0"/>
    <n v="0"/>
    <n v="0"/>
    <n v="0"/>
    <n v="0"/>
    <n v="0"/>
    <n v="0"/>
    <s v="SURFACE WATER MGT FUND"/>
    <s v="WLSW F D91754 19101 &amp; 19109-18"/>
    <s v="STORMWATER SERVICES"/>
    <s v="DRAINAGE"/>
  </r>
  <r>
    <x v="1"/>
    <s v="1038966"/>
    <s v="845022"/>
    <s v="82300"/>
    <x v="73"/>
    <s v="5315000"/>
    <n v="2012"/>
    <x v="4"/>
    <s v="INDIRECT COSTS"/>
    <s v="50000-PROGRAM EXPENDITUR BUDGET"/>
    <s v="82000-APPLIED OVERHEAD"/>
    <m/>
    <n v="0"/>
    <n v="0"/>
    <n v="51.34"/>
    <n v="0"/>
    <n v="-51.34"/>
    <s v="N/A"/>
    <n v="0"/>
    <n v="0"/>
    <n v="0"/>
    <n v="0"/>
    <n v="51.34"/>
    <n v="0"/>
    <n v="0"/>
    <n v="0"/>
    <n v="0"/>
    <n v="0"/>
    <n v="0"/>
    <n v="0"/>
    <n v="0"/>
    <s v="SURFACE WATER MGT FUND"/>
    <s v="WLSW F D91754 19101 &amp; 19109-18"/>
    <s v="STORMWATER SERVICES"/>
    <s v="DRAINAGE"/>
  </r>
  <r>
    <x v="1"/>
    <s v="103897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94.75"/>
    <n v="0"/>
    <n v="-194.75"/>
    <s v="N/A"/>
    <n v="0"/>
    <n v="0"/>
    <n v="0"/>
    <n v="0"/>
    <n v="0"/>
    <n v="0"/>
    <n v="0"/>
    <n v="0"/>
    <n v="0"/>
    <n v="0"/>
    <n v="0"/>
    <n v="194.75"/>
    <n v="0"/>
    <s v="SURFACE WATER MGT FUND"/>
    <s v="WLSW F D98462 35375 MILITARY R"/>
    <s v="STORMWATER SERVICES"/>
    <s v="DRAINAGE"/>
  </r>
  <r>
    <x v="1"/>
    <s v="103897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0.240000000000002"/>
    <n v="0"/>
    <n v="-20.240000000000002"/>
    <s v="N/A"/>
    <n v="0"/>
    <n v="0"/>
    <n v="0"/>
    <n v="0"/>
    <n v="0"/>
    <n v="0"/>
    <n v="0"/>
    <n v="0"/>
    <n v="0"/>
    <n v="0"/>
    <n v="0"/>
    <n v="20.240000000000002"/>
    <n v="0"/>
    <s v="SURFACE WATER MGT FUND"/>
    <s v="WLSW F D98462 35375 MILITARY R"/>
    <s v="STORMWATER SERVICES"/>
    <s v="DRAINAGE"/>
  </r>
  <r>
    <x v="1"/>
    <s v="103897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68.16"/>
    <n v="0"/>
    <n v="-68.16"/>
    <s v="N/A"/>
    <n v="0"/>
    <n v="0"/>
    <n v="0"/>
    <n v="0"/>
    <n v="0"/>
    <n v="0"/>
    <n v="0"/>
    <n v="0"/>
    <n v="0"/>
    <n v="0"/>
    <n v="0"/>
    <n v="68.16"/>
    <n v="0"/>
    <s v="SURFACE WATER MGT FUND"/>
    <s v="WLSW F D98462 35375 MILITARY R"/>
    <s v="STORMWATER SERVICES"/>
    <s v="DRAINAGE"/>
  </r>
  <r>
    <x v="1"/>
    <s v="1038975"/>
    <s v="845022"/>
    <s v="82200"/>
    <x v="72"/>
    <s v="5315000"/>
    <n v="2012"/>
    <x v="4"/>
    <s v="PAID TIME OFF"/>
    <s v="50000-PROGRAM EXPENDITUR BUDGET"/>
    <s v="82000-APPLIED OVERHEAD"/>
    <m/>
    <n v="0"/>
    <n v="0"/>
    <n v="52.58"/>
    <n v="0"/>
    <n v="-52.58"/>
    <s v="N/A"/>
    <n v="0"/>
    <n v="0"/>
    <n v="0"/>
    <n v="0"/>
    <n v="0"/>
    <n v="0"/>
    <n v="0"/>
    <n v="0"/>
    <n v="0"/>
    <n v="0"/>
    <n v="0"/>
    <n v="52.58"/>
    <n v="0"/>
    <s v="SURFACE WATER MGT FUND"/>
    <s v="WLSW F D98462 35375 MILITARY R"/>
    <s v="STORMWATER SERVICES"/>
    <s v="DRAINAGE"/>
  </r>
  <r>
    <x v="1"/>
    <s v="1038975"/>
    <s v="845022"/>
    <s v="82300"/>
    <x v="73"/>
    <s v="5315000"/>
    <n v="2012"/>
    <x v="4"/>
    <s v="INDIRECT COSTS"/>
    <s v="50000-PROGRAM EXPENDITUR BUDGET"/>
    <s v="82000-APPLIED OVERHEAD"/>
    <m/>
    <n v="0"/>
    <n v="0"/>
    <n v="112.96000000000001"/>
    <n v="0"/>
    <n v="-112.96000000000001"/>
    <s v="N/A"/>
    <n v="0"/>
    <n v="0"/>
    <n v="0"/>
    <n v="0"/>
    <n v="0"/>
    <n v="0"/>
    <n v="0"/>
    <n v="0"/>
    <n v="0"/>
    <n v="0"/>
    <n v="0"/>
    <n v="112.96000000000001"/>
    <n v="0"/>
    <s v="SURFACE WATER MGT FUND"/>
    <s v="WLSW F D98462 35375 MILITARY R"/>
    <s v="STORMWATER SERVICES"/>
    <s v="DRAINAGE"/>
  </r>
  <r>
    <x v="1"/>
    <s v="103897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0"/>
    <n v="0"/>
    <n v="0"/>
    <n v="141.63"/>
    <n v="0"/>
    <n v="0"/>
    <s v="SURFACE WATER MGT FUND"/>
    <s v="WLSW F D98489 10430 RENTON-ISS"/>
    <s v="STORMWATER SERVICES"/>
    <s v="DRAINAGE"/>
  </r>
  <r>
    <x v="1"/>
    <s v="103897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0"/>
    <n v="0"/>
    <n v="14.72"/>
    <n v="0"/>
    <n v="0"/>
    <s v="SURFACE WATER MGT FUND"/>
    <s v="WLSW F D98489 10430 RENTON-ISS"/>
    <s v="STORMWATER SERVICES"/>
    <s v="DRAINAGE"/>
  </r>
  <r>
    <x v="1"/>
    <s v="103897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0"/>
    <n v="0"/>
    <n v="0"/>
    <n v="49.57"/>
    <n v="0"/>
    <n v="0"/>
    <s v="SURFACE WATER MGT FUND"/>
    <s v="WLSW F D98489 10430 RENTON-ISS"/>
    <s v="STORMWATER SERVICES"/>
    <s v="DRAINAGE"/>
  </r>
  <r>
    <x v="1"/>
    <s v="1038976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0"/>
    <n v="0"/>
    <n v="38.24"/>
    <n v="0"/>
    <n v="0"/>
    <s v="SURFACE WATER MGT FUND"/>
    <s v="WLSW F D98489 10430 RENTON-ISS"/>
    <s v="STORMWATER SERVICES"/>
    <s v="DRAINAGE"/>
  </r>
  <r>
    <x v="1"/>
    <s v="1038976"/>
    <s v="845022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0"/>
    <n v="0"/>
    <n v="0"/>
    <n v="82.15"/>
    <n v="0"/>
    <n v="0"/>
    <s v="SURFACE WATER MGT FUND"/>
    <s v="WLSW F D98489 10430 RENTON-ISS"/>
    <s v="STORMWATER SERVICES"/>
    <s v="DRAINAGE"/>
  </r>
  <r>
    <x v="1"/>
    <s v="103897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2.18000000000006"/>
    <n v="0"/>
    <n v="-702.18000000000006"/>
    <s v="N/A"/>
    <n v="106.23"/>
    <n v="106.22"/>
    <n v="103.25"/>
    <n v="0"/>
    <n v="365.58"/>
    <n v="20.900000000000002"/>
    <n v="0"/>
    <n v="0"/>
    <n v="0"/>
    <n v="0"/>
    <n v="0"/>
    <n v="0"/>
    <n v="0"/>
    <s v="SURFACE WATER MGT FUND"/>
    <s v="WLSW F DR0612 KLAHANIE 1 DAM"/>
    <s v="STORMWATER SERVICES"/>
    <s v="DRAINAGE"/>
  </r>
  <r>
    <x v="1"/>
    <s v="1038977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21.45"/>
    <n v="0"/>
    <n v="-21.45"/>
    <s v="N/A"/>
    <n v="0"/>
    <n v="0"/>
    <n v="0"/>
    <n v="0"/>
    <n v="21.45"/>
    <n v="0"/>
    <n v="0"/>
    <n v="0"/>
    <n v="0"/>
    <n v="0"/>
    <n v="0"/>
    <n v="0"/>
    <n v="0"/>
    <s v="SURFACE WATER MGT FUND"/>
    <s v="WLSW F DR0612 KLAHANIE 1 DAM"/>
    <s v="STORMWATER SERVICES"/>
    <s v="DRAINAGE"/>
  </r>
  <r>
    <x v="1"/>
    <s v="1038977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881"/>
    <n v="0"/>
    <n v="-881"/>
    <s v="N/A"/>
    <n v="0"/>
    <n v="0"/>
    <n v="0"/>
    <n v="0"/>
    <n v="0"/>
    <n v="0"/>
    <n v="0"/>
    <n v="0"/>
    <n v="881"/>
    <n v="0"/>
    <n v="0"/>
    <n v="0"/>
    <n v="0"/>
    <s v="SURFACE WATER MGT FUND"/>
    <s v="WLSW F DR0612 KLAHANIE 1 DAM"/>
    <s v="STORMWATER SERVICES"/>
    <s v="DRAINAGE"/>
  </r>
  <r>
    <x v="1"/>
    <s v="103897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62.980000000000004"/>
    <n v="0"/>
    <n v="-62.980000000000004"/>
    <s v="N/A"/>
    <n v="14.16"/>
    <n v="0"/>
    <n v="0"/>
    <n v="0"/>
    <n v="48.82"/>
    <n v="0"/>
    <n v="0"/>
    <n v="0"/>
    <n v="0"/>
    <n v="0"/>
    <n v="0"/>
    <n v="0"/>
    <n v="0"/>
    <s v="SURFACE WATER MGT FUND"/>
    <s v="WLSW F DR0612 KLAHANIE 1 DAM"/>
    <s v="STORMWATER SERVICES"/>
    <s v="DRAINAGE"/>
  </r>
  <r>
    <x v="1"/>
    <s v="103897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47.59"/>
    <n v="0"/>
    <n v="-247.59"/>
    <s v="N/A"/>
    <n v="37.18"/>
    <n v="37.18"/>
    <n v="0"/>
    <n v="0"/>
    <n v="165.91"/>
    <n v="7.32"/>
    <n v="0"/>
    <n v="0"/>
    <n v="0"/>
    <n v="0"/>
    <n v="0"/>
    <n v="0"/>
    <n v="0"/>
    <s v="SURFACE WATER MGT FUND"/>
    <s v="WLSW F DR0612 KLAHANIE 1 DAM"/>
    <s v="STORMWATER SERVICES"/>
    <s v="DRAINAGE"/>
  </r>
  <r>
    <x v="1"/>
    <s v="1038977"/>
    <s v="845022"/>
    <s v="82200"/>
    <x v="72"/>
    <s v="5315000"/>
    <n v="2012"/>
    <x v="4"/>
    <s v="PAID TIME OFF"/>
    <s v="50000-PROGRAM EXPENDITUR BUDGET"/>
    <s v="82000-APPLIED OVERHEAD"/>
    <m/>
    <n v="0"/>
    <n v="0"/>
    <n v="192.82"/>
    <n v="0"/>
    <n v="-192.82"/>
    <s v="N/A"/>
    <n v="28.68"/>
    <n v="28.68"/>
    <n v="0"/>
    <n v="0"/>
    <n v="129.82"/>
    <n v="5.64"/>
    <n v="0"/>
    <n v="0"/>
    <n v="0"/>
    <n v="0"/>
    <n v="0"/>
    <n v="0"/>
    <n v="0"/>
    <s v="SURFACE WATER MGT FUND"/>
    <s v="WLSW F DR0612 KLAHANIE 1 DAM"/>
    <s v="STORMWATER SERVICES"/>
    <s v="DRAINAGE"/>
  </r>
  <r>
    <x v="1"/>
    <s v="1038977"/>
    <s v="845022"/>
    <s v="82300"/>
    <x v="73"/>
    <s v="5315000"/>
    <n v="2012"/>
    <x v="4"/>
    <s v="INDIRECT COSTS"/>
    <s v="50000-PROGRAM EXPENDITUR BUDGET"/>
    <s v="82000-APPLIED OVERHEAD"/>
    <m/>
    <n v="0"/>
    <n v="0"/>
    <n v="465.52"/>
    <n v="0"/>
    <n v="-465.52"/>
    <s v="N/A"/>
    <n v="61.61"/>
    <n v="61.61"/>
    <n v="0"/>
    <n v="0"/>
    <n v="330.18"/>
    <n v="12.120000000000001"/>
    <n v="0"/>
    <n v="0"/>
    <n v="0"/>
    <n v="0"/>
    <n v="0"/>
    <n v="0"/>
    <n v="0"/>
    <s v="SURFACE WATER MGT FUND"/>
    <s v="WLSW F DR0612 KLAHANIE 1 DAM"/>
    <s v="STORMWATER SERVICES"/>
    <s v="DRAINAGE"/>
  </r>
  <r>
    <x v="1"/>
    <s v="1038977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2.52"/>
    <n v="0"/>
    <n v="-2.52"/>
    <s v="N/A"/>
    <n v="0"/>
    <n v="0"/>
    <n v="0"/>
    <n v="0"/>
    <n v="2.52"/>
    <n v="0"/>
    <n v="0"/>
    <n v="0"/>
    <n v="0"/>
    <n v="0"/>
    <n v="0"/>
    <n v="0"/>
    <n v="0"/>
    <s v="SURFACE WATER MGT FUND"/>
    <s v="WLSW F DR0612 KLAHANIE 1 DAM"/>
    <s v="STORMWATER SERVICES"/>
    <s v="DRAINAGE"/>
  </r>
  <r>
    <x v="1"/>
    <s v="103897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55.5"/>
    <n v="0"/>
    <n v="-455.5"/>
    <s v="N/A"/>
    <n v="141.63"/>
    <n v="0"/>
    <n v="0"/>
    <n v="0"/>
    <n v="272.07"/>
    <n v="41.800000000000004"/>
    <n v="0"/>
    <n v="0"/>
    <n v="0"/>
    <n v="0"/>
    <n v="0"/>
    <n v="0"/>
    <n v="0"/>
    <s v="SURFACE WATER MGT FUND"/>
    <s v="WLSW F DR0615 KLAHANIE 14/17/1"/>
    <s v="STORMWATER SERVICES"/>
    <s v="DRAINAGE"/>
  </r>
  <r>
    <x v="1"/>
    <s v="1038978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881"/>
    <n v="0"/>
    <n v="-881"/>
    <s v="N/A"/>
    <n v="0"/>
    <n v="0"/>
    <n v="0"/>
    <n v="0"/>
    <n v="0"/>
    <n v="0"/>
    <n v="0"/>
    <n v="0"/>
    <n v="881"/>
    <n v="0"/>
    <n v="0"/>
    <n v="0"/>
    <n v="0"/>
    <s v="SURFACE WATER MGT FUND"/>
    <s v="WLSW F DR0615 KLAHANIE 14/17/1"/>
    <s v="STORMWATER SERVICES"/>
    <s v="DRAINAGE"/>
  </r>
  <r>
    <x v="1"/>
    <s v="103897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4.95"/>
    <n v="0"/>
    <n v="-4.95"/>
    <s v="N/A"/>
    <n v="0"/>
    <n v="0"/>
    <n v="0"/>
    <n v="0"/>
    <n v="4.95"/>
    <n v="0"/>
    <n v="0"/>
    <n v="0"/>
    <n v="0"/>
    <n v="0"/>
    <n v="0"/>
    <n v="0"/>
    <n v="0"/>
    <s v="SURFACE WATER MGT FUND"/>
    <s v="WLSW F DR0615 KLAHANIE 14/17/1"/>
    <s v="STORMWATER SERVICES"/>
    <s v="DRAINAGE"/>
  </r>
  <r>
    <x v="1"/>
    <s v="103897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59.43"/>
    <n v="0"/>
    <n v="-159.43"/>
    <s v="N/A"/>
    <n v="49.57"/>
    <n v="0"/>
    <n v="0"/>
    <n v="0"/>
    <n v="95.23"/>
    <n v="14.63"/>
    <n v="0"/>
    <n v="0"/>
    <n v="0"/>
    <n v="0"/>
    <n v="0"/>
    <n v="0"/>
    <n v="0"/>
    <s v="SURFACE WATER MGT FUND"/>
    <s v="WLSW F DR0615 KLAHANIE 14/17/1"/>
    <s v="STORMWATER SERVICES"/>
    <s v="DRAINAGE"/>
  </r>
  <r>
    <x v="1"/>
    <s v="1038978"/>
    <s v="845022"/>
    <s v="82200"/>
    <x v="72"/>
    <s v="5315000"/>
    <n v="2012"/>
    <x v="4"/>
    <s v="PAID TIME OFF"/>
    <s v="50000-PROGRAM EXPENDITUR BUDGET"/>
    <s v="82000-APPLIED OVERHEAD"/>
    <m/>
    <n v="0"/>
    <n v="0"/>
    <n v="122.99000000000001"/>
    <n v="0"/>
    <n v="-122.99000000000001"/>
    <s v="N/A"/>
    <n v="38.24"/>
    <n v="0"/>
    <n v="0"/>
    <n v="0"/>
    <n v="73.460000000000008"/>
    <n v="11.290000000000001"/>
    <n v="0"/>
    <n v="0"/>
    <n v="0"/>
    <n v="0"/>
    <n v="0"/>
    <n v="0"/>
    <n v="0"/>
    <s v="SURFACE WATER MGT FUND"/>
    <s v="WLSW F DR0615 KLAHANIE 14/17/1"/>
    <s v="STORMWATER SERVICES"/>
    <s v="DRAINAGE"/>
  </r>
  <r>
    <x v="1"/>
    <s v="1038978"/>
    <s v="845022"/>
    <s v="82300"/>
    <x v="73"/>
    <s v="5315000"/>
    <n v="2012"/>
    <x v="4"/>
    <s v="INDIRECT COSTS"/>
    <s v="50000-PROGRAM EXPENDITUR BUDGET"/>
    <s v="82000-APPLIED OVERHEAD"/>
    <m/>
    <n v="0"/>
    <n v="0"/>
    <n v="264.19"/>
    <n v="0"/>
    <n v="-264.19"/>
    <s v="N/A"/>
    <n v="82.15"/>
    <n v="0"/>
    <n v="0"/>
    <n v="0"/>
    <n v="157.80000000000001"/>
    <n v="24.240000000000002"/>
    <n v="0"/>
    <n v="0"/>
    <n v="0"/>
    <n v="0"/>
    <n v="0"/>
    <n v="0"/>
    <n v="0"/>
    <s v="SURFACE WATER MGT FUND"/>
    <s v="WLSW F DR0615 KLAHANIE 14/17/1"/>
    <s v="STORMWATER SERVICES"/>
    <s v="DRAINAGE"/>
  </r>
  <r>
    <x v="1"/>
    <s v="103898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618.9"/>
    <n v="0"/>
    <n v="-618.9"/>
    <s v="N/A"/>
    <n v="0"/>
    <n v="0"/>
    <n v="174.23"/>
    <n v="0"/>
    <n v="89.77"/>
    <n v="0"/>
    <n v="0"/>
    <n v="0"/>
    <n v="212.94"/>
    <n v="47.32"/>
    <n v="47.32"/>
    <n v="47.32"/>
    <n v="0"/>
    <s v="SURFACE WATER MGT FUND"/>
    <s v="WLSW F DR0588 12614 164TH AVE"/>
    <s v="STORMWATER SERVICES"/>
    <s v="DRAINAGE"/>
  </r>
  <r>
    <x v="1"/>
    <s v="1038980"/>
    <s v="845022"/>
    <s v="53813"/>
    <x v="160"/>
    <s v="5315000"/>
    <n v="2012"/>
    <x v="4"/>
    <s v="LICENSES FEES PERMITS"/>
    <s v="50000-PROGRAM EXPENDITUR BUDGET"/>
    <s v="53000-SERVICES-OTHER CHARGES"/>
    <m/>
    <n v="0"/>
    <n v="0"/>
    <n v="350"/>
    <n v="0"/>
    <n v="-350"/>
    <s v="N/A"/>
    <n v="0"/>
    <n v="0"/>
    <n v="0"/>
    <n v="0"/>
    <n v="0"/>
    <n v="0"/>
    <n v="0"/>
    <n v="0"/>
    <n v="0"/>
    <n v="0"/>
    <n v="0"/>
    <n v="350"/>
    <n v="0"/>
    <s v="SURFACE WATER MGT FUND"/>
    <s v="WLSW F DR0588 12614 164TH AVE"/>
    <s v="STORMWATER SERVICES"/>
    <s v="DRAINAGE"/>
  </r>
  <r>
    <x v="1"/>
    <s v="103898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35.16"/>
    <n v="0"/>
    <n v="-135.16"/>
    <s v="N/A"/>
    <n v="7.58"/>
    <n v="0"/>
    <n v="3.49"/>
    <n v="0"/>
    <n v="13.58"/>
    <n v="0"/>
    <n v="0"/>
    <n v="0"/>
    <n v="88.14"/>
    <n v="0"/>
    <n v="17.2"/>
    <n v="5.17"/>
    <n v="0"/>
    <s v="SURFACE WATER MGT FUND"/>
    <s v="WLSW F DR0588 12614 164TH AVE"/>
    <s v="STORMWATER SERVICES"/>
    <s v="DRAINAGE"/>
  </r>
  <r>
    <x v="1"/>
    <s v="103898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21.51"/>
    <n v="0"/>
    <n v="-221.51"/>
    <s v="N/A"/>
    <n v="0"/>
    <n v="0"/>
    <n v="25.5"/>
    <n v="0"/>
    <n v="68.510000000000005"/>
    <n v="0"/>
    <n v="0"/>
    <n v="0"/>
    <n v="76.5"/>
    <n v="17"/>
    <n v="17"/>
    <n v="17"/>
    <n v="0"/>
    <s v="SURFACE WATER MGT FUND"/>
    <s v="WLSW F DR0588 12614 164TH AVE"/>
    <s v="STORMWATER SERVICES"/>
    <s v="DRAINAGE"/>
  </r>
  <r>
    <x v="1"/>
    <s v="1038980"/>
    <s v="845022"/>
    <s v="82200"/>
    <x v="72"/>
    <s v="5315000"/>
    <n v="2012"/>
    <x v="4"/>
    <s v="PAID TIME OFF"/>
    <s v="50000-PROGRAM EXPENDITUR BUDGET"/>
    <s v="82000-APPLIED OVERHEAD"/>
    <m/>
    <n v="0"/>
    <n v="0"/>
    <n v="160.91"/>
    <n v="0"/>
    <n v="-160.91"/>
    <s v="N/A"/>
    <n v="0"/>
    <n v="0"/>
    <n v="18.34"/>
    <n v="0"/>
    <n v="50.910000000000004"/>
    <n v="0"/>
    <n v="0"/>
    <n v="0"/>
    <n v="55"/>
    <n v="12.22"/>
    <n v="12.22"/>
    <n v="12.22"/>
    <n v="0"/>
    <s v="SURFACE WATER MGT FUND"/>
    <s v="WLSW F DR0588 12614 164TH AVE"/>
    <s v="STORMWATER SERVICES"/>
    <s v="DRAINAGE"/>
  </r>
  <r>
    <x v="1"/>
    <s v="1038980"/>
    <s v="845022"/>
    <s v="82300"/>
    <x v="73"/>
    <s v="5315000"/>
    <n v="2012"/>
    <x v="4"/>
    <s v="INDIRECT COSTS"/>
    <s v="50000-PROGRAM EXPENDITUR BUDGET"/>
    <s v="82000-APPLIED OVERHEAD"/>
    <m/>
    <n v="0"/>
    <n v="0"/>
    <n v="470.07"/>
    <n v="0"/>
    <n v="-470.07"/>
    <s v="N/A"/>
    <n v="0"/>
    <n v="0"/>
    <n v="56.08"/>
    <n v="0"/>
    <n v="133.63"/>
    <n v="0"/>
    <n v="0"/>
    <n v="0"/>
    <n v="168.22"/>
    <n v="37.380000000000003"/>
    <n v="37.380000000000003"/>
    <n v="37.380000000000003"/>
    <n v="0"/>
    <s v="SURFACE WATER MGT FUND"/>
    <s v="WLSW F DR0588 12614 164TH AVE"/>
    <s v="STORMWATER SERVICES"/>
    <s v="DRAINAGE"/>
  </r>
  <r>
    <x v="1"/>
    <s v="103898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96.41"/>
    <n v="0"/>
    <n v="-396.41"/>
    <s v="N/A"/>
    <n v="0"/>
    <n v="0"/>
    <n v="141.64000000000001"/>
    <n v="0"/>
    <n v="254.77"/>
    <n v="0"/>
    <n v="0"/>
    <n v="0"/>
    <n v="0"/>
    <n v="0"/>
    <n v="0"/>
    <n v="0"/>
    <n v="0"/>
    <s v="SURFACE WATER MGT FUND"/>
    <s v="WLSW F D91765 25901 NE 30TH CT"/>
    <s v="STORMWATER SERVICES"/>
    <s v="DRAINAGE"/>
  </r>
  <r>
    <x v="1"/>
    <s v="1038982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2.17"/>
    <n v="0"/>
    <n v="-2.17"/>
    <s v="N/A"/>
    <n v="0"/>
    <n v="0"/>
    <n v="0"/>
    <n v="0"/>
    <n v="2.17"/>
    <n v="0"/>
    <n v="0"/>
    <n v="0"/>
    <n v="0"/>
    <n v="0"/>
    <n v="0"/>
    <n v="0"/>
    <n v="0"/>
    <s v="SURFACE WATER MGT FUND"/>
    <s v="WLSW F D91765 25901 NE 30TH CT"/>
    <s v="STORMWATER SERVICES"/>
    <s v="DRAINAGE"/>
  </r>
  <r>
    <x v="1"/>
    <s v="103898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9.900000000000002"/>
    <n v="0"/>
    <n v="-29.900000000000002"/>
    <s v="N/A"/>
    <n v="0"/>
    <n v="0"/>
    <n v="0"/>
    <n v="0"/>
    <n v="29.900000000000002"/>
    <n v="0"/>
    <n v="0"/>
    <n v="0"/>
    <n v="0"/>
    <n v="0"/>
    <n v="0"/>
    <n v="0"/>
    <n v="0"/>
    <s v="SURFACE WATER MGT FUND"/>
    <s v="WLSW F D91765 25901 NE 30TH CT"/>
    <s v="STORMWATER SERVICES"/>
    <s v="DRAINAGE"/>
  </r>
  <r>
    <x v="1"/>
    <s v="1038982"/>
    <s v="845022"/>
    <s v="55303"/>
    <x v="250"/>
    <s v="5315000"/>
    <n v="2012"/>
    <x v="4"/>
    <s v="ROADS DECANT FEES SOLID"/>
    <s v="50000-PROGRAM EXPENDITUR BUDGET"/>
    <s v="55000-INTRAGOVERNMENTAL SERVICES"/>
    <m/>
    <n v="0"/>
    <n v="0"/>
    <n v="74.930000000000007"/>
    <n v="0"/>
    <n v="-74.930000000000007"/>
    <s v="N/A"/>
    <n v="0"/>
    <n v="0"/>
    <n v="0"/>
    <n v="0"/>
    <n v="0"/>
    <n v="0"/>
    <n v="0"/>
    <n v="0"/>
    <n v="74.930000000000007"/>
    <n v="0"/>
    <n v="0"/>
    <n v="0"/>
    <n v="0"/>
    <s v="SURFACE WATER MGT FUND"/>
    <s v="WLSW F D91765 25901 NE 30TH CT"/>
    <s v="STORMWATER SERVICES"/>
    <s v="DRAINAGE"/>
  </r>
  <r>
    <x v="1"/>
    <s v="1038982"/>
    <s v="845022"/>
    <s v="55304"/>
    <x v="251"/>
    <s v="5315000"/>
    <n v="2012"/>
    <x v="4"/>
    <s v="ROADS DECANT FEES LIQUID"/>
    <s v="50000-PROGRAM EXPENDITUR BUDGET"/>
    <s v="55000-INTRAGOVERNMENTAL SERVICES"/>
    <m/>
    <n v="0"/>
    <n v="0"/>
    <n v="81"/>
    <n v="0"/>
    <n v="-81"/>
    <s v="N/A"/>
    <n v="0"/>
    <n v="0"/>
    <n v="0"/>
    <n v="0"/>
    <n v="0"/>
    <n v="0"/>
    <n v="0"/>
    <n v="0"/>
    <n v="81"/>
    <n v="0"/>
    <n v="0"/>
    <n v="0"/>
    <n v="0"/>
    <s v="SURFACE WATER MGT FUND"/>
    <s v="WLSW F D91765 25901 NE 30TH CT"/>
    <s v="STORMWATER SERVICES"/>
    <s v="DRAINAGE"/>
  </r>
  <r>
    <x v="1"/>
    <s v="103898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41.1"/>
    <n v="0"/>
    <n v="-141.1"/>
    <s v="N/A"/>
    <n v="0"/>
    <n v="0"/>
    <n v="49.58"/>
    <n v="0"/>
    <n v="91.52"/>
    <n v="0"/>
    <n v="0"/>
    <n v="0"/>
    <n v="0"/>
    <n v="0"/>
    <n v="0"/>
    <n v="0"/>
    <n v="0"/>
    <s v="SURFACE WATER MGT FUND"/>
    <s v="WLSW F D91765 25901 NE 30TH CT"/>
    <s v="STORMWATER SERVICES"/>
    <s v="DRAINAGE"/>
  </r>
  <r>
    <x v="1"/>
    <s v="1038982"/>
    <s v="845022"/>
    <s v="82200"/>
    <x v="72"/>
    <s v="5315000"/>
    <n v="2012"/>
    <x v="4"/>
    <s v="PAID TIME OFF"/>
    <s v="50000-PROGRAM EXPENDITUR BUDGET"/>
    <s v="82000-APPLIED OVERHEAD"/>
    <m/>
    <n v="0"/>
    <n v="0"/>
    <n v="104.05"/>
    <n v="0"/>
    <n v="-104.05"/>
    <s v="N/A"/>
    <n v="0"/>
    <n v="0"/>
    <n v="38.24"/>
    <n v="0"/>
    <n v="65.81"/>
    <n v="0"/>
    <n v="0"/>
    <n v="0"/>
    <n v="0"/>
    <n v="0"/>
    <n v="0"/>
    <n v="0"/>
    <n v="0"/>
    <s v="SURFACE WATER MGT FUND"/>
    <s v="WLSW F D91765 25901 NE 30TH CT"/>
    <s v="STORMWATER SERVICES"/>
    <s v="DRAINAGE"/>
  </r>
  <r>
    <x v="1"/>
    <s v="1038982"/>
    <s v="845022"/>
    <s v="82300"/>
    <x v="73"/>
    <s v="5315000"/>
    <n v="2012"/>
    <x v="4"/>
    <s v="INDIRECT COSTS"/>
    <s v="50000-PROGRAM EXPENDITUR BUDGET"/>
    <s v="82000-APPLIED OVERHEAD"/>
    <m/>
    <n v="0"/>
    <n v="0"/>
    <n v="283.41000000000003"/>
    <n v="0"/>
    <n v="-283.41000000000003"/>
    <s v="N/A"/>
    <n v="0"/>
    <n v="0"/>
    <n v="82.16"/>
    <n v="0"/>
    <n v="201.25"/>
    <n v="0"/>
    <n v="0"/>
    <n v="0"/>
    <n v="0"/>
    <n v="0"/>
    <n v="0"/>
    <n v="0"/>
    <n v="0"/>
    <s v="SURFACE WATER MGT FUND"/>
    <s v="WLSW F D91765 25901 NE 30TH CT"/>
    <s v="STORMWATER SERVICES"/>
    <s v="DRAINAGE"/>
  </r>
  <r>
    <x v="1"/>
    <s v="103898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56.93"/>
    <n v="0"/>
    <n v="-156.93"/>
    <s v="N/A"/>
    <n v="0"/>
    <n v="0"/>
    <n v="0"/>
    <n v="0"/>
    <n v="156.93"/>
    <n v="0"/>
    <n v="0"/>
    <n v="0"/>
    <n v="0"/>
    <n v="0"/>
    <n v="0"/>
    <n v="0"/>
    <n v="0"/>
    <s v="SURFACE WATER MGT FUND"/>
    <s v="WLSW F D91788 12300 268TH PL N"/>
    <s v="STORMWATER SERVICES"/>
    <s v="DRAINAGE"/>
  </r>
  <r>
    <x v="1"/>
    <s v="1038984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42.9"/>
    <n v="0"/>
    <n v="0"/>
    <n v="0"/>
    <n v="0"/>
    <n v="0"/>
    <n v="0"/>
    <n v="0"/>
    <n v="0"/>
    <s v="SURFACE WATER MGT FUND"/>
    <s v="WLSW F D91788 12300 268TH PL N"/>
    <s v="STORMWATER SERVICES"/>
    <s v="DRAINAGE"/>
  </r>
  <r>
    <x v="1"/>
    <s v="1038984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4.84"/>
    <n v="0"/>
    <n v="-4.84"/>
    <s v="N/A"/>
    <n v="0"/>
    <n v="0"/>
    <n v="0"/>
    <n v="0"/>
    <n v="4.84"/>
    <n v="0"/>
    <n v="0"/>
    <n v="0"/>
    <n v="0"/>
    <n v="0"/>
    <n v="0"/>
    <n v="0"/>
    <n v="0"/>
    <s v="SURFACE WATER MGT FUND"/>
    <s v="WLSW F D91788 12300 268TH PL N"/>
    <s v="STORMWATER SERVICES"/>
    <s v="DRAINAGE"/>
  </r>
  <r>
    <x v="1"/>
    <s v="103898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88.14"/>
    <n v="0"/>
    <n v="-88.14"/>
    <s v="N/A"/>
    <n v="0"/>
    <n v="0"/>
    <n v="0"/>
    <n v="0"/>
    <n v="88.14"/>
    <n v="0"/>
    <n v="0"/>
    <n v="0"/>
    <n v="0"/>
    <n v="0"/>
    <n v="0"/>
    <n v="0"/>
    <n v="0"/>
    <s v="SURFACE WATER MGT FUND"/>
    <s v="WLSW F D91788 12300 268TH PL N"/>
    <s v="STORMWATER SERVICES"/>
    <s v="DRAINAGE"/>
  </r>
  <r>
    <x v="1"/>
    <s v="103898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56.38"/>
    <n v="0"/>
    <n v="-56.38"/>
    <s v="N/A"/>
    <n v="0"/>
    <n v="0"/>
    <n v="0"/>
    <n v="0"/>
    <n v="56.38"/>
    <n v="0"/>
    <n v="0"/>
    <n v="0"/>
    <n v="0"/>
    <n v="0"/>
    <n v="0"/>
    <n v="0"/>
    <n v="0"/>
    <s v="SURFACE WATER MGT FUND"/>
    <s v="WLSW F D91788 12300 268TH PL N"/>
    <s v="STORMWATER SERVICES"/>
    <s v="DRAINAGE"/>
  </r>
  <r>
    <x v="1"/>
    <s v="1038984"/>
    <s v="845022"/>
    <s v="82200"/>
    <x v="72"/>
    <s v="5315000"/>
    <n v="2012"/>
    <x v="4"/>
    <s v="PAID TIME OFF"/>
    <s v="50000-PROGRAM EXPENDITUR BUDGET"/>
    <s v="82000-APPLIED OVERHEAD"/>
    <m/>
    <n v="0"/>
    <n v="0"/>
    <n v="51.61"/>
    <n v="0"/>
    <n v="-51.61"/>
    <s v="N/A"/>
    <n v="0"/>
    <n v="0"/>
    <n v="0"/>
    <n v="0"/>
    <n v="51.61"/>
    <n v="0"/>
    <n v="0"/>
    <n v="0"/>
    <n v="0"/>
    <n v="0"/>
    <n v="0"/>
    <n v="0"/>
    <n v="0"/>
    <s v="SURFACE WATER MGT FUND"/>
    <s v="WLSW F D91788 12300 268TH PL N"/>
    <s v="STORMWATER SERVICES"/>
    <s v="DRAINAGE"/>
  </r>
  <r>
    <x v="1"/>
    <s v="1038984"/>
    <s v="845022"/>
    <s v="82300"/>
    <x v="73"/>
    <s v="5315000"/>
    <n v="2012"/>
    <x v="4"/>
    <s v="INDIRECT COSTS"/>
    <s v="50000-PROGRAM EXPENDITUR BUDGET"/>
    <s v="82000-APPLIED OVERHEAD"/>
    <m/>
    <n v="0"/>
    <n v="0"/>
    <n v="157.86000000000001"/>
    <n v="0"/>
    <n v="-157.86000000000001"/>
    <s v="N/A"/>
    <n v="0"/>
    <n v="0"/>
    <n v="0"/>
    <n v="0"/>
    <n v="157.86000000000001"/>
    <n v="0"/>
    <n v="0"/>
    <n v="0"/>
    <n v="0"/>
    <n v="0"/>
    <n v="0"/>
    <n v="0"/>
    <n v="0"/>
    <s v="SURFACE WATER MGT FUND"/>
    <s v="WLSW F D91788 12300 268TH PL N"/>
    <s v="STORMWATER SERVICES"/>
    <s v="DRAINAGE"/>
  </r>
  <r>
    <x v="1"/>
    <s v="1038984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5.04"/>
    <n v="0"/>
    <n v="0"/>
    <n v="0"/>
    <n v="0"/>
    <n v="0"/>
    <n v="0"/>
    <n v="0"/>
    <n v="0"/>
    <s v="SURFACE WATER MGT FUND"/>
    <s v="WLSW F D91788 12300 268TH PL N"/>
    <s v="STORMWATER SERVICES"/>
    <s v="DRAINAGE"/>
  </r>
  <r>
    <x v="1"/>
    <s v="103898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56.93"/>
    <n v="0"/>
    <n v="-156.93"/>
    <s v="N/A"/>
    <n v="0"/>
    <n v="0"/>
    <n v="0"/>
    <n v="0"/>
    <n v="156.93"/>
    <n v="0"/>
    <n v="0"/>
    <n v="0"/>
    <n v="0"/>
    <n v="0"/>
    <n v="0"/>
    <n v="0"/>
    <n v="0"/>
    <s v="SURFACE WATER MGT FUND"/>
    <s v="WLSW F D91790 12000 269TH PL N"/>
    <s v="STORMWATER SERVICES"/>
    <s v="DRAINAGE"/>
  </r>
  <r>
    <x v="1"/>
    <s v="1038985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42.9"/>
    <n v="0"/>
    <n v="0"/>
    <n v="0"/>
    <n v="0"/>
    <n v="0"/>
    <n v="0"/>
    <n v="0"/>
    <n v="0"/>
    <s v="SURFACE WATER MGT FUND"/>
    <s v="WLSW F D91790 12000 269TH PL N"/>
    <s v="STORMWATER SERVICES"/>
    <s v="DRAINAGE"/>
  </r>
  <r>
    <x v="1"/>
    <s v="1038985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4.84"/>
    <n v="0"/>
    <n v="-4.84"/>
    <s v="N/A"/>
    <n v="0"/>
    <n v="0"/>
    <n v="0"/>
    <n v="0"/>
    <n v="4.84"/>
    <n v="0"/>
    <n v="0"/>
    <n v="0"/>
    <n v="0"/>
    <n v="0"/>
    <n v="0"/>
    <n v="0"/>
    <n v="0"/>
    <s v="SURFACE WATER MGT FUND"/>
    <s v="WLSW F D91790 12000 269TH PL N"/>
    <s v="STORMWATER SERVICES"/>
    <s v="DRAINAGE"/>
  </r>
  <r>
    <x v="1"/>
    <s v="103898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88.14"/>
    <n v="0"/>
    <n v="-88.14"/>
    <s v="N/A"/>
    <n v="0"/>
    <n v="0"/>
    <n v="0"/>
    <n v="0"/>
    <n v="88.14"/>
    <n v="0"/>
    <n v="0"/>
    <n v="0"/>
    <n v="0"/>
    <n v="0"/>
    <n v="0"/>
    <n v="0"/>
    <n v="0"/>
    <s v="SURFACE WATER MGT FUND"/>
    <s v="WLSW F D91790 12000 269TH PL N"/>
    <s v="STORMWATER SERVICES"/>
    <s v="DRAINAGE"/>
  </r>
  <r>
    <x v="1"/>
    <s v="103898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56.38"/>
    <n v="0"/>
    <n v="-56.38"/>
    <s v="N/A"/>
    <n v="0"/>
    <n v="0"/>
    <n v="0"/>
    <n v="0"/>
    <n v="56.38"/>
    <n v="0"/>
    <n v="0"/>
    <n v="0"/>
    <n v="0"/>
    <n v="0"/>
    <n v="0"/>
    <n v="0"/>
    <n v="0"/>
    <s v="SURFACE WATER MGT FUND"/>
    <s v="WLSW F D91790 12000 269TH PL N"/>
    <s v="STORMWATER SERVICES"/>
    <s v="DRAINAGE"/>
  </r>
  <r>
    <x v="1"/>
    <s v="1038985"/>
    <s v="845022"/>
    <s v="82200"/>
    <x v="72"/>
    <s v="5315000"/>
    <n v="2012"/>
    <x v="4"/>
    <s v="PAID TIME OFF"/>
    <s v="50000-PROGRAM EXPENDITUR BUDGET"/>
    <s v="82000-APPLIED OVERHEAD"/>
    <m/>
    <n v="0"/>
    <n v="0"/>
    <n v="51.61"/>
    <n v="0"/>
    <n v="-51.61"/>
    <s v="N/A"/>
    <n v="0"/>
    <n v="0"/>
    <n v="0"/>
    <n v="0"/>
    <n v="51.61"/>
    <n v="0"/>
    <n v="0"/>
    <n v="0"/>
    <n v="0"/>
    <n v="0"/>
    <n v="0"/>
    <n v="0"/>
    <n v="0"/>
    <s v="SURFACE WATER MGT FUND"/>
    <s v="WLSW F D91790 12000 269TH PL N"/>
    <s v="STORMWATER SERVICES"/>
    <s v="DRAINAGE"/>
  </r>
  <r>
    <x v="1"/>
    <s v="1038985"/>
    <s v="845022"/>
    <s v="82300"/>
    <x v="73"/>
    <s v="5315000"/>
    <n v="2012"/>
    <x v="4"/>
    <s v="INDIRECT COSTS"/>
    <s v="50000-PROGRAM EXPENDITUR BUDGET"/>
    <s v="82000-APPLIED OVERHEAD"/>
    <m/>
    <n v="0"/>
    <n v="0"/>
    <n v="157.86000000000001"/>
    <n v="0"/>
    <n v="-157.86000000000001"/>
    <s v="N/A"/>
    <n v="0"/>
    <n v="0"/>
    <n v="0"/>
    <n v="0"/>
    <n v="157.86000000000001"/>
    <n v="0"/>
    <n v="0"/>
    <n v="0"/>
    <n v="0"/>
    <n v="0"/>
    <n v="0"/>
    <n v="0"/>
    <n v="0"/>
    <s v="SURFACE WATER MGT FUND"/>
    <s v="WLSW F D91790 12000 269TH PL N"/>
    <s v="STORMWATER SERVICES"/>
    <s v="DRAINAGE"/>
  </r>
  <r>
    <x v="1"/>
    <s v="1038985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5.04"/>
    <n v="0"/>
    <n v="0"/>
    <n v="0"/>
    <n v="0"/>
    <n v="0"/>
    <n v="0"/>
    <n v="0"/>
    <n v="0"/>
    <s v="SURFACE WATER MGT FUND"/>
    <s v="WLSW F D91790 12000 269TH PL N"/>
    <s v="STORMWATER SERVICES"/>
    <s v="DRAINAGE"/>
  </r>
  <r>
    <x v="1"/>
    <s v="103899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0"/>
    <n v="141.63"/>
    <n v="0"/>
    <n v="0"/>
    <n v="0"/>
    <n v="0"/>
    <s v="SURFACE WATER MGT FUND"/>
    <s v="WLSW F D98499 4041 S 298TH ST"/>
    <s v="STORMWATER SERVICES"/>
    <s v="DRAINAGE"/>
  </r>
  <r>
    <x v="1"/>
    <s v="103899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14.72"/>
    <n v="0"/>
    <n v="0"/>
    <n v="0"/>
    <n v="0"/>
    <s v="SURFACE WATER MGT FUND"/>
    <s v="WLSW F D98499 4041 S 298TH ST"/>
    <s v="STORMWATER SERVICES"/>
    <s v="DRAINAGE"/>
  </r>
  <r>
    <x v="1"/>
    <s v="103899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0"/>
    <n v="49.57"/>
    <n v="0"/>
    <n v="0"/>
    <n v="0"/>
    <n v="0"/>
    <s v="SURFACE WATER MGT FUND"/>
    <s v="WLSW F D98499 4041 S 298TH ST"/>
    <s v="STORMWATER SERVICES"/>
    <s v="DRAINAGE"/>
  </r>
  <r>
    <x v="1"/>
    <s v="1038992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38.24"/>
    <n v="0"/>
    <n v="0"/>
    <n v="0"/>
    <n v="0"/>
    <s v="SURFACE WATER MGT FUND"/>
    <s v="WLSW F D98499 4041 S 298TH ST"/>
    <s v="STORMWATER SERVICES"/>
    <s v="DRAINAGE"/>
  </r>
  <r>
    <x v="1"/>
    <s v="1038992"/>
    <s v="845022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0"/>
    <n v="82.15"/>
    <n v="0"/>
    <n v="0"/>
    <n v="0"/>
    <n v="0"/>
    <s v="SURFACE WATER MGT FUND"/>
    <s v="WLSW F D98499 4041 S 298TH ST"/>
    <s v="STORMWATER SERVICES"/>
    <s v="DRAINAGE"/>
  </r>
  <r>
    <x v="1"/>
    <s v="103899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0"/>
    <n v="0"/>
    <n v="0"/>
    <n v="0"/>
    <n v="141.63"/>
    <n v="0"/>
    <s v="SURFACE WATER MGT FUND"/>
    <s v="WLSW F D98506 18602 SE JONES R"/>
    <s v="STORMWATER SERVICES"/>
    <s v="DRAINAGE"/>
  </r>
  <r>
    <x v="1"/>
    <s v="103899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0"/>
    <n v="0"/>
    <n v="0"/>
    <n v="14.72"/>
    <n v="0"/>
    <s v="SURFACE WATER MGT FUND"/>
    <s v="WLSW F D98506 18602 SE JONES R"/>
    <s v="STORMWATER SERVICES"/>
    <s v="DRAINAGE"/>
  </r>
  <r>
    <x v="1"/>
    <s v="103899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0"/>
    <n v="0"/>
    <n v="0"/>
    <n v="0"/>
    <n v="49.57"/>
    <n v="0"/>
    <s v="SURFACE WATER MGT FUND"/>
    <s v="WLSW F D98506 18602 SE JONES R"/>
    <s v="STORMWATER SERVICES"/>
    <s v="DRAINAGE"/>
  </r>
  <r>
    <x v="1"/>
    <s v="1038993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0"/>
    <n v="0"/>
    <n v="0"/>
    <n v="38.24"/>
    <n v="0"/>
    <s v="SURFACE WATER MGT FUND"/>
    <s v="WLSW F D98506 18602 SE JONES R"/>
    <s v="STORMWATER SERVICES"/>
    <s v="DRAINAGE"/>
  </r>
  <r>
    <x v="1"/>
    <s v="1038993"/>
    <s v="845022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0"/>
    <n v="0"/>
    <n v="0"/>
    <n v="0"/>
    <n v="82.15"/>
    <n v="0"/>
    <s v="SURFACE WATER MGT FUND"/>
    <s v="WLSW F D98506 18602 SE JONES R"/>
    <s v="STORMWATER SERVICES"/>
    <s v="DRAINAGE"/>
  </r>
  <r>
    <x v="1"/>
    <s v="103899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0"/>
    <n v="0"/>
    <n v="0"/>
    <n v="0"/>
    <n v="141.63"/>
    <n v="0"/>
    <s v="SURFACE WATER MGT FUND"/>
    <s v="WLSW F D98509 SE 308TH ST &amp; 15"/>
    <s v="STORMWATER SERVICES"/>
    <s v="DRAINAGE"/>
  </r>
  <r>
    <x v="1"/>
    <s v="103899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0"/>
    <n v="0"/>
    <n v="0"/>
    <n v="14.72"/>
    <n v="0"/>
    <s v="SURFACE WATER MGT FUND"/>
    <s v="WLSW F D98509 SE 308TH ST &amp; 15"/>
    <s v="STORMWATER SERVICES"/>
    <s v="DRAINAGE"/>
  </r>
  <r>
    <x v="1"/>
    <s v="103899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0"/>
    <n v="0"/>
    <n v="0"/>
    <n v="0"/>
    <n v="49.57"/>
    <n v="0"/>
    <s v="SURFACE WATER MGT FUND"/>
    <s v="WLSW F D98509 SE 308TH ST &amp; 15"/>
    <s v="STORMWATER SERVICES"/>
    <s v="DRAINAGE"/>
  </r>
  <r>
    <x v="1"/>
    <s v="1038994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0"/>
    <n v="0"/>
    <n v="0"/>
    <n v="38.24"/>
    <n v="0"/>
    <s v="SURFACE WATER MGT FUND"/>
    <s v="WLSW F D98509 SE 308TH ST &amp; 15"/>
    <s v="STORMWATER SERVICES"/>
    <s v="DRAINAGE"/>
  </r>
  <r>
    <x v="1"/>
    <s v="1038994"/>
    <s v="845022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0"/>
    <n v="0"/>
    <n v="0"/>
    <n v="0"/>
    <n v="82.15"/>
    <n v="0"/>
    <s v="SURFACE WATER MGT FUND"/>
    <s v="WLSW F D98509 SE 308TH ST &amp; 15"/>
    <s v="STORMWATER SERVICES"/>
    <s v="DRAINAGE"/>
  </r>
  <r>
    <x v="1"/>
    <s v="103899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141.63"/>
    <n v="0"/>
    <n v="0"/>
    <n v="0"/>
    <n v="0"/>
    <n v="0"/>
    <n v="0"/>
    <n v="0"/>
    <n v="0"/>
    <n v="0"/>
    <n v="0"/>
    <n v="0"/>
    <s v="SURFACE WATER MGT FUND"/>
    <s v="WLSW F DR0630 17055 SE LICORIC"/>
    <s v="STORMWATER SERVICES"/>
    <s v="DRAINAGE"/>
  </r>
  <r>
    <x v="1"/>
    <s v="103899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49.57"/>
    <n v="0"/>
    <n v="0"/>
    <n v="0"/>
    <n v="0"/>
    <n v="0"/>
    <n v="0"/>
    <n v="0"/>
    <n v="0"/>
    <n v="0"/>
    <n v="0"/>
    <n v="0"/>
    <s v="SURFACE WATER MGT FUND"/>
    <s v="WLSW F DR0630 17055 SE LICORIC"/>
    <s v="STORMWATER SERVICES"/>
    <s v="DRAINAGE"/>
  </r>
  <r>
    <x v="1"/>
    <s v="1038997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38.24"/>
    <n v="0"/>
    <n v="0"/>
    <n v="0"/>
    <n v="0"/>
    <n v="0"/>
    <n v="0"/>
    <n v="0"/>
    <n v="0"/>
    <n v="0"/>
    <n v="0"/>
    <n v="0"/>
    <s v="SURFACE WATER MGT FUND"/>
    <s v="WLSW F DR0630 17055 SE LICORIC"/>
    <s v="STORMWATER SERVICES"/>
    <s v="DRAINAGE"/>
  </r>
  <r>
    <x v="1"/>
    <s v="1038997"/>
    <s v="845022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82.15"/>
    <n v="0"/>
    <n v="0"/>
    <n v="0"/>
    <n v="0"/>
    <n v="0"/>
    <n v="0"/>
    <n v="0"/>
    <n v="0"/>
    <n v="0"/>
    <n v="0"/>
    <n v="0"/>
    <s v="SURFACE WATER MGT FUND"/>
    <s v="WLSW F DR0630 17055 SE LICORIC"/>
    <s v="STORMWATER SERVICES"/>
    <s v="DRAINAGE"/>
  </r>
  <r>
    <x v="1"/>
    <s v="103900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81"/>
    <n v="0"/>
    <n v="-70.81"/>
    <s v="N/A"/>
    <n v="0"/>
    <n v="0"/>
    <n v="0"/>
    <n v="53.11"/>
    <n v="17.7"/>
    <n v="0"/>
    <n v="0"/>
    <n v="0"/>
    <n v="0"/>
    <n v="0"/>
    <n v="0"/>
    <n v="0"/>
    <n v="0"/>
    <s v="SURFACE WATER MGT FUND"/>
    <s v="WLSW F D90210 10625 NE 153RD S"/>
    <s v="STORMWATER SERVICES"/>
    <s v="DRAINAGE"/>
  </r>
  <r>
    <x v="1"/>
    <s v="103900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7.36"/>
    <n v="0"/>
    <n v="0"/>
    <n v="0"/>
    <n v="0"/>
    <n v="0"/>
    <n v="0"/>
    <n v="0"/>
    <n v="0"/>
    <s v="SURFACE WATER MGT FUND"/>
    <s v="WLSW F D90210 10625 NE 153RD S"/>
    <s v="STORMWATER SERVICES"/>
    <s v="DRAINAGE"/>
  </r>
  <r>
    <x v="1"/>
    <s v="103900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4.79"/>
    <n v="0"/>
    <n v="-24.79"/>
    <s v="N/A"/>
    <n v="0"/>
    <n v="0"/>
    <n v="0"/>
    <n v="18.59"/>
    <n v="6.2"/>
    <n v="0"/>
    <n v="0"/>
    <n v="0"/>
    <n v="0"/>
    <n v="0"/>
    <n v="0"/>
    <n v="0"/>
    <n v="0"/>
    <s v="SURFACE WATER MGT FUND"/>
    <s v="WLSW F D90210 10625 NE 153RD S"/>
    <s v="STORMWATER SERVICES"/>
    <s v="DRAINAGE"/>
  </r>
  <r>
    <x v="1"/>
    <s v="1039001"/>
    <s v="845022"/>
    <s v="82200"/>
    <x v="72"/>
    <s v="5315000"/>
    <n v="2012"/>
    <x v="4"/>
    <s v="PAID TIME OFF"/>
    <s v="50000-PROGRAM EXPENDITUR BUDGET"/>
    <s v="82000-APPLIED OVERHEAD"/>
    <m/>
    <n v="0"/>
    <n v="0"/>
    <n v="19.12"/>
    <n v="0"/>
    <n v="-19.12"/>
    <s v="N/A"/>
    <n v="0"/>
    <n v="0"/>
    <n v="0"/>
    <n v="14.34"/>
    <n v="4.78"/>
    <n v="0"/>
    <n v="0"/>
    <n v="0"/>
    <n v="0"/>
    <n v="0"/>
    <n v="0"/>
    <n v="0"/>
    <n v="0"/>
    <s v="SURFACE WATER MGT FUND"/>
    <s v="WLSW F D90210 10625 NE 153RD S"/>
    <s v="STORMWATER SERVICES"/>
    <s v="DRAINAGE"/>
  </r>
  <r>
    <x v="1"/>
    <s v="1039001"/>
    <s v="845022"/>
    <s v="82300"/>
    <x v="73"/>
    <s v="5315000"/>
    <n v="2012"/>
    <x v="4"/>
    <s v="INDIRECT COSTS"/>
    <s v="50000-PROGRAM EXPENDITUR BUDGET"/>
    <s v="82000-APPLIED OVERHEAD"/>
    <m/>
    <n v="0"/>
    <n v="0"/>
    <n v="41.07"/>
    <n v="0"/>
    <n v="-41.07"/>
    <s v="N/A"/>
    <n v="0"/>
    <n v="0"/>
    <n v="0"/>
    <n v="30.8"/>
    <n v="10.27"/>
    <n v="0"/>
    <n v="0"/>
    <n v="0"/>
    <n v="0"/>
    <n v="0"/>
    <n v="0"/>
    <n v="0"/>
    <n v="0"/>
    <s v="SURFACE WATER MGT FUND"/>
    <s v="WLSW F D90210 10625 NE 153RD S"/>
    <s v="STORMWATER SERVICES"/>
    <s v="DRAINAGE"/>
  </r>
  <r>
    <x v="1"/>
    <s v="103900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94.75"/>
    <n v="0"/>
    <n v="-194.75"/>
    <s v="N/A"/>
    <n v="194.75"/>
    <n v="0"/>
    <n v="0"/>
    <n v="0"/>
    <n v="0"/>
    <n v="0"/>
    <n v="0"/>
    <n v="0"/>
    <n v="0"/>
    <n v="0"/>
    <n v="0"/>
    <n v="0"/>
    <n v="0"/>
    <s v="SURFACE WATER MGT FUND"/>
    <s v="WLSW F DR0620 11050 10TH AVE S"/>
    <s v="STORMWATER SERVICES"/>
    <s v="DRAINAGE"/>
  </r>
  <r>
    <x v="1"/>
    <s v="103900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68.16"/>
    <n v="0"/>
    <n v="-68.16"/>
    <s v="N/A"/>
    <n v="68.16"/>
    <n v="0"/>
    <n v="0"/>
    <n v="0"/>
    <n v="0"/>
    <n v="0"/>
    <n v="0"/>
    <n v="0"/>
    <n v="0"/>
    <n v="0"/>
    <n v="0"/>
    <n v="0"/>
    <n v="0"/>
    <s v="SURFACE WATER MGT FUND"/>
    <s v="WLSW F DR0620 11050 10TH AVE S"/>
    <s v="STORMWATER SERVICES"/>
    <s v="DRAINAGE"/>
  </r>
  <r>
    <x v="1"/>
    <s v="1039002"/>
    <s v="845022"/>
    <s v="82200"/>
    <x v="72"/>
    <s v="5315000"/>
    <n v="2012"/>
    <x v="4"/>
    <s v="PAID TIME OFF"/>
    <s v="50000-PROGRAM EXPENDITUR BUDGET"/>
    <s v="82000-APPLIED OVERHEAD"/>
    <m/>
    <n v="0"/>
    <n v="0"/>
    <n v="52.58"/>
    <n v="0"/>
    <n v="-52.58"/>
    <s v="N/A"/>
    <n v="52.58"/>
    <n v="0"/>
    <n v="0"/>
    <n v="0"/>
    <n v="0"/>
    <n v="0"/>
    <n v="0"/>
    <n v="0"/>
    <n v="0"/>
    <n v="0"/>
    <n v="0"/>
    <n v="0"/>
    <n v="0"/>
    <s v="SURFACE WATER MGT FUND"/>
    <s v="WLSW F DR0620 11050 10TH AVE S"/>
    <s v="STORMWATER SERVICES"/>
    <s v="DRAINAGE"/>
  </r>
  <r>
    <x v="1"/>
    <s v="1039002"/>
    <s v="845022"/>
    <s v="82300"/>
    <x v="73"/>
    <s v="5315000"/>
    <n v="2012"/>
    <x v="4"/>
    <s v="INDIRECT COSTS"/>
    <s v="50000-PROGRAM EXPENDITUR BUDGET"/>
    <s v="82000-APPLIED OVERHEAD"/>
    <m/>
    <n v="0"/>
    <n v="0"/>
    <n v="112.96000000000001"/>
    <n v="0"/>
    <n v="-112.96000000000001"/>
    <s v="N/A"/>
    <n v="112.96000000000001"/>
    <n v="0"/>
    <n v="0"/>
    <n v="0"/>
    <n v="0"/>
    <n v="0"/>
    <n v="0"/>
    <n v="0"/>
    <n v="0"/>
    <n v="0"/>
    <n v="0"/>
    <n v="0"/>
    <n v="0"/>
    <s v="SURFACE WATER MGT FUND"/>
    <s v="WLSW F DR0620 11050 10TH AVE S"/>
    <s v="STORMWATER SERVICES"/>
    <s v="DRAINAGE"/>
  </r>
  <r>
    <x v="1"/>
    <s v="103900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06.51"/>
    <n v="0"/>
    <n v="-206.51"/>
    <s v="N/A"/>
    <n v="0"/>
    <n v="0"/>
    <n v="0"/>
    <n v="0"/>
    <n v="0"/>
    <n v="0"/>
    <n v="0"/>
    <n v="0"/>
    <n v="206.51"/>
    <n v="0"/>
    <n v="0"/>
    <n v="0"/>
    <n v="0"/>
    <s v="SURFACE WATER MGT FUND"/>
    <s v="WLSW F D91826 20119 NE 122ND P"/>
    <s v="STORMWATER SERVICES"/>
    <s v="DRAINAGE"/>
  </r>
  <r>
    <x v="1"/>
    <s v="103900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88.14"/>
    <n v="0"/>
    <n v="-88.14"/>
    <s v="N/A"/>
    <n v="0"/>
    <n v="0"/>
    <n v="0"/>
    <n v="0"/>
    <n v="0"/>
    <n v="0"/>
    <n v="0"/>
    <n v="0"/>
    <n v="88.14"/>
    <n v="0"/>
    <n v="0"/>
    <n v="0"/>
    <n v="0"/>
    <s v="SURFACE WATER MGT FUND"/>
    <s v="WLSW F D91826 20119 NE 122ND P"/>
    <s v="STORMWATER SERVICES"/>
    <s v="DRAINAGE"/>
  </r>
  <r>
    <x v="1"/>
    <s v="103900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74.19"/>
    <n v="0"/>
    <n v="-74.19"/>
    <s v="N/A"/>
    <n v="0"/>
    <n v="0"/>
    <n v="0"/>
    <n v="0"/>
    <n v="0"/>
    <n v="0"/>
    <n v="0"/>
    <n v="0"/>
    <n v="74.19"/>
    <n v="0"/>
    <n v="0"/>
    <n v="0"/>
    <n v="0"/>
    <s v="SURFACE WATER MGT FUND"/>
    <s v="WLSW F D91826 20119 NE 122ND P"/>
    <s v="STORMWATER SERVICES"/>
    <s v="DRAINAGE"/>
  </r>
  <r>
    <x v="1"/>
    <s v="1039003"/>
    <s v="845022"/>
    <s v="82200"/>
    <x v="72"/>
    <s v="5315000"/>
    <n v="2012"/>
    <x v="4"/>
    <s v="PAID TIME OFF"/>
    <s v="50000-PROGRAM EXPENDITUR BUDGET"/>
    <s v="82000-APPLIED OVERHEAD"/>
    <m/>
    <n v="0"/>
    <n v="0"/>
    <n v="53.33"/>
    <n v="0"/>
    <n v="-53.33"/>
    <s v="N/A"/>
    <n v="0"/>
    <n v="0"/>
    <n v="0"/>
    <n v="0"/>
    <n v="0"/>
    <n v="0"/>
    <n v="0"/>
    <n v="0"/>
    <n v="53.33"/>
    <n v="0"/>
    <n v="0"/>
    <n v="0"/>
    <n v="0"/>
    <s v="SURFACE WATER MGT FUND"/>
    <s v="WLSW F D91826 20119 NE 122ND P"/>
    <s v="STORMWATER SERVICES"/>
    <s v="DRAINAGE"/>
  </r>
  <r>
    <x v="1"/>
    <s v="1039003"/>
    <s v="845022"/>
    <s v="82300"/>
    <x v="73"/>
    <s v="5315000"/>
    <n v="2012"/>
    <x v="4"/>
    <s v="INDIRECT COSTS"/>
    <s v="50000-PROGRAM EXPENDITUR BUDGET"/>
    <s v="82000-APPLIED OVERHEAD"/>
    <m/>
    <n v="0"/>
    <n v="0"/>
    <n v="163.13"/>
    <n v="0"/>
    <n v="-163.13"/>
    <s v="N/A"/>
    <n v="0"/>
    <n v="0"/>
    <n v="0"/>
    <n v="0"/>
    <n v="0"/>
    <n v="0"/>
    <n v="0"/>
    <n v="0"/>
    <n v="163.13"/>
    <n v="0"/>
    <n v="0"/>
    <n v="0"/>
    <n v="0"/>
    <s v="SURFACE WATER MGT FUND"/>
    <s v="WLSW F D91826 20119 NE 122ND P"/>
    <s v="STORMWATER SERVICES"/>
    <s v="DRAINAGE"/>
  </r>
  <r>
    <x v="1"/>
    <s v="103900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8.52"/>
    <n v="0"/>
    <n v="-88.52"/>
    <s v="N/A"/>
    <n v="0"/>
    <n v="0"/>
    <n v="0"/>
    <n v="0"/>
    <n v="88.52"/>
    <n v="0"/>
    <n v="0"/>
    <n v="0"/>
    <n v="0"/>
    <n v="0"/>
    <n v="0"/>
    <n v="0"/>
    <n v="0"/>
    <s v="SURFACE WATER MGT FUND"/>
    <s v="WLSW F D91841 600 292ND AVE SE"/>
    <s v="STORMWATER SERVICES"/>
    <s v="DRAINAGE"/>
  </r>
  <r>
    <x v="1"/>
    <s v="103900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9.2000000000000011"/>
    <n v="0"/>
    <n v="-9.2000000000000011"/>
    <s v="N/A"/>
    <n v="0"/>
    <n v="0"/>
    <n v="0"/>
    <n v="0"/>
    <n v="9.2000000000000011"/>
    <n v="0"/>
    <n v="0"/>
    <n v="0"/>
    <n v="0"/>
    <n v="0"/>
    <n v="0"/>
    <n v="0"/>
    <n v="0"/>
    <s v="SURFACE WATER MGT FUND"/>
    <s v="WLSW F D91841 600 292ND AVE SE"/>
    <s v="STORMWATER SERVICES"/>
    <s v="DRAINAGE"/>
  </r>
  <r>
    <x v="1"/>
    <s v="103900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0.98"/>
    <n v="0"/>
    <n v="-30.98"/>
    <s v="N/A"/>
    <n v="0"/>
    <n v="0"/>
    <n v="0"/>
    <n v="0"/>
    <n v="30.98"/>
    <n v="0"/>
    <n v="0"/>
    <n v="0"/>
    <n v="0"/>
    <n v="0"/>
    <n v="0"/>
    <n v="0"/>
    <n v="0"/>
    <s v="SURFACE WATER MGT FUND"/>
    <s v="WLSW F D91841 600 292ND AVE SE"/>
    <s v="STORMWATER SERVICES"/>
    <s v="DRAINAGE"/>
  </r>
  <r>
    <x v="1"/>
    <s v="1039005"/>
    <s v="845022"/>
    <s v="82200"/>
    <x v="72"/>
    <s v="5315000"/>
    <n v="2012"/>
    <x v="4"/>
    <s v="PAID TIME OFF"/>
    <s v="50000-PROGRAM EXPENDITUR BUDGET"/>
    <s v="82000-APPLIED OVERHEAD"/>
    <m/>
    <n v="0"/>
    <n v="0"/>
    <n v="23.900000000000002"/>
    <n v="0"/>
    <n v="-23.900000000000002"/>
    <s v="N/A"/>
    <n v="0"/>
    <n v="0"/>
    <n v="0"/>
    <n v="0"/>
    <n v="23.900000000000002"/>
    <n v="0"/>
    <n v="0"/>
    <n v="0"/>
    <n v="0"/>
    <n v="0"/>
    <n v="0"/>
    <n v="0"/>
    <n v="0"/>
    <s v="SURFACE WATER MGT FUND"/>
    <s v="WLSW F D91841 600 292ND AVE SE"/>
    <s v="STORMWATER SERVICES"/>
    <s v="DRAINAGE"/>
  </r>
  <r>
    <x v="1"/>
    <s v="1039005"/>
    <s v="845022"/>
    <s v="82300"/>
    <x v="73"/>
    <s v="5315000"/>
    <n v="2012"/>
    <x v="4"/>
    <s v="INDIRECT COSTS"/>
    <s v="50000-PROGRAM EXPENDITUR BUDGET"/>
    <s v="82000-APPLIED OVERHEAD"/>
    <m/>
    <n v="0"/>
    <n v="0"/>
    <n v="51.34"/>
    <n v="0"/>
    <n v="-51.34"/>
    <s v="N/A"/>
    <n v="0"/>
    <n v="0"/>
    <n v="0"/>
    <n v="0"/>
    <n v="51.34"/>
    <n v="0"/>
    <n v="0"/>
    <n v="0"/>
    <n v="0"/>
    <n v="0"/>
    <n v="0"/>
    <n v="0"/>
    <n v="0"/>
    <s v="SURFACE WATER MGT FUND"/>
    <s v="WLSW F D91841 600 292ND AVE SE"/>
    <s v="STORMWATER SERVICES"/>
    <s v="DRAINAGE"/>
  </r>
  <r>
    <x v="1"/>
    <s v="103901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820000000000007"/>
    <n v="0"/>
    <n v="-70.820000000000007"/>
    <s v="N/A"/>
    <n v="0"/>
    <n v="0"/>
    <n v="0"/>
    <n v="0"/>
    <n v="0"/>
    <n v="0"/>
    <n v="0"/>
    <n v="0"/>
    <n v="0"/>
    <n v="0"/>
    <n v="0"/>
    <n v="70.820000000000007"/>
    <n v="0"/>
    <s v="SURFACE WATER MGT FUND"/>
    <s v="WLSW F D98621 27616 46TH AVE S"/>
    <s v="STORMWATER SERVICES"/>
    <s v="DRAINAGE"/>
  </r>
  <r>
    <x v="1"/>
    <s v="103901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0"/>
    <n v="0"/>
    <n v="0"/>
    <n v="0"/>
    <n v="0"/>
    <n v="0"/>
    <n v="0"/>
    <n v="7.36"/>
    <n v="0"/>
    <s v="SURFACE WATER MGT FUND"/>
    <s v="WLSW F D98621 27616 46TH AVE S"/>
    <s v="STORMWATER SERVICES"/>
    <s v="DRAINAGE"/>
  </r>
  <r>
    <x v="1"/>
    <s v="103901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4.79"/>
    <n v="0"/>
    <n v="-24.79"/>
    <s v="N/A"/>
    <n v="0"/>
    <n v="0"/>
    <n v="0"/>
    <n v="0"/>
    <n v="0"/>
    <n v="0"/>
    <n v="0"/>
    <n v="0"/>
    <n v="0"/>
    <n v="0"/>
    <n v="0"/>
    <n v="24.79"/>
    <n v="0"/>
    <s v="SURFACE WATER MGT FUND"/>
    <s v="WLSW F D98621 27616 46TH AVE S"/>
    <s v="STORMWATER SERVICES"/>
    <s v="DRAINAGE"/>
  </r>
  <r>
    <x v="1"/>
    <s v="1039014"/>
    <s v="845022"/>
    <s v="82200"/>
    <x v="72"/>
    <s v="5315000"/>
    <n v="2012"/>
    <x v="4"/>
    <s v="PAID TIME OFF"/>
    <s v="50000-PROGRAM EXPENDITUR BUDGET"/>
    <s v="82000-APPLIED OVERHEAD"/>
    <m/>
    <n v="0"/>
    <n v="0"/>
    <n v="19.12"/>
    <n v="0"/>
    <n v="-19.12"/>
    <s v="N/A"/>
    <n v="0"/>
    <n v="0"/>
    <n v="0"/>
    <n v="0"/>
    <n v="0"/>
    <n v="0"/>
    <n v="0"/>
    <n v="0"/>
    <n v="0"/>
    <n v="0"/>
    <n v="0"/>
    <n v="19.12"/>
    <n v="0"/>
    <s v="SURFACE WATER MGT FUND"/>
    <s v="WLSW F D98621 27616 46TH AVE S"/>
    <s v="STORMWATER SERVICES"/>
    <s v="DRAINAGE"/>
  </r>
  <r>
    <x v="1"/>
    <s v="1039014"/>
    <s v="845022"/>
    <s v="82300"/>
    <x v="73"/>
    <s v="5315000"/>
    <n v="2012"/>
    <x v="4"/>
    <s v="INDIRECT COSTS"/>
    <s v="50000-PROGRAM EXPENDITUR BUDGET"/>
    <s v="82000-APPLIED OVERHEAD"/>
    <m/>
    <n v="0"/>
    <n v="0"/>
    <n v="41.08"/>
    <n v="0"/>
    <n v="-41.08"/>
    <s v="N/A"/>
    <n v="0"/>
    <n v="0"/>
    <n v="0"/>
    <n v="0"/>
    <n v="0"/>
    <n v="0"/>
    <n v="0"/>
    <n v="0"/>
    <n v="0"/>
    <n v="0"/>
    <n v="0"/>
    <n v="41.08"/>
    <n v="0"/>
    <s v="SURFACE WATER MGT FUND"/>
    <s v="WLSW F D98621 27616 46TH AVE S"/>
    <s v="STORMWATER SERVICES"/>
    <s v="DRAINAGE"/>
  </r>
  <r>
    <x v="1"/>
    <s v="103901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535.85"/>
    <n v="0"/>
    <n v="-2535.85"/>
    <s v="N/A"/>
    <n v="0"/>
    <n v="177.04"/>
    <n v="0"/>
    <n v="1285.9000000000001"/>
    <n v="304.20999999999998"/>
    <n v="230.95000000000002"/>
    <n v="537.75"/>
    <n v="0"/>
    <n v="0"/>
    <n v="0"/>
    <n v="0"/>
    <n v="0"/>
    <n v="0"/>
    <s v="SURFACE WATER MGT FUND"/>
    <s v="WLSW F D91381 12110 NE 160TH S"/>
    <s v="STORMWATER SERVICES"/>
    <s v="DRAINAGE"/>
  </r>
  <r>
    <x v="1"/>
    <s v="1039018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107.26"/>
    <n v="0"/>
    <n v="-107.26"/>
    <s v="N/A"/>
    <n v="0"/>
    <n v="0"/>
    <n v="0"/>
    <n v="0"/>
    <n v="0"/>
    <n v="107.26"/>
    <n v="0"/>
    <n v="0"/>
    <n v="0"/>
    <n v="0"/>
    <n v="0"/>
    <n v="0"/>
    <n v="0"/>
    <s v="SURFACE WATER MGT FUND"/>
    <s v="WLSW F D91381 12110 NE 160TH S"/>
    <s v="STORMWATER SERVICES"/>
    <s v="DRAINAGE"/>
  </r>
  <r>
    <x v="1"/>
    <s v="1039018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3.25"/>
    <n v="0"/>
    <n v="-3.25"/>
    <s v="N/A"/>
    <n v="0"/>
    <n v="0"/>
    <n v="0"/>
    <n v="1.45"/>
    <n v="1.8"/>
    <n v="0"/>
    <n v="0"/>
    <n v="0"/>
    <n v="0"/>
    <n v="0"/>
    <n v="0"/>
    <n v="0"/>
    <n v="0"/>
    <s v="SURFACE WATER MGT FUND"/>
    <s v="WLSW F D91381 12110 NE 160TH S"/>
    <s v="STORMWATER SERVICES"/>
    <s v="DRAINAGE"/>
  </r>
  <r>
    <x v="1"/>
    <s v="1039018"/>
    <s v="845022"/>
    <s v="52391"/>
    <x v="184"/>
    <s v="5315000"/>
    <n v="2012"/>
    <x v="4"/>
    <s v="MAINTENANCE PARTS MATERIALS"/>
    <s v="50000-PROGRAM EXPENDITUR BUDGET"/>
    <s v="52000-SUPPLIES"/>
    <m/>
    <n v="0"/>
    <n v="0"/>
    <n v="25.12"/>
    <n v="0"/>
    <n v="-25.12"/>
    <s v="N/A"/>
    <n v="0"/>
    <n v="0"/>
    <n v="0"/>
    <n v="0"/>
    <n v="0"/>
    <n v="25.12"/>
    <n v="0"/>
    <n v="0"/>
    <n v="0"/>
    <n v="0"/>
    <n v="0"/>
    <n v="0"/>
    <n v="0"/>
    <s v="SURFACE WATER MGT FUND"/>
    <s v="WLSW F D91381 12110 NE 160TH S"/>
    <s v="STORMWATER SERVICES"/>
    <s v="DRAINAGE"/>
  </r>
  <r>
    <x v="1"/>
    <s v="103901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303.25"/>
    <n v="0"/>
    <n v="-1303.25"/>
    <s v="N/A"/>
    <n v="0"/>
    <n v="0"/>
    <n v="0"/>
    <n v="0"/>
    <n v="1057.6300000000001"/>
    <n v="194.5"/>
    <n v="51.120000000000005"/>
    <n v="0"/>
    <n v="0"/>
    <n v="0"/>
    <n v="0"/>
    <n v="0"/>
    <n v="0"/>
    <s v="SURFACE WATER MGT FUND"/>
    <s v="WLSW F D91381 12110 NE 160TH S"/>
    <s v="STORMWATER SERVICES"/>
    <s v="DRAINAGE"/>
  </r>
  <r>
    <x v="1"/>
    <s v="1039018"/>
    <s v="845022"/>
    <s v="55307"/>
    <x v="252"/>
    <s v="5315000"/>
    <n v="2012"/>
    <x v="4"/>
    <s v="ROADS CONST DEBRIS DISPOSAL"/>
    <s v="50000-PROGRAM EXPENDITUR BUDGET"/>
    <s v="55000-INTRAGOVERNMENTAL SERVICES"/>
    <m/>
    <n v="0"/>
    <n v="0"/>
    <n v="97.81"/>
    <n v="0"/>
    <n v="-97.81"/>
    <s v="N/A"/>
    <n v="0"/>
    <n v="0"/>
    <n v="0"/>
    <n v="0"/>
    <n v="0"/>
    <n v="0"/>
    <n v="0"/>
    <n v="0"/>
    <n v="97.81"/>
    <n v="0"/>
    <n v="0"/>
    <n v="0"/>
    <n v="0"/>
    <s v="SURFACE WATER MGT FUND"/>
    <s v="WLSW F D91381 12110 NE 160TH S"/>
    <s v="STORMWATER SERVICES"/>
    <s v="DRAINAGE"/>
  </r>
  <r>
    <x v="1"/>
    <s v="103901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908.62"/>
    <n v="0"/>
    <n v="-908.62"/>
    <s v="N/A"/>
    <n v="0"/>
    <n v="61.97"/>
    <n v="0"/>
    <n v="461.26"/>
    <n v="109.27"/>
    <n v="82.95"/>
    <n v="193.17000000000002"/>
    <n v="0"/>
    <n v="0"/>
    <n v="0"/>
    <n v="0"/>
    <n v="0"/>
    <n v="0"/>
    <s v="SURFACE WATER MGT FUND"/>
    <s v="WLSW F D91381 12110 NE 160TH S"/>
    <s v="STORMWATER SERVICES"/>
    <s v="DRAINAGE"/>
  </r>
  <r>
    <x v="1"/>
    <s v="1039018"/>
    <s v="845022"/>
    <s v="82200"/>
    <x v="72"/>
    <s v="5315000"/>
    <n v="2012"/>
    <x v="4"/>
    <s v="PAID TIME OFF"/>
    <s v="50000-PROGRAM EXPENDITUR BUDGET"/>
    <s v="82000-APPLIED OVERHEAD"/>
    <m/>
    <n v="0"/>
    <n v="0"/>
    <n v="685.62"/>
    <n v="0"/>
    <n v="-685.62"/>
    <s v="N/A"/>
    <n v="0"/>
    <n v="47.800000000000004"/>
    <n v="0"/>
    <n v="332.98"/>
    <n v="78.58"/>
    <n v="87.37"/>
    <n v="138.89000000000001"/>
    <n v="0"/>
    <n v="0"/>
    <n v="0"/>
    <n v="0"/>
    <n v="0"/>
    <n v="0"/>
    <s v="SURFACE WATER MGT FUND"/>
    <s v="WLSW F D91381 12110 NE 160TH S"/>
    <s v="STORMWATER SERVICES"/>
    <s v="DRAINAGE"/>
  </r>
  <r>
    <x v="1"/>
    <s v="1039018"/>
    <s v="845022"/>
    <s v="82300"/>
    <x v="73"/>
    <s v="5315000"/>
    <n v="2012"/>
    <x v="4"/>
    <s v="INDIRECT COSTS"/>
    <s v="50000-PROGRAM EXPENDITUR BUDGET"/>
    <s v="82000-APPLIED OVERHEAD"/>
    <m/>
    <n v="0"/>
    <n v="0"/>
    <n v="2035.99"/>
    <n v="0"/>
    <n v="-2035.99"/>
    <s v="N/A"/>
    <n v="0"/>
    <n v="102.69"/>
    <n v="0"/>
    <n v="1000.99"/>
    <n v="240.31"/>
    <n v="267.19"/>
    <n v="424.81"/>
    <n v="0"/>
    <n v="0"/>
    <n v="0"/>
    <n v="0"/>
    <n v="0"/>
    <n v="0"/>
    <s v="SURFACE WATER MGT FUND"/>
    <s v="WLSW F D91381 12110 NE 160TH S"/>
    <s v="STORMWATER SERVICES"/>
    <s v="DRAINAGE"/>
  </r>
  <r>
    <x v="1"/>
    <s v="1039018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12.6"/>
    <n v="0"/>
    <n v="-12.6"/>
    <s v="N/A"/>
    <n v="0"/>
    <n v="0"/>
    <n v="0"/>
    <n v="0"/>
    <n v="0"/>
    <n v="12.6"/>
    <n v="0"/>
    <n v="0"/>
    <n v="0"/>
    <n v="0"/>
    <n v="0"/>
    <n v="0"/>
    <n v="0"/>
    <s v="SURFACE WATER MGT FUND"/>
    <s v="WLSW F D91381 12110 NE 160TH S"/>
    <s v="STORMWATER SERVICES"/>
    <s v="DRAINAGE"/>
  </r>
  <r>
    <x v="1"/>
    <s v="103901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3.11"/>
    <n v="0"/>
    <n v="-53.11"/>
    <s v="N/A"/>
    <n v="0"/>
    <n v="0"/>
    <n v="53.11"/>
    <n v="0"/>
    <n v="0"/>
    <n v="0"/>
    <n v="0"/>
    <n v="0"/>
    <n v="0"/>
    <n v="0"/>
    <n v="0"/>
    <n v="0"/>
    <n v="0"/>
    <s v="SURFACE WATER MGT FUND"/>
    <s v="WLSW F D91906 17806 83RD AVE N"/>
    <s v="STORMWATER SERVICES"/>
    <s v="DRAINAGE"/>
  </r>
  <r>
    <x v="1"/>
    <s v="103901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5.5200000000000005"/>
    <n v="0"/>
    <n v="-5.5200000000000005"/>
    <s v="N/A"/>
    <n v="0"/>
    <n v="0"/>
    <n v="0"/>
    <n v="0"/>
    <n v="5.5200000000000005"/>
    <n v="0"/>
    <n v="0"/>
    <n v="0"/>
    <n v="0"/>
    <n v="0"/>
    <n v="0"/>
    <n v="0"/>
    <n v="0"/>
    <s v="SURFACE WATER MGT FUND"/>
    <s v="WLSW F D91906 17806 83RD AVE N"/>
    <s v="STORMWATER SERVICES"/>
    <s v="DRAINAGE"/>
  </r>
  <r>
    <x v="1"/>
    <s v="103901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8.59"/>
    <n v="0"/>
    <n v="-18.59"/>
    <s v="N/A"/>
    <n v="0"/>
    <n v="0"/>
    <n v="18.59"/>
    <n v="0"/>
    <n v="0"/>
    <n v="0"/>
    <n v="0"/>
    <n v="0"/>
    <n v="0"/>
    <n v="0"/>
    <n v="0"/>
    <n v="0"/>
    <n v="0"/>
    <s v="SURFACE WATER MGT FUND"/>
    <s v="WLSW F D91906 17806 83RD AVE N"/>
    <s v="STORMWATER SERVICES"/>
    <s v="DRAINAGE"/>
  </r>
  <r>
    <x v="1"/>
    <s v="1039019"/>
    <s v="845022"/>
    <s v="82200"/>
    <x v="72"/>
    <s v="5315000"/>
    <n v="2012"/>
    <x v="4"/>
    <s v="PAID TIME OFF"/>
    <s v="50000-PROGRAM EXPENDITUR BUDGET"/>
    <s v="82000-APPLIED OVERHEAD"/>
    <m/>
    <n v="0"/>
    <n v="0"/>
    <n v="14.34"/>
    <n v="0"/>
    <n v="-14.34"/>
    <s v="N/A"/>
    <n v="0"/>
    <n v="0"/>
    <n v="14.34"/>
    <n v="0"/>
    <n v="0"/>
    <n v="0"/>
    <n v="0"/>
    <n v="0"/>
    <n v="0"/>
    <n v="0"/>
    <n v="0"/>
    <n v="0"/>
    <n v="0"/>
    <s v="SURFACE WATER MGT FUND"/>
    <s v="WLSW F D91906 17806 83RD AVE N"/>
    <s v="STORMWATER SERVICES"/>
    <s v="DRAINAGE"/>
  </r>
  <r>
    <x v="1"/>
    <s v="1039019"/>
    <s v="845022"/>
    <s v="82300"/>
    <x v="73"/>
    <s v="5315000"/>
    <n v="2012"/>
    <x v="4"/>
    <s v="INDIRECT COSTS"/>
    <s v="50000-PROGRAM EXPENDITUR BUDGET"/>
    <s v="82000-APPLIED OVERHEAD"/>
    <m/>
    <n v="0"/>
    <n v="0"/>
    <n v="30.810000000000002"/>
    <n v="0"/>
    <n v="-30.810000000000002"/>
    <s v="N/A"/>
    <n v="0"/>
    <n v="0"/>
    <n v="30.810000000000002"/>
    <n v="0"/>
    <n v="0"/>
    <n v="0"/>
    <n v="0"/>
    <n v="0"/>
    <n v="0"/>
    <n v="0"/>
    <n v="0"/>
    <n v="0"/>
    <n v="0"/>
    <s v="SURFACE WATER MGT FUND"/>
    <s v="WLSW F D91906 17806 83RD AVE N"/>
    <s v="STORMWATER SERVICES"/>
    <s v="DRAINAGE"/>
  </r>
  <r>
    <x v="1"/>
    <s v="103902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3.66"/>
    <n v="0"/>
    <n v="-23.66"/>
    <s v="N/A"/>
    <n v="0"/>
    <n v="0"/>
    <n v="0"/>
    <n v="0"/>
    <n v="0"/>
    <n v="0"/>
    <n v="0"/>
    <n v="23.66"/>
    <n v="0"/>
    <n v="0"/>
    <n v="0"/>
    <n v="0"/>
    <n v="0"/>
    <s v="SURFACE WATER MGT FUND"/>
    <s v="WLSW F D92092 15709 112TH AVE"/>
    <s v="STORMWATER SERVICES"/>
    <s v="DRAINAGE"/>
  </r>
  <r>
    <x v="1"/>
    <s v="1039020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21.45"/>
    <n v="0"/>
    <n v="-21.45"/>
    <s v="N/A"/>
    <n v="0"/>
    <n v="0"/>
    <n v="0"/>
    <n v="0"/>
    <n v="0"/>
    <n v="0"/>
    <n v="0"/>
    <n v="21.45"/>
    <n v="0"/>
    <n v="0"/>
    <n v="0"/>
    <n v="0"/>
    <n v="0"/>
    <s v="SURFACE WATER MGT FUND"/>
    <s v="WLSW F D92092 15709 112TH AVE"/>
    <s v="STORMWATER SERVICES"/>
    <s v="DRAINAGE"/>
  </r>
  <r>
    <x v="1"/>
    <s v="1039020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65.7"/>
    <n v="0"/>
    <n v="-65.7"/>
    <s v="N/A"/>
    <n v="0"/>
    <n v="0"/>
    <n v="0"/>
    <n v="0"/>
    <n v="0"/>
    <n v="0"/>
    <n v="0"/>
    <n v="0"/>
    <n v="0"/>
    <n v="65.7"/>
    <n v="0"/>
    <n v="0"/>
    <n v="0"/>
    <s v="SURFACE WATER MGT FUND"/>
    <s v="WLSW F D92092 15709 112TH AVE"/>
    <s v="STORMWATER SERVICES"/>
    <s v="DRAINAGE"/>
  </r>
  <r>
    <x v="1"/>
    <s v="103902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19.78"/>
    <n v="0"/>
    <n v="-119.78"/>
    <s v="N/A"/>
    <n v="0"/>
    <n v="0"/>
    <n v="0"/>
    <n v="0"/>
    <n v="0"/>
    <n v="0"/>
    <n v="0"/>
    <n v="119.78"/>
    <n v="0"/>
    <n v="0"/>
    <n v="0"/>
    <n v="0"/>
    <n v="0"/>
    <s v="SURFACE WATER MGT FUND"/>
    <s v="WLSW F D92092 15709 112TH AVE"/>
    <s v="STORMWATER SERVICES"/>
    <s v="DRAINAGE"/>
  </r>
  <r>
    <x v="1"/>
    <s v="103902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8.5"/>
    <n v="0"/>
    <n v="-8.5"/>
    <s v="N/A"/>
    <n v="0"/>
    <n v="0"/>
    <n v="0"/>
    <n v="0"/>
    <n v="0"/>
    <n v="0"/>
    <n v="0"/>
    <n v="8.5"/>
    <n v="0"/>
    <n v="0"/>
    <n v="0"/>
    <n v="0"/>
    <n v="0"/>
    <s v="SURFACE WATER MGT FUND"/>
    <s v="WLSW F D92092 15709 112TH AVE"/>
    <s v="STORMWATER SERVICES"/>
    <s v="DRAINAGE"/>
  </r>
  <r>
    <x v="1"/>
    <s v="1039020"/>
    <s v="845022"/>
    <s v="82200"/>
    <x v="72"/>
    <s v="5315000"/>
    <n v="2012"/>
    <x v="4"/>
    <s v="PAID TIME OFF"/>
    <s v="50000-PROGRAM EXPENDITUR BUDGET"/>
    <s v="82000-APPLIED OVERHEAD"/>
    <m/>
    <n v="0"/>
    <n v="0"/>
    <n v="11.65"/>
    <n v="0"/>
    <n v="-11.65"/>
    <s v="N/A"/>
    <n v="0"/>
    <n v="0"/>
    <n v="0"/>
    <n v="0"/>
    <n v="0"/>
    <n v="0"/>
    <n v="0"/>
    <n v="11.65"/>
    <n v="0"/>
    <n v="0"/>
    <n v="0"/>
    <n v="0"/>
    <n v="0"/>
    <s v="SURFACE WATER MGT FUND"/>
    <s v="WLSW F D92092 15709 112TH AVE"/>
    <s v="STORMWATER SERVICES"/>
    <s v="DRAINAGE"/>
  </r>
  <r>
    <x v="1"/>
    <s v="1039020"/>
    <s v="845022"/>
    <s v="82300"/>
    <x v="73"/>
    <s v="5315000"/>
    <n v="2012"/>
    <x v="4"/>
    <s v="INDIRECT COSTS"/>
    <s v="50000-PROGRAM EXPENDITUR BUDGET"/>
    <s v="82000-APPLIED OVERHEAD"/>
    <m/>
    <n v="0"/>
    <n v="0"/>
    <n v="35.64"/>
    <n v="0"/>
    <n v="-35.64"/>
    <s v="N/A"/>
    <n v="0"/>
    <n v="0"/>
    <n v="0"/>
    <n v="0"/>
    <n v="0"/>
    <n v="0"/>
    <n v="0"/>
    <n v="35.64"/>
    <n v="0"/>
    <n v="0"/>
    <n v="0"/>
    <n v="0"/>
    <n v="0"/>
    <s v="SURFACE WATER MGT FUND"/>
    <s v="WLSW F D92092 15709 112TH AVE"/>
    <s v="STORMWATER SERVICES"/>
    <s v="DRAINAGE"/>
  </r>
  <r>
    <x v="1"/>
    <s v="1039020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2.52"/>
    <n v="0"/>
    <n v="-2.52"/>
    <s v="N/A"/>
    <n v="0"/>
    <n v="0"/>
    <n v="0"/>
    <n v="0"/>
    <n v="0"/>
    <n v="0"/>
    <n v="0"/>
    <n v="2.52"/>
    <n v="0"/>
    <n v="0"/>
    <n v="0"/>
    <n v="0"/>
    <n v="0"/>
    <s v="SURFACE WATER MGT FUND"/>
    <s v="WLSW F D92092 15709 112TH AVE"/>
    <s v="STORMWATER SERVICES"/>
    <s v="DRAINAGE"/>
  </r>
  <r>
    <x v="1"/>
    <s v="103902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3486.91"/>
    <n v="0"/>
    <n v="-23486.91"/>
    <s v="N/A"/>
    <n v="0"/>
    <n v="288.98"/>
    <n v="19171.79"/>
    <n v="224.43"/>
    <n v="161.22"/>
    <n v="433.25"/>
    <n v="115.09"/>
    <n v="1684.23"/>
    <n v="429.91"/>
    <n v="753.58"/>
    <n v="0"/>
    <n v="224.43"/>
    <n v="0"/>
    <s v="SURFACE WATER MGT FUND"/>
    <s v="WLSW F D91818 46919 SE 126TH S"/>
    <s v="STORMWATER SERVICES"/>
    <s v="DRAINAGE"/>
  </r>
  <r>
    <x v="1"/>
    <s v="1039024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21.45"/>
    <n v="0"/>
    <n v="-21.45"/>
    <s v="N/A"/>
    <n v="0"/>
    <n v="0"/>
    <n v="0"/>
    <n v="0"/>
    <n v="0"/>
    <n v="21.45"/>
    <n v="0"/>
    <n v="0"/>
    <n v="0"/>
    <n v="0"/>
    <n v="0"/>
    <n v="0"/>
    <n v="0"/>
    <s v="SURFACE WATER MGT FUND"/>
    <s v="WLSW F D91818 46919 SE 126TH S"/>
    <s v="STORMWATER SERVICES"/>
    <s v="DRAINAGE"/>
  </r>
  <r>
    <x v="1"/>
    <s v="1039024"/>
    <s v="845022"/>
    <s v="51130"/>
    <x v="122"/>
    <s v="5315000"/>
    <n v="2012"/>
    <x v="4"/>
    <s v="OVERTIME"/>
    <s v="50000-PROGRAM EXPENDITUR BUDGET"/>
    <s v="51000-WAGES AND BENEFITS"/>
    <s v="51100-SALARIES/WAGES"/>
    <n v="0"/>
    <n v="0"/>
    <n v="11406"/>
    <n v="0"/>
    <n v="-11406"/>
    <s v="N/A"/>
    <n v="0"/>
    <n v="0"/>
    <n v="11406"/>
    <n v="0"/>
    <n v="0"/>
    <n v="0"/>
    <n v="0"/>
    <n v="0"/>
    <n v="0"/>
    <n v="0"/>
    <n v="0"/>
    <n v="0"/>
    <n v="0"/>
    <s v="SURFACE WATER MGT FUND"/>
    <s v="WLSW F D91818 46919 SE 126TH S"/>
    <s v="STORMWATER SERVICES"/>
    <s v="DRAINAGE"/>
  </r>
  <r>
    <x v="1"/>
    <s v="1039024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27.900000000000002"/>
    <n v="0"/>
    <n v="-27.900000000000002"/>
    <s v="N/A"/>
    <n v="0"/>
    <n v="0"/>
    <n v="27.900000000000002"/>
    <n v="0"/>
    <n v="0"/>
    <n v="0"/>
    <n v="0"/>
    <n v="0"/>
    <n v="0"/>
    <n v="0"/>
    <n v="0"/>
    <n v="0"/>
    <n v="0"/>
    <s v="SURFACE WATER MGT FUND"/>
    <s v="WLSW F D91818 46919 SE 126TH S"/>
    <s v="STORMWATER SERVICES"/>
    <s v="DRAINAGE"/>
  </r>
  <r>
    <x v="1"/>
    <s v="1039024"/>
    <s v="845022"/>
    <s v="52221"/>
    <x v="212"/>
    <s v="5315000"/>
    <n v="2012"/>
    <x v="4"/>
    <s v="SUPPLIES VEHICLE"/>
    <s v="50000-PROGRAM EXPENDITUR BUDGET"/>
    <s v="52000-SUPPLIES"/>
    <m/>
    <n v="0"/>
    <n v="0"/>
    <n v="82.73"/>
    <n v="0"/>
    <n v="-82.73"/>
    <s v="N/A"/>
    <n v="0"/>
    <n v="0"/>
    <n v="0"/>
    <n v="0"/>
    <n v="0"/>
    <n v="82.73"/>
    <n v="0"/>
    <n v="0"/>
    <n v="0"/>
    <n v="0"/>
    <n v="0"/>
    <n v="0"/>
    <n v="0"/>
    <s v="SURFACE WATER MGT FUND"/>
    <s v="WLSW F D91818 46919 SE 126TH S"/>
    <s v="STORMWATER SERVICES"/>
    <s v="DRAINAGE"/>
  </r>
  <r>
    <x v="1"/>
    <s v="1039024"/>
    <s v="845022"/>
    <s v="52290"/>
    <x v="63"/>
    <s v="5315000"/>
    <n v="2012"/>
    <x v="4"/>
    <s v="MISC OPERATING SUPPLIES"/>
    <s v="50000-PROGRAM EXPENDITUR BUDGET"/>
    <s v="52000-SUPPLIES"/>
    <m/>
    <n v="0"/>
    <n v="0"/>
    <n v="174.32"/>
    <n v="0"/>
    <n v="-174.32"/>
    <s v="N/A"/>
    <n v="0"/>
    <n v="0"/>
    <n v="0"/>
    <n v="0"/>
    <n v="0"/>
    <n v="174.32"/>
    <n v="0"/>
    <n v="0"/>
    <n v="0"/>
    <n v="0"/>
    <n v="0"/>
    <n v="0"/>
    <n v="0"/>
    <s v="SURFACE WATER MGT FUND"/>
    <s v="WLSW F D91818 46919 SE 126TH S"/>
    <s v="STORMWATER SERVICES"/>
    <s v="DRAINAGE"/>
  </r>
  <r>
    <x v="1"/>
    <s v="1039024"/>
    <s v="845022"/>
    <s v="52391"/>
    <x v="184"/>
    <s v="5315000"/>
    <n v="2012"/>
    <x v="4"/>
    <s v="MAINTENANCE PARTS MATERIALS"/>
    <s v="50000-PROGRAM EXPENDITUR BUDGET"/>
    <s v="52000-SUPPLIES"/>
    <m/>
    <n v="0"/>
    <n v="0"/>
    <n v="7436.82"/>
    <n v="0"/>
    <n v="-7436.82"/>
    <s v="N/A"/>
    <n v="0"/>
    <n v="0"/>
    <n v="0"/>
    <n v="1603.55"/>
    <n v="5051.8500000000004"/>
    <n v="781.42000000000007"/>
    <n v="0"/>
    <n v="0"/>
    <n v="0"/>
    <n v="0"/>
    <n v="0"/>
    <n v="0"/>
    <n v="0"/>
    <s v="SURFACE WATER MGT FUND"/>
    <s v="WLSW F D91818 46919 SE 126TH S"/>
    <s v="STORMWATER SERVICES"/>
    <s v="DRAINAGE"/>
  </r>
  <r>
    <x v="1"/>
    <s v="1039024"/>
    <s v="845022"/>
    <s v="53710"/>
    <x v="136"/>
    <s v="5315000"/>
    <n v="2012"/>
    <x v="4"/>
    <s v="RENT LEASE"/>
    <s v="50000-PROGRAM EXPENDITUR BUDGET"/>
    <s v="53000-SERVICES-OTHER CHARGES"/>
    <m/>
    <n v="0"/>
    <n v="0"/>
    <n v="2779.85"/>
    <n v="0"/>
    <n v="-2779.85"/>
    <s v="N/A"/>
    <n v="0"/>
    <n v="0"/>
    <n v="2779.85"/>
    <n v="0"/>
    <n v="0"/>
    <n v="0"/>
    <n v="0"/>
    <n v="0"/>
    <n v="0"/>
    <n v="0"/>
    <n v="0"/>
    <n v="0"/>
    <n v="0"/>
    <s v="SURFACE WATER MGT FUND"/>
    <s v="WLSW F D91818 46919 SE 126TH S"/>
    <s v="STORMWATER SERVICES"/>
    <s v="DRAINAGE"/>
  </r>
  <r>
    <x v="1"/>
    <s v="1039024"/>
    <s v="845022"/>
    <s v="53813"/>
    <x v="160"/>
    <s v="5315000"/>
    <n v="2012"/>
    <x v="4"/>
    <s v="LICENSES FEES PERMITS"/>
    <s v="50000-PROGRAM EXPENDITUR BUDGET"/>
    <s v="53000-SERVICES-OTHER CHARGES"/>
    <m/>
    <n v="0"/>
    <n v="0"/>
    <n v="7589.6500000000005"/>
    <n v="0"/>
    <n v="-7589.6500000000005"/>
    <s v="N/A"/>
    <n v="0"/>
    <n v="0"/>
    <n v="0"/>
    <n v="0"/>
    <n v="0"/>
    <n v="0"/>
    <n v="0"/>
    <n v="0"/>
    <n v="0"/>
    <n v="0"/>
    <n v="0"/>
    <n v="7589.6500000000005"/>
    <n v="0"/>
    <s v="SURFACE WATER MGT FUND"/>
    <s v="WLSW F D91818 46919 SE 126TH S"/>
    <s v="STORMWATER SERVICES"/>
    <s v="DRAINAGE"/>
  </r>
  <r>
    <x v="1"/>
    <s v="103902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3445.06"/>
    <n v="0"/>
    <n v="-13445.06"/>
    <s v="N/A"/>
    <n v="0"/>
    <n v="0"/>
    <n v="131.51"/>
    <n v="0"/>
    <n v="12705.220000000001"/>
    <n v="531.57000000000005"/>
    <n v="11.96"/>
    <n v="25.76"/>
    <n v="35.36"/>
    <n v="3.68"/>
    <n v="0"/>
    <n v="0"/>
    <n v="0"/>
    <s v="SURFACE WATER MGT FUND"/>
    <s v="WLSW F D91818 46919 SE 126TH S"/>
    <s v="STORMWATER SERVICES"/>
    <s v="DRAINAGE"/>
  </r>
  <r>
    <x v="1"/>
    <s v="1039024"/>
    <s v="845022"/>
    <s v="55303"/>
    <x v="250"/>
    <s v="5315000"/>
    <n v="2012"/>
    <x v="4"/>
    <s v="ROADS DECANT FEES SOLID"/>
    <s v="50000-PROGRAM EXPENDITUR BUDGET"/>
    <s v="55000-INTRAGOVERNMENTAL SERVICES"/>
    <m/>
    <n v="0"/>
    <n v="0"/>
    <n v="225.38"/>
    <n v="0"/>
    <n v="-225.38"/>
    <s v="N/A"/>
    <n v="0"/>
    <n v="0"/>
    <n v="0"/>
    <n v="0"/>
    <n v="0"/>
    <n v="0"/>
    <n v="0"/>
    <n v="0"/>
    <n v="225.38"/>
    <n v="0"/>
    <n v="0"/>
    <n v="0"/>
    <n v="0"/>
    <s v="SURFACE WATER MGT FUND"/>
    <s v="WLSW F D91818 46919 SE 126TH S"/>
    <s v="STORMWATER SERVICES"/>
    <s v="DRAINAGE"/>
  </r>
  <r>
    <x v="1"/>
    <s v="1039024"/>
    <s v="845022"/>
    <s v="55304"/>
    <x v="251"/>
    <s v="5315000"/>
    <n v="2012"/>
    <x v="4"/>
    <s v="ROADS DECANT FEES LIQUID"/>
    <s v="50000-PROGRAM EXPENDITUR BUDGET"/>
    <s v="55000-INTRAGOVERNMENTAL SERVICES"/>
    <m/>
    <n v="0"/>
    <n v="0"/>
    <n v="162"/>
    <n v="0"/>
    <n v="-162"/>
    <s v="N/A"/>
    <n v="0"/>
    <n v="0"/>
    <n v="0"/>
    <n v="0"/>
    <n v="0"/>
    <n v="0"/>
    <n v="0"/>
    <n v="0"/>
    <n v="162"/>
    <n v="0"/>
    <n v="0"/>
    <n v="0"/>
    <n v="0"/>
    <s v="SURFACE WATER MGT FUND"/>
    <s v="WLSW F D91818 46919 SE 126TH S"/>
    <s v="STORMWATER SERVICES"/>
    <s v="DRAINAGE"/>
  </r>
  <r>
    <x v="1"/>
    <s v="1039024"/>
    <s v="845022"/>
    <s v="56760"/>
    <x v="259"/>
    <s v="5315000"/>
    <n v="2012"/>
    <x v="4"/>
    <s v="CONSTR MAINT EQUIP"/>
    <s v="50000-PROGRAM EXPENDITUR BUDGET"/>
    <s v="56000-CAPITAL OUTLAY"/>
    <m/>
    <n v="0"/>
    <n v="0"/>
    <n v="3800.75"/>
    <n v="0.01"/>
    <n v="-3800.76"/>
    <s v="N/A"/>
    <n v="0"/>
    <n v="0"/>
    <n v="0"/>
    <n v="3800.75"/>
    <n v="0"/>
    <n v="0"/>
    <n v="0"/>
    <n v="0"/>
    <n v="0"/>
    <n v="0"/>
    <n v="0"/>
    <n v="0"/>
    <n v="0"/>
    <s v="SURFACE WATER MGT FUND"/>
    <s v="WLSW F D91818 46919 SE 126TH S"/>
    <s v="STORMWATER SERVICES"/>
    <s v="DRAINAGE"/>
  </r>
  <r>
    <x v="1"/>
    <s v="103902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8359.41"/>
    <n v="0"/>
    <n v="-8359.41"/>
    <s v="N/A"/>
    <n v="0"/>
    <n v="101.74000000000001"/>
    <n v="6845.7"/>
    <n v="79.78"/>
    <n v="56.43"/>
    <n v="153.25"/>
    <n v="40.29"/>
    <n v="589.46"/>
    <n v="150.46"/>
    <n v="263.75"/>
    <n v="0"/>
    <n v="78.55"/>
    <n v="0"/>
    <s v="SURFACE WATER MGT FUND"/>
    <s v="WLSW F D91818 46919 SE 126TH S"/>
    <s v="STORMWATER SERVICES"/>
    <s v="DRAINAGE"/>
  </r>
  <r>
    <x v="1"/>
    <s v="1039024"/>
    <s v="845022"/>
    <s v="82200"/>
    <x v="72"/>
    <s v="5315000"/>
    <n v="2012"/>
    <x v="4"/>
    <s v="PAID TIME OFF"/>
    <s v="50000-PROGRAM EXPENDITUR BUDGET"/>
    <s v="82000-APPLIED OVERHEAD"/>
    <m/>
    <n v="0"/>
    <n v="0"/>
    <n v="9131.4500000000007"/>
    <n v="0"/>
    <n v="-9131.4500000000007"/>
    <s v="N/A"/>
    <n v="0"/>
    <n v="77.27"/>
    <n v="7965.16"/>
    <n v="59.03"/>
    <n v="43.53"/>
    <n v="120.47"/>
    <n v="31.07"/>
    <n v="454.76"/>
    <n v="116.08"/>
    <n v="203.48000000000002"/>
    <n v="0"/>
    <n v="60.6"/>
    <n v="0"/>
    <s v="SURFACE WATER MGT FUND"/>
    <s v="WLSW F D91818 46919 SE 126TH S"/>
    <s v="STORMWATER SERVICES"/>
    <s v="DRAINAGE"/>
  </r>
  <r>
    <x v="1"/>
    <s v="1039024"/>
    <s v="845022"/>
    <s v="82300"/>
    <x v="73"/>
    <s v="5315000"/>
    <n v="2012"/>
    <x v="4"/>
    <s v="INDIRECT COSTS"/>
    <s v="50000-PROGRAM EXPENDITUR BUDGET"/>
    <s v="82000-APPLIED OVERHEAD"/>
    <m/>
    <n v="0"/>
    <n v="0"/>
    <n v="25555.05"/>
    <n v="0"/>
    <n v="-25555.05"/>
    <s v="N/A"/>
    <n v="0"/>
    <n v="181.16"/>
    <n v="22956.670000000002"/>
    <n v="158.45000000000002"/>
    <n v="93.5"/>
    <n v="305.05"/>
    <n v="66.739999999999995"/>
    <n v="976.88"/>
    <n v="249.36"/>
    <n v="437.07"/>
    <n v="0"/>
    <n v="130.17000000000002"/>
    <n v="0"/>
    <s v="SURFACE WATER MGT FUND"/>
    <s v="WLSW F D91818 46919 SE 126TH S"/>
    <s v="STORMWATER SERVICES"/>
    <s v="DRAINAGE"/>
  </r>
  <r>
    <x v="1"/>
    <s v="1039024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2.52"/>
    <n v="0"/>
    <n v="-2.52"/>
    <s v="N/A"/>
    <n v="0"/>
    <n v="0"/>
    <n v="0"/>
    <n v="0"/>
    <n v="0"/>
    <n v="2.52"/>
    <n v="0"/>
    <n v="0"/>
    <n v="0"/>
    <n v="0"/>
    <n v="0"/>
    <n v="0"/>
    <n v="0"/>
    <s v="SURFACE WATER MGT FUND"/>
    <s v="WLSW F D91818 46919 SE 126TH S"/>
    <s v="STORMWATER SERVICES"/>
    <s v="DRAINAGE"/>
  </r>
  <r>
    <x v="1"/>
    <s v="1039024"/>
    <s v="845022"/>
    <s v="82500"/>
    <x v="140"/>
    <s v="5315000"/>
    <n v="2012"/>
    <x v="4"/>
    <s v="OVERTIME BENEFITS"/>
    <s v="50000-PROGRAM EXPENDITUR BUDGET"/>
    <s v="82000-APPLIED OVERHEAD"/>
    <m/>
    <n v="0"/>
    <n v="0"/>
    <n v="2212.14"/>
    <n v="0"/>
    <n v="-2212.14"/>
    <s v="N/A"/>
    <n v="0"/>
    <n v="0"/>
    <n v="2212.14"/>
    <n v="0"/>
    <n v="0"/>
    <n v="0"/>
    <n v="0"/>
    <n v="0"/>
    <n v="0"/>
    <n v="0"/>
    <n v="0"/>
    <n v="0"/>
    <n v="0"/>
    <s v="SURFACE WATER MGT FUND"/>
    <s v="WLSW F D91818 46919 SE 126TH S"/>
    <s v="STORMWATER SERVICES"/>
    <s v="DRAINAGE"/>
  </r>
  <r>
    <x v="1"/>
    <s v="103902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65.3"/>
    <n v="0"/>
    <n v="-165.3"/>
    <s v="N/A"/>
    <n v="0"/>
    <n v="0"/>
    <n v="0"/>
    <n v="0"/>
    <n v="0"/>
    <n v="141.64000000000001"/>
    <n v="0"/>
    <n v="0"/>
    <n v="23.66"/>
    <n v="0"/>
    <n v="0"/>
    <n v="0"/>
    <n v="0"/>
    <s v="SURFACE WATER MGT FUND"/>
    <s v="WLSW F D91961 21206 NE 151ST S"/>
    <s v="STORMWATER SERVICES"/>
    <s v="DRAINAGE"/>
  </r>
  <r>
    <x v="1"/>
    <s v="1039026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0"/>
    <n v="0"/>
    <n v="0"/>
    <n v="0"/>
    <n v="42.9"/>
    <n v="0"/>
    <n v="0"/>
    <n v="0"/>
    <n v="0"/>
    <s v="SURFACE WATER MGT FUND"/>
    <s v="WLSW F D91961 21206 NE 151ST S"/>
    <s v="STORMWATER SERVICES"/>
    <s v="DRAINAGE"/>
  </r>
  <r>
    <x v="1"/>
    <s v="103902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34.5"/>
    <n v="0"/>
    <n v="-134.5"/>
    <s v="N/A"/>
    <n v="0"/>
    <n v="0"/>
    <n v="0"/>
    <n v="0"/>
    <n v="0"/>
    <n v="14.72"/>
    <n v="0"/>
    <n v="0"/>
    <n v="119.78"/>
    <n v="0"/>
    <n v="0"/>
    <n v="0"/>
    <n v="0"/>
    <s v="SURFACE WATER MGT FUND"/>
    <s v="WLSW F D91961 21206 NE 151ST S"/>
    <s v="STORMWATER SERVICES"/>
    <s v="DRAINAGE"/>
  </r>
  <r>
    <x v="1"/>
    <s v="103902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58.07"/>
    <n v="0"/>
    <n v="-58.07"/>
    <s v="N/A"/>
    <n v="0"/>
    <n v="0"/>
    <n v="0"/>
    <n v="0"/>
    <n v="0"/>
    <n v="49.57"/>
    <n v="0"/>
    <n v="0"/>
    <n v="8.5"/>
    <n v="0"/>
    <n v="0"/>
    <n v="0"/>
    <n v="0"/>
    <s v="SURFACE WATER MGT FUND"/>
    <s v="WLSW F D91961 21206 NE 151ST S"/>
    <s v="STORMWATER SERVICES"/>
    <s v="DRAINAGE"/>
  </r>
  <r>
    <x v="1"/>
    <s v="1039026"/>
    <s v="845022"/>
    <s v="82200"/>
    <x v="72"/>
    <s v="5315000"/>
    <n v="2012"/>
    <x v="4"/>
    <s v="PAID TIME OFF"/>
    <s v="50000-PROGRAM EXPENDITUR BUDGET"/>
    <s v="82000-APPLIED OVERHEAD"/>
    <m/>
    <n v="0"/>
    <n v="0"/>
    <n v="55.43"/>
    <n v="0"/>
    <n v="-55.43"/>
    <s v="N/A"/>
    <n v="0"/>
    <n v="0"/>
    <n v="0"/>
    <n v="0"/>
    <n v="0"/>
    <n v="38.24"/>
    <n v="0"/>
    <n v="0"/>
    <n v="17.190000000000001"/>
    <n v="0"/>
    <n v="0"/>
    <n v="0"/>
    <n v="0"/>
    <s v="SURFACE WATER MGT FUND"/>
    <s v="WLSW F D91961 21206 NE 151ST S"/>
    <s v="STORMWATER SERVICES"/>
    <s v="DRAINAGE"/>
  </r>
  <r>
    <x v="1"/>
    <s v="1039026"/>
    <s v="845022"/>
    <s v="82300"/>
    <x v="73"/>
    <s v="5315000"/>
    <n v="2012"/>
    <x v="4"/>
    <s v="INDIRECT COSTS"/>
    <s v="50000-PROGRAM EXPENDITUR BUDGET"/>
    <s v="82000-APPLIED OVERHEAD"/>
    <m/>
    <n v="0"/>
    <n v="0"/>
    <n v="134.75"/>
    <n v="0"/>
    <n v="-134.75"/>
    <s v="N/A"/>
    <n v="0"/>
    <n v="0"/>
    <n v="0"/>
    <n v="0"/>
    <n v="0"/>
    <n v="82.16"/>
    <n v="0"/>
    <n v="0"/>
    <n v="52.59"/>
    <n v="0"/>
    <n v="0"/>
    <n v="0"/>
    <n v="0"/>
    <s v="SURFACE WATER MGT FUND"/>
    <s v="WLSW F D91961 21206 NE 151ST S"/>
    <s v="STORMWATER SERVICES"/>
    <s v="DRAINAGE"/>
  </r>
  <r>
    <x v="1"/>
    <s v="1039026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0"/>
    <n v="0"/>
    <n v="0"/>
    <n v="0"/>
    <n v="5.04"/>
    <n v="0"/>
    <n v="0"/>
    <n v="0"/>
    <n v="0"/>
    <s v="SURFACE WATER MGT FUND"/>
    <s v="WLSW F D91961 21206 NE 151ST S"/>
    <s v="STORMWATER SERVICES"/>
    <s v="DRAINAGE"/>
  </r>
  <r>
    <x v="1"/>
    <s v="103902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47.86"/>
    <n v="0"/>
    <n v="-247.86"/>
    <s v="N/A"/>
    <n v="0"/>
    <n v="0"/>
    <n v="0"/>
    <n v="0"/>
    <n v="0"/>
    <n v="0"/>
    <n v="0"/>
    <n v="0"/>
    <n v="0"/>
    <n v="247.86"/>
    <n v="0"/>
    <n v="0"/>
    <n v="0"/>
    <s v="SURFACE WATER MGT FUND"/>
    <s v="WLSW F D97657 606 SW 116TH ST"/>
    <s v="STORMWATER SERVICES"/>
    <s v="DRAINAGE"/>
  </r>
  <r>
    <x v="1"/>
    <s v="103902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5.76"/>
    <n v="0"/>
    <n v="-25.76"/>
    <s v="N/A"/>
    <n v="0"/>
    <n v="0"/>
    <n v="0"/>
    <n v="0"/>
    <n v="0"/>
    <n v="0"/>
    <n v="0"/>
    <n v="0"/>
    <n v="0"/>
    <n v="25.76"/>
    <n v="0"/>
    <n v="0"/>
    <n v="0"/>
    <s v="SURFACE WATER MGT FUND"/>
    <s v="WLSW F D97657 606 SW 116TH ST"/>
    <s v="STORMWATER SERVICES"/>
    <s v="DRAINAGE"/>
  </r>
  <r>
    <x v="1"/>
    <s v="103902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86.75"/>
    <n v="0"/>
    <n v="-86.75"/>
    <s v="N/A"/>
    <n v="0"/>
    <n v="0"/>
    <n v="0"/>
    <n v="0"/>
    <n v="0"/>
    <n v="0"/>
    <n v="0"/>
    <n v="0"/>
    <n v="0"/>
    <n v="86.75"/>
    <n v="0"/>
    <n v="0"/>
    <n v="0"/>
    <s v="SURFACE WATER MGT FUND"/>
    <s v="WLSW F D97657 606 SW 116TH ST"/>
    <s v="STORMWATER SERVICES"/>
    <s v="DRAINAGE"/>
  </r>
  <r>
    <x v="1"/>
    <s v="1039027"/>
    <s v="845022"/>
    <s v="82200"/>
    <x v="72"/>
    <s v="5315000"/>
    <n v="2012"/>
    <x v="4"/>
    <s v="PAID TIME OFF"/>
    <s v="50000-PROGRAM EXPENDITUR BUDGET"/>
    <s v="82000-APPLIED OVERHEAD"/>
    <m/>
    <n v="0"/>
    <n v="0"/>
    <n v="66.92"/>
    <n v="0"/>
    <n v="-66.92"/>
    <s v="N/A"/>
    <n v="0"/>
    <n v="0"/>
    <n v="0"/>
    <n v="0"/>
    <n v="0"/>
    <n v="0"/>
    <n v="0"/>
    <n v="0"/>
    <n v="0"/>
    <n v="66.92"/>
    <n v="0"/>
    <n v="0"/>
    <n v="0"/>
    <s v="SURFACE WATER MGT FUND"/>
    <s v="WLSW F D97657 606 SW 116TH ST"/>
    <s v="STORMWATER SERVICES"/>
    <s v="DRAINAGE"/>
  </r>
  <r>
    <x v="1"/>
    <s v="1039027"/>
    <s v="845022"/>
    <s v="82300"/>
    <x v="73"/>
    <s v="5315000"/>
    <n v="2012"/>
    <x v="4"/>
    <s v="INDIRECT COSTS"/>
    <s v="50000-PROGRAM EXPENDITUR BUDGET"/>
    <s v="82000-APPLIED OVERHEAD"/>
    <m/>
    <n v="0"/>
    <n v="0"/>
    <n v="143.76"/>
    <n v="0"/>
    <n v="-143.76"/>
    <s v="N/A"/>
    <n v="0"/>
    <n v="0"/>
    <n v="0"/>
    <n v="0"/>
    <n v="0"/>
    <n v="0"/>
    <n v="0"/>
    <n v="0"/>
    <n v="0"/>
    <n v="143.76"/>
    <n v="0"/>
    <n v="0"/>
    <n v="0"/>
    <s v="SURFACE WATER MGT FUND"/>
    <s v="WLSW F D97657 606 SW 116TH ST"/>
    <s v="STORMWATER SERVICES"/>
    <s v="DRAINAGE"/>
  </r>
  <r>
    <x v="1"/>
    <s v="103903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23.93"/>
    <n v="0"/>
    <n v="-123.93"/>
    <s v="N/A"/>
    <n v="0"/>
    <n v="0"/>
    <n v="0"/>
    <n v="0"/>
    <n v="0"/>
    <n v="0"/>
    <n v="0"/>
    <n v="0"/>
    <n v="123.93"/>
    <n v="0"/>
    <n v="0"/>
    <n v="0"/>
    <n v="0"/>
    <s v="SURFACE WATER MGT FUND"/>
    <s v="WLSW F D98170 20120 VASHON HWY"/>
    <s v="STORMWATER SERVICES"/>
    <s v="DRAINAGE"/>
  </r>
  <r>
    <x v="1"/>
    <s v="1039031"/>
    <s v="845022"/>
    <s v="53330"/>
    <x v="146"/>
    <s v="5315000"/>
    <n v="2012"/>
    <x v="4"/>
    <s v="PURCHASED TRANSPORTATION"/>
    <s v="50000-PROGRAM EXPENDITUR BUDGET"/>
    <s v="53000-SERVICES-OTHER CHARGES"/>
    <m/>
    <n v="0"/>
    <n v="0"/>
    <n v="10.450000000000001"/>
    <n v="0"/>
    <n v="-10.450000000000001"/>
    <s v="N/A"/>
    <n v="0"/>
    <n v="0"/>
    <n v="0"/>
    <n v="0"/>
    <n v="0"/>
    <n v="0"/>
    <n v="0"/>
    <n v="0"/>
    <n v="0"/>
    <n v="10.450000000000001"/>
    <n v="0"/>
    <n v="0"/>
    <n v="0"/>
    <s v="SURFACE WATER MGT FUND"/>
    <s v="WLSW F D98170 20120 VASHON HWY"/>
    <s v="STORMWATER SERVICES"/>
    <s v="DRAINAGE"/>
  </r>
  <r>
    <x v="1"/>
    <s v="103903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2.88"/>
    <n v="0"/>
    <n v="-12.88"/>
    <s v="N/A"/>
    <n v="0"/>
    <n v="0"/>
    <n v="0"/>
    <n v="0"/>
    <n v="0"/>
    <n v="0"/>
    <n v="0"/>
    <n v="0"/>
    <n v="12.88"/>
    <n v="0"/>
    <n v="0"/>
    <n v="0"/>
    <n v="0"/>
    <s v="SURFACE WATER MGT FUND"/>
    <s v="WLSW F D98170 20120 VASHON HWY"/>
    <s v="STORMWATER SERVICES"/>
    <s v="DRAINAGE"/>
  </r>
  <r>
    <x v="1"/>
    <s v="103903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3.38"/>
    <n v="0"/>
    <n v="-43.38"/>
    <s v="N/A"/>
    <n v="0"/>
    <n v="0"/>
    <n v="0"/>
    <n v="0"/>
    <n v="0"/>
    <n v="0"/>
    <n v="0"/>
    <n v="0"/>
    <n v="43.38"/>
    <n v="0"/>
    <n v="0"/>
    <n v="0"/>
    <n v="0"/>
    <s v="SURFACE WATER MGT FUND"/>
    <s v="WLSW F D98170 20120 VASHON HWY"/>
    <s v="STORMWATER SERVICES"/>
    <s v="DRAINAGE"/>
  </r>
  <r>
    <x v="1"/>
    <s v="1039031"/>
    <s v="845022"/>
    <s v="82200"/>
    <x v="72"/>
    <s v="5315000"/>
    <n v="2012"/>
    <x v="4"/>
    <s v="PAID TIME OFF"/>
    <s v="50000-PROGRAM EXPENDITUR BUDGET"/>
    <s v="82000-APPLIED OVERHEAD"/>
    <m/>
    <n v="0"/>
    <n v="0"/>
    <n v="33.46"/>
    <n v="0"/>
    <n v="-33.46"/>
    <s v="N/A"/>
    <n v="0"/>
    <n v="0"/>
    <n v="0"/>
    <n v="0"/>
    <n v="0"/>
    <n v="0"/>
    <n v="0"/>
    <n v="0"/>
    <n v="33.46"/>
    <n v="0"/>
    <n v="0"/>
    <n v="0"/>
    <n v="0"/>
    <s v="SURFACE WATER MGT FUND"/>
    <s v="WLSW F D98170 20120 VASHON HWY"/>
    <s v="STORMWATER SERVICES"/>
    <s v="DRAINAGE"/>
  </r>
  <r>
    <x v="1"/>
    <s v="1039031"/>
    <s v="845022"/>
    <s v="82300"/>
    <x v="73"/>
    <s v="5315000"/>
    <n v="2012"/>
    <x v="4"/>
    <s v="INDIRECT COSTS"/>
    <s v="50000-PROGRAM EXPENDITUR BUDGET"/>
    <s v="82000-APPLIED OVERHEAD"/>
    <m/>
    <n v="0"/>
    <n v="0"/>
    <n v="71.88"/>
    <n v="0"/>
    <n v="-71.88"/>
    <s v="N/A"/>
    <n v="0"/>
    <n v="0"/>
    <n v="0"/>
    <n v="0"/>
    <n v="0"/>
    <n v="0"/>
    <n v="0"/>
    <n v="0"/>
    <n v="71.88"/>
    <n v="0"/>
    <n v="0"/>
    <n v="0"/>
    <n v="0"/>
    <s v="SURFACE WATER MGT FUND"/>
    <s v="WLSW F D98170 20120 VASHON HWY"/>
    <s v="STORMWATER SERVICES"/>
    <s v="DRAINAGE"/>
  </r>
  <r>
    <x v="1"/>
    <s v="103903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820000000000007"/>
    <n v="0"/>
    <n v="-70.820000000000007"/>
    <s v="N/A"/>
    <n v="0"/>
    <n v="0"/>
    <n v="0"/>
    <n v="0"/>
    <n v="0"/>
    <n v="0"/>
    <n v="0"/>
    <n v="0"/>
    <n v="0"/>
    <n v="70.820000000000007"/>
    <n v="0"/>
    <n v="0"/>
    <n v="0"/>
    <s v="SURFACE WATER MGT FUND"/>
    <s v="WLSW F D98609 35625 32ND AVE S"/>
    <s v="STORMWATER SERVICES"/>
    <s v="DRAINAGE"/>
  </r>
  <r>
    <x v="1"/>
    <s v="103903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0"/>
    <n v="0"/>
    <n v="0"/>
    <n v="0"/>
    <n v="0"/>
    <n v="7.36"/>
    <n v="0"/>
    <n v="0"/>
    <n v="0"/>
    <s v="SURFACE WATER MGT FUND"/>
    <s v="WLSW F D98609 35625 32ND AVE S"/>
    <s v="STORMWATER SERVICES"/>
    <s v="DRAINAGE"/>
  </r>
  <r>
    <x v="1"/>
    <s v="103903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4.79"/>
    <n v="0"/>
    <n v="-24.79"/>
    <s v="N/A"/>
    <n v="0"/>
    <n v="0"/>
    <n v="0"/>
    <n v="0"/>
    <n v="0"/>
    <n v="0"/>
    <n v="0"/>
    <n v="0"/>
    <n v="0"/>
    <n v="24.79"/>
    <n v="0"/>
    <n v="0"/>
    <n v="0"/>
    <s v="SURFACE WATER MGT FUND"/>
    <s v="WLSW F D98609 35625 32ND AVE S"/>
    <s v="STORMWATER SERVICES"/>
    <s v="DRAINAGE"/>
  </r>
  <r>
    <x v="1"/>
    <s v="1039035"/>
    <s v="845022"/>
    <s v="82200"/>
    <x v="72"/>
    <s v="5315000"/>
    <n v="2012"/>
    <x v="4"/>
    <s v="PAID TIME OFF"/>
    <s v="50000-PROGRAM EXPENDITUR BUDGET"/>
    <s v="82000-APPLIED OVERHEAD"/>
    <m/>
    <n v="0"/>
    <n v="0"/>
    <n v="19.12"/>
    <n v="0"/>
    <n v="-19.12"/>
    <s v="N/A"/>
    <n v="0"/>
    <n v="0"/>
    <n v="0"/>
    <n v="0"/>
    <n v="0"/>
    <n v="0"/>
    <n v="0"/>
    <n v="0"/>
    <n v="0"/>
    <n v="19.12"/>
    <n v="0"/>
    <n v="0"/>
    <n v="0"/>
    <s v="SURFACE WATER MGT FUND"/>
    <s v="WLSW F D98609 35625 32ND AVE S"/>
    <s v="STORMWATER SERVICES"/>
    <s v="DRAINAGE"/>
  </r>
  <r>
    <x v="1"/>
    <s v="1039035"/>
    <s v="845022"/>
    <s v="82300"/>
    <x v="73"/>
    <s v="5315000"/>
    <n v="2012"/>
    <x v="4"/>
    <s v="INDIRECT COSTS"/>
    <s v="50000-PROGRAM EXPENDITUR BUDGET"/>
    <s v="82000-APPLIED OVERHEAD"/>
    <m/>
    <n v="0"/>
    <n v="0"/>
    <n v="41.08"/>
    <n v="0"/>
    <n v="-41.08"/>
    <s v="N/A"/>
    <n v="0"/>
    <n v="0"/>
    <n v="0"/>
    <n v="0"/>
    <n v="0"/>
    <n v="0"/>
    <n v="0"/>
    <n v="0"/>
    <n v="0"/>
    <n v="41.08"/>
    <n v="0"/>
    <n v="0"/>
    <n v="0"/>
    <s v="SURFACE WATER MGT FUND"/>
    <s v="WLSW F D98609 35625 32ND AVE S"/>
    <s v="STORMWATER SERVICES"/>
    <s v="DRAINAGE"/>
  </r>
  <r>
    <x v="1"/>
    <s v="103903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3"/>
    <n v="0"/>
    <n v="-106.23"/>
    <s v="N/A"/>
    <n v="0"/>
    <n v="0"/>
    <n v="0"/>
    <n v="0"/>
    <n v="0"/>
    <n v="0"/>
    <n v="0"/>
    <n v="0"/>
    <n v="0"/>
    <n v="0"/>
    <n v="0"/>
    <n v="106.23"/>
    <n v="0"/>
    <s v="SURFACE WATER MGT FUND"/>
    <s v="WLSW F D95906 43811 244TH AVE"/>
    <s v="STORMWATER SERVICES"/>
    <s v="DRAINAGE"/>
  </r>
  <r>
    <x v="1"/>
    <s v="103903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0"/>
    <n v="0"/>
    <n v="0"/>
    <n v="0"/>
    <n v="0"/>
    <n v="11.040000000000001"/>
    <n v="0"/>
    <s v="SURFACE WATER MGT FUND"/>
    <s v="WLSW F D95906 43811 244TH AVE"/>
    <s v="STORMWATER SERVICES"/>
    <s v="DRAINAGE"/>
  </r>
  <r>
    <x v="1"/>
    <s v="103903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7.18"/>
    <n v="0"/>
    <n v="-37.18"/>
    <s v="N/A"/>
    <n v="0"/>
    <n v="0"/>
    <n v="0"/>
    <n v="0"/>
    <n v="0"/>
    <n v="0"/>
    <n v="0"/>
    <n v="0"/>
    <n v="0"/>
    <n v="0"/>
    <n v="0"/>
    <n v="37.18"/>
    <n v="0"/>
    <s v="SURFACE WATER MGT FUND"/>
    <s v="WLSW F D95906 43811 244TH AVE"/>
    <s v="STORMWATER SERVICES"/>
    <s v="DRAINAGE"/>
  </r>
  <r>
    <x v="1"/>
    <s v="1039037"/>
    <s v="845022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0"/>
    <n v="0"/>
    <n v="0"/>
    <n v="0"/>
    <n v="0"/>
    <n v="0"/>
    <n v="0"/>
    <n v="0"/>
    <n v="0"/>
    <n v="0"/>
    <n v="0"/>
    <n v="28.68"/>
    <n v="0"/>
    <s v="SURFACE WATER MGT FUND"/>
    <s v="WLSW F D95906 43811 244TH AVE"/>
    <s v="STORMWATER SERVICES"/>
    <s v="DRAINAGE"/>
  </r>
  <r>
    <x v="1"/>
    <s v="1039037"/>
    <s v="845022"/>
    <s v="82300"/>
    <x v="73"/>
    <s v="5315000"/>
    <n v="2012"/>
    <x v="4"/>
    <s v="INDIRECT COSTS"/>
    <s v="50000-PROGRAM EXPENDITUR BUDGET"/>
    <s v="82000-APPLIED OVERHEAD"/>
    <m/>
    <n v="0"/>
    <n v="0"/>
    <n v="61.620000000000005"/>
    <n v="0"/>
    <n v="-61.620000000000005"/>
    <s v="N/A"/>
    <n v="0"/>
    <n v="0"/>
    <n v="0"/>
    <n v="0"/>
    <n v="0"/>
    <n v="0"/>
    <n v="0"/>
    <n v="0"/>
    <n v="0"/>
    <n v="0"/>
    <n v="0"/>
    <n v="61.620000000000005"/>
    <n v="0"/>
    <s v="SURFACE WATER MGT FUND"/>
    <s v="WLSW F D95906 43811 244TH AVE"/>
    <s v="STORMWATER SERVICES"/>
    <s v="DRAINAGE"/>
  </r>
  <r>
    <x v="1"/>
    <s v="103903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0"/>
    <n v="0"/>
    <n v="0"/>
    <n v="0"/>
    <n v="0"/>
    <n v="0"/>
    <n v="0"/>
    <n v="7.36"/>
    <n v="0"/>
    <s v="SURFACE WATER MGT FUND"/>
    <s v="WLSW F D96285 14600 SE 176TH S"/>
    <s v="STORMWATER SERVICES"/>
    <s v="DRAINAGE"/>
  </r>
  <r>
    <x v="1"/>
    <s v="103904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24.65000000000003"/>
    <n v="0"/>
    <n v="-324.65000000000003"/>
    <s v="N/A"/>
    <n v="0"/>
    <n v="0"/>
    <n v="0"/>
    <n v="0"/>
    <n v="0"/>
    <n v="70.820000000000007"/>
    <n v="0"/>
    <n v="0"/>
    <n v="253.83"/>
    <n v="0"/>
    <n v="0"/>
    <n v="0"/>
    <n v="0"/>
    <s v="SURFACE WATER MGT FUND"/>
    <s v="WLSW F D91956 21220 NE 186TH S"/>
    <s v="STORMWATER SERVICES"/>
    <s v="DRAINAGE"/>
  </r>
  <r>
    <x v="1"/>
    <s v="103904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00.67"/>
    <n v="0"/>
    <n v="-100.67"/>
    <s v="N/A"/>
    <n v="0"/>
    <n v="0"/>
    <n v="0"/>
    <n v="0"/>
    <n v="0"/>
    <n v="7.36"/>
    <n v="0"/>
    <n v="0"/>
    <n v="93.31"/>
    <n v="0"/>
    <n v="0"/>
    <n v="0"/>
    <n v="0"/>
    <s v="SURFACE WATER MGT FUND"/>
    <s v="WLSW F D91956 21220 NE 186TH S"/>
    <s v="STORMWATER SERVICES"/>
    <s v="DRAINAGE"/>
  </r>
  <r>
    <x v="1"/>
    <s v="1039046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903"/>
    <n v="0"/>
    <n v="-903"/>
    <s v="N/A"/>
    <n v="0"/>
    <n v="0"/>
    <n v="0"/>
    <n v="0"/>
    <n v="0"/>
    <n v="0"/>
    <n v="0"/>
    <n v="903"/>
    <n v="0"/>
    <n v="0"/>
    <n v="0"/>
    <n v="0"/>
    <n v="0"/>
    <s v="SURFACE WATER MGT FUND"/>
    <s v="WLSW F D91956 21220 NE 186TH S"/>
    <s v="STORMWATER SERVICES"/>
    <s v="DRAINAGE"/>
  </r>
  <r>
    <x v="1"/>
    <s v="103904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15.98"/>
    <n v="0"/>
    <n v="-115.98"/>
    <s v="N/A"/>
    <n v="0"/>
    <n v="0"/>
    <n v="0"/>
    <n v="0"/>
    <n v="0"/>
    <n v="24.79"/>
    <n v="0"/>
    <n v="0"/>
    <n v="91.19"/>
    <n v="0"/>
    <n v="0"/>
    <n v="0"/>
    <n v="0"/>
    <s v="SURFACE WATER MGT FUND"/>
    <s v="WLSW F D91956 21220 NE 186TH S"/>
    <s v="STORMWATER SERVICES"/>
    <s v="DRAINAGE"/>
  </r>
  <r>
    <x v="1"/>
    <s v="1039046"/>
    <s v="845022"/>
    <s v="82200"/>
    <x v="72"/>
    <s v="5315000"/>
    <n v="2012"/>
    <x v="4"/>
    <s v="PAID TIME OFF"/>
    <s v="50000-PROGRAM EXPENDITUR BUDGET"/>
    <s v="82000-APPLIED OVERHEAD"/>
    <m/>
    <n v="0"/>
    <n v="0"/>
    <n v="84.67"/>
    <n v="0"/>
    <n v="-84.67"/>
    <s v="N/A"/>
    <n v="0"/>
    <n v="0"/>
    <n v="0"/>
    <n v="0"/>
    <n v="0"/>
    <n v="19.12"/>
    <n v="0"/>
    <n v="0"/>
    <n v="65.55"/>
    <n v="0"/>
    <n v="0"/>
    <n v="0"/>
    <n v="0"/>
    <s v="SURFACE WATER MGT FUND"/>
    <s v="WLSW F D91956 21220 NE 186TH S"/>
    <s v="STORMWATER SERVICES"/>
    <s v="DRAINAGE"/>
  </r>
  <r>
    <x v="1"/>
    <s v="1039046"/>
    <s v="845022"/>
    <s v="82300"/>
    <x v="73"/>
    <s v="5315000"/>
    <n v="2012"/>
    <x v="4"/>
    <s v="INDIRECT COSTS"/>
    <s v="50000-PROGRAM EXPENDITUR BUDGET"/>
    <s v="82000-APPLIED OVERHEAD"/>
    <m/>
    <n v="0"/>
    <n v="0"/>
    <n v="241.59"/>
    <n v="0"/>
    <n v="-241.59"/>
    <s v="N/A"/>
    <n v="0"/>
    <n v="0"/>
    <n v="0"/>
    <n v="0"/>
    <n v="0"/>
    <n v="41.08"/>
    <n v="0"/>
    <n v="0"/>
    <n v="200.51"/>
    <n v="0"/>
    <n v="0"/>
    <n v="0"/>
    <n v="0"/>
    <s v="SURFACE WATER MGT FUND"/>
    <s v="WLSW F D91956 21220 NE 186TH S"/>
    <s v="STORMWATER SERVICES"/>
    <s v="DRAINAGE"/>
  </r>
  <r>
    <x v="1"/>
    <s v="1039052"/>
    <s v="000000"/>
    <s v="11500"/>
    <x v="7"/>
    <s v="0000000"/>
    <n v="2012"/>
    <x v="0"/>
    <s v="ACCOUNTS RECEIVABLE"/>
    <s v="BS000-CURRENT ASSETS"/>
    <s v="B1150-ACCOUNTS RECEIVABLE"/>
    <m/>
    <n v="0"/>
    <n v="0"/>
    <n v="411.24"/>
    <n v="0"/>
    <n v="-411.24"/>
    <s v="N/A"/>
    <n v="0"/>
    <n v="0"/>
    <n v="0"/>
    <n v="0"/>
    <n v="0"/>
    <n v="0"/>
    <n v="0"/>
    <n v="228.47"/>
    <n v="0"/>
    <n v="0"/>
    <n v="182.77"/>
    <n v="0"/>
    <n v="0"/>
    <s v="SURFACE WATER MGT FUND"/>
    <s v="WLSW F D93081 KCSP L04S0018"/>
    <s v="DEFAULT"/>
    <s v="Default"/>
  </r>
  <r>
    <x v="1"/>
    <s v="1039052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219.27"/>
    <n v="0"/>
    <n v="9.2000000000000011"/>
    <n v="0"/>
    <n v="0"/>
    <n v="-228.47"/>
    <n v="0"/>
    <n v="175.41"/>
    <n v="-175.41"/>
    <n v="0"/>
    <n v="0"/>
    <s v="SURFACE WATER MGT FUND"/>
    <s v="WLSW F D93081 KCSP L04S0018"/>
    <s v="DEFAULT"/>
    <s v="Default"/>
  </r>
  <r>
    <x v="1"/>
    <s v="1039052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F D93081 KCSP L04S0018"/>
    <s v="DEFAULT"/>
    <s v="Default"/>
  </r>
  <r>
    <x v="1"/>
    <s v="1039052"/>
    <s v="845022"/>
    <s v="43937"/>
    <x v="52"/>
    <s v="0000000"/>
    <n v="2012"/>
    <x v="3"/>
    <s v="DRAINAGE INSPECTION FEES"/>
    <s v="R3000-REVENUE"/>
    <s v="R3400-CHARGE FOR SERVICES"/>
    <m/>
    <n v="0"/>
    <n v="0"/>
    <n v="-411.24"/>
    <n v="0"/>
    <n v="411.24"/>
    <s v="N/A"/>
    <n v="0"/>
    <n v="0"/>
    <n v="-219.27"/>
    <n v="0"/>
    <n v="-9.2000000000000011"/>
    <n v="0"/>
    <n v="0"/>
    <n v="0"/>
    <n v="0"/>
    <n v="-175.41"/>
    <n v="-7.36"/>
    <n v="0"/>
    <n v="0"/>
    <s v="SURFACE WATER MGT FUND"/>
    <s v="WLSW F D93081 KCSP L04S0018"/>
    <s v="STORMWATER SERVICES"/>
    <s v="Default"/>
  </r>
  <r>
    <x v="1"/>
    <s v="103905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79.4"/>
    <n v="0"/>
    <n v="-179.4"/>
    <s v="N/A"/>
    <n v="0"/>
    <n v="0"/>
    <n v="99.67"/>
    <n v="0"/>
    <n v="0"/>
    <n v="0"/>
    <n v="0"/>
    <n v="0"/>
    <n v="0"/>
    <n v="79.73"/>
    <n v="0"/>
    <n v="0"/>
    <n v="0"/>
    <s v="SURFACE WATER MGT FUND"/>
    <s v="WLSW F D93081 KCSP L04S0018"/>
    <s v="STORMWATER SERVICES"/>
    <s v="DRAINAGE"/>
  </r>
  <r>
    <x v="1"/>
    <s v="103905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6.559999999999999"/>
    <n v="0"/>
    <n v="-16.559999999999999"/>
    <s v="N/A"/>
    <n v="0"/>
    <n v="0"/>
    <n v="0"/>
    <n v="0"/>
    <n v="9.2000000000000011"/>
    <n v="0"/>
    <n v="0"/>
    <n v="0"/>
    <n v="0"/>
    <n v="0"/>
    <n v="7.36"/>
    <n v="0"/>
    <n v="0"/>
    <s v="SURFACE WATER MGT FUND"/>
    <s v="WLSW F D93081 KCSP L04S0018"/>
    <s v="STORMWATER SERVICES"/>
    <s v="DRAINAGE"/>
  </r>
  <r>
    <x v="1"/>
    <s v="103905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62.79"/>
    <n v="0"/>
    <n v="-62.79"/>
    <s v="N/A"/>
    <n v="0"/>
    <n v="0"/>
    <n v="34.880000000000003"/>
    <n v="0"/>
    <n v="0"/>
    <n v="0"/>
    <n v="0"/>
    <n v="0"/>
    <n v="0"/>
    <n v="27.91"/>
    <n v="0"/>
    <n v="0"/>
    <n v="0"/>
    <s v="SURFACE WATER MGT FUND"/>
    <s v="WLSW F D93081 KCSP L04S0018"/>
    <s v="STORMWATER SERVICES"/>
    <s v="DRAINAGE"/>
  </r>
  <r>
    <x v="1"/>
    <s v="1039052"/>
    <s v="845022"/>
    <s v="82200"/>
    <x v="72"/>
    <s v="5315000"/>
    <n v="2012"/>
    <x v="4"/>
    <s v="PAID TIME OFF"/>
    <s v="50000-PROGRAM EXPENDITUR BUDGET"/>
    <s v="82000-APPLIED OVERHEAD"/>
    <m/>
    <n v="0"/>
    <n v="0"/>
    <n v="48.44"/>
    <n v="0"/>
    <n v="-48.44"/>
    <s v="N/A"/>
    <n v="0"/>
    <n v="0"/>
    <n v="26.91"/>
    <n v="0"/>
    <n v="0"/>
    <n v="0"/>
    <n v="0"/>
    <n v="0"/>
    <n v="0"/>
    <n v="21.53"/>
    <n v="0"/>
    <n v="0"/>
    <n v="0"/>
    <s v="SURFACE WATER MGT FUND"/>
    <s v="WLSW F D93081 KCSP L04S0018"/>
    <s v="STORMWATER SERVICES"/>
    <s v="DRAINAGE"/>
  </r>
  <r>
    <x v="1"/>
    <s v="1039052"/>
    <s v="845022"/>
    <s v="82300"/>
    <x v="73"/>
    <s v="5315000"/>
    <n v="2012"/>
    <x v="4"/>
    <s v="INDIRECT COSTS"/>
    <s v="50000-PROGRAM EXPENDITUR BUDGET"/>
    <s v="82000-APPLIED OVERHEAD"/>
    <m/>
    <n v="0"/>
    <n v="0"/>
    <n v="104.05"/>
    <n v="0"/>
    <n v="-104.05"/>
    <s v="N/A"/>
    <n v="0"/>
    <n v="0"/>
    <n v="57.81"/>
    <n v="0"/>
    <n v="0"/>
    <n v="0"/>
    <n v="0"/>
    <n v="0"/>
    <n v="0"/>
    <n v="46.24"/>
    <n v="0"/>
    <n v="0"/>
    <n v="0"/>
    <s v="SURFACE WATER MGT FUND"/>
    <s v="WLSW F D93081 KCSP L04S0018"/>
    <s v="STORMWATER SERVICES"/>
    <s v="DRAINAGE"/>
  </r>
  <r>
    <x v="1"/>
    <s v="103905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0"/>
    <n v="141.64000000000001"/>
    <n v="0"/>
    <n v="0"/>
    <n v="0"/>
    <n v="0"/>
    <n v="0"/>
    <n v="0"/>
    <n v="0"/>
    <n v="0"/>
    <n v="0"/>
    <n v="0"/>
    <s v="SURFACE WATER MGT FUND"/>
    <s v="WLSW F D91975 4405 329TH PL SE"/>
    <s v="STORMWATER SERVICES"/>
    <s v="DRAINAGE"/>
  </r>
  <r>
    <x v="1"/>
    <s v="103905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14.72"/>
    <n v="0"/>
    <n v="0"/>
    <n v="0"/>
    <n v="0"/>
    <n v="0"/>
    <n v="0"/>
    <n v="0"/>
    <n v="0"/>
    <s v="SURFACE WATER MGT FUND"/>
    <s v="WLSW F D91975 4405 329TH PL SE"/>
    <s v="STORMWATER SERVICES"/>
    <s v="DRAINAGE"/>
  </r>
  <r>
    <x v="1"/>
    <s v="103905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8"/>
    <n v="0"/>
    <n v="-49.58"/>
    <s v="N/A"/>
    <n v="0"/>
    <n v="0"/>
    <n v="49.58"/>
    <n v="0"/>
    <n v="0"/>
    <n v="0"/>
    <n v="0"/>
    <n v="0"/>
    <n v="0"/>
    <n v="0"/>
    <n v="0"/>
    <n v="0"/>
    <n v="0"/>
    <s v="SURFACE WATER MGT FUND"/>
    <s v="WLSW F D91975 4405 329TH PL SE"/>
    <s v="STORMWATER SERVICES"/>
    <s v="DRAINAGE"/>
  </r>
  <r>
    <x v="1"/>
    <s v="1039053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38.24"/>
    <n v="0"/>
    <n v="0"/>
    <n v="0"/>
    <n v="0"/>
    <n v="0"/>
    <n v="0"/>
    <n v="0"/>
    <n v="0"/>
    <n v="0"/>
    <n v="0"/>
    <s v="SURFACE WATER MGT FUND"/>
    <s v="WLSW F D91975 4405 329TH PL SE"/>
    <s v="STORMWATER SERVICES"/>
    <s v="DRAINAGE"/>
  </r>
  <r>
    <x v="1"/>
    <s v="1039053"/>
    <s v="845022"/>
    <s v="82300"/>
    <x v="73"/>
    <s v="5315000"/>
    <n v="2012"/>
    <x v="4"/>
    <s v="INDIRECT COSTS"/>
    <s v="50000-PROGRAM EXPENDITUR BUDGET"/>
    <s v="82000-APPLIED OVERHEAD"/>
    <m/>
    <n v="0"/>
    <n v="0"/>
    <n v="82.16"/>
    <n v="0"/>
    <n v="-82.16"/>
    <s v="N/A"/>
    <n v="0"/>
    <n v="0"/>
    <n v="82.16"/>
    <n v="0"/>
    <n v="0"/>
    <n v="0"/>
    <n v="0"/>
    <n v="0"/>
    <n v="0"/>
    <n v="0"/>
    <n v="0"/>
    <n v="0"/>
    <n v="0"/>
    <s v="SURFACE WATER MGT FUND"/>
    <s v="WLSW F D91975 4405 329TH PL SE"/>
    <s v="STORMWATER SERVICES"/>
    <s v="DRAINAGE"/>
  </r>
  <r>
    <x v="1"/>
    <s v="103905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83.76"/>
    <n v="0"/>
    <n v="-283.76"/>
    <s v="N/A"/>
    <n v="0"/>
    <n v="0"/>
    <n v="35.410000000000004"/>
    <n v="35.410000000000004"/>
    <n v="0"/>
    <n v="0"/>
    <n v="0"/>
    <n v="0"/>
    <n v="212.94"/>
    <n v="0"/>
    <n v="0"/>
    <n v="0"/>
    <n v="0"/>
    <s v="SURFACE WATER MGT FUND"/>
    <s v="WLSW F D91982 14305 221ST AVE"/>
    <s v="STORMWATER SERVICES"/>
    <s v="DRAINAGE"/>
  </r>
  <r>
    <x v="1"/>
    <s v="1039054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64.349999999999994"/>
    <n v="0"/>
    <n v="-64.349999999999994"/>
    <s v="N/A"/>
    <n v="0"/>
    <n v="0"/>
    <n v="0"/>
    <n v="0"/>
    <n v="0"/>
    <n v="0"/>
    <n v="0"/>
    <n v="0"/>
    <n v="64.349999999999994"/>
    <n v="0"/>
    <n v="0"/>
    <n v="0"/>
    <n v="0"/>
    <s v="SURFACE WATER MGT FUND"/>
    <s v="WLSW F D91982 14305 221ST AVE"/>
    <s v="STORMWATER SERVICES"/>
    <s v="DRAINAGE"/>
  </r>
  <r>
    <x v="1"/>
    <s v="103905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79.63"/>
    <n v="0"/>
    <n v="-379.63"/>
    <s v="N/A"/>
    <n v="0"/>
    <n v="0"/>
    <n v="0"/>
    <n v="0"/>
    <n v="7.36"/>
    <n v="0"/>
    <n v="0"/>
    <n v="0"/>
    <n v="372.27"/>
    <n v="0"/>
    <n v="0"/>
    <n v="0"/>
    <n v="0"/>
    <s v="SURFACE WATER MGT FUND"/>
    <s v="WLSW F D91982 14305 221ST AVE"/>
    <s v="STORMWATER SERVICES"/>
    <s v="DRAINAGE"/>
  </r>
  <r>
    <x v="1"/>
    <s v="103905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01.28"/>
    <n v="0"/>
    <n v="-101.28"/>
    <s v="N/A"/>
    <n v="0"/>
    <n v="0"/>
    <n v="12.39"/>
    <n v="12.39"/>
    <n v="0"/>
    <n v="0"/>
    <n v="0"/>
    <n v="0"/>
    <n v="76.5"/>
    <n v="0"/>
    <n v="0"/>
    <n v="0"/>
    <n v="0"/>
    <s v="SURFACE WATER MGT FUND"/>
    <s v="WLSW F D91982 14305 221ST AVE"/>
    <s v="STORMWATER SERVICES"/>
    <s v="DRAINAGE"/>
  </r>
  <r>
    <x v="1"/>
    <s v="1039054"/>
    <s v="845022"/>
    <s v="82200"/>
    <x v="72"/>
    <s v="5315000"/>
    <n v="2012"/>
    <x v="4"/>
    <s v="PAID TIME OFF"/>
    <s v="50000-PROGRAM EXPENDITUR BUDGET"/>
    <s v="82000-APPLIED OVERHEAD"/>
    <m/>
    <n v="0"/>
    <n v="0"/>
    <n v="90.73"/>
    <n v="0"/>
    <n v="-90.73"/>
    <s v="N/A"/>
    <n v="0"/>
    <n v="0"/>
    <n v="9.56"/>
    <n v="9.56"/>
    <n v="0"/>
    <n v="0"/>
    <n v="0"/>
    <n v="0"/>
    <n v="71.61"/>
    <n v="0"/>
    <n v="0"/>
    <n v="0"/>
    <n v="0"/>
    <s v="SURFACE WATER MGT FUND"/>
    <s v="WLSW F D91982 14305 221ST AVE"/>
    <s v="STORMWATER SERVICES"/>
    <s v="DRAINAGE"/>
  </r>
  <r>
    <x v="1"/>
    <s v="1039054"/>
    <s v="845022"/>
    <s v="82300"/>
    <x v="73"/>
    <s v="5315000"/>
    <n v="2012"/>
    <x v="4"/>
    <s v="INDIRECT COSTS"/>
    <s v="50000-PROGRAM EXPENDITUR BUDGET"/>
    <s v="82000-APPLIED OVERHEAD"/>
    <m/>
    <n v="0"/>
    <n v="0"/>
    <n v="260.13"/>
    <n v="0"/>
    <n v="-260.13"/>
    <s v="N/A"/>
    <n v="0"/>
    <n v="0"/>
    <n v="20.54"/>
    <n v="20.54"/>
    <n v="0"/>
    <n v="0"/>
    <n v="0"/>
    <n v="0"/>
    <n v="219.05"/>
    <n v="0"/>
    <n v="0"/>
    <n v="0"/>
    <n v="0"/>
    <s v="SURFACE WATER MGT FUND"/>
    <s v="WLSW F D91982 14305 221ST AVE"/>
    <s v="STORMWATER SERVICES"/>
    <s v="DRAINAGE"/>
  </r>
  <r>
    <x v="1"/>
    <s v="1039054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7.5600000000000005"/>
    <n v="0"/>
    <n v="-7.5600000000000005"/>
    <s v="N/A"/>
    <n v="0"/>
    <n v="0"/>
    <n v="0"/>
    <n v="0"/>
    <n v="0"/>
    <n v="0"/>
    <n v="0"/>
    <n v="0"/>
    <n v="7.5600000000000005"/>
    <n v="0"/>
    <n v="0"/>
    <n v="0"/>
    <n v="0"/>
    <s v="SURFACE WATER MGT FUND"/>
    <s v="WLSW F D91982 14305 221ST AVE"/>
    <s v="STORMWATER SERVICES"/>
    <s v="DRAINAGE"/>
  </r>
  <r>
    <x v="1"/>
    <s v="103905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8.52"/>
    <n v="0"/>
    <n v="-88.52"/>
    <s v="N/A"/>
    <n v="0"/>
    <n v="0"/>
    <n v="0"/>
    <n v="0"/>
    <n v="53.11"/>
    <n v="35.410000000000004"/>
    <n v="0"/>
    <n v="0"/>
    <n v="0"/>
    <n v="0"/>
    <n v="0"/>
    <n v="0"/>
    <n v="0"/>
    <s v="SURFACE WATER MGT FUND"/>
    <s v="WLSW F D91986 19435 184TH PL N"/>
    <s v="STORMWATER SERVICES"/>
    <s v="DRAINAGE"/>
  </r>
  <r>
    <x v="1"/>
    <s v="103905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9.2000000000000011"/>
    <n v="0"/>
    <n v="-9.2000000000000011"/>
    <s v="N/A"/>
    <n v="0"/>
    <n v="0"/>
    <n v="0"/>
    <n v="0"/>
    <n v="5.5200000000000005"/>
    <n v="3.68"/>
    <n v="0"/>
    <n v="0"/>
    <n v="0"/>
    <n v="0"/>
    <n v="0"/>
    <n v="0"/>
    <n v="0"/>
    <s v="SURFACE WATER MGT FUND"/>
    <s v="WLSW F D91986 19435 184TH PL N"/>
    <s v="STORMWATER SERVICES"/>
    <s v="DRAINAGE"/>
  </r>
  <r>
    <x v="1"/>
    <s v="103905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0.98"/>
    <n v="0"/>
    <n v="-30.98"/>
    <s v="N/A"/>
    <n v="0"/>
    <n v="0"/>
    <n v="0"/>
    <n v="0"/>
    <n v="18.59"/>
    <n v="12.39"/>
    <n v="0"/>
    <n v="0"/>
    <n v="0"/>
    <n v="0"/>
    <n v="0"/>
    <n v="0"/>
    <n v="0"/>
    <s v="SURFACE WATER MGT FUND"/>
    <s v="WLSW F D91986 19435 184TH PL N"/>
    <s v="STORMWATER SERVICES"/>
    <s v="DRAINAGE"/>
  </r>
  <r>
    <x v="1"/>
    <s v="1039055"/>
    <s v="845022"/>
    <s v="82200"/>
    <x v="72"/>
    <s v="5315000"/>
    <n v="2012"/>
    <x v="4"/>
    <s v="PAID TIME OFF"/>
    <s v="50000-PROGRAM EXPENDITUR BUDGET"/>
    <s v="82000-APPLIED OVERHEAD"/>
    <m/>
    <n v="0"/>
    <n v="0"/>
    <n v="23.900000000000002"/>
    <n v="0"/>
    <n v="-23.900000000000002"/>
    <s v="N/A"/>
    <n v="0"/>
    <n v="0"/>
    <n v="0"/>
    <n v="0"/>
    <n v="14.34"/>
    <n v="9.56"/>
    <n v="0"/>
    <n v="0"/>
    <n v="0"/>
    <n v="0"/>
    <n v="0"/>
    <n v="0"/>
    <n v="0"/>
    <s v="SURFACE WATER MGT FUND"/>
    <s v="WLSW F D91986 19435 184TH PL N"/>
    <s v="STORMWATER SERVICES"/>
    <s v="DRAINAGE"/>
  </r>
  <r>
    <x v="1"/>
    <s v="1039055"/>
    <s v="845022"/>
    <s v="82300"/>
    <x v="73"/>
    <s v="5315000"/>
    <n v="2012"/>
    <x v="4"/>
    <s v="INDIRECT COSTS"/>
    <s v="50000-PROGRAM EXPENDITUR BUDGET"/>
    <s v="82000-APPLIED OVERHEAD"/>
    <m/>
    <n v="0"/>
    <n v="0"/>
    <n v="51.34"/>
    <n v="0"/>
    <n v="-51.34"/>
    <s v="N/A"/>
    <n v="0"/>
    <n v="0"/>
    <n v="0"/>
    <n v="0"/>
    <n v="30.8"/>
    <n v="20.54"/>
    <n v="0"/>
    <n v="0"/>
    <n v="0"/>
    <n v="0"/>
    <n v="0"/>
    <n v="0"/>
    <n v="0"/>
    <s v="SURFACE WATER MGT FUND"/>
    <s v="WLSW F D91986 19435 184TH PL N"/>
    <s v="STORMWATER SERVICES"/>
    <s v="DRAINAGE"/>
  </r>
  <r>
    <x v="1"/>
    <s v="103905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87.78"/>
    <n v="0"/>
    <n v="-887.78"/>
    <s v="N/A"/>
    <n v="0"/>
    <n v="0"/>
    <n v="0"/>
    <n v="0"/>
    <n v="887.78"/>
    <n v="0"/>
    <n v="0"/>
    <n v="0"/>
    <n v="0"/>
    <n v="0"/>
    <n v="0"/>
    <n v="0"/>
    <n v="0"/>
    <s v="SURFACE WATER MGT FUND"/>
    <s v="WLSW F D91993 804 258TH AVE NE"/>
    <s v="STORMWATER SERVICES"/>
    <s v="DRAINAGE"/>
  </r>
  <r>
    <x v="1"/>
    <s v="1039056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214.51"/>
    <n v="0"/>
    <n v="-214.51"/>
    <s v="N/A"/>
    <n v="0"/>
    <n v="0"/>
    <n v="0"/>
    <n v="0"/>
    <n v="214.51"/>
    <n v="0"/>
    <n v="0"/>
    <n v="0"/>
    <n v="0"/>
    <n v="0"/>
    <n v="0"/>
    <n v="0"/>
    <n v="0"/>
    <s v="SURFACE WATER MGT FUND"/>
    <s v="WLSW F D91993 804 258TH AVE NE"/>
    <s v="STORMWATER SERVICES"/>
    <s v="DRAINAGE"/>
  </r>
  <r>
    <x v="1"/>
    <s v="103905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481.8"/>
    <n v="0"/>
    <n v="-481.8"/>
    <s v="N/A"/>
    <n v="0"/>
    <n v="0"/>
    <n v="0"/>
    <n v="0"/>
    <n v="481.8"/>
    <n v="0"/>
    <n v="0"/>
    <n v="0"/>
    <n v="0"/>
    <n v="0"/>
    <n v="0"/>
    <n v="0"/>
    <n v="0"/>
    <s v="SURFACE WATER MGT FUND"/>
    <s v="WLSW F D91993 804 258TH AVE NE"/>
    <s v="STORMWATER SERVICES"/>
    <s v="DRAINAGE"/>
  </r>
  <r>
    <x v="1"/>
    <s v="103905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18.90000000000003"/>
    <n v="0"/>
    <n v="-318.90000000000003"/>
    <s v="N/A"/>
    <n v="0"/>
    <n v="0"/>
    <n v="0"/>
    <n v="0"/>
    <n v="318.90000000000003"/>
    <n v="0"/>
    <n v="0"/>
    <n v="0"/>
    <n v="0"/>
    <n v="0"/>
    <n v="0"/>
    <n v="0"/>
    <n v="0"/>
    <s v="SURFACE WATER MGT FUND"/>
    <s v="WLSW F D91993 804 258TH AVE NE"/>
    <s v="STORMWATER SERVICES"/>
    <s v="DRAINAGE"/>
  </r>
  <r>
    <x v="1"/>
    <s v="1039056"/>
    <s v="845022"/>
    <s v="82200"/>
    <x v="72"/>
    <s v="5315000"/>
    <n v="2012"/>
    <x v="4"/>
    <s v="PAID TIME OFF"/>
    <s v="50000-PROGRAM EXPENDITUR BUDGET"/>
    <s v="82000-APPLIED OVERHEAD"/>
    <m/>
    <n v="0"/>
    <n v="0"/>
    <n v="284.70999999999998"/>
    <n v="0"/>
    <n v="-284.70999999999998"/>
    <s v="N/A"/>
    <n v="0"/>
    <n v="0"/>
    <n v="0"/>
    <n v="0"/>
    <n v="284.70999999999998"/>
    <n v="0"/>
    <n v="0"/>
    <n v="0"/>
    <n v="0"/>
    <n v="0"/>
    <n v="0"/>
    <n v="0"/>
    <n v="0"/>
    <s v="SURFACE WATER MGT FUND"/>
    <s v="WLSW F D91993 804 258TH AVE NE"/>
    <s v="STORMWATER SERVICES"/>
    <s v="DRAINAGE"/>
  </r>
  <r>
    <x v="1"/>
    <s v="1039056"/>
    <s v="845022"/>
    <s v="82300"/>
    <x v="73"/>
    <s v="5315000"/>
    <n v="2012"/>
    <x v="4"/>
    <s v="INDIRECT COSTS"/>
    <s v="50000-PROGRAM EXPENDITUR BUDGET"/>
    <s v="82000-APPLIED OVERHEAD"/>
    <m/>
    <n v="0"/>
    <n v="0"/>
    <n v="870.80000000000007"/>
    <n v="0"/>
    <n v="-870.80000000000007"/>
    <s v="N/A"/>
    <n v="0"/>
    <n v="0"/>
    <n v="0"/>
    <n v="0"/>
    <n v="870.80000000000007"/>
    <n v="0"/>
    <n v="0"/>
    <n v="0"/>
    <n v="0"/>
    <n v="0"/>
    <n v="0"/>
    <n v="0"/>
    <n v="0"/>
    <s v="SURFACE WATER MGT FUND"/>
    <s v="WLSW F D91993 804 258TH AVE NE"/>
    <s v="STORMWATER SERVICES"/>
    <s v="DRAINAGE"/>
  </r>
  <r>
    <x v="1"/>
    <s v="1039056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25.2"/>
    <n v="0"/>
    <n v="-25.2"/>
    <s v="N/A"/>
    <n v="0"/>
    <n v="0"/>
    <n v="0"/>
    <n v="0"/>
    <n v="25.2"/>
    <n v="0"/>
    <n v="0"/>
    <n v="0"/>
    <n v="0"/>
    <n v="0"/>
    <n v="0"/>
    <n v="0"/>
    <n v="0"/>
    <s v="SURFACE WATER MGT FUND"/>
    <s v="WLSW F D91993 804 258TH AVE NE"/>
    <s v="STORMWATER SERVICES"/>
    <s v="DRAINAGE"/>
  </r>
  <r>
    <x v="1"/>
    <s v="103906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6.19"/>
    <n v="0"/>
    <n v="-46.19"/>
    <s v="N/A"/>
    <n v="0"/>
    <n v="0"/>
    <n v="0"/>
    <n v="0"/>
    <n v="0"/>
    <n v="46.19"/>
    <n v="0"/>
    <n v="0"/>
    <n v="0"/>
    <n v="0"/>
    <n v="0"/>
    <n v="0"/>
    <n v="0"/>
    <s v="SURFACE WATER MGT FUND"/>
    <s v="WLSW F D90147 4124 232ND AVE N"/>
    <s v="STORMWATER SERVICES"/>
    <s v="DRAINAGE"/>
  </r>
  <r>
    <x v="1"/>
    <s v="1039060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21.45"/>
    <n v="0"/>
    <n v="-21.45"/>
    <s v="N/A"/>
    <n v="0"/>
    <n v="0"/>
    <n v="0"/>
    <n v="0"/>
    <n v="0"/>
    <n v="21.45"/>
    <n v="0"/>
    <n v="0"/>
    <n v="0"/>
    <n v="0"/>
    <n v="0"/>
    <n v="0"/>
    <n v="0"/>
    <s v="SURFACE WATER MGT FUND"/>
    <s v="WLSW F D90147 4124 232ND AVE N"/>
    <s v="STORMWATER SERVICES"/>
    <s v="DRAINAGE"/>
  </r>
  <r>
    <x v="1"/>
    <s v="103906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8.9"/>
    <n v="0"/>
    <n v="-38.9"/>
    <s v="N/A"/>
    <n v="0"/>
    <n v="0"/>
    <n v="0"/>
    <n v="0"/>
    <n v="0"/>
    <n v="38.9"/>
    <n v="0"/>
    <n v="0"/>
    <n v="0"/>
    <n v="0"/>
    <n v="0"/>
    <n v="0"/>
    <n v="0"/>
    <s v="SURFACE WATER MGT FUND"/>
    <s v="WLSW F D90147 4124 232ND AVE N"/>
    <s v="STORMWATER SERVICES"/>
    <s v="DRAINAGE"/>
  </r>
  <r>
    <x v="1"/>
    <s v="103906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6.59"/>
    <n v="0"/>
    <n v="-16.59"/>
    <s v="N/A"/>
    <n v="0"/>
    <n v="0"/>
    <n v="0"/>
    <n v="0"/>
    <n v="0"/>
    <n v="16.59"/>
    <n v="0"/>
    <n v="0"/>
    <n v="0"/>
    <n v="0"/>
    <n v="0"/>
    <n v="0"/>
    <n v="0"/>
    <s v="SURFACE WATER MGT FUND"/>
    <s v="WLSW F D90147 4124 232ND AVE N"/>
    <s v="STORMWATER SERVICES"/>
    <s v="DRAINAGE"/>
  </r>
  <r>
    <x v="1"/>
    <s v="1039060"/>
    <s v="845022"/>
    <s v="82200"/>
    <x v="72"/>
    <s v="5315000"/>
    <n v="2012"/>
    <x v="4"/>
    <s v="PAID TIME OFF"/>
    <s v="50000-PROGRAM EXPENDITUR BUDGET"/>
    <s v="82000-APPLIED OVERHEAD"/>
    <m/>
    <n v="0"/>
    <n v="0"/>
    <n v="17.47"/>
    <n v="0"/>
    <n v="-17.47"/>
    <s v="N/A"/>
    <n v="0"/>
    <n v="0"/>
    <n v="0"/>
    <n v="0"/>
    <n v="0"/>
    <n v="17.47"/>
    <n v="0"/>
    <n v="0"/>
    <n v="0"/>
    <n v="0"/>
    <n v="0"/>
    <n v="0"/>
    <n v="0"/>
    <s v="SURFACE WATER MGT FUND"/>
    <s v="WLSW F D90147 4124 232ND AVE N"/>
    <s v="STORMWATER SERVICES"/>
    <s v="DRAINAGE"/>
  </r>
  <r>
    <x v="1"/>
    <s v="1039060"/>
    <s v="845022"/>
    <s v="82300"/>
    <x v="73"/>
    <s v="5315000"/>
    <n v="2012"/>
    <x v="4"/>
    <s v="INDIRECT COSTS"/>
    <s v="50000-PROGRAM EXPENDITUR BUDGET"/>
    <s v="82000-APPLIED OVERHEAD"/>
    <m/>
    <n v="0"/>
    <n v="0"/>
    <n v="53.44"/>
    <n v="0"/>
    <n v="-53.44"/>
    <s v="N/A"/>
    <n v="0"/>
    <n v="0"/>
    <n v="0"/>
    <n v="0"/>
    <n v="0"/>
    <n v="53.44"/>
    <n v="0"/>
    <n v="0"/>
    <n v="0"/>
    <n v="0"/>
    <n v="0"/>
    <n v="0"/>
    <n v="0"/>
    <s v="SURFACE WATER MGT FUND"/>
    <s v="WLSW F D90147 4124 232ND AVE N"/>
    <s v="STORMWATER SERVICES"/>
    <s v="DRAINAGE"/>
  </r>
  <r>
    <x v="1"/>
    <s v="1039060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2.52"/>
    <n v="0"/>
    <n v="-2.52"/>
    <s v="N/A"/>
    <n v="0"/>
    <n v="0"/>
    <n v="0"/>
    <n v="0"/>
    <n v="0"/>
    <n v="2.52"/>
    <n v="0"/>
    <n v="0"/>
    <n v="0"/>
    <n v="0"/>
    <n v="0"/>
    <n v="0"/>
    <n v="0"/>
    <s v="SURFACE WATER MGT FUND"/>
    <s v="WLSW F D90147 4124 232ND AVE N"/>
    <s v="STORMWATER SERVICES"/>
    <s v="DRAINAGE"/>
  </r>
  <r>
    <x v="1"/>
    <s v="103906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98"/>
    <n v="0"/>
    <n v="-70.98"/>
    <s v="N/A"/>
    <n v="0"/>
    <n v="0"/>
    <n v="0"/>
    <n v="0"/>
    <n v="0"/>
    <n v="70.98"/>
    <n v="0"/>
    <n v="0"/>
    <n v="0"/>
    <n v="0"/>
    <n v="0"/>
    <n v="0"/>
    <n v="0"/>
    <s v="SURFACE WATER MGT FUND"/>
    <s v="WLSW F D90293 20150 NE 176TH S"/>
    <s v="STORMWATER SERVICES"/>
    <s v="DRAINAGE"/>
  </r>
  <r>
    <x v="1"/>
    <s v="103906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19.78"/>
    <n v="0"/>
    <n v="-119.78"/>
    <s v="N/A"/>
    <n v="0"/>
    <n v="0"/>
    <n v="0"/>
    <n v="0"/>
    <n v="0"/>
    <n v="119.78"/>
    <n v="0"/>
    <n v="0"/>
    <n v="0"/>
    <n v="0"/>
    <n v="0"/>
    <n v="0"/>
    <n v="0"/>
    <s v="SURFACE WATER MGT FUND"/>
    <s v="WLSW F D90293 20150 NE 176TH S"/>
    <s v="STORMWATER SERVICES"/>
    <s v="DRAINAGE"/>
  </r>
  <r>
    <x v="1"/>
    <s v="103906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5.5"/>
    <n v="0"/>
    <n v="-25.5"/>
    <s v="N/A"/>
    <n v="0"/>
    <n v="0"/>
    <n v="0"/>
    <n v="0"/>
    <n v="0"/>
    <n v="25.5"/>
    <n v="0"/>
    <n v="0"/>
    <n v="0"/>
    <n v="0"/>
    <n v="0"/>
    <n v="0"/>
    <n v="0"/>
    <s v="SURFACE WATER MGT FUND"/>
    <s v="WLSW F D90293 20150 NE 176TH S"/>
    <s v="STORMWATER SERVICES"/>
    <s v="DRAINAGE"/>
  </r>
  <r>
    <x v="1"/>
    <s v="1039062"/>
    <s v="845022"/>
    <s v="82200"/>
    <x v="72"/>
    <s v="5315000"/>
    <n v="2012"/>
    <x v="4"/>
    <s v="PAID TIME OFF"/>
    <s v="50000-PROGRAM EXPENDITUR BUDGET"/>
    <s v="82000-APPLIED OVERHEAD"/>
    <m/>
    <n v="0"/>
    <n v="0"/>
    <n v="18.330000000000002"/>
    <n v="0"/>
    <n v="-18.330000000000002"/>
    <s v="N/A"/>
    <n v="0"/>
    <n v="0"/>
    <n v="0"/>
    <n v="0"/>
    <n v="0"/>
    <n v="18.330000000000002"/>
    <n v="0"/>
    <n v="0"/>
    <n v="0"/>
    <n v="0"/>
    <n v="0"/>
    <n v="0"/>
    <n v="0"/>
    <s v="SURFACE WATER MGT FUND"/>
    <s v="WLSW F D90293 20150 NE 176TH S"/>
    <s v="STORMWATER SERVICES"/>
    <s v="DRAINAGE"/>
  </r>
  <r>
    <x v="1"/>
    <s v="1039062"/>
    <s v="845022"/>
    <s v="82300"/>
    <x v="73"/>
    <s v="5315000"/>
    <n v="2012"/>
    <x v="4"/>
    <s v="INDIRECT COSTS"/>
    <s v="50000-PROGRAM EXPENDITUR BUDGET"/>
    <s v="82000-APPLIED OVERHEAD"/>
    <m/>
    <n v="0"/>
    <n v="0"/>
    <n v="56.07"/>
    <n v="0"/>
    <n v="-56.07"/>
    <s v="N/A"/>
    <n v="0"/>
    <n v="0"/>
    <n v="0"/>
    <n v="0"/>
    <n v="0"/>
    <n v="56.07"/>
    <n v="0"/>
    <n v="0"/>
    <n v="0"/>
    <n v="0"/>
    <n v="0"/>
    <n v="0"/>
    <n v="0"/>
    <s v="SURFACE WATER MGT FUND"/>
    <s v="WLSW F D90293 20150 NE 176TH S"/>
    <s v="STORMWATER SERVICES"/>
    <s v="DRAINAGE"/>
  </r>
  <r>
    <x v="1"/>
    <s v="103906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00.82"/>
    <n v="0"/>
    <n v="-300.82"/>
    <s v="N/A"/>
    <n v="0"/>
    <n v="0"/>
    <n v="0"/>
    <n v="0"/>
    <n v="0"/>
    <n v="141.63"/>
    <n v="0"/>
    <n v="159.19"/>
    <n v="0"/>
    <n v="0"/>
    <n v="0"/>
    <n v="0"/>
    <n v="0"/>
    <s v="SURFACE WATER MGT FUND"/>
    <s v="WLSW F D92009 15750 SAYBROOK D"/>
    <s v="STORMWATER SERVICES"/>
    <s v="DRAINAGE"/>
  </r>
  <r>
    <x v="1"/>
    <s v="1039063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85.8"/>
    <n v="0"/>
    <n v="-85.8"/>
    <s v="N/A"/>
    <n v="0"/>
    <n v="0"/>
    <n v="0"/>
    <n v="0"/>
    <n v="0"/>
    <n v="0"/>
    <n v="0"/>
    <n v="85.8"/>
    <n v="0"/>
    <n v="0"/>
    <n v="0"/>
    <n v="0"/>
    <n v="0"/>
    <s v="SURFACE WATER MGT FUND"/>
    <s v="WLSW F D92009 15750 SAYBROOK D"/>
    <s v="STORMWATER SERVICES"/>
    <s v="DRAINAGE"/>
  </r>
  <r>
    <x v="1"/>
    <s v="103906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18.02"/>
    <n v="0"/>
    <n v="-118.02"/>
    <s v="N/A"/>
    <n v="0"/>
    <n v="0"/>
    <n v="0"/>
    <n v="0"/>
    <n v="0"/>
    <n v="14.72"/>
    <n v="0"/>
    <n v="103.3"/>
    <n v="0"/>
    <n v="0"/>
    <n v="0"/>
    <n v="0"/>
    <n v="0"/>
    <s v="SURFACE WATER MGT FUND"/>
    <s v="WLSW F D92009 15750 SAYBROOK D"/>
    <s v="STORMWATER SERVICES"/>
    <s v="DRAINAGE"/>
  </r>
  <r>
    <x v="1"/>
    <s v="1039063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301"/>
    <n v="0"/>
    <n v="-301"/>
    <s v="N/A"/>
    <n v="0"/>
    <n v="0"/>
    <n v="0"/>
    <n v="0"/>
    <n v="0"/>
    <n v="0"/>
    <n v="0"/>
    <n v="0"/>
    <n v="301"/>
    <n v="0"/>
    <n v="0"/>
    <n v="0"/>
    <n v="0"/>
    <s v="SURFACE WATER MGT FUND"/>
    <s v="WLSW F D92009 15750 SAYBROOK D"/>
    <s v="STORMWATER SERVICES"/>
    <s v="DRAINAGE"/>
  </r>
  <r>
    <x v="1"/>
    <s v="103906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06.76"/>
    <n v="0"/>
    <n v="-106.76"/>
    <s v="N/A"/>
    <n v="0"/>
    <n v="0"/>
    <n v="0"/>
    <n v="0"/>
    <n v="0"/>
    <n v="49.57"/>
    <n v="0"/>
    <n v="57.19"/>
    <n v="0"/>
    <n v="0"/>
    <n v="0"/>
    <n v="0"/>
    <n v="0"/>
    <s v="SURFACE WATER MGT FUND"/>
    <s v="WLSW F D92009 15750 SAYBROOK D"/>
    <s v="STORMWATER SERVICES"/>
    <s v="DRAINAGE"/>
  </r>
  <r>
    <x v="1"/>
    <s v="1039063"/>
    <s v="845022"/>
    <s v="82200"/>
    <x v="72"/>
    <s v="5315000"/>
    <n v="2012"/>
    <x v="4"/>
    <s v="PAID TIME OFF"/>
    <s v="50000-PROGRAM EXPENDITUR BUDGET"/>
    <s v="82000-APPLIED OVERHEAD"/>
    <m/>
    <n v="0"/>
    <n v="0"/>
    <n v="101.51"/>
    <n v="0"/>
    <n v="-101.51"/>
    <s v="N/A"/>
    <n v="0"/>
    <n v="0"/>
    <n v="0"/>
    <n v="0"/>
    <n v="0"/>
    <n v="38.24"/>
    <n v="0"/>
    <n v="63.27"/>
    <n v="0"/>
    <n v="0"/>
    <n v="0"/>
    <n v="0"/>
    <n v="0"/>
    <s v="SURFACE WATER MGT FUND"/>
    <s v="WLSW F D92009 15750 SAYBROOK D"/>
    <s v="STORMWATER SERVICES"/>
    <s v="DRAINAGE"/>
  </r>
  <r>
    <x v="1"/>
    <s v="1039063"/>
    <s v="845022"/>
    <s v="82300"/>
    <x v="73"/>
    <s v="5315000"/>
    <n v="2012"/>
    <x v="4"/>
    <s v="INDIRECT COSTS"/>
    <s v="50000-PROGRAM EXPENDITUR BUDGET"/>
    <s v="82000-APPLIED OVERHEAD"/>
    <m/>
    <n v="0"/>
    <n v="0"/>
    <n v="275.68"/>
    <n v="0"/>
    <n v="-275.68"/>
    <s v="N/A"/>
    <n v="0"/>
    <n v="0"/>
    <n v="0"/>
    <n v="0"/>
    <n v="0"/>
    <n v="82.15"/>
    <n v="0"/>
    <n v="193.53"/>
    <n v="0"/>
    <n v="0"/>
    <n v="0"/>
    <n v="0"/>
    <n v="0"/>
    <s v="SURFACE WATER MGT FUND"/>
    <s v="WLSW F D92009 15750 SAYBROOK D"/>
    <s v="STORMWATER SERVICES"/>
    <s v="DRAINAGE"/>
  </r>
  <r>
    <x v="1"/>
    <s v="1039063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10.08"/>
    <n v="0"/>
    <n v="-10.08"/>
    <s v="N/A"/>
    <n v="0"/>
    <n v="0"/>
    <n v="0"/>
    <n v="0"/>
    <n v="0"/>
    <n v="0"/>
    <n v="0"/>
    <n v="10.08"/>
    <n v="0"/>
    <n v="0"/>
    <n v="0"/>
    <n v="0"/>
    <n v="0"/>
    <s v="SURFACE WATER MGT FUND"/>
    <s v="WLSW F D92009 15750 SAYBROOK D"/>
    <s v="STORMWATER SERVICES"/>
    <s v="DRAINAGE"/>
  </r>
  <r>
    <x v="1"/>
    <s v="103906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0"/>
    <n v="0"/>
    <n v="0"/>
    <n v="0"/>
    <n v="141.64000000000001"/>
    <n v="0"/>
    <n v="0"/>
    <n v="0"/>
    <n v="0"/>
    <n v="0"/>
    <n v="0"/>
    <n v="0"/>
    <s v="SURFACE WATER MGT FUND"/>
    <s v="WLSW F D92021 12912 167TH PL N"/>
    <s v="STORMWATER SERVICES"/>
    <s v="DRAINAGE"/>
  </r>
  <r>
    <x v="1"/>
    <s v="103906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14.72"/>
    <n v="0"/>
    <n v="0"/>
    <n v="0"/>
    <n v="0"/>
    <n v="0"/>
    <n v="0"/>
    <n v="0"/>
    <s v="SURFACE WATER MGT FUND"/>
    <s v="WLSW F D92021 12912 167TH PL N"/>
    <s v="STORMWATER SERVICES"/>
    <s v="DRAINAGE"/>
  </r>
  <r>
    <x v="1"/>
    <s v="103906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8"/>
    <n v="0"/>
    <n v="-49.58"/>
    <s v="N/A"/>
    <n v="0"/>
    <n v="0"/>
    <n v="0"/>
    <n v="0"/>
    <n v="0"/>
    <n v="49.58"/>
    <n v="0"/>
    <n v="0"/>
    <n v="0"/>
    <n v="0"/>
    <n v="0"/>
    <n v="0"/>
    <n v="0"/>
    <s v="SURFACE WATER MGT FUND"/>
    <s v="WLSW F D92021 12912 167TH PL N"/>
    <s v="STORMWATER SERVICES"/>
    <s v="DRAINAGE"/>
  </r>
  <r>
    <x v="1"/>
    <s v="1039064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38.24"/>
    <n v="0"/>
    <n v="0"/>
    <n v="0"/>
    <n v="0"/>
    <n v="0"/>
    <n v="0"/>
    <n v="0"/>
    <s v="SURFACE WATER MGT FUND"/>
    <s v="WLSW F D92021 12912 167TH PL N"/>
    <s v="STORMWATER SERVICES"/>
    <s v="DRAINAGE"/>
  </r>
  <r>
    <x v="1"/>
    <s v="1039064"/>
    <s v="845022"/>
    <s v="82300"/>
    <x v="73"/>
    <s v="5315000"/>
    <n v="2012"/>
    <x v="4"/>
    <s v="INDIRECT COSTS"/>
    <s v="50000-PROGRAM EXPENDITUR BUDGET"/>
    <s v="82000-APPLIED OVERHEAD"/>
    <m/>
    <n v="0"/>
    <n v="0"/>
    <n v="82.16"/>
    <n v="0"/>
    <n v="-82.16"/>
    <s v="N/A"/>
    <n v="0"/>
    <n v="0"/>
    <n v="0"/>
    <n v="0"/>
    <n v="0"/>
    <n v="82.16"/>
    <n v="0"/>
    <n v="0"/>
    <n v="0"/>
    <n v="0"/>
    <n v="0"/>
    <n v="0"/>
    <n v="0"/>
    <s v="SURFACE WATER MGT FUND"/>
    <s v="WLSW F D92021 12912 167TH PL N"/>
    <s v="STORMWATER SERVICES"/>
    <s v="DRAINAGE"/>
  </r>
  <r>
    <x v="1"/>
    <s v="103906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06.51"/>
    <n v="0"/>
    <n v="-206.51"/>
    <s v="N/A"/>
    <n v="0"/>
    <n v="0"/>
    <n v="0"/>
    <n v="0"/>
    <n v="0"/>
    <n v="0"/>
    <n v="0"/>
    <n v="206.51"/>
    <n v="0"/>
    <n v="0"/>
    <n v="0"/>
    <n v="0"/>
    <n v="0"/>
    <s v="SURFACE WATER MGT FUND"/>
    <s v="WLSW F D92029 23701 NE 168TH S"/>
    <s v="STORMWATER SERVICES"/>
    <s v="DRAINAGE"/>
  </r>
  <r>
    <x v="1"/>
    <s v="1039065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85.8"/>
    <n v="0"/>
    <n v="-85.8"/>
    <s v="N/A"/>
    <n v="0"/>
    <n v="0"/>
    <n v="0"/>
    <n v="0"/>
    <n v="0"/>
    <n v="0"/>
    <n v="0"/>
    <n v="85.8"/>
    <n v="0"/>
    <n v="0"/>
    <n v="0"/>
    <n v="0"/>
    <n v="0"/>
    <s v="SURFACE WATER MGT FUND"/>
    <s v="WLSW F D92029 23701 NE 168TH S"/>
    <s v="STORMWATER SERVICES"/>
    <s v="DRAINAGE"/>
  </r>
  <r>
    <x v="1"/>
    <s v="1039065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689.85"/>
    <n v="0"/>
    <n v="-689.85"/>
    <s v="N/A"/>
    <n v="0"/>
    <n v="0"/>
    <n v="0"/>
    <n v="0"/>
    <n v="0"/>
    <n v="0"/>
    <n v="0"/>
    <n v="0"/>
    <n v="0"/>
    <n v="689.85"/>
    <n v="0"/>
    <n v="0"/>
    <n v="0"/>
    <s v="SURFACE WATER MGT FUND"/>
    <s v="WLSW F D92029 23701 NE 168TH S"/>
    <s v="STORMWATER SERVICES"/>
    <s v="DRAINAGE"/>
  </r>
  <r>
    <x v="1"/>
    <s v="103906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03.3"/>
    <n v="0"/>
    <n v="-103.3"/>
    <s v="N/A"/>
    <n v="0"/>
    <n v="0"/>
    <n v="0"/>
    <n v="0"/>
    <n v="0"/>
    <n v="0"/>
    <n v="0"/>
    <n v="103.3"/>
    <n v="0"/>
    <n v="0"/>
    <n v="0"/>
    <n v="0"/>
    <n v="0"/>
    <s v="SURFACE WATER MGT FUND"/>
    <s v="WLSW F D92029 23701 NE 168TH S"/>
    <s v="STORMWATER SERVICES"/>
    <s v="DRAINAGE"/>
  </r>
  <r>
    <x v="1"/>
    <s v="103906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74.19"/>
    <n v="0"/>
    <n v="-74.19"/>
    <s v="N/A"/>
    <n v="0"/>
    <n v="0"/>
    <n v="0"/>
    <n v="0"/>
    <n v="0"/>
    <n v="0"/>
    <n v="0"/>
    <n v="74.19"/>
    <n v="0"/>
    <n v="0"/>
    <n v="0"/>
    <n v="0"/>
    <n v="0"/>
    <s v="SURFACE WATER MGT FUND"/>
    <s v="WLSW F D92029 23701 NE 168TH S"/>
    <s v="STORMWATER SERVICES"/>
    <s v="DRAINAGE"/>
  </r>
  <r>
    <x v="1"/>
    <s v="1039065"/>
    <s v="845022"/>
    <s v="82200"/>
    <x v="72"/>
    <s v="5315000"/>
    <n v="2012"/>
    <x v="4"/>
    <s v="PAID TIME OFF"/>
    <s v="50000-PROGRAM EXPENDITUR BUDGET"/>
    <s v="82000-APPLIED OVERHEAD"/>
    <m/>
    <n v="0"/>
    <n v="0"/>
    <n v="75.489999999999995"/>
    <n v="0"/>
    <n v="-75.489999999999995"/>
    <s v="N/A"/>
    <n v="0"/>
    <n v="0"/>
    <n v="0"/>
    <n v="0"/>
    <n v="0"/>
    <n v="0"/>
    <n v="0"/>
    <n v="75.489999999999995"/>
    <n v="0"/>
    <n v="0"/>
    <n v="0"/>
    <n v="0"/>
    <n v="0"/>
    <s v="SURFACE WATER MGT FUND"/>
    <s v="WLSW F D92029 23701 NE 168TH S"/>
    <s v="STORMWATER SERVICES"/>
    <s v="DRAINAGE"/>
  </r>
  <r>
    <x v="1"/>
    <s v="1039065"/>
    <s v="845022"/>
    <s v="82300"/>
    <x v="73"/>
    <s v="5315000"/>
    <n v="2012"/>
    <x v="4"/>
    <s v="INDIRECT COSTS"/>
    <s v="50000-PROGRAM EXPENDITUR BUDGET"/>
    <s v="82000-APPLIED OVERHEAD"/>
    <m/>
    <n v="0"/>
    <n v="0"/>
    <n v="230.91"/>
    <n v="0"/>
    <n v="-230.91"/>
    <s v="N/A"/>
    <n v="0"/>
    <n v="0"/>
    <n v="0"/>
    <n v="0"/>
    <n v="0"/>
    <n v="0"/>
    <n v="0"/>
    <n v="230.91"/>
    <n v="0"/>
    <n v="0"/>
    <n v="0"/>
    <n v="0"/>
    <n v="0"/>
    <s v="SURFACE WATER MGT FUND"/>
    <s v="WLSW F D92029 23701 NE 168TH S"/>
    <s v="STORMWATER SERVICES"/>
    <s v="DRAINAGE"/>
  </r>
  <r>
    <x v="1"/>
    <s v="1039065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10.08"/>
    <n v="0"/>
    <n v="-10.08"/>
    <s v="N/A"/>
    <n v="0"/>
    <n v="0"/>
    <n v="0"/>
    <n v="0"/>
    <n v="0"/>
    <n v="0"/>
    <n v="0"/>
    <n v="10.08"/>
    <n v="0"/>
    <n v="0"/>
    <n v="0"/>
    <n v="0"/>
    <n v="0"/>
    <s v="SURFACE WATER MGT FUND"/>
    <s v="WLSW F D92029 23701 NE 168TH S"/>
    <s v="STORMWATER SERVICES"/>
    <s v="DRAINAGE"/>
  </r>
  <r>
    <x v="1"/>
    <s v="103906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141.63"/>
    <n v="0"/>
    <n v="0"/>
    <n v="0"/>
    <n v="0"/>
    <n v="0"/>
    <n v="0"/>
    <n v="0"/>
    <s v="SURFACE WATER MGT FUND"/>
    <s v="WLSW F D92036 21523 NE 103RD S"/>
    <s v="STORMWATER SERVICES"/>
    <s v="DRAINAGE"/>
  </r>
  <r>
    <x v="1"/>
    <s v="103906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14.72"/>
    <n v="0"/>
    <n v="0"/>
    <n v="0"/>
    <n v="0"/>
    <n v="0"/>
    <n v="0"/>
    <n v="0"/>
    <s v="SURFACE WATER MGT FUND"/>
    <s v="WLSW F D92036 21523 NE 103RD S"/>
    <s v="STORMWATER SERVICES"/>
    <s v="DRAINAGE"/>
  </r>
  <r>
    <x v="1"/>
    <s v="103906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49.57"/>
    <n v="0"/>
    <n v="0"/>
    <n v="0"/>
    <n v="0"/>
    <n v="0"/>
    <n v="0"/>
    <n v="0"/>
    <s v="SURFACE WATER MGT FUND"/>
    <s v="WLSW F D92036 21523 NE 103RD S"/>
    <s v="STORMWATER SERVICES"/>
    <s v="DRAINAGE"/>
  </r>
  <r>
    <x v="1"/>
    <s v="1039066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38.24"/>
    <n v="0"/>
    <n v="0"/>
    <n v="0"/>
    <n v="0"/>
    <n v="0"/>
    <n v="0"/>
    <n v="0"/>
    <s v="SURFACE WATER MGT FUND"/>
    <s v="WLSW F D92036 21523 NE 103RD S"/>
    <s v="STORMWATER SERVICES"/>
    <s v="DRAINAGE"/>
  </r>
  <r>
    <x v="1"/>
    <s v="1039066"/>
    <s v="845022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82.15"/>
    <n v="0"/>
    <n v="0"/>
    <n v="0"/>
    <n v="0"/>
    <n v="0"/>
    <n v="0"/>
    <n v="0"/>
    <s v="SURFACE WATER MGT FUND"/>
    <s v="WLSW F D92036 21523 NE 103RD S"/>
    <s v="STORMWATER SERVICES"/>
    <s v="DRAINAGE"/>
  </r>
  <r>
    <x v="1"/>
    <s v="103906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23.93"/>
    <n v="0"/>
    <n v="-123.93"/>
    <s v="N/A"/>
    <n v="0"/>
    <n v="0"/>
    <n v="0"/>
    <n v="0"/>
    <n v="70.820000000000007"/>
    <n v="53.11"/>
    <n v="0"/>
    <n v="0"/>
    <n v="0"/>
    <n v="0"/>
    <n v="0"/>
    <n v="0"/>
    <n v="0"/>
    <s v="SURFACE WATER MGT FUND"/>
    <s v="WLSW F D90454 16400 171ST PL N"/>
    <s v="STORMWATER SERVICES"/>
    <s v="DRAINAGE"/>
  </r>
  <r>
    <x v="1"/>
    <s v="103906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2.88"/>
    <n v="0"/>
    <n v="-12.88"/>
    <s v="N/A"/>
    <n v="0"/>
    <n v="0"/>
    <n v="0"/>
    <n v="0"/>
    <n v="7.36"/>
    <n v="5.5200000000000005"/>
    <n v="0"/>
    <n v="0"/>
    <n v="0"/>
    <n v="0"/>
    <n v="0"/>
    <n v="0"/>
    <n v="0"/>
    <s v="SURFACE WATER MGT FUND"/>
    <s v="WLSW F D90454 16400 171ST PL N"/>
    <s v="STORMWATER SERVICES"/>
    <s v="DRAINAGE"/>
  </r>
  <r>
    <x v="1"/>
    <s v="1039069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301"/>
    <n v="0"/>
    <n v="-301"/>
    <s v="N/A"/>
    <n v="0"/>
    <n v="0"/>
    <n v="0"/>
    <n v="0"/>
    <n v="0"/>
    <n v="0"/>
    <n v="0"/>
    <n v="0"/>
    <n v="301"/>
    <n v="0"/>
    <n v="0"/>
    <n v="0"/>
    <n v="0"/>
    <s v="SURFACE WATER MGT FUND"/>
    <s v="WLSW F D90454 16400 171ST PL N"/>
    <s v="STORMWATER SERVICES"/>
    <s v="DRAINAGE"/>
  </r>
  <r>
    <x v="1"/>
    <s v="103906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3.38"/>
    <n v="0"/>
    <n v="-43.38"/>
    <s v="N/A"/>
    <n v="0"/>
    <n v="0"/>
    <n v="0"/>
    <n v="0"/>
    <n v="24.79"/>
    <n v="18.59"/>
    <n v="0"/>
    <n v="0"/>
    <n v="0"/>
    <n v="0"/>
    <n v="0"/>
    <n v="0"/>
    <n v="0"/>
    <s v="SURFACE WATER MGT FUND"/>
    <s v="WLSW F D90454 16400 171ST PL N"/>
    <s v="STORMWATER SERVICES"/>
    <s v="DRAINAGE"/>
  </r>
  <r>
    <x v="1"/>
    <s v="1039069"/>
    <s v="845022"/>
    <s v="82200"/>
    <x v="72"/>
    <s v="5315000"/>
    <n v="2012"/>
    <x v="4"/>
    <s v="PAID TIME OFF"/>
    <s v="50000-PROGRAM EXPENDITUR BUDGET"/>
    <s v="82000-APPLIED OVERHEAD"/>
    <m/>
    <n v="0"/>
    <n v="0"/>
    <n v="33.46"/>
    <n v="0"/>
    <n v="-33.46"/>
    <s v="N/A"/>
    <n v="0"/>
    <n v="0"/>
    <n v="0"/>
    <n v="0"/>
    <n v="19.12"/>
    <n v="14.34"/>
    <n v="0"/>
    <n v="0"/>
    <n v="0"/>
    <n v="0"/>
    <n v="0"/>
    <n v="0"/>
    <n v="0"/>
    <s v="SURFACE WATER MGT FUND"/>
    <s v="WLSW F D90454 16400 171ST PL N"/>
    <s v="STORMWATER SERVICES"/>
    <s v="DRAINAGE"/>
  </r>
  <r>
    <x v="1"/>
    <s v="1039069"/>
    <s v="845022"/>
    <s v="82300"/>
    <x v="73"/>
    <s v="5315000"/>
    <n v="2012"/>
    <x v="4"/>
    <s v="INDIRECT COSTS"/>
    <s v="50000-PROGRAM EXPENDITUR BUDGET"/>
    <s v="82000-APPLIED OVERHEAD"/>
    <m/>
    <n v="0"/>
    <n v="0"/>
    <n v="71.88"/>
    <n v="0"/>
    <n v="-71.88"/>
    <s v="N/A"/>
    <n v="0"/>
    <n v="0"/>
    <n v="0"/>
    <n v="0"/>
    <n v="41.08"/>
    <n v="30.8"/>
    <n v="0"/>
    <n v="0"/>
    <n v="0"/>
    <n v="0"/>
    <n v="0"/>
    <n v="0"/>
    <n v="0"/>
    <s v="SURFACE WATER MGT FUND"/>
    <s v="WLSW F D90454 16400 171ST PL N"/>
    <s v="STORMWATER SERVICES"/>
    <s v="DRAINAGE"/>
  </r>
  <r>
    <x v="1"/>
    <s v="103907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69.85"/>
    <n v="0"/>
    <n v="-169.85"/>
    <s v="N/A"/>
    <n v="0"/>
    <n v="0"/>
    <n v="169.85"/>
    <n v="0"/>
    <n v="0"/>
    <n v="0"/>
    <n v="0"/>
    <n v="0"/>
    <n v="0"/>
    <n v="0"/>
    <n v="0"/>
    <n v="0"/>
    <n v="0"/>
    <s v="SURFACE WATER MGT FUND"/>
    <s v="WLSW F D92074 9251 371ST CT SE"/>
    <s v="STORMWATER SERVICES"/>
    <s v="DRAINAGE"/>
  </r>
  <r>
    <x v="1"/>
    <s v="1039073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1.45"/>
    <n v="0"/>
    <n v="-1.45"/>
    <s v="N/A"/>
    <n v="0"/>
    <n v="0"/>
    <n v="1.45"/>
    <n v="0"/>
    <n v="0"/>
    <n v="0"/>
    <n v="0"/>
    <n v="0"/>
    <n v="0"/>
    <n v="0"/>
    <n v="0"/>
    <n v="0"/>
    <n v="0"/>
    <s v="SURFACE WATER MGT FUND"/>
    <s v="WLSW F D92074 9251 371ST CT SE"/>
    <s v="STORMWATER SERVICES"/>
    <s v="DRAINAGE"/>
  </r>
  <r>
    <x v="1"/>
    <s v="103907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20.12"/>
    <n v="0"/>
    <n v="-220.12"/>
    <s v="N/A"/>
    <n v="220.12"/>
    <n v="0"/>
    <n v="0"/>
    <n v="0"/>
    <n v="0"/>
    <n v="0"/>
    <n v="0"/>
    <n v="0"/>
    <n v="0"/>
    <n v="0"/>
    <n v="0"/>
    <n v="0"/>
    <n v="0"/>
    <s v="SURFACE WATER MGT FUND"/>
    <s v="WLSW F D92074 9251 371ST CT SE"/>
    <s v="STORMWATER SERVICES"/>
    <s v="DRAINAGE"/>
  </r>
  <r>
    <x v="1"/>
    <s v="103907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61.02"/>
    <n v="0"/>
    <n v="-61.02"/>
    <s v="N/A"/>
    <n v="0"/>
    <n v="0"/>
    <n v="0"/>
    <n v="0"/>
    <n v="61.02"/>
    <n v="0"/>
    <n v="0"/>
    <n v="0"/>
    <n v="0"/>
    <n v="0"/>
    <n v="0"/>
    <n v="0"/>
    <n v="0"/>
    <s v="SURFACE WATER MGT FUND"/>
    <s v="WLSW F D92074 9251 371ST CT SE"/>
    <s v="STORMWATER SERVICES"/>
    <s v="DRAINAGE"/>
  </r>
  <r>
    <x v="1"/>
    <s v="1039073"/>
    <s v="845022"/>
    <s v="82200"/>
    <x v="72"/>
    <s v="5315000"/>
    <n v="2012"/>
    <x v="4"/>
    <s v="PAID TIME OFF"/>
    <s v="50000-PROGRAM EXPENDITUR BUDGET"/>
    <s v="82000-APPLIED OVERHEAD"/>
    <m/>
    <n v="0"/>
    <n v="0"/>
    <n v="43.87"/>
    <n v="0"/>
    <n v="-43.87"/>
    <s v="N/A"/>
    <n v="0"/>
    <n v="0"/>
    <n v="0"/>
    <n v="0"/>
    <n v="43.87"/>
    <n v="0"/>
    <n v="0"/>
    <n v="0"/>
    <n v="0"/>
    <n v="0"/>
    <n v="0"/>
    <n v="0"/>
    <n v="0"/>
    <s v="SURFACE WATER MGT FUND"/>
    <s v="WLSW F D92074 9251 371ST CT SE"/>
    <s v="STORMWATER SERVICES"/>
    <s v="DRAINAGE"/>
  </r>
  <r>
    <x v="1"/>
    <s v="1039073"/>
    <s v="845022"/>
    <s v="82300"/>
    <x v="73"/>
    <s v="5315000"/>
    <n v="2012"/>
    <x v="4"/>
    <s v="INDIRECT COSTS"/>
    <s v="50000-PROGRAM EXPENDITUR BUDGET"/>
    <s v="82000-APPLIED OVERHEAD"/>
    <m/>
    <n v="0"/>
    <n v="0"/>
    <n v="134.17000000000002"/>
    <n v="0"/>
    <n v="-134.17000000000002"/>
    <s v="N/A"/>
    <n v="0"/>
    <n v="0"/>
    <n v="0"/>
    <n v="0"/>
    <n v="134.17000000000002"/>
    <n v="0"/>
    <n v="0"/>
    <n v="0"/>
    <n v="0"/>
    <n v="0"/>
    <n v="0"/>
    <n v="0"/>
    <n v="0"/>
    <s v="SURFACE WATER MGT FUND"/>
    <s v="WLSW F D92074 9251 371ST CT SE"/>
    <s v="STORMWATER SERVICES"/>
    <s v="DRAINAGE"/>
  </r>
  <r>
    <x v="1"/>
    <s v="103907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20.21000000000004"/>
    <n v="0"/>
    <n v="-420.21000000000004"/>
    <s v="N/A"/>
    <n v="0"/>
    <n v="0"/>
    <n v="0"/>
    <n v="0"/>
    <n v="0"/>
    <n v="0"/>
    <n v="141.63"/>
    <n v="278.58"/>
    <n v="0"/>
    <n v="0"/>
    <n v="0"/>
    <n v="0"/>
    <n v="0"/>
    <s v="SURFACE WATER MGT FUND"/>
    <s v="WLSW F D92078 19533 NE 129TH W"/>
    <s v="STORMWATER SERVICES"/>
    <s v="DRAINAGE"/>
  </r>
  <r>
    <x v="1"/>
    <s v="1039074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75.08"/>
    <n v="0"/>
    <n v="-75.08"/>
    <s v="N/A"/>
    <n v="0"/>
    <n v="0"/>
    <n v="0"/>
    <n v="0"/>
    <n v="0"/>
    <n v="0"/>
    <n v="0"/>
    <n v="75.08"/>
    <n v="0"/>
    <n v="0"/>
    <n v="0"/>
    <n v="0"/>
    <n v="0"/>
    <s v="SURFACE WATER MGT FUND"/>
    <s v="WLSW F D92078 19533 NE 129TH W"/>
    <s v="STORMWATER SERVICES"/>
    <s v="DRAINAGE"/>
  </r>
  <r>
    <x v="1"/>
    <s v="1039074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1971"/>
    <n v="0"/>
    <n v="-1971"/>
    <s v="N/A"/>
    <n v="0"/>
    <n v="0"/>
    <n v="0"/>
    <n v="0"/>
    <n v="0"/>
    <n v="0"/>
    <n v="0"/>
    <n v="0"/>
    <n v="0"/>
    <n v="1971"/>
    <n v="0"/>
    <n v="0"/>
    <n v="0"/>
    <s v="SURFACE WATER MGT FUND"/>
    <s v="WLSW F D92078 19533 NE 129TH W"/>
    <s v="STORMWATER SERVICES"/>
    <s v="DRAINAGE"/>
  </r>
  <r>
    <x v="1"/>
    <s v="103907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68.97"/>
    <n v="0"/>
    <n v="-168.97"/>
    <s v="N/A"/>
    <n v="0"/>
    <n v="0"/>
    <n v="0"/>
    <n v="0"/>
    <n v="0"/>
    <n v="0"/>
    <n v="14.72"/>
    <n v="154.25"/>
    <n v="0"/>
    <n v="0"/>
    <n v="0"/>
    <n v="0"/>
    <n v="0"/>
    <s v="SURFACE WATER MGT FUND"/>
    <s v="WLSW F D92078 19533 NE 129TH W"/>
    <s v="STORMWATER SERVICES"/>
    <s v="DRAINAGE"/>
  </r>
  <r>
    <x v="1"/>
    <s v="1039074"/>
    <s v="845022"/>
    <s v="55191"/>
    <x v="262"/>
    <s v="5315000"/>
    <n v="2012"/>
    <x v="4"/>
    <s v="ADULT JUVENILE DETENTION"/>
    <s v="50000-PROGRAM EXPENDITUR BUDGET"/>
    <s v="55000-INTRAGOVERNMENTAL SERVICES"/>
    <m/>
    <n v="0"/>
    <n v="0"/>
    <n v="325.08"/>
    <n v="0"/>
    <n v="-325.08"/>
    <s v="N/A"/>
    <n v="0"/>
    <n v="0"/>
    <n v="0"/>
    <n v="0"/>
    <n v="0"/>
    <n v="0"/>
    <n v="0"/>
    <n v="0"/>
    <n v="325.08"/>
    <n v="0"/>
    <n v="0"/>
    <n v="0"/>
    <n v="0"/>
    <s v="SURFACE WATER MGT FUND"/>
    <s v="WLSW F D92078 19533 NE 129TH W"/>
    <s v="STORMWATER SERVICES"/>
    <s v="DRAINAGE"/>
  </r>
  <r>
    <x v="1"/>
    <s v="103907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49.65"/>
    <n v="0"/>
    <n v="-149.65"/>
    <s v="N/A"/>
    <n v="0"/>
    <n v="0"/>
    <n v="0"/>
    <n v="0"/>
    <n v="0"/>
    <n v="0"/>
    <n v="49.57"/>
    <n v="100.08"/>
    <n v="0"/>
    <n v="0"/>
    <n v="0"/>
    <n v="0"/>
    <n v="0"/>
    <s v="SURFACE WATER MGT FUND"/>
    <s v="WLSW F D92078 19533 NE 129TH W"/>
    <s v="STORMWATER SERVICES"/>
    <s v="DRAINAGE"/>
  </r>
  <r>
    <x v="1"/>
    <s v="1039074"/>
    <s v="845022"/>
    <s v="82200"/>
    <x v="72"/>
    <s v="5315000"/>
    <n v="2012"/>
    <x v="4"/>
    <s v="PAID TIME OFF"/>
    <s v="50000-PROGRAM EXPENDITUR BUDGET"/>
    <s v="82000-APPLIED OVERHEAD"/>
    <m/>
    <n v="0"/>
    <n v="0"/>
    <n v="129.59"/>
    <n v="0"/>
    <n v="-129.59"/>
    <s v="N/A"/>
    <n v="0"/>
    <n v="0"/>
    <n v="0"/>
    <n v="0"/>
    <n v="0"/>
    <n v="0"/>
    <n v="38.24"/>
    <n v="91.350000000000009"/>
    <n v="0"/>
    <n v="0"/>
    <n v="0"/>
    <n v="0"/>
    <n v="0"/>
    <s v="SURFACE WATER MGT FUND"/>
    <s v="WLSW F D92078 19533 NE 129TH W"/>
    <s v="STORMWATER SERVICES"/>
    <s v="DRAINAGE"/>
  </r>
  <r>
    <x v="1"/>
    <s v="1039074"/>
    <s v="845022"/>
    <s v="82300"/>
    <x v="73"/>
    <s v="5315000"/>
    <n v="2012"/>
    <x v="4"/>
    <s v="INDIRECT COSTS"/>
    <s v="50000-PROGRAM EXPENDITUR BUDGET"/>
    <s v="82000-APPLIED OVERHEAD"/>
    <m/>
    <n v="0"/>
    <n v="0"/>
    <n v="361.54"/>
    <n v="0"/>
    <n v="-361.54"/>
    <s v="N/A"/>
    <n v="0"/>
    <n v="0"/>
    <n v="0"/>
    <n v="0"/>
    <n v="0"/>
    <n v="0"/>
    <n v="82.15"/>
    <n v="279.39"/>
    <n v="0"/>
    <n v="0"/>
    <n v="0"/>
    <n v="0"/>
    <n v="0"/>
    <s v="SURFACE WATER MGT FUND"/>
    <s v="WLSW F D92078 19533 NE 129TH W"/>
    <s v="STORMWATER SERVICES"/>
    <s v="DRAINAGE"/>
  </r>
  <r>
    <x v="1"/>
    <s v="1039074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8.82"/>
    <n v="0"/>
    <n v="-8.82"/>
    <s v="N/A"/>
    <n v="0"/>
    <n v="0"/>
    <n v="0"/>
    <n v="0"/>
    <n v="0"/>
    <n v="0"/>
    <n v="0"/>
    <n v="8.82"/>
    <n v="0"/>
    <n v="0"/>
    <n v="0"/>
    <n v="0"/>
    <n v="0"/>
    <s v="SURFACE WATER MGT FUND"/>
    <s v="WLSW F D92078 19533 NE 129TH W"/>
    <s v="STORMWATER SERVICES"/>
    <s v="DRAINAGE"/>
  </r>
  <r>
    <x v="1"/>
    <s v="103907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53.11"/>
    <n v="88.52"/>
    <n v="0"/>
    <n v="0"/>
    <n v="0"/>
    <n v="0"/>
    <n v="0"/>
    <n v="0"/>
    <n v="0"/>
    <n v="0"/>
    <n v="0"/>
    <s v="SURFACE WATER MGT FUND"/>
    <s v="WLSW F D92082 9200 372 AVE SE"/>
    <s v="STORMWATER SERVICES"/>
    <s v="DRAINAGE"/>
  </r>
  <r>
    <x v="1"/>
    <s v="103907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14.72"/>
    <n v="0"/>
    <n v="0"/>
    <n v="0"/>
    <n v="0"/>
    <n v="0"/>
    <n v="0"/>
    <n v="0"/>
    <n v="0"/>
    <s v="SURFACE WATER MGT FUND"/>
    <s v="WLSW F D92082 9200 372 AVE SE"/>
    <s v="STORMWATER SERVICES"/>
    <s v="DRAINAGE"/>
  </r>
  <r>
    <x v="1"/>
    <s v="103907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18.59"/>
    <n v="30.98"/>
    <n v="0"/>
    <n v="0"/>
    <n v="0"/>
    <n v="0"/>
    <n v="0"/>
    <n v="0"/>
    <n v="0"/>
    <n v="0"/>
    <n v="0"/>
    <s v="SURFACE WATER MGT FUND"/>
    <s v="WLSW F D92082 9200 372 AVE SE"/>
    <s v="STORMWATER SERVICES"/>
    <s v="DRAINAGE"/>
  </r>
  <r>
    <x v="1"/>
    <s v="1039075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14.34"/>
    <n v="23.900000000000002"/>
    <n v="0"/>
    <n v="0"/>
    <n v="0"/>
    <n v="0"/>
    <n v="0"/>
    <n v="0"/>
    <n v="0"/>
    <n v="0"/>
    <n v="0"/>
    <s v="SURFACE WATER MGT FUND"/>
    <s v="WLSW F D92082 9200 372 AVE SE"/>
    <s v="STORMWATER SERVICES"/>
    <s v="DRAINAGE"/>
  </r>
  <r>
    <x v="1"/>
    <s v="1039075"/>
    <s v="845022"/>
    <s v="82300"/>
    <x v="73"/>
    <s v="5315000"/>
    <n v="2012"/>
    <x v="4"/>
    <s v="INDIRECT COSTS"/>
    <s v="50000-PROGRAM EXPENDITUR BUDGET"/>
    <s v="82000-APPLIED OVERHEAD"/>
    <m/>
    <n v="0"/>
    <n v="0"/>
    <n v="82.14"/>
    <n v="0"/>
    <n v="-82.14"/>
    <s v="N/A"/>
    <n v="0"/>
    <n v="0"/>
    <n v="30.8"/>
    <n v="51.34"/>
    <n v="0"/>
    <n v="0"/>
    <n v="0"/>
    <n v="0"/>
    <n v="0"/>
    <n v="0"/>
    <n v="0"/>
    <n v="0"/>
    <n v="0"/>
    <s v="SURFACE WATER MGT FUND"/>
    <s v="WLSW F D92082 9200 372 AVE SE"/>
    <s v="STORMWATER SERVICES"/>
    <s v="DRAINAGE"/>
  </r>
  <r>
    <x v="1"/>
    <s v="103907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38.1"/>
    <n v="0"/>
    <n v="-838.1"/>
    <s v="N/A"/>
    <n v="0"/>
    <n v="0"/>
    <n v="47.32"/>
    <n v="555.39"/>
    <n v="0"/>
    <n v="235.39000000000001"/>
    <n v="0"/>
    <n v="0"/>
    <n v="0"/>
    <n v="0"/>
    <n v="0"/>
    <n v="0"/>
    <n v="0"/>
    <s v="SURFACE WATER MGT FUND"/>
    <s v="WLSW F D92091 NE 61ST ST &amp; 214"/>
    <s v="STORMWATER SERVICES"/>
    <s v="DRAINAGE"/>
  </r>
  <r>
    <x v="1"/>
    <s v="1039077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64.349999999999994"/>
    <n v="0"/>
    <n v="-64.349999999999994"/>
    <s v="N/A"/>
    <n v="0"/>
    <n v="0"/>
    <n v="0"/>
    <n v="0"/>
    <n v="0"/>
    <n v="64.349999999999994"/>
    <n v="0"/>
    <n v="0"/>
    <n v="0"/>
    <n v="0"/>
    <n v="0"/>
    <n v="0"/>
    <n v="0"/>
    <s v="SURFACE WATER MGT FUND"/>
    <s v="WLSW F D92091 NE 61ST ST &amp; 214"/>
    <s v="STORMWATER SERVICES"/>
    <s v="DRAINAGE"/>
  </r>
  <r>
    <x v="1"/>
    <s v="103907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45.45000000000002"/>
    <n v="0"/>
    <n v="-245.45000000000002"/>
    <s v="N/A"/>
    <n v="0"/>
    <n v="0"/>
    <n v="0"/>
    <n v="0"/>
    <n v="113.24000000000001"/>
    <n v="132.21"/>
    <n v="0"/>
    <n v="0"/>
    <n v="0"/>
    <n v="0"/>
    <n v="0"/>
    <n v="0"/>
    <n v="0"/>
    <s v="SURFACE WATER MGT FUND"/>
    <s v="WLSW F D92091 NE 61ST ST &amp; 214"/>
    <s v="STORMWATER SERVICES"/>
    <s v="DRAINAGE"/>
  </r>
  <r>
    <x v="1"/>
    <s v="103907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00.17"/>
    <n v="0"/>
    <n v="-300.17"/>
    <s v="N/A"/>
    <n v="0"/>
    <n v="0"/>
    <n v="17"/>
    <n v="198.61"/>
    <n v="0"/>
    <n v="84.56"/>
    <n v="0"/>
    <n v="0"/>
    <n v="0"/>
    <n v="0"/>
    <n v="0"/>
    <n v="0"/>
    <n v="0"/>
    <s v="SURFACE WATER MGT FUND"/>
    <s v="WLSW F D92091 NE 61ST ST &amp; 214"/>
    <s v="STORMWATER SERVICES"/>
    <s v="DRAINAGE"/>
  </r>
  <r>
    <x v="1"/>
    <s v="1039077"/>
    <s v="845022"/>
    <s v="82200"/>
    <x v="72"/>
    <s v="5315000"/>
    <n v="2012"/>
    <x v="4"/>
    <s v="PAID TIME OFF"/>
    <s v="50000-PROGRAM EXPENDITUR BUDGET"/>
    <s v="82000-APPLIED OVERHEAD"/>
    <m/>
    <n v="0"/>
    <n v="0"/>
    <n v="234.21"/>
    <n v="0"/>
    <n v="-234.21"/>
    <s v="N/A"/>
    <n v="0"/>
    <n v="0"/>
    <n v="12.22"/>
    <n v="144.57"/>
    <n v="0"/>
    <n v="77.42"/>
    <n v="0"/>
    <n v="0"/>
    <n v="0"/>
    <n v="0"/>
    <n v="0"/>
    <n v="0"/>
    <n v="0"/>
    <s v="SURFACE WATER MGT FUND"/>
    <s v="WLSW F D92091 NE 61ST ST &amp; 214"/>
    <s v="STORMWATER SERVICES"/>
    <s v="DRAINAGE"/>
  </r>
  <r>
    <x v="1"/>
    <s v="1039077"/>
    <s v="845022"/>
    <s v="82300"/>
    <x v="73"/>
    <s v="5315000"/>
    <n v="2012"/>
    <x v="4"/>
    <s v="INDIRECT COSTS"/>
    <s v="50000-PROGRAM EXPENDITUR BUDGET"/>
    <s v="82000-APPLIED OVERHEAD"/>
    <m/>
    <n v="0"/>
    <n v="0"/>
    <n v="692.98"/>
    <n v="0"/>
    <n v="-692.98"/>
    <s v="N/A"/>
    <n v="0"/>
    <n v="0"/>
    <n v="37.380000000000003"/>
    <n v="418.8"/>
    <n v="0"/>
    <n v="236.8"/>
    <n v="0"/>
    <n v="0"/>
    <n v="0"/>
    <n v="0"/>
    <n v="0"/>
    <n v="0"/>
    <n v="0"/>
    <s v="SURFACE WATER MGT FUND"/>
    <s v="WLSW F D92091 NE 61ST ST &amp; 214"/>
    <s v="STORMWATER SERVICES"/>
    <s v="DRAINAGE"/>
  </r>
  <r>
    <x v="1"/>
    <s v="1039077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7.5600000000000005"/>
    <n v="0"/>
    <n v="-7.5600000000000005"/>
    <s v="N/A"/>
    <n v="0"/>
    <n v="0"/>
    <n v="0"/>
    <n v="0"/>
    <n v="0"/>
    <n v="7.5600000000000005"/>
    <n v="0"/>
    <n v="0"/>
    <n v="0"/>
    <n v="0"/>
    <n v="0"/>
    <n v="0"/>
    <n v="0"/>
    <s v="SURFACE WATER MGT FUND"/>
    <s v="WLSW F D92091 NE 61ST ST &amp; 214"/>
    <s v="STORMWATER SERVICES"/>
    <s v="DRAINAGE"/>
  </r>
  <r>
    <x v="1"/>
    <s v="103907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59.34"/>
    <n v="0"/>
    <n v="-159.34"/>
    <s v="N/A"/>
    <n v="0"/>
    <n v="0"/>
    <n v="0"/>
    <n v="0"/>
    <n v="0"/>
    <n v="0"/>
    <n v="0"/>
    <n v="123.93"/>
    <n v="35.410000000000004"/>
    <n v="0"/>
    <n v="0"/>
    <n v="0"/>
    <n v="0"/>
    <s v="SURFACE WATER MGT FUND"/>
    <s v="WLSW F D96828 SE 156 ST &amp; 204T"/>
    <s v="STORMWATER SERVICES"/>
    <s v="DRAINAGE"/>
  </r>
  <r>
    <x v="1"/>
    <s v="103907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6.559999999999999"/>
    <n v="0"/>
    <n v="-16.559999999999999"/>
    <s v="N/A"/>
    <n v="0"/>
    <n v="0"/>
    <n v="0"/>
    <n v="0"/>
    <n v="0"/>
    <n v="0"/>
    <n v="0"/>
    <n v="12.88"/>
    <n v="3.68"/>
    <n v="0"/>
    <n v="0"/>
    <n v="0"/>
    <n v="0"/>
    <s v="SURFACE WATER MGT FUND"/>
    <s v="WLSW F D96828 SE 156 ST &amp; 204T"/>
    <s v="STORMWATER SERVICES"/>
    <s v="DRAINAGE"/>
  </r>
  <r>
    <x v="1"/>
    <s v="103907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55.76"/>
    <n v="0"/>
    <n v="-55.76"/>
    <s v="N/A"/>
    <n v="0"/>
    <n v="0"/>
    <n v="0"/>
    <n v="0"/>
    <n v="0"/>
    <n v="0"/>
    <n v="0"/>
    <n v="43.37"/>
    <n v="12.39"/>
    <n v="0"/>
    <n v="0"/>
    <n v="0"/>
    <n v="0"/>
    <s v="SURFACE WATER MGT FUND"/>
    <s v="WLSW F D96828 SE 156 ST &amp; 204T"/>
    <s v="STORMWATER SERVICES"/>
    <s v="DRAINAGE"/>
  </r>
  <r>
    <x v="1"/>
    <s v="1039078"/>
    <s v="845022"/>
    <s v="82200"/>
    <x v="72"/>
    <s v="5315000"/>
    <n v="2012"/>
    <x v="4"/>
    <s v="PAID TIME OFF"/>
    <s v="50000-PROGRAM EXPENDITUR BUDGET"/>
    <s v="82000-APPLIED OVERHEAD"/>
    <m/>
    <n v="0"/>
    <n v="0"/>
    <n v="43.02"/>
    <n v="0"/>
    <n v="-43.02"/>
    <s v="N/A"/>
    <n v="0"/>
    <n v="0"/>
    <n v="0"/>
    <n v="0"/>
    <n v="0"/>
    <n v="0"/>
    <n v="0"/>
    <n v="33.46"/>
    <n v="9.56"/>
    <n v="0"/>
    <n v="0"/>
    <n v="0"/>
    <n v="0"/>
    <s v="SURFACE WATER MGT FUND"/>
    <s v="WLSW F D96828 SE 156 ST &amp; 204T"/>
    <s v="STORMWATER SERVICES"/>
    <s v="DRAINAGE"/>
  </r>
  <r>
    <x v="1"/>
    <s v="1039078"/>
    <s v="845022"/>
    <s v="82300"/>
    <x v="73"/>
    <s v="5315000"/>
    <n v="2012"/>
    <x v="4"/>
    <s v="INDIRECT COSTS"/>
    <s v="50000-PROGRAM EXPENDITUR BUDGET"/>
    <s v="82000-APPLIED OVERHEAD"/>
    <m/>
    <n v="0"/>
    <n v="0"/>
    <n v="92.42"/>
    <n v="0"/>
    <n v="-92.42"/>
    <s v="N/A"/>
    <n v="0"/>
    <n v="0"/>
    <n v="0"/>
    <n v="0"/>
    <n v="0"/>
    <n v="0"/>
    <n v="0"/>
    <n v="71.88"/>
    <n v="20.54"/>
    <n v="0"/>
    <n v="0"/>
    <n v="0"/>
    <n v="0"/>
    <s v="SURFACE WATER MGT FUND"/>
    <s v="WLSW F D96828 SE 156 ST &amp; 204T"/>
    <s v="STORMWATER SERVICES"/>
    <s v="DRAINAGE"/>
  </r>
  <r>
    <x v="1"/>
    <s v="103907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7.32"/>
    <n v="0"/>
    <n v="-47.32"/>
    <s v="N/A"/>
    <n v="0"/>
    <n v="0"/>
    <n v="47.32"/>
    <n v="0"/>
    <n v="0"/>
    <n v="0"/>
    <n v="0"/>
    <n v="0"/>
    <n v="0"/>
    <n v="0"/>
    <n v="0"/>
    <n v="0"/>
    <n v="0"/>
    <s v="SURFACE WATER MGT FUND"/>
    <s v="WLSW F D92002 14009 216TH WY N"/>
    <s v="STORMWATER SERVICES"/>
    <s v="DRAINAGE"/>
  </r>
  <r>
    <x v="1"/>
    <s v="103907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4.0999999999999996"/>
    <n v="0"/>
    <n v="-4.0999999999999996"/>
    <s v="N/A"/>
    <n v="0"/>
    <n v="0"/>
    <n v="0"/>
    <n v="0"/>
    <n v="4.0999999999999996"/>
    <n v="0"/>
    <n v="0"/>
    <n v="0"/>
    <n v="0"/>
    <n v="0"/>
    <n v="0"/>
    <n v="0"/>
    <n v="0"/>
    <s v="SURFACE WATER MGT FUND"/>
    <s v="WLSW F D92002 14009 216TH WY N"/>
    <s v="STORMWATER SERVICES"/>
    <s v="DRAINAGE"/>
  </r>
  <r>
    <x v="1"/>
    <s v="103907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7"/>
    <n v="0"/>
    <n v="-17"/>
    <s v="N/A"/>
    <n v="0"/>
    <n v="0"/>
    <n v="17"/>
    <n v="0"/>
    <n v="0"/>
    <n v="0"/>
    <n v="0"/>
    <n v="0"/>
    <n v="0"/>
    <n v="0"/>
    <n v="0"/>
    <n v="0"/>
    <n v="0"/>
    <s v="SURFACE WATER MGT FUND"/>
    <s v="WLSW F D92002 14009 216TH WY N"/>
    <s v="STORMWATER SERVICES"/>
    <s v="DRAINAGE"/>
  </r>
  <r>
    <x v="1"/>
    <s v="1039079"/>
    <s v="845022"/>
    <s v="82200"/>
    <x v="72"/>
    <s v="5315000"/>
    <n v="2012"/>
    <x v="4"/>
    <s v="PAID TIME OFF"/>
    <s v="50000-PROGRAM EXPENDITUR BUDGET"/>
    <s v="82000-APPLIED OVERHEAD"/>
    <m/>
    <n v="0"/>
    <n v="0"/>
    <n v="12.22"/>
    <n v="0"/>
    <n v="-12.22"/>
    <s v="N/A"/>
    <n v="0"/>
    <n v="0"/>
    <n v="12.22"/>
    <n v="0"/>
    <n v="0"/>
    <n v="0"/>
    <n v="0"/>
    <n v="0"/>
    <n v="0"/>
    <n v="0"/>
    <n v="0"/>
    <n v="0"/>
    <n v="0"/>
    <s v="SURFACE WATER MGT FUND"/>
    <s v="WLSW F D92002 14009 216TH WY N"/>
    <s v="STORMWATER SERVICES"/>
    <s v="DRAINAGE"/>
  </r>
  <r>
    <x v="1"/>
    <s v="1039079"/>
    <s v="845022"/>
    <s v="82300"/>
    <x v="73"/>
    <s v="5315000"/>
    <n v="2012"/>
    <x v="4"/>
    <s v="INDIRECT COSTS"/>
    <s v="50000-PROGRAM EXPENDITUR BUDGET"/>
    <s v="82000-APPLIED OVERHEAD"/>
    <m/>
    <n v="0"/>
    <n v="0"/>
    <n v="37.380000000000003"/>
    <n v="0"/>
    <n v="-37.380000000000003"/>
    <s v="N/A"/>
    <n v="0"/>
    <n v="0"/>
    <n v="37.380000000000003"/>
    <n v="0"/>
    <n v="0"/>
    <n v="0"/>
    <n v="0"/>
    <n v="0"/>
    <n v="0"/>
    <n v="0"/>
    <n v="0"/>
    <n v="0"/>
    <n v="0"/>
    <s v="SURFACE WATER MGT FUND"/>
    <s v="WLSW F D92002 14009 216TH WY N"/>
    <s v="STORMWATER SERVICES"/>
    <s v="DRAINAGE"/>
  </r>
  <r>
    <x v="1"/>
    <s v="1039094"/>
    <s v="000000"/>
    <s v="11530"/>
    <x v="203"/>
    <s v="0000000"/>
    <n v="2012"/>
    <x v="0"/>
    <s v="UNBILLED RECEIVABLES"/>
    <s v="BS000-CURRENT ASSETS"/>
    <s v="B1150-ACCOUNTS RECEIVABLE"/>
    <m/>
    <n v="0"/>
    <n v="0"/>
    <n v="14.72"/>
    <n v="0"/>
    <n v="-14.72"/>
    <s v="N/A"/>
    <n v="0"/>
    <n v="0"/>
    <n v="0"/>
    <n v="0"/>
    <n v="0"/>
    <n v="0"/>
    <n v="0"/>
    <n v="0"/>
    <n v="0"/>
    <n v="0"/>
    <n v="14.72"/>
    <n v="0"/>
    <n v="0"/>
    <s v="SURFACE WATER MGT FUND"/>
    <s v="WLSW I DC5407 401 SW 155TH ST"/>
    <s v="DEFAULT"/>
    <s v="Default"/>
  </r>
  <r>
    <x v="1"/>
    <s v="1039094"/>
    <s v="000000"/>
    <s v="22258"/>
    <x v="204"/>
    <s v="0000000"/>
    <n v="2012"/>
    <x v="1"/>
    <s v="DEFERRED ACCT REC 11503"/>
    <s v="BS200-CURRENT LIABILITIES"/>
    <s v="B2220-DEFERRED REVENUES"/>
    <m/>
    <n v="0"/>
    <n v="0"/>
    <n v="311.62"/>
    <n v="0"/>
    <n v="-311.62"/>
    <s v="N/A"/>
    <n v="0"/>
    <n v="0"/>
    <n v="0"/>
    <n v="0"/>
    <n v="0"/>
    <n v="0"/>
    <n v="0"/>
    <n v="0"/>
    <n v="0"/>
    <n v="311.62"/>
    <n v="0"/>
    <n v="0"/>
    <n v="0"/>
    <s v="SURFACE WATER MGT FUND"/>
    <s v="WLSW I DC5407 401 SW 155TH ST"/>
    <s v="DEFAULT"/>
    <s v="Default"/>
  </r>
  <r>
    <x v="1"/>
    <s v="1039094"/>
    <s v="845023"/>
    <s v="36999"/>
    <x v="49"/>
    <s v="0000000"/>
    <n v="2012"/>
    <x v="3"/>
    <s v="OTHER MISC REVENUE"/>
    <s v="R3000-REVENUE"/>
    <s v="R3600-MISCELLANEOUS REVENUE"/>
    <m/>
    <n v="0"/>
    <n v="0"/>
    <n v="-326.34000000000003"/>
    <n v="0"/>
    <n v="326.34000000000003"/>
    <s v="N/A"/>
    <n v="0"/>
    <n v="0"/>
    <n v="0"/>
    <n v="0"/>
    <n v="0"/>
    <n v="0"/>
    <n v="0"/>
    <n v="0"/>
    <n v="0"/>
    <n v="-311.62"/>
    <n v="-14.72"/>
    <n v="0"/>
    <n v="0"/>
    <s v="SURFACE WATER MGT FUND"/>
    <s v="WLSW I DC5407 401 SW 155TH ST"/>
    <s v="BURIEN MAINTENANCE"/>
    <s v="Default"/>
  </r>
  <r>
    <x v="1"/>
    <s v="1039094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0"/>
    <n v="0"/>
    <n v="0"/>
    <n v="0"/>
    <n v="0"/>
    <n v="0"/>
    <n v="0"/>
    <n v="0"/>
    <n v="141.64000000000001"/>
    <n v="0"/>
    <n v="0"/>
    <n v="0"/>
    <s v="SURFACE WATER MGT FUND"/>
    <s v="WLSW I DC5407 401 SW 155TH ST"/>
    <s v="BURIEN MAINTENANCE"/>
    <s v="DRAINAGE"/>
  </r>
  <r>
    <x v="1"/>
    <s v="1039094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0"/>
    <n v="0"/>
    <n v="14.72"/>
    <n v="0"/>
    <n v="0"/>
    <s v="SURFACE WATER MGT FUND"/>
    <s v="WLSW I DC5407 401 SW 155TH ST"/>
    <s v="BURIEN MAINTENANCE"/>
    <s v="DRAINAGE"/>
  </r>
  <r>
    <x v="1"/>
    <s v="1039094"/>
    <s v="845023"/>
    <s v="82100"/>
    <x v="71"/>
    <s v="5315000"/>
    <n v="2012"/>
    <x v="4"/>
    <s v="EMPLOYER PAID BENEFITS"/>
    <s v="50000-PROGRAM EXPENDITUR BUDGET"/>
    <s v="82000-APPLIED OVERHEAD"/>
    <m/>
    <n v="0"/>
    <n v="0"/>
    <n v="49.58"/>
    <n v="0"/>
    <n v="-49.58"/>
    <s v="N/A"/>
    <n v="0"/>
    <n v="0"/>
    <n v="0"/>
    <n v="0"/>
    <n v="0"/>
    <n v="0"/>
    <n v="0"/>
    <n v="0"/>
    <n v="0"/>
    <n v="49.58"/>
    <n v="0"/>
    <n v="0"/>
    <n v="0"/>
    <s v="SURFACE WATER MGT FUND"/>
    <s v="WLSW I DC5407 401 SW 155TH ST"/>
    <s v="BURIEN MAINTENANCE"/>
    <s v="DRAINAGE"/>
  </r>
  <r>
    <x v="1"/>
    <s v="1039094"/>
    <s v="845023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0"/>
    <n v="38.24"/>
    <n v="0"/>
    <n v="0"/>
    <n v="0"/>
    <s v="SURFACE WATER MGT FUND"/>
    <s v="WLSW I DC5407 401 SW 155TH ST"/>
    <s v="BURIEN MAINTENANCE"/>
    <s v="DRAINAGE"/>
  </r>
  <r>
    <x v="1"/>
    <s v="1039094"/>
    <s v="845023"/>
    <s v="82300"/>
    <x v="73"/>
    <s v="5315000"/>
    <n v="2012"/>
    <x v="4"/>
    <s v="INDIRECT COSTS"/>
    <s v="50000-PROGRAM EXPENDITUR BUDGET"/>
    <s v="82000-APPLIED OVERHEAD"/>
    <m/>
    <n v="0"/>
    <n v="0"/>
    <n v="82.16"/>
    <n v="0"/>
    <n v="-82.16"/>
    <s v="N/A"/>
    <n v="0"/>
    <n v="0"/>
    <n v="0"/>
    <n v="0"/>
    <n v="0"/>
    <n v="0"/>
    <n v="0"/>
    <n v="0"/>
    <n v="0"/>
    <n v="82.16"/>
    <n v="0"/>
    <n v="0"/>
    <n v="0"/>
    <s v="SURFACE WATER MGT FUND"/>
    <s v="WLSW I DC5407 401 SW 155TH ST"/>
    <s v="BURIEN MAINTENANCE"/>
    <s v="DRAINAGE"/>
  </r>
  <r>
    <x v="1"/>
    <s v="1039095"/>
    <s v="000000"/>
    <s v="11500"/>
    <x v="7"/>
    <s v="0000000"/>
    <n v="2012"/>
    <x v="0"/>
    <s v="ACCOUNTS RECEIVABLE"/>
    <s v="BS000-CURRENT ASSETS"/>
    <s v="B1150-ACCOUNTS RECEIVABLE"/>
    <m/>
    <n v="0"/>
    <n v="0"/>
    <n v="326.31"/>
    <n v="0"/>
    <n v="-326.31"/>
    <s v="N/A"/>
    <n v="0"/>
    <n v="0"/>
    <n v="0"/>
    <n v="0"/>
    <n v="0"/>
    <n v="0"/>
    <n v="0"/>
    <n v="0"/>
    <n v="0"/>
    <n v="0"/>
    <n v="326.31"/>
    <n v="0"/>
    <n v="0"/>
    <s v="SURFACE WATER MGT FUND"/>
    <s v="WLSW I DC5410 15899 4TH AVE S"/>
    <s v="DEFAULT"/>
    <s v="Default"/>
  </r>
  <r>
    <x v="1"/>
    <s v="1039095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326.31"/>
    <n v="0"/>
    <n v="-326.31"/>
    <n v="0"/>
    <n v="0"/>
    <s v="SURFACE WATER MGT FUND"/>
    <s v="WLSW I DC5410 15899 4TH AVE S"/>
    <s v="DEFAULT"/>
    <s v="Default"/>
  </r>
  <r>
    <x v="1"/>
    <s v="1039095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5410 15899 4TH AVE S"/>
    <s v="DEFAULT"/>
    <s v="Default"/>
  </r>
  <r>
    <x v="1"/>
    <s v="1039095"/>
    <s v="845023"/>
    <s v="36999"/>
    <x v="49"/>
    <s v="0000000"/>
    <n v="2012"/>
    <x v="3"/>
    <s v="OTHER MISC REVENUE"/>
    <s v="R3000-REVENUE"/>
    <s v="R3600-MISCELLANEOUS REVENUE"/>
    <m/>
    <n v="0"/>
    <n v="0"/>
    <n v="-326.31"/>
    <n v="0"/>
    <n v="326.31"/>
    <s v="N/A"/>
    <n v="0"/>
    <n v="0"/>
    <n v="0"/>
    <n v="0"/>
    <n v="0"/>
    <n v="0"/>
    <n v="0"/>
    <n v="0"/>
    <n v="-326.31"/>
    <n v="0"/>
    <n v="0"/>
    <n v="0"/>
    <n v="0"/>
    <s v="SURFACE WATER MGT FUND"/>
    <s v="WLSW I DC5410 15899 4TH AVE S"/>
    <s v="BURIEN MAINTENANCE"/>
    <s v="Default"/>
  </r>
  <r>
    <x v="1"/>
    <s v="1039095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0"/>
    <n v="141.63"/>
    <n v="0"/>
    <n v="0"/>
    <n v="0"/>
    <n v="0"/>
    <s v="SURFACE WATER MGT FUND"/>
    <s v="WLSW I DC5410 15899 4TH AVE S"/>
    <s v="BURIEN MAINTENANCE"/>
    <s v="DRAINAGE"/>
  </r>
  <r>
    <x v="1"/>
    <s v="1039095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14.72"/>
    <n v="0"/>
    <n v="0"/>
    <n v="0"/>
    <n v="0"/>
    <s v="SURFACE WATER MGT FUND"/>
    <s v="WLSW I DC5410 15899 4TH AVE S"/>
    <s v="BURIEN MAINTENANCE"/>
    <s v="DRAINAGE"/>
  </r>
  <r>
    <x v="1"/>
    <s v="1039095"/>
    <s v="845023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0"/>
    <n v="49.57"/>
    <n v="0"/>
    <n v="0"/>
    <n v="0"/>
    <n v="0"/>
    <s v="SURFACE WATER MGT FUND"/>
    <s v="WLSW I DC5410 15899 4TH AVE S"/>
    <s v="BURIEN MAINTENANCE"/>
    <s v="DRAINAGE"/>
  </r>
  <r>
    <x v="1"/>
    <s v="1039095"/>
    <s v="845023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38.24"/>
    <n v="0"/>
    <n v="0"/>
    <n v="0"/>
    <n v="0"/>
    <s v="SURFACE WATER MGT FUND"/>
    <s v="WLSW I DC5410 15899 4TH AVE S"/>
    <s v="BURIEN MAINTENANCE"/>
    <s v="DRAINAGE"/>
  </r>
  <r>
    <x v="1"/>
    <s v="1039095"/>
    <s v="845023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0"/>
    <n v="82.15"/>
    <n v="0"/>
    <n v="0"/>
    <n v="0"/>
    <n v="0"/>
    <s v="SURFACE WATER MGT FUND"/>
    <s v="WLSW I DC5410 15899 4TH AVE S"/>
    <s v="BURIEN MAINTENANCE"/>
    <s v="DRAINAGE"/>
  </r>
  <r>
    <x v="1"/>
    <s v="1039096"/>
    <s v="000000"/>
    <s v="11500"/>
    <x v="7"/>
    <s v="0000000"/>
    <n v="2012"/>
    <x v="0"/>
    <s v="ACCOUNTS RECEIVABLE"/>
    <s v="BS000-CURRENT ASSETS"/>
    <s v="B1150-ACCOUNTS RECEIVABLE"/>
    <m/>
    <n v="0"/>
    <n v="0"/>
    <n v="326.34000000000003"/>
    <n v="0"/>
    <n v="-326.34000000000003"/>
    <s v="N/A"/>
    <n v="0"/>
    <n v="0"/>
    <n v="0"/>
    <n v="0"/>
    <n v="0"/>
    <n v="0"/>
    <n v="0"/>
    <n v="0"/>
    <n v="0"/>
    <n v="0"/>
    <n v="326.34000000000003"/>
    <n v="0"/>
    <n v="0"/>
    <s v="SURFACE WATER MGT FUND"/>
    <s v="WLSW I DC5414 15710 1ST AVE S"/>
    <s v="DEFAULT"/>
    <s v="Default"/>
  </r>
  <r>
    <x v="1"/>
    <s v="1039096"/>
    <s v="000000"/>
    <s v="11530"/>
    <x v="203"/>
    <s v="0000000"/>
    <n v="2012"/>
    <x v="0"/>
    <s v="UNBILLED RECEIVABLES"/>
    <s v="BS000-CURRENT ASSETS"/>
    <s v="B1150-ACCOUNTS RECEIVABLE"/>
    <m/>
    <n v="0"/>
    <n v="0"/>
    <n v="-163.17000000000002"/>
    <n v="0"/>
    <n v="163.17000000000002"/>
    <s v="N/A"/>
    <n v="0"/>
    <n v="0"/>
    <n v="0"/>
    <n v="0"/>
    <n v="0"/>
    <n v="0"/>
    <n v="0"/>
    <n v="0"/>
    <n v="163.17000000000002"/>
    <n v="0"/>
    <n v="-326.34000000000003"/>
    <n v="0"/>
    <n v="0"/>
    <s v="SURFACE WATER MGT FUND"/>
    <s v="WLSW I DC5414 15710 1ST AVE S"/>
    <s v="DEFAULT"/>
    <s v="Default"/>
  </r>
  <r>
    <x v="1"/>
    <s v="1039096"/>
    <s v="000000"/>
    <s v="22258"/>
    <x v="204"/>
    <s v="0000000"/>
    <n v="2012"/>
    <x v="1"/>
    <s v="DEFERRED ACCT REC 11503"/>
    <s v="BS200-CURRENT LIABILITIES"/>
    <s v="B2220-DEFERRED REVENUES"/>
    <m/>
    <n v="0"/>
    <n v="0"/>
    <n v="184.17000000000002"/>
    <n v="0"/>
    <n v="-184.17000000000002"/>
    <s v="N/A"/>
    <n v="0"/>
    <n v="0"/>
    <n v="0"/>
    <n v="0"/>
    <n v="0"/>
    <n v="0"/>
    <n v="0"/>
    <n v="0"/>
    <n v="0"/>
    <n v="184.17000000000002"/>
    <n v="0"/>
    <n v="0"/>
    <n v="0"/>
    <s v="SURFACE WATER MGT FUND"/>
    <s v="WLSW I DC5414 15710 1ST AVE S"/>
    <s v="DEFAULT"/>
    <s v="Default"/>
  </r>
  <r>
    <x v="1"/>
    <s v="1039096"/>
    <s v="845023"/>
    <s v="36999"/>
    <x v="49"/>
    <s v="0000000"/>
    <n v="2012"/>
    <x v="3"/>
    <s v="OTHER MISC REVENUE"/>
    <s v="R3000-REVENUE"/>
    <s v="R3600-MISCELLANEOUS REVENUE"/>
    <m/>
    <n v="0"/>
    <n v="0"/>
    <n v="-347.34000000000003"/>
    <n v="0"/>
    <n v="347.34000000000003"/>
    <s v="N/A"/>
    <n v="0"/>
    <n v="0"/>
    <n v="0"/>
    <n v="0"/>
    <n v="0"/>
    <n v="0"/>
    <n v="0"/>
    <n v="0"/>
    <n v="-163.17000000000002"/>
    <n v="-184.17000000000002"/>
    <n v="0"/>
    <n v="0"/>
    <n v="0"/>
    <s v="SURFACE WATER MGT FUND"/>
    <s v="WLSW I DC5414 15710 1ST AVE S"/>
    <s v="BURIEN MAINTENANCE"/>
    <s v="Default"/>
  </r>
  <r>
    <x v="1"/>
    <s v="1039096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0"/>
    <n v="0"/>
    <n v="0"/>
    <n v="0"/>
    <n v="0"/>
    <n v="0"/>
    <n v="0"/>
    <n v="70.820000000000007"/>
    <n v="70.820000000000007"/>
    <n v="0"/>
    <n v="0"/>
    <n v="0"/>
    <s v="SURFACE WATER MGT FUND"/>
    <s v="WLSW I DC5414 15710 1ST AVE S"/>
    <s v="BURIEN MAINTENANCE"/>
    <s v="DRAINAGE"/>
  </r>
  <r>
    <x v="1"/>
    <s v="1039096"/>
    <s v="845023"/>
    <s v="55010"/>
    <x v="141"/>
    <s v="5315000"/>
    <n v="2012"/>
    <x v="4"/>
    <s v="MOTOR POOL ER R SERVICE"/>
    <s v="50000-PROGRAM EXPENDITUR BUDGET"/>
    <s v="55000-INTRAGOVERNMENTAL SERVICES"/>
    <m/>
    <n v="0"/>
    <n v="0"/>
    <n v="21"/>
    <n v="0"/>
    <n v="-21"/>
    <s v="N/A"/>
    <n v="0"/>
    <n v="0"/>
    <n v="0"/>
    <n v="0"/>
    <n v="0"/>
    <n v="0"/>
    <n v="0"/>
    <n v="0"/>
    <n v="0"/>
    <n v="21"/>
    <n v="0"/>
    <n v="0"/>
    <n v="0"/>
    <s v="SURFACE WATER MGT FUND"/>
    <s v="WLSW I DC5414 15710 1ST AVE S"/>
    <s v="BURIEN MAINTENANCE"/>
    <s v="DRAINAGE"/>
  </r>
  <r>
    <x v="1"/>
    <s v="1039096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7.36"/>
    <n v="7.36"/>
    <n v="0"/>
    <n v="0"/>
    <n v="0"/>
    <s v="SURFACE WATER MGT FUND"/>
    <s v="WLSW I DC5414 15710 1ST AVE S"/>
    <s v="BURIEN MAINTENANCE"/>
    <s v="DRAINAGE"/>
  </r>
  <r>
    <x v="1"/>
    <s v="1039096"/>
    <s v="845023"/>
    <s v="82100"/>
    <x v="71"/>
    <s v="5315000"/>
    <n v="2012"/>
    <x v="4"/>
    <s v="EMPLOYER PAID BENEFITS"/>
    <s v="50000-PROGRAM EXPENDITUR BUDGET"/>
    <s v="82000-APPLIED OVERHEAD"/>
    <m/>
    <n v="0"/>
    <n v="0"/>
    <n v="49.58"/>
    <n v="0"/>
    <n v="-49.58"/>
    <s v="N/A"/>
    <n v="0"/>
    <n v="0"/>
    <n v="0"/>
    <n v="0"/>
    <n v="0"/>
    <n v="0"/>
    <n v="0"/>
    <n v="0"/>
    <n v="24.79"/>
    <n v="24.79"/>
    <n v="0"/>
    <n v="0"/>
    <n v="0"/>
    <s v="SURFACE WATER MGT FUND"/>
    <s v="WLSW I DC5414 15710 1ST AVE S"/>
    <s v="BURIEN MAINTENANCE"/>
    <s v="DRAINAGE"/>
  </r>
  <r>
    <x v="1"/>
    <s v="1039096"/>
    <s v="845023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19.12"/>
    <n v="19.12"/>
    <n v="0"/>
    <n v="0"/>
    <n v="0"/>
    <s v="SURFACE WATER MGT FUND"/>
    <s v="WLSW I DC5414 15710 1ST AVE S"/>
    <s v="BURIEN MAINTENANCE"/>
    <s v="DRAINAGE"/>
  </r>
  <r>
    <x v="1"/>
    <s v="1039096"/>
    <s v="845023"/>
    <s v="82300"/>
    <x v="73"/>
    <s v="5315000"/>
    <n v="2012"/>
    <x v="4"/>
    <s v="INDIRECT COSTS"/>
    <s v="50000-PROGRAM EXPENDITUR BUDGET"/>
    <s v="82000-APPLIED OVERHEAD"/>
    <m/>
    <n v="0"/>
    <n v="0"/>
    <n v="82.16"/>
    <n v="0"/>
    <n v="-82.16"/>
    <s v="N/A"/>
    <n v="0"/>
    <n v="0"/>
    <n v="0"/>
    <n v="0"/>
    <n v="0"/>
    <n v="0"/>
    <n v="0"/>
    <n v="0"/>
    <n v="41.08"/>
    <n v="41.08"/>
    <n v="0"/>
    <n v="0"/>
    <n v="0"/>
    <s v="SURFACE WATER MGT FUND"/>
    <s v="WLSW I DC5414 15710 1ST AVE S"/>
    <s v="BURIEN MAINTENANCE"/>
    <s v="DRAINAGE"/>
  </r>
  <r>
    <x v="1"/>
    <s v="1039097"/>
    <s v="000000"/>
    <s v="11500"/>
    <x v="7"/>
    <s v="0000000"/>
    <n v="2012"/>
    <x v="0"/>
    <s v="ACCOUNTS RECEIVABLE"/>
    <s v="BS000-CURRENT ASSETS"/>
    <s v="B1150-ACCOUNTS RECEIVABLE"/>
    <m/>
    <n v="0"/>
    <n v="0"/>
    <n v="326.31"/>
    <n v="0"/>
    <n v="-326.31"/>
    <s v="N/A"/>
    <n v="0"/>
    <n v="0"/>
    <n v="0"/>
    <n v="0"/>
    <n v="0"/>
    <n v="0"/>
    <n v="0"/>
    <n v="0"/>
    <n v="0"/>
    <n v="0"/>
    <n v="326.31"/>
    <n v="0"/>
    <n v="0"/>
    <s v="SURFACE WATER MGT FUND"/>
    <s v="WLSW I DC5416 15704 4TH AVE S"/>
    <s v="DEFAULT"/>
    <s v="Default"/>
  </r>
  <r>
    <x v="1"/>
    <s v="1039097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326.31"/>
    <n v="0"/>
    <n v="-326.31"/>
    <n v="0"/>
    <n v="0"/>
    <s v="SURFACE WATER MGT FUND"/>
    <s v="WLSW I DC5416 15704 4TH AVE S"/>
    <s v="DEFAULT"/>
    <s v="Default"/>
  </r>
  <r>
    <x v="1"/>
    <s v="1039097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5416 15704 4TH AVE S"/>
    <s v="DEFAULT"/>
    <s v="Default"/>
  </r>
  <r>
    <x v="1"/>
    <s v="1039097"/>
    <s v="845023"/>
    <s v="36999"/>
    <x v="49"/>
    <s v="0000000"/>
    <n v="2012"/>
    <x v="3"/>
    <s v="OTHER MISC REVENUE"/>
    <s v="R3000-REVENUE"/>
    <s v="R3600-MISCELLANEOUS REVENUE"/>
    <m/>
    <n v="0"/>
    <n v="0"/>
    <n v="-326.31"/>
    <n v="0"/>
    <n v="326.31"/>
    <s v="N/A"/>
    <n v="0"/>
    <n v="0"/>
    <n v="0"/>
    <n v="0"/>
    <n v="0"/>
    <n v="0"/>
    <n v="0"/>
    <n v="0"/>
    <n v="-326.31"/>
    <n v="0"/>
    <n v="0"/>
    <n v="0"/>
    <n v="0"/>
    <s v="SURFACE WATER MGT FUND"/>
    <s v="WLSW I DC5416 15704 4TH AVE S"/>
    <s v="BURIEN MAINTENANCE"/>
    <s v="Default"/>
  </r>
  <r>
    <x v="1"/>
    <s v="1039097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0"/>
    <n v="141.63"/>
    <n v="0"/>
    <n v="0"/>
    <n v="0"/>
    <n v="0"/>
    <s v="SURFACE WATER MGT FUND"/>
    <s v="WLSW I DC5416 15704 4TH AVE S"/>
    <s v="BURIEN MAINTENANCE"/>
    <s v="DRAINAGE"/>
  </r>
  <r>
    <x v="1"/>
    <s v="1039097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14.72"/>
    <n v="0"/>
    <n v="0"/>
    <n v="0"/>
    <n v="0"/>
    <s v="SURFACE WATER MGT FUND"/>
    <s v="WLSW I DC5416 15704 4TH AVE S"/>
    <s v="BURIEN MAINTENANCE"/>
    <s v="DRAINAGE"/>
  </r>
  <r>
    <x v="1"/>
    <s v="1039097"/>
    <s v="845023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0"/>
    <n v="49.57"/>
    <n v="0"/>
    <n v="0"/>
    <n v="0"/>
    <n v="0"/>
    <s v="SURFACE WATER MGT FUND"/>
    <s v="WLSW I DC5416 15704 4TH AVE S"/>
    <s v="BURIEN MAINTENANCE"/>
    <s v="DRAINAGE"/>
  </r>
  <r>
    <x v="1"/>
    <s v="1039097"/>
    <s v="845023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38.24"/>
    <n v="0"/>
    <n v="0"/>
    <n v="0"/>
    <n v="0"/>
    <s v="SURFACE WATER MGT FUND"/>
    <s v="WLSW I DC5416 15704 4TH AVE S"/>
    <s v="BURIEN MAINTENANCE"/>
    <s v="DRAINAGE"/>
  </r>
  <r>
    <x v="1"/>
    <s v="1039097"/>
    <s v="845023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0"/>
    <n v="82.15"/>
    <n v="0"/>
    <n v="0"/>
    <n v="0"/>
    <n v="0"/>
    <s v="SURFACE WATER MGT FUND"/>
    <s v="WLSW I DC5416 15704 4TH AVE S"/>
    <s v="BURIEN MAINTENANCE"/>
    <s v="DRAINAGE"/>
  </r>
  <r>
    <x v="1"/>
    <s v="1039098"/>
    <s v="000000"/>
    <s v="11500"/>
    <x v="7"/>
    <s v="0000000"/>
    <n v="2012"/>
    <x v="0"/>
    <s v="ACCOUNTS RECEIVABLE"/>
    <s v="BS000-CURRENT ASSETS"/>
    <s v="B1150-ACCOUNTS RECEIVABLE"/>
    <m/>
    <n v="0"/>
    <n v="0"/>
    <n v="7831.62"/>
    <n v="0"/>
    <n v="-7831.62"/>
    <s v="N/A"/>
    <n v="0"/>
    <n v="0"/>
    <n v="0"/>
    <n v="0"/>
    <n v="0"/>
    <n v="0"/>
    <n v="0"/>
    <n v="0"/>
    <n v="0"/>
    <n v="0"/>
    <n v="7831.62"/>
    <n v="0"/>
    <n v="0"/>
    <s v="SURFACE WATER MGT FUND"/>
    <s v="WLSW I DC5419 415 SW 150TH ST"/>
    <s v="DEFAULT"/>
    <s v="Default"/>
  </r>
  <r>
    <x v="1"/>
    <s v="1039098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3480.7200000000003"/>
    <n v="4350.8999999999996"/>
    <n v="0"/>
    <n v="-7831.62"/>
    <n v="0"/>
    <n v="0"/>
    <s v="SURFACE WATER MGT FUND"/>
    <s v="WLSW I DC5419 415 SW 150TH ST"/>
    <s v="DEFAULT"/>
    <s v="Default"/>
  </r>
  <r>
    <x v="1"/>
    <s v="1039098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5419 415 SW 150TH ST"/>
    <s v="DEFAULT"/>
    <s v="Default"/>
  </r>
  <r>
    <x v="1"/>
    <s v="1039098"/>
    <s v="845023"/>
    <s v="36999"/>
    <x v="49"/>
    <s v="0000000"/>
    <n v="2012"/>
    <x v="3"/>
    <s v="OTHER MISC REVENUE"/>
    <s v="R3000-REVENUE"/>
    <s v="R3600-MISCELLANEOUS REVENUE"/>
    <m/>
    <n v="0"/>
    <n v="0"/>
    <n v="-7831.62"/>
    <n v="0"/>
    <n v="7831.62"/>
    <s v="N/A"/>
    <n v="0"/>
    <n v="0"/>
    <n v="0"/>
    <n v="0"/>
    <n v="0"/>
    <n v="0"/>
    <n v="0"/>
    <n v="-3480.7200000000003"/>
    <n v="-4350.8999999999996"/>
    <n v="0"/>
    <n v="0"/>
    <n v="0"/>
    <n v="0"/>
    <s v="SURFACE WATER MGT FUND"/>
    <s v="WLSW I DC5419 415 SW 150TH ST"/>
    <s v="BURIEN MAINTENANCE"/>
    <s v="Default"/>
  </r>
  <r>
    <x v="1"/>
    <s v="1039098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183.03"/>
    <n v="0"/>
    <n v="-3183.03"/>
    <s v="N/A"/>
    <n v="0"/>
    <n v="0"/>
    <n v="0"/>
    <n v="0"/>
    <n v="0"/>
    <n v="0"/>
    <n v="0"/>
    <n v="1414.68"/>
    <n v="1768.3500000000001"/>
    <n v="0"/>
    <n v="0"/>
    <n v="0"/>
    <n v="0"/>
    <s v="SURFACE WATER MGT FUND"/>
    <s v="WLSW I DC5419 415 SW 150TH ST"/>
    <s v="BURIEN MAINTENANCE"/>
    <s v="DRAINAGE"/>
  </r>
  <r>
    <x v="1"/>
    <s v="1039098"/>
    <s v="845023"/>
    <s v="82100"/>
    <x v="71"/>
    <s v="5315000"/>
    <n v="2012"/>
    <x v="4"/>
    <s v="EMPLOYER PAID BENEFITS"/>
    <s v="50000-PROGRAM EXPENDITUR BUDGET"/>
    <s v="82000-APPLIED OVERHEAD"/>
    <m/>
    <n v="0"/>
    <n v="0"/>
    <n v="1116"/>
    <n v="0"/>
    <n v="-1116"/>
    <s v="N/A"/>
    <n v="0"/>
    <n v="0"/>
    <n v="0"/>
    <n v="0"/>
    <n v="0"/>
    <n v="0"/>
    <n v="0"/>
    <n v="496"/>
    <n v="620"/>
    <n v="0"/>
    <n v="0"/>
    <n v="0"/>
    <n v="0"/>
    <s v="SURFACE WATER MGT FUND"/>
    <s v="WLSW I DC5419 415 SW 150TH ST"/>
    <s v="BURIEN MAINTENANCE"/>
    <s v="DRAINAGE"/>
  </r>
  <r>
    <x v="1"/>
    <s v="1039098"/>
    <s v="845023"/>
    <s v="82200"/>
    <x v="72"/>
    <s v="5315000"/>
    <n v="2012"/>
    <x v="4"/>
    <s v="PAID TIME OFF"/>
    <s v="50000-PROGRAM EXPENDITUR BUDGET"/>
    <s v="82000-APPLIED OVERHEAD"/>
    <m/>
    <n v="0"/>
    <n v="0"/>
    <n v="604.16999999999996"/>
    <n v="0"/>
    <n v="-604.16999999999996"/>
    <s v="N/A"/>
    <n v="0"/>
    <n v="0"/>
    <n v="0"/>
    <n v="0"/>
    <n v="0"/>
    <n v="0"/>
    <n v="0"/>
    <n v="268.52"/>
    <n v="335.65000000000003"/>
    <n v="0"/>
    <n v="0"/>
    <n v="0"/>
    <n v="0"/>
    <s v="SURFACE WATER MGT FUND"/>
    <s v="WLSW I DC5419 415 SW 150TH ST"/>
    <s v="BURIEN MAINTENANCE"/>
    <s v="DRAINAGE"/>
  </r>
  <r>
    <x v="1"/>
    <s v="1039098"/>
    <s v="845023"/>
    <s v="82300"/>
    <x v="73"/>
    <s v="5315000"/>
    <n v="2012"/>
    <x v="4"/>
    <s v="INDIRECT COSTS"/>
    <s v="50000-PROGRAM EXPENDITUR BUDGET"/>
    <s v="82000-APPLIED OVERHEAD"/>
    <m/>
    <n v="0"/>
    <n v="0"/>
    <n v="2928.42"/>
    <n v="0"/>
    <n v="-2928.42"/>
    <s v="N/A"/>
    <n v="0"/>
    <n v="0"/>
    <n v="0"/>
    <n v="0"/>
    <n v="0"/>
    <n v="0"/>
    <n v="0"/>
    <n v="1301.52"/>
    <n v="1626.9"/>
    <n v="0"/>
    <n v="0"/>
    <n v="0"/>
    <n v="0"/>
    <s v="SURFACE WATER MGT FUND"/>
    <s v="WLSW I DC5419 415 SW 150TH ST"/>
    <s v="BURIEN MAINTENANCE"/>
    <s v="DRAINAGE"/>
  </r>
  <r>
    <x v="1"/>
    <s v="1039106"/>
    <s v="000000"/>
    <s v="11500"/>
    <x v="7"/>
    <s v="0000000"/>
    <n v="2012"/>
    <x v="0"/>
    <s v="ACCOUNTS RECEIVABLE"/>
    <s v="BS000-CURRENT ASSETS"/>
    <s v="B1150-ACCOUNTS RECEIVABLE"/>
    <m/>
    <n v="0"/>
    <n v="0"/>
    <n v="701.13"/>
    <n v="0"/>
    <n v="-701.13"/>
    <s v="N/A"/>
    <n v="0"/>
    <n v="0"/>
    <n v="0"/>
    <n v="0"/>
    <n v="0"/>
    <n v="0"/>
    <n v="0"/>
    <n v="0"/>
    <n v="0"/>
    <n v="701.13"/>
    <n v="0"/>
    <n v="0"/>
    <n v="0"/>
    <s v="SURFACE WATER MGT FUND"/>
    <s v="WLSW I DC1857 20703 SE 3RD WY"/>
    <s v="DEFAULT"/>
    <s v="Default"/>
  </r>
  <r>
    <x v="1"/>
    <s v="1039106"/>
    <s v="000000"/>
    <s v="11530"/>
    <x v="203"/>
    <s v="0000000"/>
    <n v="2012"/>
    <x v="0"/>
    <s v="UNBILLED RECEIVABLES"/>
    <s v="BS000-CURRENT ASSETS"/>
    <s v="B1150-ACCOUNTS RECEIVABLE"/>
    <m/>
    <n v="0"/>
    <n v="0"/>
    <n v="701.13"/>
    <n v="0"/>
    <n v="-701.13"/>
    <s v="N/A"/>
    <n v="0"/>
    <n v="0"/>
    <n v="0"/>
    <n v="0"/>
    <n v="0"/>
    <n v="0"/>
    <n v="0"/>
    <n v="628.86"/>
    <n v="0"/>
    <n v="72.27"/>
    <n v="0"/>
    <n v="0"/>
    <n v="0"/>
    <s v="SURFACE WATER MGT FUND"/>
    <s v="WLSW I DC1857 20703 SE 3RD WY"/>
    <s v="DEFAULT"/>
    <s v="Default"/>
  </r>
  <r>
    <x v="1"/>
    <s v="1039106"/>
    <s v="000000"/>
    <s v="22258"/>
    <x v="204"/>
    <s v="0000000"/>
    <n v="2012"/>
    <x v="1"/>
    <s v="DEFERRED ACCT REC 11503"/>
    <s v="BS200-CURRENT LIABILITIES"/>
    <s v="B2220-DEFERRED REVENUES"/>
    <m/>
    <n v="0"/>
    <n v="0"/>
    <n v="-701.13"/>
    <n v="0"/>
    <n v="701.13"/>
    <s v="N/A"/>
    <n v="0"/>
    <n v="0"/>
    <n v="0"/>
    <n v="0"/>
    <n v="0"/>
    <n v="0"/>
    <n v="0"/>
    <n v="0"/>
    <n v="0"/>
    <n v="-701.13"/>
    <n v="0"/>
    <n v="0"/>
    <n v="0"/>
    <s v="SURFACE WATER MGT FUND"/>
    <s v="WLSW I DC1857 20703 SE 3RD WY"/>
    <s v="DEFAULT"/>
    <s v="Default"/>
  </r>
  <r>
    <x v="1"/>
    <s v="1039106"/>
    <s v="845028"/>
    <s v="43944"/>
    <x v="130"/>
    <s v="0000000"/>
    <n v="2012"/>
    <x v="3"/>
    <s v="SWM SERVICES CITIES"/>
    <s v="R3000-REVENUE"/>
    <s v="R3400-CHARGE FOR SERVICES"/>
    <m/>
    <n v="0"/>
    <n v="0"/>
    <n v="-701.13"/>
    <n v="0"/>
    <n v="701.13"/>
    <s v="N/A"/>
    <n v="0"/>
    <n v="0"/>
    <n v="0"/>
    <n v="0"/>
    <n v="0"/>
    <n v="0"/>
    <n v="0"/>
    <n v="-628.86"/>
    <n v="0"/>
    <n v="-72.27"/>
    <n v="0"/>
    <n v="0"/>
    <n v="0"/>
    <s v="SURFACE WATER MGT FUND"/>
    <s v="WLSW I DC1857 20703 SE 3RD WY"/>
    <s v="SAMMAMISH MAINTENANCE"/>
    <s v="Default"/>
  </r>
  <r>
    <x v="1"/>
    <s v="1039106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12.45000000000002"/>
    <n v="0"/>
    <n v="-212.45000000000002"/>
    <s v="N/A"/>
    <n v="0"/>
    <n v="0"/>
    <n v="0"/>
    <n v="0"/>
    <n v="0"/>
    <n v="0"/>
    <n v="0"/>
    <n v="212.45000000000002"/>
    <n v="0"/>
    <n v="0"/>
    <n v="0"/>
    <n v="0"/>
    <n v="0"/>
    <s v="SURFACE WATER MGT FUND"/>
    <s v="WLSW I DC1857 20703 SE 3RD WY"/>
    <s v="SAMMAMISH MAINTENANCE"/>
    <s v="DRAINAGE"/>
  </r>
  <r>
    <x v="1"/>
    <s v="1039106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64.349999999999994"/>
    <n v="0"/>
    <n v="-64.349999999999994"/>
    <s v="N/A"/>
    <n v="0"/>
    <n v="0"/>
    <n v="0"/>
    <n v="0"/>
    <n v="0"/>
    <n v="0"/>
    <n v="0"/>
    <n v="64.349999999999994"/>
    <n v="0"/>
    <n v="0"/>
    <n v="0"/>
    <n v="0"/>
    <n v="0"/>
    <s v="SURFACE WATER MGT FUND"/>
    <s v="WLSW I DC1857 20703 SE 3RD WY"/>
    <s v="SAMMAMISH MAINTENANCE"/>
    <s v="DRAINAGE"/>
  </r>
  <r>
    <x v="1"/>
    <s v="1039106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72.27"/>
    <n v="0"/>
    <n v="-72.27"/>
    <s v="N/A"/>
    <n v="0"/>
    <n v="0"/>
    <n v="0"/>
    <n v="0"/>
    <n v="0"/>
    <n v="0"/>
    <n v="0"/>
    <n v="0"/>
    <n v="0"/>
    <n v="72.27"/>
    <n v="0"/>
    <n v="0"/>
    <n v="0"/>
    <s v="SURFACE WATER MGT FUND"/>
    <s v="WLSW I DC1857 20703 SE 3RD WY"/>
    <s v="SAMMAMISH MAINTENANCE"/>
    <s v="DRAINAGE"/>
  </r>
  <r>
    <x v="1"/>
    <s v="1039106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22.080000000000002"/>
    <n v="0"/>
    <n v="-22.080000000000002"/>
    <s v="N/A"/>
    <n v="0"/>
    <n v="0"/>
    <n v="0"/>
    <n v="0"/>
    <n v="0"/>
    <n v="0"/>
    <n v="0"/>
    <n v="22.080000000000002"/>
    <n v="0"/>
    <n v="0"/>
    <n v="0"/>
    <n v="0"/>
    <n v="0"/>
    <s v="SURFACE WATER MGT FUND"/>
    <s v="WLSW I DC1857 20703 SE 3RD WY"/>
    <s v="SAMMAMISH MAINTENANCE"/>
    <s v="DRAINAGE"/>
  </r>
  <r>
    <x v="1"/>
    <s v="1039106"/>
    <s v="845028"/>
    <s v="82100"/>
    <x v="71"/>
    <s v="5315000"/>
    <n v="2012"/>
    <x v="4"/>
    <s v="EMPLOYER PAID BENEFITS"/>
    <s v="50000-PROGRAM EXPENDITUR BUDGET"/>
    <s v="82000-APPLIED OVERHEAD"/>
    <m/>
    <n v="0"/>
    <n v="0"/>
    <n v="74.36"/>
    <n v="0"/>
    <n v="-74.36"/>
    <s v="N/A"/>
    <n v="0"/>
    <n v="0"/>
    <n v="0"/>
    <n v="0"/>
    <n v="0"/>
    <n v="0"/>
    <n v="0"/>
    <n v="74.36"/>
    <n v="0"/>
    <n v="0"/>
    <n v="0"/>
    <n v="0"/>
    <n v="0"/>
    <s v="SURFACE WATER MGT FUND"/>
    <s v="WLSW I DC1857 20703 SE 3RD WY"/>
    <s v="SAMMAMISH MAINTENANCE"/>
    <s v="DRAINAGE"/>
  </r>
  <r>
    <x v="1"/>
    <s v="1039106"/>
    <s v="845028"/>
    <s v="82200"/>
    <x v="72"/>
    <s v="5315000"/>
    <n v="2012"/>
    <x v="4"/>
    <s v="PAID TIME OFF"/>
    <s v="50000-PROGRAM EXPENDITUR BUDGET"/>
    <s v="82000-APPLIED OVERHEAD"/>
    <m/>
    <n v="0"/>
    <n v="0"/>
    <n v="73.98"/>
    <n v="0"/>
    <n v="-73.98"/>
    <s v="N/A"/>
    <n v="0"/>
    <n v="0"/>
    <n v="0"/>
    <n v="0"/>
    <n v="0"/>
    <n v="0"/>
    <n v="0"/>
    <n v="73.98"/>
    <n v="0"/>
    <n v="0"/>
    <n v="0"/>
    <n v="0"/>
    <n v="0"/>
    <s v="SURFACE WATER MGT FUND"/>
    <s v="WLSW I DC1857 20703 SE 3RD WY"/>
    <s v="SAMMAMISH MAINTENANCE"/>
    <s v="DRAINAGE"/>
  </r>
  <r>
    <x v="1"/>
    <s v="1039106"/>
    <s v="845028"/>
    <s v="82300"/>
    <x v="73"/>
    <s v="5315000"/>
    <n v="2012"/>
    <x v="4"/>
    <s v="INDIRECT COSTS"/>
    <s v="50000-PROGRAM EXPENDITUR BUDGET"/>
    <s v="82000-APPLIED OVERHEAD"/>
    <m/>
    <n v="0"/>
    <n v="0"/>
    <n v="174.08"/>
    <n v="0"/>
    <n v="-174.08"/>
    <s v="N/A"/>
    <n v="0"/>
    <n v="0"/>
    <n v="0"/>
    <n v="0"/>
    <n v="0"/>
    <n v="0"/>
    <n v="0"/>
    <n v="174.08"/>
    <n v="0"/>
    <n v="0"/>
    <n v="0"/>
    <n v="0"/>
    <n v="0"/>
    <s v="SURFACE WATER MGT FUND"/>
    <s v="WLSW I DC1857 20703 SE 3RD WY"/>
    <s v="SAMMAMISH MAINTENANCE"/>
    <s v="DRAINAGE"/>
  </r>
  <r>
    <x v="1"/>
    <s v="1039106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7.5600000000000005"/>
    <n v="0"/>
    <n v="-7.5600000000000005"/>
    <s v="N/A"/>
    <n v="0"/>
    <n v="0"/>
    <n v="0"/>
    <n v="0"/>
    <n v="0"/>
    <n v="0"/>
    <n v="0"/>
    <n v="7.5600000000000005"/>
    <n v="0"/>
    <n v="0"/>
    <n v="0"/>
    <n v="0"/>
    <n v="0"/>
    <s v="SURFACE WATER MGT FUND"/>
    <s v="WLSW I DC1857 20703 SE 3RD WY"/>
    <s v="SAMMAMISH MAINTENANCE"/>
    <s v="DRAINAGE"/>
  </r>
  <r>
    <x v="1"/>
    <s v="1039108"/>
    <s v="000000"/>
    <s v="11500"/>
    <x v="7"/>
    <s v="0000000"/>
    <n v="2012"/>
    <x v="0"/>
    <s v="ACCOUNTS RECEIVABLE"/>
    <s v="BS000-CURRENT ASSETS"/>
    <s v="B1150-ACCOUNTS RECEIVABLE"/>
    <m/>
    <n v="0"/>
    <n v="0"/>
    <n v="326.34000000000003"/>
    <n v="0"/>
    <n v="-326.34000000000003"/>
    <s v="N/A"/>
    <n v="0"/>
    <n v="0"/>
    <n v="0"/>
    <n v="0"/>
    <n v="0"/>
    <n v="0"/>
    <n v="0"/>
    <n v="0"/>
    <n v="0"/>
    <n v="326.34000000000003"/>
    <n v="0"/>
    <n v="0"/>
    <n v="0"/>
    <s v="SURFACE WATER MGT FUND"/>
    <s v="WLSW I DC2014 3109 214TH PL SE"/>
    <s v="DEFAULT"/>
    <s v="Default"/>
  </r>
  <r>
    <x v="1"/>
    <s v="1039108"/>
    <s v="000000"/>
    <s v="11530"/>
    <x v="203"/>
    <s v="0000000"/>
    <n v="2012"/>
    <x v="0"/>
    <s v="UNBILLED RECEIVABLES"/>
    <s v="BS000-CURRENT ASSETS"/>
    <s v="B1150-ACCOUNTS RECEIVABLE"/>
    <m/>
    <n v="0"/>
    <n v="0"/>
    <n v="326.34000000000003"/>
    <n v="0"/>
    <n v="-326.34000000000003"/>
    <s v="N/A"/>
    <n v="0"/>
    <n v="0"/>
    <n v="0"/>
    <n v="0"/>
    <n v="0"/>
    <n v="0"/>
    <n v="0"/>
    <n v="326.34000000000003"/>
    <n v="0"/>
    <n v="0"/>
    <n v="0"/>
    <n v="0"/>
    <n v="0"/>
    <s v="SURFACE WATER MGT FUND"/>
    <s v="WLSW I DC2014 3109 214TH PL SE"/>
    <s v="DEFAULT"/>
    <s v="Default"/>
  </r>
  <r>
    <x v="1"/>
    <s v="1039108"/>
    <s v="000000"/>
    <s v="22258"/>
    <x v="204"/>
    <s v="0000000"/>
    <n v="2012"/>
    <x v="1"/>
    <s v="DEFERRED ACCT REC 11503"/>
    <s v="BS200-CURRENT LIABILITIES"/>
    <s v="B2220-DEFERRED REVENUES"/>
    <m/>
    <n v="0"/>
    <n v="0"/>
    <n v="-326.34000000000003"/>
    <n v="0"/>
    <n v="326.34000000000003"/>
    <s v="N/A"/>
    <n v="0"/>
    <n v="0"/>
    <n v="0"/>
    <n v="0"/>
    <n v="0"/>
    <n v="0"/>
    <n v="0"/>
    <n v="0"/>
    <n v="0"/>
    <n v="-326.34000000000003"/>
    <n v="0"/>
    <n v="0"/>
    <n v="0"/>
    <s v="SURFACE WATER MGT FUND"/>
    <s v="WLSW I DC2014 3109 214TH PL SE"/>
    <s v="DEFAULT"/>
    <s v="Default"/>
  </r>
  <r>
    <x v="1"/>
    <s v="1039108"/>
    <s v="845028"/>
    <s v="43944"/>
    <x v="130"/>
    <s v="0000000"/>
    <n v="2012"/>
    <x v="3"/>
    <s v="SWM SERVICES CITIES"/>
    <s v="R3000-REVENUE"/>
    <s v="R3400-CHARGE FOR SERVICES"/>
    <m/>
    <n v="0"/>
    <n v="0"/>
    <n v="-326.34000000000003"/>
    <n v="0"/>
    <n v="326.34000000000003"/>
    <s v="N/A"/>
    <n v="0"/>
    <n v="0"/>
    <n v="0"/>
    <n v="0"/>
    <n v="0"/>
    <n v="0"/>
    <n v="0"/>
    <n v="-326.34000000000003"/>
    <n v="0"/>
    <n v="0"/>
    <n v="0"/>
    <n v="0"/>
    <n v="0"/>
    <s v="SURFACE WATER MGT FUND"/>
    <s v="WLSW I DC2014 3109 214TH PL SE"/>
    <s v="SAMMAMISH MAINTENANCE"/>
    <s v="Default"/>
  </r>
  <r>
    <x v="1"/>
    <s v="1039108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0"/>
    <n v="0"/>
    <n v="0"/>
    <n v="0"/>
    <n v="0"/>
    <n v="0"/>
    <n v="141.64000000000001"/>
    <n v="0"/>
    <n v="0"/>
    <n v="0"/>
    <n v="0"/>
    <n v="0"/>
    <s v="SURFACE WATER MGT FUND"/>
    <s v="WLSW I DC2014 3109 214TH PL SE"/>
    <s v="SAMMAMISH MAINTENANCE"/>
    <s v="DRAINAGE"/>
  </r>
  <r>
    <x v="1"/>
    <s v="1039108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14.72"/>
    <n v="0"/>
    <n v="0"/>
    <n v="0"/>
    <n v="0"/>
    <n v="0"/>
    <s v="SURFACE WATER MGT FUND"/>
    <s v="WLSW I DC2014 3109 214TH PL SE"/>
    <s v="SAMMAMISH MAINTENANCE"/>
    <s v="DRAINAGE"/>
  </r>
  <r>
    <x v="1"/>
    <s v="1039108"/>
    <s v="845028"/>
    <s v="82100"/>
    <x v="71"/>
    <s v="5315000"/>
    <n v="2012"/>
    <x v="4"/>
    <s v="EMPLOYER PAID BENEFITS"/>
    <s v="50000-PROGRAM EXPENDITUR BUDGET"/>
    <s v="82000-APPLIED OVERHEAD"/>
    <m/>
    <n v="0"/>
    <n v="0"/>
    <n v="49.58"/>
    <n v="0"/>
    <n v="-49.58"/>
    <s v="N/A"/>
    <n v="0"/>
    <n v="0"/>
    <n v="0"/>
    <n v="0"/>
    <n v="0"/>
    <n v="0"/>
    <n v="0"/>
    <n v="49.58"/>
    <n v="0"/>
    <n v="0"/>
    <n v="0"/>
    <n v="0"/>
    <n v="0"/>
    <s v="SURFACE WATER MGT FUND"/>
    <s v="WLSW I DC2014 3109 214TH PL SE"/>
    <s v="SAMMAMISH MAINTENANCE"/>
    <s v="DRAINAGE"/>
  </r>
  <r>
    <x v="1"/>
    <s v="1039108"/>
    <s v="845028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38.24"/>
    <n v="0"/>
    <n v="0"/>
    <n v="0"/>
    <n v="0"/>
    <n v="0"/>
    <s v="SURFACE WATER MGT FUND"/>
    <s v="WLSW I DC2014 3109 214TH PL SE"/>
    <s v="SAMMAMISH MAINTENANCE"/>
    <s v="DRAINAGE"/>
  </r>
  <r>
    <x v="1"/>
    <s v="1039108"/>
    <s v="845028"/>
    <s v="82300"/>
    <x v="73"/>
    <s v="5315000"/>
    <n v="2012"/>
    <x v="4"/>
    <s v="INDIRECT COSTS"/>
    <s v="50000-PROGRAM EXPENDITUR BUDGET"/>
    <s v="82000-APPLIED OVERHEAD"/>
    <m/>
    <n v="0"/>
    <n v="0"/>
    <n v="82.16"/>
    <n v="0"/>
    <n v="-82.16"/>
    <s v="N/A"/>
    <n v="0"/>
    <n v="0"/>
    <n v="0"/>
    <n v="0"/>
    <n v="0"/>
    <n v="0"/>
    <n v="0"/>
    <n v="82.16"/>
    <n v="0"/>
    <n v="0"/>
    <n v="0"/>
    <n v="0"/>
    <n v="0"/>
    <s v="SURFACE WATER MGT FUND"/>
    <s v="WLSW I DC2014 3109 214TH PL SE"/>
    <s v="SAMMAMISH MAINTENANCE"/>
    <s v="DRAINAGE"/>
  </r>
  <r>
    <x v="1"/>
    <s v="1039110"/>
    <s v="000000"/>
    <s v="11500"/>
    <x v="7"/>
    <s v="0000000"/>
    <n v="2012"/>
    <x v="0"/>
    <s v="ACCOUNTS RECEIVABLE"/>
    <s v="BS000-CURRENT ASSETS"/>
    <s v="B1150-ACCOUNTS RECEIVABLE"/>
    <m/>
    <n v="0"/>
    <n v="0"/>
    <n v="300.20999999999998"/>
    <n v="0"/>
    <n v="-300.20999999999998"/>
    <s v="N/A"/>
    <n v="0"/>
    <n v="0"/>
    <n v="0"/>
    <n v="0"/>
    <n v="0"/>
    <n v="0"/>
    <n v="0"/>
    <n v="300.20999999999998"/>
    <n v="0"/>
    <n v="0"/>
    <n v="0"/>
    <n v="0"/>
    <n v="0"/>
    <s v="SURFACE WATER MGT FUND"/>
    <s v="WLSW I DC2109 ISSAQ PINE LK &amp;2"/>
    <s v="DEFAULT"/>
    <s v="Default"/>
  </r>
  <r>
    <x v="1"/>
    <s v="1039110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300.20999999999998"/>
    <n v="-300.20999999999998"/>
    <n v="0"/>
    <n v="0"/>
    <n v="0"/>
    <n v="0"/>
    <n v="0"/>
    <s v="SURFACE WATER MGT FUND"/>
    <s v="WLSW I DC2109 ISSAQ PINE LK &amp;2"/>
    <s v="DEFAULT"/>
    <s v="Default"/>
  </r>
  <r>
    <x v="1"/>
    <s v="1039110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2109 ISSAQ PINE LK &amp;2"/>
    <s v="DEFAULT"/>
    <s v="Default"/>
  </r>
  <r>
    <x v="1"/>
    <s v="1039110"/>
    <s v="845028"/>
    <s v="43944"/>
    <x v="130"/>
    <s v="0000000"/>
    <n v="2012"/>
    <x v="3"/>
    <s v="SWM SERVICES CITIES"/>
    <s v="R3000-REVENUE"/>
    <s v="R3400-CHARGE FOR SERVICES"/>
    <m/>
    <n v="0"/>
    <n v="0"/>
    <n v="-300.20999999999998"/>
    <n v="0"/>
    <n v="300.20999999999998"/>
    <s v="N/A"/>
    <n v="0"/>
    <n v="0"/>
    <n v="0"/>
    <n v="0"/>
    <n v="0"/>
    <n v="0"/>
    <n v="-300.20999999999998"/>
    <n v="0"/>
    <n v="0"/>
    <n v="0"/>
    <n v="0"/>
    <n v="0"/>
    <n v="0"/>
    <s v="SURFACE WATER MGT FUND"/>
    <s v="WLSW I DC2109 ISSAQ PINE LK &amp;2"/>
    <s v="SAMMAMISH MAINTENANCE"/>
    <s v="Default"/>
  </r>
  <r>
    <x v="1"/>
    <s v="1039110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92.38"/>
    <n v="0"/>
    <n v="-92.38"/>
    <s v="N/A"/>
    <n v="0"/>
    <n v="0"/>
    <n v="0"/>
    <n v="0"/>
    <n v="0"/>
    <n v="0"/>
    <n v="92.38"/>
    <n v="0"/>
    <n v="0"/>
    <n v="0"/>
    <n v="0"/>
    <n v="0"/>
    <n v="0"/>
    <s v="SURFACE WATER MGT FUND"/>
    <s v="WLSW I DC2109 ISSAQ PINE LK &amp;2"/>
    <s v="SAMMAMISH MAINTENANCE"/>
    <s v="DRAINAGE"/>
  </r>
  <r>
    <x v="1"/>
    <s v="1039110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2109 ISSAQ PINE LK &amp;2"/>
    <s v="SAMMAMISH MAINTENANCE"/>
    <s v="DRAINAGE"/>
  </r>
  <r>
    <x v="1"/>
    <s v="1039110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77.8"/>
    <n v="0"/>
    <n v="-77.8"/>
    <s v="N/A"/>
    <n v="0"/>
    <n v="0"/>
    <n v="0"/>
    <n v="0"/>
    <n v="0"/>
    <n v="0"/>
    <n v="77.8"/>
    <n v="0"/>
    <n v="0"/>
    <n v="0"/>
    <n v="0"/>
    <n v="0"/>
    <n v="0"/>
    <s v="SURFACE WATER MGT FUND"/>
    <s v="WLSW I DC2109 ISSAQ PINE LK &amp;2"/>
    <s v="SAMMAMISH MAINTENANCE"/>
    <s v="DRAINAGE"/>
  </r>
  <r>
    <x v="1"/>
    <s v="1039110"/>
    <s v="845028"/>
    <s v="82100"/>
    <x v="71"/>
    <s v="5315000"/>
    <n v="2012"/>
    <x v="4"/>
    <s v="EMPLOYER PAID BENEFITS"/>
    <s v="50000-PROGRAM EXPENDITUR BUDGET"/>
    <s v="82000-APPLIED OVERHEAD"/>
    <m/>
    <n v="0"/>
    <n v="0"/>
    <n v="33.19"/>
    <n v="0"/>
    <n v="-33.19"/>
    <s v="N/A"/>
    <n v="0"/>
    <n v="0"/>
    <n v="0"/>
    <n v="0"/>
    <n v="0"/>
    <n v="0"/>
    <n v="33.19"/>
    <n v="0"/>
    <n v="0"/>
    <n v="0"/>
    <n v="0"/>
    <n v="0"/>
    <n v="0"/>
    <s v="SURFACE WATER MGT FUND"/>
    <s v="WLSW I DC2109 ISSAQ PINE LK &amp;2"/>
    <s v="SAMMAMISH MAINTENANCE"/>
    <s v="DRAINAGE"/>
  </r>
  <r>
    <x v="1"/>
    <s v="1039110"/>
    <s v="845028"/>
    <s v="82200"/>
    <x v="72"/>
    <s v="5315000"/>
    <n v="2012"/>
    <x v="4"/>
    <s v="PAID TIME OFF"/>
    <s v="50000-PROGRAM EXPENDITUR BUDGET"/>
    <s v="82000-APPLIED OVERHEAD"/>
    <m/>
    <n v="0"/>
    <n v="0"/>
    <n v="23.86"/>
    <n v="0"/>
    <n v="-23.86"/>
    <s v="N/A"/>
    <n v="0"/>
    <n v="0"/>
    <n v="0"/>
    <n v="0"/>
    <n v="0"/>
    <n v="0"/>
    <n v="23.86"/>
    <n v="0"/>
    <n v="0"/>
    <n v="0"/>
    <n v="0"/>
    <n v="0"/>
    <n v="0"/>
    <s v="SURFACE WATER MGT FUND"/>
    <s v="WLSW I DC2109 ISSAQ PINE LK &amp;2"/>
    <s v="SAMMAMISH MAINTENANCE"/>
    <s v="DRAINAGE"/>
  </r>
  <r>
    <x v="1"/>
    <s v="1039110"/>
    <s v="845028"/>
    <s v="82300"/>
    <x v="73"/>
    <s v="5315000"/>
    <n v="2012"/>
    <x v="4"/>
    <s v="INDIRECT COSTS"/>
    <s v="50000-PROGRAM EXPENDITUR BUDGET"/>
    <s v="82000-APPLIED OVERHEAD"/>
    <m/>
    <n v="0"/>
    <n v="0"/>
    <n v="72.98"/>
    <n v="0"/>
    <n v="-72.98"/>
    <s v="N/A"/>
    <n v="0"/>
    <n v="0"/>
    <n v="0"/>
    <n v="0"/>
    <n v="0"/>
    <n v="0"/>
    <n v="72.98"/>
    <n v="0"/>
    <n v="0"/>
    <n v="0"/>
    <n v="0"/>
    <n v="0"/>
    <n v="0"/>
    <s v="SURFACE WATER MGT FUND"/>
    <s v="WLSW I DC2109 ISSAQ PINE LK &amp;2"/>
    <s v="SAMMAMISH MAINTENANCE"/>
    <s v="DRAINAGE"/>
  </r>
  <r>
    <x v="1"/>
    <s v="1039115"/>
    <s v="000000"/>
    <s v="11500"/>
    <x v="7"/>
    <s v="0000000"/>
    <n v="2012"/>
    <x v="0"/>
    <s v="ACCOUNTS RECEIVABLE"/>
    <s v="BS000-CURRENT ASSETS"/>
    <s v="B1150-ACCOUNTS RECEIVABLE"/>
    <m/>
    <n v="0"/>
    <n v="0"/>
    <n v="326.31"/>
    <n v="0"/>
    <n v="-326.31"/>
    <s v="N/A"/>
    <n v="0"/>
    <n v="0"/>
    <n v="0"/>
    <n v="0"/>
    <n v="0"/>
    <n v="0"/>
    <n v="0"/>
    <n v="326.31"/>
    <n v="0"/>
    <n v="0"/>
    <n v="0"/>
    <n v="0"/>
    <n v="0"/>
    <s v="SURFACE WATER MGT FUND"/>
    <s v="WLSW I DC0993 21819 SE 30TH PL"/>
    <s v="DEFAULT"/>
    <s v="Default"/>
  </r>
  <r>
    <x v="1"/>
    <s v="1039115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326.31"/>
    <n v="-326.31"/>
    <n v="0"/>
    <n v="0"/>
    <n v="0"/>
    <n v="0"/>
    <n v="0"/>
    <s v="SURFACE WATER MGT FUND"/>
    <s v="WLSW I DC0993 21819 SE 30TH PL"/>
    <s v="DEFAULT"/>
    <s v="Default"/>
  </r>
  <r>
    <x v="1"/>
    <s v="1039115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0993 21819 SE 30TH PL"/>
    <s v="DEFAULT"/>
    <s v="Default"/>
  </r>
  <r>
    <x v="1"/>
    <s v="1039115"/>
    <s v="845028"/>
    <s v="43944"/>
    <x v="130"/>
    <s v="0000000"/>
    <n v="2012"/>
    <x v="3"/>
    <s v="SWM SERVICES CITIES"/>
    <s v="R3000-REVENUE"/>
    <s v="R3400-CHARGE FOR SERVICES"/>
    <m/>
    <n v="0"/>
    <n v="0"/>
    <n v="-326.31"/>
    <n v="0"/>
    <n v="326.31"/>
    <s v="N/A"/>
    <n v="0"/>
    <n v="0"/>
    <n v="0"/>
    <n v="0"/>
    <n v="0"/>
    <n v="0"/>
    <n v="-326.31"/>
    <n v="0"/>
    <n v="0"/>
    <n v="0"/>
    <n v="0"/>
    <n v="0"/>
    <n v="0"/>
    <s v="SURFACE WATER MGT FUND"/>
    <s v="WLSW I DC0993 21819 SE 30TH PL"/>
    <s v="SAMMAMISH MAINTENANCE"/>
    <s v="Default"/>
  </r>
  <r>
    <x v="1"/>
    <s v="1039115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141.63"/>
    <n v="0"/>
    <n v="0"/>
    <n v="0"/>
    <n v="0"/>
    <n v="0"/>
    <n v="0"/>
    <s v="SURFACE WATER MGT FUND"/>
    <s v="WLSW I DC0993 21819 SE 30TH PL"/>
    <s v="SAMMAMISH MAINTENANCE"/>
    <s v="DRAINAGE"/>
  </r>
  <r>
    <x v="1"/>
    <s v="1039115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14.72"/>
    <n v="0"/>
    <n v="0"/>
    <n v="0"/>
    <n v="0"/>
    <n v="0"/>
    <n v="0"/>
    <s v="SURFACE WATER MGT FUND"/>
    <s v="WLSW I DC0993 21819 SE 30TH PL"/>
    <s v="SAMMAMISH MAINTENANCE"/>
    <s v="DRAINAGE"/>
  </r>
  <r>
    <x v="1"/>
    <s v="1039115"/>
    <s v="845028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49.57"/>
    <n v="0"/>
    <n v="0"/>
    <n v="0"/>
    <n v="0"/>
    <n v="0"/>
    <n v="0"/>
    <s v="SURFACE WATER MGT FUND"/>
    <s v="WLSW I DC0993 21819 SE 30TH PL"/>
    <s v="SAMMAMISH MAINTENANCE"/>
    <s v="DRAINAGE"/>
  </r>
  <r>
    <x v="1"/>
    <s v="1039115"/>
    <s v="845028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38.24"/>
    <n v="0"/>
    <n v="0"/>
    <n v="0"/>
    <n v="0"/>
    <n v="0"/>
    <n v="0"/>
    <s v="SURFACE WATER MGT FUND"/>
    <s v="WLSW I DC0993 21819 SE 30TH PL"/>
    <s v="SAMMAMISH MAINTENANCE"/>
    <s v="DRAINAGE"/>
  </r>
  <r>
    <x v="1"/>
    <s v="1039115"/>
    <s v="845028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82.15"/>
    <n v="0"/>
    <n v="0"/>
    <n v="0"/>
    <n v="0"/>
    <n v="0"/>
    <n v="0"/>
    <s v="SURFACE WATER MGT FUND"/>
    <s v="WLSW I DC0993 21819 SE 30TH PL"/>
    <s v="SAMMAMISH MAINTENANCE"/>
    <s v="DRAINAGE"/>
  </r>
  <r>
    <x v="1"/>
    <s v="1039116"/>
    <s v="000000"/>
    <s v="11500"/>
    <x v="7"/>
    <s v="0000000"/>
    <n v="2012"/>
    <x v="0"/>
    <s v="ACCOUNTS RECEIVABLE"/>
    <s v="BS000-CURRENT ASSETS"/>
    <s v="B1150-ACCOUNTS RECEIVABLE"/>
    <m/>
    <n v="0"/>
    <n v="0"/>
    <n v="1144.9100000000001"/>
    <n v="0"/>
    <n v="-1144.9100000000001"/>
    <s v="N/A"/>
    <n v="0"/>
    <n v="0"/>
    <n v="0"/>
    <n v="0"/>
    <n v="0"/>
    <n v="0"/>
    <n v="0"/>
    <n v="0"/>
    <n v="0"/>
    <n v="1144.9100000000001"/>
    <n v="0"/>
    <n v="0"/>
    <n v="0"/>
    <s v="SURFACE WATER MGT FUND"/>
    <s v="WLSW I DC1005 1335 232ND PL NE"/>
    <s v="DEFAULT"/>
    <s v="Default"/>
  </r>
  <r>
    <x v="1"/>
    <s v="1039116"/>
    <s v="000000"/>
    <s v="11530"/>
    <x v="203"/>
    <s v="0000000"/>
    <n v="2012"/>
    <x v="0"/>
    <s v="UNBILLED RECEIVABLES"/>
    <s v="BS000-CURRENT ASSETS"/>
    <s v="B1150-ACCOUNTS RECEIVABLE"/>
    <m/>
    <n v="0"/>
    <n v="0"/>
    <n v="1144.9100000000001"/>
    <n v="0"/>
    <n v="-1144.9100000000001"/>
    <s v="N/A"/>
    <n v="0"/>
    <n v="0"/>
    <n v="0"/>
    <n v="0"/>
    <n v="0"/>
    <n v="0"/>
    <n v="0"/>
    <n v="767.14"/>
    <n v="0"/>
    <n v="377.77"/>
    <n v="0"/>
    <n v="0"/>
    <n v="0"/>
    <s v="SURFACE WATER MGT FUND"/>
    <s v="WLSW I DC1005 1335 232ND PL NE"/>
    <s v="DEFAULT"/>
    <s v="Default"/>
  </r>
  <r>
    <x v="1"/>
    <s v="1039116"/>
    <s v="000000"/>
    <s v="22258"/>
    <x v="204"/>
    <s v="0000000"/>
    <n v="2012"/>
    <x v="1"/>
    <s v="DEFERRED ACCT REC 11503"/>
    <s v="BS200-CURRENT LIABILITIES"/>
    <s v="B2220-DEFERRED REVENUES"/>
    <m/>
    <n v="0"/>
    <n v="0"/>
    <n v="-1144.9100000000001"/>
    <n v="0"/>
    <n v="1144.9100000000001"/>
    <s v="N/A"/>
    <n v="0"/>
    <n v="0"/>
    <n v="0"/>
    <n v="0"/>
    <n v="0"/>
    <n v="0"/>
    <n v="0"/>
    <n v="0"/>
    <n v="0"/>
    <n v="-1144.9100000000001"/>
    <n v="0"/>
    <n v="0"/>
    <n v="0"/>
    <s v="SURFACE WATER MGT FUND"/>
    <s v="WLSW I DC1005 1335 232ND PL NE"/>
    <s v="DEFAULT"/>
    <s v="Default"/>
  </r>
  <r>
    <x v="1"/>
    <s v="1039116"/>
    <s v="845028"/>
    <s v="43944"/>
    <x v="130"/>
    <s v="0000000"/>
    <n v="2012"/>
    <x v="3"/>
    <s v="SWM SERVICES CITIES"/>
    <s v="R3000-REVENUE"/>
    <s v="R3400-CHARGE FOR SERVICES"/>
    <m/>
    <n v="0"/>
    <n v="0"/>
    <n v="-1144.9100000000001"/>
    <n v="0"/>
    <n v="1144.9100000000001"/>
    <s v="N/A"/>
    <n v="0"/>
    <n v="0"/>
    <n v="0"/>
    <n v="0"/>
    <n v="0"/>
    <n v="0"/>
    <n v="0"/>
    <n v="-767.14"/>
    <n v="0"/>
    <n v="-377.77"/>
    <n v="0"/>
    <n v="0"/>
    <n v="0"/>
    <s v="SURFACE WATER MGT FUND"/>
    <s v="WLSW I DC1005 1335 232ND PL NE"/>
    <s v="SAMMAMISH MAINTENANCE"/>
    <s v="Default"/>
  </r>
  <r>
    <x v="1"/>
    <s v="1039116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96"/>
    <n v="0"/>
    <n v="-141.96"/>
    <s v="N/A"/>
    <n v="0"/>
    <n v="0"/>
    <n v="0"/>
    <n v="0"/>
    <n v="0"/>
    <n v="0"/>
    <n v="0"/>
    <n v="141.96"/>
    <n v="0"/>
    <n v="0"/>
    <n v="0"/>
    <n v="0"/>
    <n v="0"/>
    <s v="SURFACE WATER MGT FUND"/>
    <s v="WLSW I DC1005 1335 232ND PL NE"/>
    <s v="SAMMAMISH MAINTENANCE"/>
    <s v="DRAINAGE"/>
  </r>
  <r>
    <x v="1"/>
    <s v="1039116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85.8"/>
    <n v="0"/>
    <n v="-85.8"/>
    <s v="N/A"/>
    <n v="0"/>
    <n v="0"/>
    <n v="0"/>
    <n v="0"/>
    <n v="0"/>
    <n v="0"/>
    <n v="0"/>
    <n v="85.8"/>
    <n v="0"/>
    <n v="0"/>
    <n v="0"/>
    <n v="0"/>
    <n v="0"/>
    <s v="SURFACE WATER MGT FUND"/>
    <s v="WLSW I DC1005 1335 232ND PL NE"/>
    <s v="SAMMAMISH MAINTENANCE"/>
    <s v="DRAINAGE"/>
  </r>
  <r>
    <x v="1"/>
    <s v="1039116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377.77"/>
    <n v="0"/>
    <n v="-377.77"/>
    <s v="N/A"/>
    <n v="0"/>
    <n v="0"/>
    <n v="0"/>
    <n v="0"/>
    <n v="0"/>
    <n v="0"/>
    <n v="0"/>
    <n v="0"/>
    <n v="0"/>
    <n v="377.77"/>
    <n v="0"/>
    <n v="0"/>
    <n v="0"/>
    <s v="SURFACE WATER MGT FUND"/>
    <s v="WLSW I DC1005 1335 232ND PL NE"/>
    <s v="SAMMAMISH MAINTENANCE"/>
    <s v="DRAINAGE"/>
  </r>
  <r>
    <x v="1"/>
    <s v="1039116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239.56"/>
    <n v="0"/>
    <n v="-239.56"/>
    <s v="N/A"/>
    <n v="0"/>
    <n v="0"/>
    <n v="0"/>
    <n v="0"/>
    <n v="0"/>
    <n v="0"/>
    <n v="0"/>
    <n v="239.56"/>
    <n v="0"/>
    <n v="0"/>
    <n v="0"/>
    <n v="0"/>
    <n v="0"/>
    <s v="SURFACE WATER MGT FUND"/>
    <s v="WLSW I DC1005 1335 232ND PL NE"/>
    <s v="SAMMAMISH MAINTENANCE"/>
    <s v="DRAINAGE"/>
  </r>
  <r>
    <x v="1"/>
    <s v="1039116"/>
    <s v="845028"/>
    <s v="82100"/>
    <x v="71"/>
    <s v="5315000"/>
    <n v="2012"/>
    <x v="4"/>
    <s v="EMPLOYER PAID BENEFITS"/>
    <s v="50000-PROGRAM EXPENDITUR BUDGET"/>
    <s v="82000-APPLIED OVERHEAD"/>
    <m/>
    <n v="0"/>
    <n v="0"/>
    <n v="51"/>
    <n v="0"/>
    <n v="-51"/>
    <s v="N/A"/>
    <n v="0"/>
    <n v="0"/>
    <n v="0"/>
    <n v="0"/>
    <n v="0"/>
    <n v="0"/>
    <n v="0"/>
    <n v="51"/>
    <n v="0"/>
    <n v="0"/>
    <n v="0"/>
    <n v="0"/>
    <n v="0"/>
    <s v="SURFACE WATER MGT FUND"/>
    <s v="WLSW I DC1005 1335 232ND PL NE"/>
    <s v="SAMMAMISH MAINTENANCE"/>
    <s v="DRAINAGE"/>
  </r>
  <r>
    <x v="1"/>
    <s v="1039116"/>
    <s v="845028"/>
    <s v="82200"/>
    <x v="72"/>
    <s v="5315000"/>
    <n v="2012"/>
    <x v="4"/>
    <s v="PAID TIME OFF"/>
    <s v="50000-PROGRAM EXPENDITUR BUDGET"/>
    <s v="82000-APPLIED OVERHEAD"/>
    <m/>
    <n v="0"/>
    <n v="0"/>
    <n v="58.82"/>
    <n v="0"/>
    <n v="-58.82"/>
    <s v="N/A"/>
    <n v="0"/>
    <n v="0"/>
    <n v="0"/>
    <n v="0"/>
    <n v="0"/>
    <n v="0"/>
    <n v="0"/>
    <n v="58.82"/>
    <n v="0"/>
    <n v="0"/>
    <n v="0"/>
    <n v="0"/>
    <n v="0"/>
    <s v="SURFACE WATER MGT FUND"/>
    <s v="WLSW I DC1005 1335 232ND PL NE"/>
    <s v="SAMMAMISH MAINTENANCE"/>
    <s v="DRAINAGE"/>
  </r>
  <r>
    <x v="1"/>
    <s v="1039116"/>
    <s v="845028"/>
    <s v="82300"/>
    <x v="73"/>
    <s v="5315000"/>
    <n v="2012"/>
    <x v="4"/>
    <s v="INDIRECT COSTS"/>
    <s v="50000-PROGRAM EXPENDITUR BUDGET"/>
    <s v="82000-APPLIED OVERHEAD"/>
    <m/>
    <n v="0"/>
    <n v="0"/>
    <n v="179.92000000000002"/>
    <n v="0"/>
    <n v="-179.92000000000002"/>
    <s v="N/A"/>
    <n v="0"/>
    <n v="0"/>
    <n v="0"/>
    <n v="0"/>
    <n v="0"/>
    <n v="0"/>
    <n v="0"/>
    <n v="179.92000000000002"/>
    <n v="0"/>
    <n v="0"/>
    <n v="0"/>
    <n v="0"/>
    <n v="0"/>
    <s v="SURFACE WATER MGT FUND"/>
    <s v="WLSW I DC1005 1335 232ND PL NE"/>
    <s v="SAMMAMISH MAINTENANCE"/>
    <s v="DRAINAGE"/>
  </r>
  <r>
    <x v="1"/>
    <s v="1039116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10.08"/>
    <n v="0"/>
    <n v="-10.08"/>
    <s v="N/A"/>
    <n v="0"/>
    <n v="0"/>
    <n v="0"/>
    <n v="0"/>
    <n v="0"/>
    <n v="0"/>
    <n v="0"/>
    <n v="10.08"/>
    <n v="0"/>
    <n v="0"/>
    <n v="0"/>
    <n v="0"/>
    <n v="0"/>
    <s v="SURFACE WATER MGT FUND"/>
    <s v="WLSW I DC1005 1335 232ND PL NE"/>
    <s v="SAMMAMISH MAINTENANCE"/>
    <s v="DRAINAGE"/>
  </r>
  <r>
    <x v="1"/>
    <s v="1039117"/>
    <s v="000000"/>
    <s v="11500"/>
    <x v="7"/>
    <s v="0000000"/>
    <n v="2012"/>
    <x v="0"/>
    <s v="ACCOUNTS RECEIVABLE"/>
    <s v="BS000-CURRENT ASSETS"/>
    <s v="B1150-ACCOUNTS RECEIVABLE"/>
    <m/>
    <n v="0"/>
    <n v="0"/>
    <n v="689.85"/>
    <n v="0"/>
    <n v="-689.85"/>
    <s v="N/A"/>
    <n v="0"/>
    <n v="0"/>
    <n v="0"/>
    <n v="0"/>
    <n v="0"/>
    <n v="0"/>
    <n v="0"/>
    <n v="0"/>
    <n v="0"/>
    <n v="689.85"/>
    <n v="0"/>
    <n v="0"/>
    <n v="0"/>
    <s v="SURFACE WATER MGT FUND"/>
    <s v="WLSW I DC1042 2655 233RD PL NE"/>
    <s v="DEFAULT"/>
    <s v="Default"/>
  </r>
  <r>
    <x v="1"/>
    <s v="1039117"/>
    <s v="000000"/>
    <s v="11530"/>
    <x v="203"/>
    <s v="0000000"/>
    <n v="2012"/>
    <x v="0"/>
    <s v="UNBILLED RECEIVABLES"/>
    <s v="BS000-CURRENT ASSETS"/>
    <s v="B1150-ACCOUNTS RECEIVABLE"/>
    <m/>
    <n v="0"/>
    <n v="0"/>
    <n v="689.85"/>
    <n v="0"/>
    <n v="-689.85"/>
    <s v="N/A"/>
    <n v="0"/>
    <n v="0"/>
    <n v="0"/>
    <n v="0"/>
    <n v="0"/>
    <n v="0"/>
    <n v="0"/>
    <n v="0"/>
    <n v="689.85"/>
    <n v="0"/>
    <n v="0"/>
    <n v="0"/>
    <n v="0"/>
    <s v="SURFACE WATER MGT FUND"/>
    <s v="WLSW I DC1042 2655 233RD PL NE"/>
    <s v="DEFAULT"/>
    <s v="Default"/>
  </r>
  <r>
    <x v="1"/>
    <s v="1039117"/>
    <s v="000000"/>
    <s v="22258"/>
    <x v="204"/>
    <s v="0000000"/>
    <n v="2012"/>
    <x v="1"/>
    <s v="DEFERRED ACCT REC 11503"/>
    <s v="BS200-CURRENT LIABILITIES"/>
    <s v="B2220-DEFERRED REVENUES"/>
    <m/>
    <n v="0"/>
    <n v="0"/>
    <n v="-689.85"/>
    <n v="0"/>
    <n v="689.85"/>
    <s v="N/A"/>
    <n v="0"/>
    <n v="0"/>
    <n v="0"/>
    <n v="0"/>
    <n v="0"/>
    <n v="0"/>
    <n v="0"/>
    <n v="0"/>
    <n v="0"/>
    <n v="-689.85"/>
    <n v="0"/>
    <n v="0"/>
    <n v="0"/>
    <s v="SURFACE WATER MGT FUND"/>
    <s v="WLSW I DC1042 2655 233RD PL NE"/>
    <s v="DEFAULT"/>
    <s v="Default"/>
  </r>
  <r>
    <x v="1"/>
    <s v="1039117"/>
    <s v="845028"/>
    <s v="43944"/>
    <x v="130"/>
    <s v="0000000"/>
    <n v="2012"/>
    <x v="3"/>
    <s v="SWM SERVICES CITIES"/>
    <s v="R3000-REVENUE"/>
    <s v="R3400-CHARGE FOR SERVICES"/>
    <m/>
    <n v="0"/>
    <n v="0"/>
    <n v="-689.85"/>
    <n v="0"/>
    <n v="689.85"/>
    <s v="N/A"/>
    <n v="0"/>
    <n v="0"/>
    <n v="0"/>
    <n v="0"/>
    <n v="0"/>
    <n v="0"/>
    <n v="0"/>
    <n v="0"/>
    <n v="-689.85"/>
    <n v="0"/>
    <n v="0"/>
    <n v="0"/>
    <n v="0"/>
    <s v="SURFACE WATER MGT FUND"/>
    <s v="WLSW I DC1042 2655 233RD PL NE"/>
    <s v="SAMMAMISH MAINTENANCE"/>
    <s v="Default"/>
  </r>
  <r>
    <x v="1"/>
    <s v="1039117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689.85"/>
    <n v="0"/>
    <n v="-689.85"/>
    <s v="N/A"/>
    <n v="0"/>
    <n v="0"/>
    <n v="0"/>
    <n v="0"/>
    <n v="0"/>
    <n v="0"/>
    <n v="0"/>
    <n v="689.85"/>
    <n v="0"/>
    <n v="0"/>
    <n v="0"/>
    <n v="0"/>
    <n v="0"/>
    <s v="SURFACE WATER MGT FUND"/>
    <s v="WLSW I DC1042 2655 233RD PL NE"/>
    <s v="SAMMAMISH MAINTENANCE"/>
    <s v="DRAINAGE"/>
  </r>
  <r>
    <x v="1"/>
    <s v="1039119"/>
    <s v="000000"/>
    <s v="11500"/>
    <x v="7"/>
    <s v="0000000"/>
    <n v="2012"/>
    <x v="0"/>
    <s v="ACCOUNTS RECEIVABLE"/>
    <s v="BS000-CURRENT ASSETS"/>
    <s v="B1150-ACCOUNTS RECEIVABLE"/>
    <m/>
    <n v="0"/>
    <n v="0"/>
    <n v="128.16"/>
    <n v="0"/>
    <n v="-128.16"/>
    <s v="N/A"/>
    <n v="0"/>
    <n v="0"/>
    <n v="0"/>
    <n v="0"/>
    <n v="0"/>
    <n v="0"/>
    <n v="0"/>
    <n v="128.16"/>
    <n v="0"/>
    <n v="0"/>
    <n v="0"/>
    <n v="0"/>
    <n v="0"/>
    <s v="SURFACE WATER MGT FUND"/>
    <s v="WLSW I DC1109 23400 NE 29TH ST"/>
    <s v="DEFAULT"/>
    <s v="Default"/>
  </r>
  <r>
    <x v="1"/>
    <s v="1039119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128.16"/>
    <n v="-128.16"/>
    <n v="0"/>
    <n v="0"/>
    <n v="0"/>
    <n v="0"/>
    <n v="0"/>
    <s v="SURFACE WATER MGT FUND"/>
    <s v="WLSW I DC1109 23400 NE 29TH ST"/>
    <s v="DEFAULT"/>
    <s v="Default"/>
  </r>
  <r>
    <x v="1"/>
    <s v="1039119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1109 23400 NE 29TH ST"/>
    <s v="DEFAULT"/>
    <s v="Default"/>
  </r>
  <r>
    <x v="1"/>
    <s v="1039119"/>
    <s v="845028"/>
    <s v="43944"/>
    <x v="130"/>
    <s v="0000000"/>
    <n v="2012"/>
    <x v="3"/>
    <s v="SWM SERVICES CITIES"/>
    <s v="R3000-REVENUE"/>
    <s v="R3400-CHARGE FOR SERVICES"/>
    <m/>
    <n v="0"/>
    <n v="0"/>
    <n v="-128.16"/>
    <n v="0"/>
    <n v="128.16"/>
    <s v="N/A"/>
    <n v="0"/>
    <n v="0"/>
    <n v="0"/>
    <n v="0"/>
    <n v="0"/>
    <n v="0"/>
    <n v="-128.16"/>
    <n v="0"/>
    <n v="0"/>
    <n v="0"/>
    <n v="0"/>
    <n v="0"/>
    <n v="0"/>
    <s v="SURFACE WATER MGT FUND"/>
    <s v="WLSW I DC1109 23400 NE 29TH ST"/>
    <s v="SAMMAMISH MAINTENANCE"/>
    <s v="Default"/>
  </r>
  <r>
    <x v="1"/>
    <s v="1039119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5.49"/>
    <n v="0"/>
    <n v="-35.49"/>
    <s v="N/A"/>
    <n v="0"/>
    <n v="0"/>
    <n v="0"/>
    <n v="0"/>
    <n v="0"/>
    <n v="0"/>
    <n v="35.49"/>
    <n v="0"/>
    <n v="0"/>
    <n v="0"/>
    <n v="0"/>
    <n v="0"/>
    <n v="0"/>
    <s v="SURFACE WATER MGT FUND"/>
    <s v="WLSW I DC1109 23400 NE 29TH ST"/>
    <s v="SAMMAMISH MAINTENANCE"/>
    <s v="DRAINAGE"/>
  </r>
  <r>
    <x v="1"/>
    <s v="1039119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10.73"/>
    <n v="0"/>
    <n v="-10.73"/>
    <s v="N/A"/>
    <n v="0"/>
    <n v="0"/>
    <n v="0"/>
    <n v="0"/>
    <n v="0"/>
    <n v="0"/>
    <n v="10.73"/>
    <n v="0"/>
    <n v="0"/>
    <n v="0"/>
    <n v="0"/>
    <n v="0"/>
    <n v="0"/>
    <s v="SURFACE WATER MGT FUND"/>
    <s v="WLSW I DC1109 23400 NE 29TH ST"/>
    <s v="SAMMAMISH MAINTENANCE"/>
    <s v="DRAINAGE"/>
  </r>
  <r>
    <x v="1"/>
    <s v="1039119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19.45"/>
    <n v="0"/>
    <n v="-19.45"/>
    <s v="N/A"/>
    <n v="0"/>
    <n v="0"/>
    <n v="0"/>
    <n v="0"/>
    <n v="0"/>
    <n v="0"/>
    <n v="19.45"/>
    <n v="0"/>
    <n v="0"/>
    <n v="0"/>
    <n v="0"/>
    <n v="0"/>
    <n v="0"/>
    <s v="SURFACE WATER MGT FUND"/>
    <s v="WLSW I DC1109 23400 NE 29TH ST"/>
    <s v="SAMMAMISH MAINTENANCE"/>
    <s v="DRAINAGE"/>
  </r>
  <r>
    <x v="1"/>
    <s v="1039119"/>
    <s v="845028"/>
    <s v="82100"/>
    <x v="71"/>
    <s v="5315000"/>
    <n v="2012"/>
    <x v="4"/>
    <s v="EMPLOYER PAID BENEFITS"/>
    <s v="50000-PROGRAM EXPENDITUR BUDGET"/>
    <s v="82000-APPLIED OVERHEAD"/>
    <m/>
    <n v="0"/>
    <n v="0"/>
    <n v="12.75"/>
    <n v="0"/>
    <n v="-12.75"/>
    <s v="N/A"/>
    <n v="0"/>
    <n v="0"/>
    <n v="0"/>
    <n v="0"/>
    <n v="0"/>
    <n v="0"/>
    <n v="12.75"/>
    <n v="0"/>
    <n v="0"/>
    <n v="0"/>
    <n v="0"/>
    <n v="0"/>
    <n v="0"/>
    <s v="SURFACE WATER MGT FUND"/>
    <s v="WLSW I DC1109 23400 NE 29TH ST"/>
    <s v="SAMMAMISH MAINTENANCE"/>
    <s v="DRAINAGE"/>
  </r>
  <r>
    <x v="1"/>
    <s v="1039119"/>
    <s v="845028"/>
    <s v="82200"/>
    <x v="72"/>
    <s v="5315000"/>
    <n v="2012"/>
    <x v="4"/>
    <s v="PAID TIME OFF"/>
    <s v="50000-PROGRAM EXPENDITUR BUDGET"/>
    <s v="82000-APPLIED OVERHEAD"/>
    <m/>
    <n v="0"/>
    <n v="0"/>
    <n v="11.950000000000001"/>
    <n v="0"/>
    <n v="-11.950000000000001"/>
    <s v="N/A"/>
    <n v="0"/>
    <n v="0"/>
    <n v="0"/>
    <n v="0"/>
    <n v="0"/>
    <n v="0"/>
    <n v="11.950000000000001"/>
    <n v="0"/>
    <n v="0"/>
    <n v="0"/>
    <n v="0"/>
    <n v="0"/>
    <n v="0"/>
    <s v="SURFACE WATER MGT FUND"/>
    <s v="WLSW I DC1109 23400 NE 29TH ST"/>
    <s v="SAMMAMISH MAINTENANCE"/>
    <s v="DRAINAGE"/>
  </r>
  <r>
    <x v="1"/>
    <s v="1039119"/>
    <s v="845028"/>
    <s v="82300"/>
    <x v="73"/>
    <s v="5315000"/>
    <n v="2012"/>
    <x v="4"/>
    <s v="INDIRECT COSTS"/>
    <s v="50000-PROGRAM EXPENDITUR BUDGET"/>
    <s v="82000-APPLIED OVERHEAD"/>
    <m/>
    <n v="0"/>
    <n v="0"/>
    <n v="36.53"/>
    <n v="0"/>
    <n v="-36.53"/>
    <s v="N/A"/>
    <n v="0"/>
    <n v="0"/>
    <n v="0"/>
    <n v="0"/>
    <n v="0"/>
    <n v="0"/>
    <n v="36.53"/>
    <n v="0"/>
    <n v="0"/>
    <n v="0"/>
    <n v="0"/>
    <n v="0"/>
    <n v="0"/>
    <s v="SURFACE WATER MGT FUND"/>
    <s v="WLSW I DC1109 23400 NE 29TH ST"/>
    <s v="SAMMAMISH MAINTENANCE"/>
    <s v="DRAINAGE"/>
  </r>
  <r>
    <x v="1"/>
    <s v="1039119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1.26"/>
    <n v="0"/>
    <n v="-1.26"/>
    <s v="N/A"/>
    <n v="0"/>
    <n v="0"/>
    <n v="0"/>
    <n v="0"/>
    <n v="0"/>
    <n v="0"/>
    <n v="1.26"/>
    <n v="0"/>
    <n v="0"/>
    <n v="0"/>
    <n v="0"/>
    <n v="0"/>
    <n v="0"/>
    <s v="SURFACE WATER MGT FUND"/>
    <s v="WLSW I DC1109 23400 NE 29TH ST"/>
    <s v="SAMMAMISH MAINTENANCE"/>
    <s v="DRAINAGE"/>
  </r>
  <r>
    <x v="1"/>
    <s v="1039127"/>
    <s v="000000"/>
    <s v="11500"/>
    <x v="7"/>
    <s v="0000000"/>
    <n v="2012"/>
    <x v="0"/>
    <s v="ACCOUNTS RECEIVABLE"/>
    <s v="BS000-CURRENT ASSETS"/>
    <s v="B1150-ACCOUNTS RECEIVABLE"/>
    <m/>
    <n v="0"/>
    <n v="0"/>
    <n v="326.34000000000003"/>
    <n v="0"/>
    <n v="-326.34000000000003"/>
    <s v="N/A"/>
    <n v="0"/>
    <n v="0"/>
    <n v="0"/>
    <n v="0"/>
    <n v="0"/>
    <n v="0"/>
    <n v="0"/>
    <n v="0"/>
    <n v="0"/>
    <n v="0"/>
    <n v="326.34000000000003"/>
    <n v="0"/>
    <n v="0"/>
    <s v="SURFACE WATER MGT FUND"/>
    <s v="WLSW I DC7200 17624 1ST AVE S"/>
    <s v="DEFAULT"/>
    <s v="Default"/>
  </r>
  <r>
    <x v="1"/>
    <s v="1039127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326.34000000000003"/>
    <n v="0"/>
    <n v="0"/>
    <n v="-326.34000000000003"/>
    <n v="0"/>
    <n v="0"/>
    <s v="SURFACE WATER MGT FUND"/>
    <s v="WLSW I DC7200 17624 1ST AVE S"/>
    <s v="DEFAULT"/>
    <s v="Default"/>
  </r>
  <r>
    <x v="1"/>
    <s v="1039127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7200 17624 1ST AVE S"/>
    <s v="DEFAULT"/>
    <s v="Default"/>
  </r>
  <r>
    <x v="1"/>
    <s v="1039127"/>
    <s v="845023"/>
    <s v="36999"/>
    <x v="49"/>
    <s v="0000000"/>
    <n v="2012"/>
    <x v="3"/>
    <s v="OTHER MISC REVENUE"/>
    <s v="R3000-REVENUE"/>
    <s v="R3600-MISCELLANEOUS REVENUE"/>
    <m/>
    <n v="0"/>
    <n v="0"/>
    <n v="-326.34000000000003"/>
    <n v="0"/>
    <n v="326.34000000000003"/>
    <s v="N/A"/>
    <n v="0"/>
    <n v="0"/>
    <n v="0"/>
    <n v="0"/>
    <n v="0"/>
    <n v="0"/>
    <n v="0"/>
    <n v="-326.34000000000003"/>
    <n v="0"/>
    <n v="0"/>
    <n v="0"/>
    <n v="0"/>
    <n v="0"/>
    <s v="SURFACE WATER MGT FUND"/>
    <s v="WLSW I DC7200 17624 1ST AVE S"/>
    <s v="BURIEN MAINTENANCE"/>
    <s v="Default"/>
  </r>
  <r>
    <x v="1"/>
    <s v="1039127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0"/>
    <n v="0"/>
    <n v="0"/>
    <n v="0"/>
    <n v="0"/>
    <n v="0"/>
    <n v="141.64000000000001"/>
    <n v="0"/>
    <n v="0"/>
    <n v="0"/>
    <n v="0"/>
    <n v="0"/>
    <s v="SURFACE WATER MGT FUND"/>
    <s v="WLSW I DC7200 17624 1ST AVE S"/>
    <s v="BURIEN MAINTENANCE"/>
    <s v="DRAINAGE"/>
  </r>
  <r>
    <x v="1"/>
    <s v="1039127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14.72"/>
    <n v="0"/>
    <n v="0"/>
    <n v="0"/>
    <n v="0"/>
    <n v="0"/>
    <s v="SURFACE WATER MGT FUND"/>
    <s v="WLSW I DC7200 17624 1ST AVE S"/>
    <s v="BURIEN MAINTENANCE"/>
    <s v="DRAINAGE"/>
  </r>
  <r>
    <x v="1"/>
    <s v="1039127"/>
    <s v="845023"/>
    <s v="82100"/>
    <x v="71"/>
    <s v="5315000"/>
    <n v="2012"/>
    <x v="4"/>
    <s v="EMPLOYER PAID BENEFITS"/>
    <s v="50000-PROGRAM EXPENDITUR BUDGET"/>
    <s v="82000-APPLIED OVERHEAD"/>
    <m/>
    <n v="0"/>
    <n v="0"/>
    <n v="49.58"/>
    <n v="0"/>
    <n v="-49.58"/>
    <s v="N/A"/>
    <n v="0"/>
    <n v="0"/>
    <n v="0"/>
    <n v="0"/>
    <n v="0"/>
    <n v="0"/>
    <n v="0"/>
    <n v="49.58"/>
    <n v="0"/>
    <n v="0"/>
    <n v="0"/>
    <n v="0"/>
    <n v="0"/>
    <s v="SURFACE WATER MGT FUND"/>
    <s v="WLSW I DC7200 17624 1ST AVE S"/>
    <s v="BURIEN MAINTENANCE"/>
    <s v="DRAINAGE"/>
  </r>
  <r>
    <x v="1"/>
    <s v="1039127"/>
    <s v="845023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38.24"/>
    <n v="0"/>
    <n v="0"/>
    <n v="0"/>
    <n v="0"/>
    <n v="0"/>
    <s v="SURFACE WATER MGT FUND"/>
    <s v="WLSW I DC7200 17624 1ST AVE S"/>
    <s v="BURIEN MAINTENANCE"/>
    <s v="DRAINAGE"/>
  </r>
  <r>
    <x v="1"/>
    <s v="1039127"/>
    <s v="845023"/>
    <s v="82300"/>
    <x v="73"/>
    <s v="5315000"/>
    <n v="2012"/>
    <x v="4"/>
    <s v="INDIRECT COSTS"/>
    <s v="50000-PROGRAM EXPENDITUR BUDGET"/>
    <s v="82000-APPLIED OVERHEAD"/>
    <m/>
    <n v="0"/>
    <n v="0"/>
    <n v="82.16"/>
    <n v="0"/>
    <n v="-82.16"/>
    <s v="N/A"/>
    <n v="0"/>
    <n v="0"/>
    <n v="0"/>
    <n v="0"/>
    <n v="0"/>
    <n v="0"/>
    <n v="0"/>
    <n v="82.16"/>
    <n v="0"/>
    <n v="0"/>
    <n v="0"/>
    <n v="0"/>
    <n v="0"/>
    <s v="SURFACE WATER MGT FUND"/>
    <s v="WLSW I DC7200 17624 1ST AVE S"/>
    <s v="BURIEN MAINTENANCE"/>
    <s v="DRAINAGE"/>
  </r>
  <r>
    <x v="1"/>
    <s v="1039129"/>
    <s v="000000"/>
    <s v="11500"/>
    <x v="7"/>
    <s v="0000000"/>
    <n v="2012"/>
    <x v="0"/>
    <s v="ACCOUNTS RECEIVABLE"/>
    <s v="BS000-CURRENT ASSETS"/>
    <s v="B1150-ACCOUNTS RECEIVABLE"/>
    <m/>
    <n v="0"/>
    <n v="0"/>
    <n v="448.67"/>
    <n v="0"/>
    <n v="-448.67"/>
    <s v="N/A"/>
    <n v="0"/>
    <n v="0"/>
    <n v="0"/>
    <n v="0"/>
    <n v="0"/>
    <n v="0"/>
    <n v="0"/>
    <n v="0"/>
    <n v="0"/>
    <n v="0"/>
    <n v="448.67"/>
    <n v="0"/>
    <n v="0"/>
    <s v="SURFACE WATER MGT FUND"/>
    <s v="WLSW I DC7214 18010 8TH AVE S"/>
    <s v="DEFAULT"/>
    <s v="Default"/>
  </r>
  <r>
    <x v="1"/>
    <s v="1039129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448.67"/>
    <n v="0"/>
    <n v="0"/>
    <n v="-448.67"/>
    <n v="0"/>
    <n v="0"/>
    <s v="SURFACE WATER MGT FUND"/>
    <s v="WLSW I DC7214 18010 8TH AVE S"/>
    <s v="DEFAULT"/>
    <s v="Default"/>
  </r>
  <r>
    <x v="1"/>
    <s v="1039129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7214 18010 8TH AVE S"/>
    <s v="DEFAULT"/>
    <s v="Default"/>
  </r>
  <r>
    <x v="1"/>
    <s v="1039129"/>
    <s v="845023"/>
    <s v="36999"/>
    <x v="49"/>
    <s v="0000000"/>
    <n v="2012"/>
    <x v="3"/>
    <s v="OTHER MISC REVENUE"/>
    <s v="R3000-REVENUE"/>
    <s v="R3600-MISCELLANEOUS REVENUE"/>
    <m/>
    <n v="0"/>
    <n v="0"/>
    <n v="-448.67"/>
    <n v="0"/>
    <n v="448.67"/>
    <s v="N/A"/>
    <n v="0"/>
    <n v="0"/>
    <n v="0"/>
    <n v="0"/>
    <n v="0"/>
    <n v="0"/>
    <n v="0"/>
    <n v="-448.67"/>
    <n v="0"/>
    <n v="0"/>
    <n v="0"/>
    <n v="0"/>
    <n v="0"/>
    <s v="SURFACE WATER MGT FUND"/>
    <s v="WLSW I DC7214 18010 8TH AVE S"/>
    <s v="BURIEN MAINTENANCE"/>
    <s v="Default"/>
  </r>
  <r>
    <x v="1"/>
    <s v="1039129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94.74"/>
    <n v="0"/>
    <n v="-194.74"/>
    <s v="N/A"/>
    <n v="0"/>
    <n v="0"/>
    <n v="0"/>
    <n v="0"/>
    <n v="0"/>
    <n v="0"/>
    <n v="0"/>
    <n v="194.74"/>
    <n v="0"/>
    <n v="0"/>
    <n v="0"/>
    <n v="0"/>
    <n v="0"/>
    <s v="SURFACE WATER MGT FUND"/>
    <s v="WLSW I DC7214 18010 8TH AVE S"/>
    <s v="BURIEN MAINTENANCE"/>
    <s v="DRAINAGE"/>
  </r>
  <r>
    <x v="1"/>
    <s v="1039129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20.240000000000002"/>
    <n v="0"/>
    <n v="-20.240000000000002"/>
    <s v="N/A"/>
    <n v="0"/>
    <n v="0"/>
    <n v="0"/>
    <n v="0"/>
    <n v="0"/>
    <n v="0"/>
    <n v="0"/>
    <n v="20.240000000000002"/>
    <n v="0"/>
    <n v="0"/>
    <n v="0"/>
    <n v="0"/>
    <n v="0"/>
    <s v="SURFACE WATER MGT FUND"/>
    <s v="WLSW I DC7214 18010 8TH AVE S"/>
    <s v="BURIEN MAINTENANCE"/>
    <s v="DRAINAGE"/>
  </r>
  <r>
    <x v="1"/>
    <s v="1039129"/>
    <s v="845023"/>
    <s v="82100"/>
    <x v="71"/>
    <s v="5315000"/>
    <n v="2012"/>
    <x v="4"/>
    <s v="EMPLOYER PAID BENEFITS"/>
    <s v="50000-PROGRAM EXPENDITUR BUDGET"/>
    <s v="82000-APPLIED OVERHEAD"/>
    <m/>
    <n v="0"/>
    <n v="0"/>
    <n v="68.16"/>
    <n v="0"/>
    <n v="-68.16"/>
    <s v="N/A"/>
    <n v="0"/>
    <n v="0"/>
    <n v="0"/>
    <n v="0"/>
    <n v="0"/>
    <n v="0"/>
    <n v="0"/>
    <n v="68.16"/>
    <n v="0"/>
    <n v="0"/>
    <n v="0"/>
    <n v="0"/>
    <n v="0"/>
    <s v="SURFACE WATER MGT FUND"/>
    <s v="WLSW I DC7214 18010 8TH AVE S"/>
    <s v="BURIEN MAINTENANCE"/>
    <s v="DRAINAGE"/>
  </r>
  <r>
    <x v="1"/>
    <s v="1039129"/>
    <s v="845023"/>
    <s v="82200"/>
    <x v="72"/>
    <s v="5315000"/>
    <n v="2012"/>
    <x v="4"/>
    <s v="PAID TIME OFF"/>
    <s v="50000-PROGRAM EXPENDITUR BUDGET"/>
    <s v="82000-APPLIED OVERHEAD"/>
    <m/>
    <n v="0"/>
    <n v="0"/>
    <n v="52.58"/>
    <n v="0"/>
    <n v="-52.58"/>
    <s v="N/A"/>
    <n v="0"/>
    <n v="0"/>
    <n v="0"/>
    <n v="0"/>
    <n v="0"/>
    <n v="0"/>
    <n v="0"/>
    <n v="52.58"/>
    <n v="0"/>
    <n v="0"/>
    <n v="0"/>
    <n v="0"/>
    <n v="0"/>
    <s v="SURFACE WATER MGT FUND"/>
    <s v="WLSW I DC7214 18010 8TH AVE S"/>
    <s v="BURIEN MAINTENANCE"/>
    <s v="DRAINAGE"/>
  </r>
  <r>
    <x v="1"/>
    <s v="1039129"/>
    <s v="845023"/>
    <s v="82300"/>
    <x v="73"/>
    <s v="5315000"/>
    <n v="2012"/>
    <x v="4"/>
    <s v="INDIRECT COSTS"/>
    <s v="50000-PROGRAM EXPENDITUR BUDGET"/>
    <s v="82000-APPLIED OVERHEAD"/>
    <m/>
    <n v="0"/>
    <n v="0"/>
    <n v="112.95"/>
    <n v="0"/>
    <n v="-112.95"/>
    <s v="N/A"/>
    <n v="0"/>
    <n v="0"/>
    <n v="0"/>
    <n v="0"/>
    <n v="0"/>
    <n v="0"/>
    <n v="0"/>
    <n v="112.95"/>
    <n v="0"/>
    <n v="0"/>
    <n v="0"/>
    <n v="0"/>
    <n v="0"/>
    <s v="SURFACE WATER MGT FUND"/>
    <s v="WLSW I DC7214 18010 8TH AVE S"/>
    <s v="BURIEN MAINTENANCE"/>
    <s v="DRAINAGE"/>
  </r>
  <r>
    <x v="1"/>
    <s v="1039130"/>
    <s v="000000"/>
    <s v="11500"/>
    <x v="7"/>
    <s v="0000000"/>
    <n v="2012"/>
    <x v="0"/>
    <s v="ACCOUNTS RECEIVABLE"/>
    <s v="BS000-CURRENT ASSETS"/>
    <s v="B1150-ACCOUNTS RECEIVABLE"/>
    <m/>
    <n v="0"/>
    <n v="0"/>
    <n v="407.89"/>
    <n v="0"/>
    <n v="-407.89"/>
    <s v="N/A"/>
    <n v="0"/>
    <n v="0"/>
    <n v="0"/>
    <n v="0"/>
    <n v="0"/>
    <n v="0"/>
    <n v="0"/>
    <n v="0"/>
    <n v="0"/>
    <n v="0"/>
    <n v="407.89"/>
    <n v="0"/>
    <n v="0"/>
    <s v="SURFACE WATER MGT FUND"/>
    <s v="WLSW I DC7219 13230 AMBAUM BLV"/>
    <s v="DEFAULT"/>
    <s v="Default"/>
  </r>
  <r>
    <x v="1"/>
    <s v="1039130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407.89"/>
    <n v="0"/>
    <n v="-407.89"/>
    <n v="0"/>
    <n v="0"/>
    <s v="SURFACE WATER MGT FUND"/>
    <s v="WLSW I DC7219 13230 AMBAUM BLV"/>
    <s v="DEFAULT"/>
    <s v="Default"/>
  </r>
  <r>
    <x v="1"/>
    <s v="1039130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7219 13230 AMBAUM BLV"/>
    <s v="DEFAULT"/>
    <s v="Default"/>
  </r>
  <r>
    <x v="1"/>
    <s v="1039130"/>
    <s v="845023"/>
    <s v="36999"/>
    <x v="49"/>
    <s v="0000000"/>
    <n v="2012"/>
    <x v="3"/>
    <s v="OTHER MISC REVENUE"/>
    <s v="R3000-REVENUE"/>
    <s v="R3600-MISCELLANEOUS REVENUE"/>
    <m/>
    <n v="0"/>
    <n v="0"/>
    <n v="-407.89"/>
    <n v="0"/>
    <n v="407.89"/>
    <s v="N/A"/>
    <n v="0"/>
    <n v="0"/>
    <n v="0"/>
    <n v="0"/>
    <n v="0"/>
    <n v="0"/>
    <n v="0"/>
    <n v="0"/>
    <n v="-407.89"/>
    <n v="0"/>
    <n v="0"/>
    <n v="0"/>
    <n v="0"/>
    <s v="SURFACE WATER MGT FUND"/>
    <s v="WLSW I DC7219 13230 AMBAUM BLV"/>
    <s v="BURIEN MAINTENANCE"/>
    <s v="Default"/>
  </r>
  <r>
    <x v="1"/>
    <s v="1039130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77.04"/>
    <n v="0"/>
    <n v="-177.04"/>
    <s v="N/A"/>
    <n v="0"/>
    <n v="0"/>
    <n v="0"/>
    <n v="0"/>
    <n v="0"/>
    <n v="0"/>
    <n v="0"/>
    <n v="0"/>
    <n v="177.04"/>
    <n v="0"/>
    <n v="0"/>
    <n v="0"/>
    <n v="0"/>
    <s v="SURFACE WATER MGT FUND"/>
    <s v="WLSW I DC7219 13230 AMBAUM BLV"/>
    <s v="BURIEN MAINTENANCE"/>
    <s v="DRAINAGE"/>
  </r>
  <r>
    <x v="1"/>
    <s v="1039130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8.400000000000002"/>
    <n v="0"/>
    <n v="-18.400000000000002"/>
    <s v="N/A"/>
    <n v="0"/>
    <n v="0"/>
    <n v="0"/>
    <n v="0"/>
    <n v="0"/>
    <n v="0"/>
    <n v="0"/>
    <n v="0"/>
    <n v="18.400000000000002"/>
    <n v="0"/>
    <n v="0"/>
    <n v="0"/>
    <n v="0"/>
    <s v="SURFACE WATER MGT FUND"/>
    <s v="WLSW I DC7219 13230 AMBAUM BLV"/>
    <s v="BURIEN MAINTENANCE"/>
    <s v="DRAINAGE"/>
  </r>
  <r>
    <x v="1"/>
    <s v="1039130"/>
    <s v="845023"/>
    <s v="82100"/>
    <x v="71"/>
    <s v="5315000"/>
    <n v="2012"/>
    <x v="4"/>
    <s v="EMPLOYER PAID BENEFITS"/>
    <s v="50000-PROGRAM EXPENDITUR BUDGET"/>
    <s v="82000-APPLIED OVERHEAD"/>
    <m/>
    <n v="0"/>
    <n v="0"/>
    <n v="61.96"/>
    <n v="0"/>
    <n v="-61.96"/>
    <s v="N/A"/>
    <n v="0"/>
    <n v="0"/>
    <n v="0"/>
    <n v="0"/>
    <n v="0"/>
    <n v="0"/>
    <n v="0"/>
    <n v="0"/>
    <n v="61.96"/>
    <n v="0"/>
    <n v="0"/>
    <n v="0"/>
    <n v="0"/>
    <s v="SURFACE WATER MGT FUND"/>
    <s v="WLSW I DC7219 13230 AMBAUM BLV"/>
    <s v="BURIEN MAINTENANCE"/>
    <s v="DRAINAGE"/>
  </r>
  <r>
    <x v="1"/>
    <s v="1039130"/>
    <s v="845023"/>
    <s v="82200"/>
    <x v="72"/>
    <s v="5315000"/>
    <n v="2012"/>
    <x v="4"/>
    <s v="PAID TIME OFF"/>
    <s v="50000-PROGRAM EXPENDITUR BUDGET"/>
    <s v="82000-APPLIED OVERHEAD"/>
    <m/>
    <n v="0"/>
    <n v="0"/>
    <n v="47.800000000000004"/>
    <n v="0"/>
    <n v="-47.800000000000004"/>
    <s v="N/A"/>
    <n v="0"/>
    <n v="0"/>
    <n v="0"/>
    <n v="0"/>
    <n v="0"/>
    <n v="0"/>
    <n v="0"/>
    <n v="0"/>
    <n v="47.800000000000004"/>
    <n v="0"/>
    <n v="0"/>
    <n v="0"/>
    <n v="0"/>
    <s v="SURFACE WATER MGT FUND"/>
    <s v="WLSW I DC7219 13230 AMBAUM BLV"/>
    <s v="BURIEN MAINTENANCE"/>
    <s v="DRAINAGE"/>
  </r>
  <r>
    <x v="1"/>
    <s v="1039130"/>
    <s v="845023"/>
    <s v="82300"/>
    <x v="73"/>
    <s v="5315000"/>
    <n v="2012"/>
    <x v="4"/>
    <s v="INDIRECT COSTS"/>
    <s v="50000-PROGRAM EXPENDITUR BUDGET"/>
    <s v="82000-APPLIED OVERHEAD"/>
    <m/>
    <n v="0"/>
    <n v="0"/>
    <n v="102.69"/>
    <n v="0"/>
    <n v="-102.69"/>
    <s v="N/A"/>
    <n v="0"/>
    <n v="0"/>
    <n v="0"/>
    <n v="0"/>
    <n v="0"/>
    <n v="0"/>
    <n v="0"/>
    <n v="0"/>
    <n v="102.69"/>
    <n v="0"/>
    <n v="0"/>
    <n v="0"/>
    <n v="0"/>
    <s v="SURFACE WATER MGT FUND"/>
    <s v="WLSW I DC7219 13230 AMBAUM BLV"/>
    <s v="BURIEN MAINTENANCE"/>
    <s v="DRAINAGE"/>
  </r>
  <r>
    <x v="1"/>
    <s v="1039131"/>
    <s v="000000"/>
    <s v="11500"/>
    <x v="7"/>
    <s v="0000000"/>
    <n v="2012"/>
    <x v="0"/>
    <s v="ACCOUNTS RECEIVABLE"/>
    <s v="BS000-CURRENT ASSETS"/>
    <s v="B1150-ACCOUNTS RECEIVABLE"/>
    <m/>
    <n v="0"/>
    <n v="0"/>
    <n v="244.75"/>
    <n v="0"/>
    <n v="-244.75"/>
    <s v="N/A"/>
    <n v="0"/>
    <n v="0"/>
    <n v="0"/>
    <n v="0"/>
    <n v="0"/>
    <n v="0"/>
    <n v="0"/>
    <n v="0"/>
    <n v="0"/>
    <n v="0"/>
    <n v="244.75"/>
    <n v="0"/>
    <n v="0"/>
    <s v="SURFACE WATER MGT FUND"/>
    <s v="WLSW I DC7306 425 SW 144TH ST"/>
    <s v="DEFAULT"/>
    <s v="Default"/>
  </r>
  <r>
    <x v="1"/>
    <s v="1039131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244.75"/>
    <n v="0"/>
    <n v="-244.75"/>
    <n v="0"/>
    <n v="0"/>
    <s v="SURFACE WATER MGT FUND"/>
    <s v="WLSW I DC7306 425 SW 144TH ST"/>
    <s v="DEFAULT"/>
    <s v="Default"/>
  </r>
  <r>
    <x v="1"/>
    <s v="1039131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7306 425 SW 144TH ST"/>
    <s v="DEFAULT"/>
    <s v="Default"/>
  </r>
  <r>
    <x v="1"/>
    <s v="1039131"/>
    <s v="845023"/>
    <s v="36999"/>
    <x v="49"/>
    <s v="0000000"/>
    <n v="2012"/>
    <x v="3"/>
    <s v="OTHER MISC REVENUE"/>
    <s v="R3000-REVENUE"/>
    <s v="R3600-MISCELLANEOUS REVENUE"/>
    <m/>
    <n v="0"/>
    <n v="0"/>
    <n v="-244.75"/>
    <n v="0"/>
    <n v="244.75"/>
    <s v="N/A"/>
    <n v="0"/>
    <n v="0"/>
    <n v="0"/>
    <n v="0"/>
    <n v="0"/>
    <n v="0"/>
    <n v="0"/>
    <n v="0"/>
    <n v="-244.75"/>
    <n v="0"/>
    <n v="0"/>
    <n v="0"/>
    <n v="0"/>
    <s v="SURFACE WATER MGT FUND"/>
    <s v="WLSW I DC7306 425 SW 144TH ST"/>
    <s v="BURIEN MAINTENANCE"/>
    <s v="Default"/>
  </r>
  <r>
    <x v="1"/>
    <s v="1039131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3"/>
    <n v="0"/>
    <n v="-106.23"/>
    <s v="N/A"/>
    <n v="0"/>
    <n v="0"/>
    <n v="0"/>
    <n v="0"/>
    <n v="0"/>
    <n v="0"/>
    <n v="0"/>
    <n v="0"/>
    <n v="106.23"/>
    <n v="0"/>
    <n v="0"/>
    <n v="0"/>
    <n v="0"/>
    <s v="SURFACE WATER MGT FUND"/>
    <s v="WLSW I DC7306 425 SW 144TH ST"/>
    <s v="BURIEN MAINTENANCE"/>
    <s v="DRAINAGE"/>
  </r>
  <r>
    <x v="1"/>
    <s v="1039131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0"/>
    <n v="0"/>
    <n v="11.040000000000001"/>
    <n v="0"/>
    <n v="0"/>
    <n v="0"/>
    <n v="0"/>
    <s v="SURFACE WATER MGT FUND"/>
    <s v="WLSW I DC7306 425 SW 144TH ST"/>
    <s v="BURIEN MAINTENANCE"/>
    <s v="DRAINAGE"/>
  </r>
  <r>
    <x v="1"/>
    <s v="1039131"/>
    <s v="845023"/>
    <s v="82100"/>
    <x v="71"/>
    <s v="5315000"/>
    <n v="2012"/>
    <x v="4"/>
    <s v="EMPLOYER PAID BENEFITS"/>
    <s v="50000-PROGRAM EXPENDITUR BUDGET"/>
    <s v="82000-APPLIED OVERHEAD"/>
    <m/>
    <n v="0"/>
    <n v="0"/>
    <n v="37.18"/>
    <n v="0"/>
    <n v="-37.18"/>
    <s v="N/A"/>
    <n v="0"/>
    <n v="0"/>
    <n v="0"/>
    <n v="0"/>
    <n v="0"/>
    <n v="0"/>
    <n v="0"/>
    <n v="0"/>
    <n v="37.18"/>
    <n v="0"/>
    <n v="0"/>
    <n v="0"/>
    <n v="0"/>
    <s v="SURFACE WATER MGT FUND"/>
    <s v="WLSW I DC7306 425 SW 144TH ST"/>
    <s v="BURIEN MAINTENANCE"/>
    <s v="DRAINAGE"/>
  </r>
  <r>
    <x v="1"/>
    <s v="1039131"/>
    <s v="845023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0"/>
    <n v="0"/>
    <n v="0"/>
    <n v="0"/>
    <n v="0"/>
    <n v="0"/>
    <n v="0"/>
    <n v="0"/>
    <n v="28.68"/>
    <n v="0"/>
    <n v="0"/>
    <n v="0"/>
    <n v="0"/>
    <s v="SURFACE WATER MGT FUND"/>
    <s v="WLSW I DC7306 425 SW 144TH ST"/>
    <s v="BURIEN MAINTENANCE"/>
    <s v="DRAINAGE"/>
  </r>
  <r>
    <x v="1"/>
    <s v="1039131"/>
    <s v="845023"/>
    <s v="82300"/>
    <x v="73"/>
    <s v="5315000"/>
    <n v="2012"/>
    <x v="4"/>
    <s v="INDIRECT COSTS"/>
    <s v="50000-PROGRAM EXPENDITUR BUDGET"/>
    <s v="82000-APPLIED OVERHEAD"/>
    <m/>
    <n v="0"/>
    <n v="0"/>
    <n v="61.620000000000005"/>
    <n v="0"/>
    <n v="-61.620000000000005"/>
    <s v="N/A"/>
    <n v="0"/>
    <n v="0"/>
    <n v="0"/>
    <n v="0"/>
    <n v="0"/>
    <n v="0"/>
    <n v="0"/>
    <n v="0"/>
    <n v="61.620000000000005"/>
    <n v="0"/>
    <n v="0"/>
    <n v="0"/>
    <n v="0"/>
    <s v="SURFACE WATER MGT FUND"/>
    <s v="WLSW I DC7306 425 SW 144TH ST"/>
    <s v="BURIEN MAINTENANCE"/>
    <s v="DRAINAGE"/>
  </r>
  <r>
    <x v="1"/>
    <s v="103913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3.11"/>
    <n v="0"/>
    <n v="-53.11"/>
    <s v="N/A"/>
    <n v="0"/>
    <n v="0"/>
    <n v="0"/>
    <n v="0"/>
    <n v="0"/>
    <n v="0"/>
    <n v="0"/>
    <n v="0"/>
    <n v="0"/>
    <n v="0"/>
    <n v="53.11"/>
    <n v="0"/>
    <n v="0"/>
    <s v="SURFACE WATER MGT FUND"/>
    <s v="WLSW F D98435 39028 NE NORTH F"/>
    <s v="STORMWATER SERVICES"/>
    <s v="DRAINAGE"/>
  </r>
  <r>
    <x v="1"/>
    <s v="103913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5.5200000000000005"/>
    <n v="0"/>
    <n v="-5.5200000000000005"/>
    <s v="N/A"/>
    <n v="0"/>
    <n v="0"/>
    <n v="0"/>
    <n v="0"/>
    <n v="0"/>
    <n v="0"/>
    <n v="0"/>
    <n v="0"/>
    <n v="0"/>
    <n v="0"/>
    <n v="5.5200000000000005"/>
    <n v="0"/>
    <n v="0"/>
    <s v="SURFACE WATER MGT FUND"/>
    <s v="WLSW F D98435 39028 NE NORTH F"/>
    <s v="STORMWATER SERVICES"/>
    <s v="DRAINAGE"/>
  </r>
  <r>
    <x v="1"/>
    <s v="103913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8.59"/>
    <n v="0"/>
    <n v="-18.59"/>
    <s v="N/A"/>
    <n v="0"/>
    <n v="0"/>
    <n v="0"/>
    <n v="0"/>
    <n v="0"/>
    <n v="0"/>
    <n v="0"/>
    <n v="0"/>
    <n v="0"/>
    <n v="0"/>
    <n v="18.59"/>
    <n v="0"/>
    <n v="0"/>
    <s v="SURFACE WATER MGT FUND"/>
    <s v="WLSW F D98435 39028 NE NORTH F"/>
    <s v="STORMWATER SERVICES"/>
    <s v="DRAINAGE"/>
  </r>
  <r>
    <x v="1"/>
    <s v="1039132"/>
    <s v="845022"/>
    <s v="82200"/>
    <x v="72"/>
    <s v="5315000"/>
    <n v="2012"/>
    <x v="4"/>
    <s v="PAID TIME OFF"/>
    <s v="50000-PROGRAM EXPENDITUR BUDGET"/>
    <s v="82000-APPLIED OVERHEAD"/>
    <m/>
    <n v="0"/>
    <n v="0"/>
    <n v="14.34"/>
    <n v="0"/>
    <n v="-14.34"/>
    <s v="N/A"/>
    <n v="0"/>
    <n v="0"/>
    <n v="0"/>
    <n v="0"/>
    <n v="0"/>
    <n v="0"/>
    <n v="0"/>
    <n v="0"/>
    <n v="0"/>
    <n v="0"/>
    <n v="14.34"/>
    <n v="0"/>
    <n v="0"/>
    <s v="SURFACE WATER MGT FUND"/>
    <s v="WLSW F D98435 39028 NE NORTH F"/>
    <s v="STORMWATER SERVICES"/>
    <s v="DRAINAGE"/>
  </r>
  <r>
    <x v="1"/>
    <s v="1039132"/>
    <s v="845022"/>
    <s v="82300"/>
    <x v="73"/>
    <s v="5315000"/>
    <n v="2012"/>
    <x v="4"/>
    <s v="INDIRECT COSTS"/>
    <s v="50000-PROGRAM EXPENDITUR BUDGET"/>
    <s v="82000-APPLIED OVERHEAD"/>
    <m/>
    <n v="0"/>
    <n v="0"/>
    <n v="30.8"/>
    <n v="0"/>
    <n v="-30.8"/>
    <s v="N/A"/>
    <n v="0"/>
    <n v="0"/>
    <n v="0"/>
    <n v="0"/>
    <n v="0"/>
    <n v="0"/>
    <n v="0"/>
    <n v="0"/>
    <n v="0"/>
    <n v="0"/>
    <n v="30.8"/>
    <n v="0"/>
    <n v="0"/>
    <s v="SURFACE WATER MGT FUND"/>
    <s v="WLSW F D98435 39028 NE NORTH F"/>
    <s v="STORMWATER SERVICES"/>
    <s v="DRAINAGE"/>
  </r>
  <r>
    <x v="1"/>
    <s v="103913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2"/>
    <n v="0"/>
    <n v="-106.22"/>
    <s v="N/A"/>
    <n v="0"/>
    <n v="0"/>
    <n v="0"/>
    <n v="0"/>
    <n v="0"/>
    <n v="0"/>
    <n v="0"/>
    <n v="0"/>
    <n v="0"/>
    <n v="0"/>
    <n v="53.11"/>
    <n v="53.11"/>
    <n v="0"/>
    <s v="SURFACE WATER MGT FUND"/>
    <s v="WLSW F D98444 20301 NE 108TH S"/>
    <s v="STORMWATER SERVICES"/>
    <s v="DRAINAGE"/>
  </r>
  <r>
    <x v="1"/>
    <s v="103913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0"/>
    <n v="0"/>
    <n v="0"/>
    <n v="0"/>
    <n v="5.5200000000000005"/>
    <n v="5.5200000000000005"/>
    <n v="0"/>
    <s v="SURFACE WATER MGT FUND"/>
    <s v="WLSW F D98444 20301 NE 108TH S"/>
    <s v="STORMWATER SERVICES"/>
    <s v="DRAINAGE"/>
  </r>
  <r>
    <x v="1"/>
    <s v="103913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7.18"/>
    <n v="0"/>
    <n v="-37.18"/>
    <s v="N/A"/>
    <n v="0"/>
    <n v="0"/>
    <n v="0"/>
    <n v="0"/>
    <n v="0"/>
    <n v="0"/>
    <n v="0"/>
    <n v="0"/>
    <n v="0"/>
    <n v="0"/>
    <n v="18.59"/>
    <n v="18.59"/>
    <n v="0"/>
    <s v="SURFACE WATER MGT FUND"/>
    <s v="WLSW F D98444 20301 NE 108TH S"/>
    <s v="STORMWATER SERVICES"/>
    <s v="DRAINAGE"/>
  </r>
  <r>
    <x v="1"/>
    <s v="1039133"/>
    <s v="845022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0"/>
    <n v="0"/>
    <n v="0"/>
    <n v="0"/>
    <n v="0"/>
    <n v="0"/>
    <n v="0"/>
    <n v="0"/>
    <n v="0"/>
    <n v="0"/>
    <n v="14.34"/>
    <n v="14.34"/>
    <n v="0"/>
    <s v="SURFACE WATER MGT FUND"/>
    <s v="WLSW F D98444 20301 NE 108TH S"/>
    <s v="STORMWATER SERVICES"/>
    <s v="DRAINAGE"/>
  </r>
  <r>
    <x v="1"/>
    <s v="1039133"/>
    <s v="845022"/>
    <s v="82300"/>
    <x v="73"/>
    <s v="5315000"/>
    <n v="2012"/>
    <x v="4"/>
    <s v="INDIRECT COSTS"/>
    <s v="50000-PROGRAM EXPENDITUR BUDGET"/>
    <s v="82000-APPLIED OVERHEAD"/>
    <m/>
    <n v="0"/>
    <n v="0"/>
    <n v="61.6"/>
    <n v="0"/>
    <n v="-61.6"/>
    <s v="N/A"/>
    <n v="0"/>
    <n v="0"/>
    <n v="0"/>
    <n v="0"/>
    <n v="0"/>
    <n v="0"/>
    <n v="0"/>
    <n v="0"/>
    <n v="0"/>
    <n v="0"/>
    <n v="30.8"/>
    <n v="30.8"/>
    <n v="0"/>
    <s v="SURFACE WATER MGT FUND"/>
    <s v="WLSW F D98444 20301 NE 108TH S"/>
    <s v="STORMWATER SERVICES"/>
    <s v="DRAINAGE"/>
  </r>
  <r>
    <x v="1"/>
    <s v="1039136"/>
    <s v="000000"/>
    <s v="11500"/>
    <x v="7"/>
    <s v="0000000"/>
    <n v="2012"/>
    <x v="0"/>
    <s v="ACCOUNTS RECEIVABLE"/>
    <s v="BS000-CURRENT ASSETS"/>
    <s v="B1150-ACCOUNTS RECEIVABLE"/>
    <m/>
    <n v="0"/>
    <n v="0"/>
    <n v="326.31"/>
    <n v="0"/>
    <n v="-326.31"/>
    <s v="N/A"/>
    <n v="0"/>
    <n v="0"/>
    <n v="0"/>
    <n v="0"/>
    <n v="0"/>
    <n v="0"/>
    <n v="0"/>
    <n v="0"/>
    <n v="0"/>
    <n v="0"/>
    <n v="326.31"/>
    <n v="0"/>
    <n v="0"/>
    <s v="SURFACE WATER MGT FUND"/>
    <s v="WLSW I DC5534 15811 AMBAUM BLV"/>
    <s v="DEFAULT"/>
    <s v="Default"/>
  </r>
  <r>
    <x v="1"/>
    <s v="1039136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326.31"/>
    <n v="0"/>
    <n v="-326.31"/>
    <n v="0"/>
    <n v="0"/>
    <s v="SURFACE WATER MGT FUND"/>
    <s v="WLSW I DC5534 15811 AMBAUM BLV"/>
    <s v="DEFAULT"/>
    <s v="Default"/>
  </r>
  <r>
    <x v="1"/>
    <s v="1039136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5534 15811 AMBAUM BLV"/>
    <s v="DEFAULT"/>
    <s v="Default"/>
  </r>
  <r>
    <x v="1"/>
    <s v="1039136"/>
    <s v="845023"/>
    <s v="36999"/>
    <x v="49"/>
    <s v="0000000"/>
    <n v="2012"/>
    <x v="3"/>
    <s v="OTHER MISC REVENUE"/>
    <s v="R3000-REVENUE"/>
    <s v="R3600-MISCELLANEOUS REVENUE"/>
    <m/>
    <n v="0"/>
    <n v="0"/>
    <n v="-326.31"/>
    <n v="0"/>
    <n v="326.31"/>
    <s v="N/A"/>
    <n v="0"/>
    <n v="0"/>
    <n v="0"/>
    <n v="0"/>
    <n v="0"/>
    <n v="0"/>
    <n v="0"/>
    <n v="0"/>
    <n v="-326.31"/>
    <n v="0"/>
    <n v="0"/>
    <n v="0"/>
    <n v="0"/>
    <s v="SURFACE WATER MGT FUND"/>
    <s v="WLSW I DC5534 15811 AMBAUM BLV"/>
    <s v="BURIEN MAINTENANCE"/>
    <s v="Default"/>
  </r>
  <r>
    <x v="1"/>
    <s v="1039136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0"/>
    <n v="141.63"/>
    <n v="0"/>
    <n v="0"/>
    <n v="0"/>
    <n v="0"/>
    <s v="SURFACE WATER MGT FUND"/>
    <s v="WLSW I DC5534 15811 AMBAUM BLV"/>
    <s v="BURIEN MAINTENANCE"/>
    <s v="DRAINAGE"/>
  </r>
  <r>
    <x v="1"/>
    <s v="1039136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14.72"/>
    <n v="0"/>
    <n v="0"/>
    <n v="0"/>
    <n v="0"/>
    <s v="SURFACE WATER MGT FUND"/>
    <s v="WLSW I DC5534 15811 AMBAUM BLV"/>
    <s v="BURIEN MAINTENANCE"/>
    <s v="DRAINAGE"/>
  </r>
  <r>
    <x v="1"/>
    <s v="1039136"/>
    <s v="845023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0"/>
    <n v="49.57"/>
    <n v="0"/>
    <n v="0"/>
    <n v="0"/>
    <n v="0"/>
    <s v="SURFACE WATER MGT FUND"/>
    <s v="WLSW I DC5534 15811 AMBAUM BLV"/>
    <s v="BURIEN MAINTENANCE"/>
    <s v="DRAINAGE"/>
  </r>
  <r>
    <x v="1"/>
    <s v="1039136"/>
    <s v="845023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38.24"/>
    <n v="0"/>
    <n v="0"/>
    <n v="0"/>
    <n v="0"/>
    <s v="SURFACE WATER MGT FUND"/>
    <s v="WLSW I DC5534 15811 AMBAUM BLV"/>
    <s v="BURIEN MAINTENANCE"/>
    <s v="DRAINAGE"/>
  </r>
  <r>
    <x v="1"/>
    <s v="1039136"/>
    <s v="845023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0"/>
    <n v="82.15"/>
    <n v="0"/>
    <n v="0"/>
    <n v="0"/>
    <n v="0"/>
    <s v="SURFACE WATER MGT FUND"/>
    <s v="WLSW I DC5534 15811 AMBAUM BLV"/>
    <s v="BURIEN MAINTENANCE"/>
    <s v="DRAINAGE"/>
  </r>
  <r>
    <x v="1"/>
    <s v="1039137"/>
    <s v="000000"/>
    <s v="11500"/>
    <x v="7"/>
    <s v="0000000"/>
    <n v="2012"/>
    <x v="0"/>
    <s v="ACCOUNTS RECEIVABLE"/>
    <s v="BS000-CURRENT ASSETS"/>
    <s v="B1150-ACCOUNTS RECEIVABLE"/>
    <m/>
    <n v="0"/>
    <n v="0"/>
    <n v="163.17000000000002"/>
    <n v="0"/>
    <n v="-163.17000000000002"/>
    <s v="N/A"/>
    <n v="0"/>
    <n v="0"/>
    <n v="0"/>
    <n v="0"/>
    <n v="0"/>
    <n v="0"/>
    <n v="0"/>
    <n v="0"/>
    <n v="0"/>
    <n v="163.17000000000002"/>
    <n v="0"/>
    <n v="0"/>
    <n v="0"/>
    <s v="SURFACE WATER MGT FUND"/>
    <s v="WLSW I DC5581 1819 S 116TH ST"/>
    <s v="DEFAULT"/>
    <s v="Default"/>
  </r>
  <r>
    <x v="1"/>
    <s v="1039137"/>
    <s v="000000"/>
    <s v="11530"/>
    <x v="203"/>
    <s v="0000000"/>
    <n v="2012"/>
    <x v="0"/>
    <s v="UNBILLED RECEIVABLES"/>
    <s v="BS000-CURRENT ASSETS"/>
    <s v="B1150-ACCOUNTS RECEIVABLE"/>
    <m/>
    <n v="0"/>
    <n v="0"/>
    <n v="-163.17000000000002"/>
    <n v="0"/>
    <n v="163.17000000000002"/>
    <s v="N/A"/>
    <n v="0"/>
    <n v="0"/>
    <n v="0"/>
    <n v="0"/>
    <n v="0"/>
    <n v="0"/>
    <n v="0"/>
    <n v="0"/>
    <n v="0"/>
    <n v="-163.17000000000002"/>
    <n v="0"/>
    <n v="0"/>
    <n v="0"/>
    <s v="SURFACE WATER MGT FUND"/>
    <s v="WLSW I DC5581 1819 S 116TH ST"/>
    <s v="DEFAULT"/>
    <s v="Default"/>
  </r>
  <r>
    <x v="1"/>
    <s v="1039137"/>
    <s v="000000"/>
    <s v="22258"/>
    <x v="204"/>
    <s v="0000000"/>
    <n v="2012"/>
    <x v="1"/>
    <s v="DEFERRED ACCT REC 11503"/>
    <s v="BS200-CURRENT LIABILITIES"/>
    <s v="B2220-DEFERRED REVENUES"/>
    <m/>
    <n v="0"/>
    <n v="0"/>
    <n v="163.17000000000002"/>
    <n v="0"/>
    <n v="-163.17000000000002"/>
    <s v="N/A"/>
    <n v="0"/>
    <n v="0"/>
    <n v="0"/>
    <n v="0"/>
    <n v="0"/>
    <n v="0"/>
    <n v="0"/>
    <n v="0"/>
    <n v="0"/>
    <n v="163.17000000000002"/>
    <n v="0"/>
    <n v="0"/>
    <n v="0"/>
    <s v="SURFACE WATER MGT FUND"/>
    <s v="WLSW I DC5581 1819 S 116TH ST"/>
    <s v="DEFAULT"/>
    <s v="Default"/>
  </r>
  <r>
    <x v="1"/>
    <s v="1039137"/>
    <s v="845023"/>
    <s v="36999"/>
    <x v="49"/>
    <s v="0000000"/>
    <n v="2012"/>
    <x v="3"/>
    <s v="OTHER MISC REVENUE"/>
    <s v="R3000-REVENUE"/>
    <s v="R3600-MISCELLANEOUS REVENUE"/>
    <m/>
    <n v="0"/>
    <n v="0"/>
    <n v="-163.17000000000002"/>
    <n v="0"/>
    <n v="163.17000000000002"/>
    <s v="N/A"/>
    <n v="0"/>
    <n v="0"/>
    <n v="0"/>
    <n v="0"/>
    <n v="0"/>
    <n v="0"/>
    <n v="0"/>
    <n v="0"/>
    <n v="0"/>
    <n v="-163.17000000000002"/>
    <n v="0"/>
    <n v="0"/>
    <n v="0"/>
    <s v="SURFACE WATER MGT FUND"/>
    <s v="WLSW I DC5581 1819 S 116TH ST"/>
    <s v="BURIEN MAINTENANCE"/>
    <s v="Default"/>
  </r>
  <r>
    <x v="1"/>
    <s v="1039137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820000000000007"/>
    <n v="0"/>
    <n v="-70.820000000000007"/>
    <s v="N/A"/>
    <n v="0"/>
    <n v="0"/>
    <n v="0"/>
    <n v="0"/>
    <n v="0"/>
    <n v="0"/>
    <n v="0"/>
    <n v="0"/>
    <n v="0"/>
    <n v="70.820000000000007"/>
    <n v="0"/>
    <n v="0"/>
    <n v="0"/>
    <s v="SURFACE WATER MGT FUND"/>
    <s v="WLSW I DC5581 1819 S 116TH ST"/>
    <s v="BURIEN MAINTENANCE"/>
    <s v="DRAINAGE"/>
  </r>
  <r>
    <x v="1"/>
    <s v="1039137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0"/>
    <n v="0"/>
    <n v="0"/>
    <n v="0"/>
    <n v="0"/>
    <n v="7.36"/>
    <n v="0"/>
    <n v="0"/>
    <n v="0"/>
    <s v="SURFACE WATER MGT FUND"/>
    <s v="WLSW I DC5581 1819 S 116TH ST"/>
    <s v="BURIEN MAINTENANCE"/>
    <s v="DRAINAGE"/>
  </r>
  <r>
    <x v="1"/>
    <s v="1039137"/>
    <s v="845023"/>
    <s v="82100"/>
    <x v="71"/>
    <s v="5315000"/>
    <n v="2012"/>
    <x v="4"/>
    <s v="EMPLOYER PAID BENEFITS"/>
    <s v="50000-PROGRAM EXPENDITUR BUDGET"/>
    <s v="82000-APPLIED OVERHEAD"/>
    <m/>
    <n v="0"/>
    <n v="0"/>
    <n v="24.79"/>
    <n v="0"/>
    <n v="-24.79"/>
    <s v="N/A"/>
    <n v="0"/>
    <n v="0"/>
    <n v="0"/>
    <n v="0"/>
    <n v="0"/>
    <n v="0"/>
    <n v="0"/>
    <n v="0"/>
    <n v="0"/>
    <n v="24.79"/>
    <n v="0"/>
    <n v="0"/>
    <n v="0"/>
    <s v="SURFACE WATER MGT FUND"/>
    <s v="WLSW I DC5581 1819 S 116TH ST"/>
    <s v="BURIEN MAINTENANCE"/>
    <s v="DRAINAGE"/>
  </r>
  <r>
    <x v="1"/>
    <s v="1039137"/>
    <s v="845023"/>
    <s v="82200"/>
    <x v="72"/>
    <s v="5315000"/>
    <n v="2012"/>
    <x v="4"/>
    <s v="PAID TIME OFF"/>
    <s v="50000-PROGRAM EXPENDITUR BUDGET"/>
    <s v="82000-APPLIED OVERHEAD"/>
    <m/>
    <n v="0"/>
    <n v="0"/>
    <n v="19.12"/>
    <n v="0"/>
    <n v="-19.12"/>
    <s v="N/A"/>
    <n v="0"/>
    <n v="0"/>
    <n v="0"/>
    <n v="0"/>
    <n v="0"/>
    <n v="0"/>
    <n v="0"/>
    <n v="0"/>
    <n v="0"/>
    <n v="19.12"/>
    <n v="0"/>
    <n v="0"/>
    <n v="0"/>
    <s v="SURFACE WATER MGT FUND"/>
    <s v="WLSW I DC5581 1819 S 116TH ST"/>
    <s v="BURIEN MAINTENANCE"/>
    <s v="DRAINAGE"/>
  </r>
  <r>
    <x v="1"/>
    <s v="1039137"/>
    <s v="845023"/>
    <s v="82300"/>
    <x v="73"/>
    <s v="5315000"/>
    <n v="2012"/>
    <x v="4"/>
    <s v="INDIRECT COSTS"/>
    <s v="50000-PROGRAM EXPENDITUR BUDGET"/>
    <s v="82000-APPLIED OVERHEAD"/>
    <m/>
    <n v="0"/>
    <n v="0"/>
    <n v="41.08"/>
    <n v="0"/>
    <n v="-41.08"/>
    <s v="N/A"/>
    <n v="0"/>
    <n v="0"/>
    <n v="0"/>
    <n v="0"/>
    <n v="0"/>
    <n v="0"/>
    <n v="0"/>
    <n v="0"/>
    <n v="0"/>
    <n v="41.08"/>
    <n v="0"/>
    <n v="0"/>
    <n v="0"/>
    <s v="SURFACE WATER MGT FUND"/>
    <s v="WLSW I DC5581 1819 S 116TH ST"/>
    <s v="BURIEN MAINTENANCE"/>
    <s v="DRAINAGE"/>
  </r>
  <r>
    <x v="1"/>
    <s v="1039138"/>
    <s v="000000"/>
    <s v="11500"/>
    <x v="7"/>
    <s v="0000000"/>
    <n v="2012"/>
    <x v="0"/>
    <s v="ACCOUNTS RECEIVABLE"/>
    <s v="BS000-CURRENT ASSETS"/>
    <s v="B1150-ACCOUNTS RECEIVABLE"/>
    <m/>
    <n v="0"/>
    <n v="0"/>
    <n v="244.75"/>
    <n v="0"/>
    <n v="-244.75"/>
    <s v="N/A"/>
    <n v="0"/>
    <n v="0"/>
    <n v="0"/>
    <n v="0"/>
    <n v="0"/>
    <n v="0"/>
    <n v="0"/>
    <n v="0"/>
    <n v="0"/>
    <n v="244.75"/>
    <n v="0"/>
    <n v="0"/>
    <n v="0"/>
    <s v="SURFACE WATER MGT FUND"/>
    <s v="WLSW I DC5623 12825 DESMOINES"/>
    <s v="DEFAULT"/>
    <s v="Default"/>
  </r>
  <r>
    <x v="1"/>
    <s v="1039138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244.75"/>
    <n v="0"/>
    <n v="-244.75"/>
    <n v="0"/>
    <n v="0"/>
    <n v="0"/>
    <s v="SURFACE WATER MGT FUND"/>
    <s v="WLSW I DC5623 12825 DESMOINES"/>
    <s v="DEFAULT"/>
    <s v="Default"/>
  </r>
  <r>
    <x v="1"/>
    <s v="1039138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5623 12825 DESMOINES"/>
    <s v="DEFAULT"/>
    <s v="Default"/>
  </r>
  <r>
    <x v="1"/>
    <s v="1039138"/>
    <s v="845023"/>
    <s v="36999"/>
    <x v="49"/>
    <s v="0000000"/>
    <n v="2012"/>
    <x v="3"/>
    <s v="OTHER MISC REVENUE"/>
    <s v="R3000-REVENUE"/>
    <s v="R3600-MISCELLANEOUS REVENUE"/>
    <m/>
    <n v="0"/>
    <n v="0"/>
    <n v="-244.75"/>
    <n v="0"/>
    <n v="244.75"/>
    <s v="N/A"/>
    <n v="0"/>
    <n v="0"/>
    <n v="0"/>
    <n v="0"/>
    <n v="0"/>
    <n v="0"/>
    <n v="0"/>
    <n v="-244.75"/>
    <n v="0"/>
    <n v="0"/>
    <n v="0"/>
    <n v="0"/>
    <n v="0"/>
    <s v="SURFACE WATER MGT FUND"/>
    <s v="WLSW I DC5623 12825 DESMOINES"/>
    <s v="BURIEN MAINTENANCE"/>
    <s v="Default"/>
  </r>
  <r>
    <x v="1"/>
    <s v="1039138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3"/>
    <n v="0"/>
    <n v="-106.23"/>
    <s v="N/A"/>
    <n v="0"/>
    <n v="0"/>
    <n v="0"/>
    <n v="0"/>
    <n v="0"/>
    <n v="0"/>
    <n v="0"/>
    <n v="106.23"/>
    <n v="0"/>
    <n v="0"/>
    <n v="0"/>
    <n v="0"/>
    <n v="0"/>
    <s v="SURFACE WATER MGT FUND"/>
    <s v="WLSW I DC5623 12825 DESMOINES"/>
    <s v="BURIEN MAINTENANCE"/>
    <s v="DRAINAGE"/>
  </r>
  <r>
    <x v="1"/>
    <s v="1039138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0"/>
    <n v="11.040000000000001"/>
    <n v="0"/>
    <n v="0"/>
    <n v="0"/>
    <n v="0"/>
    <n v="0"/>
    <s v="SURFACE WATER MGT FUND"/>
    <s v="WLSW I DC5623 12825 DESMOINES"/>
    <s v="BURIEN MAINTENANCE"/>
    <s v="DRAINAGE"/>
  </r>
  <r>
    <x v="1"/>
    <s v="1039138"/>
    <s v="845023"/>
    <s v="82100"/>
    <x v="71"/>
    <s v="5315000"/>
    <n v="2012"/>
    <x v="4"/>
    <s v="EMPLOYER PAID BENEFITS"/>
    <s v="50000-PROGRAM EXPENDITUR BUDGET"/>
    <s v="82000-APPLIED OVERHEAD"/>
    <m/>
    <n v="0"/>
    <n v="0"/>
    <n v="37.18"/>
    <n v="0"/>
    <n v="-37.18"/>
    <s v="N/A"/>
    <n v="0"/>
    <n v="0"/>
    <n v="0"/>
    <n v="0"/>
    <n v="0"/>
    <n v="0"/>
    <n v="0"/>
    <n v="37.18"/>
    <n v="0"/>
    <n v="0"/>
    <n v="0"/>
    <n v="0"/>
    <n v="0"/>
    <s v="SURFACE WATER MGT FUND"/>
    <s v="WLSW I DC5623 12825 DESMOINES"/>
    <s v="BURIEN MAINTENANCE"/>
    <s v="DRAINAGE"/>
  </r>
  <r>
    <x v="1"/>
    <s v="1039138"/>
    <s v="845023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0"/>
    <n v="0"/>
    <n v="0"/>
    <n v="0"/>
    <n v="0"/>
    <n v="0"/>
    <n v="0"/>
    <n v="28.68"/>
    <n v="0"/>
    <n v="0"/>
    <n v="0"/>
    <n v="0"/>
    <n v="0"/>
    <s v="SURFACE WATER MGT FUND"/>
    <s v="WLSW I DC5623 12825 DESMOINES"/>
    <s v="BURIEN MAINTENANCE"/>
    <s v="DRAINAGE"/>
  </r>
  <r>
    <x v="1"/>
    <s v="1039138"/>
    <s v="845023"/>
    <s v="82300"/>
    <x v="73"/>
    <s v="5315000"/>
    <n v="2012"/>
    <x v="4"/>
    <s v="INDIRECT COSTS"/>
    <s v="50000-PROGRAM EXPENDITUR BUDGET"/>
    <s v="82000-APPLIED OVERHEAD"/>
    <m/>
    <n v="0"/>
    <n v="0"/>
    <n v="61.620000000000005"/>
    <n v="0"/>
    <n v="-61.620000000000005"/>
    <s v="N/A"/>
    <n v="0"/>
    <n v="0"/>
    <n v="0"/>
    <n v="0"/>
    <n v="0"/>
    <n v="0"/>
    <n v="0"/>
    <n v="61.620000000000005"/>
    <n v="0"/>
    <n v="0"/>
    <n v="0"/>
    <n v="0"/>
    <n v="0"/>
    <s v="SURFACE WATER MGT FUND"/>
    <s v="WLSW I DC5623 12825 DESMOINES"/>
    <s v="BURIEN MAINTENANCE"/>
    <s v="DRAINAGE"/>
  </r>
  <r>
    <x v="1"/>
    <s v="1039139"/>
    <s v="000000"/>
    <s v="11500"/>
    <x v="7"/>
    <s v="0000000"/>
    <n v="2012"/>
    <x v="0"/>
    <s v="ACCOUNTS RECEIVABLE"/>
    <s v="BS000-CURRENT ASSETS"/>
    <s v="B1150-ACCOUNTS RECEIVABLE"/>
    <m/>
    <n v="0"/>
    <n v="0"/>
    <n v="367.1"/>
    <n v="0"/>
    <n v="-367.1"/>
    <s v="N/A"/>
    <n v="0"/>
    <n v="0"/>
    <n v="0"/>
    <n v="0"/>
    <n v="0"/>
    <n v="0"/>
    <n v="0"/>
    <n v="0"/>
    <n v="0"/>
    <n v="367.1"/>
    <n v="0"/>
    <n v="0"/>
    <n v="0"/>
    <s v="SURFACE WATER MGT FUND"/>
    <s v="WLSW I DC5633 19010 1ST AVE S"/>
    <s v="DEFAULT"/>
    <s v="Default"/>
  </r>
  <r>
    <x v="1"/>
    <s v="1039139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367.1"/>
    <n v="0"/>
    <n v="-367.1"/>
    <n v="0"/>
    <n v="0"/>
    <n v="0"/>
    <s v="SURFACE WATER MGT FUND"/>
    <s v="WLSW I DC5633 19010 1ST AVE S"/>
    <s v="DEFAULT"/>
    <s v="Default"/>
  </r>
  <r>
    <x v="1"/>
    <s v="1039139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5633 19010 1ST AVE S"/>
    <s v="DEFAULT"/>
    <s v="Default"/>
  </r>
  <r>
    <x v="1"/>
    <s v="1039139"/>
    <s v="845023"/>
    <s v="36999"/>
    <x v="49"/>
    <s v="0000000"/>
    <n v="2012"/>
    <x v="3"/>
    <s v="OTHER MISC REVENUE"/>
    <s v="R3000-REVENUE"/>
    <s v="R3600-MISCELLANEOUS REVENUE"/>
    <m/>
    <n v="0"/>
    <n v="0"/>
    <n v="-367.1"/>
    <n v="0"/>
    <n v="367.1"/>
    <s v="N/A"/>
    <n v="0"/>
    <n v="0"/>
    <n v="0"/>
    <n v="0"/>
    <n v="0"/>
    <n v="0"/>
    <n v="0"/>
    <n v="-367.1"/>
    <n v="0"/>
    <n v="0"/>
    <n v="0"/>
    <n v="0"/>
    <n v="0"/>
    <s v="SURFACE WATER MGT FUND"/>
    <s v="WLSW I DC5633 19010 1ST AVE S"/>
    <s v="BURIEN MAINTENANCE"/>
    <s v="Default"/>
  </r>
  <r>
    <x v="1"/>
    <s v="1039139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59.34"/>
    <n v="0"/>
    <n v="-159.34"/>
    <s v="N/A"/>
    <n v="0"/>
    <n v="0"/>
    <n v="0"/>
    <n v="0"/>
    <n v="0"/>
    <n v="0"/>
    <n v="0"/>
    <n v="159.34"/>
    <n v="0"/>
    <n v="0"/>
    <n v="0"/>
    <n v="0"/>
    <n v="0"/>
    <s v="SURFACE WATER MGT FUND"/>
    <s v="WLSW I DC5633 19010 1ST AVE S"/>
    <s v="BURIEN MAINTENANCE"/>
    <s v="DRAINAGE"/>
  </r>
  <r>
    <x v="1"/>
    <s v="1039139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6.559999999999999"/>
    <n v="0"/>
    <n v="-16.559999999999999"/>
    <s v="N/A"/>
    <n v="0"/>
    <n v="0"/>
    <n v="0"/>
    <n v="0"/>
    <n v="0"/>
    <n v="0"/>
    <n v="0"/>
    <n v="16.559999999999999"/>
    <n v="0"/>
    <n v="0"/>
    <n v="0"/>
    <n v="0"/>
    <n v="0"/>
    <s v="SURFACE WATER MGT FUND"/>
    <s v="WLSW I DC5633 19010 1ST AVE S"/>
    <s v="BURIEN MAINTENANCE"/>
    <s v="DRAINAGE"/>
  </r>
  <r>
    <x v="1"/>
    <s v="1039139"/>
    <s v="845023"/>
    <s v="82100"/>
    <x v="71"/>
    <s v="5315000"/>
    <n v="2012"/>
    <x v="4"/>
    <s v="EMPLOYER PAID BENEFITS"/>
    <s v="50000-PROGRAM EXPENDITUR BUDGET"/>
    <s v="82000-APPLIED OVERHEAD"/>
    <m/>
    <n v="0"/>
    <n v="0"/>
    <n v="55.77"/>
    <n v="0"/>
    <n v="-55.77"/>
    <s v="N/A"/>
    <n v="0"/>
    <n v="0"/>
    <n v="0"/>
    <n v="0"/>
    <n v="0"/>
    <n v="0"/>
    <n v="0"/>
    <n v="55.77"/>
    <n v="0"/>
    <n v="0"/>
    <n v="0"/>
    <n v="0"/>
    <n v="0"/>
    <s v="SURFACE WATER MGT FUND"/>
    <s v="WLSW I DC5633 19010 1ST AVE S"/>
    <s v="BURIEN MAINTENANCE"/>
    <s v="DRAINAGE"/>
  </r>
  <r>
    <x v="1"/>
    <s v="1039139"/>
    <s v="845023"/>
    <s v="82200"/>
    <x v="72"/>
    <s v="5315000"/>
    <n v="2012"/>
    <x v="4"/>
    <s v="PAID TIME OFF"/>
    <s v="50000-PROGRAM EXPENDITUR BUDGET"/>
    <s v="82000-APPLIED OVERHEAD"/>
    <m/>
    <n v="0"/>
    <n v="0"/>
    <n v="43.02"/>
    <n v="0"/>
    <n v="-43.02"/>
    <s v="N/A"/>
    <n v="0"/>
    <n v="0"/>
    <n v="0"/>
    <n v="0"/>
    <n v="0"/>
    <n v="0"/>
    <n v="0"/>
    <n v="43.02"/>
    <n v="0"/>
    <n v="0"/>
    <n v="0"/>
    <n v="0"/>
    <n v="0"/>
    <s v="SURFACE WATER MGT FUND"/>
    <s v="WLSW I DC5633 19010 1ST AVE S"/>
    <s v="BURIEN MAINTENANCE"/>
    <s v="DRAINAGE"/>
  </r>
  <r>
    <x v="1"/>
    <s v="1039139"/>
    <s v="845023"/>
    <s v="82300"/>
    <x v="73"/>
    <s v="5315000"/>
    <n v="2012"/>
    <x v="4"/>
    <s v="INDIRECT COSTS"/>
    <s v="50000-PROGRAM EXPENDITUR BUDGET"/>
    <s v="82000-APPLIED OVERHEAD"/>
    <m/>
    <n v="0"/>
    <n v="0"/>
    <n v="92.41"/>
    <n v="0"/>
    <n v="-92.41"/>
    <s v="N/A"/>
    <n v="0"/>
    <n v="0"/>
    <n v="0"/>
    <n v="0"/>
    <n v="0"/>
    <n v="0"/>
    <n v="0"/>
    <n v="92.41"/>
    <n v="0"/>
    <n v="0"/>
    <n v="0"/>
    <n v="0"/>
    <n v="0"/>
    <s v="SURFACE WATER MGT FUND"/>
    <s v="WLSW I DC5633 19010 1ST AVE S"/>
    <s v="BURIEN MAINTENANCE"/>
    <s v="DRAINAGE"/>
  </r>
  <r>
    <x v="1"/>
    <s v="1039140"/>
    <s v="000000"/>
    <s v="11530"/>
    <x v="203"/>
    <s v="0000000"/>
    <n v="2012"/>
    <x v="0"/>
    <s v="UNBILLED RECEIVABLES"/>
    <s v="BS000-CURRENT ASSETS"/>
    <s v="B1150-ACCOUNTS RECEIVABLE"/>
    <m/>
    <n v="0"/>
    <n v="0"/>
    <n v="7.36"/>
    <n v="0"/>
    <n v="-7.36"/>
    <s v="N/A"/>
    <n v="0"/>
    <n v="0"/>
    <n v="0"/>
    <n v="0"/>
    <n v="0"/>
    <n v="0"/>
    <n v="0"/>
    <n v="0"/>
    <n v="0"/>
    <n v="0"/>
    <n v="7.36"/>
    <n v="0"/>
    <n v="0"/>
    <s v="SURFACE WATER MGT FUND"/>
    <s v="WLSW I DC5767 11407 16TH AVE S"/>
    <s v="DEFAULT"/>
    <s v="Default"/>
  </r>
  <r>
    <x v="1"/>
    <s v="1039140"/>
    <s v="000000"/>
    <s v="22258"/>
    <x v="204"/>
    <s v="0000000"/>
    <n v="2012"/>
    <x v="1"/>
    <s v="DEFERRED ACCT REC 11503"/>
    <s v="BS200-CURRENT LIABILITIES"/>
    <s v="B2220-DEFERRED REVENUES"/>
    <m/>
    <n v="0"/>
    <n v="0"/>
    <n v="155.81"/>
    <n v="0"/>
    <n v="-155.81"/>
    <s v="N/A"/>
    <n v="0"/>
    <n v="0"/>
    <n v="0"/>
    <n v="0"/>
    <n v="0"/>
    <n v="0"/>
    <n v="0"/>
    <n v="0"/>
    <n v="0"/>
    <n v="155.81"/>
    <n v="0"/>
    <n v="0"/>
    <n v="0"/>
    <s v="SURFACE WATER MGT FUND"/>
    <s v="WLSW I DC5767 11407 16TH AVE S"/>
    <s v="DEFAULT"/>
    <s v="Default"/>
  </r>
  <r>
    <x v="1"/>
    <s v="1039140"/>
    <s v="845023"/>
    <s v="36999"/>
    <x v="49"/>
    <s v="0000000"/>
    <n v="2012"/>
    <x v="3"/>
    <s v="OTHER MISC REVENUE"/>
    <s v="R3000-REVENUE"/>
    <s v="R3600-MISCELLANEOUS REVENUE"/>
    <m/>
    <n v="0"/>
    <n v="0"/>
    <n v="-163.17000000000002"/>
    <n v="0"/>
    <n v="163.17000000000002"/>
    <s v="N/A"/>
    <n v="0"/>
    <n v="0"/>
    <n v="0"/>
    <n v="0"/>
    <n v="0"/>
    <n v="0"/>
    <n v="0"/>
    <n v="0"/>
    <n v="0"/>
    <n v="-155.81"/>
    <n v="-7.36"/>
    <n v="0"/>
    <n v="0"/>
    <s v="SURFACE WATER MGT FUND"/>
    <s v="WLSW I DC5767 11407 16TH AVE S"/>
    <s v="BURIEN MAINTENANCE"/>
    <s v="Default"/>
  </r>
  <r>
    <x v="1"/>
    <s v="1039140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820000000000007"/>
    <n v="0"/>
    <n v="-70.820000000000007"/>
    <s v="N/A"/>
    <n v="0"/>
    <n v="0"/>
    <n v="0"/>
    <n v="0"/>
    <n v="0"/>
    <n v="0"/>
    <n v="0"/>
    <n v="0"/>
    <n v="0"/>
    <n v="70.820000000000007"/>
    <n v="0"/>
    <n v="0"/>
    <n v="0"/>
    <s v="SURFACE WATER MGT FUND"/>
    <s v="WLSW I DC5767 11407 16TH AVE S"/>
    <s v="BURIEN MAINTENANCE"/>
    <s v="DRAINAGE"/>
  </r>
  <r>
    <x v="1"/>
    <s v="1039140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0"/>
    <n v="0"/>
    <n v="0"/>
    <n v="0"/>
    <n v="0"/>
    <n v="0"/>
    <n v="7.36"/>
    <n v="0"/>
    <n v="0"/>
    <s v="SURFACE WATER MGT FUND"/>
    <s v="WLSW I DC5767 11407 16TH AVE S"/>
    <s v="BURIEN MAINTENANCE"/>
    <s v="DRAINAGE"/>
  </r>
  <r>
    <x v="1"/>
    <s v="1039140"/>
    <s v="845023"/>
    <s v="82100"/>
    <x v="71"/>
    <s v="5315000"/>
    <n v="2012"/>
    <x v="4"/>
    <s v="EMPLOYER PAID BENEFITS"/>
    <s v="50000-PROGRAM EXPENDITUR BUDGET"/>
    <s v="82000-APPLIED OVERHEAD"/>
    <m/>
    <n v="0"/>
    <n v="0"/>
    <n v="24.79"/>
    <n v="0"/>
    <n v="-24.79"/>
    <s v="N/A"/>
    <n v="0"/>
    <n v="0"/>
    <n v="0"/>
    <n v="0"/>
    <n v="0"/>
    <n v="0"/>
    <n v="0"/>
    <n v="0"/>
    <n v="0"/>
    <n v="24.79"/>
    <n v="0"/>
    <n v="0"/>
    <n v="0"/>
    <s v="SURFACE WATER MGT FUND"/>
    <s v="WLSW I DC5767 11407 16TH AVE S"/>
    <s v="BURIEN MAINTENANCE"/>
    <s v="DRAINAGE"/>
  </r>
  <r>
    <x v="1"/>
    <s v="1039140"/>
    <s v="845023"/>
    <s v="82200"/>
    <x v="72"/>
    <s v="5315000"/>
    <n v="2012"/>
    <x v="4"/>
    <s v="PAID TIME OFF"/>
    <s v="50000-PROGRAM EXPENDITUR BUDGET"/>
    <s v="82000-APPLIED OVERHEAD"/>
    <m/>
    <n v="0"/>
    <n v="0"/>
    <n v="19.12"/>
    <n v="0"/>
    <n v="-19.12"/>
    <s v="N/A"/>
    <n v="0"/>
    <n v="0"/>
    <n v="0"/>
    <n v="0"/>
    <n v="0"/>
    <n v="0"/>
    <n v="0"/>
    <n v="0"/>
    <n v="0"/>
    <n v="19.12"/>
    <n v="0"/>
    <n v="0"/>
    <n v="0"/>
    <s v="SURFACE WATER MGT FUND"/>
    <s v="WLSW I DC5767 11407 16TH AVE S"/>
    <s v="BURIEN MAINTENANCE"/>
    <s v="DRAINAGE"/>
  </r>
  <r>
    <x v="1"/>
    <s v="1039140"/>
    <s v="845023"/>
    <s v="82300"/>
    <x v="73"/>
    <s v="5315000"/>
    <n v="2012"/>
    <x v="4"/>
    <s v="INDIRECT COSTS"/>
    <s v="50000-PROGRAM EXPENDITUR BUDGET"/>
    <s v="82000-APPLIED OVERHEAD"/>
    <m/>
    <n v="0"/>
    <n v="0"/>
    <n v="41.08"/>
    <n v="0"/>
    <n v="-41.08"/>
    <s v="N/A"/>
    <n v="0"/>
    <n v="0"/>
    <n v="0"/>
    <n v="0"/>
    <n v="0"/>
    <n v="0"/>
    <n v="0"/>
    <n v="0"/>
    <n v="0"/>
    <n v="41.08"/>
    <n v="0"/>
    <n v="0"/>
    <n v="0"/>
    <s v="SURFACE WATER MGT FUND"/>
    <s v="WLSW I DC5767 11407 16TH AVE S"/>
    <s v="BURIEN MAINTENANCE"/>
    <s v="DRAINAGE"/>
  </r>
  <r>
    <x v="1"/>
    <s v="103914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77.04"/>
    <n v="0"/>
    <n v="-177.04"/>
    <s v="N/A"/>
    <n v="0"/>
    <n v="0"/>
    <n v="0"/>
    <n v="0"/>
    <n v="0"/>
    <n v="0"/>
    <n v="0"/>
    <n v="177.04"/>
    <n v="0"/>
    <n v="0"/>
    <n v="0"/>
    <n v="0"/>
    <n v="0"/>
    <s v="SURFACE WATER MGT FUND"/>
    <s v="WLSW F D97187 11530 320TH AVE"/>
    <s v="STORMWATER SERVICES"/>
    <s v="DRAINAGE"/>
  </r>
  <r>
    <x v="1"/>
    <s v="103914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8.400000000000002"/>
    <n v="0"/>
    <n v="-18.400000000000002"/>
    <s v="N/A"/>
    <n v="0"/>
    <n v="0"/>
    <n v="0"/>
    <n v="0"/>
    <n v="0"/>
    <n v="0"/>
    <n v="0"/>
    <n v="18.400000000000002"/>
    <n v="0"/>
    <n v="0"/>
    <n v="0"/>
    <n v="0"/>
    <n v="0"/>
    <s v="SURFACE WATER MGT FUND"/>
    <s v="WLSW F D97187 11530 320TH AVE"/>
    <s v="STORMWATER SERVICES"/>
    <s v="DRAINAGE"/>
  </r>
  <r>
    <x v="1"/>
    <s v="103914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61.97"/>
    <n v="0"/>
    <n v="-61.97"/>
    <s v="N/A"/>
    <n v="0"/>
    <n v="0"/>
    <n v="0"/>
    <n v="0"/>
    <n v="0"/>
    <n v="0"/>
    <n v="0"/>
    <n v="61.97"/>
    <n v="0"/>
    <n v="0"/>
    <n v="0"/>
    <n v="0"/>
    <n v="0"/>
    <s v="SURFACE WATER MGT FUND"/>
    <s v="WLSW F D97187 11530 320TH AVE"/>
    <s v="STORMWATER SERVICES"/>
    <s v="DRAINAGE"/>
  </r>
  <r>
    <x v="1"/>
    <s v="1039141"/>
    <s v="845022"/>
    <s v="82200"/>
    <x v="72"/>
    <s v="5315000"/>
    <n v="2012"/>
    <x v="4"/>
    <s v="PAID TIME OFF"/>
    <s v="50000-PROGRAM EXPENDITUR BUDGET"/>
    <s v="82000-APPLIED OVERHEAD"/>
    <m/>
    <n v="0"/>
    <n v="0"/>
    <n v="47.800000000000004"/>
    <n v="0"/>
    <n v="-47.800000000000004"/>
    <s v="N/A"/>
    <n v="0"/>
    <n v="0"/>
    <n v="0"/>
    <n v="0"/>
    <n v="0"/>
    <n v="0"/>
    <n v="0"/>
    <n v="47.800000000000004"/>
    <n v="0"/>
    <n v="0"/>
    <n v="0"/>
    <n v="0"/>
    <n v="0"/>
    <s v="SURFACE WATER MGT FUND"/>
    <s v="WLSW F D97187 11530 320TH AVE"/>
    <s v="STORMWATER SERVICES"/>
    <s v="DRAINAGE"/>
  </r>
  <r>
    <x v="1"/>
    <s v="1039141"/>
    <s v="845022"/>
    <s v="82300"/>
    <x v="73"/>
    <s v="5315000"/>
    <n v="2012"/>
    <x v="4"/>
    <s v="INDIRECT COSTS"/>
    <s v="50000-PROGRAM EXPENDITUR BUDGET"/>
    <s v="82000-APPLIED OVERHEAD"/>
    <m/>
    <n v="0"/>
    <n v="0"/>
    <n v="102.69"/>
    <n v="0"/>
    <n v="-102.69"/>
    <s v="N/A"/>
    <n v="0"/>
    <n v="0"/>
    <n v="0"/>
    <n v="0"/>
    <n v="0"/>
    <n v="0"/>
    <n v="0"/>
    <n v="102.69"/>
    <n v="0"/>
    <n v="0"/>
    <n v="0"/>
    <n v="0"/>
    <n v="0"/>
    <s v="SURFACE WATER MGT FUND"/>
    <s v="WLSW F D97187 11530 320TH AVE"/>
    <s v="STORMWATER SERVICES"/>
    <s v="DRAINAGE"/>
  </r>
  <r>
    <x v="1"/>
    <s v="103914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820000000000007"/>
    <n v="0"/>
    <n v="-70.820000000000007"/>
    <s v="N/A"/>
    <n v="0"/>
    <n v="0"/>
    <n v="0"/>
    <n v="0"/>
    <n v="0"/>
    <n v="0"/>
    <n v="0"/>
    <n v="0"/>
    <n v="70.820000000000007"/>
    <n v="0"/>
    <n v="0"/>
    <n v="0"/>
    <n v="0"/>
    <s v="SURFACE WATER MGT FUND"/>
    <s v="WLSW F D97419 18900 WOODVLE-DU"/>
    <s v="STORMWATER SERVICES"/>
    <s v="DRAINAGE"/>
  </r>
  <r>
    <x v="1"/>
    <s v="103914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0"/>
    <n v="0"/>
    <n v="0"/>
    <n v="0"/>
    <n v="7.36"/>
    <n v="0"/>
    <n v="0"/>
    <n v="0"/>
    <n v="0"/>
    <s v="SURFACE WATER MGT FUND"/>
    <s v="WLSW F D97419 18900 WOODVLE-DU"/>
    <s v="STORMWATER SERVICES"/>
    <s v="DRAINAGE"/>
  </r>
  <r>
    <x v="1"/>
    <s v="103914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4.79"/>
    <n v="0"/>
    <n v="-24.79"/>
    <s v="N/A"/>
    <n v="0"/>
    <n v="0"/>
    <n v="0"/>
    <n v="0"/>
    <n v="0"/>
    <n v="0"/>
    <n v="0"/>
    <n v="0"/>
    <n v="24.79"/>
    <n v="0"/>
    <n v="0"/>
    <n v="0"/>
    <n v="0"/>
    <s v="SURFACE WATER MGT FUND"/>
    <s v="WLSW F D97419 18900 WOODVLE-DU"/>
    <s v="STORMWATER SERVICES"/>
    <s v="DRAINAGE"/>
  </r>
  <r>
    <x v="1"/>
    <s v="1039144"/>
    <s v="845022"/>
    <s v="82200"/>
    <x v="72"/>
    <s v="5315000"/>
    <n v="2012"/>
    <x v="4"/>
    <s v="PAID TIME OFF"/>
    <s v="50000-PROGRAM EXPENDITUR BUDGET"/>
    <s v="82000-APPLIED OVERHEAD"/>
    <m/>
    <n v="0"/>
    <n v="0"/>
    <n v="19.12"/>
    <n v="0"/>
    <n v="-19.12"/>
    <s v="N/A"/>
    <n v="0"/>
    <n v="0"/>
    <n v="0"/>
    <n v="0"/>
    <n v="0"/>
    <n v="0"/>
    <n v="0"/>
    <n v="0"/>
    <n v="19.12"/>
    <n v="0"/>
    <n v="0"/>
    <n v="0"/>
    <n v="0"/>
    <s v="SURFACE WATER MGT FUND"/>
    <s v="WLSW F D97419 18900 WOODVLE-DU"/>
    <s v="STORMWATER SERVICES"/>
    <s v="DRAINAGE"/>
  </r>
  <r>
    <x v="1"/>
    <s v="1039144"/>
    <s v="845022"/>
    <s v="82300"/>
    <x v="73"/>
    <s v="5315000"/>
    <n v="2012"/>
    <x v="4"/>
    <s v="INDIRECT COSTS"/>
    <s v="50000-PROGRAM EXPENDITUR BUDGET"/>
    <s v="82000-APPLIED OVERHEAD"/>
    <m/>
    <n v="0"/>
    <n v="0"/>
    <n v="41.08"/>
    <n v="0"/>
    <n v="-41.08"/>
    <s v="N/A"/>
    <n v="0"/>
    <n v="0"/>
    <n v="0"/>
    <n v="0"/>
    <n v="0"/>
    <n v="0"/>
    <n v="0"/>
    <n v="0"/>
    <n v="41.08"/>
    <n v="0"/>
    <n v="0"/>
    <n v="0"/>
    <n v="0"/>
    <s v="SURFACE WATER MGT FUND"/>
    <s v="WLSW F D97419 18900 WOODVLE-DU"/>
    <s v="STORMWATER SERVICES"/>
    <s v="DRAINAGE"/>
  </r>
  <r>
    <x v="1"/>
    <s v="103914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47.87"/>
    <n v="0"/>
    <n v="-247.87"/>
    <s v="N/A"/>
    <n v="0"/>
    <n v="0"/>
    <n v="0"/>
    <n v="0"/>
    <n v="0"/>
    <n v="0"/>
    <n v="0"/>
    <n v="0"/>
    <n v="70.820000000000007"/>
    <n v="70.820000000000007"/>
    <n v="0"/>
    <n v="106.23"/>
    <n v="0"/>
    <s v="SURFACE WATER MGT FUND"/>
    <s v="WLSW F D98453 20301 NE 108TH S"/>
    <s v="STORMWATER SERVICES"/>
    <s v="DRAINAGE"/>
  </r>
  <r>
    <x v="1"/>
    <s v="103914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5.76"/>
    <n v="0"/>
    <n v="-25.76"/>
    <s v="N/A"/>
    <n v="0"/>
    <n v="0"/>
    <n v="0"/>
    <n v="0"/>
    <n v="0"/>
    <n v="0"/>
    <n v="0"/>
    <n v="0"/>
    <n v="7.36"/>
    <n v="7.36"/>
    <n v="0"/>
    <n v="11.040000000000001"/>
    <n v="0"/>
    <s v="SURFACE WATER MGT FUND"/>
    <s v="WLSW F D98453 20301 NE 108TH S"/>
    <s v="STORMWATER SERVICES"/>
    <s v="DRAINAGE"/>
  </r>
  <r>
    <x v="1"/>
    <s v="103914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86.76"/>
    <n v="0"/>
    <n v="-86.76"/>
    <s v="N/A"/>
    <n v="0"/>
    <n v="0"/>
    <n v="0"/>
    <n v="0"/>
    <n v="0"/>
    <n v="0"/>
    <n v="0"/>
    <n v="0"/>
    <n v="24.79"/>
    <n v="24.79"/>
    <n v="0"/>
    <n v="37.18"/>
    <n v="0"/>
    <s v="SURFACE WATER MGT FUND"/>
    <s v="WLSW F D98453 20301 NE 108TH S"/>
    <s v="STORMWATER SERVICES"/>
    <s v="DRAINAGE"/>
  </r>
  <r>
    <x v="1"/>
    <s v="1039145"/>
    <s v="845022"/>
    <s v="82200"/>
    <x v="72"/>
    <s v="5315000"/>
    <n v="2012"/>
    <x v="4"/>
    <s v="PAID TIME OFF"/>
    <s v="50000-PROGRAM EXPENDITUR BUDGET"/>
    <s v="82000-APPLIED OVERHEAD"/>
    <m/>
    <n v="0"/>
    <n v="0"/>
    <n v="66.92"/>
    <n v="0"/>
    <n v="-66.92"/>
    <s v="N/A"/>
    <n v="0"/>
    <n v="0"/>
    <n v="0"/>
    <n v="0"/>
    <n v="0"/>
    <n v="0"/>
    <n v="0"/>
    <n v="0"/>
    <n v="19.12"/>
    <n v="19.12"/>
    <n v="0"/>
    <n v="28.68"/>
    <n v="0"/>
    <s v="SURFACE WATER MGT FUND"/>
    <s v="WLSW F D98453 20301 NE 108TH S"/>
    <s v="STORMWATER SERVICES"/>
    <s v="DRAINAGE"/>
  </r>
  <r>
    <x v="1"/>
    <s v="1039145"/>
    <s v="845022"/>
    <s v="82300"/>
    <x v="73"/>
    <s v="5315000"/>
    <n v="2012"/>
    <x v="4"/>
    <s v="INDIRECT COSTS"/>
    <s v="50000-PROGRAM EXPENDITUR BUDGET"/>
    <s v="82000-APPLIED OVERHEAD"/>
    <m/>
    <n v="0"/>
    <n v="0"/>
    <n v="143.78"/>
    <n v="0"/>
    <n v="-143.78"/>
    <s v="N/A"/>
    <n v="0"/>
    <n v="0"/>
    <n v="0"/>
    <n v="0"/>
    <n v="0"/>
    <n v="0"/>
    <n v="0"/>
    <n v="0"/>
    <n v="41.08"/>
    <n v="41.08"/>
    <n v="0"/>
    <n v="61.620000000000005"/>
    <n v="0"/>
    <s v="SURFACE WATER MGT FUND"/>
    <s v="WLSW F D98453 20301 NE 108TH S"/>
    <s v="STORMWATER SERVICES"/>
    <s v="DRAINAGE"/>
  </r>
  <r>
    <x v="1"/>
    <s v="1039148"/>
    <s v="000000"/>
    <s v="11500"/>
    <x v="7"/>
    <s v="0000000"/>
    <n v="2012"/>
    <x v="0"/>
    <s v="ACCOUNTS RECEIVABLE"/>
    <s v="BS000-CURRENT ASSETS"/>
    <s v="B1150-ACCOUNTS RECEIVABLE"/>
    <m/>
    <n v="0"/>
    <n v="0"/>
    <n v="1436.57"/>
    <n v="0"/>
    <n v="-1436.57"/>
    <s v="N/A"/>
    <n v="0"/>
    <n v="0"/>
    <n v="0"/>
    <n v="0"/>
    <n v="0"/>
    <n v="0"/>
    <n v="0"/>
    <n v="0"/>
    <n v="0"/>
    <n v="1436.57"/>
    <n v="0"/>
    <n v="0"/>
    <n v="0"/>
    <s v="SURFACE WATER MGT FUND"/>
    <s v="WLSW I DC2222 21721 SE 35TH ST"/>
    <s v="DEFAULT"/>
    <s v="Default"/>
  </r>
  <r>
    <x v="1"/>
    <s v="1039148"/>
    <s v="000000"/>
    <s v="11530"/>
    <x v="203"/>
    <s v="0000000"/>
    <n v="2012"/>
    <x v="0"/>
    <s v="UNBILLED RECEIVABLES"/>
    <s v="BS000-CURRENT ASSETS"/>
    <s v="B1150-ACCOUNTS RECEIVABLE"/>
    <m/>
    <n v="0"/>
    <n v="0"/>
    <n v="1436.57"/>
    <n v="0"/>
    <n v="-1436.57"/>
    <s v="N/A"/>
    <n v="0"/>
    <n v="0"/>
    <n v="0"/>
    <n v="0"/>
    <n v="0"/>
    <n v="0"/>
    <n v="0"/>
    <n v="615.32000000000005"/>
    <n v="0"/>
    <n v="821.25"/>
    <n v="0"/>
    <n v="0"/>
    <n v="0"/>
    <s v="SURFACE WATER MGT FUND"/>
    <s v="WLSW I DC2222 21721 SE 35TH ST"/>
    <s v="DEFAULT"/>
    <s v="Default"/>
  </r>
  <r>
    <x v="1"/>
    <s v="1039148"/>
    <s v="000000"/>
    <s v="22258"/>
    <x v="204"/>
    <s v="0000000"/>
    <n v="2012"/>
    <x v="1"/>
    <s v="DEFERRED ACCT REC 11503"/>
    <s v="BS200-CURRENT LIABILITIES"/>
    <s v="B2220-DEFERRED REVENUES"/>
    <m/>
    <n v="0"/>
    <n v="0"/>
    <n v="-1436.57"/>
    <n v="0"/>
    <n v="1436.57"/>
    <s v="N/A"/>
    <n v="0"/>
    <n v="0"/>
    <n v="0"/>
    <n v="0"/>
    <n v="0"/>
    <n v="0"/>
    <n v="0"/>
    <n v="0"/>
    <n v="0"/>
    <n v="-1436.57"/>
    <n v="0"/>
    <n v="0"/>
    <n v="0"/>
    <s v="SURFACE WATER MGT FUND"/>
    <s v="WLSW I DC2222 21721 SE 35TH ST"/>
    <s v="DEFAULT"/>
    <s v="Default"/>
  </r>
  <r>
    <x v="1"/>
    <s v="1039148"/>
    <s v="845028"/>
    <s v="43944"/>
    <x v="130"/>
    <s v="0000000"/>
    <n v="2012"/>
    <x v="3"/>
    <s v="SWM SERVICES CITIES"/>
    <s v="R3000-REVENUE"/>
    <s v="R3400-CHARGE FOR SERVICES"/>
    <m/>
    <n v="0"/>
    <n v="0"/>
    <n v="-1436.57"/>
    <n v="0"/>
    <n v="1436.57"/>
    <s v="N/A"/>
    <n v="0"/>
    <n v="0"/>
    <n v="0"/>
    <n v="0"/>
    <n v="0"/>
    <n v="0"/>
    <n v="0"/>
    <n v="-615.32000000000005"/>
    <n v="0"/>
    <n v="-821.25"/>
    <n v="0"/>
    <n v="0"/>
    <n v="0"/>
    <s v="SURFACE WATER MGT FUND"/>
    <s v="WLSW I DC2222 21721 SE 35TH ST"/>
    <s v="SAMMAMISH MAINTENANCE"/>
    <s v="Default"/>
  </r>
  <r>
    <x v="1"/>
    <s v="1039148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96"/>
    <n v="0"/>
    <n v="-141.96"/>
    <s v="N/A"/>
    <n v="0"/>
    <n v="0"/>
    <n v="0"/>
    <n v="0"/>
    <n v="0"/>
    <n v="0"/>
    <n v="0"/>
    <n v="141.96"/>
    <n v="0"/>
    <n v="0"/>
    <n v="0"/>
    <n v="0"/>
    <n v="0"/>
    <s v="SURFACE WATER MGT FUND"/>
    <s v="WLSW I DC2222 21721 SE 35TH ST"/>
    <s v="SAMMAMISH MAINTENANCE"/>
    <s v="DRAINAGE"/>
  </r>
  <r>
    <x v="1"/>
    <s v="1039148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85.8"/>
    <n v="0"/>
    <n v="-85.8"/>
    <s v="N/A"/>
    <n v="0"/>
    <n v="0"/>
    <n v="0"/>
    <n v="0"/>
    <n v="0"/>
    <n v="0"/>
    <n v="0"/>
    <n v="85.8"/>
    <n v="0"/>
    <n v="0"/>
    <n v="0"/>
    <n v="0"/>
    <n v="0"/>
    <s v="SURFACE WATER MGT FUND"/>
    <s v="WLSW I DC2222 21721 SE 35TH ST"/>
    <s v="SAMMAMISH MAINTENANCE"/>
    <s v="DRAINAGE"/>
  </r>
  <r>
    <x v="1"/>
    <s v="1039148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821.25"/>
    <n v="0"/>
    <n v="-821.25"/>
    <s v="N/A"/>
    <n v="0"/>
    <n v="0"/>
    <n v="0"/>
    <n v="0"/>
    <n v="0"/>
    <n v="0"/>
    <n v="0"/>
    <n v="0"/>
    <n v="0"/>
    <n v="821.25"/>
    <n v="0"/>
    <n v="0"/>
    <n v="0"/>
    <s v="SURFACE WATER MGT FUND"/>
    <s v="WLSW I DC2222 21721 SE 35TH ST"/>
    <s v="SAMMAMISH MAINTENANCE"/>
    <s v="DRAINAGE"/>
  </r>
  <r>
    <x v="1"/>
    <s v="1039148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87.74"/>
    <n v="0"/>
    <n v="-87.74"/>
    <s v="N/A"/>
    <n v="0"/>
    <n v="0"/>
    <n v="0"/>
    <n v="0"/>
    <n v="0"/>
    <n v="0"/>
    <n v="0"/>
    <n v="87.74"/>
    <n v="0"/>
    <n v="0"/>
    <n v="0"/>
    <n v="0"/>
    <n v="0"/>
    <s v="SURFACE WATER MGT FUND"/>
    <s v="WLSW I DC2222 21721 SE 35TH ST"/>
    <s v="SAMMAMISH MAINTENANCE"/>
    <s v="DRAINAGE"/>
  </r>
  <r>
    <x v="1"/>
    <s v="1039148"/>
    <s v="845028"/>
    <s v="82100"/>
    <x v="71"/>
    <s v="5315000"/>
    <n v="2012"/>
    <x v="4"/>
    <s v="EMPLOYER PAID BENEFITS"/>
    <s v="50000-PROGRAM EXPENDITUR BUDGET"/>
    <s v="82000-APPLIED OVERHEAD"/>
    <m/>
    <n v="0"/>
    <n v="0"/>
    <n v="51"/>
    <n v="0"/>
    <n v="-51"/>
    <s v="N/A"/>
    <n v="0"/>
    <n v="0"/>
    <n v="0"/>
    <n v="0"/>
    <n v="0"/>
    <n v="0"/>
    <n v="0"/>
    <n v="51"/>
    <n v="0"/>
    <n v="0"/>
    <n v="0"/>
    <n v="0"/>
    <n v="0"/>
    <s v="SURFACE WATER MGT FUND"/>
    <s v="WLSW I DC2222 21721 SE 35TH ST"/>
    <s v="SAMMAMISH MAINTENANCE"/>
    <s v="DRAINAGE"/>
  </r>
  <r>
    <x v="1"/>
    <s v="1039148"/>
    <s v="845028"/>
    <s v="82200"/>
    <x v="72"/>
    <s v="5315000"/>
    <n v="2012"/>
    <x v="4"/>
    <s v="PAID TIME OFF"/>
    <s v="50000-PROGRAM EXPENDITUR BUDGET"/>
    <s v="82000-APPLIED OVERHEAD"/>
    <m/>
    <n v="0"/>
    <n v="0"/>
    <n v="58.82"/>
    <n v="0"/>
    <n v="-58.82"/>
    <s v="N/A"/>
    <n v="0"/>
    <n v="0"/>
    <n v="0"/>
    <n v="0"/>
    <n v="0"/>
    <n v="0"/>
    <n v="0"/>
    <n v="58.82"/>
    <n v="0"/>
    <n v="0"/>
    <n v="0"/>
    <n v="0"/>
    <n v="0"/>
    <s v="SURFACE WATER MGT FUND"/>
    <s v="WLSW I DC2222 21721 SE 35TH ST"/>
    <s v="SAMMAMISH MAINTENANCE"/>
    <s v="DRAINAGE"/>
  </r>
  <r>
    <x v="1"/>
    <s v="1039148"/>
    <s v="845028"/>
    <s v="82300"/>
    <x v="73"/>
    <s v="5315000"/>
    <n v="2012"/>
    <x v="4"/>
    <s v="INDIRECT COSTS"/>
    <s v="50000-PROGRAM EXPENDITUR BUDGET"/>
    <s v="82000-APPLIED OVERHEAD"/>
    <m/>
    <n v="0"/>
    <n v="0"/>
    <n v="179.92000000000002"/>
    <n v="0"/>
    <n v="-179.92000000000002"/>
    <s v="N/A"/>
    <n v="0"/>
    <n v="0"/>
    <n v="0"/>
    <n v="0"/>
    <n v="0"/>
    <n v="0"/>
    <n v="0"/>
    <n v="179.92000000000002"/>
    <n v="0"/>
    <n v="0"/>
    <n v="0"/>
    <n v="0"/>
    <n v="0"/>
    <s v="SURFACE WATER MGT FUND"/>
    <s v="WLSW I DC2222 21721 SE 35TH ST"/>
    <s v="SAMMAMISH MAINTENANCE"/>
    <s v="DRAINAGE"/>
  </r>
  <r>
    <x v="1"/>
    <s v="1039148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10.08"/>
    <n v="0"/>
    <n v="-10.08"/>
    <s v="N/A"/>
    <n v="0"/>
    <n v="0"/>
    <n v="0"/>
    <n v="0"/>
    <n v="0"/>
    <n v="0"/>
    <n v="0"/>
    <n v="10.08"/>
    <n v="0"/>
    <n v="0"/>
    <n v="0"/>
    <n v="0"/>
    <n v="0"/>
    <s v="SURFACE WATER MGT FUND"/>
    <s v="WLSW I DC2222 21721 SE 35TH ST"/>
    <s v="SAMMAMISH MAINTENANCE"/>
    <s v="DRAINAGE"/>
  </r>
  <r>
    <x v="1"/>
    <s v="1039149"/>
    <s v="000000"/>
    <s v="11500"/>
    <x v="7"/>
    <s v="0000000"/>
    <n v="2012"/>
    <x v="0"/>
    <s v="ACCOUNTS RECEIVABLE"/>
    <s v="BS000-CURRENT ASSETS"/>
    <s v="B1150-ACCOUNTS RECEIVABLE"/>
    <m/>
    <n v="0"/>
    <n v="0"/>
    <n v="1277.6500000000001"/>
    <n v="0"/>
    <n v="-1277.6500000000001"/>
    <s v="N/A"/>
    <n v="0"/>
    <n v="0"/>
    <n v="0"/>
    <n v="0"/>
    <n v="0"/>
    <n v="0"/>
    <n v="0"/>
    <n v="512.47"/>
    <n v="0"/>
    <n v="765.18000000000006"/>
    <n v="0"/>
    <n v="0"/>
    <n v="0"/>
    <s v="SURFACE WATER MGT FUND"/>
    <s v="WLSW I DC2286 23390 NE 14TH ST"/>
    <s v="DEFAULT"/>
    <s v="Default"/>
  </r>
  <r>
    <x v="1"/>
    <s v="1039149"/>
    <s v="000000"/>
    <s v="11530"/>
    <x v="203"/>
    <s v="0000000"/>
    <n v="2012"/>
    <x v="0"/>
    <s v="UNBILLED RECEIVABLES"/>
    <s v="BS000-CURRENT ASSETS"/>
    <s v="B1150-ACCOUNTS RECEIVABLE"/>
    <m/>
    <n v="0"/>
    <n v="0"/>
    <n v="765.18000000000006"/>
    <n v="0"/>
    <n v="-765.18000000000006"/>
    <s v="N/A"/>
    <n v="0"/>
    <n v="0"/>
    <n v="0"/>
    <n v="0"/>
    <n v="0"/>
    <n v="0"/>
    <n v="512.47"/>
    <n v="-207.19"/>
    <n v="459.90000000000003"/>
    <n v="0"/>
    <n v="0"/>
    <n v="0"/>
    <n v="0"/>
    <s v="SURFACE WATER MGT FUND"/>
    <s v="WLSW I DC2286 23390 NE 14TH ST"/>
    <s v="DEFAULT"/>
    <s v="Default"/>
  </r>
  <r>
    <x v="1"/>
    <s v="1039149"/>
    <s v="000000"/>
    <s v="22258"/>
    <x v="204"/>
    <s v="0000000"/>
    <n v="2012"/>
    <x v="1"/>
    <s v="DEFERRED ACCT REC 11503"/>
    <s v="BS200-CURRENT LIABILITIES"/>
    <s v="B2220-DEFERRED REVENUES"/>
    <m/>
    <n v="0"/>
    <n v="0"/>
    <n v="-765.18000000000006"/>
    <n v="0"/>
    <n v="765.18000000000006"/>
    <s v="N/A"/>
    <n v="0"/>
    <n v="0"/>
    <n v="0"/>
    <n v="0"/>
    <n v="0"/>
    <n v="0"/>
    <n v="0"/>
    <n v="0"/>
    <n v="0"/>
    <n v="-765.18000000000006"/>
    <n v="0"/>
    <n v="0"/>
    <n v="0"/>
    <s v="SURFACE WATER MGT FUND"/>
    <s v="WLSW I DC2286 23390 NE 14TH ST"/>
    <s v="DEFAULT"/>
    <s v="Default"/>
  </r>
  <r>
    <x v="1"/>
    <s v="1039149"/>
    <s v="845028"/>
    <s v="43944"/>
    <x v="130"/>
    <s v="0000000"/>
    <n v="2012"/>
    <x v="3"/>
    <s v="SWM SERVICES CITIES"/>
    <s v="R3000-REVENUE"/>
    <s v="R3400-CHARGE FOR SERVICES"/>
    <m/>
    <n v="0"/>
    <n v="0"/>
    <n v="-1277.6500000000001"/>
    <n v="0"/>
    <n v="1277.6500000000001"/>
    <s v="N/A"/>
    <n v="0"/>
    <n v="0"/>
    <n v="0"/>
    <n v="0"/>
    <n v="0"/>
    <n v="0"/>
    <n v="-512.47"/>
    <n v="-305.28000000000003"/>
    <n v="-459.90000000000003"/>
    <n v="0"/>
    <n v="0"/>
    <n v="0"/>
    <n v="0"/>
    <s v="SURFACE WATER MGT FUND"/>
    <s v="WLSW I DC2286 23390 NE 14TH ST"/>
    <s v="SAMMAMISH MAINTENANCE"/>
    <s v="Default"/>
  </r>
  <r>
    <x v="1"/>
    <s v="1039149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95.07"/>
    <n v="0"/>
    <n v="-195.07"/>
    <s v="N/A"/>
    <n v="0"/>
    <n v="0"/>
    <n v="0"/>
    <n v="0"/>
    <n v="0"/>
    <n v="0"/>
    <n v="141.96"/>
    <n v="53.11"/>
    <n v="0"/>
    <n v="0"/>
    <n v="0"/>
    <n v="0"/>
    <n v="0"/>
    <s v="SURFACE WATER MGT FUND"/>
    <s v="WLSW I DC2286 23390 NE 14TH ST"/>
    <s v="SAMMAMISH MAINTENANCE"/>
    <s v="DRAINAGE"/>
  </r>
  <r>
    <x v="1"/>
    <s v="1039149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0"/>
    <n v="0"/>
    <n v="42.9"/>
    <n v="0"/>
    <n v="0"/>
    <n v="0"/>
    <n v="0"/>
    <n v="0"/>
    <n v="0"/>
    <s v="SURFACE WATER MGT FUND"/>
    <s v="WLSW I DC2286 23390 NE 14TH ST"/>
    <s v="SAMMAMISH MAINTENANCE"/>
    <s v="DRAINAGE"/>
  </r>
  <r>
    <x v="1"/>
    <s v="1039149"/>
    <s v="845028"/>
    <s v="52230"/>
    <x v="264"/>
    <s v="5315000"/>
    <n v="2012"/>
    <x v="4"/>
    <s v="SUPPLIES VEHICLE OIL GREASE"/>
    <s v="50000-PROGRAM EXPENDITUR BUDGET"/>
    <s v="52000-SUPPLIES"/>
    <m/>
    <n v="0"/>
    <n v="0"/>
    <n v="70.59"/>
    <n v="0"/>
    <n v="-70.59"/>
    <s v="N/A"/>
    <n v="0"/>
    <n v="0"/>
    <n v="0"/>
    <n v="0"/>
    <n v="0"/>
    <n v="0"/>
    <n v="0"/>
    <n v="70.59"/>
    <n v="0"/>
    <n v="0"/>
    <n v="0"/>
    <n v="0"/>
    <n v="0"/>
    <s v="SURFACE WATER MGT FUND"/>
    <s v="WLSW I DC2286 23390 NE 14TH ST"/>
    <s v="SAMMAMISH MAINTENANCE"/>
    <s v="DRAINAGE"/>
  </r>
  <r>
    <x v="1"/>
    <s v="1039149"/>
    <s v="845028"/>
    <s v="52290"/>
    <x v="63"/>
    <s v="5315000"/>
    <n v="2012"/>
    <x v="4"/>
    <s v="MISC OPERATING SUPPLIES"/>
    <s v="50000-PROGRAM EXPENDITUR BUDGET"/>
    <s v="52000-SUPPLIES"/>
    <m/>
    <n v="0"/>
    <n v="0"/>
    <n v="112.33"/>
    <n v="0"/>
    <n v="-112.33"/>
    <s v="N/A"/>
    <n v="0"/>
    <n v="0"/>
    <n v="0"/>
    <n v="0"/>
    <n v="0"/>
    <n v="0"/>
    <n v="0"/>
    <n v="112.33"/>
    <n v="0"/>
    <n v="0"/>
    <n v="0"/>
    <n v="0"/>
    <n v="0"/>
    <s v="SURFACE WATER MGT FUND"/>
    <s v="WLSW I DC2286 23390 NE 14TH ST"/>
    <s v="SAMMAMISH MAINTENANCE"/>
    <s v="DRAINAGE"/>
  </r>
  <r>
    <x v="1"/>
    <s v="1039149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459.90000000000003"/>
    <n v="0"/>
    <n v="-459.90000000000003"/>
    <s v="N/A"/>
    <n v="0"/>
    <n v="0"/>
    <n v="0"/>
    <n v="0"/>
    <n v="0"/>
    <n v="0"/>
    <n v="0"/>
    <n v="459.90000000000003"/>
    <n v="0"/>
    <n v="0"/>
    <n v="0"/>
    <n v="0"/>
    <n v="0"/>
    <s v="SURFACE WATER MGT FUND"/>
    <s v="WLSW I DC2286 23390 NE 14TH ST"/>
    <s v="SAMMAMISH MAINTENANCE"/>
    <s v="DRAINAGE"/>
  </r>
  <r>
    <x v="1"/>
    <s v="1039149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83.320000000000007"/>
    <n v="0"/>
    <n v="-83.320000000000007"/>
    <s v="N/A"/>
    <n v="0"/>
    <n v="0"/>
    <n v="0"/>
    <n v="0"/>
    <n v="0"/>
    <n v="0"/>
    <n v="77.8"/>
    <n v="5.5200000000000005"/>
    <n v="0"/>
    <n v="0"/>
    <n v="0"/>
    <n v="0"/>
    <n v="0"/>
    <s v="SURFACE WATER MGT FUND"/>
    <s v="WLSW I DC2286 23390 NE 14TH ST"/>
    <s v="SAMMAMISH MAINTENANCE"/>
    <s v="DRAINAGE"/>
  </r>
  <r>
    <x v="1"/>
    <s v="1039149"/>
    <s v="845028"/>
    <s v="82100"/>
    <x v="71"/>
    <s v="5315000"/>
    <n v="2012"/>
    <x v="4"/>
    <s v="EMPLOYER PAID BENEFITS"/>
    <s v="50000-PROGRAM EXPENDITUR BUDGET"/>
    <s v="82000-APPLIED OVERHEAD"/>
    <m/>
    <n v="0"/>
    <n v="0"/>
    <n v="69.59"/>
    <n v="0"/>
    <n v="-69.59"/>
    <s v="N/A"/>
    <n v="0"/>
    <n v="0"/>
    <n v="0"/>
    <n v="0"/>
    <n v="0"/>
    <n v="0"/>
    <n v="51"/>
    <n v="18.59"/>
    <n v="0"/>
    <n v="0"/>
    <n v="0"/>
    <n v="0"/>
    <n v="0"/>
    <s v="SURFACE WATER MGT FUND"/>
    <s v="WLSW I DC2286 23390 NE 14TH ST"/>
    <s v="SAMMAMISH MAINTENANCE"/>
    <s v="DRAINAGE"/>
  </r>
  <r>
    <x v="1"/>
    <s v="1039149"/>
    <s v="845028"/>
    <s v="82200"/>
    <x v="72"/>
    <s v="5315000"/>
    <n v="2012"/>
    <x v="4"/>
    <s v="PAID TIME OFF"/>
    <s v="50000-PROGRAM EXPENDITUR BUDGET"/>
    <s v="82000-APPLIED OVERHEAD"/>
    <m/>
    <n v="0"/>
    <n v="0"/>
    <n v="62.08"/>
    <n v="0"/>
    <n v="-62.08"/>
    <s v="N/A"/>
    <n v="0"/>
    <n v="0"/>
    <n v="0"/>
    <n v="0"/>
    <n v="0"/>
    <n v="0"/>
    <n v="47.74"/>
    <n v="14.34"/>
    <n v="0"/>
    <n v="0"/>
    <n v="0"/>
    <n v="0"/>
    <n v="0"/>
    <s v="SURFACE WATER MGT FUND"/>
    <s v="WLSW I DC2286 23390 NE 14TH ST"/>
    <s v="SAMMAMISH MAINTENANCE"/>
    <s v="DRAINAGE"/>
  </r>
  <r>
    <x v="1"/>
    <s v="1039149"/>
    <s v="845028"/>
    <s v="82300"/>
    <x v="73"/>
    <s v="5315000"/>
    <n v="2012"/>
    <x v="4"/>
    <s v="INDIRECT COSTS"/>
    <s v="50000-PROGRAM EXPENDITUR BUDGET"/>
    <s v="82000-APPLIED OVERHEAD"/>
    <m/>
    <n v="0"/>
    <n v="0"/>
    <n v="176.83"/>
    <n v="0"/>
    <n v="-176.83"/>
    <s v="N/A"/>
    <n v="0"/>
    <n v="0"/>
    <n v="0"/>
    <n v="0"/>
    <n v="0"/>
    <n v="0"/>
    <n v="146.03"/>
    <n v="30.8"/>
    <n v="0"/>
    <n v="0"/>
    <n v="0"/>
    <n v="0"/>
    <n v="0"/>
    <s v="SURFACE WATER MGT FUND"/>
    <s v="WLSW I DC2286 23390 NE 14TH ST"/>
    <s v="SAMMAMISH MAINTENANCE"/>
    <s v="DRAINAGE"/>
  </r>
  <r>
    <x v="1"/>
    <s v="1039149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0"/>
    <n v="0"/>
    <n v="5.04"/>
    <n v="0"/>
    <n v="0"/>
    <n v="0"/>
    <n v="0"/>
    <n v="0"/>
    <n v="0"/>
    <s v="SURFACE WATER MGT FUND"/>
    <s v="WLSW I DC2286 23390 NE 14TH ST"/>
    <s v="SAMMAMISH MAINTENANCE"/>
    <s v="DRAINAGE"/>
  </r>
  <r>
    <x v="1"/>
    <s v="1039150"/>
    <s v="000000"/>
    <s v="11500"/>
    <x v="7"/>
    <s v="0000000"/>
    <n v="2012"/>
    <x v="0"/>
    <s v="ACCOUNTS RECEIVABLE"/>
    <s v="BS000-CURRENT ASSETS"/>
    <s v="B1150-ACCOUNTS RECEIVABLE"/>
    <m/>
    <n v="0"/>
    <n v="0"/>
    <n v="326.31"/>
    <n v="0"/>
    <n v="-326.31"/>
    <s v="N/A"/>
    <n v="0"/>
    <n v="0"/>
    <n v="0"/>
    <n v="0"/>
    <n v="0"/>
    <n v="0"/>
    <n v="0"/>
    <n v="326.31"/>
    <n v="0"/>
    <n v="0"/>
    <n v="0"/>
    <n v="0"/>
    <n v="0"/>
    <s v="SURFACE WATER MGT FUND"/>
    <s v="WLSW I DC2318 3500 212TH PL SE"/>
    <s v="DEFAULT"/>
    <s v="Default"/>
  </r>
  <r>
    <x v="1"/>
    <s v="1039150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326.31"/>
    <n v="-326.31"/>
    <n v="0"/>
    <n v="0"/>
    <n v="0"/>
    <n v="0"/>
    <n v="0"/>
    <s v="SURFACE WATER MGT FUND"/>
    <s v="WLSW I DC2318 3500 212TH PL SE"/>
    <s v="DEFAULT"/>
    <s v="Default"/>
  </r>
  <r>
    <x v="1"/>
    <s v="1039150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2318 3500 212TH PL SE"/>
    <s v="DEFAULT"/>
    <s v="Default"/>
  </r>
  <r>
    <x v="1"/>
    <s v="1039150"/>
    <s v="845028"/>
    <s v="43944"/>
    <x v="130"/>
    <s v="0000000"/>
    <n v="2012"/>
    <x v="3"/>
    <s v="SWM SERVICES CITIES"/>
    <s v="R3000-REVENUE"/>
    <s v="R3400-CHARGE FOR SERVICES"/>
    <m/>
    <n v="0"/>
    <n v="0"/>
    <n v="-326.31"/>
    <n v="0"/>
    <n v="326.31"/>
    <s v="N/A"/>
    <n v="0"/>
    <n v="0"/>
    <n v="0"/>
    <n v="0"/>
    <n v="0"/>
    <n v="0"/>
    <n v="-326.31"/>
    <n v="0"/>
    <n v="0"/>
    <n v="0"/>
    <n v="0"/>
    <n v="0"/>
    <n v="0"/>
    <s v="SURFACE WATER MGT FUND"/>
    <s v="WLSW I DC2318 3500 212TH PL SE"/>
    <s v="SAMMAMISH MAINTENANCE"/>
    <s v="Default"/>
  </r>
  <r>
    <x v="1"/>
    <s v="1039150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141.63"/>
    <n v="0"/>
    <n v="0"/>
    <n v="0"/>
    <n v="0"/>
    <n v="0"/>
    <n v="0"/>
    <s v="SURFACE WATER MGT FUND"/>
    <s v="WLSW I DC2318 3500 212TH PL SE"/>
    <s v="SAMMAMISH MAINTENANCE"/>
    <s v="DRAINAGE"/>
  </r>
  <r>
    <x v="1"/>
    <s v="1039150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14.72"/>
    <n v="0"/>
    <n v="0"/>
    <n v="0"/>
    <n v="0"/>
    <n v="0"/>
    <n v="0"/>
    <s v="SURFACE WATER MGT FUND"/>
    <s v="WLSW I DC2318 3500 212TH PL SE"/>
    <s v="SAMMAMISH MAINTENANCE"/>
    <s v="DRAINAGE"/>
  </r>
  <r>
    <x v="1"/>
    <s v="1039150"/>
    <s v="845028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49.57"/>
    <n v="0"/>
    <n v="0"/>
    <n v="0"/>
    <n v="0"/>
    <n v="0"/>
    <n v="0"/>
    <s v="SURFACE WATER MGT FUND"/>
    <s v="WLSW I DC2318 3500 212TH PL SE"/>
    <s v="SAMMAMISH MAINTENANCE"/>
    <s v="DRAINAGE"/>
  </r>
  <r>
    <x v="1"/>
    <s v="1039150"/>
    <s v="845028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38.24"/>
    <n v="0"/>
    <n v="0"/>
    <n v="0"/>
    <n v="0"/>
    <n v="0"/>
    <n v="0"/>
    <s v="SURFACE WATER MGT FUND"/>
    <s v="WLSW I DC2318 3500 212TH PL SE"/>
    <s v="SAMMAMISH MAINTENANCE"/>
    <s v="DRAINAGE"/>
  </r>
  <r>
    <x v="1"/>
    <s v="1039150"/>
    <s v="845028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82.15"/>
    <n v="0"/>
    <n v="0"/>
    <n v="0"/>
    <n v="0"/>
    <n v="0"/>
    <n v="0"/>
    <s v="SURFACE WATER MGT FUND"/>
    <s v="WLSW I DC2318 3500 212TH PL SE"/>
    <s v="SAMMAMISH MAINTENANCE"/>
    <s v="DRAINAGE"/>
  </r>
  <r>
    <x v="1"/>
    <s v="1039151"/>
    <s v="000000"/>
    <s v="11500"/>
    <x v="7"/>
    <s v="0000000"/>
    <n v="2012"/>
    <x v="0"/>
    <s v="ACCOUNTS RECEIVABLE"/>
    <s v="BS000-CURRENT ASSETS"/>
    <s v="B1150-ACCOUNTS RECEIVABLE"/>
    <m/>
    <n v="0"/>
    <n v="0"/>
    <n v="1103.77"/>
    <n v="0"/>
    <n v="-1103.77"/>
    <s v="N/A"/>
    <n v="0"/>
    <n v="0"/>
    <n v="0"/>
    <n v="0"/>
    <n v="0"/>
    <n v="0"/>
    <n v="0"/>
    <n v="512.47"/>
    <n v="0"/>
    <n v="591.30000000000007"/>
    <n v="0"/>
    <n v="0"/>
    <n v="0"/>
    <s v="SURFACE WATER MGT FUND"/>
    <s v="WLSW I DC2335 2619 226TH AVE S"/>
    <s v="DEFAULT"/>
    <s v="Default"/>
  </r>
  <r>
    <x v="1"/>
    <s v="1039151"/>
    <s v="000000"/>
    <s v="11530"/>
    <x v="203"/>
    <s v="0000000"/>
    <n v="2012"/>
    <x v="0"/>
    <s v="UNBILLED RECEIVABLES"/>
    <s v="BS000-CURRENT ASSETS"/>
    <s v="B1150-ACCOUNTS RECEIVABLE"/>
    <m/>
    <n v="0"/>
    <n v="0"/>
    <n v="591.30000000000007"/>
    <n v="0"/>
    <n v="-591.30000000000007"/>
    <s v="N/A"/>
    <n v="0"/>
    <n v="0"/>
    <n v="0"/>
    <n v="0"/>
    <n v="0"/>
    <n v="0"/>
    <n v="512.47"/>
    <n v="-512.47"/>
    <n v="591.30000000000007"/>
    <n v="0"/>
    <n v="0"/>
    <n v="0"/>
    <n v="0"/>
    <s v="SURFACE WATER MGT FUND"/>
    <s v="WLSW I DC2335 2619 226TH AVE S"/>
    <s v="DEFAULT"/>
    <s v="Default"/>
  </r>
  <r>
    <x v="1"/>
    <s v="1039151"/>
    <s v="000000"/>
    <s v="22258"/>
    <x v="204"/>
    <s v="0000000"/>
    <n v="2012"/>
    <x v="1"/>
    <s v="DEFERRED ACCT REC 11503"/>
    <s v="BS200-CURRENT LIABILITIES"/>
    <s v="B2220-DEFERRED REVENUES"/>
    <m/>
    <n v="0"/>
    <n v="0"/>
    <n v="-591.30000000000007"/>
    <n v="0"/>
    <n v="591.30000000000007"/>
    <s v="N/A"/>
    <n v="0"/>
    <n v="0"/>
    <n v="0"/>
    <n v="0"/>
    <n v="0"/>
    <n v="0"/>
    <n v="0"/>
    <n v="0"/>
    <n v="0"/>
    <n v="-591.30000000000007"/>
    <n v="0"/>
    <n v="0"/>
    <n v="0"/>
    <s v="SURFACE WATER MGT FUND"/>
    <s v="WLSW I DC2335 2619 226TH AVE S"/>
    <s v="DEFAULT"/>
    <s v="Default"/>
  </r>
  <r>
    <x v="1"/>
    <s v="1039151"/>
    <s v="845028"/>
    <s v="43944"/>
    <x v="130"/>
    <s v="0000000"/>
    <n v="2012"/>
    <x v="3"/>
    <s v="SWM SERVICES CITIES"/>
    <s v="R3000-REVENUE"/>
    <s v="R3400-CHARGE FOR SERVICES"/>
    <m/>
    <n v="0"/>
    <n v="0"/>
    <n v="-1103.77"/>
    <n v="0"/>
    <n v="1103.77"/>
    <s v="N/A"/>
    <n v="0"/>
    <n v="0"/>
    <n v="0"/>
    <n v="0"/>
    <n v="0"/>
    <n v="0"/>
    <n v="-512.47"/>
    <n v="0"/>
    <n v="-591.30000000000007"/>
    <n v="0"/>
    <n v="0"/>
    <n v="0"/>
    <n v="0"/>
    <s v="SURFACE WATER MGT FUND"/>
    <s v="WLSW I DC2335 2619 226TH AVE S"/>
    <s v="SAMMAMISH MAINTENANCE"/>
    <s v="Default"/>
  </r>
  <r>
    <x v="1"/>
    <s v="1039151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96"/>
    <n v="0"/>
    <n v="-141.96"/>
    <s v="N/A"/>
    <n v="0"/>
    <n v="0"/>
    <n v="0"/>
    <n v="0"/>
    <n v="0"/>
    <n v="0"/>
    <n v="141.96"/>
    <n v="0"/>
    <n v="0"/>
    <n v="0"/>
    <n v="0"/>
    <n v="0"/>
    <n v="0"/>
    <s v="SURFACE WATER MGT FUND"/>
    <s v="WLSW I DC2335 2619 226TH AVE S"/>
    <s v="SAMMAMISH MAINTENANCE"/>
    <s v="DRAINAGE"/>
  </r>
  <r>
    <x v="1"/>
    <s v="1039151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0"/>
    <n v="0"/>
    <n v="42.9"/>
    <n v="0"/>
    <n v="0"/>
    <n v="0"/>
    <n v="0"/>
    <n v="0"/>
    <n v="0"/>
    <s v="SURFACE WATER MGT FUND"/>
    <s v="WLSW I DC2335 2619 226TH AVE S"/>
    <s v="SAMMAMISH MAINTENANCE"/>
    <s v="DRAINAGE"/>
  </r>
  <r>
    <x v="1"/>
    <s v="1039151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591.30000000000007"/>
    <n v="0"/>
    <n v="-591.30000000000007"/>
    <s v="N/A"/>
    <n v="0"/>
    <n v="0"/>
    <n v="0"/>
    <n v="0"/>
    <n v="0"/>
    <n v="0"/>
    <n v="0"/>
    <n v="591.30000000000007"/>
    <n v="0"/>
    <n v="0"/>
    <n v="0"/>
    <n v="0"/>
    <n v="0"/>
    <s v="SURFACE WATER MGT FUND"/>
    <s v="WLSW I DC2335 2619 226TH AVE S"/>
    <s v="SAMMAMISH MAINTENANCE"/>
    <s v="DRAINAGE"/>
  </r>
  <r>
    <x v="1"/>
    <s v="1039151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77.8"/>
    <n v="0"/>
    <n v="-77.8"/>
    <s v="N/A"/>
    <n v="0"/>
    <n v="0"/>
    <n v="0"/>
    <n v="0"/>
    <n v="0"/>
    <n v="0"/>
    <n v="77.8"/>
    <n v="0"/>
    <n v="0"/>
    <n v="0"/>
    <n v="0"/>
    <n v="0"/>
    <n v="0"/>
    <s v="SURFACE WATER MGT FUND"/>
    <s v="WLSW I DC2335 2619 226TH AVE S"/>
    <s v="SAMMAMISH MAINTENANCE"/>
    <s v="DRAINAGE"/>
  </r>
  <r>
    <x v="1"/>
    <s v="1039151"/>
    <s v="845028"/>
    <s v="82100"/>
    <x v="71"/>
    <s v="5315000"/>
    <n v="2012"/>
    <x v="4"/>
    <s v="EMPLOYER PAID BENEFITS"/>
    <s v="50000-PROGRAM EXPENDITUR BUDGET"/>
    <s v="82000-APPLIED OVERHEAD"/>
    <m/>
    <n v="0"/>
    <n v="0"/>
    <n v="51"/>
    <n v="0"/>
    <n v="-51"/>
    <s v="N/A"/>
    <n v="0"/>
    <n v="0"/>
    <n v="0"/>
    <n v="0"/>
    <n v="0"/>
    <n v="0"/>
    <n v="51"/>
    <n v="0"/>
    <n v="0"/>
    <n v="0"/>
    <n v="0"/>
    <n v="0"/>
    <n v="0"/>
    <s v="SURFACE WATER MGT FUND"/>
    <s v="WLSW I DC2335 2619 226TH AVE S"/>
    <s v="SAMMAMISH MAINTENANCE"/>
    <s v="DRAINAGE"/>
  </r>
  <r>
    <x v="1"/>
    <s v="1039151"/>
    <s v="845028"/>
    <s v="82200"/>
    <x v="72"/>
    <s v="5315000"/>
    <n v="2012"/>
    <x v="4"/>
    <s v="PAID TIME OFF"/>
    <s v="50000-PROGRAM EXPENDITUR BUDGET"/>
    <s v="82000-APPLIED OVERHEAD"/>
    <m/>
    <n v="0"/>
    <n v="0"/>
    <n v="47.74"/>
    <n v="0"/>
    <n v="-47.74"/>
    <s v="N/A"/>
    <n v="0"/>
    <n v="0"/>
    <n v="0"/>
    <n v="0"/>
    <n v="0"/>
    <n v="0"/>
    <n v="47.74"/>
    <n v="0"/>
    <n v="0"/>
    <n v="0"/>
    <n v="0"/>
    <n v="0"/>
    <n v="0"/>
    <s v="SURFACE WATER MGT FUND"/>
    <s v="WLSW I DC2335 2619 226TH AVE S"/>
    <s v="SAMMAMISH MAINTENANCE"/>
    <s v="DRAINAGE"/>
  </r>
  <r>
    <x v="1"/>
    <s v="1039151"/>
    <s v="845028"/>
    <s v="82300"/>
    <x v="73"/>
    <s v="5315000"/>
    <n v="2012"/>
    <x v="4"/>
    <s v="INDIRECT COSTS"/>
    <s v="50000-PROGRAM EXPENDITUR BUDGET"/>
    <s v="82000-APPLIED OVERHEAD"/>
    <m/>
    <n v="0"/>
    <n v="0"/>
    <n v="146.03"/>
    <n v="0"/>
    <n v="-146.03"/>
    <s v="N/A"/>
    <n v="0"/>
    <n v="0"/>
    <n v="0"/>
    <n v="0"/>
    <n v="0"/>
    <n v="0"/>
    <n v="146.03"/>
    <n v="0"/>
    <n v="0"/>
    <n v="0"/>
    <n v="0"/>
    <n v="0"/>
    <n v="0"/>
    <s v="SURFACE WATER MGT FUND"/>
    <s v="WLSW I DC2335 2619 226TH AVE S"/>
    <s v="SAMMAMISH MAINTENANCE"/>
    <s v="DRAINAGE"/>
  </r>
  <r>
    <x v="1"/>
    <s v="1039151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0"/>
    <n v="0"/>
    <n v="5.04"/>
    <n v="0"/>
    <n v="0"/>
    <n v="0"/>
    <n v="0"/>
    <n v="0"/>
    <n v="0"/>
    <s v="SURFACE WATER MGT FUND"/>
    <s v="WLSW I DC2335 2619 226TH AVE S"/>
    <s v="SAMMAMISH MAINTENANCE"/>
    <s v="DRAINAGE"/>
  </r>
  <r>
    <x v="1"/>
    <s v="1039157"/>
    <s v="000000"/>
    <s v="11500"/>
    <x v="7"/>
    <s v="0000000"/>
    <n v="2012"/>
    <x v="0"/>
    <s v="ACCOUNTS RECEIVABLE"/>
    <s v="BS000-CURRENT ASSETS"/>
    <s v="B1150-ACCOUNTS RECEIVABLE"/>
    <m/>
    <n v="0"/>
    <n v="0"/>
    <n v="1140.8700000000001"/>
    <n v="0"/>
    <n v="-1140.8700000000001"/>
    <s v="N/A"/>
    <n v="0"/>
    <n v="0"/>
    <n v="0"/>
    <n v="0"/>
    <n v="0"/>
    <n v="0"/>
    <n v="0"/>
    <n v="713.82"/>
    <n v="0"/>
    <n v="427.05"/>
    <n v="0"/>
    <n v="0"/>
    <n v="0"/>
    <s v="SURFACE WATER MGT FUND"/>
    <s v="WLSW I DC1175 2800 217TH AVE S"/>
    <s v="DEFAULT"/>
    <s v="Default"/>
  </r>
  <r>
    <x v="1"/>
    <s v="1039157"/>
    <s v="000000"/>
    <s v="11530"/>
    <x v="203"/>
    <s v="0000000"/>
    <n v="2012"/>
    <x v="0"/>
    <s v="UNBILLED RECEIVABLES"/>
    <s v="BS000-CURRENT ASSETS"/>
    <s v="B1150-ACCOUNTS RECEIVABLE"/>
    <m/>
    <n v="0"/>
    <n v="0"/>
    <n v="427.05"/>
    <n v="0"/>
    <n v="-427.05"/>
    <s v="N/A"/>
    <n v="0"/>
    <n v="0"/>
    <n v="0"/>
    <n v="0"/>
    <n v="0"/>
    <n v="0"/>
    <n v="713.82"/>
    <n v="-713.82"/>
    <n v="0"/>
    <n v="427.05"/>
    <n v="0"/>
    <n v="0"/>
    <n v="0"/>
    <s v="SURFACE WATER MGT FUND"/>
    <s v="WLSW I DC1175 2800 217TH AVE S"/>
    <s v="DEFAULT"/>
    <s v="Default"/>
  </r>
  <r>
    <x v="1"/>
    <s v="1039157"/>
    <s v="000000"/>
    <s v="22258"/>
    <x v="204"/>
    <s v="0000000"/>
    <n v="2012"/>
    <x v="1"/>
    <s v="DEFERRED ACCT REC 11503"/>
    <s v="BS200-CURRENT LIABILITIES"/>
    <s v="B2220-DEFERRED REVENUES"/>
    <m/>
    <n v="0"/>
    <n v="0"/>
    <n v="-427.05"/>
    <n v="0"/>
    <n v="427.05"/>
    <s v="N/A"/>
    <n v="0"/>
    <n v="0"/>
    <n v="0"/>
    <n v="0"/>
    <n v="0"/>
    <n v="0"/>
    <n v="0"/>
    <n v="0"/>
    <n v="0"/>
    <n v="-427.05"/>
    <n v="0"/>
    <n v="0"/>
    <n v="0"/>
    <s v="SURFACE WATER MGT FUND"/>
    <s v="WLSW I DC1175 2800 217TH AVE S"/>
    <s v="DEFAULT"/>
    <s v="Default"/>
  </r>
  <r>
    <x v="1"/>
    <s v="1039157"/>
    <s v="845028"/>
    <s v="43944"/>
    <x v="130"/>
    <s v="0000000"/>
    <n v="2012"/>
    <x v="3"/>
    <s v="SWM SERVICES CITIES"/>
    <s v="R3000-REVENUE"/>
    <s v="R3400-CHARGE FOR SERVICES"/>
    <m/>
    <n v="0"/>
    <n v="0"/>
    <n v="-1140.8700000000001"/>
    <n v="0"/>
    <n v="1140.8700000000001"/>
    <s v="N/A"/>
    <n v="0"/>
    <n v="0"/>
    <n v="0"/>
    <n v="0"/>
    <n v="0"/>
    <n v="0"/>
    <n v="-713.82"/>
    <n v="0"/>
    <n v="0"/>
    <n v="-427.05"/>
    <n v="0"/>
    <n v="0"/>
    <n v="0"/>
    <s v="SURFACE WATER MGT FUND"/>
    <s v="WLSW I DC1175 2800 217TH AVE S"/>
    <s v="SAMMAMISH MAINTENANCE"/>
    <s v="Default"/>
  </r>
  <r>
    <x v="1"/>
    <s v="1039157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88.96"/>
    <n v="0"/>
    <n v="-188.96"/>
    <s v="N/A"/>
    <n v="0"/>
    <n v="0"/>
    <n v="0"/>
    <n v="0"/>
    <n v="0"/>
    <n v="0"/>
    <n v="188.96"/>
    <n v="0"/>
    <n v="0"/>
    <n v="0"/>
    <n v="0"/>
    <n v="0"/>
    <n v="0"/>
    <s v="SURFACE WATER MGT FUND"/>
    <s v="WLSW I DC1175 2800 217TH AVE S"/>
    <s v="SAMMAMISH MAINTENANCE"/>
    <s v="DRAINAGE"/>
  </r>
  <r>
    <x v="1"/>
    <s v="1039157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85.8"/>
    <n v="0"/>
    <n v="-85.8"/>
    <s v="N/A"/>
    <n v="0"/>
    <n v="0"/>
    <n v="0"/>
    <n v="0"/>
    <n v="0"/>
    <n v="0"/>
    <n v="85.8"/>
    <n v="0"/>
    <n v="0"/>
    <n v="0"/>
    <n v="0"/>
    <n v="0"/>
    <n v="0"/>
    <s v="SURFACE WATER MGT FUND"/>
    <s v="WLSW I DC1175 2800 217TH AVE S"/>
    <s v="SAMMAMISH MAINTENANCE"/>
    <s v="DRAINAGE"/>
  </r>
  <r>
    <x v="1"/>
    <s v="1039157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427.05"/>
    <n v="0"/>
    <n v="-427.05"/>
    <s v="N/A"/>
    <n v="0"/>
    <n v="0"/>
    <n v="0"/>
    <n v="0"/>
    <n v="0"/>
    <n v="0"/>
    <n v="0"/>
    <n v="0"/>
    <n v="0"/>
    <n v="427.05"/>
    <n v="0"/>
    <n v="0"/>
    <n v="0"/>
    <s v="SURFACE WATER MGT FUND"/>
    <s v="WLSW I DC1175 2800 217TH AVE S"/>
    <s v="SAMMAMISH MAINTENANCE"/>
    <s v="DRAINAGE"/>
  </r>
  <r>
    <x v="1"/>
    <s v="1039157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102.46000000000001"/>
    <n v="0"/>
    <n v="-102.46000000000001"/>
    <s v="N/A"/>
    <n v="0"/>
    <n v="0"/>
    <n v="0"/>
    <n v="0"/>
    <n v="0"/>
    <n v="0"/>
    <n v="102.46000000000001"/>
    <n v="0"/>
    <n v="0"/>
    <n v="0"/>
    <n v="0"/>
    <n v="0"/>
    <n v="0"/>
    <s v="SURFACE WATER MGT FUND"/>
    <s v="WLSW I DC1175 2800 217TH AVE S"/>
    <s v="SAMMAMISH MAINTENANCE"/>
    <s v="DRAINAGE"/>
  </r>
  <r>
    <x v="1"/>
    <s v="1039157"/>
    <s v="845028"/>
    <s v="82100"/>
    <x v="71"/>
    <s v="5315000"/>
    <n v="2012"/>
    <x v="4"/>
    <s v="EMPLOYER PAID BENEFITS"/>
    <s v="50000-PROGRAM EXPENDITUR BUDGET"/>
    <s v="82000-APPLIED OVERHEAD"/>
    <m/>
    <n v="0"/>
    <n v="0"/>
    <n v="66.58"/>
    <n v="0"/>
    <n v="-66.58"/>
    <s v="N/A"/>
    <n v="0"/>
    <n v="0"/>
    <n v="0"/>
    <n v="0"/>
    <n v="0"/>
    <n v="0"/>
    <n v="66.58"/>
    <n v="0"/>
    <n v="0"/>
    <n v="0"/>
    <n v="0"/>
    <n v="0"/>
    <n v="0"/>
    <s v="SURFACE WATER MGT FUND"/>
    <s v="WLSW I DC1175 2800 217TH AVE S"/>
    <s v="SAMMAMISH MAINTENANCE"/>
    <s v="DRAINAGE"/>
  </r>
  <r>
    <x v="1"/>
    <s v="1039157"/>
    <s v="845028"/>
    <s v="82200"/>
    <x v="72"/>
    <s v="5315000"/>
    <n v="2012"/>
    <x v="4"/>
    <s v="PAID TIME OFF"/>
    <s v="50000-PROGRAM EXPENDITUR BUDGET"/>
    <s v="82000-APPLIED OVERHEAD"/>
    <m/>
    <n v="0"/>
    <n v="0"/>
    <n v="72.62"/>
    <n v="0"/>
    <n v="-72.62"/>
    <s v="N/A"/>
    <n v="0"/>
    <n v="0"/>
    <n v="0"/>
    <n v="0"/>
    <n v="0"/>
    <n v="0"/>
    <n v="72.62"/>
    <n v="0"/>
    <n v="0"/>
    <n v="0"/>
    <n v="0"/>
    <n v="0"/>
    <n v="0"/>
    <s v="SURFACE WATER MGT FUND"/>
    <s v="WLSW I DC1175 2800 217TH AVE S"/>
    <s v="SAMMAMISH MAINTENANCE"/>
    <s v="DRAINAGE"/>
  </r>
  <r>
    <x v="1"/>
    <s v="1039157"/>
    <s v="845028"/>
    <s v="82300"/>
    <x v="73"/>
    <s v="5315000"/>
    <n v="2012"/>
    <x v="4"/>
    <s v="INDIRECT COSTS"/>
    <s v="50000-PROGRAM EXPENDITUR BUDGET"/>
    <s v="82000-APPLIED OVERHEAD"/>
    <m/>
    <n v="0"/>
    <n v="0"/>
    <n v="187.32"/>
    <n v="0"/>
    <n v="-187.32"/>
    <s v="N/A"/>
    <n v="0"/>
    <n v="0"/>
    <n v="0"/>
    <n v="0"/>
    <n v="0"/>
    <n v="0"/>
    <n v="187.32"/>
    <n v="0"/>
    <n v="0"/>
    <n v="0"/>
    <n v="0"/>
    <n v="0"/>
    <n v="0"/>
    <s v="SURFACE WATER MGT FUND"/>
    <s v="WLSW I DC1175 2800 217TH AVE S"/>
    <s v="SAMMAMISH MAINTENANCE"/>
    <s v="DRAINAGE"/>
  </r>
  <r>
    <x v="1"/>
    <s v="1039157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10.08"/>
    <n v="0"/>
    <n v="-10.08"/>
    <s v="N/A"/>
    <n v="0"/>
    <n v="0"/>
    <n v="0"/>
    <n v="0"/>
    <n v="0"/>
    <n v="0"/>
    <n v="10.08"/>
    <n v="0"/>
    <n v="0"/>
    <n v="0"/>
    <n v="0"/>
    <n v="0"/>
    <n v="0"/>
    <s v="SURFACE WATER MGT FUND"/>
    <s v="WLSW I DC1175 2800 217TH AVE S"/>
    <s v="SAMMAMISH MAINTENANCE"/>
    <s v="DRAINAGE"/>
  </r>
  <r>
    <x v="1"/>
    <s v="1039161"/>
    <s v="000000"/>
    <s v="11500"/>
    <x v="7"/>
    <s v="0000000"/>
    <n v="2012"/>
    <x v="0"/>
    <s v="ACCOUNTS RECEIVABLE"/>
    <s v="BS000-CURRENT ASSETS"/>
    <s v="B1150-ACCOUNTS RECEIVABLE"/>
    <m/>
    <n v="0"/>
    <n v="0"/>
    <n v="306.06"/>
    <n v="0"/>
    <n v="-306.06"/>
    <s v="N/A"/>
    <n v="0"/>
    <n v="0"/>
    <n v="0"/>
    <n v="0"/>
    <n v="0"/>
    <n v="0"/>
    <n v="0"/>
    <n v="0"/>
    <n v="0"/>
    <n v="306.06"/>
    <n v="0"/>
    <n v="0"/>
    <n v="0"/>
    <s v="SURFACE WATER MGT FUND"/>
    <s v="WLSW I DC1298 800 225TH CT NE"/>
    <s v="DEFAULT"/>
    <s v="Default"/>
  </r>
  <r>
    <x v="1"/>
    <s v="1039161"/>
    <s v="000000"/>
    <s v="11530"/>
    <x v="203"/>
    <s v="0000000"/>
    <n v="2012"/>
    <x v="0"/>
    <s v="UNBILLED RECEIVABLES"/>
    <s v="BS000-CURRENT ASSETS"/>
    <s v="B1150-ACCOUNTS RECEIVABLE"/>
    <m/>
    <n v="0"/>
    <n v="0"/>
    <n v="306.06"/>
    <n v="0"/>
    <n v="-306.06"/>
    <s v="N/A"/>
    <n v="0"/>
    <n v="0"/>
    <n v="0"/>
    <n v="0"/>
    <n v="0"/>
    <n v="0"/>
    <n v="0"/>
    <n v="306.06"/>
    <n v="0"/>
    <n v="0"/>
    <n v="0"/>
    <n v="0"/>
    <n v="0"/>
    <s v="SURFACE WATER MGT FUND"/>
    <s v="WLSW I DC1298 800 225TH CT NE"/>
    <s v="DEFAULT"/>
    <s v="Default"/>
  </r>
  <r>
    <x v="1"/>
    <s v="1039161"/>
    <s v="000000"/>
    <s v="22258"/>
    <x v="204"/>
    <s v="0000000"/>
    <n v="2012"/>
    <x v="1"/>
    <s v="DEFERRED ACCT REC 11503"/>
    <s v="BS200-CURRENT LIABILITIES"/>
    <s v="B2220-DEFERRED REVENUES"/>
    <m/>
    <n v="0"/>
    <n v="0"/>
    <n v="-306.06"/>
    <n v="0"/>
    <n v="306.06"/>
    <s v="N/A"/>
    <n v="0"/>
    <n v="0"/>
    <n v="0"/>
    <n v="0"/>
    <n v="0"/>
    <n v="0"/>
    <n v="0"/>
    <n v="0"/>
    <n v="0"/>
    <n v="-306.06"/>
    <n v="0"/>
    <n v="0"/>
    <n v="0"/>
    <s v="SURFACE WATER MGT FUND"/>
    <s v="WLSW I DC1298 800 225TH CT NE"/>
    <s v="DEFAULT"/>
    <s v="Default"/>
  </r>
  <r>
    <x v="1"/>
    <s v="1039161"/>
    <s v="845028"/>
    <s v="43944"/>
    <x v="130"/>
    <s v="0000000"/>
    <n v="2012"/>
    <x v="3"/>
    <s v="SWM SERVICES CITIES"/>
    <s v="R3000-REVENUE"/>
    <s v="R3400-CHARGE FOR SERVICES"/>
    <m/>
    <n v="0"/>
    <n v="0"/>
    <n v="-306.06"/>
    <n v="0"/>
    <n v="306.06"/>
    <s v="N/A"/>
    <n v="0"/>
    <n v="0"/>
    <n v="0"/>
    <n v="0"/>
    <n v="0"/>
    <n v="0"/>
    <n v="0"/>
    <n v="-306.06"/>
    <n v="0"/>
    <n v="0"/>
    <n v="0"/>
    <n v="0"/>
    <n v="0"/>
    <s v="SURFACE WATER MGT FUND"/>
    <s v="WLSW I DC1298 800 225TH CT NE"/>
    <s v="SAMMAMISH MAINTENANCE"/>
    <s v="Default"/>
  </r>
  <r>
    <x v="1"/>
    <s v="1039161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5.93"/>
    <n v="0"/>
    <n v="-55.93"/>
    <s v="N/A"/>
    <n v="0"/>
    <n v="0"/>
    <n v="0"/>
    <n v="0"/>
    <n v="0"/>
    <n v="0"/>
    <n v="0"/>
    <n v="55.93"/>
    <n v="0"/>
    <n v="0"/>
    <n v="0"/>
    <n v="0"/>
    <n v="0"/>
    <s v="SURFACE WATER MGT FUND"/>
    <s v="WLSW I DC1298 800 225TH CT NE"/>
    <s v="SAMMAMISH MAINTENANCE"/>
    <s v="DRAINAGE"/>
  </r>
  <r>
    <x v="1"/>
    <s v="1039161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21.45"/>
    <n v="0"/>
    <n v="-21.45"/>
    <s v="N/A"/>
    <n v="0"/>
    <n v="0"/>
    <n v="0"/>
    <n v="0"/>
    <n v="0"/>
    <n v="0"/>
    <n v="0"/>
    <n v="21.45"/>
    <n v="0"/>
    <n v="0"/>
    <n v="0"/>
    <n v="0"/>
    <n v="0"/>
    <s v="SURFACE WATER MGT FUND"/>
    <s v="WLSW I DC1298 800 225TH CT NE"/>
    <s v="SAMMAMISH MAINTENANCE"/>
    <s v="DRAINAGE"/>
  </r>
  <r>
    <x v="1"/>
    <s v="1039161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124.95"/>
    <n v="0"/>
    <n v="-124.95"/>
    <s v="N/A"/>
    <n v="0"/>
    <n v="0"/>
    <n v="0"/>
    <n v="0"/>
    <n v="0"/>
    <n v="0"/>
    <n v="0"/>
    <n v="124.95"/>
    <n v="0"/>
    <n v="0"/>
    <n v="0"/>
    <n v="0"/>
    <n v="0"/>
    <s v="SURFACE WATER MGT FUND"/>
    <s v="WLSW I DC1298 800 225TH CT NE"/>
    <s v="SAMMAMISH MAINTENANCE"/>
    <s v="DRAINAGE"/>
  </r>
  <r>
    <x v="1"/>
    <s v="1039161"/>
    <s v="845028"/>
    <s v="82100"/>
    <x v="71"/>
    <s v="5315000"/>
    <n v="2012"/>
    <x v="4"/>
    <s v="EMPLOYER PAID BENEFITS"/>
    <s v="50000-PROGRAM EXPENDITUR BUDGET"/>
    <s v="82000-APPLIED OVERHEAD"/>
    <m/>
    <n v="0"/>
    <n v="0"/>
    <n v="20.09"/>
    <n v="0"/>
    <n v="-20.09"/>
    <s v="N/A"/>
    <n v="0"/>
    <n v="0"/>
    <n v="0"/>
    <n v="0"/>
    <n v="0"/>
    <n v="0"/>
    <n v="0"/>
    <n v="20.09"/>
    <n v="0"/>
    <n v="0"/>
    <n v="0"/>
    <n v="0"/>
    <n v="0"/>
    <s v="SURFACE WATER MGT FUND"/>
    <s v="WLSW I DC1298 800 225TH CT NE"/>
    <s v="SAMMAMISH MAINTENANCE"/>
    <s v="DRAINAGE"/>
  </r>
  <r>
    <x v="1"/>
    <s v="1039161"/>
    <s v="845028"/>
    <s v="82200"/>
    <x v="72"/>
    <s v="5315000"/>
    <n v="2012"/>
    <x v="4"/>
    <s v="PAID TIME OFF"/>
    <s v="50000-PROGRAM EXPENDITUR BUDGET"/>
    <s v="82000-APPLIED OVERHEAD"/>
    <m/>
    <n v="0"/>
    <n v="0"/>
    <n v="19.990000000000002"/>
    <n v="0"/>
    <n v="-19.990000000000002"/>
    <s v="N/A"/>
    <n v="0"/>
    <n v="0"/>
    <n v="0"/>
    <n v="0"/>
    <n v="0"/>
    <n v="0"/>
    <n v="0"/>
    <n v="19.990000000000002"/>
    <n v="0"/>
    <n v="0"/>
    <n v="0"/>
    <n v="0"/>
    <n v="0"/>
    <s v="SURFACE WATER MGT FUND"/>
    <s v="WLSW I DC1298 800 225TH CT NE"/>
    <s v="SAMMAMISH MAINTENANCE"/>
    <s v="DRAINAGE"/>
  </r>
  <r>
    <x v="1"/>
    <s v="1039161"/>
    <s v="845028"/>
    <s v="82300"/>
    <x v="73"/>
    <s v="5315000"/>
    <n v="2012"/>
    <x v="4"/>
    <s v="INDIRECT COSTS"/>
    <s v="50000-PROGRAM EXPENDITUR BUDGET"/>
    <s v="82000-APPLIED OVERHEAD"/>
    <m/>
    <n v="0"/>
    <n v="0"/>
    <n v="61.13"/>
    <n v="0"/>
    <n v="-61.13"/>
    <s v="N/A"/>
    <n v="0"/>
    <n v="0"/>
    <n v="0"/>
    <n v="0"/>
    <n v="0"/>
    <n v="0"/>
    <n v="0"/>
    <n v="61.13"/>
    <n v="0"/>
    <n v="0"/>
    <n v="0"/>
    <n v="0"/>
    <n v="0"/>
    <s v="SURFACE WATER MGT FUND"/>
    <s v="WLSW I DC1298 800 225TH CT NE"/>
    <s v="SAMMAMISH MAINTENANCE"/>
    <s v="DRAINAGE"/>
  </r>
  <r>
    <x v="1"/>
    <s v="1039161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2.52"/>
    <n v="0"/>
    <n v="-2.52"/>
    <s v="N/A"/>
    <n v="0"/>
    <n v="0"/>
    <n v="0"/>
    <n v="0"/>
    <n v="0"/>
    <n v="0"/>
    <n v="0"/>
    <n v="2.52"/>
    <n v="0"/>
    <n v="0"/>
    <n v="0"/>
    <n v="0"/>
    <n v="0"/>
    <s v="SURFACE WATER MGT FUND"/>
    <s v="WLSW I DC1298 800 225TH CT NE"/>
    <s v="SAMMAMISH MAINTENANCE"/>
    <s v="DRAINAGE"/>
  </r>
  <r>
    <x v="1"/>
    <s v="1039169"/>
    <s v="000000"/>
    <s v="11500"/>
    <x v="7"/>
    <s v="0000000"/>
    <n v="2012"/>
    <x v="0"/>
    <s v="ACCOUNTS RECEIVABLE"/>
    <s v="BS000-CURRENT ASSETS"/>
    <s v="B1150-ACCOUNTS RECEIVABLE"/>
    <m/>
    <n v="0"/>
    <n v="0"/>
    <n v="163.17000000000002"/>
    <n v="0"/>
    <n v="-163.17000000000002"/>
    <s v="N/A"/>
    <n v="0"/>
    <n v="0"/>
    <n v="0"/>
    <n v="0"/>
    <n v="0"/>
    <n v="0"/>
    <n v="0"/>
    <n v="0"/>
    <n v="0"/>
    <n v="163.17000000000002"/>
    <n v="0"/>
    <n v="0"/>
    <n v="0"/>
    <s v="SURFACE WATER MGT FUND"/>
    <s v="WLSW I DC8169 1612 SW 114TH ST"/>
    <s v="DEFAULT"/>
    <s v="Default"/>
  </r>
  <r>
    <x v="1"/>
    <s v="1039169"/>
    <s v="000000"/>
    <s v="11530"/>
    <x v="203"/>
    <s v="0000000"/>
    <n v="2012"/>
    <x v="0"/>
    <s v="UNBILLED RECEIVABLES"/>
    <s v="BS000-CURRENT ASSETS"/>
    <s v="B1150-ACCOUNTS RECEIVABLE"/>
    <m/>
    <n v="0"/>
    <n v="0"/>
    <n v="-155.81"/>
    <n v="0"/>
    <n v="155.81"/>
    <s v="N/A"/>
    <n v="0"/>
    <n v="0"/>
    <n v="0"/>
    <n v="0"/>
    <n v="0"/>
    <n v="0"/>
    <n v="0"/>
    <n v="0"/>
    <n v="0"/>
    <n v="-163.17000000000002"/>
    <n v="7.36"/>
    <n v="0"/>
    <n v="0"/>
    <s v="SURFACE WATER MGT FUND"/>
    <s v="WLSW I DC8169 1612 SW 114TH ST"/>
    <s v="DEFAULT"/>
    <s v="Default"/>
  </r>
  <r>
    <x v="1"/>
    <s v="1039169"/>
    <s v="000000"/>
    <s v="22258"/>
    <x v="204"/>
    <s v="0000000"/>
    <n v="2012"/>
    <x v="1"/>
    <s v="DEFERRED ACCT REC 11503"/>
    <s v="BS200-CURRENT LIABILITIES"/>
    <s v="B2220-DEFERRED REVENUES"/>
    <m/>
    <n v="0"/>
    <n v="0"/>
    <n v="318.98"/>
    <n v="0"/>
    <n v="-318.98"/>
    <s v="N/A"/>
    <n v="0"/>
    <n v="0"/>
    <n v="0"/>
    <n v="0"/>
    <n v="0"/>
    <n v="0"/>
    <n v="0"/>
    <n v="0"/>
    <n v="0"/>
    <n v="318.98"/>
    <n v="0"/>
    <n v="0"/>
    <n v="0"/>
    <s v="SURFACE WATER MGT FUND"/>
    <s v="WLSW I DC8169 1612 SW 114TH ST"/>
    <s v="DEFAULT"/>
    <s v="Default"/>
  </r>
  <r>
    <x v="1"/>
    <s v="1039169"/>
    <s v="845023"/>
    <s v="36999"/>
    <x v="49"/>
    <s v="0000000"/>
    <n v="2012"/>
    <x v="3"/>
    <s v="OTHER MISC REVENUE"/>
    <s v="R3000-REVENUE"/>
    <s v="R3600-MISCELLANEOUS REVENUE"/>
    <m/>
    <n v="0"/>
    <n v="0"/>
    <n v="-326.34000000000003"/>
    <n v="0"/>
    <n v="326.34000000000003"/>
    <s v="N/A"/>
    <n v="0"/>
    <n v="0"/>
    <n v="0"/>
    <n v="0"/>
    <n v="0"/>
    <n v="0"/>
    <n v="0"/>
    <n v="0"/>
    <n v="0"/>
    <n v="-318.98"/>
    <n v="-7.36"/>
    <n v="0"/>
    <n v="0"/>
    <s v="SURFACE WATER MGT FUND"/>
    <s v="WLSW I DC8169 1612 SW 114TH ST"/>
    <s v="BURIEN MAINTENANCE"/>
    <s v="Default"/>
  </r>
  <r>
    <x v="1"/>
    <s v="1039169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0"/>
    <n v="0"/>
    <n v="0"/>
    <n v="0"/>
    <n v="0"/>
    <n v="0"/>
    <n v="0"/>
    <n v="0"/>
    <n v="141.64000000000001"/>
    <n v="0"/>
    <n v="0"/>
    <n v="0"/>
    <s v="SURFACE WATER MGT FUND"/>
    <s v="WLSW I DC8169 1612 SW 114TH ST"/>
    <s v="BURIEN MAINTENANCE"/>
    <s v="DRAINAGE"/>
  </r>
  <r>
    <x v="1"/>
    <s v="1039169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0"/>
    <n v="7.36"/>
    <n v="7.36"/>
    <n v="0"/>
    <n v="0"/>
    <s v="SURFACE WATER MGT FUND"/>
    <s v="WLSW I DC8169 1612 SW 114TH ST"/>
    <s v="BURIEN MAINTENANCE"/>
    <s v="DRAINAGE"/>
  </r>
  <r>
    <x v="1"/>
    <s v="1039169"/>
    <s v="845023"/>
    <s v="82100"/>
    <x v="71"/>
    <s v="5315000"/>
    <n v="2012"/>
    <x v="4"/>
    <s v="EMPLOYER PAID BENEFITS"/>
    <s v="50000-PROGRAM EXPENDITUR BUDGET"/>
    <s v="82000-APPLIED OVERHEAD"/>
    <m/>
    <n v="0"/>
    <n v="0"/>
    <n v="49.58"/>
    <n v="0"/>
    <n v="-49.58"/>
    <s v="N/A"/>
    <n v="0"/>
    <n v="0"/>
    <n v="0"/>
    <n v="0"/>
    <n v="0"/>
    <n v="0"/>
    <n v="0"/>
    <n v="0"/>
    <n v="0"/>
    <n v="49.58"/>
    <n v="0"/>
    <n v="0"/>
    <n v="0"/>
    <s v="SURFACE WATER MGT FUND"/>
    <s v="WLSW I DC8169 1612 SW 114TH ST"/>
    <s v="BURIEN MAINTENANCE"/>
    <s v="DRAINAGE"/>
  </r>
  <r>
    <x v="1"/>
    <s v="1039169"/>
    <s v="845023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0"/>
    <n v="38.24"/>
    <n v="0"/>
    <n v="0"/>
    <n v="0"/>
    <s v="SURFACE WATER MGT FUND"/>
    <s v="WLSW I DC8169 1612 SW 114TH ST"/>
    <s v="BURIEN MAINTENANCE"/>
    <s v="DRAINAGE"/>
  </r>
  <r>
    <x v="1"/>
    <s v="1039169"/>
    <s v="845023"/>
    <s v="82300"/>
    <x v="73"/>
    <s v="5315000"/>
    <n v="2012"/>
    <x v="4"/>
    <s v="INDIRECT COSTS"/>
    <s v="50000-PROGRAM EXPENDITUR BUDGET"/>
    <s v="82000-APPLIED OVERHEAD"/>
    <m/>
    <n v="0"/>
    <n v="0"/>
    <n v="82.16"/>
    <n v="0"/>
    <n v="-82.16"/>
    <s v="N/A"/>
    <n v="0"/>
    <n v="0"/>
    <n v="0"/>
    <n v="0"/>
    <n v="0"/>
    <n v="0"/>
    <n v="0"/>
    <n v="0"/>
    <n v="0"/>
    <n v="82.16"/>
    <n v="0"/>
    <n v="0"/>
    <n v="0"/>
    <s v="SURFACE WATER MGT FUND"/>
    <s v="WLSW I DC8169 1612 SW 114TH ST"/>
    <s v="BURIEN MAINTENANCE"/>
    <s v="DRAINAGE"/>
  </r>
  <r>
    <x v="1"/>
    <s v="1039170"/>
    <s v="000000"/>
    <s v="11500"/>
    <x v="7"/>
    <s v="0000000"/>
    <n v="2012"/>
    <x v="0"/>
    <s v="ACCOUNTS RECEIVABLE"/>
    <s v="BS000-CURRENT ASSETS"/>
    <s v="B1150-ACCOUNTS RECEIVABLE"/>
    <m/>
    <n v="0"/>
    <n v="0"/>
    <n v="163.17000000000002"/>
    <n v="0"/>
    <n v="-163.17000000000002"/>
    <s v="N/A"/>
    <n v="0"/>
    <n v="0"/>
    <n v="0"/>
    <n v="0"/>
    <n v="0"/>
    <n v="0"/>
    <n v="0"/>
    <n v="0"/>
    <n v="0"/>
    <n v="163.17000000000002"/>
    <n v="0"/>
    <n v="0"/>
    <n v="0"/>
    <s v="SURFACE WATER MGT FUND"/>
    <s v="WLSW I DC8324 2825 S 125TH ST"/>
    <s v="DEFAULT"/>
    <s v="Default"/>
  </r>
  <r>
    <x v="1"/>
    <s v="1039170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163.17000000000002"/>
    <n v="0"/>
    <n v="-163.17000000000002"/>
    <n v="0"/>
    <n v="0"/>
    <n v="0"/>
    <s v="SURFACE WATER MGT FUND"/>
    <s v="WLSW I DC8324 2825 S 125TH ST"/>
    <s v="DEFAULT"/>
    <s v="Default"/>
  </r>
  <r>
    <x v="1"/>
    <s v="1039170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8324 2825 S 125TH ST"/>
    <s v="DEFAULT"/>
    <s v="Default"/>
  </r>
  <r>
    <x v="1"/>
    <s v="1039170"/>
    <s v="845023"/>
    <s v="36999"/>
    <x v="49"/>
    <s v="0000000"/>
    <n v="2012"/>
    <x v="3"/>
    <s v="OTHER MISC REVENUE"/>
    <s v="R3000-REVENUE"/>
    <s v="R3600-MISCELLANEOUS REVENUE"/>
    <m/>
    <n v="0"/>
    <n v="0"/>
    <n v="-163.17000000000002"/>
    <n v="0"/>
    <n v="163.17000000000002"/>
    <s v="N/A"/>
    <n v="0"/>
    <n v="0"/>
    <n v="0"/>
    <n v="0"/>
    <n v="0"/>
    <n v="0"/>
    <n v="0"/>
    <n v="-163.17000000000002"/>
    <n v="0"/>
    <n v="0"/>
    <n v="0"/>
    <n v="0"/>
    <n v="0"/>
    <s v="SURFACE WATER MGT FUND"/>
    <s v="WLSW I DC8324 2825 S 125TH ST"/>
    <s v="BURIEN MAINTENANCE"/>
    <s v="Default"/>
  </r>
  <r>
    <x v="1"/>
    <s v="1039170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820000000000007"/>
    <n v="0"/>
    <n v="-70.820000000000007"/>
    <s v="N/A"/>
    <n v="0"/>
    <n v="0"/>
    <n v="0"/>
    <n v="0"/>
    <n v="0"/>
    <n v="0"/>
    <n v="0"/>
    <n v="70.820000000000007"/>
    <n v="0"/>
    <n v="0"/>
    <n v="0"/>
    <n v="0"/>
    <n v="0"/>
    <s v="SURFACE WATER MGT FUND"/>
    <s v="WLSW I DC8324 2825 S 125TH ST"/>
    <s v="BURIEN MAINTENANCE"/>
    <s v="DRAINAGE"/>
  </r>
  <r>
    <x v="1"/>
    <s v="1039170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0"/>
    <n v="0"/>
    <n v="0"/>
    <n v="7.36"/>
    <n v="0"/>
    <n v="0"/>
    <n v="0"/>
    <n v="0"/>
    <n v="0"/>
    <s v="SURFACE WATER MGT FUND"/>
    <s v="WLSW I DC8324 2825 S 125TH ST"/>
    <s v="BURIEN MAINTENANCE"/>
    <s v="DRAINAGE"/>
  </r>
  <r>
    <x v="1"/>
    <s v="1039170"/>
    <s v="845023"/>
    <s v="82100"/>
    <x v="71"/>
    <s v="5315000"/>
    <n v="2012"/>
    <x v="4"/>
    <s v="EMPLOYER PAID BENEFITS"/>
    <s v="50000-PROGRAM EXPENDITUR BUDGET"/>
    <s v="82000-APPLIED OVERHEAD"/>
    <m/>
    <n v="0"/>
    <n v="0"/>
    <n v="24.79"/>
    <n v="0"/>
    <n v="-24.79"/>
    <s v="N/A"/>
    <n v="0"/>
    <n v="0"/>
    <n v="0"/>
    <n v="0"/>
    <n v="0"/>
    <n v="0"/>
    <n v="0"/>
    <n v="24.79"/>
    <n v="0"/>
    <n v="0"/>
    <n v="0"/>
    <n v="0"/>
    <n v="0"/>
    <s v="SURFACE WATER MGT FUND"/>
    <s v="WLSW I DC8324 2825 S 125TH ST"/>
    <s v="BURIEN MAINTENANCE"/>
    <s v="DRAINAGE"/>
  </r>
  <r>
    <x v="1"/>
    <s v="1039170"/>
    <s v="845023"/>
    <s v="82200"/>
    <x v="72"/>
    <s v="5315000"/>
    <n v="2012"/>
    <x v="4"/>
    <s v="PAID TIME OFF"/>
    <s v="50000-PROGRAM EXPENDITUR BUDGET"/>
    <s v="82000-APPLIED OVERHEAD"/>
    <m/>
    <n v="0"/>
    <n v="0"/>
    <n v="19.12"/>
    <n v="0"/>
    <n v="-19.12"/>
    <s v="N/A"/>
    <n v="0"/>
    <n v="0"/>
    <n v="0"/>
    <n v="0"/>
    <n v="0"/>
    <n v="0"/>
    <n v="0"/>
    <n v="19.12"/>
    <n v="0"/>
    <n v="0"/>
    <n v="0"/>
    <n v="0"/>
    <n v="0"/>
    <s v="SURFACE WATER MGT FUND"/>
    <s v="WLSW I DC8324 2825 S 125TH ST"/>
    <s v="BURIEN MAINTENANCE"/>
    <s v="DRAINAGE"/>
  </r>
  <r>
    <x v="1"/>
    <s v="1039170"/>
    <s v="845023"/>
    <s v="82300"/>
    <x v="73"/>
    <s v="5315000"/>
    <n v="2012"/>
    <x v="4"/>
    <s v="INDIRECT COSTS"/>
    <s v="50000-PROGRAM EXPENDITUR BUDGET"/>
    <s v="82000-APPLIED OVERHEAD"/>
    <m/>
    <n v="0"/>
    <n v="0"/>
    <n v="41.08"/>
    <n v="0"/>
    <n v="-41.08"/>
    <s v="N/A"/>
    <n v="0"/>
    <n v="0"/>
    <n v="0"/>
    <n v="0"/>
    <n v="0"/>
    <n v="0"/>
    <n v="0"/>
    <n v="41.08"/>
    <n v="0"/>
    <n v="0"/>
    <n v="0"/>
    <n v="0"/>
    <n v="0"/>
    <s v="SURFACE WATER MGT FUND"/>
    <s v="WLSW I DC8324 2825 S 125TH ST"/>
    <s v="BURIEN MAINTENANCE"/>
    <s v="DRAINAGE"/>
  </r>
  <r>
    <x v="1"/>
    <s v="1039172"/>
    <s v="000000"/>
    <s v="11500"/>
    <x v="7"/>
    <s v="0000000"/>
    <n v="2012"/>
    <x v="0"/>
    <s v="ACCOUNTS RECEIVABLE"/>
    <s v="BS000-CURRENT ASSETS"/>
    <s v="B1150-ACCOUNTS RECEIVABLE"/>
    <m/>
    <n v="0"/>
    <n v="0"/>
    <n v="203.94"/>
    <n v="0"/>
    <n v="-203.94"/>
    <s v="N/A"/>
    <n v="0"/>
    <n v="0"/>
    <n v="0"/>
    <n v="0"/>
    <n v="0"/>
    <n v="0"/>
    <n v="0"/>
    <n v="0"/>
    <n v="0"/>
    <n v="203.94"/>
    <n v="0"/>
    <n v="0"/>
    <n v="0"/>
    <s v="SURFACE WATER MGT FUND"/>
    <s v="WLSW I DC8523 13613 OCCIDENTAL"/>
    <s v="DEFAULT"/>
    <s v="Default"/>
  </r>
  <r>
    <x v="1"/>
    <s v="1039172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203.94"/>
    <n v="-203.94"/>
    <n v="0"/>
    <n v="0"/>
    <n v="0"/>
    <s v="SURFACE WATER MGT FUND"/>
    <s v="WLSW I DC8523 13613 OCCIDENTAL"/>
    <s v="DEFAULT"/>
    <s v="Default"/>
  </r>
  <r>
    <x v="1"/>
    <s v="1039172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8523 13613 OCCIDENTAL"/>
    <s v="DEFAULT"/>
    <s v="Default"/>
  </r>
  <r>
    <x v="1"/>
    <s v="1039172"/>
    <s v="845023"/>
    <s v="36999"/>
    <x v="49"/>
    <s v="0000000"/>
    <n v="2012"/>
    <x v="3"/>
    <s v="OTHER MISC REVENUE"/>
    <s v="R3000-REVENUE"/>
    <s v="R3600-MISCELLANEOUS REVENUE"/>
    <m/>
    <n v="0"/>
    <n v="0"/>
    <n v="-203.94"/>
    <n v="0"/>
    <n v="203.94"/>
    <s v="N/A"/>
    <n v="0"/>
    <n v="0"/>
    <n v="0"/>
    <n v="0"/>
    <n v="0"/>
    <n v="0"/>
    <n v="0"/>
    <n v="0"/>
    <n v="-203.94"/>
    <n v="0"/>
    <n v="0"/>
    <n v="0"/>
    <n v="0"/>
    <s v="SURFACE WATER MGT FUND"/>
    <s v="WLSW I DC8523 13613 OCCIDENTAL"/>
    <s v="BURIEN MAINTENANCE"/>
    <s v="Default"/>
  </r>
  <r>
    <x v="1"/>
    <s v="1039172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8.52"/>
    <n v="0"/>
    <n v="-88.52"/>
    <s v="N/A"/>
    <n v="0"/>
    <n v="0"/>
    <n v="0"/>
    <n v="0"/>
    <n v="0"/>
    <n v="0"/>
    <n v="0"/>
    <n v="0"/>
    <n v="88.52"/>
    <n v="0"/>
    <n v="0"/>
    <n v="0"/>
    <n v="0"/>
    <s v="SURFACE WATER MGT FUND"/>
    <s v="WLSW I DC8523 13613 OCCIDENTAL"/>
    <s v="BURIEN MAINTENANCE"/>
    <s v="DRAINAGE"/>
  </r>
  <r>
    <x v="1"/>
    <s v="1039172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9.2000000000000011"/>
    <n v="0"/>
    <n v="-9.2000000000000011"/>
    <s v="N/A"/>
    <n v="0"/>
    <n v="0"/>
    <n v="0"/>
    <n v="0"/>
    <n v="0"/>
    <n v="0"/>
    <n v="0"/>
    <n v="0"/>
    <n v="9.2000000000000011"/>
    <n v="0"/>
    <n v="0"/>
    <n v="0"/>
    <n v="0"/>
    <s v="SURFACE WATER MGT FUND"/>
    <s v="WLSW I DC8523 13613 OCCIDENTAL"/>
    <s v="BURIEN MAINTENANCE"/>
    <s v="DRAINAGE"/>
  </r>
  <r>
    <x v="1"/>
    <s v="1039172"/>
    <s v="845023"/>
    <s v="82100"/>
    <x v="71"/>
    <s v="5315000"/>
    <n v="2012"/>
    <x v="4"/>
    <s v="EMPLOYER PAID BENEFITS"/>
    <s v="50000-PROGRAM EXPENDITUR BUDGET"/>
    <s v="82000-APPLIED OVERHEAD"/>
    <m/>
    <n v="0"/>
    <n v="0"/>
    <n v="30.98"/>
    <n v="0"/>
    <n v="-30.98"/>
    <s v="N/A"/>
    <n v="0"/>
    <n v="0"/>
    <n v="0"/>
    <n v="0"/>
    <n v="0"/>
    <n v="0"/>
    <n v="0"/>
    <n v="0"/>
    <n v="30.98"/>
    <n v="0"/>
    <n v="0"/>
    <n v="0"/>
    <n v="0"/>
    <s v="SURFACE WATER MGT FUND"/>
    <s v="WLSW I DC8523 13613 OCCIDENTAL"/>
    <s v="BURIEN MAINTENANCE"/>
    <s v="DRAINAGE"/>
  </r>
  <r>
    <x v="1"/>
    <s v="1039172"/>
    <s v="845023"/>
    <s v="82200"/>
    <x v="72"/>
    <s v="5315000"/>
    <n v="2012"/>
    <x v="4"/>
    <s v="PAID TIME OFF"/>
    <s v="50000-PROGRAM EXPENDITUR BUDGET"/>
    <s v="82000-APPLIED OVERHEAD"/>
    <m/>
    <n v="0"/>
    <n v="0"/>
    <n v="23.900000000000002"/>
    <n v="0"/>
    <n v="-23.900000000000002"/>
    <s v="N/A"/>
    <n v="0"/>
    <n v="0"/>
    <n v="0"/>
    <n v="0"/>
    <n v="0"/>
    <n v="0"/>
    <n v="0"/>
    <n v="0"/>
    <n v="23.900000000000002"/>
    <n v="0"/>
    <n v="0"/>
    <n v="0"/>
    <n v="0"/>
    <s v="SURFACE WATER MGT FUND"/>
    <s v="WLSW I DC8523 13613 OCCIDENTAL"/>
    <s v="BURIEN MAINTENANCE"/>
    <s v="DRAINAGE"/>
  </r>
  <r>
    <x v="1"/>
    <s v="1039172"/>
    <s v="845023"/>
    <s v="82300"/>
    <x v="73"/>
    <s v="5315000"/>
    <n v="2012"/>
    <x v="4"/>
    <s v="INDIRECT COSTS"/>
    <s v="50000-PROGRAM EXPENDITUR BUDGET"/>
    <s v="82000-APPLIED OVERHEAD"/>
    <m/>
    <n v="0"/>
    <n v="0"/>
    <n v="51.34"/>
    <n v="0"/>
    <n v="-51.34"/>
    <s v="N/A"/>
    <n v="0"/>
    <n v="0"/>
    <n v="0"/>
    <n v="0"/>
    <n v="0"/>
    <n v="0"/>
    <n v="0"/>
    <n v="0"/>
    <n v="51.34"/>
    <n v="0"/>
    <n v="0"/>
    <n v="0"/>
    <n v="0"/>
    <s v="SURFACE WATER MGT FUND"/>
    <s v="WLSW I DC8523 13613 OCCIDENTAL"/>
    <s v="BURIEN MAINTENANCE"/>
    <s v="DRAINAGE"/>
  </r>
  <r>
    <x v="1"/>
    <s v="1039173"/>
    <s v="000000"/>
    <s v="11530"/>
    <x v="203"/>
    <s v="0000000"/>
    <n v="2012"/>
    <x v="0"/>
    <s v="UNBILLED RECEIVABLES"/>
    <s v="BS000-CURRENT ASSETS"/>
    <s v="B1150-ACCOUNTS RECEIVABLE"/>
    <m/>
    <n v="0"/>
    <n v="0"/>
    <n v="14.72"/>
    <n v="0"/>
    <n v="-14.72"/>
    <s v="N/A"/>
    <n v="0"/>
    <n v="0"/>
    <n v="0"/>
    <n v="0"/>
    <n v="0"/>
    <n v="0"/>
    <n v="0"/>
    <n v="0"/>
    <n v="0"/>
    <n v="0"/>
    <n v="14.72"/>
    <n v="0"/>
    <n v="0"/>
    <s v="SURFACE WATER MGT FUND"/>
    <s v="WLSW I DC8554 430 SW 156TH ST"/>
    <s v="DEFAULT"/>
    <s v="Default"/>
  </r>
  <r>
    <x v="1"/>
    <s v="1039173"/>
    <s v="000000"/>
    <s v="22258"/>
    <x v="204"/>
    <s v="0000000"/>
    <n v="2012"/>
    <x v="1"/>
    <s v="DEFERRED ACCT REC 11503"/>
    <s v="BS200-CURRENT LIABILITIES"/>
    <s v="B2220-DEFERRED REVENUES"/>
    <m/>
    <n v="0"/>
    <n v="0"/>
    <n v="311.59000000000003"/>
    <n v="0"/>
    <n v="-311.59000000000003"/>
    <s v="N/A"/>
    <n v="0"/>
    <n v="0"/>
    <n v="0"/>
    <n v="0"/>
    <n v="0"/>
    <n v="0"/>
    <n v="0"/>
    <n v="0"/>
    <n v="0"/>
    <n v="311.59000000000003"/>
    <n v="0"/>
    <n v="0"/>
    <n v="0"/>
    <s v="SURFACE WATER MGT FUND"/>
    <s v="WLSW I DC8554 430 SW 156TH ST"/>
    <s v="DEFAULT"/>
    <s v="Default"/>
  </r>
  <r>
    <x v="1"/>
    <s v="1039173"/>
    <s v="845023"/>
    <s v="36999"/>
    <x v="49"/>
    <s v="0000000"/>
    <n v="2012"/>
    <x v="3"/>
    <s v="OTHER MISC REVENUE"/>
    <s v="R3000-REVENUE"/>
    <s v="R3600-MISCELLANEOUS REVENUE"/>
    <m/>
    <n v="0"/>
    <n v="0"/>
    <n v="-326.31"/>
    <n v="0"/>
    <n v="326.31"/>
    <s v="N/A"/>
    <n v="0"/>
    <n v="0"/>
    <n v="0"/>
    <n v="0"/>
    <n v="0"/>
    <n v="0"/>
    <n v="0"/>
    <n v="0"/>
    <n v="0"/>
    <n v="-311.59000000000003"/>
    <n v="-14.72"/>
    <n v="0"/>
    <n v="0"/>
    <s v="SURFACE WATER MGT FUND"/>
    <s v="WLSW I DC8554 430 SW 156TH ST"/>
    <s v="BURIEN MAINTENANCE"/>
    <s v="Default"/>
  </r>
  <r>
    <x v="1"/>
    <s v="1039173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0"/>
    <n v="0"/>
    <n v="141.63"/>
    <n v="0"/>
    <n v="0"/>
    <n v="0"/>
    <s v="SURFACE WATER MGT FUND"/>
    <s v="WLSW I DC8554 430 SW 156TH ST"/>
    <s v="BURIEN MAINTENANCE"/>
    <s v="DRAINAGE"/>
  </r>
  <r>
    <x v="1"/>
    <s v="1039173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0"/>
    <n v="0"/>
    <n v="14.72"/>
    <n v="0"/>
    <n v="0"/>
    <s v="SURFACE WATER MGT FUND"/>
    <s v="WLSW I DC8554 430 SW 156TH ST"/>
    <s v="BURIEN MAINTENANCE"/>
    <s v="DRAINAGE"/>
  </r>
  <r>
    <x v="1"/>
    <s v="1039173"/>
    <s v="845023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0"/>
    <n v="0"/>
    <n v="49.57"/>
    <n v="0"/>
    <n v="0"/>
    <n v="0"/>
    <s v="SURFACE WATER MGT FUND"/>
    <s v="WLSW I DC8554 430 SW 156TH ST"/>
    <s v="BURIEN MAINTENANCE"/>
    <s v="DRAINAGE"/>
  </r>
  <r>
    <x v="1"/>
    <s v="1039173"/>
    <s v="845023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0"/>
    <n v="38.24"/>
    <n v="0"/>
    <n v="0"/>
    <n v="0"/>
    <s v="SURFACE WATER MGT FUND"/>
    <s v="WLSW I DC8554 430 SW 156TH ST"/>
    <s v="BURIEN MAINTENANCE"/>
    <s v="DRAINAGE"/>
  </r>
  <r>
    <x v="1"/>
    <s v="1039173"/>
    <s v="845023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0"/>
    <n v="0"/>
    <n v="82.15"/>
    <n v="0"/>
    <n v="0"/>
    <n v="0"/>
    <s v="SURFACE WATER MGT FUND"/>
    <s v="WLSW I DC8554 430 SW 156TH ST"/>
    <s v="BURIEN MAINTENANCE"/>
    <s v="DRAINAGE"/>
  </r>
  <r>
    <x v="1"/>
    <s v="103917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0"/>
    <n v="0"/>
    <n v="0"/>
    <n v="141.63"/>
    <n v="0"/>
    <n v="0"/>
    <s v="SURFACE WATER MGT FUND"/>
    <s v="WLSW F D98515 8905 208TH AVE N"/>
    <s v="STORMWATER SERVICES"/>
    <s v="DRAINAGE"/>
  </r>
  <r>
    <x v="1"/>
    <s v="103917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0"/>
    <n v="0"/>
    <n v="14.72"/>
    <n v="0"/>
    <n v="0"/>
    <s v="SURFACE WATER MGT FUND"/>
    <s v="WLSW F D98515 8905 208TH AVE N"/>
    <s v="STORMWATER SERVICES"/>
    <s v="DRAINAGE"/>
  </r>
  <r>
    <x v="1"/>
    <s v="103917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0"/>
    <n v="0"/>
    <n v="0"/>
    <n v="49.57"/>
    <n v="0"/>
    <n v="0"/>
    <s v="SURFACE WATER MGT FUND"/>
    <s v="WLSW F D98515 8905 208TH AVE N"/>
    <s v="STORMWATER SERVICES"/>
    <s v="DRAINAGE"/>
  </r>
  <r>
    <x v="1"/>
    <s v="1039174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0"/>
    <n v="0"/>
    <n v="38.24"/>
    <n v="0"/>
    <n v="0"/>
    <s v="SURFACE WATER MGT FUND"/>
    <s v="WLSW F D98515 8905 208TH AVE N"/>
    <s v="STORMWATER SERVICES"/>
    <s v="DRAINAGE"/>
  </r>
  <r>
    <x v="1"/>
    <s v="1039174"/>
    <s v="845022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0"/>
    <n v="0"/>
    <n v="0"/>
    <n v="82.15"/>
    <n v="0"/>
    <n v="0"/>
    <s v="SURFACE WATER MGT FUND"/>
    <s v="WLSW F D98515 8905 208TH AVE N"/>
    <s v="STORMWATER SERVICES"/>
    <s v="DRAINAGE"/>
  </r>
  <r>
    <x v="1"/>
    <s v="103917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81"/>
    <n v="0"/>
    <n v="-70.81"/>
    <s v="N/A"/>
    <n v="0"/>
    <n v="0"/>
    <n v="0"/>
    <n v="0"/>
    <n v="0"/>
    <n v="0"/>
    <n v="0"/>
    <n v="70.81"/>
    <n v="0"/>
    <n v="0"/>
    <n v="0"/>
    <n v="0"/>
    <n v="0"/>
    <s v="SURFACE WATER MGT FUND"/>
    <s v="WLSW F D98524 15940 AVONDALE R"/>
    <s v="STORMWATER SERVICES"/>
    <s v="DRAINAGE"/>
  </r>
  <r>
    <x v="1"/>
    <s v="103917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0"/>
    <n v="0"/>
    <n v="0"/>
    <n v="7.36"/>
    <n v="0"/>
    <n v="0"/>
    <n v="0"/>
    <n v="0"/>
    <n v="0"/>
    <s v="SURFACE WATER MGT FUND"/>
    <s v="WLSW F D98524 15940 AVONDALE R"/>
    <s v="STORMWATER SERVICES"/>
    <s v="DRAINAGE"/>
  </r>
  <r>
    <x v="1"/>
    <s v="103917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4.79"/>
    <n v="0"/>
    <n v="-24.79"/>
    <s v="N/A"/>
    <n v="0"/>
    <n v="0"/>
    <n v="0"/>
    <n v="0"/>
    <n v="0"/>
    <n v="0"/>
    <n v="0"/>
    <n v="24.79"/>
    <n v="0"/>
    <n v="0"/>
    <n v="0"/>
    <n v="0"/>
    <n v="0"/>
    <s v="SURFACE WATER MGT FUND"/>
    <s v="WLSW F D98524 15940 AVONDALE R"/>
    <s v="STORMWATER SERVICES"/>
    <s v="DRAINAGE"/>
  </r>
  <r>
    <x v="1"/>
    <s v="1039175"/>
    <s v="845022"/>
    <s v="82200"/>
    <x v="72"/>
    <s v="5315000"/>
    <n v="2012"/>
    <x v="4"/>
    <s v="PAID TIME OFF"/>
    <s v="50000-PROGRAM EXPENDITUR BUDGET"/>
    <s v="82000-APPLIED OVERHEAD"/>
    <m/>
    <n v="0"/>
    <n v="0"/>
    <n v="19.12"/>
    <n v="0"/>
    <n v="-19.12"/>
    <s v="N/A"/>
    <n v="0"/>
    <n v="0"/>
    <n v="0"/>
    <n v="0"/>
    <n v="0"/>
    <n v="0"/>
    <n v="0"/>
    <n v="19.12"/>
    <n v="0"/>
    <n v="0"/>
    <n v="0"/>
    <n v="0"/>
    <n v="0"/>
    <s v="SURFACE WATER MGT FUND"/>
    <s v="WLSW F D98524 15940 AVONDALE R"/>
    <s v="STORMWATER SERVICES"/>
    <s v="DRAINAGE"/>
  </r>
  <r>
    <x v="1"/>
    <s v="1039175"/>
    <s v="845022"/>
    <s v="82300"/>
    <x v="73"/>
    <s v="5315000"/>
    <n v="2012"/>
    <x v="4"/>
    <s v="INDIRECT COSTS"/>
    <s v="50000-PROGRAM EXPENDITUR BUDGET"/>
    <s v="82000-APPLIED OVERHEAD"/>
    <m/>
    <n v="0"/>
    <n v="0"/>
    <n v="41.08"/>
    <n v="0"/>
    <n v="-41.08"/>
    <s v="N/A"/>
    <n v="0"/>
    <n v="0"/>
    <n v="0"/>
    <n v="0"/>
    <n v="0"/>
    <n v="0"/>
    <n v="0"/>
    <n v="41.08"/>
    <n v="0"/>
    <n v="0"/>
    <n v="0"/>
    <n v="0"/>
    <n v="0"/>
    <s v="SURFACE WATER MGT FUND"/>
    <s v="WLSW F D98524 15940 AVONDALE R"/>
    <s v="STORMWATER SERVICES"/>
    <s v="DRAINAGE"/>
  </r>
  <r>
    <x v="1"/>
    <s v="103917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0"/>
    <n v="0"/>
    <n v="0"/>
    <n v="0"/>
    <n v="141.63"/>
    <n v="0"/>
    <s v="SURFACE WATER MGT FUND"/>
    <s v="WLSW F D98532 9620 28TH AVE SW"/>
    <s v="STORMWATER SERVICES"/>
    <s v="DRAINAGE"/>
  </r>
  <r>
    <x v="1"/>
    <s v="103917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0"/>
    <n v="0"/>
    <n v="0"/>
    <n v="14.72"/>
    <n v="0"/>
    <s v="SURFACE WATER MGT FUND"/>
    <s v="WLSW F D98532 9620 28TH AVE SW"/>
    <s v="STORMWATER SERVICES"/>
    <s v="DRAINAGE"/>
  </r>
  <r>
    <x v="1"/>
    <s v="103917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0"/>
    <n v="0"/>
    <n v="0"/>
    <n v="0"/>
    <n v="49.57"/>
    <n v="0"/>
    <s v="SURFACE WATER MGT FUND"/>
    <s v="WLSW F D98532 9620 28TH AVE SW"/>
    <s v="STORMWATER SERVICES"/>
    <s v="DRAINAGE"/>
  </r>
  <r>
    <x v="1"/>
    <s v="1039176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0"/>
    <n v="0"/>
    <n v="0"/>
    <n v="38.24"/>
    <n v="0"/>
    <s v="SURFACE WATER MGT FUND"/>
    <s v="WLSW F D98532 9620 28TH AVE SW"/>
    <s v="STORMWATER SERVICES"/>
    <s v="DRAINAGE"/>
  </r>
  <r>
    <x v="1"/>
    <s v="1039176"/>
    <s v="845022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0"/>
    <n v="0"/>
    <n v="0"/>
    <n v="0"/>
    <n v="82.15"/>
    <n v="0"/>
    <s v="SURFACE WATER MGT FUND"/>
    <s v="WLSW F D98532 9620 28TH AVE SW"/>
    <s v="STORMWATER SERVICES"/>
    <s v="DRAINAGE"/>
  </r>
  <r>
    <x v="1"/>
    <s v="103917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0"/>
    <n v="0"/>
    <n v="0"/>
    <n v="0"/>
    <n v="141.63"/>
    <n v="0"/>
    <s v="SURFACE WATER MGT FUND"/>
    <s v="WLSW F D98542 143XX DIAMOND RD"/>
    <s v="STORMWATER SERVICES"/>
    <s v="DRAINAGE"/>
  </r>
  <r>
    <x v="1"/>
    <s v="103917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0"/>
    <n v="0"/>
    <n v="0"/>
    <n v="14.72"/>
    <n v="0"/>
    <s v="SURFACE WATER MGT FUND"/>
    <s v="WLSW F D98542 143XX DIAMOND RD"/>
    <s v="STORMWATER SERVICES"/>
    <s v="DRAINAGE"/>
  </r>
  <r>
    <x v="1"/>
    <s v="103917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0"/>
    <n v="0"/>
    <n v="0"/>
    <n v="0"/>
    <n v="49.57"/>
    <n v="0"/>
    <s v="SURFACE WATER MGT FUND"/>
    <s v="WLSW F D98542 143XX DIAMOND RD"/>
    <s v="STORMWATER SERVICES"/>
    <s v="DRAINAGE"/>
  </r>
  <r>
    <x v="1"/>
    <s v="1039177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0"/>
    <n v="0"/>
    <n v="0"/>
    <n v="38.24"/>
    <n v="0"/>
    <s v="SURFACE WATER MGT FUND"/>
    <s v="WLSW F D98542 143XX DIAMOND RD"/>
    <s v="STORMWATER SERVICES"/>
    <s v="DRAINAGE"/>
  </r>
  <r>
    <x v="1"/>
    <s v="1039177"/>
    <s v="845022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0"/>
    <n v="0"/>
    <n v="0"/>
    <n v="0"/>
    <n v="82.15"/>
    <n v="0"/>
    <s v="SURFACE WATER MGT FUND"/>
    <s v="WLSW F D98542 143XX DIAMOND RD"/>
    <s v="STORMWATER SERVICES"/>
    <s v="DRAINAGE"/>
  </r>
  <r>
    <x v="1"/>
    <s v="1039178"/>
    <s v="000000"/>
    <s v="11530"/>
    <x v="203"/>
    <s v="0000000"/>
    <n v="2012"/>
    <x v="0"/>
    <s v="UNBILLED RECEIVABLES"/>
    <s v="BS000-CURRENT ASSETS"/>
    <s v="B1150-ACCOUNTS RECEIVABLE"/>
    <m/>
    <n v="0"/>
    <n v="0"/>
    <n v="7.36"/>
    <n v="0"/>
    <n v="-7.36"/>
    <s v="N/A"/>
    <n v="0"/>
    <n v="0"/>
    <n v="0"/>
    <n v="0"/>
    <n v="0"/>
    <n v="0"/>
    <n v="0"/>
    <n v="0"/>
    <n v="0"/>
    <n v="0"/>
    <n v="7.36"/>
    <n v="0"/>
    <n v="0"/>
    <s v="SURFACE WATER MGT FUND"/>
    <s v="WLSW I DC6062 500 SW 148TH ST"/>
    <s v="DEFAULT"/>
    <s v="Default"/>
  </r>
  <r>
    <x v="1"/>
    <s v="1039178"/>
    <s v="000000"/>
    <s v="22258"/>
    <x v="204"/>
    <s v="0000000"/>
    <n v="2012"/>
    <x v="1"/>
    <s v="DEFERRED ACCT REC 11503"/>
    <s v="BS200-CURRENT LIABILITIES"/>
    <s v="B2220-DEFERRED REVENUES"/>
    <m/>
    <n v="0"/>
    <n v="0"/>
    <n v="155.81"/>
    <n v="0"/>
    <n v="-155.81"/>
    <s v="N/A"/>
    <n v="0"/>
    <n v="0"/>
    <n v="0"/>
    <n v="0"/>
    <n v="0"/>
    <n v="0"/>
    <n v="0"/>
    <n v="0"/>
    <n v="0"/>
    <n v="155.81"/>
    <n v="0"/>
    <n v="0"/>
    <n v="0"/>
    <s v="SURFACE WATER MGT FUND"/>
    <s v="WLSW I DC6062 500 SW 148TH ST"/>
    <s v="DEFAULT"/>
    <s v="Default"/>
  </r>
  <r>
    <x v="1"/>
    <s v="1039178"/>
    <s v="845023"/>
    <s v="36999"/>
    <x v="49"/>
    <s v="0000000"/>
    <n v="2012"/>
    <x v="3"/>
    <s v="OTHER MISC REVENUE"/>
    <s v="R3000-REVENUE"/>
    <s v="R3600-MISCELLANEOUS REVENUE"/>
    <m/>
    <n v="0"/>
    <n v="0"/>
    <n v="-163.17000000000002"/>
    <n v="0"/>
    <n v="163.17000000000002"/>
    <s v="N/A"/>
    <n v="0"/>
    <n v="0"/>
    <n v="0"/>
    <n v="0"/>
    <n v="0"/>
    <n v="0"/>
    <n v="0"/>
    <n v="0"/>
    <n v="0"/>
    <n v="-155.81"/>
    <n v="-7.36"/>
    <n v="0"/>
    <n v="0"/>
    <s v="SURFACE WATER MGT FUND"/>
    <s v="WLSW I DC6062 500 SW 148TH ST"/>
    <s v="BURIEN MAINTENANCE"/>
    <s v="Default"/>
  </r>
  <r>
    <x v="1"/>
    <s v="1039178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820000000000007"/>
    <n v="0"/>
    <n v="-70.820000000000007"/>
    <s v="N/A"/>
    <n v="0"/>
    <n v="0"/>
    <n v="0"/>
    <n v="0"/>
    <n v="0"/>
    <n v="0"/>
    <n v="0"/>
    <n v="0"/>
    <n v="0"/>
    <n v="70.820000000000007"/>
    <n v="0"/>
    <n v="0"/>
    <n v="0"/>
    <s v="SURFACE WATER MGT FUND"/>
    <s v="WLSW I DC6062 500 SW 148TH ST"/>
    <s v="BURIEN MAINTENANCE"/>
    <s v="DRAINAGE"/>
  </r>
  <r>
    <x v="1"/>
    <s v="1039178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0"/>
    <n v="0"/>
    <n v="0"/>
    <n v="0"/>
    <n v="0"/>
    <n v="0"/>
    <n v="7.36"/>
    <n v="0"/>
    <n v="0"/>
    <s v="SURFACE WATER MGT FUND"/>
    <s v="WLSW I DC6062 500 SW 148TH ST"/>
    <s v="BURIEN MAINTENANCE"/>
    <s v="DRAINAGE"/>
  </r>
  <r>
    <x v="1"/>
    <s v="1039178"/>
    <s v="845023"/>
    <s v="82100"/>
    <x v="71"/>
    <s v="5315000"/>
    <n v="2012"/>
    <x v="4"/>
    <s v="EMPLOYER PAID BENEFITS"/>
    <s v="50000-PROGRAM EXPENDITUR BUDGET"/>
    <s v="82000-APPLIED OVERHEAD"/>
    <m/>
    <n v="0"/>
    <n v="0"/>
    <n v="24.79"/>
    <n v="0"/>
    <n v="-24.79"/>
    <s v="N/A"/>
    <n v="0"/>
    <n v="0"/>
    <n v="0"/>
    <n v="0"/>
    <n v="0"/>
    <n v="0"/>
    <n v="0"/>
    <n v="0"/>
    <n v="0"/>
    <n v="24.79"/>
    <n v="0"/>
    <n v="0"/>
    <n v="0"/>
    <s v="SURFACE WATER MGT FUND"/>
    <s v="WLSW I DC6062 500 SW 148TH ST"/>
    <s v="BURIEN MAINTENANCE"/>
    <s v="DRAINAGE"/>
  </r>
  <r>
    <x v="1"/>
    <s v="1039178"/>
    <s v="845023"/>
    <s v="82200"/>
    <x v="72"/>
    <s v="5315000"/>
    <n v="2012"/>
    <x v="4"/>
    <s v="PAID TIME OFF"/>
    <s v="50000-PROGRAM EXPENDITUR BUDGET"/>
    <s v="82000-APPLIED OVERHEAD"/>
    <m/>
    <n v="0"/>
    <n v="0"/>
    <n v="19.12"/>
    <n v="0"/>
    <n v="-19.12"/>
    <s v="N/A"/>
    <n v="0"/>
    <n v="0"/>
    <n v="0"/>
    <n v="0"/>
    <n v="0"/>
    <n v="0"/>
    <n v="0"/>
    <n v="0"/>
    <n v="0"/>
    <n v="19.12"/>
    <n v="0"/>
    <n v="0"/>
    <n v="0"/>
    <s v="SURFACE WATER MGT FUND"/>
    <s v="WLSW I DC6062 500 SW 148TH ST"/>
    <s v="BURIEN MAINTENANCE"/>
    <s v="DRAINAGE"/>
  </r>
  <r>
    <x v="1"/>
    <s v="1039178"/>
    <s v="845023"/>
    <s v="82300"/>
    <x v="73"/>
    <s v="5315000"/>
    <n v="2012"/>
    <x v="4"/>
    <s v="INDIRECT COSTS"/>
    <s v="50000-PROGRAM EXPENDITUR BUDGET"/>
    <s v="82000-APPLIED OVERHEAD"/>
    <m/>
    <n v="0"/>
    <n v="0"/>
    <n v="41.08"/>
    <n v="0"/>
    <n v="-41.08"/>
    <s v="N/A"/>
    <n v="0"/>
    <n v="0"/>
    <n v="0"/>
    <n v="0"/>
    <n v="0"/>
    <n v="0"/>
    <n v="0"/>
    <n v="0"/>
    <n v="0"/>
    <n v="41.08"/>
    <n v="0"/>
    <n v="0"/>
    <n v="0"/>
    <s v="SURFACE WATER MGT FUND"/>
    <s v="WLSW I DC6062 500 SW 148TH ST"/>
    <s v="BURIEN MAINTENANCE"/>
    <s v="DRAINAGE"/>
  </r>
  <r>
    <x v="1"/>
    <s v="1039179"/>
    <s v="000000"/>
    <s v="11530"/>
    <x v="203"/>
    <s v="0000000"/>
    <n v="2012"/>
    <x v="0"/>
    <s v="UNBILLED RECEIVABLES"/>
    <s v="BS000-CURRENT ASSETS"/>
    <s v="B1150-ACCOUNTS RECEIVABLE"/>
    <m/>
    <n v="0"/>
    <n v="0"/>
    <n v="14.72"/>
    <n v="0"/>
    <n v="-14.72"/>
    <s v="N/A"/>
    <n v="0"/>
    <n v="0"/>
    <n v="0"/>
    <n v="0"/>
    <n v="0"/>
    <n v="0"/>
    <n v="0"/>
    <n v="0"/>
    <n v="0"/>
    <n v="0"/>
    <n v="14.72"/>
    <n v="0"/>
    <n v="0"/>
    <s v="SURFACE WATER MGT FUND"/>
    <s v="WLSW I DC6364 634 SW 149TH ST"/>
    <s v="DEFAULT"/>
    <s v="Default"/>
  </r>
  <r>
    <x v="1"/>
    <s v="1039179"/>
    <s v="000000"/>
    <s v="22258"/>
    <x v="204"/>
    <s v="0000000"/>
    <n v="2012"/>
    <x v="1"/>
    <s v="DEFERRED ACCT REC 11503"/>
    <s v="BS200-CURRENT LIABILITIES"/>
    <s v="B2220-DEFERRED REVENUES"/>
    <m/>
    <n v="0"/>
    <n v="0"/>
    <n v="311.61"/>
    <n v="0"/>
    <n v="-311.61"/>
    <s v="N/A"/>
    <n v="0"/>
    <n v="0"/>
    <n v="0"/>
    <n v="0"/>
    <n v="0"/>
    <n v="0"/>
    <n v="0"/>
    <n v="0"/>
    <n v="0"/>
    <n v="311.61"/>
    <n v="0"/>
    <n v="0"/>
    <n v="0"/>
    <s v="SURFACE WATER MGT FUND"/>
    <s v="WLSW I DC6364 634 SW 149TH ST"/>
    <s v="DEFAULT"/>
    <s v="Default"/>
  </r>
  <r>
    <x v="1"/>
    <s v="1039179"/>
    <s v="845023"/>
    <s v="36999"/>
    <x v="49"/>
    <s v="0000000"/>
    <n v="2012"/>
    <x v="3"/>
    <s v="OTHER MISC REVENUE"/>
    <s v="R3000-REVENUE"/>
    <s v="R3600-MISCELLANEOUS REVENUE"/>
    <m/>
    <n v="0"/>
    <n v="0"/>
    <n v="-326.33"/>
    <n v="0"/>
    <n v="326.33"/>
    <s v="N/A"/>
    <n v="0"/>
    <n v="0"/>
    <n v="0"/>
    <n v="0"/>
    <n v="0"/>
    <n v="0"/>
    <n v="0"/>
    <n v="0"/>
    <n v="0"/>
    <n v="-311.61"/>
    <n v="-14.72"/>
    <n v="0"/>
    <n v="0"/>
    <s v="SURFACE WATER MGT FUND"/>
    <s v="WLSW I DC6364 634 SW 149TH ST"/>
    <s v="BURIEN MAINTENANCE"/>
    <s v="Default"/>
  </r>
  <r>
    <x v="1"/>
    <s v="1039179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0"/>
    <n v="0"/>
    <n v="0"/>
    <n v="0"/>
    <n v="0"/>
    <n v="0"/>
    <n v="0"/>
    <n v="0"/>
    <n v="141.64000000000001"/>
    <n v="0"/>
    <n v="0"/>
    <n v="0"/>
    <s v="SURFACE WATER MGT FUND"/>
    <s v="WLSW I DC6364 634 SW 149TH ST"/>
    <s v="BURIEN MAINTENANCE"/>
    <s v="DRAINAGE"/>
  </r>
  <r>
    <x v="1"/>
    <s v="1039179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0"/>
    <n v="0"/>
    <n v="14.72"/>
    <n v="0"/>
    <n v="0"/>
    <s v="SURFACE WATER MGT FUND"/>
    <s v="WLSW I DC6364 634 SW 149TH ST"/>
    <s v="BURIEN MAINTENANCE"/>
    <s v="DRAINAGE"/>
  </r>
  <r>
    <x v="1"/>
    <s v="1039179"/>
    <s v="845023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0"/>
    <n v="0"/>
    <n v="49.57"/>
    <n v="0"/>
    <n v="0"/>
    <n v="0"/>
    <s v="SURFACE WATER MGT FUND"/>
    <s v="WLSW I DC6364 634 SW 149TH ST"/>
    <s v="BURIEN MAINTENANCE"/>
    <s v="DRAINAGE"/>
  </r>
  <r>
    <x v="1"/>
    <s v="1039179"/>
    <s v="845023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0"/>
    <n v="38.24"/>
    <n v="0"/>
    <n v="0"/>
    <n v="0"/>
    <s v="SURFACE WATER MGT FUND"/>
    <s v="WLSW I DC6364 634 SW 149TH ST"/>
    <s v="BURIEN MAINTENANCE"/>
    <s v="DRAINAGE"/>
  </r>
  <r>
    <x v="1"/>
    <s v="1039179"/>
    <s v="845023"/>
    <s v="82300"/>
    <x v="73"/>
    <s v="5315000"/>
    <n v="2012"/>
    <x v="4"/>
    <s v="INDIRECT COSTS"/>
    <s v="50000-PROGRAM EXPENDITUR BUDGET"/>
    <s v="82000-APPLIED OVERHEAD"/>
    <m/>
    <n v="0"/>
    <n v="0"/>
    <n v="82.16"/>
    <n v="0"/>
    <n v="-82.16"/>
    <s v="N/A"/>
    <n v="0"/>
    <n v="0"/>
    <n v="0"/>
    <n v="0"/>
    <n v="0"/>
    <n v="0"/>
    <n v="0"/>
    <n v="0"/>
    <n v="0"/>
    <n v="82.16"/>
    <n v="0"/>
    <n v="0"/>
    <n v="0"/>
    <s v="SURFACE WATER MGT FUND"/>
    <s v="WLSW I DC6364 634 SW 149TH ST"/>
    <s v="BURIEN MAINTENANCE"/>
    <s v="DRAINAGE"/>
  </r>
  <r>
    <x v="1"/>
    <s v="1039180"/>
    <s v="000000"/>
    <s v="11530"/>
    <x v="203"/>
    <s v="0000000"/>
    <n v="2012"/>
    <x v="0"/>
    <s v="UNBILLED RECEIVABLES"/>
    <s v="BS000-CURRENT ASSETS"/>
    <s v="B1150-ACCOUNTS RECEIVABLE"/>
    <m/>
    <n v="0"/>
    <n v="0"/>
    <n v="7.36"/>
    <n v="0"/>
    <n v="-7.36"/>
    <s v="N/A"/>
    <n v="0"/>
    <n v="0"/>
    <n v="0"/>
    <n v="0"/>
    <n v="0"/>
    <n v="0"/>
    <n v="0"/>
    <n v="0"/>
    <n v="0"/>
    <n v="0"/>
    <n v="7.36"/>
    <n v="0"/>
    <n v="0"/>
    <s v="SURFACE WATER MGT FUND"/>
    <s v="WLSW I DC6457 127 SW 154TH ST"/>
    <s v="DEFAULT"/>
    <s v="Default"/>
  </r>
  <r>
    <x v="1"/>
    <s v="1039180"/>
    <s v="000000"/>
    <s v="22258"/>
    <x v="204"/>
    <s v="0000000"/>
    <n v="2012"/>
    <x v="1"/>
    <s v="DEFERRED ACCT REC 11503"/>
    <s v="BS200-CURRENT LIABILITIES"/>
    <s v="B2220-DEFERRED REVENUES"/>
    <m/>
    <n v="0"/>
    <n v="0"/>
    <n v="155.81"/>
    <n v="0"/>
    <n v="-155.81"/>
    <s v="N/A"/>
    <n v="0"/>
    <n v="0"/>
    <n v="0"/>
    <n v="0"/>
    <n v="0"/>
    <n v="0"/>
    <n v="0"/>
    <n v="0"/>
    <n v="0"/>
    <n v="155.81"/>
    <n v="0"/>
    <n v="0"/>
    <n v="0"/>
    <s v="SURFACE WATER MGT FUND"/>
    <s v="WLSW I DC6457 127 SW 154TH ST"/>
    <s v="DEFAULT"/>
    <s v="Default"/>
  </r>
  <r>
    <x v="1"/>
    <s v="1039180"/>
    <s v="845023"/>
    <s v="36999"/>
    <x v="49"/>
    <s v="0000000"/>
    <n v="2012"/>
    <x v="3"/>
    <s v="OTHER MISC REVENUE"/>
    <s v="R3000-REVENUE"/>
    <s v="R3600-MISCELLANEOUS REVENUE"/>
    <m/>
    <n v="0"/>
    <n v="0"/>
    <n v="-163.17000000000002"/>
    <n v="0"/>
    <n v="163.17000000000002"/>
    <s v="N/A"/>
    <n v="0"/>
    <n v="0"/>
    <n v="0"/>
    <n v="0"/>
    <n v="0"/>
    <n v="0"/>
    <n v="0"/>
    <n v="0"/>
    <n v="0"/>
    <n v="-155.81"/>
    <n v="-7.36"/>
    <n v="0"/>
    <n v="0"/>
    <s v="SURFACE WATER MGT FUND"/>
    <s v="WLSW I DC6457 127 SW 154TH ST"/>
    <s v="BURIEN MAINTENANCE"/>
    <s v="Default"/>
  </r>
  <r>
    <x v="1"/>
    <s v="1039180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820000000000007"/>
    <n v="0"/>
    <n v="-70.820000000000007"/>
    <s v="N/A"/>
    <n v="0"/>
    <n v="0"/>
    <n v="0"/>
    <n v="0"/>
    <n v="0"/>
    <n v="0"/>
    <n v="0"/>
    <n v="0"/>
    <n v="0"/>
    <n v="70.820000000000007"/>
    <n v="0"/>
    <n v="0"/>
    <n v="0"/>
    <s v="SURFACE WATER MGT FUND"/>
    <s v="WLSW I DC6457 127 SW 154TH ST"/>
    <s v="BURIEN MAINTENANCE"/>
    <s v="DRAINAGE"/>
  </r>
  <r>
    <x v="1"/>
    <s v="1039180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0"/>
    <n v="0"/>
    <n v="0"/>
    <n v="0"/>
    <n v="0"/>
    <n v="0"/>
    <n v="7.36"/>
    <n v="0"/>
    <n v="0"/>
    <s v="SURFACE WATER MGT FUND"/>
    <s v="WLSW I DC6457 127 SW 154TH ST"/>
    <s v="BURIEN MAINTENANCE"/>
    <s v="DRAINAGE"/>
  </r>
  <r>
    <x v="1"/>
    <s v="1039180"/>
    <s v="845023"/>
    <s v="82100"/>
    <x v="71"/>
    <s v="5315000"/>
    <n v="2012"/>
    <x v="4"/>
    <s v="EMPLOYER PAID BENEFITS"/>
    <s v="50000-PROGRAM EXPENDITUR BUDGET"/>
    <s v="82000-APPLIED OVERHEAD"/>
    <m/>
    <n v="0"/>
    <n v="0"/>
    <n v="24.79"/>
    <n v="0"/>
    <n v="-24.79"/>
    <s v="N/A"/>
    <n v="0"/>
    <n v="0"/>
    <n v="0"/>
    <n v="0"/>
    <n v="0"/>
    <n v="0"/>
    <n v="0"/>
    <n v="0"/>
    <n v="0"/>
    <n v="24.79"/>
    <n v="0"/>
    <n v="0"/>
    <n v="0"/>
    <s v="SURFACE WATER MGT FUND"/>
    <s v="WLSW I DC6457 127 SW 154TH ST"/>
    <s v="BURIEN MAINTENANCE"/>
    <s v="DRAINAGE"/>
  </r>
  <r>
    <x v="1"/>
    <s v="1039180"/>
    <s v="845023"/>
    <s v="82200"/>
    <x v="72"/>
    <s v="5315000"/>
    <n v="2012"/>
    <x v="4"/>
    <s v="PAID TIME OFF"/>
    <s v="50000-PROGRAM EXPENDITUR BUDGET"/>
    <s v="82000-APPLIED OVERHEAD"/>
    <m/>
    <n v="0"/>
    <n v="0"/>
    <n v="19.12"/>
    <n v="0"/>
    <n v="-19.12"/>
    <s v="N/A"/>
    <n v="0"/>
    <n v="0"/>
    <n v="0"/>
    <n v="0"/>
    <n v="0"/>
    <n v="0"/>
    <n v="0"/>
    <n v="0"/>
    <n v="0"/>
    <n v="19.12"/>
    <n v="0"/>
    <n v="0"/>
    <n v="0"/>
    <s v="SURFACE WATER MGT FUND"/>
    <s v="WLSW I DC6457 127 SW 154TH ST"/>
    <s v="BURIEN MAINTENANCE"/>
    <s v="DRAINAGE"/>
  </r>
  <r>
    <x v="1"/>
    <s v="1039180"/>
    <s v="845023"/>
    <s v="82300"/>
    <x v="73"/>
    <s v="5315000"/>
    <n v="2012"/>
    <x v="4"/>
    <s v="INDIRECT COSTS"/>
    <s v="50000-PROGRAM EXPENDITUR BUDGET"/>
    <s v="82000-APPLIED OVERHEAD"/>
    <m/>
    <n v="0"/>
    <n v="0"/>
    <n v="41.08"/>
    <n v="0"/>
    <n v="-41.08"/>
    <s v="N/A"/>
    <n v="0"/>
    <n v="0"/>
    <n v="0"/>
    <n v="0"/>
    <n v="0"/>
    <n v="0"/>
    <n v="0"/>
    <n v="0"/>
    <n v="0"/>
    <n v="41.08"/>
    <n v="0"/>
    <n v="0"/>
    <n v="0"/>
    <s v="SURFACE WATER MGT FUND"/>
    <s v="WLSW I DC6457 127 SW 154TH ST"/>
    <s v="BURIEN MAINTENANCE"/>
    <s v="DRAINAGE"/>
  </r>
  <r>
    <x v="1"/>
    <s v="1039181"/>
    <s v="000000"/>
    <s v="11500"/>
    <x v="7"/>
    <s v="0000000"/>
    <n v="2012"/>
    <x v="0"/>
    <s v="ACCOUNTS RECEIVABLE"/>
    <s v="BS000-CURRENT ASSETS"/>
    <s v="B1150-ACCOUNTS RECEIVABLE"/>
    <m/>
    <n v="0"/>
    <n v="0"/>
    <n v="326.34000000000003"/>
    <n v="0"/>
    <n v="-326.34000000000003"/>
    <s v="N/A"/>
    <n v="0"/>
    <n v="0"/>
    <n v="0"/>
    <n v="0"/>
    <n v="0"/>
    <n v="0"/>
    <n v="0"/>
    <n v="0"/>
    <n v="0"/>
    <n v="326.34000000000003"/>
    <n v="0"/>
    <n v="0"/>
    <n v="0"/>
    <s v="SURFACE WATER MGT FUND"/>
    <s v="WLSW I DC6519 15620 1ST AVE S"/>
    <s v="DEFAULT"/>
    <s v="Default"/>
  </r>
  <r>
    <x v="1"/>
    <s v="1039181"/>
    <s v="000000"/>
    <s v="11530"/>
    <x v="203"/>
    <s v="0000000"/>
    <n v="2012"/>
    <x v="0"/>
    <s v="UNBILLED RECEIVABLES"/>
    <s v="BS000-CURRENT ASSETS"/>
    <s v="B1150-ACCOUNTS RECEIVABLE"/>
    <m/>
    <n v="0"/>
    <n v="0"/>
    <n v="-163.17000000000002"/>
    <n v="0"/>
    <n v="163.17000000000002"/>
    <s v="N/A"/>
    <n v="0"/>
    <n v="0"/>
    <n v="0"/>
    <n v="0"/>
    <n v="0"/>
    <n v="0"/>
    <n v="0"/>
    <n v="0"/>
    <n v="163.17000000000002"/>
    <n v="-326.34000000000003"/>
    <n v="0"/>
    <n v="0"/>
    <n v="0"/>
    <s v="SURFACE WATER MGT FUND"/>
    <s v="WLSW I DC6519 15620 1ST AVE S"/>
    <s v="DEFAULT"/>
    <s v="Default"/>
  </r>
  <r>
    <x v="1"/>
    <s v="1039181"/>
    <s v="000000"/>
    <s v="22258"/>
    <x v="204"/>
    <s v="0000000"/>
    <n v="2012"/>
    <x v="1"/>
    <s v="DEFERRED ACCT REC 11503"/>
    <s v="BS200-CURRENT LIABILITIES"/>
    <s v="B2220-DEFERRED REVENUES"/>
    <m/>
    <n v="0"/>
    <n v="0"/>
    <n v="163.17000000000002"/>
    <n v="0"/>
    <n v="-163.17000000000002"/>
    <s v="N/A"/>
    <n v="0"/>
    <n v="0"/>
    <n v="0"/>
    <n v="0"/>
    <n v="0"/>
    <n v="0"/>
    <n v="0"/>
    <n v="0"/>
    <n v="0"/>
    <n v="163.17000000000002"/>
    <n v="0"/>
    <n v="0"/>
    <n v="0"/>
    <s v="SURFACE WATER MGT FUND"/>
    <s v="WLSW I DC6519 15620 1ST AVE S"/>
    <s v="DEFAULT"/>
    <s v="Default"/>
  </r>
  <r>
    <x v="1"/>
    <s v="1039181"/>
    <s v="845023"/>
    <s v="36999"/>
    <x v="49"/>
    <s v="0000000"/>
    <n v="2012"/>
    <x v="3"/>
    <s v="OTHER MISC REVENUE"/>
    <s v="R3000-REVENUE"/>
    <s v="R3600-MISCELLANEOUS REVENUE"/>
    <m/>
    <n v="0"/>
    <n v="0"/>
    <n v="-326.34000000000003"/>
    <n v="0"/>
    <n v="326.34000000000003"/>
    <s v="N/A"/>
    <n v="0"/>
    <n v="0"/>
    <n v="0"/>
    <n v="0"/>
    <n v="0"/>
    <n v="0"/>
    <n v="0"/>
    <n v="0"/>
    <n v="-163.17000000000002"/>
    <n v="-163.17000000000002"/>
    <n v="0"/>
    <n v="0"/>
    <n v="0"/>
    <s v="SURFACE WATER MGT FUND"/>
    <s v="WLSW I DC6519 15620 1ST AVE S"/>
    <s v="BURIEN MAINTENANCE"/>
    <s v="Default"/>
  </r>
  <r>
    <x v="1"/>
    <s v="1039181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0"/>
    <n v="0"/>
    <n v="0"/>
    <n v="0"/>
    <n v="0"/>
    <n v="0"/>
    <n v="0"/>
    <n v="70.820000000000007"/>
    <n v="70.820000000000007"/>
    <n v="0"/>
    <n v="0"/>
    <n v="0"/>
    <s v="SURFACE WATER MGT FUND"/>
    <s v="WLSW I DC6519 15620 1ST AVE S"/>
    <s v="BURIEN MAINTENANCE"/>
    <s v="DRAINAGE"/>
  </r>
  <r>
    <x v="1"/>
    <s v="1039181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7.36"/>
    <n v="7.36"/>
    <n v="0"/>
    <n v="0"/>
    <n v="0"/>
    <s v="SURFACE WATER MGT FUND"/>
    <s v="WLSW I DC6519 15620 1ST AVE S"/>
    <s v="BURIEN MAINTENANCE"/>
    <s v="DRAINAGE"/>
  </r>
  <r>
    <x v="1"/>
    <s v="1039181"/>
    <s v="845023"/>
    <s v="82100"/>
    <x v="71"/>
    <s v="5315000"/>
    <n v="2012"/>
    <x v="4"/>
    <s v="EMPLOYER PAID BENEFITS"/>
    <s v="50000-PROGRAM EXPENDITUR BUDGET"/>
    <s v="82000-APPLIED OVERHEAD"/>
    <m/>
    <n v="0"/>
    <n v="0"/>
    <n v="49.58"/>
    <n v="0"/>
    <n v="-49.58"/>
    <s v="N/A"/>
    <n v="0"/>
    <n v="0"/>
    <n v="0"/>
    <n v="0"/>
    <n v="0"/>
    <n v="0"/>
    <n v="0"/>
    <n v="0"/>
    <n v="24.79"/>
    <n v="24.79"/>
    <n v="0"/>
    <n v="0"/>
    <n v="0"/>
    <s v="SURFACE WATER MGT FUND"/>
    <s v="WLSW I DC6519 15620 1ST AVE S"/>
    <s v="BURIEN MAINTENANCE"/>
    <s v="DRAINAGE"/>
  </r>
  <r>
    <x v="1"/>
    <s v="1039181"/>
    <s v="845023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19.12"/>
    <n v="19.12"/>
    <n v="0"/>
    <n v="0"/>
    <n v="0"/>
    <s v="SURFACE WATER MGT FUND"/>
    <s v="WLSW I DC6519 15620 1ST AVE S"/>
    <s v="BURIEN MAINTENANCE"/>
    <s v="DRAINAGE"/>
  </r>
  <r>
    <x v="1"/>
    <s v="1039181"/>
    <s v="845023"/>
    <s v="82300"/>
    <x v="73"/>
    <s v="5315000"/>
    <n v="2012"/>
    <x v="4"/>
    <s v="INDIRECT COSTS"/>
    <s v="50000-PROGRAM EXPENDITUR BUDGET"/>
    <s v="82000-APPLIED OVERHEAD"/>
    <m/>
    <n v="0"/>
    <n v="0"/>
    <n v="82.16"/>
    <n v="0"/>
    <n v="-82.16"/>
    <s v="N/A"/>
    <n v="0"/>
    <n v="0"/>
    <n v="0"/>
    <n v="0"/>
    <n v="0"/>
    <n v="0"/>
    <n v="0"/>
    <n v="0"/>
    <n v="41.08"/>
    <n v="41.08"/>
    <n v="0"/>
    <n v="0"/>
    <n v="0"/>
    <s v="SURFACE WATER MGT FUND"/>
    <s v="WLSW I DC6519 15620 1ST AVE S"/>
    <s v="BURIEN MAINTENANCE"/>
    <s v="DRAINAGE"/>
  </r>
  <r>
    <x v="1"/>
    <s v="1039182"/>
    <s v="000000"/>
    <s v="11500"/>
    <x v="7"/>
    <s v="0000000"/>
    <n v="2012"/>
    <x v="0"/>
    <s v="ACCOUNTS RECEIVABLE"/>
    <s v="BS000-CURRENT ASSETS"/>
    <s v="B1150-ACCOUNTS RECEIVABLE"/>
    <m/>
    <n v="0"/>
    <n v="0"/>
    <n v="326.31"/>
    <n v="0"/>
    <n v="-326.31"/>
    <s v="N/A"/>
    <n v="0"/>
    <n v="0"/>
    <n v="0"/>
    <n v="0"/>
    <n v="0"/>
    <n v="0"/>
    <n v="0"/>
    <n v="0"/>
    <n v="0"/>
    <n v="326.31"/>
    <n v="0"/>
    <n v="0"/>
    <n v="0"/>
    <s v="SURFACE WATER MGT FUND"/>
    <s v="WLSW I DC6564 441 S 126TH ST"/>
    <s v="DEFAULT"/>
    <s v="Default"/>
  </r>
  <r>
    <x v="1"/>
    <s v="1039182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326.31"/>
    <n v="-326.31"/>
    <n v="0"/>
    <n v="0"/>
    <n v="0"/>
    <s v="SURFACE WATER MGT FUND"/>
    <s v="WLSW I DC6564 441 S 126TH ST"/>
    <s v="DEFAULT"/>
    <s v="Default"/>
  </r>
  <r>
    <x v="1"/>
    <s v="1039182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6564 441 S 126TH ST"/>
    <s v="DEFAULT"/>
    <s v="Default"/>
  </r>
  <r>
    <x v="1"/>
    <s v="1039182"/>
    <s v="845023"/>
    <s v="36999"/>
    <x v="49"/>
    <s v="0000000"/>
    <n v="2012"/>
    <x v="3"/>
    <s v="OTHER MISC REVENUE"/>
    <s v="R3000-REVENUE"/>
    <s v="R3600-MISCELLANEOUS REVENUE"/>
    <m/>
    <n v="0"/>
    <n v="0"/>
    <n v="-326.31"/>
    <n v="0"/>
    <n v="326.31"/>
    <s v="N/A"/>
    <n v="0"/>
    <n v="0"/>
    <n v="0"/>
    <n v="0"/>
    <n v="0"/>
    <n v="0"/>
    <n v="0"/>
    <n v="0"/>
    <n v="-326.31"/>
    <n v="0"/>
    <n v="0"/>
    <n v="0"/>
    <n v="0"/>
    <s v="SURFACE WATER MGT FUND"/>
    <s v="WLSW I DC6564 441 S 126TH ST"/>
    <s v="BURIEN MAINTENANCE"/>
    <s v="Default"/>
  </r>
  <r>
    <x v="1"/>
    <s v="1039182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0"/>
    <n v="141.63"/>
    <n v="0"/>
    <n v="0"/>
    <n v="0"/>
    <n v="0"/>
    <s v="SURFACE WATER MGT FUND"/>
    <s v="WLSW I DC6564 441 S 126TH ST"/>
    <s v="BURIEN MAINTENANCE"/>
    <s v="DRAINAGE"/>
  </r>
  <r>
    <x v="1"/>
    <s v="1039182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14.72"/>
    <n v="0"/>
    <n v="0"/>
    <n v="0"/>
    <n v="0"/>
    <s v="SURFACE WATER MGT FUND"/>
    <s v="WLSW I DC6564 441 S 126TH ST"/>
    <s v="BURIEN MAINTENANCE"/>
    <s v="DRAINAGE"/>
  </r>
  <r>
    <x v="1"/>
    <s v="1039182"/>
    <s v="845023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0"/>
    <n v="49.57"/>
    <n v="0"/>
    <n v="0"/>
    <n v="0"/>
    <n v="0"/>
    <s v="SURFACE WATER MGT FUND"/>
    <s v="WLSW I DC6564 441 S 126TH ST"/>
    <s v="BURIEN MAINTENANCE"/>
    <s v="DRAINAGE"/>
  </r>
  <r>
    <x v="1"/>
    <s v="1039182"/>
    <s v="845023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38.24"/>
    <n v="0"/>
    <n v="0"/>
    <n v="0"/>
    <n v="0"/>
    <s v="SURFACE WATER MGT FUND"/>
    <s v="WLSW I DC6564 441 S 126TH ST"/>
    <s v="BURIEN MAINTENANCE"/>
    <s v="DRAINAGE"/>
  </r>
  <r>
    <x v="1"/>
    <s v="1039182"/>
    <s v="845023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0"/>
    <n v="82.15"/>
    <n v="0"/>
    <n v="0"/>
    <n v="0"/>
    <n v="0"/>
    <s v="SURFACE WATER MGT FUND"/>
    <s v="WLSW I DC6564 441 S 126TH ST"/>
    <s v="BURIEN MAINTENANCE"/>
    <s v="DRAINAGE"/>
  </r>
  <r>
    <x v="1"/>
    <s v="103918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820000000000007"/>
    <n v="0"/>
    <n v="-70.820000000000007"/>
    <s v="N/A"/>
    <n v="0"/>
    <n v="0"/>
    <n v="0"/>
    <n v="0"/>
    <n v="0"/>
    <n v="0"/>
    <n v="0"/>
    <n v="0"/>
    <n v="0"/>
    <n v="0"/>
    <n v="70.820000000000007"/>
    <n v="0"/>
    <n v="0"/>
    <s v="SURFACE WATER MGT FUND"/>
    <s v="WLSW F D97530 4200 228TH AVE N"/>
    <s v="STORMWATER SERVICES"/>
    <s v="DRAINAGE"/>
  </r>
  <r>
    <x v="1"/>
    <s v="103918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0"/>
    <n v="0"/>
    <n v="0"/>
    <n v="0"/>
    <n v="0"/>
    <n v="0"/>
    <n v="7.36"/>
    <n v="0"/>
    <n v="0"/>
    <s v="SURFACE WATER MGT FUND"/>
    <s v="WLSW F D97530 4200 228TH AVE N"/>
    <s v="STORMWATER SERVICES"/>
    <s v="DRAINAGE"/>
  </r>
  <r>
    <x v="1"/>
    <s v="103918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4.79"/>
    <n v="0"/>
    <n v="-24.79"/>
    <s v="N/A"/>
    <n v="0"/>
    <n v="0"/>
    <n v="0"/>
    <n v="0"/>
    <n v="0"/>
    <n v="0"/>
    <n v="0"/>
    <n v="0"/>
    <n v="0"/>
    <n v="0"/>
    <n v="24.79"/>
    <n v="0"/>
    <n v="0"/>
    <s v="SURFACE WATER MGT FUND"/>
    <s v="WLSW F D97530 4200 228TH AVE N"/>
    <s v="STORMWATER SERVICES"/>
    <s v="DRAINAGE"/>
  </r>
  <r>
    <x v="1"/>
    <s v="1039184"/>
    <s v="845022"/>
    <s v="82200"/>
    <x v="72"/>
    <s v="5315000"/>
    <n v="2012"/>
    <x v="4"/>
    <s v="PAID TIME OFF"/>
    <s v="50000-PROGRAM EXPENDITUR BUDGET"/>
    <s v="82000-APPLIED OVERHEAD"/>
    <m/>
    <n v="0"/>
    <n v="0"/>
    <n v="19.12"/>
    <n v="0"/>
    <n v="-19.12"/>
    <s v="N/A"/>
    <n v="0"/>
    <n v="0"/>
    <n v="0"/>
    <n v="0"/>
    <n v="0"/>
    <n v="0"/>
    <n v="0"/>
    <n v="0"/>
    <n v="0"/>
    <n v="0"/>
    <n v="19.12"/>
    <n v="0"/>
    <n v="0"/>
    <s v="SURFACE WATER MGT FUND"/>
    <s v="WLSW F D97530 4200 228TH AVE N"/>
    <s v="STORMWATER SERVICES"/>
    <s v="DRAINAGE"/>
  </r>
  <r>
    <x v="1"/>
    <s v="1039184"/>
    <s v="845022"/>
    <s v="82300"/>
    <x v="73"/>
    <s v="5315000"/>
    <n v="2012"/>
    <x v="4"/>
    <s v="INDIRECT COSTS"/>
    <s v="50000-PROGRAM EXPENDITUR BUDGET"/>
    <s v="82000-APPLIED OVERHEAD"/>
    <m/>
    <n v="0"/>
    <n v="0"/>
    <n v="41.08"/>
    <n v="0"/>
    <n v="-41.08"/>
    <s v="N/A"/>
    <n v="0"/>
    <n v="0"/>
    <n v="0"/>
    <n v="0"/>
    <n v="0"/>
    <n v="0"/>
    <n v="0"/>
    <n v="0"/>
    <n v="0"/>
    <n v="0"/>
    <n v="41.08"/>
    <n v="0"/>
    <n v="0"/>
    <s v="SURFACE WATER MGT FUND"/>
    <s v="WLSW F D97530 4200 228TH AVE N"/>
    <s v="STORMWATER SERVICES"/>
    <s v="DRAINAGE"/>
  </r>
  <r>
    <x v="1"/>
    <s v="103918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81"/>
    <n v="0"/>
    <n v="-70.81"/>
    <s v="N/A"/>
    <n v="0"/>
    <n v="0"/>
    <n v="0"/>
    <n v="0"/>
    <n v="0"/>
    <n v="0"/>
    <n v="0"/>
    <n v="70.81"/>
    <n v="0"/>
    <n v="0"/>
    <n v="0"/>
    <n v="0"/>
    <n v="0"/>
    <s v="SURFACE WATER MGT FUND"/>
    <s v="WLSW F D97541 22150 NE 156TH P"/>
    <s v="STORMWATER SERVICES"/>
    <s v="DRAINAGE"/>
  </r>
  <r>
    <x v="1"/>
    <s v="103918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0"/>
    <n v="0"/>
    <n v="0"/>
    <n v="7.36"/>
    <n v="0"/>
    <n v="0"/>
    <n v="0"/>
    <n v="0"/>
    <n v="0"/>
    <s v="SURFACE WATER MGT FUND"/>
    <s v="WLSW F D97541 22150 NE 156TH P"/>
    <s v="STORMWATER SERVICES"/>
    <s v="DRAINAGE"/>
  </r>
  <r>
    <x v="1"/>
    <s v="103918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4.79"/>
    <n v="0"/>
    <n v="-24.79"/>
    <s v="N/A"/>
    <n v="0"/>
    <n v="0"/>
    <n v="0"/>
    <n v="0"/>
    <n v="0"/>
    <n v="0"/>
    <n v="0"/>
    <n v="24.79"/>
    <n v="0"/>
    <n v="0"/>
    <n v="0"/>
    <n v="0"/>
    <n v="0"/>
    <s v="SURFACE WATER MGT FUND"/>
    <s v="WLSW F D97541 22150 NE 156TH P"/>
    <s v="STORMWATER SERVICES"/>
    <s v="DRAINAGE"/>
  </r>
  <r>
    <x v="1"/>
    <s v="1039185"/>
    <s v="845022"/>
    <s v="82200"/>
    <x v="72"/>
    <s v="5315000"/>
    <n v="2012"/>
    <x v="4"/>
    <s v="PAID TIME OFF"/>
    <s v="50000-PROGRAM EXPENDITUR BUDGET"/>
    <s v="82000-APPLIED OVERHEAD"/>
    <m/>
    <n v="0"/>
    <n v="0"/>
    <n v="19.12"/>
    <n v="0"/>
    <n v="-19.12"/>
    <s v="N/A"/>
    <n v="0"/>
    <n v="0"/>
    <n v="0"/>
    <n v="0"/>
    <n v="0"/>
    <n v="0"/>
    <n v="0"/>
    <n v="19.12"/>
    <n v="0"/>
    <n v="0"/>
    <n v="0"/>
    <n v="0"/>
    <n v="0"/>
    <s v="SURFACE WATER MGT FUND"/>
    <s v="WLSW F D97541 22150 NE 156TH P"/>
    <s v="STORMWATER SERVICES"/>
    <s v="DRAINAGE"/>
  </r>
  <r>
    <x v="1"/>
    <s v="1039185"/>
    <s v="845022"/>
    <s v="82300"/>
    <x v="73"/>
    <s v="5315000"/>
    <n v="2012"/>
    <x v="4"/>
    <s v="INDIRECT COSTS"/>
    <s v="50000-PROGRAM EXPENDITUR BUDGET"/>
    <s v="82000-APPLIED OVERHEAD"/>
    <m/>
    <n v="0"/>
    <n v="0"/>
    <n v="41.07"/>
    <n v="0"/>
    <n v="-41.07"/>
    <s v="N/A"/>
    <n v="0"/>
    <n v="0"/>
    <n v="0"/>
    <n v="0"/>
    <n v="0"/>
    <n v="0"/>
    <n v="0"/>
    <n v="41.07"/>
    <n v="0"/>
    <n v="0"/>
    <n v="0"/>
    <n v="0"/>
    <n v="0"/>
    <s v="SURFACE WATER MGT FUND"/>
    <s v="WLSW F D97541 22150 NE 156TH P"/>
    <s v="STORMWATER SERVICES"/>
    <s v="DRAINAGE"/>
  </r>
  <r>
    <x v="1"/>
    <s v="103918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5.410000000000004"/>
    <n v="0"/>
    <n v="-35.410000000000004"/>
    <s v="N/A"/>
    <n v="0"/>
    <n v="0"/>
    <n v="0"/>
    <n v="0"/>
    <n v="0"/>
    <n v="0"/>
    <n v="0"/>
    <n v="0"/>
    <n v="35.410000000000004"/>
    <n v="0"/>
    <n v="0"/>
    <n v="0"/>
    <n v="0"/>
    <s v="SURFACE WATER MGT FUND"/>
    <s v="WLSW F D97849 13940 NE 166TH S"/>
    <s v="STORMWATER SERVICES"/>
    <s v="DRAINAGE"/>
  </r>
  <r>
    <x v="1"/>
    <s v="103918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.68"/>
    <n v="0"/>
    <n v="-3.68"/>
    <s v="N/A"/>
    <n v="0"/>
    <n v="0"/>
    <n v="0"/>
    <n v="0"/>
    <n v="0"/>
    <n v="0"/>
    <n v="0"/>
    <n v="0"/>
    <n v="3.68"/>
    <n v="0"/>
    <n v="0"/>
    <n v="0"/>
    <n v="0"/>
    <s v="SURFACE WATER MGT FUND"/>
    <s v="WLSW F D97849 13940 NE 166TH S"/>
    <s v="STORMWATER SERVICES"/>
    <s v="DRAINAGE"/>
  </r>
  <r>
    <x v="1"/>
    <s v="103918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2.39"/>
    <n v="0"/>
    <n v="-12.39"/>
    <s v="N/A"/>
    <n v="0"/>
    <n v="0"/>
    <n v="0"/>
    <n v="0"/>
    <n v="0"/>
    <n v="0"/>
    <n v="0"/>
    <n v="0"/>
    <n v="12.39"/>
    <n v="0"/>
    <n v="0"/>
    <n v="0"/>
    <n v="0"/>
    <s v="SURFACE WATER MGT FUND"/>
    <s v="WLSW F D97849 13940 NE 166TH S"/>
    <s v="STORMWATER SERVICES"/>
    <s v="DRAINAGE"/>
  </r>
  <r>
    <x v="1"/>
    <s v="1039187"/>
    <s v="845022"/>
    <s v="82200"/>
    <x v="72"/>
    <s v="5315000"/>
    <n v="2012"/>
    <x v="4"/>
    <s v="PAID TIME OFF"/>
    <s v="50000-PROGRAM EXPENDITUR BUDGET"/>
    <s v="82000-APPLIED OVERHEAD"/>
    <m/>
    <n v="0"/>
    <n v="0"/>
    <n v="9.56"/>
    <n v="0"/>
    <n v="-9.56"/>
    <s v="N/A"/>
    <n v="0"/>
    <n v="0"/>
    <n v="0"/>
    <n v="0"/>
    <n v="0"/>
    <n v="0"/>
    <n v="0"/>
    <n v="0"/>
    <n v="9.56"/>
    <n v="0"/>
    <n v="0"/>
    <n v="0"/>
    <n v="0"/>
    <s v="SURFACE WATER MGT FUND"/>
    <s v="WLSW F D97849 13940 NE 166TH S"/>
    <s v="STORMWATER SERVICES"/>
    <s v="DRAINAGE"/>
  </r>
  <r>
    <x v="1"/>
    <s v="1039187"/>
    <s v="845022"/>
    <s v="82300"/>
    <x v="73"/>
    <s v="5315000"/>
    <n v="2012"/>
    <x v="4"/>
    <s v="INDIRECT COSTS"/>
    <s v="50000-PROGRAM EXPENDITUR BUDGET"/>
    <s v="82000-APPLIED OVERHEAD"/>
    <m/>
    <n v="0"/>
    <n v="0"/>
    <n v="20.54"/>
    <n v="0"/>
    <n v="-20.54"/>
    <s v="N/A"/>
    <n v="0"/>
    <n v="0"/>
    <n v="0"/>
    <n v="0"/>
    <n v="0"/>
    <n v="0"/>
    <n v="0"/>
    <n v="0"/>
    <n v="20.54"/>
    <n v="0"/>
    <n v="0"/>
    <n v="0"/>
    <n v="0"/>
    <s v="SURFACE WATER MGT FUND"/>
    <s v="WLSW F D97849 13940 NE 166TH S"/>
    <s v="STORMWATER SERVICES"/>
    <s v="DRAINAGE"/>
  </r>
  <r>
    <x v="1"/>
    <s v="103918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2"/>
    <n v="0"/>
    <n v="-106.22"/>
    <s v="N/A"/>
    <n v="0"/>
    <n v="0"/>
    <n v="0"/>
    <n v="0"/>
    <n v="0"/>
    <n v="0"/>
    <n v="0"/>
    <n v="88.52"/>
    <n v="17.7"/>
    <n v="0"/>
    <n v="0"/>
    <n v="0"/>
    <n v="0"/>
    <s v="SURFACE WATER MGT FUND"/>
    <s v="WLSW F D98546 19115 215TH WY N"/>
    <s v="STORMWATER SERVICES"/>
    <s v="DRAINAGE"/>
  </r>
  <r>
    <x v="1"/>
    <s v="103918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0"/>
    <n v="9.2000000000000011"/>
    <n v="1.84"/>
    <n v="0"/>
    <n v="0"/>
    <n v="0"/>
    <n v="0"/>
    <s v="SURFACE WATER MGT FUND"/>
    <s v="WLSW F D98546 19115 215TH WY N"/>
    <s v="STORMWATER SERVICES"/>
    <s v="DRAINAGE"/>
  </r>
  <r>
    <x v="1"/>
    <s v="103918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7.18"/>
    <n v="0"/>
    <n v="-37.18"/>
    <s v="N/A"/>
    <n v="0"/>
    <n v="0"/>
    <n v="0"/>
    <n v="0"/>
    <n v="0"/>
    <n v="0"/>
    <n v="0"/>
    <n v="30.98"/>
    <n v="6.2"/>
    <n v="0"/>
    <n v="0"/>
    <n v="0"/>
    <n v="0"/>
    <s v="SURFACE WATER MGT FUND"/>
    <s v="WLSW F D98546 19115 215TH WY N"/>
    <s v="STORMWATER SERVICES"/>
    <s v="DRAINAGE"/>
  </r>
  <r>
    <x v="1"/>
    <s v="1039189"/>
    <s v="845022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0"/>
    <n v="0"/>
    <n v="0"/>
    <n v="0"/>
    <n v="0"/>
    <n v="0"/>
    <n v="0"/>
    <n v="23.900000000000002"/>
    <n v="4.78"/>
    <n v="0"/>
    <n v="0"/>
    <n v="0"/>
    <n v="0"/>
    <s v="SURFACE WATER MGT FUND"/>
    <s v="WLSW F D98546 19115 215TH WY N"/>
    <s v="STORMWATER SERVICES"/>
    <s v="DRAINAGE"/>
  </r>
  <r>
    <x v="1"/>
    <s v="1039189"/>
    <s v="845022"/>
    <s v="82300"/>
    <x v="73"/>
    <s v="5315000"/>
    <n v="2012"/>
    <x v="4"/>
    <s v="INDIRECT COSTS"/>
    <s v="50000-PROGRAM EXPENDITUR BUDGET"/>
    <s v="82000-APPLIED OVERHEAD"/>
    <m/>
    <n v="0"/>
    <n v="0"/>
    <n v="61.61"/>
    <n v="0"/>
    <n v="-61.61"/>
    <s v="N/A"/>
    <n v="0"/>
    <n v="0"/>
    <n v="0"/>
    <n v="0"/>
    <n v="0"/>
    <n v="0"/>
    <n v="0"/>
    <n v="51.34"/>
    <n v="10.27"/>
    <n v="0"/>
    <n v="0"/>
    <n v="0"/>
    <n v="0"/>
    <s v="SURFACE WATER MGT FUND"/>
    <s v="WLSW F D98546 19115 215TH WY N"/>
    <s v="STORMWATER SERVICES"/>
    <s v="DRAINAGE"/>
  </r>
  <r>
    <x v="1"/>
    <s v="1039190"/>
    <s v="000000"/>
    <s v="11500"/>
    <x v="7"/>
    <s v="0000000"/>
    <n v="2012"/>
    <x v="0"/>
    <s v="ACCOUNTS RECEIVABLE"/>
    <s v="BS000-CURRENT ASSETS"/>
    <s v="B1150-ACCOUNTS RECEIVABLE"/>
    <m/>
    <n v="0"/>
    <n v="0"/>
    <n v="1230.3800000000001"/>
    <n v="0"/>
    <n v="-1230.3800000000001"/>
    <s v="N/A"/>
    <n v="0"/>
    <n v="0"/>
    <n v="0"/>
    <n v="0"/>
    <n v="0"/>
    <n v="0"/>
    <n v="0"/>
    <n v="1230.3800000000001"/>
    <n v="0"/>
    <n v="0"/>
    <n v="0"/>
    <n v="0"/>
    <n v="0"/>
    <s v="SURFACE WATER MGT FUND"/>
    <s v="WLSW I DC2433 3380 213TH PL SE"/>
    <s v="DEFAULT"/>
    <s v="Default"/>
  </r>
  <r>
    <x v="1"/>
    <s v="1039190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1230.3800000000001"/>
    <n v="-1230.3800000000001"/>
    <n v="0"/>
    <n v="0"/>
    <n v="0"/>
    <n v="0"/>
    <n v="0"/>
    <s v="SURFACE WATER MGT FUND"/>
    <s v="WLSW I DC2433 3380 213TH PL SE"/>
    <s v="DEFAULT"/>
    <s v="Default"/>
  </r>
  <r>
    <x v="1"/>
    <s v="1039190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2433 3380 213TH PL SE"/>
    <s v="DEFAULT"/>
    <s v="Default"/>
  </r>
  <r>
    <x v="1"/>
    <s v="1039190"/>
    <s v="845028"/>
    <s v="43944"/>
    <x v="130"/>
    <s v="0000000"/>
    <n v="2012"/>
    <x v="3"/>
    <s v="SWM SERVICES CITIES"/>
    <s v="R3000-REVENUE"/>
    <s v="R3400-CHARGE FOR SERVICES"/>
    <m/>
    <n v="0"/>
    <n v="0"/>
    <n v="-1230.3800000000001"/>
    <n v="0"/>
    <n v="1230.3800000000001"/>
    <s v="N/A"/>
    <n v="0"/>
    <n v="0"/>
    <n v="0"/>
    <n v="0"/>
    <n v="0"/>
    <n v="0"/>
    <n v="-1230.3800000000001"/>
    <n v="0"/>
    <n v="0"/>
    <n v="0"/>
    <n v="0"/>
    <n v="0"/>
    <n v="0"/>
    <s v="SURFACE WATER MGT FUND"/>
    <s v="WLSW I DC2433 3380 213TH PL SE"/>
    <s v="SAMMAMISH MAINTENANCE"/>
    <s v="Default"/>
  </r>
  <r>
    <x v="1"/>
    <s v="1039190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89.2"/>
    <n v="0"/>
    <n v="-389.2"/>
    <s v="N/A"/>
    <n v="0"/>
    <n v="0"/>
    <n v="0"/>
    <n v="0"/>
    <n v="0"/>
    <n v="0"/>
    <n v="389.2"/>
    <n v="0"/>
    <n v="0"/>
    <n v="0"/>
    <n v="0"/>
    <n v="0"/>
    <n v="0"/>
    <s v="SURFACE WATER MGT FUND"/>
    <s v="WLSW I DC2433 3380 213TH PL SE"/>
    <s v="SAMMAMISH MAINTENANCE"/>
    <s v="DRAINAGE"/>
  </r>
  <r>
    <x v="1"/>
    <s v="1039190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85.8"/>
    <n v="0"/>
    <n v="-85.8"/>
    <s v="N/A"/>
    <n v="0"/>
    <n v="0"/>
    <n v="0"/>
    <n v="0"/>
    <n v="0"/>
    <n v="0"/>
    <n v="85.8"/>
    <n v="0"/>
    <n v="0"/>
    <n v="0"/>
    <n v="0"/>
    <n v="0"/>
    <n v="0"/>
    <s v="SURFACE WATER MGT FUND"/>
    <s v="WLSW I DC2433 3380 213TH PL SE"/>
    <s v="SAMMAMISH MAINTENANCE"/>
    <s v="DRAINAGE"/>
  </r>
  <r>
    <x v="1"/>
    <s v="1039190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122.24000000000001"/>
    <n v="0"/>
    <n v="-122.24000000000001"/>
    <s v="N/A"/>
    <n v="0"/>
    <n v="0"/>
    <n v="0"/>
    <n v="0"/>
    <n v="0"/>
    <n v="0"/>
    <n v="122.24000000000001"/>
    <n v="0"/>
    <n v="0"/>
    <n v="0"/>
    <n v="0"/>
    <n v="0"/>
    <n v="0"/>
    <s v="SURFACE WATER MGT FUND"/>
    <s v="WLSW I DC2433 3380 213TH PL SE"/>
    <s v="SAMMAMISH MAINTENANCE"/>
    <s v="DRAINAGE"/>
  </r>
  <r>
    <x v="1"/>
    <s v="1039190"/>
    <s v="845028"/>
    <s v="82100"/>
    <x v="71"/>
    <s v="5315000"/>
    <n v="2012"/>
    <x v="4"/>
    <s v="EMPLOYER PAID BENEFITS"/>
    <s v="50000-PROGRAM EXPENDITUR BUDGET"/>
    <s v="82000-APPLIED OVERHEAD"/>
    <m/>
    <n v="0"/>
    <n v="0"/>
    <n v="139.14000000000001"/>
    <n v="0"/>
    <n v="-139.14000000000001"/>
    <s v="N/A"/>
    <n v="0"/>
    <n v="0"/>
    <n v="0"/>
    <n v="0"/>
    <n v="0"/>
    <n v="0"/>
    <n v="139.14000000000001"/>
    <n v="0"/>
    <n v="0"/>
    <n v="0"/>
    <n v="0"/>
    <n v="0"/>
    <n v="0"/>
    <s v="SURFACE WATER MGT FUND"/>
    <s v="WLSW I DC2433 3380 213TH PL SE"/>
    <s v="SAMMAMISH MAINTENANCE"/>
    <s v="DRAINAGE"/>
  </r>
  <r>
    <x v="1"/>
    <s v="1039190"/>
    <s v="845028"/>
    <s v="82200"/>
    <x v="72"/>
    <s v="5315000"/>
    <n v="2012"/>
    <x v="4"/>
    <s v="PAID TIME OFF"/>
    <s v="50000-PROGRAM EXPENDITUR BUDGET"/>
    <s v="82000-APPLIED OVERHEAD"/>
    <m/>
    <n v="0"/>
    <n v="0"/>
    <n v="123.53"/>
    <n v="0"/>
    <n v="-123.53"/>
    <s v="N/A"/>
    <n v="0"/>
    <n v="0"/>
    <n v="0"/>
    <n v="0"/>
    <n v="0"/>
    <n v="0"/>
    <n v="123.53"/>
    <n v="0"/>
    <n v="0"/>
    <n v="0"/>
    <n v="0"/>
    <n v="0"/>
    <n v="0"/>
    <s v="SURFACE WATER MGT FUND"/>
    <s v="WLSW I DC2433 3380 213TH PL SE"/>
    <s v="SAMMAMISH MAINTENANCE"/>
    <s v="DRAINAGE"/>
  </r>
  <r>
    <x v="1"/>
    <s v="1039190"/>
    <s v="845028"/>
    <s v="82300"/>
    <x v="73"/>
    <s v="5315000"/>
    <n v="2012"/>
    <x v="4"/>
    <s v="INDIRECT COSTS"/>
    <s v="50000-PROGRAM EXPENDITUR BUDGET"/>
    <s v="82000-APPLIED OVERHEAD"/>
    <m/>
    <n v="0"/>
    <n v="0"/>
    <n v="360.39"/>
    <n v="0"/>
    <n v="-360.39"/>
    <s v="N/A"/>
    <n v="0"/>
    <n v="0"/>
    <n v="0"/>
    <n v="0"/>
    <n v="0"/>
    <n v="0"/>
    <n v="360.39"/>
    <n v="0"/>
    <n v="0"/>
    <n v="0"/>
    <n v="0"/>
    <n v="0"/>
    <n v="0"/>
    <s v="SURFACE WATER MGT FUND"/>
    <s v="WLSW I DC2433 3380 213TH PL SE"/>
    <s v="SAMMAMISH MAINTENANCE"/>
    <s v="DRAINAGE"/>
  </r>
  <r>
    <x v="1"/>
    <s v="1039190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10.08"/>
    <n v="0"/>
    <n v="-10.08"/>
    <s v="N/A"/>
    <n v="0"/>
    <n v="0"/>
    <n v="0"/>
    <n v="0"/>
    <n v="0"/>
    <n v="0"/>
    <n v="10.08"/>
    <n v="0"/>
    <n v="0"/>
    <n v="0"/>
    <n v="0"/>
    <n v="0"/>
    <n v="0"/>
    <s v="SURFACE WATER MGT FUND"/>
    <s v="WLSW I DC2433 3380 213TH PL SE"/>
    <s v="SAMMAMISH MAINTENANCE"/>
    <s v="DRAINAGE"/>
  </r>
  <r>
    <x v="1"/>
    <s v="1039191"/>
    <s v="000000"/>
    <s v="11500"/>
    <x v="7"/>
    <s v="0000000"/>
    <n v="2012"/>
    <x v="0"/>
    <s v="ACCOUNTS RECEIVABLE"/>
    <s v="BS000-CURRENT ASSETS"/>
    <s v="B1150-ACCOUNTS RECEIVABLE"/>
    <m/>
    <n v="0"/>
    <n v="0"/>
    <n v="300.20999999999998"/>
    <n v="0"/>
    <n v="-300.20999999999998"/>
    <s v="N/A"/>
    <n v="0"/>
    <n v="0"/>
    <n v="0"/>
    <n v="0"/>
    <n v="0"/>
    <n v="0"/>
    <n v="0"/>
    <n v="300.20999999999998"/>
    <n v="0"/>
    <n v="0"/>
    <n v="0"/>
    <n v="0"/>
    <n v="0"/>
    <s v="SURFACE WATER MGT FUND"/>
    <s v="WLSW I DC2437 23550 SE 28TH CT"/>
    <s v="DEFAULT"/>
    <s v="Default"/>
  </r>
  <r>
    <x v="1"/>
    <s v="1039191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300.20999999999998"/>
    <n v="-300.20999999999998"/>
    <n v="0"/>
    <n v="0"/>
    <n v="0"/>
    <n v="0"/>
    <n v="0"/>
    <s v="SURFACE WATER MGT FUND"/>
    <s v="WLSW I DC2437 23550 SE 28TH CT"/>
    <s v="DEFAULT"/>
    <s v="Default"/>
  </r>
  <r>
    <x v="1"/>
    <s v="1039191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2437 23550 SE 28TH CT"/>
    <s v="DEFAULT"/>
    <s v="Default"/>
  </r>
  <r>
    <x v="1"/>
    <s v="1039191"/>
    <s v="845028"/>
    <s v="43944"/>
    <x v="130"/>
    <s v="0000000"/>
    <n v="2012"/>
    <x v="3"/>
    <s v="SWM SERVICES CITIES"/>
    <s v="R3000-REVENUE"/>
    <s v="R3400-CHARGE FOR SERVICES"/>
    <m/>
    <n v="0"/>
    <n v="0"/>
    <n v="-300.20999999999998"/>
    <n v="0"/>
    <n v="300.20999999999998"/>
    <s v="N/A"/>
    <n v="0"/>
    <n v="0"/>
    <n v="0"/>
    <n v="0"/>
    <n v="0"/>
    <n v="0"/>
    <n v="-300.20999999999998"/>
    <n v="0"/>
    <n v="0"/>
    <n v="0"/>
    <n v="0"/>
    <n v="0"/>
    <n v="0"/>
    <s v="SURFACE WATER MGT FUND"/>
    <s v="WLSW I DC2437 23550 SE 28TH CT"/>
    <s v="SAMMAMISH MAINTENANCE"/>
    <s v="Default"/>
  </r>
  <r>
    <x v="1"/>
    <s v="1039191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92.38"/>
    <n v="0"/>
    <n v="-92.38"/>
    <s v="N/A"/>
    <n v="0"/>
    <n v="0"/>
    <n v="0"/>
    <n v="0"/>
    <n v="0"/>
    <n v="0"/>
    <n v="92.38"/>
    <n v="0"/>
    <n v="0"/>
    <n v="0"/>
    <n v="0"/>
    <n v="0"/>
    <n v="0"/>
    <s v="SURFACE WATER MGT FUND"/>
    <s v="WLSW I DC2437 23550 SE 28TH CT"/>
    <s v="SAMMAMISH MAINTENANCE"/>
    <s v="DRAINAGE"/>
  </r>
  <r>
    <x v="1"/>
    <s v="1039191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2437 23550 SE 28TH CT"/>
    <s v="SAMMAMISH MAINTENANCE"/>
    <s v="DRAINAGE"/>
  </r>
  <r>
    <x v="1"/>
    <s v="1039191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77.8"/>
    <n v="0"/>
    <n v="-77.8"/>
    <s v="N/A"/>
    <n v="0"/>
    <n v="0"/>
    <n v="0"/>
    <n v="0"/>
    <n v="0"/>
    <n v="0"/>
    <n v="77.8"/>
    <n v="0"/>
    <n v="0"/>
    <n v="0"/>
    <n v="0"/>
    <n v="0"/>
    <n v="0"/>
    <s v="SURFACE WATER MGT FUND"/>
    <s v="WLSW I DC2437 23550 SE 28TH CT"/>
    <s v="SAMMAMISH MAINTENANCE"/>
    <s v="DRAINAGE"/>
  </r>
  <r>
    <x v="1"/>
    <s v="1039191"/>
    <s v="845028"/>
    <s v="82100"/>
    <x v="71"/>
    <s v="5315000"/>
    <n v="2012"/>
    <x v="4"/>
    <s v="EMPLOYER PAID BENEFITS"/>
    <s v="50000-PROGRAM EXPENDITUR BUDGET"/>
    <s v="82000-APPLIED OVERHEAD"/>
    <m/>
    <n v="0"/>
    <n v="0"/>
    <n v="33.19"/>
    <n v="0"/>
    <n v="-33.19"/>
    <s v="N/A"/>
    <n v="0"/>
    <n v="0"/>
    <n v="0"/>
    <n v="0"/>
    <n v="0"/>
    <n v="0"/>
    <n v="33.19"/>
    <n v="0"/>
    <n v="0"/>
    <n v="0"/>
    <n v="0"/>
    <n v="0"/>
    <n v="0"/>
    <s v="SURFACE WATER MGT FUND"/>
    <s v="WLSW I DC2437 23550 SE 28TH CT"/>
    <s v="SAMMAMISH MAINTENANCE"/>
    <s v="DRAINAGE"/>
  </r>
  <r>
    <x v="1"/>
    <s v="1039191"/>
    <s v="845028"/>
    <s v="82200"/>
    <x v="72"/>
    <s v="5315000"/>
    <n v="2012"/>
    <x v="4"/>
    <s v="PAID TIME OFF"/>
    <s v="50000-PROGRAM EXPENDITUR BUDGET"/>
    <s v="82000-APPLIED OVERHEAD"/>
    <m/>
    <n v="0"/>
    <n v="0"/>
    <n v="23.86"/>
    <n v="0"/>
    <n v="-23.86"/>
    <s v="N/A"/>
    <n v="0"/>
    <n v="0"/>
    <n v="0"/>
    <n v="0"/>
    <n v="0"/>
    <n v="0"/>
    <n v="23.86"/>
    <n v="0"/>
    <n v="0"/>
    <n v="0"/>
    <n v="0"/>
    <n v="0"/>
    <n v="0"/>
    <s v="SURFACE WATER MGT FUND"/>
    <s v="WLSW I DC2437 23550 SE 28TH CT"/>
    <s v="SAMMAMISH MAINTENANCE"/>
    <s v="DRAINAGE"/>
  </r>
  <r>
    <x v="1"/>
    <s v="1039191"/>
    <s v="845028"/>
    <s v="82300"/>
    <x v="73"/>
    <s v="5315000"/>
    <n v="2012"/>
    <x v="4"/>
    <s v="INDIRECT COSTS"/>
    <s v="50000-PROGRAM EXPENDITUR BUDGET"/>
    <s v="82000-APPLIED OVERHEAD"/>
    <m/>
    <n v="0"/>
    <n v="0"/>
    <n v="72.98"/>
    <n v="0"/>
    <n v="-72.98"/>
    <s v="N/A"/>
    <n v="0"/>
    <n v="0"/>
    <n v="0"/>
    <n v="0"/>
    <n v="0"/>
    <n v="0"/>
    <n v="72.98"/>
    <n v="0"/>
    <n v="0"/>
    <n v="0"/>
    <n v="0"/>
    <n v="0"/>
    <n v="0"/>
    <s v="SURFACE WATER MGT FUND"/>
    <s v="WLSW I DC2437 23550 SE 28TH CT"/>
    <s v="SAMMAMISH MAINTENANCE"/>
    <s v="DRAINAGE"/>
  </r>
  <r>
    <x v="1"/>
    <s v="1039192"/>
    <s v="000000"/>
    <s v="11500"/>
    <x v="7"/>
    <s v="0000000"/>
    <n v="2012"/>
    <x v="0"/>
    <s v="ACCOUNTS RECEIVABLE"/>
    <s v="BS000-CURRENT ASSETS"/>
    <s v="B1150-ACCOUNTS RECEIVABLE"/>
    <m/>
    <n v="0"/>
    <n v="0"/>
    <n v="981.02"/>
    <n v="0"/>
    <n v="-981.02"/>
    <s v="N/A"/>
    <n v="0"/>
    <n v="0"/>
    <n v="0"/>
    <n v="0"/>
    <n v="0"/>
    <n v="0"/>
    <n v="0"/>
    <n v="981.02"/>
    <n v="0"/>
    <n v="0"/>
    <n v="0"/>
    <n v="0"/>
    <n v="0"/>
    <s v="SURFACE WATER MGT FUND"/>
    <s v="WLSW I DC2443 1649 242ND AVE S"/>
    <s v="DEFAULT"/>
    <s v="Default"/>
  </r>
  <r>
    <x v="1"/>
    <s v="1039192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981.02"/>
    <n v="-981.02"/>
    <n v="0"/>
    <n v="0"/>
    <n v="0"/>
    <n v="0"/>
    <n v="0"/>
    <s v="SURFACE WATER MGT FUND"/>
    <s v="WLSW I DC2443 1649 242ND AVE S"/>
    <s v="DEFAULT"/>
    <s v="Default"/>
  </r>
  <r>
    <x v="1"/>
    <s v="1039192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2443 1649 242ND AVE S"/>
    <s v="DEFAULT"/>
    <s v="Default"/>
  </r>
  <r>
    <x v="1"/>
    <s v="1039192"/>
    <s v="845028"/>
    <s v="43944"/>
    <x v="130"/>
    <s v="0000000"/>
    <n v="2012"/>
    <x v="3"/>
    <s v="SWM SERVICES CITIES"/>
    <s v="R3000-REVENUE"/>
    <s v="R3400-CHARGE FOR SERVICES"/>
    <m/>
    <n v="0"/>
    <n v="0"/>
    <n v="-981.02"/>
    <n v="0"/>
    <n v="981.02"/>
    <s v="N/A"/>
    <n v="0"/>
    <n v="0"/>
    <n v="0"/>
    <n v="0"/>
    <n v="0"/>
    <n v="0"/>
    <n v="-981.02"/>
    <n v="0"/>
    <n v="0"/>
    <n v="0"/>
    <n v="0"/>
    <n v="0"/>
    <n v="0"/>
    <s v="SURFACE WATER MGT FUND"/>
    <s v="WLSW I DC2443 1649 242ND AVE S"/>
    <s v="SAMMAMISH MAINTENANCE"/>
    <s v="Default"/>
  </r>
  <r>
    <x v="1"/>
    <s v="1039192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53.83"/>
    <n v="0"/>
    <n v="-253.83"/>
    <s v="N/A"/>
    <n v="0"/>
    <n v="0"/>
    <n v="0"/>
    <n v="0"/>
    <n v="0"/>
    <n v="0"/>
    <n v="253.83"/>
    <n v="0"/>
    <n v="0"/>
    <n v="0"/>
    <n v="0"/>
    <n v="0"/>
    <n v="0"/>
    <s v="SURFACE WATER MGT FUND"/>
    <s v="WLSW I DC2443 1649 242ND AVE S"/>
    <s v="SAMMAMISH MAINTENANCE"/>
    <s v="DRAINAGE"/>
  </r>
  <r>
    <x v="1"/>
    <s v="1039192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85.8"/>
    <n v="0"/>
    <n v="-85.8"/>
    <s v="N/A"/>
    <n v="0"/>
    <n v="0"/>
    <n v="0"/>
    <n v="0"/>
    <n v="0"/>
    <n v="0"/>
    <n v="85.8"/>
    <n v="0"/>
    <n v="0"/>
    <n v="0"/>
    <n v="0"/>
    <n v="0"/>
    <n v="0"/>
    <s v="SURFACE WATER MGT FUND"/>
    <s v="WLSW I DC2443 1649 242ND AVE S"/>
    <s v="SAMMAMISH MAINTENANCE"/>
    <s v="DRAINAGE"/>
  </r>
  <r>
    <x v="1"/>
    <s v="1039192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184.1"/>
    <n v="0"/>
    <n v="-184.1"/>
    <s v="N/A"/>
    <n v="0"/>
    <n v="0"/>
    <n v="0"/>
    <n v="0"/>
    <n v="0"/>
    <n v="0"/>
    <n v="184.1"/>
    <n v="0"/>
    <n v="0"/>
    <n v="0"/>
    <n v="0"/>
    <n v="0"/>
    <n v="0"/>
    <s v="SURFACE WATER MGT FUND"/>
    <s v="WLSW I DC2443 1649 242ND AVE S"/>
    <s v="SAMMAMISH MAINTENANCE"/>
    <s v="DRAINAGE"/>
  </r>
  <r>
    <x v="1"/>
    <s v="1039192"/>
    <s v="845028"/>
    <s v="82100"/>
    <x v="71"/>
    <s v="5315000"/>
    <n v="2012"/>
    <x v="4"/>
    <s v="EMPLOYER PAID BENEFITS"/>
    <s v="50000-PROGRAM EXPENDITUR BUDGET"/>
    <s v="82000-APPLIED OVERHEAD"/>
    <m/>
    <n v="0"/>
    <n v="0"/>
    <n v="91.17"/>
    <n v="0"/>
    <n v="-91.17"/>
    <s v="N/A"/>
    <n v="0"/>
    <n v="0"/>
    <n v="0"/>
    <n v="0"/>
    <n v="0"/>
    <n v="0"/>
    <n v="91.17"/>
    <n v="0"/>
    <n v="0"/>
    <n v="0"/>
    <n v="0"/>
    <n v="0"/>
    <n v="0"/>
    <s v="SURFACE WATER MGT FUND"/>
    <s v="WLSW I DC2443 1649 242ND AVE S"/>
    <s v="SAMMAMISH MAINTENANCE"/>
    <s v="DRAINAGE"/>
  </r>
  <r>
    <x v="1"/>
    <s v="1039192"/>
    <s v="845028"/>
    <s v="82200"/>
    <x v="72"/>
    <s v="5315000"/>
    <n v="2012"/>
    <x v="4"/>
    <s v="PAID TIME OFF"/>
    <s v="50000-PROGRAM EXPENDITUR BUDGET"/>
    <s v="82000-APPLIED OVERHEAD"/>
    <m/>
    <n v="0"/>
    <n v="0"/>
    <n v="87.73"/>
    <n v="0"/>
    <n v="-87.73"/>
    <s v="N/A"/>
    <n v="0"/>
    <n v="0"/>
    <n v="0"/>
    <n v="0"/>
    <n v="0"/>
    <n v="0"/>
    <n v="87.73"/>
    <n v="0"/>
    <n v="0"/>
    <n v="0"/>
    <n v="0"/>
    <n v="0"/>
    <n v="0"/>
    <s v="SURFACE WATER MGT FUND"/>
    <s v="WLSW I DC2443 1649 242ND AVE S"/>
    <s v="SAMMAMISH MAINTENANCE"/>
    <s v="DRAINAGE"/>
  </r>
  <r>
    <x v="1"/>
    <s v="1039192"/>
    <s v="845028"/>
    <s v="82300"/>
    <x v="73"/>
    <s v="5315000"/>
    <n v="2012"/>
    <x v="4"/>
    <s v="INDIRECT COSTS"/>
    <s v="50000-PROGRAM EXPENDITUR BUDGET"/>
    <s v="82000-APPLIED OVERHEAD"/>
    <m/>
    <n v="0"/>
    <n v="0"/>
    <n v="268.31"/>
    <n v="0"/>
    <n v="-268.31"/>
    <s v="N/A"/>
    <n v="0"/>
    <n v="0"/>
    <n v="0"/>
    <n v="0"/>
    <n v="0"/>
    <n v="0"/>
    <n v="268.31"/>
    <n v="0"/>
    <n v="0"/>
    <n v="0"/>
    <n v="0"/>
    <n v="0"/>
    <n v="0"/>
    <s v="SURFACE WATER MGT FUND"/>
    <s v="WLSW I DC2443 1649 242ND AVE S"/>
    <s v="SAMMAMISH MAINTENANCE"/>
    <s v="DRAINAGE"/>
  </r>
  <r>
    <x v="1"/>
    <s v="1039192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10.08"/>
    <n v="0"/>
    <n v="-10.08"/>
    <s v="N/A"/>
    <n v="0"/>
    <n v="0"/>
    <n v="0"/>
    <n v="0"/>
    <n v="0"/>
    <n v="0"/>
    <n v="10.08"/>
    <n v="0"/>
    <n v="0"/>
    <n v="0"/>
    <n v="0"/>
    <n v="0"/>
    <n v="0"/>
    <s v="SURFACE WATER MGT FUND"/>
    <s v="WLSW I DC2443 1649 242ND AVE S"/>
    <s v="SAMMAMISH MAINTENANCE"/>
    <s v="DRAINAGE"/>
  </r>
  <r>
    <x v="1"/>
    <s v="1039193"/>
    <s v="000000"/>
    <s v="11500"/>
    <x v="7"/>
    <s v="0000000"/>
    <n v="2012"/>
    <x v="0"/>
    <s v="ACCOUNTS RECEIVABLE"/>
    <s v="BS000-CURRENT ASSETS"/>
    <s v="B1150-ACCOUNTS RECEIVABLE"/>
    <m/>
    <n v="0"/>
    <n v="0"/>
    <n v="326.31"/>
    <n v="0"/>
    <n v="-326.31"/>
    <s v="N/A"/>
    <n v="0"/>
    <n v="0"/>
    <n v="0"/>
    <n v="0"/>
    <n v="0"/>
    <n v="0"/>
    <n v="0"/>
    <n v="326.31"/>
    <n v="0"/>
    <n v="0"/>
    <n v="0"/>
    <n v="0"/>
    <n v="0"/>
    <s v="SURFACE WATER MGT FUND"/>
    <s v="WLSW I DC2465 3490 212TH AVE S"/>
    <s v="DEFAULT"/>
    <s v="Default"/>
  </r>
  <r>
    <x v="1"/>
    <s v="1039193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326.31"/>
    <n v="-326.31"/>
    <n v="0"/>
    <n v="0"/>
    <n v="0"/>
    <n v="0"/>
    <n v="0"/>
    <s v="SURFACE WATER MGT FUND"/>
    <s v="WLSW I DC2465 3490 212TH AVE S"/>
    <s v="DEFAULT"/>
    <s v="Default"/>
  </r>
  <r>
    <x v="1"/>
    <s v="1039193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2465 3490 212TH AVE S"/>
    <s v="DEFAULT"/>
    <s v="Default"/>
  </r>
  <r>
    <x v="1"/>
    <s v="1039193"/>
    <s v="845028"/>
    <s v="43944"/>
    <x v="130"/>
    <s v="0000000"/>
    <n v="2012"/>
    <x v="3"/>
    <s v="SWM SERVICES CITIES"/>
    <s v="R3000-REVENUE"/>
    <s v="R3400-CHARGE FOR SERVICES"/>
    <m/>
    <n v="0"/>
    <n v="0"/>
    <n v="-326.31"/>
    <n v="0"/>
    <n v="326.31"/>
    <s v="N/A"/>
    <n v="0"/>
    <n v="0"/>
    <n v="0"/>
    <n v="0"/>
    <n v="0"/>
    <n v="0"/>
    <n v="-326.31"/>
    <n v="0"/>
    <n v="0"/>
    <n v="0"/>
    <n v="0"/>
    <n v="0"/>
    <n v="0"/>
    <s v="SURFACE WATER MGT FUND"/>
    <s v="WLSW I DC2465 3490 212TH AVE S"/>
    <s v="SAMMAMISH MAINTENANCE"/>
    <s v="Default"/>
  </r>
  <r>
    <x v="1"/>
    <s v="1039193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141.63"/>
    <n v="0"/>
    <n v="0"/>
    <n v="0"/>
    <n v="0"/>
    <n v="0"/>
    <n v="0"/>
    <s v="SURFACE WATER MGT FUND"/>
    <s v="WLSW I DC2465 3490 212TH AVE S"/>
    <s v="SAMMAMISH MAINTENANCE"/>
    <s v="DRAINAGE"/>
  </r>
  <r>
    <x v="1"/>
    <s v="1039193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14.72"/>
    <n v="0"/>
    <n v="0"/>
    <n v="0"/>
    <n v="0"/>
    <n v="0"/>
    <n v="0"/>
    <s v="SURFACE WATER MGT FUND"/>
    <s v="WLSW I DC2465 3490 212TH AVE S"/>
    <s v="SAMMAMISH MAINTENANCE"/>
    <s v="DRAINAGE"/>
  </r>
  <r>
    <x v="1"/>
    <s v="1039193"/>
    <s v="845028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49.57"/>
    <n v="0"/>
    <n v="0"/>
    <n v="0"/>
    <n v="0"/>
    <n v="0"/>
    <n v="0"/>
    <s v="SURFACE WATER MGT FUND"/>
    <s v="WLSW I DC2465 3490 212TH AVE S"/>
    <s v="SAMMAMISH MAINTENANCE"/>
    <s v="DRAINAGE"/>
  </r>
  <r>
    <x v="1"/>
    <s v="1039193"/>
    <s v="845028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38.24"/>
    <n v="0"/>
    <n v="0"/>
    <n v="0"/>
    <n v="0"/>
    <n v="0"/>
    <n v="0"/>
    <s v="SURFACE WATER MGT FUND"/>
    <s v="WLSW I DC2465 3490 212TH AVE S"/>
    <s v="SAMMAMISH MAINTENANCE"/>
    <s v="DRAINAGE"/>
  </r>
  <r>
    <x v="1"/>
    <s v="1039193"/>
    <s v="845028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82.15"/>
    <n v="0"/>
    <n v="0"/>
    <n v="0"/>
    <n v="0"/>
    <n v="0"/>
    <n v="0"/>
    <s v="SURFACE WATER MGT FUND"/>
    <s v="WLSW I DC2465 3490 212TH AVE S"/>
    <s v="SAMMAMISH MAINTENANCE"/>
    <s v="DRAINAGE"/>
  </r>
  <r>
    <x v="1"/>
    <s v="1039194"/>
    <s v="000000"/>
    <s v="11500"/>
    <x v="7"/>
    <s v="0000000"/>
    <n v="2012"/>
    <x v="0"/>
    <s v="ACCOUNTS RECEIVABLE"/>
    <s v="BS000-CURRENT ASSETS"/>
    <s v="B1150-ACCOUNTS RECEIVABLE"/>
    <m/>
    <n v="0"/>
    <n v="0"/>
    <n v="3775.94"/>
    <n v="0"/>
    <n v="-3775.94"/>
    <s v="N/A"/>
    <n v="0"/>
    <n v="0"/>
    <n v="0"/>
    <n v="0"/>
    <n v="0"/>
    <n v="0"/>
    <n v="0"/>
    <n v="1675.73"/>
    <n v="0"/>
    <n v="0"/>
    <n v="2100.21"/>
    <n v="0"/>
    <n v="0"/>
    <s v="SURFACE WATER MGT FUND"/>
    <s v="WLSW I DC2478 27222 SE 22ND WA"/>
    <s v="DEFAULT"/>
    <s v="Default"/>
  </r>
  <r>
    <x v="1"/>
    <s v="1039194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1675.73"/>
    <n v="-1349.42"/>
    <n v="0"/>
    <n v="1773.9"/>
    <n v="-2100.21"/>
    <n v="0"/>
    <n v="0"/>
    <s v="SURFACE WATER MGT FUND"/>
    <s v="WLSW I DC2478 27222 SE 22ND WA"/>
    <s v="DEFAULT"/>
    <s v="Default"/>
  </r>
  <r>
    <x v="1"/>
    <s v="1039194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2478 27222 SE 22ND WA"/>
    <s v="DEFAULT"/>
    <s v="Default"/>
  </r>
  <r>
    <x v="1"/>
    <s v="1039194"/>
    <s v="845028"/>
    <s v="43944"/>
    <x v="130"/>
    <s v="0000000"/>
    <n v="2012"/>
    <x v="3"/>
    <s v="SWM SERVICES CITIES"/>
    <s v="R3000-REVENUE"/>
    <s v="R3400-CHARGE FOR SERVICES"/>
    <m/>
    <n v="0"/>
    <n v="0"/>
    <n v="-3775.94"/>
    <n v="0"/>
    <n v="3775.94"/>
    <s v="N/A"/>
    <n v="0"/>
    <n v="0"/>
    <n v="0"/>
    <n v="0"/>
    <n v="0"/>
    <n v="0"/>
    <n v="-1675.73"/>
    <n v="-326.31"/>
    <n v="0"/>
    <n v="-1773.9"/>
    <n v="0"/>
    <n v="0"/>
    <n v="0"/>
    <s v="SURFACE WATER MGT FUND"/>
    <s v="WLSW I DC2478 27222 SE 22ND WA"/>
    <s v="SAMMAMISH MAINTENANCE"/>
    <s v="Default"/>
  </r>
  <r>
    <x v="1"/>
    <s v="1039194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60.01"/>
    <n v="0"/>
    <n v="-460.01"/>
    <s v="N/A"/>
    <n v="0"/>
    <n v="0"/>
    <n v="0"/>
    <n v="0"/>
    <n v="0"/>
    <n v="0"/>
    <n v="318.38"/>
    <n v="141.63"/>
    <n v="0"/>
    <n v="0"/>
    <n v="0"/>
    <n v="0"/>
    <n v="0"/>
    <s v="SURFACE WATER MGT FUND"/>
    <s v="WLSW I DC2478 27222 SE 22ND WA"/>
    <s v="SAMMAMISH MAINTENANCE"/>
    <s v="DRAINAGE"/>
  </r>
  <r>
    <x v="1"/>
    <s v="1039194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257.39999999999998"/>
    <n v="0"/>
    <n v="-257.39999999999998"/>
    <s v="N/A"/>
    <n v="0"/>
    <n v="0"/>
    <n v="0"/>
    <n v="0"/>
    <n v="0"/>
    <n v="0"/>
    <n v="257.39999999999998"/>
    <n v="0"/>
    <n v="0"/>
    <n v="0"/>
    <n v="0"/>
    <n v="0"/>
    <n v="0"/>
    <s v="SURFACE WATER MGT FUND"/>
    <s v="WLSW I DC2478 27222 SE 22ND WA"/>
    <s v="SAMMAMISH MAINTENANCE"/>
    <s v="DRAINAGE"/>
  </r>
  <r>
    <x v="1"/>
    <s v="1039194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1773.9"/>
    <n v="0"/>
    <n v="-1773.9"/>
    <s v="N/A"/>
    <n v="0"/>
    <n v="0"/>
    <n v="0"/>
    <n v="0"/>
    <n v="0"/>
    <n v="0"/>
    <n v="0"/>
    <n v="0"/>
    <n v="0"/>
    <n v="1773.9"/>
    <n v="0"/>
    <n v="0"/>
    <n v="0"/>
    <s v="SURFACE WATER MGT FUND"/>
    <s v="WLSW I DC2478 27222 SE 22ND WA"/>
    <s v="SAMMAMISH MAINTENANCE"/>
    <s v="DRAINAGE"/>
  </r>
  <r>
    <x v="1"/>
    <s v="1039194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366.48"/>
    <n v="0"/>
    <n v="-366.48"/>
    <s v="N/A"/>
    <n v="0"/>
    <n v="0"/>
    <n v="0"/>
    <n v="0"/>
    <n v="0"/>
    <n v="0"/>
    <n v="351.76"/>
    <n v="14.72"/>
    <n v="0"/>
    <n v="0"/>
    <n v="0"/>
    <n v="0"/>
    <n v="0"/>
    <s v="SURFACE WATER MGT FUND"/>
    <s v="WLSW I DC2478 27222 SE 22ND WA"/>
    <s v="SAMMAMISH MAINTENANCE"/>
    <s v="DRAINAGE"/>
  </r>
  <r>
    <x v="1"/>
    <s v="1039194"/>
    <s v="845028"/>
    <s v="82100"/>
    <x v="71"/>
    <s v="5315000"/>
    <n v="2012"/>
    <x v="4"/>
    <s v="EMPLOYER PAID BENEFITS"/>
    <s v="50000-PROGRAM EXPENDITUR BUDGET"/>
    <s v="82000-APPLIED OVERHEAD"/>
    <m/>
    <n v="0"/>
    <n v="0"/>
    <n v="163.92000000000002"/>
    <n v="0"/>
    <n v="-163.92000000000002"/>
    <s v="N/A"/>
    <n v="0"/>
    <n v="0"/>
    <n v="0"/>
    <n v="0"/>
    <n v="0"/>
    <n v="0"/>
    <n v="114.35000000000001"/>
    <n v="49.57"/>
    <n v="0"/>
    <n v="0"/>
    <n v="0"/>
    <n v="0"/>
    <n v="0"/>
    <s v="SURFACE WATER MGT FUND"/>
    <s v="WLSW I DC2478 27222 SE 22ND WA"/>
    <s v="SAMMAMISH MAINTENANCE"/>
    <s v="DRAINAGE"/>
  </r>
  <r>
    <x v="1"/>
    <s v="1039194"/>
    <s v="845028"/>
    <s v="82200"/>
    <x v="72"/>
    <s v="5315000"/>
    <n v="2012"/>
    <x v="4"/>
    <s v="PAID TIME OFF"/>
    <s v="50000-PROGRAM EXPENDITUR BUDGET"/>
    <s v="82000-APPLIED OVERHEAD"/>
    <m/>
    <n v="0"/>
    <n v="0"/>
    <n v="186.97"/>
    <n v="0"/>
    <n v="-186.97"/>
    <s v="N/A"/>
    <n v="0"/>
    <n v="0"/>
    <n v="0"/>
    <n v="0"/>
    <n v="0"/>
    <n v="0"/>
    <n v="148.72999999999999"/>
    <n v="38.24"/>
    <n v="0"/>
    <n v="0"/>
    <n v="0"/>
    <n v="0"/>
    <n v="0"/>
    <s v="SURFACE WATER MGT FUND"/>
    <s v="WLSW I DC2478 27222 SE 22ND WA"/>
    <s v="SAMMAMISH MAINTENANCE"/>
    <s v="DRAINAGE"/>
  </r>
  <r>
    <x v="1"/>
    <s v="1039194"/>
    <s v="845028"/>
    <s v="82300"/>
    <x v="73"/>
    <s v="5315000"/>
    <n v="2012"/>
    <x v="4"/>
    <s v="INDIRECT COSTS"/>
    <s v="50000-PROGRAM EXPENDITUR BUDGET"/>
    <s v="82000-APPLIED OVERHEAD"/>
    <m/>
    <n v="0"/>
    <n v="0"/>
    <n v="537.02"/>
    <n v="0"/>
    <n v="-537.02"/>
    <s v="N/A"/>
    <n v="0"/>
    <n v="0"/>
    <n v="0"/>
    <n v="0"/>
    <n v="0"/>
    <n v="0"/>
    <n v="454.87"/>
    <n v="82.15"/>
    <n v="0"/>
    <n v="0"/>
    <n v="0"/>
    <n v="0"/>
    <n v="0"/>
    <s v="SURFACE WATER MGT FUND"/>
    <s v="WLSW I DC2478 27222 SE 22ND WA"/>
    <s v="SAMMAMISH MAINTENANCE"/>
    <s v="DRAINAGE"/>
  </r>
  <r>
    <x v="1"/>
    <s v="1039194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30.240000000000002"/>
    <n v="0"/>
    <n v="-30.240000000000002"/>
    <s v="N/A"/>
    <n v="0"/>
    <n v="0"/>
    <n v="0"/>
    <n v="0"/>
    <n v="0"/>
    <n v="0"/>
    <n v="30.240000000000002"/>
    <n v="0"/>
    <n v="0"/>
    <n v="0"/>
    <n v="0"/>
    <n v="0"/>
    <n v="0"/>
    <s v="SURFACE WATER MGT FUND"/>
    <s v="WLSW I DC2478 27222 SE 22ND WA"/>
    <s v="SAMMAMISH MAINTENANCE"/>
    <s v="DRAINAGE"/>
  </r>
  <r>
    <x v="1"/>
    <s v="1039200"/>
    <s v="000000"/>
    <s v="11500"/>
    <x v="7"/>
    <s v="0000000"/>
    <n v="2012"/>
    <x v="0"/>
    <s v="ACCOUNTS RECEIVABLE"/>
    <s v="BS000-CURRENT ASSETS"/>
    <s v="B1150-ACCOUNTS RECEIVABLE"/>
    <m/>
    <n v="0"/>
    <n v="0"/>
    <n v="1163.6100000000001"/>
    <n v="0"/>
    <n v="-1163.6100000000001"/>
    <s v="N/A"/>
    <n v="0"/>
    <n v="0"/>
    <n v="0"/>
    <n v="0"/>
    <n v="0"/>
    <n v="0"/>
    <n v="0"/>
    <n v="0"/>
    <n v="0"/>
    <n v="0"/>
    <n v="1163.6100000000001"/>
    <n v="0"/>
    <n v="0"/>
    <s v="SURFACE WATER MGT FUND"/>
    <s v="WLSW I DC1401 23036 NE 27TH ST"/>
    <s v="DEFAULT"/>
    <s v="Default"/>
  </r>
  <r>
    <x v="1"/>
    <s v="1039200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1163.6100000000001"/>
    <n v="0"/>
    <n v="0"/>
    <n v="-1163.6100000000001"/>
    <n v="0"/>
    <n v="0"/>
    <s v="SURFACE WATER MGT FUND"/>
    <s v="WLSW I DC1401 23036 NE 27TH ST"/>
    <s v="DEFAULT"/>
    <s v="Default"/>
  </r>
  <r>
    <x v="1"/>
    <s v="1039200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1401 23036 NE 27TH ST"/>
    <s v="DEFAULT"/>
    <s v="Default"/>
  </r>
  <r>
    <x v="1"/>
    <s v="1039200"/>
    <s v="845028"/>
    <s v="43944"/>
    <x v="130"/>
    <s v="0000000"/>
    <n v="2012"/>
    <x v="3"/>
    <s v="SWM SERVICES CITIES"/>
    <s v="R3000-REVENUE"/>
    <s v="R3400-CHARGE FOR SERVICES"/>
    <m/>
    <n v="0"/>
    <n v="0"/>
    <n v="-1163.6100000000001"/>
    <n v="0"/>
    <n v="1163.6100000000001"/>
    <s v="N/A"/>
    <n v="0"/>
    <n v="0"/>
    <n v="0"/>
    <n v="0"/>
    <n v="0"/>
    <n v="0"/>
    <n v="0"/>
    <n v="-1163.6100000000001"/>
    <n v="0"/>
    <n v="0"/>
    <n v="0"/>
    <n v="0"/>
    <n v="0"/>
    <s v="SURFACE WATER MGT FUND"/>
    <s v="WLSW I DC1401 23036 NE 27TH ST"/>
    <s v="SAMMAMISH MAINTENANCE"/>
    <s v="Default"/>
  </r>
  <r>
    <x v="1"/>
    <s v="1039200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18.34"/>
    <n v="0"/>
    <n v="-218.34"/>
    <s v="N/A"/>
    <n v="0"/>
    <n v="0"/>
    <n v="0"/>
    <n v="0"/>
    <n v="0"/>
    <n v="0"/>
    <n v="0"/>
    <n v="218.34"/>
    <n v="0"/>
    <n v="0"/>
    <n v="0"/>
    <n v="0"/>
    <n v="0"/>
    <s v="SURFACE WATER MGT FUND"/>
    <s v="WLSW I DC1401 23036 NE 27TH ST"/>
    <s v="SAMMAMISH MAINTENANCE"/>
    <s v="DRAINAGE"/>
  </r>
  <r>
    <x v="1"/>
    <s v="1039200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139.43"/>
    <n v="0"/>
    <n v="-139.43"/>
    <s v="N/A"/>
    <n v="0"/>
    <n v="0"/>
    <n v="0"/>
    <n v="0"/>
    <n v="0"/>
    <n v="0"/>
    <n v="0"/>
    <n v="139.43"/>
    <n v="0"/>
    <n v="0"/>
    <n v="0"/>
    <n v="0"/>
    <n v="0"/>
    <s v="SURFACE WATER MGT FUND"/>
    <s v="WLSW I DC1401 23036 NE 27TH ST"/>
    <s v="SAMMAMISH MAINTENANCE"/>
    <s v="DRAINAGE"/>
  </r>
  <r>
    <x v="1"/>
    <s v="1039200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335.99"/>
    <n v="0"/>
    <n v="-335.99"/>
    <s v="N/A"/>
    <n v="0"/>
    <n v="0"/>
    <n v="0"/>
    <n v="0"/>
    <n v="0"/>
    <n v="0"/>
    <n v="0"/>
    <n v="335.99"/>
    <n v="0"/>
    <n v="0"/>
    <n v="0"/>
    <n v="0"/>
    <n v="0"/>
    <s v="SURFACE WATER MGT FUND"/>
    <s v="WLSW I DC1401 23036 NE 27TH ST"/>
    <s v="SAMMAMISH MAINTENANCE"/>
    <s v="DRAINAGE"/>
  </r>
  <r>
    <x v="1"/>
    <s v="1039200"/>
    <s v="845028"/>
    <s v="82100"/>
    <x v="71"/>
    <s v="5315000"/>
    <n v="2012"/>
    <x v="4"/>
    <s v="EMPLOYER PAID BENEFITS"/>
    <s v="50000-PROGRAM EXPENDITUR BUDGET"/>
    <s v="82000-APPLIED OVERHEAD"/>
    <m/>
    <n v="0"/>
    <n v="0"/>
    <n v="78.44"/>
    <n v="0"/>
    <n v="-78.44"/>
    <s v="N/A"/>
    <n v="0"/>
    <n v="0"/>
    <n v="0"/>
    <n v="0"/>
    <n v="0"/>
    <n v="0"/>
    <n v="0"/>
    <n v="78.44"/>
    <n v="0"/>
    <n v="0"/>
    <n v="0"/>
    <n v="0"/>
    <n v="0"/>
    <s v="SURFACE WATER MGT FUND"/>
    <s v="WLSW I DC1401 23036 NE 27TH ST"/>
    <s v="SAMMAMISH MAINTENANCE"/>
    <s v="DRAINAGE"/>
  </r>
  <r>
    <x v="1"/>
    <s v="1039200"/>
    <s v="845028"/>
    <s v="82200"/>
    <x v="72"/>
    <s v="5315000"/>
    <n v="2012"/>
    <x v="4"/>
    <s v="PAID TIME OFF"/>
    <s v="50000-PROGRAM EXPENDITUR BUDGET"/>
    <s v="82000-APPLIED OVERHEAD"/>
    <m/>
    <n v="0"/>
    <n v="0"/>
    <n v="92.4"/>
    <n v="0"/>
    <n v="-92.4"/>
    <s v="N/A"/>
    <n v="0"/>
    <n v="0"/>
    <n v="0"/>
    <n v="0"/>
    <n v="0"/>
    <n v="0"/>
    <n v="0"/>
    <n v="92.4"/>
    <n v="0"/>
    <n v="0"/>
    <n v="0"/>
    <n v="0"/>
    <n v="0"/>
    <s v="SURFACE WATER MGT FUND"/>
    <s v="WLSW I DC1401 23036 NE 27TH ST"/>
    <s v="SAMMAMISH MAINTENANCE"/>
    <s v="DRAINAGE"/>
  </r>
  <r>
    <x v="1"/>
    <s v="1039200"/>
    <s v="845028"/>
    <s v="82300"/>
    <x v="73"/>
    <s v="5315000"/>
    <n v="2012"/>
    <x v="4"/>
    <s v="INDIRECT COSTS"/>
    <s v="50000-PROGRAM EXPENDITUR BUDGET"/>
    <s v="82000-APPLIED OVERHEAD"/>
    <m/>
    <n v="0"/>
    <n v="0"/>
    <n v="282.63"/>
    <n v="0"/>
    <n v="-282.63"/>
    <s v="N/A"/>
    <n v="0"/>
    <n v="0"/>
    <n v="0"/>
    <n v="0"/>
    <n v="0"/>
    <n v="0"/>
    <n v="0"/>
    <n v="282.63"/>
    <n v="0"/>
    <n v="0"/>
    <n v="0"/>
    <n v="0"/>
    <n v="0"/>
    <s v="SURFACE WATER MGT FUND"/>
    <s v="WLSW I DC1401 23036 NE 27TH ST"/>
    <s v="SAMMAMISH MAINTENANCE"/>
    <s v="DRAINAGE"/>
  </r>
  <r>
    <x v="1"/>
    <s v="1039200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16.38"/>
    <n v="0"/>
    <n v="-16.38"/>
    <s v="N/A"/>
    <n v="0"/>
    <n v="0"/>
    <n v="0"/>
    <n v="0"/>
    <n v="0"/>
    <n v="0"/>
    <n v="0"/>
    <n v="16.38"/>
    <n v="0"/>
    <n v="0"/>
    <n v="0"/>
    <n v="0"/>
    <n v="0"/>
    <s v="SURFACE WATER MGT FUND"/>
    <s v="WLSW I DC1401 23036 NE 27TH ST"/>
    <s v="SAMMAMISH MAINTENANCE"/>
    <s v="DRAINAGE"/>
  </r>
  <r>
    <x v="1"/>
    <s v="1039203"/>
    <s v="000000"/>
    <s v="11500"/>
    <x v="7"/>
    <s v="0000000"/>
    <n v="2012"/>
    <x v="0"/>
    <s v="ACCOUNTS RECEIVABLE"/>
    <s v="BS000-CURRENT ASSETS"/>
    <s v="B1150-ACCOUNTS RECEIVABLE"/>
    <m/>
    <n v="0"/>
    <n v="0"/>
    <n v="202.85"/>
    <n v="0"/>
    <n v="-202.85"/>
    <s v="N/A"/>
    <n v="0"/>
    <n v="0"/>
    <n v="0"/>
    <n v="0"/>
    <n v="0"/>
    <n v="0"/>
    <n v="0"/>
    <n v="0"/>
    <n v="0"/>
    <n v="0"/>
    <n v="202.85"/>
    <n v="0"/>
    <n v="0"/>
    <s v="SURFACE WATER MGT FUND"/>
    <s v="WLSW I DC1484 19800 NE 42ND WY"/>
    <s v="DEFAULT"/>
    <s v="Default"/>
  </r>
  <r>
    <x v="1"/>
    <s v="1039203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202.85"/>
    <n v="0"/>
    <n v="0"/>
    <n v="-202.85"/>
    <n v="0"/>
    <n v="0"/>
    <s v="SURFACE WATER MGT FUND"/>
    <s v="WLSW I DC1484 19800 NE 42ND WY"/>
    <s v="DEFAULT"/>
    <s v="Default"/>
  </r>
  <r>
    <x v="1"/>
    <s v="1039203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1484 19800 NE 42ND WY"/>
    <s v="DEFAULT"/>
    <s v="Default"/>
  </r>
  <r>
    <x v="1"/>
    <s v="1039203"/>
    <s v="845028"/>
    <s v="43944"/>
    <x v="130"/>
    <s v="0000000"/>
    <n v="2012"/>
    <x v="3"/>
    <s v="SWM SERVICES CITIES"/>
    <s v="R3000-REVENUE"/>
    <s v="R3400-CHARGE FOR SERVICES"/>
    <m/>
    <n v="0"/>
    <n v="0"/>
    <n v="-202.85"/>
    <n v="0"/>
    <n v="202.85"/>
    <s v="N/A"/>
    <n v="0"/>
    <n v="0"/>
    <n v="0"/>
    <n v="0"/>
    <n v="0"/>
    <n v="0"/>
    <n v="0"/>
    <n v="-202.85"/>
    <n v="0"/>
    <n v="0"/>
    <n v="0"/>
    <n v="0"/>
    <n v="0"/>
    <s v="SURFACE WATER MGT FUND"/>
    <s v="WLSW I DC1484 19800 NE 42ND WY"/>
    <s v="SAMMAMISH MAINTENANCE"/>
    <s v="Default"/>
  </r>
  <r>
    <x v="1"/>
    <s v="1039203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5.93"/>
    <n v="0"/>
    <n v="-55.93"/>
    <s v="N/A"/>
    <n v="0"/>
    <n v="0"/>
    <n v="0"/>
    <n v="0"/>
    <n v="0"/>
    <n v="0"/>
    <n v="0"/>
    <n v="55.93"/>
    <n v="0"/>
    <n v="0"/>
    <n v="0"/>
    <n v="0"/>
    <n v="0"/>
    <s v="SURFACE WATER MGT FUND"/>
    <s v="WLSW I DC1484 19800 NE 42ND WY"/>
    <s v="SAMMAMISH MAINTENANCE"/>
    <s v="DRAINAGE"/>
  </r>
  <r>
    <x v="1"/>
    <s v="1039203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21.45"/>
    <n v="0"/>
    <n v="-21.45"/>
    <s v="N/A"/>
    <n v="0"/>
    <n v="0"/>
    <n v="0"/>
    <n v="0"/>
    <n v="0"/>
    <n v="0"/>
    <n v="0"/>
    <n v="21.45"/>
    <n v="0"/>
    <n v="0"/>
    <n v="0"/>
    <n v="0"/>
    <n v="0"/>
    <s v="SURFACE WATER MGT FUND"/>
    <s v="WLSW I DC1484 19800 NE 42ND WY"/>
    <s v="SAMMAMISH MAINTENANCE"/>
    <s v="DRAINAGE"/>
  </r>
  <r>
    <x v="1"/>
    <s v="1039203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21.740000000000002"/>
    <n v="0"/>
    <n v="-21.740000000000002"/>
    <s v="N/A"/>
    <n v="0"/>
    <n v="0"/>
    <n v="0"/>
    <n v="0"/>
    <n v="0"/>
    <n v="0"/>
    <n v="0"/>
    <n v="21.740000000000002"/>
    <n v="0"/>
    <n v="0"/>
    <n v="0"/>
    <n v="0"/>
    <n v="0"/>
    <s v="SURFACE WATER MGT FUND"/>
    <s v="WLSW I DC1484 19800 NE 42ND WY"/>
    <s v="SAMMAMISH MAINTENANCE"/>
    <s v="DRAINAGE"/>
  </r>
  <r>
    <x v="1"/>
    <s v="1039203"/>
    <s v="845028"/>
    <s v="82100"/>
    <x v="71"/>
    <s v="5315000"/>
    <n v="2012"/>
    <x v="4"/>
    <s v="EMPLOYER PAID BENEFITS"/>
    <s v="50000-PROGRAM EXPENDITUR BUDGET"/>
    <s v="82000-APPLIED OVERHEAD"/>
    <m/>
    <n v="0"/>
    <n v="0"/>
    <n v="20.09"/>
    <n v="0"/>
    <n v="-20.09"/>
    <s v="N/A"/>
    <n v="0"/>
    <n v="0"/>
    <n v="0"/>
    <n v="0"/>
    <n v="0"/>
    <n v="0"/>
    <n v="0"/>
    <n v="20.09"/>
    <n v="0"/>
    <n v="0"/>
    <n v="0"/>
    <n v="0"/>
    <n v="0"/>
    <s v="SURFACE WATER MGT FUND"/>
    <s v="WLSW I DC1484 19800 NE 42ND WY"/>
    <s v="SAMMAMISH MAINTENANCE"/>
    <s v="DRAINAGE"/>
  </r>
  <r>
    <x v="1"/>
    <s v="1039203"/>
    <s v="845028"/>
    <s v="82200"/>
    <x v="72"/>
    <s v="5315000"/>
    <n v="2012"/>
    <x v="4"/>
    <s v="PAID TIME OFF"/>
    <s v="50000-PROGRAM EXPENDITUR BUDGET"/>
    <s v="82000-APPLIED OVERHEAD"/>
    <m/>
    <n v="0"/>
    <n v="0"/>
    <n v="19.990000000000002"/>
    <n v="0"/>
    <n v="-19.990000000000002"/>
    <s v="N/A"/>
    <n v="0"/>
    <n v="0"/>
    <n v="0"/>
    <n v="0"/>
    <n v="0"/>
    <n v="0"/>
    <n v="0"/>
    <n v="19.990000000000002"/>
    <n v="0"/>
    <n v="0"/>
    <n v="0"/>
    <n v="0"/>
    <n v="0"/>
    <s v="SURFACE WATER MGT FUND"/>
    <s v="WLSW I DC1484 19800 NE 42ND WY"/>
    <s v="SAMMAMISH MAINTENANCE"/>
    <s v="DRAINAGE"/>
  </r>
  <r>
    <x v="1"/>
    <s v="1039203"/>
    <s v="845028"/>
    <s v="82300"/>
    <x v="73"/>
    <s v="5315000"/>
    <n v="2012"/>
    <x v="4"/>
    <s v="INDIRECT COSTS"/>
    <s v="50000-PROGRAM EXPENDITUR BUDGET"/>
    <s v="82000-APPLIED OVERHEAD"/>
    <m/>
    <n v="0"/>
    <n v="0"/>
    <n v="61.13"/>
    <n v="0"/>
    <n v="-61.13"/>
    <s v="N/A"/>
    <n v="0"/>
    <n v="0"/>
    <n v="0"/>
    <n v="0"/>
    <n v="0"/>
    <n v="0"/>
    <n v="0"/>
    <n v="61.13"/>
    <n v="0"/>
    <n v="0"/>
    <n v="0"/>
    <n v="0"/>
    <n v="0"/>
    <s v="SURFACE WATER MGT FUND"/>
    <s v="WLSW I DC1484 19800 NE 42ND WY"/>
    <s v="SAMMAMISH MAINTENANCE"/>
    <s v="DRAINAGE"/>
  </r>
  <r>
    <x v="1"/>
    <s v="1039203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2.52"/>
    <n v="0"/>
    <n v="-2.52"/>
    <s v="N/A"/>
    <n v="0"/>
    <n v="0"/>
    <n v="0"/>
    <n v="0"/>
    <n v="0"/>
    <n v="0"/>
    <n v="0"/>
    <n v="2.52"/>
    <n v="0"/>
    <n v="0"/>
    <n v="0"/>
    <n v="0"/>
    <n v="0"/>
    <s v="SURFACE WATER MGT FUND"/>
    <s v="WLSW I DC1484 19800 NE 42ND WY"/>
    <s v="SAMMAMISH MAINTENANCE"/>
    <s v="DRAINAGE"/>
  </r>
  <r>
    <x v="1"/>
    <s v="1039209"/>
    <s v="000000"/>
    <s v="11500"/>
    <x v="7"/>
    <s v="0000000"/>
    <n v="2012"/>
    <x v="0"/>
    <s v="ACCOUNTS RECEIVABLE"/>
    <s v="BS000-CURRENT ASSETS"/>
    <s v="B1150-ACCOUNTS RECEIVABLE"/>
    <m/>
    <n v="0"/>
    <n v="0"/>
    <n v="326.34000000000003"/>
    <n v="0"/>
    <n v="-326.34000000000003"/>
    <s v="N/A"/>
    <n v="0"/>
    <n v="0"/>
    <n v="0"/>
    <n v="0"/>
    <n v="0"/>
    <n v="0"/>
    <n v="0"/>
    <n v="0"/>
    <n v="0"/>
    <n v="326.34000000000003"/>
    <n v="0"/>
    <n v="0"/>
    <n v="0"/>
    <s v="SURFACE WATER MGT FUND"/>
    <s v="WLSW I DC6630 15421 DESMOINES"/>
    <s v="DEFAULT"/>
    <s v="Default"/>
  </r>
  <r>
    <x v="1"/>
    <s v="1039209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326.34000000000003"/>
    <n v="0"/>
    <n v="-326.34000000000003"/>
    <n v="0"/>
    <n v="0"/>
    <n v="0"/>
    <s v="SURFACE WATER MGT FUND"/>
    <s v="WLSW I DC6630 15421 DESMOINES"/>
    <s v="DEFAULT"/>
    <s v="Default"/>
  </r>
  <r>
    <x v="1"/>
    <s v="1039209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6630 15421 DESMOINES"/>
    <s v="DEFAULT"/>
    <s v="Default"/>
  </r>
  <r>
    <x v="1"/>
    <s v="1039209"/>
    <s v="845023"/>
    <s v="36999"/>
    <x v="49"/>
    <s v="0000000"/>
    <n v="2012"/>
    <x v="3"/>
    <s v="OTHER MISC REVENUE"/>
    <s v="R3000-REVENUE"/>
    <s v="R3600-MISCELLANEOUS REVENUE"/>
    <m/>
    <n v="0"/>
    <n v="0"/>
    <n v="-326.34000000000003"/>
    <n v="0"/>
    <n v="326.34000000000003"/>
    <s v="N/A"/>
    <n v="0"/>
    <n v="0"/>
    <n v="0"/>
    <n v="0"/>
    <n v="0"/>
    <n v="0"/>
    <n v="0"/>
    <n v="-326.34000000000003"/>
    <n v="0"/>
    <n v="0"/>
    <n v="0"/>
    <n v="0"/>
    <n v="0"/>
    <s v="SURFACE WATER MGT FUND"/>
    <s v="WLSW I DC6630 15421 DESMOINES"/>
    <s v="BURIEN MAINTENANCE"/>
    <s v="Default"/>
  </r>
  <r>
    <x v="1"/>
    <s v="1039209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0"/>
    <n v="0"/>
    <n v="0"/>
    <n v="0"/>
    <n v="0"/>
    <n v="0"/>
    <n v="141.64000000000001"/>
    <n v="0"/>
    <n v="0"/>
    <n v="0"/>
    <n v="0"/>
    <n v="0"/>
    <s v="SURFACE WATER MGT FUND"/>
    <s v="WLSW I DC6630 15421 DESMOINES"/>
    <s v="BURIEN MAINTENANCE"/>
    <s v="DRAINAGE"/>
  </r>
  <r>
    <x v="1"/>
    <s v="1039209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14.72"/>
    <n v="0"/>
    <n v="0"/>
    <n v="0"/>
    <n v="0"/>
    <n v="0"/>
    <s v="SURFACE WATER MGT FUND"/>
    <s v="WLSW I DC6630 15421 DESMOINES"/>
    <s v="BURIEN MAINTENANCE"/>
    <s v="DRAINAGE"/>
  </r>
  <r>
    <x v="1"/>
    <s v="1039209"/>
    <s v="845023"/>
    <s v="82100"/>
    <x v="71"/>
    <s v="5315000"/>
    <n v="2012"/>
    <x v="4"/>
    <s v="EMPLOYER PAID BENEFITS"/>
    <s v="50000-PROGRAM EXPENDITUR BUDGET"/>
    <s v="82000-APPLIED OVERHEAD"/>
    <m/>
    <n v="0"/>
    <n v="0"/>
    <n v="49.58"/>
    <n v="0"/>
    <n v="-49.58"/>
    <s v="N/A"/>
    <n v="0"/>
    <n v="0"/>
    <n v="0"/>
    <n v="0"/>
    <n v="0"/>
    <n v="0"/>
    <n v="0"/>
    <n v="49.58"/>
    <n v="0"/>
    <n v="0"/>
    <n v="0"/>
    <n v="0"/>
    <n v="0"/>
    <s v="SURFACE WATER MGT FUND"/>
    <s v="WLSW I DC6630 15421 DESMOINES"/>
    <s v="BURIEN MAINTENANCE"/>
    <s v="DRAINAGE"/>
  </r>
  <r>
    <x v="1"/>
    <s v="1039209"/>
    <s v="845023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38.24"/>
    <n v="0"/>
    <n v="0"/>
    <n v="0"/>
    <n v="0"/>
    <n v="0"/>
    <s v="SURFACE WATER MGT FUND"/>
    <s v="WLSW I DC6630 15421 DESMOINES"/>
    <s v="BURIEN MAINTENANCE"/>
    <s v="DRAINAGE"/>
  </r>
  <r>
    <x v="1"/>
    <s v="1039209"/>
    <s v="845023"/>
    <s v="82300"/>
    <x v="73"/>
    <s v="5315000"/>
    <n v="2012"/>
    <x v="4"/>
    <s v="INDIRECT COSTS"/>
    <s v="50000-PROGRAM EXPENDITUR BUDGET"/>
    <s v="82000-APPLIED OVERHEAD"/>
    <m/>
    <n v="0"/>
    <n v="0"/>
    <n v="82.16"/>
    <n v="0"/>
    <n v="-82.16"/>
    <s v="N/A"/>
    <n v="0"/>
    <n v="0"/>
    <n v="0"/>
    <n v="0"/>
    <n v="0"/>
    <n v="0"/>
    <n v="0"/>
    <n v="82.16"/>
    <n v="0"/>
    <n v="0"/>
    <n v="0"/>
    <n v="0"/>
    <n v="0"/>
    <s v="SURFACE WATER MGT FUND"/>
    <s v="WLSW I DC6630 15421 DESMOINES"/>
    <s v="BURIEN MAINTENANCE"/>
    <s v="DRAINAGE"/>
  </r>
  <r>
    <x v="1"/>
    <s v="1039210"/>
    <s v="000000"/>
    <s v="11530"/>
    <x v="203"/>
    <s v="0000000"/>
    <n v="2012"/>
    <x v="0"/>
    <s v="UNBILLED RECEIVABLES"/>
    <s v="BS000-CURRENT ASSETS"/>
    <s v="B1150-ACCOUNTS RECEIVABLE"/>
    <m/>
    <n v="0"/>
    <n v="0"/>
    <n v="326.31"/>
    <n v="0"/>
    <n v="-326.31"/>
    <s v="N/A"/>
    <n v="0"/>
    <n v="0"/>
    <n v="0"/>
    <n v="0"/>
    <n v="0"/>
    <n v="0"/>
    <n v="0"/>
    <n v="0"/>
    <n v="0"/>
    <n v="0"/>
    <n v="326.31"/>
    <n v="0"/>
    <n v="0"/>
    <s v="SURFACE WATER MGT FUND"/>
    <s v="WLSW I DC6672 16200 8TH AVE S"/>
    <s v="DEFAULT"/>
    <s v="Default"/>
  </r>
  <r>
    <x v="1"/>
    <s v="1039210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6672 16200 8TH AVE S"/>
    <s v="DEFAULT"/>
    <s v="Default"/>
  </r>
  <r>
    <x v="1"/>
    <s v="1039210"/>
    <s v="845023"/>
    <s v="36999"/>
    <x v="49"/>
    <s v="0000000"/>
    <n v="2012"/>
    <x v="3"/>
    <s v="OTHER MISC REVENUE"/>
    <s v="R3000-REVENUE"/>
    <s v="R3600-MISCELLANEOUS REVENUE"/>
    <m/>
    <n v="0"/>
    <n v="0"/>
    <n v="-326.31"/>
    <n v="0"/>
    <n v="326.31"/>
    <s v="N/A"/>
    <n v="0"/>
    <n v="0"/>
    <n v="0"/>
    <n v="0"/>
    <n v="0"/>
    <n v="0"/>
    <n v="0"/>
    <n v="0"/>
    <n v="0"/>
    <n v="0"/>
    <n v="-326.31"/>
    <n v="0"/>
    <n v="0"/>
    <s v="SURFACE WATER MGT FUND"/>
    <s v="WLSW I DC6672 16200 8TH AVE S"/>
    <s v="BURIEN MAINTENANCE"/>
    <s v="Default"/>
  </r>
  <r>
    <x v="1"/>
    <s v="1039210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0"/>
    <n v="0"/>
    <n v="0"/>
    <n v="141.63"/>
    <n v="0"/>
    <n v="0"/>
    <s v="SURFACE WATER MGT FUND"/>
    <s v="WLSW I DC6672 16200 8TH AVE S"/>
    <s v="BURIEN MAINTENANCE"/>
    <s v="DRAINAGE"/>
  </r>
  <r>
    <x v="1"/>
    <s v="1039210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0"/>
    <n v="0"/>
    <n v="14.72"/>
    <n v="0"/>
    <n v="0"/>
    <s v="SURFACE WATER MGT FUND"/>
    <s v="WLSW I DC6672 16200 8TH AVE S"/>
    <s v="BURIEN MAINTENANCE"/>
    <s v="DRAINAGE"/>
  </r>
  <r>
    <x v="1"/>
    <s v="1039210"/>
    <s v="845023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0"/>
    <n v="0"/>
    <n v="0"/>
    <n v="49.57"/>
    <n v="0"/>
    <n v="0"/>
    <s v="SURFACE WATER MGT FUND"/>
    <s v="WLSW I DC6672 16200 8TH AVE S"/>
    <s v="BURIEN MAINTENANCE"/>
    <s v="DRAINAGE"/>
  </r>
  <r>
    <x v="1"/>
    <s v="1039210"/>
    <s v="845023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0"/>
    <n v="0"/>
    <n v="38.24"/>
    <n v="0"/>
    <n v="0"/>
    <s v="SURFACE WATER MGT FUND"/>
    <s v="WLSW I DC6672 16200 8TH AVE S"/>
    <s v="BURIEN MAINTENANCE"/>
    <s v="DRAINAGE"/>
  </r>
  <r>
    <x v="1"/>
    <s v="1039210"/>
    <s v="845023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0"/>
    <n v="0"/>
    <n v="0"/>
    <n v="82.15"/>
    <n v="0"/>
    <n v="0"/>
    <s v="SURFACE WATER MGT FUND"/>
    <s v="WLSW I DC6672 16200 8TH AVE S"/>
    <s v="BURIEN MAINTENANCE"/>
    <s v="DRAINAGE"/>
  </r>
  <r>
    <x v="1"/>
    <s v="1039211"/>
    <s v="000000"/>
    <s v="11500"/>
    <x v="7"/>
    <s v="0000000"/>
    <n v="2012"/>
    <x v="0"/>
    <s v="ACCOUNTS RECEIVABLE"/>
    <s v="BS000-CURRENT ASSETS"/>
    <s v="B1150-ACCOUNTS RECEIVABLE"/>
    <m/>
    <n v="0"/>
    <n v="0"/>
    <n v="693.41"/>
    <n v="0"/>
    <n v="-693.41"/>
    <s v="N/A"/>
    <n v="0"/>
    <n v="0"/>
    <n v="0"/>
    <n v="0"/>
    <n v="0"/>
    <n v="0"/>
    <n v="0"/>
    <n v="0"/>
    <n v="0"/>
    <n v="693.41"/>
    <n v="0"/>
    <n v="0"/>
    <n v="0"/>
    <s v="SURFACE WATER MGT FUND"/>
    <s v="WLSW I DC8594 16216 19TH AVE S"/>
    <s v="DEFAULT"/>
    <s v="Default"/>
  </r>
  <r>
    <x v="1"/>
    <s v="1039211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693.41"/>
    <n v="0"/>
    <n v="-693.41"/>
    <n v="0"/>
    <n v="0"/>
    <n v="0"/>
    <s v="SURFACE WATER MGT FUND"/>
    <s v="WLSW I DC8594 16216 19TH AVE S"/>
    <s v="DEFAULT"/>
    <s v="Default"/>
  </r>
  <r>
    <x v="1"/>
    <s v="1039211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8594 16216 19TH AVE S"/>
    <s v="DEFAULT"/>
    <s v="Default"/>
  </r>
  <r>
    <x v="1"/>
    <s v="1039211"/>
    <s v="845023"/>
    <s v="36999"/>
    <x v="49"/>
    <s v="0000000"/>
    <n v="2012"/>
    <x v="3"/>
    <s v="OTHER MISC REVENUE"/>
    <s v="R3000-REVENUE"/>
    <s v="R3600-MISCELLANEOUS REVENUE"/>
    <m/>
    <n v="0"/>
    <n v="0"/>
    <n v="-693.41"/>
    <n v="0"/>
    <n v="693.41"/>
    <s v="N/A"/>
    <n v="0"/>
    <n v="0"/>
    <n v="0"/>
    <n v="0"/>
    <n v="0"/>
    <n v="0"/>
    <n v="0"/>
    <n v="-693.41"/>
    <n v="0"/>
    <n v="0"/>
    <n v="0"/>
    <n v="0"/>
    <n v="0"/>
    <s v="SURFACE WATER MGT FUND"/>
    <s v="WLSW I DC8594 16216 19TH AVE S"/>
    <s v="BURIEN MAINTENANCE"/>
    <s v="Default"/>
  </r>
  <r>
    <x v="1"/>
    <s v="1039211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00.97000000000003"/>
    <n v="0"/>
    <n v="-300.97000000000003"/>
    <s v="N/A"/>
    <n v="0"/>
    <n v="0"/>
    <n v="0"/>
    <n v="0"/>
    <n v="0"/>
    <n v="0"/>
    <n v="0"/>
    <n v="300.97000000000003"/>
    <n v="0"/>
    <n v="0"/>
    <n v="0"/>
    <n v="0"/>
    <n v="0"/>
    <s v="SURFACE WATER MGT FUND"/>
    <s v="WLSW I DC8594 16216 19TH AVE S"/>
    <s v="BURIEN MAINTENANCE"/>
    <s v="DRAINAGE"/>
  </r>
  <r>
    <x v="1"/>
    <s v="1039211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31.28"/>
    <n v="0"/>
    <n v="-31.28"/>
    <s v="N/A"/>
    <n v="0"/>
    <n v="0"/>
    <n v="0"/>
    <n v="0"/>
    <n v="0"/>
    <n v="0"/>
    <n v="0"/>
    <n v="31.28"/>
    <n v="0"/>
    <n v="0"/>
    <n v="0"/>
    <n v="0"/>
    <n v="0"/>
    <s v="SURFACE WATER MGT FUND"/>
    <s v="WLSW I DC8594 16216 19TH AVE S"/>
    <s v="BURIEN MAINTENANCE"/>
    <s v="DRAINAGE"/>
  </r>
  <r>
    <x v="1"/>
    <s v="1039211"/>
    <s v="845023"/>
    <s v="82100"/>
    <x v="71"/>
    <s v="5315000"/>
    <n v="2012"/>
    <x v="4"/>
    <s v="EMPLOYER PAID BENEFITS"/>
    <s v="50000-PROGRAM EXPENDITUR BUDGET"/>
    <s v="82000-APPLIED OVERHEAD"/>
    <m/>
    <n v="0"/>
    <n v="0"/>
    <n v="105.34"/>
    <n v="0"/>
    <n v="-105.34"/>
    <s v="N/A"/>
    <n v="0"/>
    <n v="0"/>
    <n v="0"/>
    <n v="0"/>
    <n v="0"/>
    <n v="0"/>
    <n v="0"/>
    <n v="105.34"/>
    <n v="0"/>
    <n v="0"/>
    <n v="0"/>
    <n v="0"/>
    <n v="0"/>
    <s v="SURFACE WATER MGT FUND"/>
    <s v="WLSW I DC8594 16216 19TH AVE S"/>
    <s v="BURIEN MAINTENANCE"/>
    <s v="DRAINAGE"/>
  </r>
  <r>
    <x v="1"/>
    <s v="1039211"/>
    <s v="845023"/>
    <s v="82200"/>
    <x v="72"/>
    <s v="5315000"/>
    <n v="2012"/>
    <x v="4"/>
    <s v="PAID TIME OFF"/>
    <s v="50000-PROGRAM EXPENDITUR BUDGET"/>
    <s v="82000-APPLIED OVERHEAD"/>
    <m/>
    <n v="0"/>
    <n v="0"/>
    <n v="81.260000000000005"/>
    <n v="0"/>
    <n v="-81.260000000000005"/>
    <s v="N/A"/>
    <n v="0"/>
    <n v="0"/>
    <n v="0"/>
    <n v="0"/>
    <n v="0"/>
    <n v="0"/>
    <n v="0"/>
    <n v="81.260000000000005"/>
    <n v="0"/>
    <n v="0"/>
    <n v="0"/>
    <n v="0"/>
    <n v="0"/>
    <s v="SURFACE WATER MGT FUND"/>
    <s v="WLSW I DC8594 16216 19TH AVE S"/>
    <s v="BURIEN MAINTENANCE"/>
    <s v="DRAINAGE"/>
  </r>
  <r>
    <x v="1"/>
    <s v="1039211"/>
    <s v="845023"/>
    <s v="82300"/>
    <x v="73"/>
    <s v="5315000"/>
    <n v="2012"/>
    <x v="4"/>
    <s v="INDIRECT COSTS"/>
    <s v="50000-PROGRAM EXPENDITUR BUDGET"/>
    <s v="82000-APPLIED OVERHEAD"/>
    <m/>
    <n v="0"/>
    <n v="0"/>
    <n v="174.56"/>
    <n v="0"/>
    <n v="-174.56"/>
    <s v="N/A"/>
    <n v="0"/>
    <n v="0"/>
    <n v="0"/>
    <n v="0"/>
    <n v="0"/>
    <n v="0"/>
    <n v="0"/>
    <n v="174.56"/>
    <n v="0"/>
    <n v="0"/>
    <n v="0"/>
    <n v="0"/>
    <n v="0"/>
    <s v="SURFACE WATER MGT FUND"/>
    <s v="WLSW I DC8594 16216 19TH AVE S"/>
    <s v="BURIEN MAINTENANCE"/>
    <s v="DRAINAGE"/>
  </r>
  <r>
    <x v="1"/>
    <s v="1039212"/>
    <s v="000000"/>
    <s v="11500"/>
    <x v="7"/>
    <s v="0000000"/>
    <n v="2012"/>
    <x v="0"/>
    <s v="ACCOUNTS RECEIVABLE"/>
    <s v="BS000-CURRENT ASSETS"/>
    <s v="B1150-ACCOUNTS RECEIVABLE"/>
    <m/>
    <n v="0"/>
    <n v="0"/>
    <n v="122.36"/>
    <n v="0"/>
    <n v="-122.36"/>
    <s v="N/A"/>
    <n v="0"/>
    <n v="0"/>
    <n v="0"/>
    <n v="0"/>
    <n v="0"/>
    <n v="0"/>
    <n v="0"/>
    <n v="0"/>
    <n v="0"/>
    <n v="122.36"/>
    <n v="0"/>
    <n v="0"/>
    <n v="0"/>
    <s v="SURFACE WATER MGT FUND"/>
    <s v="WLSW I DC8660 17694 1ST AVE S"/>
    <s v="DEFAULT"/>
    <s v="Default"/>
  </r>
  <r>
    <x v="1"/>
    <s v="1039212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122.36"/>
    <n v="0"/>
    <n v="-122.36"/>
    <n v="0"/>
    <n v="0"/>
    <n v="0"/>
    <s v="SURFACE WATER MGT FUND"/>
    <s v="WLSW I DC8660 17694 1ST AVE S"/>
    <s v="DEFAULT"/>
    <s v="Default"/>
  </r>
  <r>
    <x v="1"/>
    <s v="1039212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8660 17694 1ST AVE S"/>
    <s v="DEFAULT"/>
    <s v="Default"/>
  </r>
  <r>
    <x v="1"/>
    <s v="1039212"/>
    <s v="845023"/>
    <s v="36999"/>
    <x v="49"/>
    <s v="0000000"/>
    <n v="2012"/>
    <x v="3"/>
    <s v="OTHER MISC REVENUE"/>
    <s v="R3000-REVENUE"/>
    <s v="R3600-MISCELLANEOUS REVENUE"/>
    <m/>
    <n v="0"/>
    <n v="0"/>
    <n v="-122.36"/>
    <n v="0"/>
    <n v="122.36"/>
    <s v="N/A"/>
    <n v="0"/>
    <n v="0"/>
    <n v="0"/>
    <n v="0"/>
    <n v="0"/>
    <n v="0"/>
    <n v="0"/>
    <n v="-122.36"/>
    <n v="0"/>
    <n v="0"/>
    <n v="0"/>
    <n v="0"/>
    <n v="0"/>
    <s v="SURFACE WATER MGT FUND"/>
    <s v="WLSW I DC8660 17694 1ST AVE S"/>
    <s v="BURIEN MAINTENANCE"/>
    <s v="Default"/>
  </r>
  <r>
    <x v="1"/>
    <s v="1039212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3.11"/>
    <n v="0"/>
    <n v="-53.11"/>
    <s v="N/A"/>
    <n v="0"/>
    <n v="0"/>
    <n v="0"/>
    <n v="0"/>
    <n v="0"/>
    <n v="0"/>
    <n v="0"/>
    <n v="53.11"/>
    <n v="0"/>
    <n v="0"/>
    <n v="0"/>
    <n v="0"/>
    <n v="0"/>
    <s v="SURFACE WATER MGT FUND"/>
    <s v="WLSW I DC8660 17694 1ST AVE S"/>
    <s v="BURIEN MAINTENANCE"/>
    <s v="DRAINAGE"/>
  </r>
  <r>
    <x v="1"/>
    <s v="1039212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5.5200000000000005"/>
    <n v="0"/>
    <n v="-5.5200000000000005"/>
    <s v="N/A"/>
    <n v="0"/>
    <n v="0"/>
    <n v="0"/>
    <n v="0"/>
    <n v="0"/>
    <n v="0"/>
    <n v="0"/>
    <n v="5.5200000000000005"/>
    <n v="0"/>
    <n v="0"/>
    <n v="0"/>
    <n v="0"/>
    <n v="0"/>
    <s v="SURFACE WATER MGT FUND"/>
    <s v="WLSW I DC8660 17694 1ST AVE S"/>
    <s v="BURIEN MAINTENANCE"/>
    <s v="DRAINAGE"/>
  </r>
  <r>
    <x v="1"/>
    <s v="1039212"/>
    <s v="845023"/>
    <s v="82100"/>
    <x v="71"/>
    <s v="5315000"/>
    <n v="2012"/>
    <x v="4"/>
    <s v="EMPLOYER PAID BENEFITS"/>
    <s v="50000-PROGRAM EXPENDITUR BUDGET"/>
    <s v="82000-APPLIED OVERHEAD"/>
    <m/>
    <n v="0"/>
    <n v="0"/>
    <n v="18.59"/>
    <n v="0"/>
    <n v="-18.59"/>
    <s v="N/A"/>
    <n v="0"/>
    <n v="0"/>
    <n v="0"/>
    <n v="0"/>
    <n v="0"/>
    <n v="0"/>
    <n v="0"/>
    <n v="18.59"/>
    <n v="0"/>
    <n v="0"/>
    <n v="0"/>
    <n v="0"/>
    <n v="0"/>
    <s v="SURFACE WATER MGT FUND"/>
    <s v="WLSW I DC8660 17694 1ST AVE S"/>
    <s v="BURIEN MAINTENANCE"/>
    <s v="DRAINAGE"/>
  </r>
  <r>
    <x v="1"/>
    <s v="1039212"/>
    <s v="845023"/>
    <s v="82200"/>
    <x v="72"/>
    <s v="5315000"/>
    <n v="2012"/>
    <x v="4"/>
    <s v="PAID TIME OFF"/>
    <s v="50000-PROGRAM EXPENDITUR BUDGET"/>
    <s v="82000-APPLIED OVERHEAD"/>
    <m/>
    <n v="0"/>
    <n v="0"/>
    <n v="14.34"/>
    <n v="0"/>
    <n v="-14.34"/>
    <s v="N/A"/>
    <n v="0"/>
    <n v="0"/>
    <n v="0"/>
    <n v="0"/>
    <n v="0"/>
    <n v="0"/>
    <n v="0"/>
    <n v="14.34"/>
    <n v="0"/>
    <n v="0"/>
    <n v="0"/>
    <n v="0"/>
    <n v="0"/>
    <s v="SURFACE WATER MGT FUND"/>
    <s v="WLSW I DC8660 17694 1ST AVE S"/>
    <s v="BURIEN MAINTENANCE"/>
    <s v="DRAINAGE"/>
  </r>
  <r>
    <x v="1"/>
    <s v="1039212"/>
    <s v="845023"/>
    <s v="82300"/>
    <x v="73"/>
    <s v="5315000"/>
    <n v="2012"/>
    <x v="4"/>
    <s v="INDIRECT COSTS"/>
    <s v="50000-PROGRAM EXPENDITUR BUDGET"/>
    <s v="82000-APPLIED OVERHEAD"/>
    <m/>
    <n v="0"/>
    <n v="0"/>
    <n v="30.8"/>
    <n v="0"/>
    <n v="-30.8"/>
    <s v="N/A"/>
    <n v="0"/>
    <n v="0"/>
    <n v="0"/>
    <n v="0"/>
    <n v="0"/>
    <n v="0"/>
    <n v="0"/>
    <n v="30.8"/>
    <n v="0"/>
    <n v="0"/>
    <n v="0"/>
    <n v="0"/>
    <n v="0"/>
    <s v="SURFACE WATER MGT FUND"/>
    <s v="WLSW I DC8660 17694 1ST AVE S"/>
    <s v="BURIEN MAINTENANCE"/>
    <s v="DRAINAGE"/>
  </r>
  <r>
    <x v="1"/>
    <s v="1039213"/>
    <s v="000000"/>
    <s v="11500"/>
    <x v="7"/>
    <s v="0000000"/>
    <n v="2012"/>
    <x v="0"/>
    <s v="ACCOUNTS RECEIVABLE"/>
    <s v="BS000-CURRENT ASSETS"/>
    <s v="B1150-ACCOUNTS RECEIVABLE"/>
    <m/>
    <n v="0"/>
    <n v="0"/>
    <n v="163.16"/>
    <n v="0"/>
    <n v="-163.16"/>
    <s v="N/A"/>
    <n v="0"/>
    <n v="0"/>
    <n v="0"/>
    <n v="0"/>
    <n v="0"/>
    <n v="0"/>
    <n v="0"/>
    <n v="0"/>
    <n v="0"/>
    <n v="163.16"/>
    <n v="0"/>
    <n v="0"/>
    <n v="0"/>
    <s v="SURFACE WATER MGT FUND"/>
    <s v="WLSW I DC8663 275 SW 160TH ST"/>
    <s v="DEFAULT"/>
    <s v="Default"/>
  </r>
  <r>
    <x v="1"/>
    <s v="1039213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163.16"/>
    <n v="-163.16"/>
    <n v="0"/>
    <n v="0"/>
    <n v="0"/>
    <s v="SURFACE WATER MGT FUND"/>
    <s v="WLSW I DC8663 275 SW 160TH ST"/>
    <s v="DEFAULT"/>
    <s v="Default"/>
  </r>
  <r>
    <x v="1"/>
    <s v="1039213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8663 275 SW 160TH ST"/>
    <s v="DEFAULT"/>
    <s v="Default"/>
  </r>
  <r>
    <x v="1"/>
    <s v="1039213"/>
    <s v="845023"/>
    <s v="36999"/>
    <x v="49"/>
    <s v="0000000"/>
    <n v="2012"/>
    <x v="3"/>
    <s v="OTHER MISC REVENUE"/>
    <s v="R3000-REVENUE"/>
    <s v="R3600-MISCELLANEOUS REVENUE"/>
    <m/>
    <n v="0"/>
    <n v="0"/>
    <n v="-163.16"/>
    <n v="0"/>
    <n v="163.16"/>
    <s v="N/A"/>
    <n v="0"/>
    <n v="0"/>
    <n v="0"/>
    <n v="0"/>
    <n v="0"/>
    <n v="0"/>
    <n v="0"/>
    <n v="0"/>
    <n v="-163.16"/>
    <n v="0"/>
    <n v="0"/>
    <n v="0"/>
    <n v="0"/>
    <s v="SURFACE WATER MGT FUND"/>
    <s v="WLSW I DC8663 275 SW 160TH ST"/>
    <s v="BURIEN MAINTENANCE"/>
    <s v="Default"/>
  </r>
  <r>
    <x v="1"/>
    <s v="1039213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820000000000007"/>
    <n v="0"/>
    <n v="-70.820000000000007"/>
    <s v="N/A"/>
    <n v="0"/>
    <n v="0"/>
    <n v="0"/>
    <n v="0"/>
    <n v="0"/>
    <n v="0"/>
    <n v="0"/>
    <n v="0"/>
    <n v="70.820000000000007"/>
    <n v="0"/>
    <n v="0"/>
    <n v="0"/>
    <n v="0"/>
    <s v="SURFACE WATER MGT FUND"/>
    <s v="WLSW I DC8663 275 SW 160TH ST"/>
    <s v="BURIEN MAINTENANCE"/>
    <s v="DRAINAGE"/>
  </r>
  <r>
    <x v="1"/>
    <s v="1039213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0"/>
    <n v="0"/>
    <n v="0"/>
    <n v="0"/>
    <n v="7.36"/>
    <n v="0"/>
    <n v="0"/>
    <n v="0"/>
    <n v="0"/>
    <s v="SURFACE WATER MGT FUND"/>
    <s v="WLSW I DC8663 275 SW 160TH ST"/>
    <s v="BURIEN MAINTENANCE"/>
    <s v="DRAINAGE"/>
  </r>
  <r>
    <x v="1"/>
    <s v="1039213"/>
    <s v="845023"/>
    <s v="82100"/>
    <x v="71"/>
    <s v="5315000"/>
    <n v="2012"/>
    <x v="4"/>
    <s v="EMPLOYER PAID BENEFITS"/>
    <s v="50000-PROGRAM EXPENDITUR BUDGET"/>
    <s v="82000-APPLIED OVERHEAD"/>
    <m/>
    <n v="0"/>
    <n v="0"/>
    <n v="24.78"/>
    <n v="0"/>
    <n v="-24.78"/>
    <s v="N/A"/>
    <n v="0"/>
    <n v="0"/>
    <n v="0"/>
    <n v="0"/>
    <n v="0"/>
    <n v="0"/>
    <n v="0"/>
    <n v="0"/>
    <n v="24.78"/>
    <n v="0"/>
    <n v="0"/>
    <n v="0"/>
    <n v="0"/>
    <s v="SURFACE WATER MGT FUND"/>
    <s v="WLSW I DC8663 275 SW 160TH ST"/>
    <s v="BURIEN MAINTENANCE"/>
    <s v="DRAINAGE"/>
  </r>
  <r>
    <x v="1"/>
    <s v="1039213"/>
    <s v="845023"/>
    <s v="82200"/>
    <x v="72"/>
    <s v="5315000"/>
    <n v="2012"/>
    <x v="4"/>
    <s v="PAID TIME OFF"/>
    <s v="50000-PROGRAM EXPENDITUR BUDGET"/>
    <s v="82000-APPLIED OVERHEAD"/>
    <m/>
    <n v="0"/>
    <n v="0"/>
    <n v="19.12"/>
    <n v="0"/>
    <n v="-19.12"/>
    <s v="N/A"/>
    <n v="0"/>
    <n v="0"/>
    <n v="0"/>
    <n v="0"/>
    <n v="0"/>
    <n v="0"/>
    <n v="0"/>
    <n v="0"/>
    <n v="19.12"/>
    <n v="0"/>
    <n v="0"/>
    <n v="0"/>
    <n v="0"/>
    <s v="SURFACE WATER MGT FUND"/>
    <s v="WLSW I DC8663 275 SW 160TH ST"/>
    <s v="BURIEN MAINTENANCE"/>
    <s v="DRAINAGE"/>
  </r>
  <r>
    <x v="1"/>
    <s v="1039213"/>
    <s v="845023"/>
    <s v="82300"/>
    <x v="73"/>
    <s v="5315000"/>
    <n v="2012"/>
    <x v="4"/>
    <s v="INDIRECT COSTS"/>
    <s v="50000-PROGRAM EXPENDITUR BUDGET"/>
    <s v="82000-APPLIED OVERHEAD"/>
    <m/>
    <n v="0"/>
    <n v="0"/>
    <n v="41.08"/>
    <n v="0"/>
    <n v="-41.08"/>
    <s v="N/A"/>
    <n v="0"/>
    <n v="0"/>
    <n v="0"/>
    <n v="0"/>
    <n v="0"/>
    <n v="0"/>
    <n v="0"/>
    <n v="0"/>
    <n v="41.08"/>
    <n v="0"/>
    <n v="0"/>
    <n v="0"/>
    <n v="0"/>
    <s v="SURFACE WATER MGT FUND"/>
    <s v="WLSW I DC8663 275 SW 160TH ST"/>
    <s v="BURIEN MAINTENANCE"/>
    <s v="DRAINAGE"/>
  </r>
  <r>
    <x v="1"/>
    <s v="1039214"/>
    <s v="000000"/>
    <s v="11500"/>
    <x v="7"/>
    <s v="0000000"/>
    <n v="2012"/>
    <x v="0"/>
    <s v="ACCOUNTS RECEIVABLE"/>
    <s v="BS000-CURRENT ASSETS"/>
    <s v="B1150-ACCOUNTS RECEIVABLE"/>
    <m/>
    <n v="0"/>
    <n v="0"/>
    <n v="285.52"/>
    <n v="0"/>
    <n v="-285.52"/>
    <s v="N/A"/>
    <n v="0"/>
    <n v="0"/>
    <n v="0"/>
    <n v="0"/>
    <n v="0"/>
    <n v="0"/>
    <n v="0"/>
    <n v="0"/>
    <n v="0"/>
    <n v="285.52"/>
    <n v="0"/>
    <n v="0"/>
    <n v="0"/>
    <s v="SURFACE WATER MGT FUND"/>
    <s v="WLSW I DC8665 149 S 140TH ST"/>
    <s v="DEFAULT"/>
    <s v="Default"/>
  </r>
  <r>
    <x v="1"/>
    <s v="1039214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285.52"/>
    <n v="-285.52"/>
    <n v="0"/>
    <n v="0"/>
    <n v="0"/>
    <s v="SURFACE WATER MGT FUND"/>
    <s v="WLSW I DC8665 149 S 140TH ST"/>
    <s v="DEFAULT"/>
    <s v="Default"/>
  </r>
  <r>
    <x v="1"/>
    <s v="1039214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8665 149 S 140TH ST"/>
    <s v="DEFAULT"/>
    <s v="Default"/>
  </r>
  <r>
    <x v="1"/>
    <s v="1039214"/>
    <s v="845023"/>
    <s v="36999"/>
    <x v="49"/>
    <s v="0000000"/>
    <n v="2012"/>
    <x v="3"/>
    <s v="OTHER MISC REVENUE"/>
    <s v="R3000-REVENUE"/>
    <s v="R3600-MISCELLANEOUS REVENUE"/>
    <m/>
    <n v="0"/>
    <n v="0"/>
    <n v="-285.52"/>
    <n v="0"/>
    <n v="285.52"/>
    <s v="N/A"/>
    <n v="0"/>
    <n v="0"/>
    <n v="0"/>
    <n v="0"/>
    <n v="0"/>
    <n v="0"/>
    <n v="0"/>
    <n v="0"/>
    <n v="-285.52"/>
    <n v="0"/>
    <n v="0"/>
    <n v="0"/>
    <n v="0"/>
    <s v="SURFACE WATER MGT FUND"/>
    <s v="WLSW I DC8665 149 S 140TH ST"/>
    <s v="BURIEN MAINTENANCE"/>
    <s v="Default"/>
  </r>
  <r>
    <x v="1"/>
    <s v="1039214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23.93"/>
    <n v="0"/>
    <n v="-123.93"/>
    <s v="N/A"/>
    <n v="0"/>
    <n v="0"/>
    <n v="0"/>
    <n v="0"/>
    <n v="0"/>
    <n v="0"/>
    <n v="0"/>
    <n v="0"/>
    <n v="123.93"/>
    <n v="0"/>
    <n v="0"/>
    <n v="0"/>
    <n v="0"/>
    <s v="SURFACE WATER MGT FUND"/>
    <s v="WLSW I DC8665 149 S 140TH ST"/>
    <s v="BURIEN MAINTENANCE"/>
    <s v="DRAINAGE"/>
  </r>
  <r>
    <x v="1"/>
    <s v="1039214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2.88"/>
    <n v="0"/>
    <n v="-12.88"/>
    <s v="N/A"/>
    <n v="0"/>
    <n v="0"/>
    <n v="0"/>
    <n v="0"/>
    <n v="0"/>
    <n v="0"/>
    <n v="0"/>
    <n v="0"/>
    <n v="12.88"/>
    <n v="0"/>
    <n v="0"/>
    <n v="0"/>
    <n v="0"/>
    <s v="SURFACE WATER MGT FUND"/>
    <s v="WLSW I DC8665 149 S 140TH ST"/>
    <s v="BURIEN MAINTENANCE"/>
    <s v="DRAINAGE"/>
  </r>
  <r>
    <x v="1"/>
    <s v="1039214"/>
    <s v="845023"/>
    <s v="82100"/>
    <x v="71"/>
    <s v="5315000"/>
    <n v="2012"/>
    <x v="4"/>
    <s v="EMPLOYER PAID BENEFITS"/>
    <s v="50000-PROGRAM EXPENDITUR BUDGET"/>
    <s v="82000-APPLIED OVERHEAD"/>
    <m/>
    <n v="0"/>
    <n v="0"/>
    <n v="43.37"/>
    <n v="0"/>
    <n v="-43.37"/>
    <s v="N/A"/>
    <n v="0"/>
    <n v="0"/>
    <n v="0"/>
    <n v="0"/>
    <n v="0"/>
    <n v="0"/>
    <n v="0"/>
    <n v="0"/>
    <n v="43.37"/>
    <n v="0"/>
    <n v="0"/>
    <n v="0"/>
    <n v="0"/>
    <s v="SURFACE WATER MGT FUND"/>
    <s v="WLSW I DC8665 149 S 140TH ST"/>
    <s v="BURIEN MAINTENANCE"/>
    <s v="DRAINAGE"/>
  </r>
  <r>
    <x v="1"/>
    <s v="1039214"/>
    <s v="845023"/>
    <s v="82200"/>
    <x v="72"/>
    <s v="5315000"/>
    <n v="2012"/>
    <x v="4"/>
    <s v="PAID TIME OFF"/>
    <s v="50000-PROGRAM EXPENDITUR BUDGET"/>
    <s v="82000-APPLIED OVERHEAD"/>
    <m/>
    <n v="0"/>
    <n v="0"/>
    <n v="33.46"/>
    <n v="0"/>
    <n v="-33.46"/>
    <s v="N/A"/>
    <n v="0"/>
    <n v="0"/>
    <n v="0"/>
    <n v="0"/>
    <n v="0"/>
    <n v="0"/>
    <n v="0"/>
    <n v="0"/>
    <n v="33.46"/>
    <n v="0"/>
    <n v="0"/>
    <n v="0"/>
    <n v="0"/>
    <s v="SURFACE WATER MGT FUND"/>
    <s v="WLSW I DC8665 149 S 140TH ST"/>
    <s v="BURIEN MAINTENANCE"/>
    <s v="DRAINAGE"/>
  </r>
  <r>
    <x v="1"/>
    <s v="1039214"/>
    <s v="845023"/>
    <s v="82300"/>
    <x v="73"/>
    <s v="5315000"/>
    <n v="2012"/>
    <x v="4"/>
    <s v="INDIRECT COSTS"/>
    <s v="50000-PROGRAM EXPENDITUR BUDGET"/>
    <s v="82000-APPLIED OVERHEAD"/>
    <m/>
    <n v="0"/>
    <n v="0"/>
    <n v="71.88"/>
    <n v="0"/>
    <n v="-71.88"/>
    <s v="N/A"/>
    <n v="0"/>
    <n v="0"/>
    <n v="0"/>
    <n v="0"/>
    <n v="0"/>
    <n v="0"/>
    <n v="0"/>
    <n v="0"/>
    <n v="71.88"/>
    <n v="0"/>
    <n v="0"/>
    <n v="0"/>
    <n v="0"/>
    <s v="SURFACE WATER MGT FUND"/>
    <s v="WLSW I DC8665 149 S 140TH ST"/>
    <s v="BURIEN MAINTENANCE"/>
    <s v="DRAINAGE"/>
  </r>
  <r>
    <x v="1"/>
    <s v="1039215"/>
    <s v="000000"/>
    <s v="11500"/>
    <x v="7"/>
    <s v="0000000"/>
    <n v="2012"/>
    <x v="0"/>
    <s v="ACCOUNTS RECEIVABLE"/>
    <s v="BS000-CURRENT ASSETS"/>
    <s v="B1150-ACCOUNTS RECEIVABLE"/>
    <m/>
    <n v="0"/>
    <n v="0"/>
    <n v="326.32"/>
    <n v="0"/>
    <n v="-326.32"/>
    <s v="N/A"/>
    <n v="0"/>
    <n v="0"/>
    <n v="0"/>
    <n v="0"/>
    <n v="0"/>
    <n v="0"/>
    <n v="0"/>
    <n v="0"/>
    <n v="0"/>
    <n v="326.32"/>
    <n v="0"/>
    <n v="0"/>
    <n v="0"/>
    <s v="SURFACE WATER MGT FUND"/>
    <s v="WLSW I DC8672 15405 DESMOINES"/>
    <s v="DEFAULT"/>
    <s v="Default"/>
  </r>
  <r>
    <x v="1"/>
    <s v="1039215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326.32"/>
    <n v="0"/>
    <n v="-326.32"/>
    <n v="0"/>
    <n v="0"/>
    <n v="0"/>
    <s v="SURFACE WATER MGT FUND"/>
    <s v="WLSW I DC8672 15405 DESMOINES"/>
    <s v="DEFAULT"/>
    <s v="Default"/>
  </r>
  <r>
    <x v="1"/>
    <s v="1039215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8672 15405 DESMOINES"/>
    <s v="DEFAULT"/>
    <s v="Default"/>
  </r>
  <r>
    <x v="1"/>
    <s v="1039215"/>
    <s v="845023"/>
    <s v="36999"/>
    <x v="49"/>
    <s v="0000000"/>
    <n v="2012"/>
    <x v="3"/>
    <s v="OTHER MISC REVENUE"/>
    <s v="R3000-REVENUE"/>
    <s v="R3600-MISCELLANEOUS REVENUE"/>
    <m/>
    <n v="0"/>
    <n v="0"/>
    <n v="-326.32"/>
    <n v="0"/>
    <n v="326.32"/>
    <s v="N/A"/>
    <n v="0"/>
    <n v="0"/>
    <n v="0"/>
    <n v="0"/>
    <n v="0"/>
    <n v="0"/>
    <n v="0"/>
    <n v="-326.32"/>
    <n v="0"/>
    <n v="0"/>
    <n v="0"/>
    <n v="0"/>
    <n v="0"/>
    <s v="SURFACE WATER MGT FUND"/>
    <s v="WLSW I DC8672 15405 DESMOINES"/>
    <s v="BURIEN MAINTENANCE"/>
    <s v="Default"/>
  </r>
  <r>
    <x v="1"/>
    <s v="1039215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0"/>
    <n v="0"/>
    <n v="0"/>
    <n v="0"/>
    <n v="0"/>
    <n v="0"/>
    <n v="141.64000000000001"/>
    <n v="0"/>
    <n v="0"/>
    <n v="0"/>
    <n v="0"/>
    <n v="0"/>
    <s v="SURFACE WATER MGT FUND"/>
    <s v="WLSW I DC8672 15405 DESMOINES"/>
    <s v="BURIEN MAINTENANCE"/>
    <s v="DRAINAGE"/>
  </r>
  <r>
    <x v="1"/>
    <s v="1039215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14.72"/>
    <n v="0"/>
    <n v="0"/>
    <n v="0"/>
    <n v="0"/>
    <n v="0"/>
    <s v="SURFACE WATER MGT FUND"/>
    <s v="WLSW I DC8672 15405 DESMOINES"/>
    <s v="BURIEN MAINTENANCE"/>
    <s v="DRAINAGE"/>
  </r>
  <r>
    <x v="1"/>
    <s v="1039215"/>
    <s v="845023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49.57"/>
    <n v="0"/>
    <n v="0"/>
    <n v="0"/>
    <n v="0"/>
    <n v="0"/>
    <s v="SURFACE WATER MGT FUND"/>
    <s v="WLSW I DC8672 15405 DESMOINES"/>
    <s v="BURIEN MAINTENANCE"/>
    <s v="DRAINAGE"/>
  </r>
  <r>
    <x v="1"/>
    <s v="1039215"/>
    <s v="845023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38.24"/>
    <n v="0"/>
    <n v="0"/>
    <n v="0"/>
    <n v="0"/>
    <n v="0"/>
    <s v="SURFACE WATER MGT FUND"/>
    <s v="WLSW I DC8672 15405 DESMOINES"/>
    <s v="BURIEN MAINTENANCE"/>
    <s v="DRAINAGE"/>
  </r>
  <r>
    <x v="1"/>
    <s v="1039215"/>
    <s v="845023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82.15"/>
    <n v="0"/>
    <n v="0"/>
    <n v="0"/>
    <n v="0"/>
    <n v="0"/>
    <s v="SURFACE WATER MGT FUND"/>
    <s v="WLSW I DC8672 15405 DESMOINES"/>
    <s v="BURIEN MAINTENANCE"/>
    <s v="DRAINAGE"/>
  </r>
  <r>
    <x v="1"/>
    <s v="103921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3"/>
    <n v="0"/>
    <n v="-106.23"/>
    <s v="N/A"/>
    <n v="0"/>
    <n v="0"/>
    <n v="0"/>
    <n v="0"/>
    <n v="0"/>
    <n v="0"/>
    <n v="0"/>
    <n v="0"/>
    <n v="0"/>
    <n v="0"/>
    <n v="0"/>
    <n v="106.23"/>
    <n v="0"/>
    <s v="SURFACE WATER MGT FUND"/>
    <s v="WLSW F D98572 9525 14TH AVE S"/>
    <s v="STORMWATER SERVICES"/>
    <s v="DRAINAGE"/>
  </r>
  <r>
    <x v="1"/>
    <s v="103921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0"/>
    <n v="0"/>
    <n v="0"/>
    <n v="0"/>
    <n v="0"/>
    <n v="11.040000000000001"/>
    <n v="0"/>
    <s v="SURFACE WATER MGT FUND"/>
    <s v="WLSW F D98572 9525 14TH AVE S"/>
    <s v="STORMWATER SERVICES"/>
    <s v="DRAINAGE"/>
  </r>
  <r>
    <x v="1"/>
    <s v="103921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7.18"/>
    <n v="0"/>
    <n v="-37.18"/>
    <s v="N/A"/>
    <n v="0"/>
    <n v="0"/>
    <n v="0"/>
    <n v="0"/>
    <n v="0"/>
    <n v="0"/>
    <n v="0"/>
    <n v="0"/>
    <n v="0"/>
    <n v="0"/>
    <n v="0"/>
    <n v="37.18"/>
    <n v="0"/>
    <s v="SURFACE WATER MGT FUND"/>
    <s v="WLSW F D98572 9525 14TH AVE S"/>
    <s v="STORMWATER SERVICES"/>
    <s v="DRAINAGE"/>
  </r>
  <r>
    <x v="1"/>
    <s v="1039216"/>
    <s v="845022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0"/>
    <n v="0"/>
    <n v="0"/>
    <n v="0"/>
    <n v="0"/>
    <n v="0"/>
    <n v="0"/>
    <n v="0"/>
    <n v="0"/>
    <n v="0"/>
    <n v="0"/>
    <n v="28.68"/>
    <n v="0"/>
    <s v="SURFACE WATER MGT FUND"/>
    <s v="WLSW F D98572 9525 14TH AVE S"/>
    <s v="STORMWATER SERVICES"/>
    <s v="DRAINAGE"/>
  </r>
  <r>
    <x v="1"/>
    <s v="1039216"/>
    <s v="845022"/>
    <s v="82300"/>
    <x v="73"/>
    <s v="5315000"/>
    <n v="2012"/>
    <x v="4"/>
    <s v="INDIRECT COSTS"/>
    <s v="50000-PROGRAM EXPENDITUR BUDGET"/>
    <s v="82000-APPLIED OVERHEAD"/>
    <m/>
    <n v="0"/>
    <n v="0"/>
    <n v="61.61"/>
    <n v="0"/>
    <n v="-61.61"/>
    <s v="N/A"/>
    <n v="0"/>
    <n v="0"/>
    <n v="0"/>
    <n v="0"/>
    <n v="0"/>
    <n v="0"/>
    <n v="0"/>
    <n v="0"/>
    <n v="0"/>
    <n v="0"/>
    <n v="0"/>
    <n v="61.61"/>
    <n v="0"/>
    <s v="SURFACE WATER MGT FUND"/>
    <s v="WLSW F D98572 9525 14TH AVE S"/>
    <s v="STORMWATER SERVICES"/>
    <s v="DRAINAGE"/>
  </r>
  <r>
    <x v="1"/>
    <s v="103921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0"/>
    <n v="0"/>
    <n v="0"/>
    <n v="0"/>
    <n v="0"/>
    <n v="0"/>
    <n v="0"/>
    <n v="0"/>
    <n v="0"/>
    <n v="0"/>
    <n v="141.64000000000001"/>
    <n v="0"/>
    <s v="SURFACE WATER MGT FUND"/>
    <s v="WLSW F D98575 MISC ALONG UPLAN"/>
    <s v="STORMWATER SERVICES"/>
    <s v="DRAINAGE"/>
  </r>
  <r>
    <x v="1"/>
    <s v="103921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0"/>
    <n v="0"/>
    <n v="0"/>
    <n v="14.72"/>
    <n v="0"/>
    <s v="SURFACE WATER MGT FUND"/>
    <s v="WLSW F D98575 MISC ALONG UPLAN"/>
    <s v="STORMWATER SERVICES"/>
    <s v="DRAINAGE"/>
  </r>
  <r>
    <x v="1"/>
    <s v="103921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8"/>
    <n v="0"/>
    <n v="-49.58"/>
    <s v="N/A"/>
    <n v="0"/>
    <n v="0"/>
    <n v="0"/>
    <n v="0"/>
    <n v="0"/>
    <n v="0"/>
    <n v="0"/>
    <n v="0"/>
    <n v="0"/>
    <n v="0"/>
    <n v="0"/>
    <n v="49.58"/>
    <n v="0"/>
    <s v="SURFACE WATER MGT FUND"/>
    <s v="WLSW F D98575 MISC ALONG UPLAN"/>
    <s v="STORMWATER SERVICES"/>
    <s v="DRAINAGE"/>
  </r>
  <r>
    <x v="1"/>
    <s v="1039217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0"/>
    <n v="0"/>
    <n v="0"/>
    <n v="38.24"/>
    <n v="0"/>
    <s v="SURFACE WATER MGT FUND"/>
    <s v="WLSW F D98575 MISC ALONG UPLAN"/>
    <s v="STORMWATER SERVICES"/>
    <s v="DRAINAGE"/>
  </r>
  <r>
    <x v="1"/>
    <s v="1039217"/>
    <s v="845022"/>
    <s v="82300"/>
    <x v="73"/>
    <s v="5315000"/>
    <n v="2012"/>
    <x v="4"/>
    <s v="INDIRECT COSTS"/>
    <s v="50000-PROGRAM EXPENDITUR BUDGET"/>
    <s v="82000-APPLIED OVERHEAD"/>
    <m/>
    <n v="0"/>
    <n v="0"/>
    <n v="82.16"/>
    <n v="0"/>
    <n v="-82.16"/>
    <s v="N/A"/>
    <n v="0"/>
    <n v="0"/>
    <n v="0"/>
    <n v="0"/>
    <n v="0"/>
    <n v="0"/>
    <n v="0"/>
    <n v="0"/>
    <n v="0"/>
    <n v="0"/>
    <n v="0"/>
    <n v="82.16"/>
    <n v="0"/>
    <s v="SURFACE WATER MGT FUND"/>
    <s v="WLSW F D98575 MISC ALONG UPLAN"/>
    <s v="STORMWATER SERVICES"/>
    <s v="DRAINAGE"/>
  </r>
  <r>
    <x v="1"/>
    <s v="103922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3"/>
    <n v="0"/>
    <n v="-106.23"/>
    <s v="N/A"/>
    <n v="0"/>
    <n v="0"/>
    <n v="0"/>
    <n v="0"/>
    <n v="0"/>
    <n v="0"/>
    <n v="0"/>
    <n v="0"/>
    <n v="106.23"/>
    <n v="0"/>
    <n v="0"/>
    <n v="0"/>
    <n v="0"/>
    <s v="SURFACE WATER MGT FUND"/>
    <s v="WLSW F D98618 115XX 234TH PL N"/>
    <s v="STORMWATER SERVICES"/>
    <s v="DRAINAGE"/>
  </r>
  <r>
    <x v="1"/>
    <s v="103922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0"/>
    <n v="0"/>
    <n v="11.040000000000001"/>
    <n v="0"/>
    <n v="0"/>
    <n v="0"/>
    <n v="0"/>
    <s v="SURFACE WATER MGT FUND"/>
    <s v="WLSW F D98618 115XX 234TH PL N"/>
    <s v="STORMWATER SERVICES"/>
    <s v="DRAINAGE"/>
  </r>
  <r>
    <x v="1"/>
    <s v="103922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7.18"/>
    <n v="0"/>
    <n v="-37.18"/>
    <s v="N/A"/>
    <n v="0"/>
    <n v="0"/>
    <n v="0"/>
    <n v="0"/>
    <n v="0"/>
    <n v="0"/>
    <n v="0"/>
    <n v="0"/>
    <n v="37.18"/>
    <n v="0"/>
    <n v="0"/>
    <n v="0"/>
    <n v="0"/>
    <s v="SURFACE WATER MGT FUND"/>
    <s v="WLSW F D98618 115XX 234TH PL N"/>
    <s v="STORMWATER SERVICES"/>
    <s v="DRAINAGE"/>
  </r>
  <r>
    <x v="1"/>
    <s v="1039220"/>
    <s v="845022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0"/>
    <n v="0"/>
    <n v="0"/>
    <n v="0"/>
    <n v="0"/>
    <n v="0"/>
    <n v="0"/>
    <n v="0"/>
    <n v="28.68"/>
    <n v="0"/>
    <n v="0"/>
    <n v="0"/>
    <n v="0"/>
    <s v="SURFACE WATER MGT FUND"/>
    <s v="WLSW F D98618 115XX 234TH PL N"/>
    <s v="STORMWATER SERVICES"/>
    <s v="DRAINAGE"/>
  </r>
  <r>
    <x v="1"/>
    <s v="1039220"/>
    <s v="845022"/>
    <s v="82300"/>
    <x v="73"/>
    <s v="5315000"/>
    <n v="2012"/>
    <x v="4"/>
    <s v="INDIRECT COSTS"/>
    <s v="50000-PROGRAM EXPENDITUR BUDGET"/>
    <s v="82000-APPLIED OVERHEAD"/>
    <m/>
    <n v="0"/>
    <n v="0"/>
    <n v="61.620000000000005"/>
    <n v="0"/>
    <n v="-61.620000000000005"/>
    <s v="N/A"/>
    <n v="0"/>
    <n v="0"/>
    <n v="0"/>
    <n v="0"/>
    <n v="0"/>
    <n v="0"/>
    <n v="0"/>
    <n v="0"/>
    <n v="61.620000000000005"/>
    <n v="0"/>
    <n v="0"/>
    <n v="0"/>
    <n v="0"/>
    <s v="SURFACE WATER MGT FUND"/>
    <s v="WLSW F D98618 115XX 234TH PL N"/>
    <s v="STORMWATER SERVICES"/>
    <s v="DRAINAGE"/>
  </r>
  <r>
    <x v="1"/>
    <s v="1039221"/>
    <s v="000000"/>
    <s v="11500"/>
    <x v="7"/>
    <s v="0000000"/>
    <n v="2012"/>
    <x v="0"/>
    <s v="ACCOUNTS RECEIVABLE"/>
    <s v="BS000-CURRENT ASSETS"/>
    <s v="B1150-ACCOUNTS RECEIVABLE"/>
    <m/>
    <n v="0"/>
    <n v="0"/>
    <n v="6041.67"/>
    <n v="0"/>
    <n v="-6041.67"/>
    <s v="N/A"/>
    <n v="0"/>
    <n v="0"/>
    <n v="0"/>
    <n v="0"/>
    <n v="0"/>
    <n v="0"/>
    <n v="0"/>
    <n v="3479.37"/>
    <n v="0"/>
    <n v="0"/>
    <n v="2562.3000000000002"/>
    <n v="0"/>
    <n v="0"/>
    <s v="SURFACE WATER MGT FUND"/>
    <s v="WLSW I DC2507 26602 SE 15TH ST"/>
    <s v="DEFAULT"/>
    <s v="Default"/>
  </r>
  <r>
    <x v="1"/>
    <s v="1039221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3479.37"/>
    <n v="-3479.37"/>
    <n v="2562.3000000000002"/>
    <n v="0"/>
    <n v="-2562.3000000000002"/>
    <n v="0"/>
    <n v="0"/>
    <s v="SURFACE WATER MGT FUND"/>
    <s v="WLSW I DC2507 26602 SE 15TH ST"/>
    <s v="DEFAULT"/>
    <s v="Default"/>
  </r>
  <r>
    <x v="1"/>
    <s v="1039221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2507 26602 SE 15TH ST"/>
    <s v="DEFAULT"/>
    <s v="Default"/>
  </r>
  <r>
    <x v="1"/>
    <s v="1039221"/>
    <s v="845028"/>
    <s v="43944"/>
    <x v="130"/>
    <s v="0000000"/>
    <n v="2012"/>
    <x v="3"/>
    <s v="SWM SERVICES CITIES"/>
    <s v="R3000-REVENUE"/>
    <s v="R3400-CHARGE FOR SERVICES"/>
    <m/>
    <n v="0"/>
    <n v="0"/>
    <n v="-6041.67"/>
    <n v="0"/>
    <n v="6041.67"/>
    <s v="N/A"/>
    <n v="0"/>
    <n v="0"/>
    <n v="0"/>
    <n v="0"/>
    <n v="0"/>
    <n v="0"/>
    <n v="-3479.37"/>
    <n v="0"/>
    <n v="-2562.3000000000002"/>
    <n v="0"/>
    <n v="0"/>
    <n v="0"/>
    <n v="0"/>
    <s v="SURFACE WATER MGT FUND"/>
    <s v="WLSW I DC2507 26602 SE 15TH ST"/>
    <s v="SAMMAMISH MAINTENANCE"/>
    <s v="Default"/>
  </r>
  <r>
    <x v="1"/>
    <s v="1039221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44.26"/>
    <n v="0"/>
    <n v="-744.26"/>
    <s v="N/A"/>
    <n v="0"/>
    <n v="0"/>
    <n v="0"/>
    <n v="0"/>
    <n v="0"/>
    <n v="0"/>
    <n v="744.26"/>
    <n v="0"/>
    <n v="0"/>
    <n v="0"/>
    <n v="0"/>
    <n v="0"/>
    <n v="0"/>
    <s v="SURFACE WATER MGT FUND"/>
    <s v="WLSW I DC2507 26602 SE 15TH ST"/>
    <s v="SAMMAMISH MAINTENANCE"/>
    <s v="DRAINAGE"/>
  </r>
  <r>
    <x v="1"/>
    <s v="1039221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300.3"/>
    <n v="0"/>
    <n v="-300.3"/>
    <s v="N/A"/>
    <n v="0"/>
    <n v="0"/>
    <n v="0"/>
    <n v="0"/>
    <n v="0"/>
    <n v="0"/>
    <n v="300.3"/>
    <n v="0"/>
    <n v="0"/>
    <n v="0"/>
    <n v="0"/>
    <n v="0"/>
    <n v="0"/>
    <s v="SURFACE WATER MGT FUND"/>
    <s v="WLSW I DC2507 26602 SE 15TH ST"/>
    <s v="SAMMAMISH MAINTENANCE"/>
    <s v="DRAINAGE"/>
  </r>
  <r>
    <x v="1"/>
    <s v="1039221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2562.3000000000002"/>
    <n v="0"/>
    <n v="-2562.3000000000002"/>
    <s v="N/A"/>
    <n v="0"/>
    <n v="0"/>
    <n v="0"/>
    <n v="0"/>
    <n v="0"/>
    <n v="0"/>
    <n v="0"/>
    <n v="2562.3000000000002"/>
    <n v="0"/>
    <n v="0"/>
    <n v="0"/>
    <n v="0"/>
    <n v="0"/>
    <s v="SURFACE WATER MGT FUND"/>
    <s v="WLSW I DC2507 26602 SE 15TH ST"/>
    <s v="SAMMAMISH MAINTENANCE"/>
    <s v="DRAINAGE"/>
  </r>
  <r>
    <x v="1"/>
    <s v="1039221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1037.21"/>
    <n v="0"/>
    <n v="-1037.21"/>
    <s v="N/A"/>
    <n v="0"/>
    <n v="0"/>
    <n v="0"/>
    <n v="0"/>
    <n v="0"/>
    <n v="0"/>
    <n v="1037.21"/>
    <n v="0"/>
    <n v="0"/>
    <n v="0"/>
    <n v="0"/>
    <n v="0"/>
    <n v="0"/>
    <s v="SURFACE WATER MGT FUND"/>
    <s v="WLSW I DC2507 26602 SE 15TH ST"/>
    <s v="SAMMAMISH MAINTENANCE"/>
    <s v="DRAINAGE"/>
  </r>
  <r>
    <x v="1"/>
    <s v="1039221"/>
    <s v="845028"/>
    <s v="82100"/>
    <x v="71"/>
    <s v="5315000"/>
    <n v="2012"/>
    <x v="4"/>
    <s v="EMPLOYER PAID BENEFITS"/>
    <s v="50000-PROGRAM EXPENDITUR BUDGET"/>
    <s v="82000-APPLIED OVERHEAD"/>
    <m/>
    <n v="0"/>
    <n v="0"/>
    <n v="267.35000000000002"/>
    <n v="0"/>
    <n v="-267.35000000000002"/>
    <s v="N/A"/>
    <n v="0"/>
    <n v="0"/>
    <n v="0"/>
    <n v="0"/>
    <n v="0"/>
    <n v="0"/>
    <n v="267.35000000000002"/>
    <n v="0"/>
    <n v="0"/>
    <n v="0"/>
    <n v="0"/>
    <n v="0"/>
    <n v="0"/>
    <s v="SURFACE WATER MGT FUND"/>
    <s v="WLSW I DC2507 26602 SE 15TH ST"/>
    <s v="SAMMAMISH MAINTENANCE"/>
    <s v="DRAINAGE"/>
  </r>
  <r>
    <x v="1"/>
    <s v="1039221"/>
    <s v="845028"/>
    <s v="82200"/>
    <x v="72"/>
    <s v="5315000"/>
    <n v="2012"/>
    <x v="4"/>
    <s v="PAID TIME OFF"/>
    <s v="50000-PROGRAM EXPENDITUR BUDGET"/>
    <s v="82000-APPLIED OVERHEAD"/>
    <m/>
    <n v="0"/>
    <n v="0"/>
    <n v="269.79000000000002"/>
    <n v="0"/>
    <n v="-269.79000000000002"/>
    <s v="N/A"/>
    <n v="0"/>
    <n v="0"/>
    <n v="0"/>
    <n v="0"/>
    <n v="0"/>
    <n v="0"/>
    <n v="269.79000000000002"/>
    <n v="0"/>
    <n v="0"/>
    <n v="0"/>
    <n v="0"/>
    <n v="0"/>
    <n v="0"/>
    <s v="SURFACE WATER MGT FUND"/>
    <s v="WLSW I DC2507 26602 SE 15TH ST"/>
    <s v="SAMMAMISH MAINTENANCE"/>
    <s v="DRAINAGE"/>
  </r>
  <r>
    <x v="1"/>
    <s v="1039221"/>
    <s v="845028"/>
    <s v="82300"/>
    <x v="73"/>
    <s v="5315000"/>
    <n v="2012"/>
    <x v="4"/>
    <s v="INDIRECT COSTS"/>
    <s v="50000-PROGRAM EXPENDITUR BUDGET"/>
    <s v="82000-APPLIED OVERHEAD"/>
    <m/>
    <n v="0"/>
    <n v="0"/>
    <n v="825.18000000000006"/>
    <n v="0"/>
    <n v="-825.18000000000006"/>
    <s v="N/A"/>
    <n v="0"/>
    <n v="0"/>
    <n v="0"/>
    <n v="0"/>
    <n v="0"/>
    <n v="0"/>
    <n v="825.18000000000006"/>
    <n v="0"/>
    <n v="0"/>
    <n v="0"/>
    <n v="0"/>
    <n v="0"/>
    <n v="0"/>
    <s v="SURFACE WATER MGT FUND"/>
    <s v="WLSW I DC2507 26602 SE 15TH ST"/>
    <s v="SAMMAMISH MAINTENANCE"/>
    <s v="DRAINAGE"/>
  </r>
  <r>
    <x v="1"/>
    <s v="1039221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35.28"/>
    <n v="0"/>
    <n v="-35.28"/>
    <s v="N/A"/>
    <n v="0"/>
    <n v="0"/>
    <n v="0"/>
    <n v="0"/>
    <n v="0"/>
    <n v="0"/>
    <n v="35.28"/>
    <n v="0"/>
    <n v="0"/>
    <n v="0"/>
    <n v="0"/>
    <n v="0"/>
    <n v="0"/>
    <s v="SURFACE WATER MGT FUND"/>
    <s v="WLSW I DC2507 26602 SE 15TH ST"/>
    <s v="SAMMAMISH MAINTENANCE"/>
    <s v="DRAINAGE"/>
  </r>
  <r>
    <x v="1"/>
    <s v="103922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5.410000000000004"/>
    <n v="0"/>
    <n v="-35.410000000000004"/>
    <s v="N/A"/>
    <n v="0"/>
    <n v="0"/>
    <n v="0"/>
    <n v="0"/>
    <n v="0"/>
    <n v="0"/>
    <n v="0"/>
    <n v="0"/>
    <n v="0"/>
    <n v="0"/>
    <n v="0"/>
    <n v="35.410000000000004"/>
    <n v="0"/>
    <s v="SURFACE WATER MGT FUND"/>
    <s v="WLSW F D96192 20301 NE 108TH S"/>
    <s v="STORMWATER SERVICES"/>
    <s v="DRAINAGE"/>
  </r>
  <r>
    <x v="1"/>
    <s v="103922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.68"/>
    <n v="0"/>
    <n v="-3.68"/>
    <s v="N/A"/>
    <n v="0"/>
    <n v="0"/>
    <n v="0"/>
    <n v="0"/>
    <n v="0"/>
    <n v="0"/>
    <n v="0"/>
    <n v="0"/>
    <n v="0"/>
    <n v="0"/>
    <n v="0"/>
    <n v="3.68"/>
    <n v="0"/>
    <s v="SURFACE WATER MGT FUND"/>
    <s v="WLSW F D96192 20301 NE 108TH S"/>
    <s v="STORMWATER SERVICES"/>
    <s v="DRAINAGE"/>
  </r>
  <r>
    <x v="1"/>
    <s v="103922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2.39"/>
    <n v="0"/>
    <n v="-12.39"/>
    <s v="N/A"/>
    <n v="0"/>
    <n v="0"/>
    <n v="0"/>
    <n v="0"/>
    <n v="0"/>
    <n v="0"/>
    <n v="0"/>
    <n v="0"/>
    <n v="0"/>
    <n v="0"/>
    <n v="0"/>
    <n v="12.39"/>
    <n v="0"/>
    <s v="SURFACE WATER MGT FUND"/>
    <s v="WLSW F D96192 20301 NE 108TH S"/>
    <s v="STORMWATER SERVICES"/>
    <s v="DRAINAGE"/>
  </r>
  <r>
    <x v="1"/>
    <s v="1039223"/>
    <s v="845022"/>
    <s v="82200"/>
    <x v="72"/>
    <s v="5315000"/>
    <n v="2012"/>
    <x v="4"/>
    <s v="PAID TIME OFF"/>
    <s v="50000-PROGRAM EXPENDITUR BUDGET"/>
    <s v="82000-APPLIED OVERHEAD"/>
    <m/>
    <n v="0"/>
    <n v="0"/>
    <n v="9.56"/>
    <n v="0"/>
    <n v="-9.56"/>
    <s v="N/A"/>
    <n v="0"/>
    <n v="0"/>
    <n v="0"/>
    <n v="0"/>
    <n v="0"/>
    <n v="0"/>
    <n v="0"/>
    <n v="0"/>
    <n v="0"/>
    <n v="0"/>
    <n v="0"/>
    <n v="9.56"/>
    <n v="0"/>
    <s v="SURFACE WATER MGT FUND"/>
    <s v="WLSW F D96192 20301 NE 108TH S"/>
    <s v="STORMWATER SERVICES"/>
    <s v="DRAINAGE"/>
  </r>
  <r>
    <x v="1"/>
    <s v="1039223"/>
    <s v="845022"/>
    <s v="82300"/>
    <x v="73"/>
    <s v="5315000"/>
    <n v="2012"/>
    <x v="4"/>
    <s v="INDIRECT COSTS"/>
    <s v="50000-PROGRAM EXPENDITUR BUDGET"/>
    <s v="82000-APPLIED OVERHEAD"/>
    <m/>
    <n v="0"/>
    <n v="0"/>
    <n v="20.54"/>
    <n v="0"/>
    <n v="-20.54"/>
    <s v="N/A"/>
    <n v="0"/>
    <n v="0"/>
    <n v="0"/>
    <n v="0"/>
    <n v="0"/>
    <n v="0"/>
    <n v="0"/>
    <n v="0"/>
    <n v="0"/>
    <n v="0"/>
    <n v="0"/>
    <n v="20.54"/>
    <n v="0"/>
    <s v="SURFACE WATER MGT FUND"/>
    <s v="WLSW F D96192 20301 NE 108TH S"/>
    <s v="STORMWATER SERVICES"/>
    <s v="DRAINAGE"/>
  </r>
  <r>
    <x v="1"/>
    <s v="1039224"/>
    <s v="000000"/>
    <s v="11500"/>
    <x v="7"/>
    <s v="0000000"/>
    <n v="2012"/>
    <x v="0"/>
    <s v="ACCOUNTS RECEIVABLE"/>
    <s v="BS000-CURRENT ASSETS"/>
    <s v="B1150-ACCOUNTS RECEIVABLE"/>
    <m/>
    <n v="0"/>
    <n v="0"/>
    <n v="326.34000000000003"/>
    <n v="0"/>
    <n v="-326.34000000000003"/>
    <s v="N/A"/>
    <n v="0"/>
    <n v="0"/>
    <n v="0"/>
    <n v="0"/>
    <n v="0"/>
    <n v="0"/>
    <n v="0"/>
    <n v="0"/>
    <n v="0"/>
    <n v="326.34000000000003"/>
    <n v="0"/>
    <n v="0"/>
    <n v="0"/>
    <s v="SURFACE WATER MGT FUND"/>
    <s v="WLSW I DC6751 S 177TH PL &amp; 1ST"/>
    <s v="DEFAULT"/>
    <s v="Default"/>
  </r>
  <r>
    <x v="1"/>
    <s v="1039224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326.34000000000003"/>
    <n v="0"/>
    <n v="-326.34000000000003"/>
    <n v="0"/>
    <n v="0"/>
    <n v="0"/>
    <s v="SURFACE WATER MGT FUND"/>
    <s v="WLSW I DC6751 S 177TH PL &amp; 1ST"/>
    <s v="DEFAULT"/>
    <s v="Default"/>
  </r>
  <r>
    <x v="1"/>
    <s v="1039224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6751 S 177TH PL &amp; 1ST"/>
    <s v="DEFAULT"/>
    <s v="Default"/>
  </r>
  <r>
    <x v="1"/>
    <s v="1039224"/>
    <s v="845023"/>
    <s v="36999"/>
    <x v="49"/>
    <s v="0000000"/>
    <n v="2012"/>
    <x v="3"/>
    <s v="OTHER MISC REVENUE"/>
    <s v="R3000-REVENUE"/>
    <s v="R3600-MISCELLANEOUS REVENUE"/>
    <m/>
    <n v="0"/>
    <n v="0"/>
    <n v="-326.34000000000003"/>
    <n v="0"/>
    <n v="326.34000000000003"/>
    <s v="N/A"/>
    <n v="0"/>
    <n v="0"/>
    <n v="0"/>
    <n v="0"/>
    <n v="0"/>
    <n v="0"/>
    <n v="0"/>
    <n v="-326.34000000000003"/>
    <n v="0"/>
    <n v="0"/>
    <n v="0"/>
    <n v="0"/>
    <n v="0"/>
    <s v="SURFACE WATER MGT FUND"/>
    <s v="WLSW I DC6751 S 177TH PL &amp; 1ST"/>
    <s v="BURIEN MAINTENANCE"/>
    <s v="Default"/>
  </r>
  <r>
    <x v="1"/>
    <s v="1039224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0"/>
    <n v="0"/>
    <n v="0"/>
    <n v="0"/>
    <n v="0"/>
    <n v="0"/>
    <n v="141.64000000000001"/>
    <n v="0"/>
    <n v="0"/>
    <n v="0"/>
    <n v="0"/>
    <n v="0"/>
    <s v="SURFACE WATER MGT FUND"/>
    <s v="WLSW I DC6751 S 177TH PL &amp; 1ST"/>
    <s v="BURIEN MAINTENANCE"/>
    <s v="DRAINAGE"/>
  </r>
  <r>
    <x v="1"/>
    <s v="1039224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14.72"/>
    <n v="0"/>
    <n v="0"/>
    <n v="0"/>
    <n v="0"/>
    <n v="0"/>
    <s v="SURFACE WATER MGT FUND"/>
    <s v="WLSW I DC6751 S 177TH PL &amp; 1ST"/>
    <s v="BURIEN MAINTENANCE"/>
    <s v="DRAINAGE"/>
  </r>
  <r>
    <x v="1"/>
    <s v="1039224"/>
    <s v="845023"/>
    <s v="82100"/>
    <x v="71"/>
    <s v="5315000"/>
    <n v="2012"/>
    <x v="4"/>
    <s v="EMPLOYER PAID BENEFITS"/>
    <s v="50000-PROGRAM EXPENDITUR BUDGET"/>
    <s v="82000-APPLIED OVERHEAD"/>
    <m/>
    <n v="0"/>
    <n v="0"/>
    <n v="49.58"/>
    <n v="0"/>
    <n v="-49.58"/>
    <s v="N/A"/>
    <n v="0"/>
    <n v="0"/>
    <n v="0"/>
    <n v="0"/>
    <n v="0"/>
    <n v="0"/>
    <n v="0"/>
    <n v="49.58"/>
    <n v="0"/>
    <n v="0"/>
    <n v="0"/>
    <n v="0"/>
    <n v="0"/>
    <s v="SURFACE WATER MGT FUND"/>
    <s v="WLSW I DC6751 S 177TH PL &amp; 1ST"/>
    <s v="BURIEN MAINTENANCE"/>
    <s v="DRAINAGE"/>
  </r>
  <r>
    <x v="1"/>
    <s v="1039224"/>
    <s v="845023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38.24"/>
    <n v="0"/>
    <n v="0"/>
    <n v="0"/>
    <n v="0"/>
    <n v="0"/>
    <s v="SURFACE WATER MGT FUND"/>
    <s v="WLSW I DC6751 S 177TH PL &amp; 1ST"/>
    <s v="BURIEN MAINTENANCE"/>
    <s v="DRAINAGE"/>
  </r>
  <r>
    <x v="1"/>
    <s v="1039224"/>
    <s v="845023"/>
    <s v="82300"/>
    <x v="73"/>
    <s v="5315000"/>
    <n v="2012"/>
    <x v="4"/>
    <s v="INDIRECT COSTS"/>
    <s v="50000-PROGRAM EXPENDITUR BUDGET"/>
    <s v="82000-APPLIED OVERHEAD"/>
    <m/>
    <n v="0"/>
    <n v="0"/>
    <n v="82.16"/>
    <n v="0"/>
    <n v="-82.16"/>
    <s v="N/A"/>
    <n v="0"/>
    <n v="0"/>
    <n v="0"/>
    <n v="0"/>
    <n v="0"/>
    <n v="0"/>
    <n v="0"/>
    <n v="82.16"/>
    <n v="0"/>
    <n v="0"/>
    <n v="0"/>
    <n v="0"/>
    <n v="0"/>
    <s v="SURFACE WATER MGT FUND"/>
    <s v="WLSW I DC6751 S 177TH PL &amp; 1ST"/>
    <s v="BURIEN MAINTENANCE"/>
    <s v="DRAINAGE"/>
  </r>
  <r>
    <x v="1"/>
    <s v="1039225"/>
    <s v="000000"/>
    <s v="11500"/>
    <x v="7"/>
    <s v="0000000"/>
    <n v="2012"/>
    <x v="0"/>
    <s v="ACCOUNTS RECEIVABLE"/>
    <s v="BS000-CURRENT ASSETS"/>
    <s v="B1150-ACCOUNTS RECEIVABLE"/>
    <m/>
    <n v="0"/>
    <n v="0"/>
    <n v="244.72"/>
    <n v="0"/>
    <n v="-244.72"/>
    <s v="N/A"/>
    <n v="0"/>
    <n v="0"/>
    <n v="0"/>
    <n v="0"/>
    <n v="0"/>
    <n v="0"/>
    <n v="0"/>
    <n v="0"/>
    <n v="0"/>
    <n v="244.72"/>
    <n v="0"/>
    <n v="0"/>
    <n v="0"/>
    <s v="SURFACE WATER MGT FUND"/>
    <s v="WLSW I DC6800 15035 8TH AVE S"/>
    <s v="DEFAULT"/>
    <s v="Default"/>
  </r>
  <r>
    <x v="1"/>
    <s v="1039225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244.72"/>
    <n v="0"/>
    <n v="-244.72"/>
    <n v="0"/>
    <n v="0"/>
    <n v="0"/>
    <s v="SURFACE WATER MGT FUND"/>
    <s v="WLSW I DC6800 15035 8TH AVE S"/>
    <s v="DEFAULT"/>
    <s v="Default"/>
  </r>
  <r>
    <x v="1"/>
    <s v="1039225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6800 15035 8TH AVE S"/>
    <s v="DEFAULT"/>
    <s v="Default"/>
  </r>
  <r>
    <x v="1"/>
    <s v="1039225"/>
    <s v="845023"/>
    <s v="36999"/>
    <x v="49"/>
    <s v="0000000"/>
    <n v="2012"/>
    <x v="3"/>
    <s v="OTHER MISC REVENUE"/>
    <s v="R3000-REVENUE"/>
    <s v="R3600-MISCELLANEOUS REVENUE"/>
    <m/>
    <n v="0"/>
    <n v="0"/>
    <n v="-244.72"/>
    <n v="0"/>
    <n v="244.72"/>
    <s v="N/A"/>
    <n v="0"/>
    <n v="0"/>
    <n v="0"/>
    <n v="0"/>
    <n v="0"/>
    <n v="0"/>
    <n v="0"/>
    <n v="-244.72"/>
    <n v="0"/>
    <n v="0"/>
    <n v="0"/>
    <n v="0"/>
    <n v="0"/>
    <s v="SURFACE WATER MGT FUND"/>
    <s v="WLSW I DC6800 15035 8TH AVE S"/>
    <s v="BURIEN MAINTENANCE"/>
    <s v="Default"/>
  </r>
  <r>
    <x v="1"/>
    <s v="1039225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2"/>
    <n v="0"/>
    <n v="-106.22"/>
    <s v="N/A"/>
    <n v="0"/>
    <n v="0"/>
    <n v="0"/>
    <n v="0"/>
    <n v="0"/>
    <n v="0"/>
    <n v="0"/>
    <n v="106.22"/>
    <n v="0"/>
    <n v="0"/>
    <n v="0"/>
    <n v="0"/>
    <n v="0"/>
    <s v="SURFACE WATER MGT FUND"/>
    <s v="WLSW I DC6800 15035 8TH AVE S"/>
    <s v="BURIEN MAINTENANCE"/>
    <s v="DRAINAGE"/>
  </r>
  <r>
    <x v="1"/>
    <s v="1039225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0"/>
    <n v="11.040000000000001"/>
    <n v="0"/>
    <n v="0"/>
    <n v="0"/>
    <n v="0"/>
    <n v="0"/>
    <s v="SURFACE WATER MGT FUND"/>
    <s v="WLSW I DC6800 15035 8TH AVE S"/>
    <s v="BURIEN MAINTENANCE"/>
    <s v="DRAINAGE"/>
  </r>
  <r>
    <x v="1"/>
    <s v="1039225"/>
    <s v="845023"/>
    <s v="82100"/>
    <x v="71"/>
    <s v="5315000"/>
    <n v="2012"/>
    <x v="4"/>
    <s v="EMPLOYER PAID BENEFITS"/>
    <s v="50000-PROGRAM EXPENDITUR BUDGET"/>
    <s v="82000-APPLIED OVERHEAD"/>
    <m/>
    <n v="0"/>
    <n v="0"/>
    <n v="37.18"/>
    <n v="0"/>
    <n v="-37.18"/>
    <s v="N/A"/>
    <n v="0"/>
    <n v="0"/>
    <n v="0"/>
    <n v="0"/>
    <n v="0"/>
    <n v="0"/>
    <n v="0"/>
    <n v="37.18"/>
    <n v="0"/>
    <n v="0"/>
    <n v="0"/>
    <n v="0"/>
    <n v="0"/>
    <s v="SURFACE WATER MGT FUND"/>
    <s v="WLSW I DC6800 15035 8TH AVE S"/>
    <s v="BURIEN MAINTENANCE"/>
    <s v="DRAINAGE"/>
  </r>
  <r>
    <x v="1"/>
    <s v="1039225"/>
    <s v="845023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0"/>
    <n v="0"/>
    <n v="0"/>
    <n v="0"/>
    <n v="0"/>
    <n v="0"/>
    <n v="0"/>
    <n v="28.68"/>
    <n v="0"/>
    <n v="0"/>
    <n v="0"/>
    <n v="0"/>
    <n v="0"/>
    <s v="SURFACE WATER MGT FUND"/>
    <s v="WLSW I DC6800 15035 8TH AVE S"/>
    <s v="BURIEN MAINTENANCE"/>
    <s v="DRAINAGE"/>
  </r>
  <r>
    <x v="1"/>
    <s v="1039225"/>
    <s v="845023"/>
    <s v="82300"/>
    <x v="73"/>
    <s v="5315000"/>
    <n v="2012"/>
    <x v="4"/>
    <s v="INDIRECT COSTS"/>
    <s v="50000-PROGRAM EXPENDITUR BUDGET"/>
    <s v="82000-APPLIED OVERHEAD"/>
    <m/>
    <n v="0"/>
    <n v="0"/>
    <n v="61.6"/>
    <n v="0"/>
    <n v="-61.6"/>
    <s v="N/A"/>
    <n v="0"/>
    <n v="0"/>
    <n v="0"/>
    <n v="0"/>
    <n v="0"/>
    <n v="0"/>
    <n v="0"/>
    <n v="61.6"/>
    <n v="0"/>
    <n v="0"/>
    <n v="0"/>
    <n v="0"/>
    <n v="0"/>
    <s v="SURFACE WATER MGT FUND"/>
    <s v="WLSW I DC6800 15035 8TH AVE S"/>
    <s v="BURIEN MAINTENANCE"/>
    <s v="DRAINAGE"/>
  </r>
  <r>
    <x v="1"/>
    <s v="1039226"/>
    <s v="000000"/>
    <s v="11530"/>
    <x v="203"/>
    <s v="0000000"/>
    <n v="2012"/>
    <x v="0"/>
    <s v="UNBILLED RECEIVABLES"/>
    <s v="BS000-CURRENT ASSETS"/>
    <s v="B1150-ACCOUNTS RECEIVABLE"/>
    <m/>
    <n v="0"/>
    <n v="0"/>
    <n v="14.72"/>
    <n v="0"/>
    <n v="-14.72"/>
    <s v="N/A"/>
    <n v="0"/>
    <n v="0"/>
    <n v="0"/>
    <n v="0"/>
    <n v="0"/>
    <n v="0"/>
    <n v="0"/>
    <n v="0"/>
    <n v="0"/>
    <n v="0"/>
    <n v="14.72"/>
    <n v="0"/>
    <n v="0"/>
    <s v="SURFACE WATER MGT FUND"/>
    <s v="WLSW I DC6845 233 S 156TH ST"/>
    <s v="DEFAULT"/>
    <s v="Default"/>
  </r>
  <r>
    <x v="1"/>
    <s v="1039226"/>
    <s v="000000"/>
    <s v="22258"/>
    <x v="204"/>
    <s v="0000000"/>
    <n v="2012"/>
    <x v="1"/>
    <s v="DEFERRED ACCT REC 11503"/>
    <s v="BS200-CURRENT LIABILITIES"/>
    <s v="B2220-DEFERRED REVENUES"/>
    <m/>
    <n v="0"/>
    <n v="0"/>
    <n v="311.59000000000003"/>
    <n v="0"/>
    <n v="-311.59000000000003"/>
    <s v="N/A"/>
    <n v="0"/>
    <n v="0"/>
    <n v="0"/>
    <n v="0"/>
    <n v="0"/>
    <n v="0"/>
    <n v="0"/>
    <n v="0"/>
    <n v="0"/>
    <n v="311.59000000000003"/>
    <n v="0"/>
    <n v="0"/>
    <n v="0"/>
    <s v="SURFACE WATER MGT FUND"/>
    <s v="WLSW I DC6845 233 S 156TH ST"/>
    <s v="DEFAULT"/>
    <s v="Default"/>
  </r>
  <r>
    <x v="1"/>
    <s v="1039226"/>
    <s v="845023"/>
    <s v="36999"/>
    <x v="49"/>
    <s v="0000000"/>
    <n v="2012"/>
    <x v="3"/>
    <s v="OTHER MISC REVENUE"/>
    <s v="R3000-REVENUE"/>
    <s v="R3600-MISCELLANEOUS REVENUE"/>
    <m/>
    <n v="0"/>
    <n v="0"/>
    <n v="-326.31"/>
    <n v="0"/>
    <n v="326.31"/>
    <s v="N/A"/>
    <n v="0"/>
    <n v="0"/>
    <n v="0"/>
    <n v="0"/>
    <n v="0"/>
    <n v="0"/>
    <n v="0"/>
    <n v="0"/>
    <n v="0"/>
    <n v="-311.59000000000003"/>
    <n v="-14.72"/>
    <n v="0"/>
    <n v="0"/>
    <s v="SURFACE WATER MGT FUND"/>
    <s v="WLSW I DC6845 233 S 156TH ST"/>
    <s v="BURIEN MAINTENANCE"/>
    <s v="Default"/>
  </r>
  <r>
    <x v="1"/>
    <s v="1039226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0"/>
    <n v="0"/>
    <n v="141.63"/>
    <n v="0"/>
    <n v="0"/>
    <n v="0"/>
    <s v="SURFACE WATER MGT FUND"/>
    <s v="WLSW I DC6845 233 S 156TH ST"/>
    <s v="BURIEN MAINTENANCE"/>
    <s v="DRAINAGE"/>
  </r>
  <r>
    <x v="1"/>
    <s v="1039226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0"/>
    <n v="0"/>
    <n v="14.72"/>
    <n v="0"/>
    <n v="0"/>
    <s v="SURFACE WATER MGT FUND"/>
    <s v="WLSW I DC6845 233 S 156TH ST"/>
    <s v="BURIEN MAINTENANCE"/>
    <s v="DRAINAGE"/>
  </r>
  <r>
    <x v="1"/>
    <s v="1039226"/>
    <s v="845023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0"/>
    <n v="0"/>
    <n v="49.57"/>
    <n v="0"/>
    <n v="0"/>
    <n v="0"/>
    <s v="SURFACE WATER MGT FUND"/>
    <s v="WLSW I DC6845 233 S 156TH ST"/>
    <s v="BURIEN MAINTENANCE"/>
    <s v="DRAINAGE"/>
  </r>
  <r>
    <x v="1"/>
    <s v="1039226"/>
    <s v="845023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0"/>
    <n v="38.24"/>
    <n v="0"/>
    <n v="0"/>
    <n v="0"/>
    <s v="SURFACE WATER MGT FUND"/>
    <s v="WLSW I DC6845 233 S 156TH ST"/>
    <s v="BURIEN MAINTENANCE"/>
    <s v="DRAINAGE"/>
  </r>
  <r>
    <x v="1"/>
    <s v="1039226"/>
    <s v="845023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0"/>
    <n v="0"/>
    <n v="82.15"/>
    <n v="0"/>
    <n v="0"/>
    <n v="0"/>
    <s v="SURFACE WATER MGT FUND"/>
    <s v="WLSW I DC6845 233 S 156TH ST"/>
    <s v="BURIEN MAINTENANCE"/>
    <s v="DRAINAGE"/>
  </r>
  <r>
    <x v="1"/>
    <s v="103922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0"/>
    <n v="0"/>
    <n v="0"/>
    <n v="0"/>
    <n v="0"/>
    <n v="0"/>
    <n v="141.64000000000001"/>
    <n v="0"/>
    <n v="0"/>
    <n v="0"/>
    <n v="0"/>
    <n v="0"/>
    <s v="SURFACE WATER MGT FUND"/>
    <s v="WLSW F D97942 6900 208TH AVE N"/>
    <s v="STORMWATER SERVICES"/>
    <s v="DRAINAGE"/>
  </r>
  <r>
    <x v="1"/>
    <s v="103922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14.72"/>
    <n v="0"/>
    <n v="0"/>
    <n v="0"/>
    <n v="0"/>
    <n v="0"/>
    <s v="SURFACE WATER MGT FUND"/>
    <s v="WLSW F D97942 6900 208TH AVE N"/>
    <s v="STORMWATER SERVICES"/>
    <s v="DRAINAGE"/>
  </r>
  <r>
    <x v="1"/>
    <s v="103922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8"/>
    <n v="0"/>
    <n v="-49.58"/>
    <s v="N/A"/>
    <n v="0"/>
    <n v="0"/>
    <n v="0"/>
    <n v="0"/>
    <n v="0"/>
    <n v="0"/>
    <n v="0"/>
    <n v="49.58"/>
    <n v="0"/>
    <n v="0"/>
    <n v="0"/>
    <n v="0"/>
    <n v="0"/>
    <s v="SURFACE WATER MGT FUND"/>
    <s v="WLSW F D97942 6900 208TH AVE N"/>
    <s v="STORMWATER SERVICES"/>
    <s v="DRAINAGE"/>
  </r>
  <r>
    <x v="1"/>
    <s v="1039227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38.24"/>
    <n v="0"/>
    <n v="0"/>
    <n v="0"/>
    <n v="0"/>
    <n v="0"/>
    <s v="SURFACE WATER MGT FUND"/>
    <s v="WLSW F D97942 6900 208TH AVE N"/>
    <s v="STORMWATER SERVICES"/>
    <s v="DRAINAGE"/>
  </r>
  <r>
    <x v="1"/>
    <s v="1039227"/>
    <s v="845022"/>
    <s v="82300"/>
    <x v="73"/>
    <s v="5315000"/>
    <n v="2012"/>
    <x v="4"/>
    <s v="INDIRECT COSTS"/>
    <s v="50000-PROGRAM EXPENDITUR BUDGET"/>
    <s v="82000-APPLIED OVERHEAD"/>
    <m/>
    <n v="0"/>
    <n v="0"/>
    <n v="82.16"/>
    <n v="0"/>
    <n v="-82.16"/>
    <s v="N/A"/>
    <n v="0"/>
    <n v="0"/>
    <n v="0"/>
    <n v="0"/>
    <n v="0"/>
    <n v="0"/>
    <n v="0"/>
    <n v="82.16"/>
    <n v="0"/>
    <n v="0"/>
    <n v="0"/>
    <n v="0"/>
    <n v="0"/>
    <s v="SURFACE WATER MGT FUND"/>
    <s v="WLSW F D97942 6900 208TH AVE N"/>
    <s v="STORMWATER SERVICES"/>
    <s v="DRAINAGE"/>
  </r>
  <r>
    <x v="1"/>
    <s v="103922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0"/>
    <n v="0"/>
    <n v="0"/>
    <n v="0"/>
    <n v="0"/>
    <n v="0"/>
    <n v="141.64000000000001"/>
    <n v="0"/>
    <n v="0"/>
    <n v="0"/>
    <n v="0"/>
    <n v="0"/>
    <s v="SURFACE WATER MGT FUND"/>
    <s v="WLSW F D97945 20800 NE UNION H"/>
    <s v="STORMWATER SERVICES"/>
    <s v="DRAINAGE"/>
  </r>
  <r>
    <x v="1"/>
    <s v="103922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14.72"/>
    <n v="0"/>
    <n v="0"/>
    <n v="0"/>
    <n v="0"/>
    <n v="0"/>
    <s v="SURFACE WATER MGT FUND"/>
    <s v="WLSW F D97945 20800 NE UNION H"/>
    <s v="STORMWATER SERVICES"/>
    <s v="DRAINAGE"/>
  </r>
  <r>
    <x v="1"/>
    <s v="103922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8"/>
    <n v="0"/>
    <n v="-49.58"/>
    <s v="N/A"/>
    <n v="0"/>
    <n v="0"/>
    <n v="0"/>
    <n v="0"/>
    <n v="0"/>
    <n v="0"/>
    <n v="0"/>
    <n v="49.58"/>
    <n v="0"/>
    <n v="0"/>
    <n v="0"/>
    <n v="0"/>
    <n v="0"/>
    <s v="SURFACE WATER MGT FUND"/>
    <s v="WLSW F D97945 20800 NE UNION H"/>
    <s v="STORMWATER SERVICES"/>
    <s v="DRAINAGE"/>
  </r>
  <r>
    <x v="1"/>
    <s v="1039228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38.24"/>
    <n v="0"/>
    <n v="0"/>
    <n v="0"/>
    <n v="0"/>
    <n v="0"/>
    <s v="SURFACE WATER MGT FUND"/>
    <s v="WLSW F D97945 20800 NE UNION H"/>
    <s v="STORMWATER SERVICES"/>
    <s v="DRAINAGE"/>
  </r>
  <r>
    <x v="1"/>
    <s v="1039228"/>
    <s v="845022"/>
    <s v="82300"/>
    <x v="73"/>
    <s v="5315000"/>
    <n v="2012"/>
    <x v="4"/>
    <s v="INDIRECT COSTS"/>
    <s v="50000-PROGRAM EXPENDITUR BUDGET"/>
    <s v="82000-APPLIED OVERHEAD"/>
    <m/>
    <n v="0"/>
    <n v="0"/>
    <n v="82.16"/>
    <n v="0"/>
    <n v="-82.16"/>
    <s v="N/A"/>
    <n v="0"/>
    <n v="0"/>
    <n v="0"/>
    <n v="0"/>
    <n v="0"/>
    <n v="0"/>
    <n v="0"/>
    <n v="82.16"/>
    <n v="0"/>
    <n v="0"/>
    <n v="0"/>
    <n v="0"/>
    <n v="0"/>
    <s v="SURFACE WATER MGT FUND"/>
    <s v="WLSW F D97945 20800 NE UNION H"/>
    <s v="STORMWATER SERVICES"/>
    <s v="DRAINAGE"/>
  </r>
  <r>
    <x v="1"/>
    <s v="103922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3"/>
    <n v="0"/>
    <n v="-106.23"/>
    <s v="N/A"/>
    <n v="0"/>
    <n v="0"/>
    <n v="0"/>
    <n v="0"/>
    <n v="0"/>
    <n v="0"/>
    <n v="0"/>
    <n v="0"/>
    <n v="0"/>
    <n v="0"/>
    <n v="106.23"/>
    <n v="0"/>
    <n v="0"/>
    <s v="SURFACE WATER MGT FUND"/>
    <s v="WLSW F D98210 24850 SE ISSQ-FA"/>
    <s v="STORMWATER SERVICES"/>
    <s v="DRAINAGE"/>
  </r>
  <r>
    <x v="1"/>
    <s v="103922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0"/>
    <n v="0"/>
    <n v="0"/>
    <n v="0"/>
    <n v="11.040000000000001"/>
    <n v="0"/>
    <n v="0"/>
    <s v="SURFACE WATER MGT FUND"/>
    <s v="WLSW F D98210 24850 SE ISSQ-FA"/>
    <s v="STORMWATER SERVICES"/>
    <s v="DRAINAGE"/>
  </r>
  <r>
    <x v="1"/>
    <s v="103922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7.18"/>
    <n v="0"/>
    <n v="-37.18"/>
    <s v="N/A"/>
    <n v="0"/>
    <n v="0"/>
    <n v="0"/>
    <n v="0"/>
    <n v="0"/>
    <n v="0"/>
    <n v="0"/>
    <n v="0"/>
    <n v="0"/>
    <n v="0"/>
    <n v="37.18"/>
    <n v="0"/>
    <n v="0"/>
    <s v="SURFACE WATER MGT FUND"/>
    <s v="WLSW F D98210 24850 SE ISSQ-FA"/>
    <s v="STORMWATER SERVICES"/>
    <s v="DRAINAGE"/>
  </r>
  <r>
    <x v="1"/>
    <s v="1039229"/>
    <s v="845022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0"/>
    <n v="0"/>
    <n v="0"/>
    <n v="0"/>
    <n v="0"/>
    <n v="0"/>
    <n v="0"/>
    <n v="0"/>
    <n v="0"/>
    <n v="0"/>
    <n v="28.68"/>
    <n v="0"/>
    <n v="0"/>
    <s v="SURFACE WATER MGT FUND"/>
    <s v="WLSW F D98210 24850 SE ISSQ-FA"/>
    <s v="STORMWATER SERVICES"/>
    <s v="DRAINAGE"/>
  </r>
  <r>
    <x v="1"/>
    <s v="1039229"/>
    <s v="845022"/>
    <s v="82300"/>
    <x v="73"/>
    <s v="5315000"/>
    <n v="2012"/>
    <x v="4"/>
    <s v="INDIRECT COSTS"/>
    <s v="50000-PROGRAM EXPENDITUR BUDGET"/>
    <s v="82000-APPLIED OVERHEAD"/>
    <m/>
    <n v="0"/>
    <n v="0"/>
    <n v="61.620000000000005"/>
    <n v="0"/>
    <n v="-61.620000000000005"/>
    <s v="N/A"/>
    <n v="0"/>
    <n v="0"/>
    <n v="0"/>
    <n v="0"/>
    <n v="0"/>
    <n v="0"/>
    <n v="0"/>
    <n v="0"/>
    <n v="0"/>
    <n v="0"/>
    <n v="61.620000000000005"/>
    <n v="0"/>
    <n v="0"/>
    <s v="SURFACE WATER MGT FUND"/>
    <s v="WLSW F D98210 24850 SE ISSQ-FA"/>
    <s v="STORMWATER SERVICES"/>
    <s v="DRAINAGE"/>
  </r>
  <r>
    <x v="1"/>
    <s v="1039232"/>
    <s v="000000"/>
    <s v="11500"/>
    <x v="7"/>
    <s v="0000000"/>
    <n v="2012"/>
    <x v="0"/>
    <s v="ACCOUNTS RECEIVABLE"/>
    <s v="BS000-CURRENT ASSETS"/>
    <s v="B1150-ACCOUNTS RECEIVABLE"/>
    <m/>
    <n v="0"/>
    <n v="0"/>
    <n v="1406.26"/>
    <n v="0"/>
    <n v="-1406.26"/>
    <s v="N/A"/>
    <n v="0"/>
    <n v="0"/>
    <n v="0"/>
    <n v="0"/>
    <n v="0"/>
    <n v="0"/>
    <n v="0"/>
    <n v="716.41"/>
    <n v="0"/>
    <n v="0"/>
    <n v="689.85"/>
    <n v="0"/>
    <n v="0"/>
    <s v="SURFACE WATER MGT FUND"/>
    <s v="WLSW I DC1599 3132 240TH AVE N"/>
    <s v="DEFAULT"/>
    <s v="Default"/>
  </r>
  <r>
    <x v="1"/>
    <s v="1039232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716.41"/>
    <n v="-716.41"/>
    <n v="689.85"/>
    <n v="0"/>
    <n v="-689.85"/>
    <n v="0"/>
    <n v="0"/>
    <s v="SURFACE WATER MGT FUND"/>
    <s v="WLSW I DC1599 3132 240TH AVE N"/>
    <s v="DEFAULT"/>
    <s v="Default"/>
  </r>
  <r>
    <x v="1"/>
    <s v="1039232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1599 3132 240TH AVE N"/>
    <s v="DEFAULT"/>
    <s v="Default"/>
  </r>
  <r>
    <x v="1"/>
    <s v="1039232"/>
    <s v="845028"/>
    <s v="43944"/>
    <x v="130"/>
    <s v="0000000"/>
    <n v="2012"/>
    <x v="3"/>
    <s v="SWM SERVICES CITIES"/>
    <s v="R3000-REVENUE"/>
    <s v="R3400-CHARGE FOR SERVICES"/>
    <m/>
    <n v="0"/>
    <n v="0"/>
    <n v="-1406.26"/>
    <n v="0"/>
    <n v="1406.26"/>
    <s v="N/A"/>
    <n v="0"/>
    <n v="0"/>
    <n v="0"/>
    <n v="0"/>
    <n v="0"/>
    <n v="0"/>
    <n v="-716.41"/>
    <n v="0"/>
    <n v="-689.85"/>
    <n v="0"/>
    <n v="0"/>
    <n v="0"/>
    <n v="0"/>
    <s v="SURFACE WATER MGT FUND"/>
    <s v="WLSW I DC1599 3132 240TH AVE N"/>
    <s v="SAMMAMISH MAINTENANCE"/>
    <s v="Default"/>
  </r>
  <r>
    <x v="1"/>
    <s v="1039232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30.48000000000002"/>
    <n v="0"/>
    <n v="-230.48000000000002"/>
    <s v="N/A"/>
    <n v="0"/>
    <n v="0"/>
    <n v="0"/>
    <n v="0"/>
    <n v="0"/>
    <n v="0"/>
    <n v="230.48000000000002"/>
    <n v="0"/>
    <n v="0"/>
    <n v="0"/>
    <n v="0"/>
    <n v="0"/>
    <n v="0"/>
    <s v="SURFACE WATER MGT FUND"/>
    <s v="WLSW I DC1599 3132 240TH AVE N"/>
    <s v="SAMMAMISH MAINTENANCE"/>
    <s v="DRAINAGE"/>
  </r>
  <r>
    <x v="1"/>
    <s v="1039232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0"/>
    <n v="0"/>
    <n v="42.9"/>
    <n v="0"/>
    <n v="0"/>
    <n v="0"/>
    <n v="0"/>
    <n v="0"/>
    <n v="0"/>
    <s v="SURFACE WATER MGT FUND"/>
    <s v="WLSW I DC1599 3132 240TH AVE N"/>
    <s v="SAMMAMISH MAINTENANCE"/>
    <s v="DRAINAGE"/>
  </r>
  <r>
    <x v="1"/>
    <s v="1039232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689.85"/>
    <n v="0"/>
    <n v="-689.85"/>
    <s v="N/A"/>
    <n v="0"/>
    <n v="0"/>
    <n v="0"/>
    <n v="0"/>
    <n v="0"/>
    <n v="0"/>
    <n v="0"/>
    <n v="689.85"/>
    <n v="0"/>
    <n v="0"/>
    <n v="0"/>
    <n v="0"/>
    <n v="0"/>
    <s v="SURFACE WATER MGT FUND"/>
    <s v="WLSW I DC1599 3132 240TH AVE N"/>
    <s v="SAMMAMISH MAINTENANCE"/>
    <s v="DRAINAGE"/>
  </r>
  <r>
    <x v="1"/>
    <s v="1039232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87"/>
    <n v="0"/>
    <n v="-87"/>
    <s v="N/A"/>
    <n v="0"/>
    <n v="0"/>
    <n v="0"/>
    <n v="0"/>
    <n v="0"/>
    <n v="0"/>
    <n v="87"/>
    <n v="0"/>
    <n v="0"/>
    <n v="0"/>
    <n v="0"/>
    <n v="0"/>
    <n v="0"/>
    <s v="SURFACE WATER MGT FUND"/>
    <s v="WLSW I DC1599 3132 240TH AVE N"/>
    <s v="SAMMAMISH MAINTENANCE"/>
    <s v="DRAINAGE"/>
  </r>
  <r>
    <x v="1"/>
    <s v="1039232"/>
    <s v="845028"/>
    <s v="82100"/>
    <x v="71"/>
    <s v="5315000"/>
    <n v="2012"/>
    <x v="4"/>
    <s v="EMPLOYER PAID BENEFITS"/>
    <s v="50000-PROGRAM EXPENDITUR BUDGET"/>
    <s v="82000-APPLIED OVERHEAD"/>
    <m/>
    <n v="0"/>
    <n v="0"/>
    <n v="81.98"/>
    <n v="0"/>
    <n v="-81.98"/>
    <s v="N/A"/>
    <n v="0"/>
    <n v="0"/>
    <n v="0"/>
    <n v="0"/>
    <n v="0"/>
    <n v="0"/>
    <n v="81.98"/>
    <n v="0"/>
    <n v="0"/>
    <n v="0"/>
    <n v="0"/>
    <n v="0"/>
    <n v="0"/>
    <s v="SURFACE WATER MGT FUND"/>
    <s v="WLSW I DC1599 3132 240TH AVE N"/>
    <s v="SAMMAMISH MAINTENANCE"/>
    <s v="DRAINAGE"/>
  </r>
  <r>
    <x v="1"/>
    <s v="1039232"/>
    <s v="845028"/>
    <s v="82200"/>
    <x v="72"/>
    <s v="5315000"/>
    <n v="2012"/>
    <x v="4"/>
    <s v="PAID TIME OFF"/>
    <s v="50000-PROGRAM EXPENDITUR BUDGET"/>
    <s v="82000-APPLIED OVERHEAD"/>
    <m/>
    <n v="0"/>
    <n v="0"/>
    <n v="71.64"/>
    <n v="0"/>
    <n v="-71.64"/>
    <s v="N/A"/>
    <n v="0"/>
    <n v="0"/>
    <n v="0"/>
    <n v="0"/>
    <n v="0"/>
    <n v="0"/>
    <n v="71.64"/>
    <n v="0"/>
    <n v="0"/>
    <n v="0"/>
    <n v="0"/>
    <n v="0"/>
    <n v="0"/>
    <s v="SURFACE WATER MGT FUND"/>
    <s v="WLSW I DC1599 3132 240TH AVE N"/>
    <s v="SAMMAMISH MAINTENANCE"/>
    <s v="DRAINAGE"/>
  </r>
  <r>
    <x v="1"/>
    <s v="1039232"/>
    <s v="845028"/>
    <s v="82300"/>
    <x v="73"/>
    <s v="5315000"/>
    <n v="2012"/>
    <x v="4"/>
    <s v="INDIRECT COSTS"/>
    <s v="50000-PROGRAM EXPENDITUR BUDGET"/>
    <s v="82000-APPLIED OVERHEAD"/>
    <m/>
    <n v="0"/>
    <n v="0"/>
    <n v="197.37"/>
    <n v="0"/>
    <n v="-197.37"/>
    <s v="N/A"/>
    <n v="0"/>
    <n v="0"/>
    <n v="0"/>
    <n v="0"/>
    <n v="0"/>
    <n v="0"/>
    <n v="197.37"/>
    <n v="0"/>
    <n v="0"/>
    <n v="0"/>
    <n v="0"/>
    <n v="0"/>
    <n v="0"/>
    <s v="SURFACE WATER MGT FUND"/>
    <s v="WLSW I DC1599 3132 240TH AVE N"/>
    <s v="SAMMAMISH MAINTENANCE"/>
    <s v="DRAINAGE"/>
  </r>
  <r>
    <x v="1"/>
    <s v="1039232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0"/>
    <n v="0"/>
    <n v="5.04"/>
    <n v="0"/>
    <n v="0"/>
    <n v="0"/>
    <n v="0"/>
    <n v="0"/>
    <n v="0"/>
    <s v="SURFACE WATER MGT FUND"/>
    <s v="WLSW I DC1599 3132 240TH AVE N"/>
    <s v="SAMMAMISH MAINTENANCE"/>
    <s v="DRAINAGE"/>
  </r>
  <r>
    <x v="1"/>
    <s v="1039233"/>
    <s v="000000"/>
    <s v="11500"/>
    <x v="7"/>
    <s v="0000000"/>
    <n v="2012"/>
    <x v="0"/>
    <s v="ACCOUNTS RECEIVABLE"/>
    <s v="BS000-CURRENT ASSETS"/>
    <s v="B1150-ACCOUNTS RECEIVABLE"/>
    <m/>
    <n v="0"/>
    <n v="0"/>
    <n v="163.17000000000002"/>
    <n v="0"/>
    <n v="-163.17000000000002"/>
    <s v="N/A"/>
    <n v="0"/>
    <n v="0"/>
    <n v="0"/>
    <n v="0"/>
    <n v="0"/>
    <n v="0"/>
    <n v="0"/>
    <n v="0"/>
    <n v="0"/>
    <n v="0"/>
    <n v="163.17000000000002"/>
    <n v="0"/>
    <n v="0"/>
    <s v="SURFACE WATER MGT FUND"/>
    <s v="WLSW I DC1619 23020 NE 23RD CT"/>
    <s v="DEFAULT"/>
    <s v="Default"/>
  </r>
  <r>
    <x v="1"/>
    <s v="1039233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163.17000000000002"/>
    <n v="0"/>
    <n v="-163.17000000000002"/>
    <n v="0"/>
    <n v="0"/>
    <s v="SURFACE WATER MGT FUND"/>
    <s v="WLSW I DC1619 23020 NE 23RD CT"/>
    <s v="DEFAULT"/>
    <s v="Default"/>
  </r>
  <r>
    <x v="1"/>
    <s v="1039233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1619 23020 NE 23RD CT"/>
    <s v="DEFAULT"/>
    <s v="Default"/>
  </r>
  <r>
    <x v="1"/>
    <s v="1039233"/>
    <s v="845028"/>
    <s v="43944"/>
    <x v="130"/>
    <s v="0000000"/>
    <n v="2012"/>
    <x v="3"/>
    <s v="SWM SERVICES CITIES"/>
    <s v="R3000-REVENUE"/>
    <s v="R3400-CHARGE FOR SERVICES"/>
    <m/>
    <n v="0"/>
    <n v="0"/>
    <n v="-163.17000000000002"/>
    <n v="0"/>
    <n v="163.17000000000002"/>
    <s v="N/A"/>
    <n v="0"/>
    <n v="0"/>
    <n v="0"/>
    <n v="0"/>
    <n v="0"/>
    <n v="0"/>
    <n v="0"/>
    <n v="0"/>
    <n v="-163.17000000000002"/>
    <n v="0"/>
    <n v="0"/>
    <n v="0"/>
    <n v="0"/>
    <s v="SURFACE WATER MGT FUND"/>
    <s v="WLSW I DC1619 23020 NE 23RD CT"/>
    <s v="SAMMAMISH MAINTENANCE"/>
    <s v="Default"/>
  </r>
  <r>
    <x v="1"/>
    <s v="1039233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0"/>
    <n v="0"/>
    <n v="0"/>
    <n v="0"/>
    <n v="0"/>
    <n v="0"/>
    <n v="0"/>
    <n v="70.820000000000007"/>
    <n v="0"/>
    <n v="0"/>
    <n v="70.820000000000007"/>
    <n v="0"/>
    <s v="SURFACE WATER MGT FUND"/>
    <s v="WLSW I DC1619 23020 NE 23RD CT"/>
    <s v="SAMMAMISH MAINTENANCE"/>
    <s v="DRAINAGE"/>
  </r>
  <r>
    <x v="1"/>
    <s v="1039233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7.36"/>
    <n v="0"/>
    <n v="0"/>
    <n v="7.36"/>
    <n v="0"/>
    <s v="SURFACE WATER MGT FUND"/>
    <s v="WLSW I DC1619 23020 NE 23RD CT"/>
    <s v="SAMMAMISH MAINTENANCE"/>
    <s v="DRAINAGE"/>
  </r>
  <r>
    <x v="1"/>
    <s v="1039233"/>
    <s v="845028"/>
    <s v="82100"/>
    <x v="71"/>
    <s v="5315000"/>
    <n v="2012"/>
    <x v="4"/>
    <s v="EMPLOYER PAID BENEFITS"/>
    <s v="50000-PROGRAM EXPENDITUR BUDGET"/>
    <s v="82000-APPLIED OVERHEAD"/>
    <m/>
    <n v="0"/>
    <n v="0"/>
    <n v="49.58"/>
    <n v="0"/>
    <n v="-49.58"/>
    <s v="N/A"/>
    <n v="0"/>
    <n v="0"/>
    <n v="0"/>
    <n v="0"/>
    <n v="0"/>
    <n v="0"/>
    <n v="0"/>
    <n v="0"/>
    <n v="24.79"/>
    <n v="0"/>
    <n v="0"/>
    <n v="24.79"/>
    <n v="0"/>
    <s v="SURFACE WATER MGT FUND"/>
    <s v="WLSW I DC1619 23020 NE 23RD CT"/>
    <s v="SAMMAMISH MAINTENANCE"/>
    <s v="DRAINAGE"/>
  </r>
  <r>
    <x v="1"/>
    <s v="1039233"/>
    <s v="845028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19.12"/>
    <n v="0"/>
    <n v="0"/>
    <n v="19.12"/>
    <n v="0"/>
    <s v="SURFACE WATER MGT FUND"/>
    <s v="WLSW I DC1619 23020 NE 23RD CT"/>
    <s v="SAMMAMISH MAINTENANCE"/>
    <s v="DRAINAGE"/>
  </r>
  <r>
    <x v="1"/>
    <s v="1039233"/>
    <s v="845028"/>
    <s v="82300"/>
    <x v="73"/>
    <s v="5315000"/>
    <n v="2012"/>
    <x v="4"/>
    <s v="INDIRECT COSTS"/>
    <s v="50000-PROGRAM EXPENDITUR BUDGET"/>
    <s v="82000-APPLIED OVERHEAD"/>
    <m/>
    <n v="0"/>
    <n v="0"/>
    <n v="82.16"/>
    <n v="0"/>
    <n v="-82.16"/>
    <s v="N/A"/>
    <n v="0"/>
    <n v="0"/>
    <n v="0"/>
    <n v="0"/>
    <n v="0"/>
    <n v="0"/>
    <n v="0"/>
    <n v="0"/>
    <n v="41.08"/>
    <n v="0"/>
    <n v="0"/>
    <n v="41.08"/>
    <n v="0"/>
    <s v="SURFACE WATER MGT FUND"/>
    <s v="WLSW I DC1619 23020 NE 23RD CT"/>
    <s v="SAMMAMISH MAINTENANCE"/>
    <s v="DRAINAGE"/>
  </r>
  <r>
    <x v="1"/>
    <s v="1039234"/>
    <s v="000000"/>
    <s v="11500"/>
    <x v="7"/>
    <s v="0000000"/>
    <n v="2012"/>
    <x v="0"/>
    <s v="ACCOUNTS RECEIVABLE"/>
    <s v="BS000-CURRENT ASSETS"/>
    <s v="B1150-ACCOUNTS RECEIVABLE"/>
    <m/>
    <n v="0"/>
    <n v="0"/>
    <n v="595.97"/>
    <n v="0"/>
    <n v="-595.97"/>
    <s v="N/A"/>
    <n v="0"/>
    <n v="0"/>
    <n v="0"/>
    <n v="0"/>
    <n v="0"/>
    <n v="0"/>
    <n v="0"/>
    <n v="0"/>
    <n v="0"/>
    <n v="0"/>
    <n v="595.97"/>
    <n v="0"/>
    <n v="0"/>
    <s v="SURFACE WATER MGT FUND"/>
    <s v="WLSW I DC1674 2500 239TH PL NE"/>
    <s v="DEFAULT"/>
    <s v="Default"/>
  </r>
  <r>
    <x v="1"/>
    <s v="1039234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595.97"/>
    <n v="0"/>
    <n v="0"/>
    <n v="-595.97"/>
    <n v="0"/>
    <n v="0"/>
    <s v="SURFACE WATER MGT FUND"/>
    <s v="WLSW I DC1674 2500 239TH PL NE"/>
    <s v="DEFAULT"/>
    <s v="Default"/>
  </r>
  <r>
    <x v="1"/>
    <s v="1039234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1674 2500 239TH PL NE"/>
    <s v="DEFAULT"/>
    <s v="Default"/>
  </r>
  <r>
    <x v="1"/>
    <s v="1039234"/>
    <s v="845028"/>
    <s v="43944"/>
    <x v="130"/>
    <s v="0000000"/>
    <n v="2012"/>
    <x v="3"/>
    <s v="SWM SERVICES CITIES"/>
    <s v="R3000-REVENUE"/>
    <s v="R3400-CHARGE FOR SERVICES"/>
    <m/>
    <n v="0"/>
    <n v="0"/>
    <n v="-595.97"/>
    <n v="0"/>
    <n v="595.97"/>
    <s v="N/A"/>
    <n v="0"/>
    <n v="0"/>
    <n v="0"/>
    <n v="0"/>
    <n v="0"/>
    <n v="0"/>
    <n v="0"/>
    <n v="-595.97"/>
    <n v="0"/>
    <n v="0"/>
    <n v="0"/>
    <n v="0"/>
    <n v="0"/>
    <s v="SURFACE WATER MGT FUND"/>
    <s v="WLSW I DC1674 2500 239TH PL NE"/>
    <s v="SAMMAMISH MAINTENANCE"/>
    <s v="Default"/>
  </r>
  <r>
    <x v="1"/>
    <s v="1039234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65.29"/>
    <n v="0"/>
    <n v="-165.29"/>
    <s v="N/A"/>
    <n v="0"/>
    <n v="0"/>
    <n v="0"/>
    <n v="0"/>
    <n v="0"/>
    <n v="0"/>
    <n v="0"/>
    <n v="165.29"/>
    <n v="0"/>
    <n v="0"/>
    <n v="0"/>
    <n v="0"/>
    <n v="0"/>
    <s v="SURFACE WATER MGT FUND"/>
    <s v="WLSW I DC1674 2500 239TH PL NE"/>
    <s v="SAMMAMISH MAINTENANCE"/>
    <s v="DRAINAGE"/>
  </r>
  <r>
    <x v="1"/>
    <s v="1039234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0"/>
    <n v="0"/>
    <n v="0"/>
    <n v="42.9"/>
    <n v="0"/>
    <n v="0"/>
    <n v="0"/>
    <n v="0"/>
    <n v="0"/>
    <s v="SURFACE WATER MGT FUND"/>
    <s v="WLSW I DC1674 2500 239TH PL NE"/>
    <s v="SAMMAMISH MAINTENANCE"/>
    <s v="DRAINAGE"/>
  </r>
  <r>
    <x v="1"/>
    <s v="1039234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134.5"/>
    <n v="0"/>
    <n v="-134.5"/>
    <s v="N/A"/>
    <n v="0"/>
    <n v="0"/>
    <n v="0"/>
    <n v="0"/>
    <n v="0"/>
    <n v="0"/>
    <n v="0"/>
    <n v="134.5"/>
    <n v="0"/>
    <n v="0"/>
    <n v="0"/>
    <n v="0"/>
    <n v="0"/>
    <s v="SURFACE WATER MGT FUND"/>
    <s v="WLSW I DC1674 2500 239TH PL NE"/>
    <s v="SAMMAMISH MAINTENANCE"/>
    <s v="DRAINAGE"/>
  </r>
  <r>
    <x v="1"/>
    <s v="1039234"/>
    <s v="845028"/>
    <s v="82100"/>
    <x v="71"/>
    <s v="5315000"/>
    <n v="2012"/>
    <x v="4"/>
    <s v="EMPLOYER PAID BENEFITS"/>
    <s v="50000-PROGRAM EXPENDITUR BUDGET"/>
    <s v="82000-APPLIED OVERHEAD"/>
    <m/>
    <n v="0"/>
    <n v="0"/>
    <n v="58.07"/>
    <n v="0"/>
    <n v="-58.07"/>
    <s v="N/A"/>
    <n v="0"/>
    <n v="0"/>
    <n v="0"/>
    <n v="0"/>
    <n v="0"/>
    <n v="0"/>
    <n v="0"/>
    <n v="58.07"/>
    <n v="0"/>
    <n v="0"/>
    <n v="0"/>
    <n v="0"/>
    <n v="0"/>
    <s v="SURFACE WATER MGT FUND"/>
    <s v="WLSW I DC1674 2500 239TH PL NE"/>
    <s v="SAMMAMISH MAINTENANCE"/>
    <s v="DRAINAGE"/>
  </r>
  <r>
    <x v="1"/>
    <s v="1039234"/>
    <s v="845028"/>
    <s v="82200"/>
    <x v="72"/>
    <s v="5315000"/>
    <n v="2012"/>
    <x v="4"/>
    <s v="PAID TIME OFF"/>
    <s v="50000-PROGRAM EXPENDITUR BUDGET"/>
    <s v="82000-APPLIED OVERHEAD"/>
    <m/>
    <n v="0"/>
    <n v="0"/>
    <n v="55.43"/>
    <n v="0"/>
    <n v="-55.43"/>
    <s v="N/A"/>
    <n v="0"/>
    <n v="0"/>
    <n v="0"/>
    <n v="0"/>
    <n v="0"/>
    <n v="0"/>
    <n v="0"/>
    <n v="55.43"/>
    <n v="0"/>
    <n v="0"/>
    <n v="0"/>
    <n v="0"/>
    <n v="0"/>
    <s v="SURFACE WATER MGT FUND"/>
    <s v="WLSW I DC1674 2500 239TH PL NE"/>
    <s v="SAMMAMISH MAINTENANCE"/>
    <s v="DRAINAGE"/>
  </r>
  <r>
    <x v="1"/>
    <s v="1039234"/>
    <s v="845028"/>
    <s v="82300"/>
    <x v="73"/>
    <s v="5315000"/>
    <n v="2012"/>
    <x v="4"/>
    <s v="INDIRECT COSTS"/>
    <s v="50000-PROGRAM EXPENDITUR BUDGET"/>
    <s v="82000-APPLIED OVERHEAD"/>
    <m/>
    <n v="0"/>
    <n v="0"/>
    <n v="134.74"/>
    <n v="0"/>
    <n v="-134.74"/>
    <s v="N/A"/>
    <n v="0"/>
    <n v="0"/>
    <n v="0"/>
    <n v="0"/>
    <n v="0"/>
    <n v="0"/>
    <n v="0"/>
    <n v="134.74"/>
    <n v="0"/>
    <n v="0"/>
    <n v="0"/>
    <n v="0"/>
    <n v="0"/>
    <s v="SURFACE WATER MGT FUND"/>
    <s v="WLSW I DC1674 2500 239TH PL NE"/>
    <s v="SAMMAMISH MAINTENANCE"/>
    <s v="DRAINAGE"/>
  </r>
  <r>
    <x v="1"/>
    <s v="1039234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0"/>
    <n v="0"/>
    <n v="0"/>
    <n v="5.04"/>
    <n v="0"/>
    <n v="0"/>
    <n v="0"/>
    <n v="0"/>
    <n v="0"/>
    <s v="SURFACE WATER MGT FUND"/>
    <s v="WLSW I DC1674 2500 239TH PL NE"/>
    <s v="SAMMAMISH MAINTENANCE"/>
    <s v="DRAINAGE"/>
  </r>
  <r>
    <x v="1"/>
    <s v="1039235"/>
    <s v="000000"/>
    <s v="11500"/>
    <x v="7"/>
    <s v="0000000"/>
    <n v="2012"/>
    <x v="0"/>
    <s v="ACCOUNTS RECEIVABLE"/>
    <s v="BS000-CURRENT ASSETS"/>
    <s v="B1150-ACCOUNTS RECEIVABLE"/>
    <m/>
    <n v="0"/>
    <n v="0"/>
    <n v="60.02"/>
    <n v="0"/>
    <n v="-60.02"/>
    <s v="N/A"/>
    <n v="0"/>
    <n v="0"/>
    <n v="0"/>
    <n v="0"/>
    <n v="0"/>
    <n v="0"/>
    <n v="0"/>
    <n v="0"/>
    <n v="0"/>
    <n v="0"/>
    <n v="60.02"/>
    <n v="0"/>
    <n v="0"/>
    <s v="SURFACE WATER MGT FUND"/>
    <s v="WLSW I DC2513 1900 TROSSACHS B"/>
    <s v="DEFAULT"/>
    <s v="Default"/>
  </r>
  <r>
    <x v="1"/>
    <s v="1039235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60.02"/>
    <n v="0"/>
    <n v="0"/>
    <n v="-60.02"/>
    <n v="0"/>
    <n v="0"/>
    <s v="SURFACE WATER MGT FUND"/>
    <s v="WLSW I DC2513 1900 TROSSACHS B"/>
    <s v="DEFAULT"/>
    <s v="Default"/>
  </r>
  <r>
    <x v="1"/>
    <s v="1039235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2513 1900 TROSSACHS B"/>
    <s v="DEFAULT"/>
    <s v="Default"/>
  </r>
  <r>
    <x v="1"/>
    <s v="1039235"/>
    <s v="845028"/>
    <s v="43944"/>
    <x v="130"/>
    <s v="0000000"/>
    <n v="2012"/>
    <x v="3"/>
    <s v="SWM SERVICES CITIES"/>
    <s v="R3000-REVENUE"/>
    <s v="R3400-CHARGE FOR SERVICES"/>
    <m/>
    <n v="0"/>
    <n v="0"/>
    <n v="-60.02"/>
    <n v="0"/>
    <n v="60.02"/>
    <s v="N/A"/>
    <n v="0"/>
    <n v="0"/>
    <n v="0"/>
    <n v="0"/>
    <n v="0"/>
    <n v="0"/>
    <n v="0"/>
    <n v="-60.02"/>
    <n v="0"/>
    <n v="0"/>
    <n v="0"/>
    <n v="0"/>
    <n v="0"/>
    <s v="SURFACE WATER MGT FUND"/>
    <s v="WLSW I DC2513 1900 TROSSACHS B"/>
    <s v="SAMMAMISH MAINTENANCE"/>
    <s v="Default"/>
  </r>
  <r>
    <x v="1"/>
    <s v="1039235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1.83"/>
    <n v="0"/>
    <n v="-11.83"/>
    <s v="N/A"/>
    <n v="0"/>
    <n v="0"/>
    <n v="0"/>
    <n v="0"/>
    <n v="0"/>
    <n v="0"/>
    <n v="0"/>
    <n v="11.83"/>
    <n v="0"/>
    <n v="0"/>
    <n v="0"/>
    <n v="0"/>
    <n v="0"/>
    <s v="SURFACE WATER MGT FUND"/>
    <s v="WLSW I DC2513 1900 TROSSACHS B"/>
    <s v="SAMMAMISH MAINTENANCE"/>
    <s v="DRAINAGE"/>
  </r>
  <r>
    <x v="1"/>
    <s v="1039235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10.73"/>
    <n v="0"/>
    <n v="-10.73"/>
    <s v="N/A"/>
    <n v="0"/>
    <n v="0"/>
    <n v="0"/>
    <n v="0"/>
    <n v="0"/>
    <n v="0"/>
    <n v="0"/>
    <n v="10.73"/>
    <n v="0"/>
    <n v="0"/>
    <n v="0"/>
    <n v="0"/>
    <n v="0"/>
    <s v="SURFACE WATER MGT FUND"/>
    <s v="WLSW I DC2513 1900 TROSSACHS B"/>
    <s v="SAMMAMISH MAINTENANCE"/>
    <s v="DRAINAGE"/>
  </r>
  <r>
    <x v="1"/>
    <s v="1039235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8.2900000000000009"/>
    <n v="0"/>
    <n v="-8.2900000000000009"/>
    <s v="N/A"/>
    <n v="0"/>
    <n v="0"/>
    <n v="0"/>
    <n v="0"/>
    <n v="0"/>
    <n v="0"/>
    <n v="0"/>
    <n v="8.2900000000000009"/>
    <n v="0"/>
    <n v="0"/>
    <n v="0"/>
    <n v="0"/>
    <n v="0"/>
    <s v="SURFACE WATER MGT FUND"/>
    <s v="WLSW I DC2513 1900 TROSSACHS B"/>
    <s v="SAMMAMISH MAINTENANCE"/>
    <s v="DRAINAGE"/>
  </r>
  <r>
    <x v="1"/>
    <s v="1039235"/>
    <s v="845028"/>
    <s v="82100"/>
    <x v="71"/>
    <s v="5315000"/>
    <n v="2012"/>
    <x v="4"/>
    <s v="EMPLOYER PAID BENEFITS"/>
    <s v="50000-PROGRAM EXPENDITUR BUDGET"/>
    <s v="82000-APPLIED OVERHEAD"/>
    <m/>
    <n v="0"/>
    <n v="0"/>
    <n v="4.25"/>
    <n v="0"/>
    <n v="-4.25"/>
    <s v="N/A"/>
    <n v="0"/>
    <n v="0"/>
    <n v="0"/>
    <n v="0"/>
    <n v="0"/>
    <n v="0"/>
    <n v="0"/>
    <n v="4.25"/>
    <n v="0"/>
    <n v="0"/>
    <n v="0"/>
    <n v="0"/>
    <n v="0"/>
    <s v="SURFACE WATER MGT FUND"/>
    <s v="WLSW I DC2513 1900 TROSSACHS B"/>
    <s v="SAMMAMISH MAINTENANCE"/>
    <s v="DRAINAGE"/>
  </r>
  <r>
    <x v="1"/>
    <s v="1039235"/>
    <s v="845028"/>
    <s v="82200"/>
    <x v="72"/>
    <s v="5315000"/>
    <n v="2012"/>
    <x v="4"/>
    <s v="PAID TIME OFF"/>
    <s v="50000-PROGRAM EXPENDITUR BUDGET"/>
    <s v="82000-APPLIED OVERHEAD"/>
    <m/>
    <n v="0"/>
    <n v="0"/>
    <n v="5.83"/>
    <n v="0"/>
    <n v="-5.83"/>
    <s v="N/A"/>
    <n v="0"/>
    <n v="0"/>
    <n v="0"/>
    <n v="0"/>
    <n v="0"/>
    <n v="0"/>
    <n v="0"/>
    <n v="5.83"/>
    <n v="0"/>
    <n v="0"/>
    <n v="0"/>
    <n v="0"/>
    <n v="0"/>
    <s v="SURFACE WATER MGT FUND"/>
    <s v="WLSW I DC2513 1900 TROSSACHS B"/>
    <s v="SAMMAMISH MAINTENANCE"/>
    <s v="DRAINAGE"/>
  </r>
  <r>
    <x v="1"/>
    <s v="1039235"/>
    <s v="845028"/>
    <s v="82300"/>
    <x v="73"/>
    <s v="5315000"/>
    <n v="2012"/>
    <x v="4"/>
    <s v="INDIRECT COSTS"/>
    <s v="50000-PROGRAM EXPENDITUR BUDGET"/>
    <s v="82000-APPLIED OVERHEAD"/>
    <m/>
    <n v="0"/>
    <n v="0"/>
    <n v="17.830000000000002"/>
    <n v="0"/>
    <n v="-17.830000000000002"/>
    <s v="N/A"/>
    <n v="0"/>
    <n v="0"/>
    <n v="0"/>
    <n v="0"/>
    <n v="0"/>
    <n v="0"/>
    <n v="0"/>
    <n v="17.830000000000002"/>
    <n v="0"/>
    <n v="0"/>
    <n v="0"/>
    <n v="0"/>
    <n v="0"/>
    <s v="SURFACE WATER MGT FUND"/>
    <s v="WLSW I DC2513 1900 TROSSACHS B"/>
    <s v="SAMMAMISH MAINTENANCE"/>
    <s v="DRAINAGE"/>
  </r>
  <r>
    <x v="1"/>
    <s v="1039235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1.26"/>
    <n v="0"/>
    <n v="-1.26"/>
    <s v="N/A"/>
    <n v="0"/>
    <n v="0"/>
    <n v="0"/>
    <n v="0"/>
    <n v="0"/>
    <n v="0"/>
    <n v="0"/>
    <n v="1.26"/>
    <n v="0"/>
    <n v="0"/>
    <n v="0"/>
    <n v="0"/>
    <n v="0"/>
    <s v="SURFACE WATER MGT FUND"/>
    <s v="WLSW I DC2513 1900 TROSSACHS B"/>
    <s v="SAMMAMISH MAINTENANCE"/>
    <s v="DRAINAGE"/>
  </r>
  <r>
    <x v="1"/>
    <s v="1039236"/>
    <s v="000000"/>
    <s v="11500"/>
    <x v="7"/>
    <s v="0000000"/>
    <n v="2012"/>
    <x v="0"/>
    <s v="ACCOUNTS RECEIVABLE"/>
    <s v="BS000-CURRENT ASSETS"/>
    <s v="B1150-ACCOUNTS RECEIVABLE"/>
    <m/>
    <n v="0"/>
    <n v="0"/>
    <n v="1200.1300000000001"/>
    <n v="0"/>
    <n v="-1200.1300000000001"/>
    <s v="N/A"/>
    <n v="0"/>
    <n v="0"/>
    <n v="0"/>
    <n v="0"/>
    <n v="0"/>
    <n v="0"/>
    <n v="0"/>
    <n v="838.78"/>
    <n v="0"/>
    <n v="0"/>
    <n v="361.35"/>
    <n v="0"/>
    <n v="0"/>
    <s v="SURFACE WATER MGT FUND"/>
    <s v="WLSW I DC2531 1738 232ND AVE N"/>
    <s v="DEFAULT"/>
    <s v="Default"/>
  </r>
  <r>
    <x v="1"/>
    <s v="1039236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838.78"/>
    <n v="-838.78"/>
    <n v="361.35"/>
    <n v="0"/>
    <n v="-361.35"/>
    <n v="0"/>
    <n v="0"/>
    <s v="SURFACE WATER MGT FUND"/>
    <s v="WLSW I DC2531 1738 232ND AVE N"/>
    <s v="DEFAULT"/>
    <s v="Default"/>
  </r>
  <r>
    <x v="1"/>
    <s v="1039236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2531 1738 232ND AVE N"/>
    <s v="DEFAULT"/>
    <s v="Default"/>
  </r>
  <r>
    <x v="1"/>
    <s v="1039236"/>
    <s v="845028"/>
    <s v="43944"/>
    <x v="130"/>
    <s v="0000000"/>
    <n v="2012"/>
    <x v="3"/>
    <s v="SWM SERVICES CITIES"/>
    <s v="R3000-REVENUE"/>
    <s v="R3400-CHARGE FOR SERVICES"/>
    <m/>
    <n v="0"/>
    <n v="0"/>
    <n v="-1200.1300000000001"/>
    <n v="0"/>
    <n v="1200.1300000000001"/>
    <s v="N/A"/>
    <n v="0"/>
    <n v="0"/>
    <n v="0"/>
    <n v="0"/>
    <n v="0"/>
    <n v="0"/>
    <n v="-838.78"/>
    <n v="0"/>
    <n v="-361.35"/>
    <n v="0"/>
    <n v="0"/>
    <n v="0"/>
    <n v="0"/>
    <s v="SURFACE WATER MGT FUND"/>
    <s v="WLSW I DC2531 1738 232ND AVE N"/>
    <s v="SAMMAMISH MAINTENANCE"/>
    <s v="Default"/>
  </r>
  <r>
    <x v="1"/>
    <s v="1039236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83.59000000000003"/>
    <n v="0"/>
    <n v="-283.59000000000003"/>
    <s v="N/A"/>
    <n v="0"/>
    <n v="0"/>
    <n v="0"/>
    <n v="0"/>
    <n v="0"/>
    <n v="0"/>
    <n v="283.59000000000003"/>
    <n v="0"/>
    <n v="0"/>
    <n v="0"/>
    <n v="0"/>
    <n v="0"/>
    <n v="0"/>
    <s v="SURFACE WATER MGT FUND"/>
    <s v="WLSW I DC2531 1738 232ND AVE N"/>
    <s v="SAMMAMISH MAINTENANCE"/>
    <s v="DRAINAGE"/>
  </r>
  <r>
    <x v="1"/>
    <s v="1039236"/>
    <s v="845028"/>
    <s v="51120"/>
    <x v="143"/>
    <s v="5315000"/>
    <n v="2012"/>
    <x v="4"/>
    <s v="TEMPORARY"/>
    <s v="50000-PROGRAM EXPENDITUR BUDGET"/>
    <s v="51000-WAGES AND BENEFITS"/>
    <s v="51100-SALARIES/WAGES"/>
    <n v="0"/>
    <n v="0"/>
    <n v="42.9"/>
    <n v="0"/>
    <n v="-42.9"/>
    <s v="N/A"/>
    <n v="0"/>
    <n v="0"/>
    <n v="0"/>
    <n v="0"/>
    <n v="0"/>
    <n v="0"/>
    <n v="42.9"/>
    <n v="0"/>
    <n v="0"/>
    <n v="0"/>
    <n v="0"/>
    <n v="0"/>
    <n v="0"/>
    <s v="SURFACE WATER MGT FUND"/>
    <s v="WLSW I DC2531 1738 232ND AVE N"/>
    <s v="SAMMAMISH MAINTENANCE"/>
    <s v="DRAINAGE"/>
  </r>
  <r>
    <x v="1"/>
    <s v="1039236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361.35"/>
    <n v="0"/>
    <n v="-361.35"/>
    <s v="N/A"/>
    <n v="0"/>
    <n v="0"/>
    <n v="0"/>
    <n v="0"/>
    <n v="0"/>
    <n v="0"/>
    <n v="0"/>
    <n v="361.35"/>
    <n v="0"/>
    <n v="0"/>
    <n v="0"/>
    <n v="0"/>
    <n v="0"/>
    <s v="SURFACE WATER MGT FUND"/>
    <s v="WLSW I DC2531 1738 232ND AVE N"/>
    <s v="SAMMAMISH MAINTENANCE"/>
    <s v="DRAINAGE"/>
  </r>
  <r>
    <x v="1"/>
    <s v="1039236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92.52"/>
    <n v="0"/>
    <n v="-92.52"/>
    <s v="N/A"/>
    <n v="0"/>
    <n v="0"/>
    <n v="0"/>
    <n v="0"/>
    <n v="0"/>
    <n v="0"/>
    <n v="92.52"/>
    <n v="0"/>
    <n v="0"/>
    <n v="0"/>
    <n v="0"/>
    <n v="0"/>
    <n v="0"/>
    <s v="SURFACE WATER MGT FUND"/>
    <s v="WLSW I DC2531 1738 232ND AVE N"/>
    <s v="SAMMAMISH MAINTENANCE"/>
    <s v="DRAINAGE"/>
  </r>
  <r>
    <x v="1"/>
    <s v="1039236"/>
    <s v="845028"/>
    <s v="82100"/>
    <x v="71"/>
    <s v="5315000"/>
    <n v="2012"/>
    <x v="4"/>
    <s v="EMPLOYER PAID BENEFITS"/>
    <s v="50000-PROGRAM EXPENDITUR BUDGET"/>
    <s v="82000-APPLIED OVERHEAD"/>
    <m/>
    <n v="0"/>
    <n v="0"/>
    <n v="100.57000000000001"/>
    <n v="0"/>
    <n v="-100.57000000000001"/>
    <s v="N/A"/>
    <n v="0"/>
    <n v="0"/>
    <n v="0"/>
    <n v="0"/>
    <n v="0"/>
    <n v="0"/>
    <n v="100.57000000000001"/>
    <n v="0"/>
    <n v="0"/>
    <n v="0"/>
    <n v="0"/>
    <n v="0"/>
    <n v="0"/>
    <s v="SURFACE WATER MGT FUND"/>
    <s v="WLSW I DC2531 1738 232ND AVE N"/>
    <s v="SAMMAMISH MAINTENANCE"/>
    <s v="DRAINAGE"/>
  </r>
  <r>
    <x v="1"/>
    <s v="1039236"/>
    <s v="845028"/>
    <s v="82200"/>
    <x v="72"/>
    <s v="5315000"/>
    <n v="2012"/>
    <x v="4"/>
    <s v="PAID TIME OFF"/>
    <s v="50000-PROGRAM EXPENDITUR BUDGET"/>
    <s v="82000-APPLIED OVERHEAD"/>
    <m/>
    <n v="0"/>
    <n v="0"/>
    <n v="85.98"/>
    <n v="0"/>
    <n v="-85.98"/>
    <s v="N/A"/>
    <n v="0"/>
    <n v="0"/>
    <n v="0"/>
    <n v="0"/>
    <n v="0"/>
    <n v="0"/>
    <n v="85.98"/>
    <n v="0"/>
    <n v="0"/>
    <n v="0"/>
    <n v="0"/>
    <n v="0"/>
    <n v="0"/>
    <s v="SURFACE WATER MGT FUND"/>
    <s v="WLSW I DC2531 1738 232ND AVE N"/>
    <s v="SAMMAMISH MAINTENANCE"/>
    <s v="DRAINAGE"/>
  </r>
  <r>
    <x v="1"/>
    <s v="1039236"/>
    <s v="845028"/>
    <s v="82300"/>
    <x v="73"/>
    <s v="5315000"/>
    <n v="2012"/>
    <x v="4"/>
    <s v="INDIRECT COSTS"/>
    <s v="50000-PROGRAM EXPENDITUR BUDGET"/>
    <s v="82000-APPLIED OVERHEAD"/>
    <m/>
    <n v="0"/>
    <n v="0"/>
    <n v="228.18"/>
    <n v="0"/>
    <n v="-228.18"/>
    <s v="N/A"/>
    <n v="0"/>
    <n v="0"/>
    <n v="0"/>
    <n v="0"/>
    <n v="0"/>
    <n v="0"/>
    <n v="228.18"/>
    <n v="0"/>
    <n v="0"/>
    <n v="0"/>
    <n v="0"/>
    <n v="0"/>
    <n v="0"/>
    <s v="SURFACE WATER MGT FUND"/>
    <s v="WLSW I DC2531 1738 232ND AVE N"/>
    <s v="SAMMAMISH MAINTENANCE"/>
    <s v="DRAINAGE"/>
  </r>
  <r>
    <x v="1"/>
    <s v="1039236"/>
    <s v="845028"/>
    <s v="82400"/>
    <x v="111"/>
    <s v="5315000"/>
    <n v="2012"/>
    <x v="4"/>
    <s v="EXTRA HELP INDUST INS OH"/>
    <s v="50000-PROGRAM EXPENDITUR BUDGET"/>
    <s v="82000-APPLIED OVERHEAD"/>
    <m/>
    <n v="0"/>
    <n v="0"/>
    <n v="5.04"/>
    <n v="0"/>
    <n v="-5.04"/>
    <s v="N/A"/>
    <n v="0"/>
    <n v="0"/>
    <n v="0"/>
    <n v="0"/>
    <n v="0"/>
    <n v="0"/>
    <n v="5.04"/>
    <n v="0"/>
    <n v="0"/>
    <n v="0"/>
    <n v="0"/>
    <n v="0"/>
    <n v="0"/>
    <s v="SURFACE WATER MGT FUND"/>
    <s v="WLSW I DC2531 1738 232ND AVE N"/>
    <s v="SAMMAMISH MAINTENANCE"/>
    <s v="DRAINAGE"/>
  </r>
  <r>
    <x v="1"/>
    <s v="1039237"/>
    <s v="000000"/>
    <s v="11500"/>
    <x v="7"/>
    <s v="0000000"/>
    <n v="2012"/>
    <x v="0"/>
    <s v="ACCOUNTS RECEIVABLE"/>
    <s v="BS000-CURRENT ASSETS"/>
    <s v="B1150-ACCOUNTS RECEIVABLE"/>
    <m/>
    <n v="0"/>
    <n v="0"/>
    <n v="326.31"/>
    <n v="0"/>
    <n v="-326.31"/>
    <s v="N/A"/>
    <n v="0"/>
    <n v="0"/>
    <n v="0"/>
    <n v="0"/>
    <n v="0"/>
    <n v="0"/>
    <n v="0"/>
    <n v="326.31"/>
    <n v="0"/>
    <n v="0"/>
    <n v="0"/>
    <n v="0"/>
    <n v="0"/>
    <s v="SURFACE WATER MGT FUND"/>
    <s v="WLSW I DC2547 18706 NE 51ST CT"/>
    <s v="DEFAULT"/>
    <s v="Default"/>
  </r>
  <r>
    <x v="1"/>
    <s v="1039237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326.31"/>
    <n v="-326.31"/>
    <n v="0"/>
    <n v="0"/>
    <n v="0"/>
    <n v="0"/>
    <n v="0"/>
    <s v="SURFACE WATER MGT FUND"/>
    <s v="WLSW I DC2547 18706 NE 51ST CT"/>
    <s v="DEFAULT"/>
    <s v="Default"/>
  </r>
  <r>
    <x v="1"/>
    <s v="1039237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C2547 18706 NE 51ST CT"/>
    <s v="DEFAULT"/>
    <s v="Default"/>
  </r>
  <r>
    <x v="1"/>
    <s v="1039237"/>
    <s v="845028"/>
    <s v="43944"/>
    <x v="130"/>
    <s v="0000000"/>
    <n v="2012"/>
    <x v="3"/>
    <s v="SWM SERVICES CITIES"/>
    <s v="R3000-REVENUE"/>
    <s v="R3400-CHARGE FOR SERVICES"/>
    <m/>
    <n v="0"/>
    <n v="0"/>
    <n v="-326.31"/>
    <n v="0"/>
    <n v="326.31"/>
    <s v="N/A"/>
    <n v="0"/>
    <n v="0"/>
    <n v="0"/>
    <n v="0"/>
    <n v="0"/>
    <n v="0"/>
    <n v="-326.31"/>
    <n v="0"/>
    <n v="0"/>
    <n v="0"/>
    <n v="0"/>
    <n v="0"/>
    <n v="0"/>
    <s v="SURFACE WATER MGT FUND"/>
    <s v="WLSW I DC2547 18706 NE 51ST CT"/>
    <s v="SAMMAMISH MAINTENANCE"/>
    <s v="Default"/>
  </r>
  <r>
    <x v="1"/>
    <s v="1039237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141.63"/>
    <n v="0"/>
    <n v="0"/>
    <n v="0"/>
    <n v="0"/>
    <n v="0"/>
    <n v="0"/>
    <s v="SURFACE WATER MGT FUND"/>
    <s v="WLSW I DC2547 18706 NE 51ST CT"/>
    <s v="SAMMAMISH MAINTENANCE"/>
    <s v="DRAINAGE"/>
  </r>
  <r>
    <x v="1"/>
    <s v="1039237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14.72"/>
    <n v="0"/>
    <n v="0"/>
    <n v="0"/>
    <n v="0"/>
    <n v="0"/>
    <n v="0"/>
    <s v="SURFACE WATER MGT FUND"/>
    <s v="WLSW I DC2547 18706 NE 51ST CT"/>
    <s v="SAMMAMISH MAINTENANCE"/>
    <s v="DRAINAGE"/>
  </r>
  <r>
    <x v="1"/>
    <s v="1039237"/>
    <s v="845028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49.57"/>
    <n v="0"/>
    <n v="0"/>
    <n v="0"/>
    <n v="0"/>
    <n v="0"/>
    <n v="0"/>
    <s v="SURFACE WATER MGT FUND"/>
    <s v="WLSW I DC2547 18706 NE 51ST CT"/>
    <s v="SAMMAMISH MAINTENANCE"/>
    <s v="DRAINAGE"/>
  </r>
  <r>
    <x v="1"/>
    <s v="1039237"/>
    <s v="845028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38.24"/>
    <n v="0"/>
    <n v="0"/>
    <n v="0"/>
    <n v="0"/>
    <n v="0"/>
    <n v="0"/>
    <s v="SURFACE WATER MGT FUND"/>
    <s v="WLSW I DC2547 18706 NE 51ST CT"/>
    <s v="SAMMAMISH MAINTENANCE"/>
    <s v="DRAINAGE"/>
  </r>
  <r>
    <x v="1"/>
    <s v="1039237"/>
    <s v="845028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82.15"/>
    <n v="0"/>
    <n v="0"/>
    <n v="0"/>
    <n v="0"/>
    <n v="0"/>
    <n v="0"/>
    <s v="SURFACE WATER MGT FUND"/>
    <s v="WLSW I DC2547 18706 NE 51ST CT"/>
    <s v="SAMMAMISH MAINTENANCE"/>
    <s v="DRAINAGE"/>
  </r>
  <r>
    <x v="1"/>
    <s v="1039244"/>
    <s v="000000"/>
    <s v="11530"/>
    <x v="203"/>
    <s v="0000000"/>
    <n v="2012"/>
    <x v="0"/>
    <s v="UNBILLED RECEIVABLES"/>
    <s v="BS000-CURRENT ASSETS"/>
    <s v="B1150-ACCOUNTS RECEIVABLE"/>
    <m/>
    <n v="0"/>
    <n v="0"/>
    <n v="9.2000000000000011"/>
    <n v="0"/>
    <n v="-9.2000000000000011"/>
    <s v="N/A"/>
    <n v="0"/>
    <n v="0"/>
    <n v="0"/>
    <n v="0"/>
    <n v="0"/>
    <n v="0"/>
    <n v="0"/>
    <n v="0"/>
    <n v="0"/>
    <n v="0"/>
    <n v="9.2000000000000011"/>
    <n v="0"/>
    <n v="0"/>
    <s v="SURFACE WATER MGT FUND"/>
    <s v="WLSW I DC8702 1709 SW 112TH ST"/>
    <s v="DEFAULT"/>
    <s v="Default"/>
  </r>
  <r>
    <x v="1"/>
    <s v="1039244"/>
    <s v="000000"/>
    <s v="22258"/>
    <x v="204"/>
    <s v="0000000"/>
    <n v="2012"/>
    <x v="1"/>
    <s v="DEFERRED ACCT REC 11503"/>
    <s v="BS200-CURRENT LIABILITIES"/>
    <s v="B2220-DEFERRED REVENUES"/>
    <m/>
    <n v="0"/>
    <n v="0"/>
    <n v="194.74"/>
    <n v="0"/>
    <n v="-194.74"/>
    <s v="N/A"/>
    <n v="0"/>
    <n v="0"/>
    <n v="0"/>
    <n v="0"/>
    <n v="0"/>
    <n v="0"/>
    <n v="0"/>
    <n v="0"/>
    <n v="0"/>
    <n v="194.74"/>
    <n v="0"/>
    <n v="0"/>
    <n v="0"/>
    <s v="SURFACE WATER MGT FUND"/>
    <s v="WLSW I DC8702 1709 SW 112TH ST"/>
    <s v="DEFAULT"/>
    <s v="Default"/>
  </r>
  <r>
    <x v="1"/>
    <s v="1039244"/>
    <s v="845023"/>
    <s v="36999"/>
    <x v="49"/>
    <s v="0000000"/>
    <n v="2012"/>
    <x v="3"/>
    <s v="OTHER MISC REVENUE"/>
    <s v="R3000-REVENUE"/>
    <s v="R3600-MISCELLANEOUS REVENUE"/>
    <m/>
    <n v="0"/>
    <n v="0"/>
    <n v="-203.94"/>
    <n v="0"/>
    <n v="203.94"/>
    <s v="N/A"/>
    <n v="0"/>
    <n v="0"/>
    <n v="0"/>
    <n v="0"/>
    <n v="0"/>
    <n v="0"/>
    <n v="0"/>
    <n v="0"/>
    <n v="0"/>
    <n v="-194.74"/>
    <n v="-9.2000000000000011"/>
    <n v="0"/>
    <n v="0"/>
    <s v="SURFACE WATER MGT FUND"/>
    <s v="WLSW I DC8702 1709 SW 112TH ST"/>
    <s v="BURIEN MAINTENANCE"/>
    <s v="Default"/>
  </r>
  <r>
    <x v="1"/>
    <s v="1039244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8.52"/>
    <n v="0"/>
    <n v="-88.52"/>
    <s v="N/A"/>
    <n v="0"/>
    <n v="0"/>
    <n v="0"/>
    <n v="0"/>
    <n v="0"/>
    <n v="0"/>
    <n v="0"/>
    <n v="0"/>
    <n v="0"/>
    <n v="88.52"/>
    <n v="0"/>
    <n v="0"/>
    <n v="0"/>
    <s v="SURFACE WATER MGT FUND"/>
    <s v="WLSW I DC8702 1709 SW 112TH ST"/>
    <s v="BURIEN MAINTENANCE"/>
    <s v="DRAINAGE"/>
  </r>
  <r>
    <x v="1"/>
    <s v="1039244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9.2000000000000011"/>
    <n v="0"/>
    <n v="-9.2000000000000011"/>
    <s v="N/A"/>
    <n v="0"/>
    <n v="0"/>
    <n v="0"/>
    <n v="0"/>
    <n v="0"/>
    <n v="0"/>
    <n v="0"/>
    <n v="0"/>
    <n v="0"/>
    <n v="0"/>
    <n v="9.2000000000000011"/>
    <n v="0"/>
    <n v="0"/>
    <s v="SURFACE WATER MGT FUND"/>
    <s v="WLSW I DC8702 1709 SW 112TH ST"/>
    <s v="BURIEN MAINTENANCE"/>
    <s v="DRAINAGE"/>
  </r>
  <r>
    <x v="1"/>
    <s v="1039244"/>
    <s v="845023"/>
    <s v="82100"/>
    <x v="71"/>
    <s v="5315000"/>
    <n v="2012"/>
    <x v="4"/>
    <s v="EMPLOYER PAID BENEFITS"/>
    <s v="50000-PROGRAM EXPENDITUR BUDGET"/>
    <s v="82000-APPLIED OVERHEAD"/>
    <m/>
    <n v="0"/>
    <n v="0"/>
    <n v="30.98"/>
    <n v="0"/>
    <n v="-30.98"/>
    <s v="N/A"/>
    <n v="0"/>
    <n v="0"/>
    <n v="0"/>
    <n v="0"/>
    <n v="0"/>
    <n v="0"/>
    <n v="0"/>
    <n v="0"/>
    <n v="0"/>
    <n v="30.98"/>
    <n v="0"/>
    <n v="0"/>
    <n v="0"/>
    <s v="SURFACE WATER MGT FUND"/>
    <s v="WLSW I DC8702 1709 SW 112TH ST"/>
    <s v="BURIEN MAINTENANCE"/>
    <s v="DRAINAGE"/>
  </r>
  <r>
    <x v="1"/>
    <s v="1039244"/>
    <s v="845023"/>
    <s v="82200"/>
    <x v="72"/>
    <s v="5315000"/>
    <n v="2012"/>
    <x v="4"/>
    <s v="PAID TIME OFF"/>
    <s v="50000-PROGRAM EXPENDITUR BUDGET"/>
    <s v="82000-APPLIED OVERHEAD"/>
    <m/>
    <n v="0"/>
    <n v="0"/>
    <n v="23.900000000000002"/>
    <n v="0"/>
    <n v="-23.900000000000002"/>
    <s v="N/A"/>
    <n v="0"/>
    <n v="0"/>
    <n v="0"/>
    <n v="0"/>
    <n v="0"/>
    <n v="0"/>
    <n v="0"/>
    <n v="0"/>
    <n v="0"/>
    <n v="23.900000000000002"/>
    <n v="0"/>
    <n v="0"/>
    <n v="0"/>
    <s v="SURFACE WATER MGT FUND"/>
    <s v="WLSW I DC8702 1709 SW 112TH ST"/>
    <s v="BURIEN MAINTENANCE"/>
    <s v="DRAINAGE"/>
  </r>
  <r>
    <x v="1"/>
    <s v="1039244"/>
    <s v="845023"/>
    <s v="82300"/>
    <x v="73"/>
    <s v="5315000"/>
    <n v="2012"/>
    <x v="4"/>
    <s v="INDIRECT COSTS"/>
    <s v="50000-PROGRAM EXPENDITUR BUDGET"/>
    <s v="82000-APPLIED OVERHEAD"/>
    <m/>
    <n v="0"/>
    <n v="0"/>
    <n v="51.34"/>
    <n v="0"/>
    <n v="-51.34"/>
    <s v="N/A"/>
    <n v="0"/>
    <n v="0"/>
    <n v="0"/>
    <n v="0"/>
    <n v="0"/>
    <n v="0"/>
    <n v="0"/>
    <n v="0"/>
    <n v="0"/>
    <n v="51.34"/>
    <n v="0"/>
    <n v="0"/>
    <n v="0"/>
    <s v="SURFACE WATER MGT FUND"/>
    <s v="WLSW I DC8702 1709 SW 112TH ST"/>
    <s v="BURIEN MAINTENANCE"/>
    <s v="DRAINAGE"/>
  </r>
  <r>
    <x v="1"/>
    <s v="1039245"/>
    <s v="000000"/>
    <s v="11530"/>
    <x v="203"/>
    <s v="0000000"/>
    <n v="2012"/>
    <x v="0"/>
    <s v="UNBILLED RECEIVABLES"/>
    <s v="BS000-CURRENT ASSETS"/>
    <s v="B1150-ACCOUNTS RECEIVABLE"/>
    <m/>
    <n v="0"/>
    <n v="0"/>
    <n v="7.36"/>
    <n v="0"/>
    <n v="-7.36"/>
    <s v="N/A"/>
    <n v="0"/>
    <n v="0"/>
    <n v="0"/>
    <n v="0"/>
    <n v="0"/>
    <n v="0"/>
    <n v="0"/>
    <n v="0"/>
    <n v="0"/>
    <n v="0"/>
    <n v="7.36"/>
    <n v="0"/>
    <n v="0"/>
    <s v="SURFACE WATER MGT FUND"/>
    <s v="WLSW I DC8735 145 SW 155TH"/>
    <s v="DEFAULT"/>
    <s v="Default"/>
  </r>
  <r>
    <x v="1"/>
    <s v="1039245"/>
    <s v="000000"/>
    <s v="22258"/>
    <x v="204"/>
    <s v="0000000"/>
    <n v="2012"/>
    <x v="1"/>
    <s v="DEFERRED ACCT REC 11503"/>
    <s v="BS200-CURRENT LIABILITIES"/>
    <s v="B2220-DEFERRED REVENUES"/>
    <m/>
    <n v="0"/>
    <n v="0"/>
    <n v="155.80000000000001"/>
    <n v="0"/>
    <n v="-155.80000000000001"/>
    <s v="N/A"/>
    <n v="0"/>
    <n v="0"/>
    <n v="0"/>
    <n v="0"/>
    <n v="0"/>
    <n v="0"/>
    <n v="0"/>
    <n v="0"/>
    <n v="0"/>
    <n v="155.80000000000001"/>
    <n v="0"/>
    <n v="0"/>
    <n v="0"/>
    <s v="SURFACE WATER MGT FUND"/>
    <s v="WLSW I DC8735 145 SW 155TH"/>
    <s v="DEFAULT"/>
    <s v="Default"/>
  </r>
  <r>
    <x v="1"/>
    <s v="1039245"/>
    <s v="845023"/>
    <s v="36999"/>
    <x v="49"/>
    <s v="0000000"/>
    <n v="2012"/>
    <x v="3"/>
    <s v="OTHER MISC REVENUE"/>
    <s v="R3000-REVENUE"/>
    <s v="R3600-MISCELLANEOUS REVENUE"/>
    <m/>
    <n v="0"/>
    <n v="0"/>
    <n v="-163.16"/>
    <n v="0"/>
    <n v="163.16"/>
    <s v="N/A"/>
    <n v="0"/>
    <n v="0"/>
    <n v="0"/>
    <n v="0"/>
    <n v="0"/>
    <n v="0"/>
    <n v="0"/>
    <n v="0"/>
    <n v="0"/>
    <n v="-155.80000000000001"/>
    <n v="-7.36"/>
    <n v="0"/>
    <n v="0"/>
    <s v="SURFACE WATER MGT FUND"/>
    <s v="WLSW I DC8735 145 SW 155TH"/>
    <s v="BURIEN MAINTENANCE"/>
    <s v="Default"/>
  </r>
  <r>
    <x v="1"/>
    <s v="1039245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820000000000007"/>
    <n v="0"/>
    <n v="-70.820000000000007"/>
    <s v="N/A"/>
    <n v="0"/>
    <n v="0"/>
    <n v="0"/>
    <n v="0"/>
    <n v="0"/>
    <n v="0"/>
    <n v="0"/>
    <n v="0"/>
    <n v="0"/>
    <n v="70.820000000000007"/>
    <n v="0"/>
    <n v="0"/>
    <n v="0"/>
    <s v="SURFACE WATER MGT FUND"/>
    <s v="WLSW I DC8735 145 SW 155TH"/>
    <s v="BURIEN MAINTENANCE"/>
    <s v="DRAINAGE"/>
  </r>
  <r>
    <x v="1"/>
    <s v="1039245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0"/>
    <n v="0"/>
    <n v="0"/>
    <n v="0"/>
    <n v="0"/>
    <n v="0"/>
    <n v="7.36"/>
    <n v="0"/>
    <n v="0"/>
    <s v="SURFACE WATER MGT FUND"/>
    <s v="WLSW I DC8735 145 SW 155TH"/>
    <s v="BURIEN MAINTENANCE"/>
    <s v="DRAINAGE"/>
  </r>
  <r>
    <x v="1"/>
    <s v="1039245"/>
    <s v="845023"/>
    <s v="82100"/>
    <x v="71"/>
    <s v="5315000"/>
    <n v="2012"/>
    <x v="4"/>
    <s v="EMPLOYER PAID BENEFITS"/>
    <s v="50000-PROGRAM EXPENDITUR BUDGET"/>
    <s v="82000-APPLIED OVERHEAD"/>
    <m/>
    <n v="0"/>
    <n v="0"/>
    <n v="24.78"/>
    <n v="0"/>
    <n v="-24.78"/>
    <s v="N/A"/>
    <n v="0"/>
    <n v="0"/>
    <n v="0"/>
    <n v="0"/>
    <n v="0"/>
    <n v="0"/>
    <n v="0"/>
    <n v="0"/>
    <n v="0"/>
    <n v="24.78"/>
    <n v="0"/>
    <n v="0"/>
    <n v="0"/>
    <s v="SURFACE WATER MGT FUND"/>
    <s v="WLSW I DC8735 145 SW 155TH"/>
    <s v="BURIEN MAINTENANCE"/>
    <s v="DRAINAGE"/>
  </r>
  <r>
    <x v="1"/>
    <s v="1039245"/>
    <s v="845023"/>
    <s v="82200"/>
    <x v="72"/>
    <s v="5315000"/>
    <n v="2012"/>
    <x v="4"/>
    <s v="PAID TIME OFF"/>
    <s v="50000-PROGRAM EXPENDITUR BUDGET"/>
    <s v="82000-APPLIED OVERHEAD"/>
    <m/>
    <n v="0"/>
    <n v="0"/>
    <n v="19.12"/>
    <n v="0"/>
    <n v="-19.12"/>
    <s v="N/A"/>
    <n v="0"/>
    <n v="0"/>
    <n v="0"/>
    <n v="0"/>
    <n v="0"/>
    <n v="0"/>
    <n v="0"/>
    <n v="0"/>
    <n v="0"/>
    <n v="19.12"/>
    <n v="0"/>
    <n v="0"/>
    <n v="0"/>
    <s v="SURFACE WATER MGT FUND"/>
    <s v="WLSW I DC8735 145 SW 155TH"/>
    <s v="BURIEN MAINTENANCE"/>
    <s v="DRAINAGE"/>
  </r>
  <r>
    <x v="1"/>
    <s v="1039245"/>
    <s v="845023"/>
    <s v="82300"/>
    <x v="73"/>
    <s v="5315000"/>
    <n v="2012"/>
    <x v="4"/>
    <s v="INDIRECT COSTS"/>
    <s v="50000-PROGRAM EXPENDITUR BUDGET"/>
    <s v="82000-APPLIED OVERHEAD"/>
    <m/>
    <n v="0"/>
    <n v="0"/>
    <n v="41.08"/>
    <n v="0"/>
    <n v="-41.08"/>
    <s v="N/A"/>
    <n v="0"/>
    <n v="0"/>
    <n v="0"/>
    <n v="0"/>
    <n v="0"/>
    <n v="0"/>
    <n v="0"/>
    <n v="0"/>
    <n v="0"/>
    <n v="41.08"/>
    <n v="0"/>
    <n v="0"/>
    <n v="0"/>
    <s v="SURFACE WATER MGT FUND"/>
    <s v="WLSW I DC8735 145 SW 155TH"/>
    <s v="BURIEN MAINTENANCE"/>
    <s v="DRAINAGE"/>
  </r>
  <r>
    <x v="1"/>
    <s v="1045401"/>
    <s v="000000"/>
    <s v="11500"/>
    <x v="7"/>
    <s v="0000000"/>
    <n v="2012"/>
    <x v="0"/>
    <s v="ACCOUNTS RECEIVABLE"/>
    <s v="BS000-CURRENT ASSETS"/>
    <s v="B1150-ACCOUNTS RECEIVABLE"/>
    <m/>
    <n v="0"/>
    <n v="0"/>
    <n v="859.54"/>
    <n v="0"/>
    <n v="-859.54"/>
    <s v="N/A"/>
    <n v="0"/>
    <n v="0"/>
    <n v="0"/>
    <n v="0"/>
    <n v="0"/>
    <n v="0"/>
    <n v="0"/>
    <n v="859.54"/>
    <n v="0"/>
    <n v="0"/>
    <n v="0"/>
    <n v="0"/>
    <n v="0"/>
    <s v="SURFACE WATER MGT FUND"/>
    <s v="WLSW I 087580 RESIDENTIAL FACI"/>
    <s v="DEFAULT"/>
    <s v="Default"/>
  </r>
  <r>
    <x v="1"/>
    <s v="1045401"/>
    <s v="000000"/>
    <s v="11530"/>
    <x v="203"/>
    <s v="0000000"/>
    <n v="2012"/>
    <x v="0"/>
    <s v="UNBILLED RECEIVABLES"/>
    <s v="BS000-CURRENT ASSETS"/>
    <s v="B1150-ACCOUNTS RECEIVABLE"/>
    <m/>
    <n v="0"/>
    <n v="0"/>
    <n v="1319.84"/>
    <n v="0"/>
    <n v="-1319.84"/>
    <s v="N/A"/>
    <n v="0"/>
    <n v="0"/>
    <n v="0"/>
    <n v="0"/>
    <n v="0"/>
    <n v="131.76"/>
    <n v="727.78"/>
    <n v="238.95000000000002"/>
    <n v="139.77000000000001"/>
    <n v="81.58"/>
    <n v="0"/>
    <n v="0"/>
    <n v="0"/>
    <s v="SURFACE WATER MGT FUND"/>
    <s v="WLSW I 087580 RESIDENTIAL FACI"/>
    <s v="DEFAULT"/>
    <s v="Default"/>
  </r>
  <r>
    <x v="1"/>
    <s v="1045401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087580 RESIDENTIAL FACI"/>
    <s v="DEFAULT"/>
    <s v="Default"/>
  </r>
  <r>
    <x v="1"/>
    <s v="1045401"/>
    <s v="845025"/>
    <s v="43944"/>
    <x v="130"/>
    <s v="0000000"/>
    <n v="2012"/>
    <x v="3"/>
    <s v="SWM SERVICES CITIES"/>
    <s v="R3000-REVENUE"/>
    <s v="R3400-CHARGE FOR SERVICES"/>
    <m/>
    <n v="0"/>
    <n v="0"/>
    <n v="-2179.38"/>
    <n v="0"/>
    <n v="2179.38"/>
    <s v="N/A"/>
    <n v="0"/>
    <n v="0"/>
    <n v="0"/>
    <n v="0"/>
    <n v="0"/>
    <n v="-131.76"/>
    <n v="-727.78"/>
    <n v="-1098.49"/>
    <n v="-139.77000000000001"/>
    <n v="-81.58"/>
    <n v="0"/>
    <n v="0"/>
    <n v="0"/>
    <s v="SURFACE WATER MGT FUND"/>
    <s v="WLSW I 087580 RESIDENTIAL FACI"/>
    <s v="LK FOREST MAINTENANCE"/>
    <s v="Default"/>
  </r>
  <r>
    <x v="1"/>
    <s v="1045401"/>
    <s v="84502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965.52"/>
    <n v="0"/>
    <n v="-965.52"/>
    <s v="N/A"/>
    <n v="0"/>
    <n v="0"/>
    <n v="0"/>
    <n v="0"/>
    <n v="0"/>
    <n v="59.89"/>
    <n v="319.94"/>
    <n v="487.59000000000003"/>
    <n v="62.690000000000005"/>
    <n v="35.410000000000004"/>
    <n v="0"/>
    <n v="0"/>
    <n v="0"/>
    <s v="SURFACE WATER MGT FUND"/>
    <s v="WLSW I 087580 RESIDENTIAL FACI"/>
    <s v="LK FOREST MAINTENANCE"/>
    <s v="DRAINAGE"/>
  </r>
  <r>
    <x v="1"/>
    <s v="1045401"/>
    <s v="845025"/>
    <s v="55050"/>
    <x v="68"/>
    <s v="5315000"/>
    <n v="2012"/>
    <x v="4"/>
    <s v="ROAD EQUIP ER R"/>
    <s v="50000-PROGRAM EXPENDITUR BUDGET"/>
    <s v="55000-INTRAGOVERNMENTAL SERVICES"/>
    <m/>
    <n v="0"/>
    <n v="0"/>
    <n v="55.2"/>
    <n v="0"/>
    <n v="-55.2"/>
    <s v="N/A"/>
    <n v="0"/>
    <n v="0"/>
    <n v="0"/>
    <n v="0"/>
    <n v="0"/>
    <n v="0"/>
    <n v="23.92"/>
    <n v="25.76"/>
    <n v="1.84"/>
    <n v="3.68"/>
    <n v="0"/>
    <n v="0"/>
    <n v="0"/>
    <s v="SURFACE WATER MGT FUND"/>
    <s v="WLSW I 087580 RESIDENTIAL FACI"/>
    <s v="LK FOREST MAINTENANCE"/>
    <s v="DRAINAGE"/>
  </r>
  <r>
    <x v="1"/>
    <s v="1045401"/>
    <s v="845025"/>
    <s v="82100"/>
    <x v="71"/>
    <s v="5315000"/>
    <n v="2012"/>
    <x v="4"/>
    <s v="EMPLOYER PAID BENEFITS"/>
    <s v="50000-PROGRAM EXPENDITUR BUDGET"/>
    <s v="82000-APPLIED OVERHEAD"/>
    <m/>
    <n v="0"/>
    <n v="0"/>
    <n v="337.93"/>
    <n v="0"/>
    <n v="-337.93"/>
    <s v="N/A"/>
    <n v="0"/>
    <n v="0"/>
    <n v="0"/>
    <n v="0"/>
    <n v="0"/>
    <n v="20.96"/>
    <n v="111.96000000000001"/>
    <n v="170.67000000000002"/>
    <n v="21.95"/>
    <n v="12.39"/>
    <n v="0"/>
    <n v="0"/>
    <n v="0"/>
    <s v="SURFACE WATER MGT FUND"/>
    <s v="WLSW I 087580 RESIDENTIAL FACI"/>
    <s v="LK FOREST MAINTENANCE"/>
    <s v="DRAINAGE"/>
  </r>
  <r>
    <x v="1"/>
    <s v="1045401"/>
    <s v="845025"/>
    <s v="82200"/>
    <x v="72"/>
    <s v="5315000"/>
    <n v="2012"/>
    <x v="4"/>
    <s v="PAID TIME OFF"/>
    <s v="50000-PROGRAM EXPENDITUR BUDGET"/>
    <s v="82000-APPLIED OVERHEAD"/>
    <m/>
    <n v="0"/>
    <n v="0"/>
    <n v="260.7"/>
    <n v="0"/>
    <n v="-260.7"/>
    <s v="N/A"/>
    <n v="0"/>
    <n v="0"/>
    <n v="0"/>
    <n v="0"/>
    <n v="0"/>
    <n v="16.170000000000002"/>
    <n v="86.38"/>
    <n v="131.66"/>
    <n v="16.93"/>
    <n v="9.56"/>
    <n v="0"/>
    <n v="0"/>
    <n v="0"/>
    <s v="SURFACE WATER MGT FUND"/>
    <s v="WLSW I 087580 RESIDENTIAL FACI"/>
    <s v="LK FOREST MAINTENANCE"/>
    <s v="DRAINAGE"/>
  </r>
  <r>
    <x v="1"/>
    <s v="1045401"/>
    <s v="845025"/>
    <s v="82300"/>
    <x v="73"/>
    <s v="5315000"/>
    <n v="2012"/>
    <x v="4"/>
    <s v="INDIRECT COSTS"/>
    <s v="50000-PROGRAM EXPENDITUR BUDGET"/>
    <s v="82000-APPLIED OVERHEAD"/>
    <m/>
    <n v="0"/>
    <n v="0"/>
    <n v="560.03"/>
    <n v="0"/>
    <n v="-560.03"/>
    <s v="N/A"/>
    <n v="0"/>
    <n v="0"/>
    <n v="0"/>
    <n v="0"/>
    <n v="0"/>
    <n v="34.74"/>
    <n v="185.58"/>
    <n v="282.81"/>
    <n v="36.36"/>
    <n v="20.54"/>
    <n v="0"/>
    <n v="0"/>
    <n v="0"/>
    <s v="SURFACE WATER MGT FUND"/>
    <s v="WLSW I 087580 RESIDENTIAL FACI"/>
    <s v="LK FOREST MAINTENANCE"/>
    <s v="DRAINAGE"/>
  </r>
  <r>
    <x v="1"/>
    <s v="1045402"/>
    <s v="000000"/>
    <s v="11530"/>
    <x v="203"/>
    <s v="0000000"/>
    <n v="2012"/>
    <x v="0"/>
    <s v="UNBILLED RECEIVABLES"/>
    <s v="BS000-CURRENT ASSETS"/>
    <s v="B1150-ACCOUNTS RECEIVABLE"/>
    <m/>
    <n v="0"/>
    <n v="0"/>
    <n v="1993.3"/>
    <n v="0"/>
    <n v="-1993.3"/>
    <s v="N/A"/>
    <n v="0"/>
    <n v="0"/>
    <n v="0"/>
    <n v="0"/>
    <n v="0"/>
    <n v="0"/>
    <n v="0"/>
    <n v="1433.52"/>
    <n v="164.74"/>
    <n v="296.28000000000003"/>
    <n v="98.76"/>
    <n v="0"/>
    <n v="0"/>
    <s v="SURFACE WATER MGT FUND"/>
    <s v="WLSW I 087581 COMM/MULTI-FAMIL"/>
    <s v="DEFAULT"/>
    <s v="Default"/>
  </r>
  <r>
    <x v="1"/>
    <s v="1045402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087581 COMM/MULTI-FAMIL"/>
    <s v="DEFAULT"/>
    <s v="Default"/>
  </r>
  <r>
    <x v="1"/>
    <s v="1045402"/>
    <s v="845025"/>
    <s v="43944"/>
    <x v="130"/>
    <s v="0000000"/>
    <n v="2012"/>
    <x v="3"/>
    <s v="SWM SERVICES CITIES"/>
    <s v="R3000-REVENUE"/>
    <s v="R3400-CHARGE FOR SERVICES"/>
    <m/>
    <n v="0"/>
    <n v="0"/>
    <n v="-1993.3"/>
    <n v="0"/>
    <n v="1993.3"/>
    <s v="N/A"/>
    <n v="0"/>
    <n v="0"/>
    <n v="0"/>
    <n v="0"/>
    <n v="0"/>
    <n v="0"/>
    <n v="0"/>
    <n v="-1433.52"/>
    <n v="-164.74"/>
    <n v="-296.28000000000003"/>
    <n v="-98.76"/>
    <n v="0"/>
    <n v="0"/>
    <s v="SURFACE WATER MGT FUND"/>
    <s v="WLSW I 087581 COMM/MULTI-FAMIL"/>
    <s v="LK FOREST MAINTENANCE"/>
    <s v="Default"/>
  </r>
  <r>
    <x v="1"/>
    <s v="1045402"/>
    <s v="84502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979.91"/>
    <n v="0"/>
    <n v="-979.91"/>
    <s v="N/A"/>
    <n v="0"/>
    <n v="0"/>
    <n v="0"/>
    <n v="0"/>
    <n v="0"/>
    <n v="0"/>
    <n v="0"/>
    <n v="635.69000000000005"/>
    <n v="74.88"/>
    <n v="134.67000000000002"/>
    <n v="44.89"/>
    <n v="89.78"/>
    <n v="0"/>
    <s v="SURFACE WATER MGT FUND"/>
    <s v="WLSW I 087581 COMM/MULTI-FAMIL"/>
    <s v="LK FOREST MAINTENANCE"/>
    <s v="DRAINAGE"/>
  </r>
  <r>
    <x v="1"/>
    <s v="1045402"/>
    <s v="845025"/>
    <s v="55050"/>
    <x v="68"/>
    <s v="5315000"/>
    <n v="2012"/>
    <x v="4"/>
    <s v="ROAD EQUIP ER R"/>
    <s v="50000-PROGRAM EXPENDITUR BUDGET"/>
    <s v="55000-INTRAGOVERNMENTAL SERVICES"/>
    <m/>
    <n v="0"/>
    <n v="0"/>
    <n v="34.96"/>
    <n v="0"/>
    <n v="-34.96"/>
    <s v="N/A"/>
    <n v="0"/>
    <n v="0"/>
    <n v="0"/>
    <n v="0"/>
    <n v="0"/>
    <n v="0"/>
    <n v="0"/>
    <n v="34.96"/>
    <n v="0"/>
    <n v="0"/>
    <n v="0"/>
    <n v="0"/>
    <n v="0"/>
    <s v="SURFACE WATER MGT FUND"/>
    <s v="WLSW I 087581 COMM/MULTI-FAMIL"/>
    <s v="LK FOREST MAINTENANCE"/>
    <s v="DRAINAGE"/>
  </r>
  <r>
    <x v="1"/>
    <s v="1045402"/>
    <s v="845025"/>
    <s v="82100"/>
    <x v="71"/>
    <s v="5315000"/>
    <n v="2012"/>
    <x v="4"/>
    <s v="EMPLOYER PAID BENEFITS"/>
    <s v="50000-PROGRAM EXPENDITUR BUDGET"/>
    <s v="82000-APPLIED OVERHEAD"/>
    <m/>
    <n v="0"/>
    <n v="0"/>
    <n v="342.97"/>
    <n v="0"/>
    <n v="-342.97"/>
    <s v="N/A"/>
    <n v="0"/>
    <n v="0"/>
    <n v="0"/>
    <n v="0"/>
    <n v="0"/>
    <n v="0"/>
    <n v="0"/>
    <n v="222.5"/>
    <n v="26.21"/>
    <n v="47.13"/>
    <n v="15.71"/>
    <n v="31.42"/>
    <n v="0"/>
    <s v="SURFACE WATER MGT FUND"/>
    <s v="WLSW I 087581 COMM/MULTI-FAMIL"/>
    <s v="LK FOREST MAINTENANCE"/>
    <s v="DRAINAGE"/>
  </r>
  <r>
    <x v="1"/>
    <s v="1045402"/>
    <s v="845025"/>
    <s v="82200"/>
    <x v="72"/>
    <s v="5315000"/>
    <n v="2012"/>
    <x v="4"/>
    <s v="PAID TIME OFF"/>
    <s v="50000-PROGRAM EXPENDITUR BUDGET"/>
    <s v="82000-APPLIED OVERHEAD"/>
    <m/>
    <n v="0"/>
    <n v="0"/>
    <n v="264.58"/>
    <n v="0"/>
    <n v="-264.58"/>
    <s v="N/A"/>
    <n v="0"/>
    <n v="0"/>
    <n v="0"/>
    <n v="0"/>
    <n v="0"/>
    <n v="0"/>
    <n v="0"/>
    <n v="171.64000000000001"/>
    <n v="20.22"/>
    <n v="36.36"/>
    <n v="12.120000000000001"/>
    <n v="24.240000000000002"/>
    <n v="0"/>
    <s v="SURFACE WATER MGT FUND"/>
    <s v="WLSW I 087581 COMM/MULTI-FAMIL"/>
    <s v="LK FOREST MAINTENANCE"/>
    <s v="DRAINAGE"/>
  </r>
  <r>
    <x v="1"/>
    <s v="1045402"/>
    <s v="845025"/>
    <s v="82300"/>
    <x v="73"/>
    <s v="5315000"/>
    <n v="2012"/>
    <x v="4"/>
    <s v="INDIRECT COSTS"/>
    <s v="50000-PROGRAM EXPENDITUR BUDGET"/>
    <s v="82000-APPLIED OVERHEAD"/>
    <m/>
    <n v="0"/>
    <n v="0"/>
    <n v="568.4"/>
    <n v="0"/>
    <n v="-568.4"/>
    <s v="N/A"/>
    <n v="0"/>
    <n v="0"/>
    <n v="0"/>
    <n v="0"/>
    <n v="0"/>
    <n v="0"/>
    <n v="0"/>
    <n v="368.73"/>
    <n v="43.43"/>
    <n v="78.12"/>
    <n v="26.04"/>
    <n v="52.08"/>
    <n v="0"/>
    <s v="SURFACE WATER MGT FUND"/>
    <s v="WLSW I 087581 COMM/MULTI-FAMIL"/>
    <s v="LK FOREST MAINTENANCE"/>
    <s v="DRAINAGE"/>
  </r>
  <r>
    <x v="1"/>
    <s v="1045408"/>
    <s v="000000"/>
    <s v="11500"/>
    <x v="7"/>
    <s v="0000000"/>
    <n v="2012"/>
    <x v="0"/>
    <s v="ACCOUNTS RECEIVABLE"/>
    <s v="BS000-CURRENT ASSETS"/>
    <s v="B1150-ACCOUNTS RECEIVABLE"/>
    <m/>
    <n v="0"/>
    <n v="0"/>
    <n v="510.26"/>
    <n v="0"/>
    <n v="-510.26"/>
    <s v="N/A"/>
    <n v="0"/>
    <n v="0"/>
    <n v="0"/>
    <n v="0"/>
    <n v="0"/>
    <n v="0"/>
    <n v="0"/>
    <n v="510.26"/>
    <n v="0"/>
    <n v="0"/>
    <n v="0"/>
    <n v="0"/>
    <n v="0"/>
    <s v="SURFACE WATER MGT FUND"/>
    <s v="WLSW I 087673 STORM FAC SVCS-L"/>
    <s v="DEFAULT"/>
    <s v="Default"/>
  </r>
  <r>
    <x v="1"/>
    <s v="1045408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510.26"/>
    <n v="0"/>
    <n v="-510.26"/>
    <n v="0"/>
    <n v="0"/>
    <n v="0"/>
    <n v="0"/>
    <n v="0"/>
    <s v="SURFACE WATER MGT FUND"/>
    <s v="WLSW I 087673 STORM FAC SVCS-L"/>
    <s v="DEFAULT"/>
    <s v="Default"/>
  </r>
  <r>
    <x v="1"/>
    <s v="1045408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087673 STORM FAC SVCS-L"/>
    <s v="DEFAULT"/>
    <s v="Default"/>
  </r>
  <r>
    <x v="1"/>
    <s v="1045408"/>
    <s v="845025"/>
    <s v="43944"/>
    <x v="130"/>
    <s v="0000000"/>
    <n v="2012"/>
    <x v="3"/>
    <s v="SWM SERVICES CITIES"/>
    <s v="R3000-REVENUE"/>
    <s v="R3400-CHARGE FOR SERVICES"/>
    <m/>
    <n v="0"/>
    <n v="0"/>
    <n v="-510.26"/>
    <n v="0"/>
    <n v="510.26"/>
    <s v="N/A"/>
    <n v="0"/>
    <n v="0"/>
    <n v="0"/>
    <n v="0"/>
    <n v="0"/>
    <n v="-510.26"/>
    <n v="0"/>
    <n v="0"/>
    <n v="0"/>
    <n v="0"/>
    <n v="0"/>
    <n v="0"/>
    <n v="0"/>
    <s v="SURFACE WATER MGT FUND"/>
    <s v="WLSW I 087673 STORM FAC SVCS-L"/>
    <s v="LK FOREST MAINTENANCE"/>
    <s v="Default"/>
  </r>
  <r>
    <x v="1"/>
    <s v="1045408"/>
    <s v="84502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89.92"/>
    <n v="0"/>
    <n v="-289.92"/>
    <s v="N/A"/>
    <n v="0"/>
    <n v="0"/>
    <n v="0"/>
    <n v="0"/>
    <n v="0"/>
    <n v="289.92"/>
    <n v="0"/>
    <n v="0"/>
    <n v="0"/>
    <n v="0"/>
    <n v="0"/>
    <n v="0"/>
    <n v="0"/>
    <s v="SURFACE WATER MGT FUND"/>
    <s v="WLSW I 087673 STORM FAC SVCS-L"/>
    <s v="LK FOREST MAINTENANCE"/>
    <s v="DRAINAGE"/>
  </r>
  <r>
    <x v="1"/>
    <s v="1045408"/>
    <s v="845025"/>
    <s v="82100"/>
    <x v="71"/>
    <s v="5315000"/>
    <n v="2012"/>
    <x v="4"/>
    <s v="EMPLOYER PAID BENEFITS"/>
    <s v="50000-PROGRAM EXPENDITUR BUDGET"/>
    <s v="82000-APPLIED OVERHEAD"/>
    <m/>
    <n v="0"/>
    <n v="0"/>
    <n v="144.96"/>
    <n v="0"/>
    <n v="-144.96"/>
    <s v="N/A"/>
    <n v="0"/>
    <n v="0"/>
    <n v="0"/>
    <n v="0"/>
    <n v="0"/>
    <n v="144.96"/>
    <n v="0"/>
    <n v="0"/>
    <n v="0"/>
    <n v="0"/>
    <n v="0"/>
    <n v="0"/>
    <n v="0"/>
    <s v="SURFACE WATER MGT FUND"/>
    <s v="WLSW I 087673 STORM FAC SVCS-L"/>
    <s v="LK FOREST MAINTENANCE"/>
    <s v="DRAINAGE"/>
  </r>
  <r>
    <x v="1"/>
    <s v="1045408"/>
    <s v="845025"/>
    <s v="82200"/>
    <x v="72"/>
    <s v="5315000"/>
    <n v="2012"/>
    <x v="4"/>
    <s v="PAID TIME OFF"/>
    <s v="50000-PROGRAM EXPENDITUR BUDGET"/>
    <s v="82000-APPLIED OVERHEAD"/>
    <m/>
    <n v="0"/>
    <n v="0"/>
    <n v="75.38"/>
    <n v="0"/>
    <n v="-75.38"/>
    <s v="N/A"/>
    <n v="0"/>
    <n v="0"/>
    <n v="0"/>
    <n v="0"/>
    <n v="0"/>
    <n v="75.38"/>
    <n v="0"/>
    <n v="0"/>
    <n v="0"/>
    <n v="0"/>
    <n v="0"/>
    <n v="0"/>
    <n v="0"/>
    <s v="SURFACE WATER MGT FUND"/>
    <s v="WLSW I 087673 STORM FAC SVCS-L"/>
    <s v="LK FOREST MAINTENANCE"/>
    <s v="DRAINAGE"/>
  </r>
  <r>
    <x v="1"/>
    <s v="1045409"/>
    <s v="84502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07.2"/>
    <n v="0"/>
    <n v="-407.2"/>
    <s v="N/A"/>
    <n v="0"/>
    <n v="0"/>
    <n v="0"/>
    <n v="0"/>
    <n v="0"/>
    <n v="0"/>
    <n v="0"/>
    <n v="0"/>
    <n v="0"/>
    <n v="0"/>
    <n v="0"/>
    <n v="407.2"/>
    <n v="0"/>
    <s v="SURFACE WATER MGT FUND"/>
    <s v="WLSW I 087674 COMPLAINT INVEST"/>
    <s v="LK FOREST MAINTENANCE"/>
    <s v="DRAINAGE"/>
  </r>
  <r>
    <x v="1"/>
    <s v="1045409"/>
    <s v="845025"/>
    <s v="55050"/>
    <x v="68"/>
    <s v="5315000"/>
    <n v="2012"/>
    <x v="4"/>
    <s v="ROAD EQUIP ER R"/>
    <s v="50000-PROGRAM EXPENDITUR BUDGET"/>
    <s v="55000-INTRAGOVERNMENTAL SERVICES"/>
    <m/>
    <n v="0"/>
    <n v="0"/>
    <n v="42.32"/>
    <n v="0"/>
    <n v="-42.32"/>
    <s v="N/A"/>
    <n v="0"/>
    <n v="0"/>
    <n v="0"/>
    <n v="0"/>
    <n v="0"/>
    <n v="0"/>
    <n v="0"/>
    <n v="0"/>
    <n v="0"/>
    <n v="0"/>
    <n v="0"/>
    <n v="42.32"/>
    <n v="0"/>
    <s v="SURFACE WATER MGT FUND"/>
    <s v="WLSW I 087674 COMPLAINT INVEST"/>
    <s v="LK FOREST MAINTENANCE"/>
    <s v="DRAINAGE"/>
  </r>
  <r>
    <x v="1"/>
    <s v="1045409"/>
    <s v="845025"/>
    <s v="82100"/>
    <x v="71"/>
    <s v="5315000"/>
    <n v="2012"/>
    <x v="4"/>
    <s v="EMPLOYER PAID BENEFITS"/>
    <s v="50000-PROGRAM EXPENDITUR BUDGET"/>
    <s v="82000-APPLIED OVERHEAD"/>
    <m/>
    <n v="0"/>
    <n v="0"/>
    <n v="142.52000000000001"/>
    <n v="0"/>
    <n v="-142.52000000000001"/>
    <s v="N/A"/>
    <n v="0"/>
    <n v="0"/>
    <n v="0"/>
    <n v="0"/>
    <n v="0"/>
    <n v="0"/>
    <n v="0"/>
    <n v="0"/>
    <n v="0"/>
    <n v="0"/>
    <n v="0"/>
    <n v="142.52000000000001"/>
    <n v="0"/>
    <s v="SURFACE WATER MGT FUND"/>
    <s v="WLSW I 087674 COMPLAINT INVEST"/>
    <s v="LK FOREST MAINTENANCE"/>
    <s v="DRAINAGE"/>
  </r>
  <r>
    <x v="1"/>
    <s v="1045409"/>
    <s v="845025"/>
    <s v="82200"/>
    <x v="72"/>
    <s v="5315000"/>
    <n v="2012"/>
    <x v="4"/>
    <s v="PAID TIME OFF"/>
    <s v="50000-PROGRAM EXPENDITUR BUDGET"/>
    <s v="82000-APPLIED OVERHEAD"/>
    <m/>
    <n v="0"/>
    <n v="0"/>
    <n v="109.94"/>
    <n v="0"/>
    <n v="-109.94"/>
    <s v="N/A"/>
    <n v="0"/>
    <n v="0"/>
    <n v="0"/>
    <n v="0"/>
    <n v="0"/>
    <n v="0"/>
    <n v="0"/>
    <n v="0"/>
    <n v="0"/>
    <n v="0"/>
    <n v="0"/>
    <n v="109.94"/>
    <n v="0"/>
    <s v="SURFACE WATER MGT FUND"/>
    <s v="WLSW I 087674 COMPLAINT INVEST"/>
    <s v="LK FOREST MAINTENANCE"/>
    <s v="DRAINAGE"/>
  </r>
  <r>
    <x v="1"/>
    <s v="1045409"/>
    <s v="845025"/>
    <s v="82300"/>
    <x v="73"/>
    <s v="5315000"/>
    <n v="2012"/>
    <x v="4"/>
    <s v="INDIRECT COSTS"/>
    <s v="50000-PROGRAM EXPENDITUR BUDGET"/>
    <s v="82000-APPLIED OVERHEAD"/>
    <m/>
    <n v="0"/>
    <n v="0"/>
    <n v="236.18"/>
    <n v="0"/>
    <n v="-236.18"/>
    <s v="N/A"/>
    <n v="0"/>
    <n v="0"/>
    <n v="0"/>
    <n v="0"/>
    <n v="0"/>
    <n v="0"/>
    <n v="0"/>
    <n v="0"/>
    <n v="0"/>
    <n v="0"/>
    <n v="0"/>
    <n v="236.18"/>
    <n v="0"/>
    <s v="SURFACE WATER MGT FUND"/>
    <s v="WLSW I 087674 COMPLAINT INVEST"/>
    <s v="LK FOREST MAINTENANCE"/>
    <s v="DRAINAGE"/>
  </r>
  <r>
    <x v="1"/>
    <s v="1045410"/>
    <s v="000000"/>
    <s v="11500"/>
    <x v="7"/>
    <s v="0000000"/>
    <n v="2012"/>
    <x v="0"/>
    <s v="ACCOUNTS RECEIVABLE"/>
    <s v="BS000-CURRENT ASSETS"/>
    <s v="B1150-ACCOUNTS RECEIVABLE"/>
    <m/>
    <n v="0"/>
    <n v="0"/>
    <n v="171.73"/>
    <n v="0"/>
    <n v="-171.73"/>
    <s v="N/A"/>
    <n v="0"/>
    <n v="0"/>
    <n v="0"/>
    <n v="0"/>
    <n v="0"/>
    <n v="0"/>
    <n v="0"/>
    <n v="171.73"/>
    <n v="0"/>
    <n v="0"/>
    <n v="0"/>
    <n v="0"/>
    <n v="0"/>
    <s v="SURFACE WATER MGT FUND"/>
    <s v="WLSW I 087675 ENG SUP-FAC-LFP"/>
    <s v="DEFAULT"/>
    <s v="Default"/>
  </r>
  <r>
    <x v="1"/>
    <s v="1045410"/>
    <s v="000000"/>
    <s v="11530"/>
    <x v="203"/>
    <s v="0000000"/>
    <n v="2012"/>
    <x v="0"/>
    <s v="UNBILLED RECEIVABLES"/>
    <s v="BS000-CURRENT ASSETS"/>
    <s v="B1150-ACCOUNTS RECEIVABLE"/>
    <m/>
    <n v="0"/>
    <n v="0"/>
    <n v="55.59"/>
    <n v="0"/>
    <n v="-55.59"/>
    <s v="N/A"/>
    <n v="0"/>
    <n v="0"/>
    <n v="0"/>
    <n v="0"/>
    <n v="0"/>
    <n v="0"/>
    <n v="171.73"/>
    <n v="-116.14"/>
    <n v="0"/>
    <n v="0"/>
    <n v="0"/>
    <n v="0"/>
    <n v="0"/>
    <s v="SURFACE WATER MGT FUND"/>
    <s v="WLSW I 087675 ENG SUP-FAC-LFP"/>
    <s v="DEFAULT"/>
    <s v="Default"/>
  </r>
  <r>
    <x v="1"/>
    <s v="1045410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087675 ENG SUP-FAC-LFP"/>
    <s v="DEFAULT"/>
    <s v="Default"/>
  </r>
  <r>
    <x v="1"/>
    <s v="1045410"/>
    <s v="845025"/>
    <s v="43944"/>
    <x v="130"/>
    <s v="0000000"/>
    <n v="2012"/>
    <x v="3"/>
    <s v="SWM SERVICES CITIES"/>
    <s v="R3000-REVENUE"/>
    <s v="R3400-CHARGE FOR SERVICES"/>
    <m/>
    <n v="0"/>
    <n v="0"/>
    <n v="-227.32"/>
    <n v="0"/>
    <n v="227.32"/>
    <s v="N/A"/>
    <n v="0"/>
    <n v="0"/>
    <n v="0"/>
    <n v="0"/>
    <n v="0"/>
    <n v="0"/>
    <n v="-171.73"/>
    <n v="-55.59"/>
    <n v="0"/>
    <n v="0"/>
    <n v="0"/>
    <n v="0"/>
    <n v="0"/>
    <s v="SURFACE WATER MGT FUND"/>
    <s v="WLSW I 087675 ENG SUP-FAC-LFP"/>
    <s v="LK FOREST MAINTENANCE"/>
    <s v="Default"/>
  </r>
  <r>
    <x v="1"/>
    <s v="1045410"/>
    <s v="845025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1.08"/>
    <n v="0"/>
    <n v="-101.08"/>
    <s v="N/A"/>
    <n v="0"/>
    <n v="0"/>
    <n v="0"/>
    <n v="0"/>
    <n v="0"/>
    <n v="0"/>
    <n v="75.81"/>
    <n v="25.27"/>
    <n v="0"/>
    <n v="0"/>
    <n v="0"/>
    <n v="0"/>
    <n v="0"/>
    <s v="SURFACE WATER MGT FUND"/>
    <s v="WLSW I 087675 ENG SUP-FAC-LFP"/>
    <s v="LK FOREST MAINTENANCE"/>
    <s v="DRAINAGE"/>
  </r>
  <r>
    <x v="1"/>
    <s v="1045410"/>
    <s v="845025"/>
    <s v="55050"/>
    <x v="68"/>
    <s v="5315000"/>
    <n v="2012"/>
    <x v="4"/>
    <s v="ROAD EQUIP ER R"/>
    <s v="50000-PROGRAM EXPENDITUR BUDGET"/>
    <s v="55000-INTRAGOVERNMENTAL SERVICES"/>
    <m/>
    <n v="0"/>
    <n v="0"/>
    <n v="4.95"/>
    <n v="0"/>
    <n v="-4.95"/>
    <s v="N/A"/>
    <n v="0"/>
    <n v="0"/>
    <n v="0"/>
    <n v="0"/>
    <n v="0"/>
    <n v="0"/>
    <n v="4.95"/>
    <n v="0"/>
    <n v="0"/>
    <n v="0"/>
    <n v="0"/>
    <n v="0"/>
    <n v="0"/>
    <s v="SURFACE WATER MGT FUND"/>
    <s v="WLSW I 087675 ENG SUP-FAC-LFP"/>
    <s v="LK FOREST MAINTENANCE"/>
    <s v="DRAINAGE"/>
  </r>
  <r>
    <x v="1"/>
    <s v="1045410"/>
    <s v="845025"/>
    <s v="82100"/>
    <x v="71"/>
    <s v="5315000"/>
    <n v="2012"/>
    <x v="4"/>
    <s v="EMPLOYER PAID BENEFITS"/>
    <s v="50000-PROGRAM EXPENDITUR BUDGET"/>
    <s v="82000-APPLIED OVERHEAD"/>
    <m/>
    <n v="0"/>
    <n v="0"/>
    <n v="35.369999999999997"/>
    <n v="0"/>
    <n v="-35.369999999999997"/>
    <s v="N/A"/>
    <n v="0"/>
    <n v="0"/>
    <n v="0"/>
    <n v="0"/>
    <n v="0"/>
    <n v="0"/>
    <n v="26.53"/>
    <n v="8.84"/>
    <n v="0"/>
    <n v="0"/>
    <n v="0"/>
    <n v="0"/>
    <n v="0"/>
    <s v="SURFACE WATER MGT FUND"/>
    <s v="WLSW I 087675 ENG SUP-FAC-LFP"/>
    <s v="LK FOREST MAINTENANCE"/>
    <s v="DRAINAGE"/>
  </r>
  <r>
    <x v="1"/>
    <s v="1045410"/>
    <s v="845025"/>
    <s v="82200"/>
    <x v="72"/>
    <s v="5315000"/>
    <n v="2012"/>
    <x v="4"/>
    <s v="PAID TIME OFF"/>
    <s v="50000-PROGRAM EXPENDITUR BUDGET"/>
    <s v="82000-APPLIED OVERHEAD"/>
    <m/>
    <n v="0"/>
    <n v="0"/>
    <n v="27.29"/>
    <n v="0"/>
    <n v="-27.29"/>
    <s v="N/A"/>
    <n v="0"/>
    <n v="0"/>
    <n v="0"/>
    <n v="0"/>
    <n v="0"/>
    <n v="0"/>
    <n v="20.47"/>
    <n v="6.82"/>
    <n v="0"/>
    <n v="0"/>
    <n v="0"/>
    <n v="0"/>
    <n v="0"/>
    <s v="SURFACE WATER MGT FUND"/>
    <s v="WLSW I 087675 ENG SUP-FAC-LFP"/>
    <s v="LK FOREST MAINTENANCE"/>
    <s v="DRAINAGE"/>
  </r>
  <r>
    <x v="1"/>
    <s v="1045410"/>
    <s v="845025"/>
    <s v="82300"/>
    <x v="73"/>
    <s v="5315000"/>
    <n v="2012"/>
    <x v="4"/>
    <s v="INDIRECT COSTS"/>
    <s v="50000-PROGRAM EXPENDITUR BUDGET"/>
    <s v="82000-APPLIED OVERHEAD"/>
    <m/>
    <n v="0"/>
    <n v="0"/>
    <n v="58.63"/>
    <n v="0"/>
    <n v="-58.63"/>
    <s v="N/A"/>
    <n v="0"/>
    <n v="0"/>
    <n v="0"/>
    <n v="0"/>
    <n v="0"/>
    <n v="0"/>
    <n v="43.97"/>
    <n v="14.66"/>
    <n v="0"/>
    <n v="0"/>
    <n v="0"/>
    <n v="0"/>
    <n v="0"/>
    <s v="SURFACE WATER MGT FUND"/>
    <s v="WLSW I 087675 ENG SUP-FAC-LFP"/>
    <s v="LK FOREST MAINTENANCE"/>
    <s v="DRAINAGE"/>
  </r>
  <r>
    <x v="1"/>
    <s v="1045424"/>
    <s v="000000"/>
    <s v="11500"/>
    <x v="7"/>
    <s v="0000000"/>
    <n v="2012"/>
    <x v="0"/>
    <s v="ACCOUNTS RECEIVABLE"/>
    <s v="BS000-CURRENT ASSETS"/>
    <s v="B1150-ACCOUNTS RECEIVABLE"/>
    <m/>
    <n v="0"/>
    <n v="0"/>
    <n v="122.24000000000001"/>
    <n v="0"/>
    <n v="-122.24000000000001"/>
    <s v="N/A"/>
    <n v="0"/>
    <n v="0"/>
    <n v="0"/>
    <n v="0"/>
    <n v="0"/>
    <n v="0"/>
    <n v="0"/>
    <n v="0"/>
    <n v="0"/>
    <n v="122.24000000000001"/>
    <n v="0"/>
    <n v="0"/>
    <n v="0"/>
    <s v="SURFACE WATER MGT FUND"/>
    <s v="WLSW I 083141 RES FAC MAINT-KE"/>
    <s v="DEFAULT"/>
    <s v="Default"/>
  </r>
  <r>
    <x v="1"/>
    <s v="1045424"/>
    <s v="000000"/>
    <s v="11530"/>
    <x v="203"/>
    <s v="0000000"/>
    <n v="2012"/>
    <x v="0"/>
    <s v="UNBILLED RECEIVABLES"/>
    <s v="BS000-CURRENT ASSETS"/>
    <s v="B1150-ACCOUNTS RECEIVABLE"/>
    <m/>
    <n v="0"/>
    <n v="0"/>
    <n v="-122.24000000000001"/>
    <n v="0"/>
    <n v="122.24000000000001"/>
    <s v="N/A"/>
    <n v="0"/>
    <n v="0"/>
    <n v="0"/>
    <n v="0"/>
    <n v="0"/>
    <n v="0"/>
    <n v="0"/>
    <n v="0"/>
    <n v="0"/>
    <n v="-122.24000000000001"/>
    <n v="0"/>
    <n v="0"/>
    <n v="0"/>
    <s v="SURFACE WATER MGT FUND"/>
    <s v="WLSW I 083141 RES FAC MAINT-KE"/>
    <s v="DEFAULT"/>
    <s v="Default"/>
  </r>
  <r>
    <x v="1"/>
    <s v="1045424"/>
    <s v="000000"/>
    <s v="22258"/>
    <x v="204"/>
    <s v="0000000"/>
    <n v="2012"/>
    <x v="1"/>
    <s v="DEFERRED ACCT REC 11503"/>
    <s v="BS200-CURRENT LIABILITIES"/>
    <s v="B2220-DEFERRED REVENUES"/>
    <m/>
    <n v="0"/>
    <n v="0"/>
    <n v="122.24000000000001"/>
    <n v="0"/>
    <n v="-122.24000000000001"/>
    <s v="N/A"/>
    <n v="0"/>
    <n v="0"/>
    <n v="0"/>
    <n v="0"/>
    <n v="0"/>
    <n v="0"/>
    <n v="0"/>
    <n v="0"/>
    <n v="0"/>
    <n v="122.24000000000001"/>
    <n v="0"/>
    <n v="0"/>
    <n v="0"/>
    <s v="SURFACE WATER MGT FUND"/>
    <s v="WLSW I 083141 RES FAC MAINT-KE"/>
    <s v="DEFAULT"/>
    <s v="Default"/>
  </r>
  <r>
    <x v="1"/>
    <s v="1045424"/>
    <s v="845027"/>
    <s v="43944"/>
    <x v="130"/>
    <s v="0000000"/>
    <n v="2012"/>
    <x v="3"/>
    <s v="SWM SERVICES CITIES"/>
    <s v="R3000-REVENUE"/>
    <s v="R3400-CHARGE FOR SERVICES"/>
    <m/>
    <n v="0"/>
    <n v="0"/>
    <n v="-122.24000000000001"/>
    <n v="0"/>
    <n v="122.24000000000001"/>
    <s v="N/A"/>
    <n v="0"/>
    <n v="0"/>
    <n v="0"/>
    <n v="0"/>
    <n v="0"/>
    <n v="0"/>
    <n v="0"/>
    <n v="0"/>
    <n v="0"/>
    <n v="-122.24000000000001"/>
    <n v="0"/>
    <n v="0"/>
    <n v="0"/>
    <s v="SURFACE WATER MGT FUND"/>
    <s v="WLSW I 083141 RES FAC MAINT-KE"/>
    <s v="KENMORE MAINTENANCE"/>
    <s v="Default"/>
  </r>
  <r>
    <x v="1"/>
    <s v="1045424"/>
    <s v="845027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0"/>
    <n v="0"/>
    <n v="0"/>
    <s v="N/A"/>
    <n v="0"/>
    <n v="0"/>
    <n v="0"/>
    <n v="0"/>
    <n v="0"/>
    <n v="0"/>
    <n v="0"/>
    <n v="0"/>
    <n v="0"/>
    <n v="77.86"/>
    <n v="0"/>
    <n v="-77.86"/>
    <n v="0"/>
    <s v="SURFACE WATER MGT FUND"/>
    <s v="WLSW I 083141 RES FAC MAINT-KE"/>
    <s v="KENMORE MAINTENANCE"/>
    <s v="DRAINAGE"/>
  </r>
  <r>
    <x v="1"/>
    <s v="1045424"/>
    <s v="845027"/>
    <s v="82100"/>
    <x v="71"/>
    <s v="5315000"/>
    <n v="2012"/>
    <x v="4"/>
    <s v="EMPLOYER PAID BENEFITS"/>
    <s v="50000-PROGRAM EXPENDITUR BUDGET"/>
    <s v="82000-APPLIED OVERHEAD"/>
    <m/>
    <n v="0"/>
    <n v="0"/>
    <n v="0"/>
    <n v="0"/>
    <n v="0"/>
    <s v="N/A"/>
    <n v="0"/>
    <n v="0"/>
    <n v="0"/>
    <n v="0"/>
    <n v="0"/>
    <n v="0"/>
    <n v="0"/>
    <n v="0"/>
    <n v="0"/>
    <n v="25.69"/>
    <n v="0"/>
    <n v="-25.69"/>
    <n v="0"/>
    <s v="SURFACE WATER MGT FUND"/>
    <s v="WLSW I 083141 RES FAC MAINT-KE"/>
    <s v="KENMORE MAINTENANCE"/>
    <s v="DRAINAGE"/>
  </r>
  <r>
    <x v="1"/>
    <s v="1045424"/>
    <s v="845027"/>
    <s v="82200"/>
    <x v="72"/>
    <s v="5315000"/>
    <n v="2012"/>
    <x v="4"/>
    <s v="PAID TIME OFF"/>
    <s v="50000-PROGRAM EXPENDITUR BUDGET"/>
    <s v="82000-APPLIED OVERHEAD"/>
    <m/>
    <n v="0"/>
    <n v="0"/>
    <n v="0"/>
    <n v="0"/>
    <n v="0"/>
    <s v="N/A"/>
    <n v="0"/>
    <n v="0"/>
    <n v="0"/>
    <n v="0"/>
    <n v="0"/>
    <n v="0"/>
    <n v="0"/>
    <n v="0"/>
    <n v="0"/>
    <n v="18.690000000000001"/>
    <n v="0"/>
    <n v="-18.690000000000001"/>
    <n v="0"/>
    <s v="SURFACE WATER MGT FUND"/>
    <s v="WLSW I 083141 RES FAC MAINT-KE"/>
    <s v="KENMORE MAINTENANCE"/>
    <s v="DRAINAGE"/>
  </r>
  <r>
    <x v="1"/>
    <s v="1045430"/>
    <s v="000000"/>
    <s v="11500"/>
    <x v="7"/>
    <s v="0000000"/>
    <n v="2012"/>
    <x v="0"/>
    <s v="ACCOUNTS RECEIVABLE"/>
    <s v="BS000-CURRENT ASSETS"/>
    <s v="B1150-ACCOUNTS RECEIVABLE"/>
    <m/>
    <n v="0"/>
    <n v="0"/>
    <n v="789.99"/>
    <n v="0"/>
    <n v="-789.99"/>
    <s v="N/A"/>
    <n v="0"/>
    <n v="0"/>
    <n v="0"/>
    <n v="0"/>
    <n v="0"/>
    <n v="0"/>
    <n v="0"/>
    <n v="669.16"/>
    <n v="-669.16"/>
    <n v="789.99"/>
    <n v="0"/>
    <n v="0"/>
    <n v="0"/>
    <s v="SURFACE WATER MGT FUND"/>
    <s v="WLSW I 083148 WQ SITE AUDITS"/>
    <s v="DEFAULT"/>
    <s v="Default"/>
  </r>
  <r>
    <x v="1"/>
    <s v="1045430"/>
    <s v="000000"/>
    <s v="11530"/>
    <x v="203"/>
    <s v="0000000"/>
    <n v="2012"/>
    <x v="0"/>
    <s v="UNBILLED RECEIVABLES"/>
    <s v="BS000-CURRENT ASSETS"/>
    <s v="B1150-ACCOUNTS RECEIVABLE"/>
    <m/>
    <n v="0"/>
    <n v="0"/>
    <n v="122.24000000000001"/>
    <n v="0"/>
    <n v="-122.24000000000001"/>
    <s v="N/A"/>
    <n v="0"/>
    <n v="669.16"/>
    <n v="0"/>
    <n v="0"/>
    <n v="0"/>
    <n v="0"/>
    <n v="0"/>
    <n v="120.83"/>
    <n v="0"/>
    <n v="-667.75"/>
    <n v="0"/>
    <n v="0"/>
    <n v="0"/>
    <s v="SURFACE WATER MGT FUND"/>
    <s v="WLSW I 083148 WQ SITE AUDITS"/>
    <s v="DEFAULT"/>
    <s v="Default"/>
  </r>
  <r>
    <x v="1"/>
    <s v="1045430"/>
    <s v="000000"/>
    <s v="22258"/>
    <x v="204"/>
    <s v="0000000"/>
    <n v="2012"/>
    <x v="1"/>
    <s v="DEFERRED ACCT REC 11503"/>
    <s v="BS200-CURRENT LIABILITIES"/>
    <s v="B2220-DEFERRED REVENUES"/>
    <m/>
    <n v="0"/>
    <n v="0"/>
    <n v="-122.24000000000001"/>
    <n v="0"/>
    <n v="122.24000000000001"/>
    <s v="N/A"/>
    <n v="0"/>
    <n v="0"/>
    <n v="0"/>
    <n v="0"/>
    <n v="0"/>
    <n v="0"/>
    <n v="0"/>
    <n v="0"/>
    <n v="0"/>
    <n v="-122.24000000000001"/>
    <n v="0"/>
    <n v="0"/>
    <n v="0"/>
    <s v="SURFACE WATER MGT FUND"/>
    <s v="WLSW I 083148 WQ SITE AUDITS"/>
    <s v="DEFAULT"/>
    <s v="Default"/>
  </r>
  <r>
    <x v="1"/>
    <s v="1045430"/>
    <s v="845027"/>
    <s v="43944"/>
    <x v="130"/>
    <s v="0000000"/>
    <n v="2012"/>
    <x v="3"/>
    <s v="SWM SERVICES CITIES"/>
    <s v="R3000-REVENUE"/>
    <s v="R3400-CHARGE FOR SERVICES"/>
    <m/>
    <n v="0"/>
    <n v="0"/>
    <n v="-1459.15"/>
    <n v="0"/>
    <n v="1459.15"/>
    <s v="N/A"/>
    <n v="0"/>
    <n v="-669.16"/>
    <n v="0"/>
    <n v="0"/>
    <n v="0"/>
    <n v="0"/>
    <n v="0"/>
    <n v="-789.99"/>
    <n v="0"/>
    <n v="0"/>
    <n v="0"/>
    <n v="0"/>
    <n v="0"/>
    <s v="SURFACE WATER MGT FUND"/>
    <s v="WLSW I 083148 WQ SITE AUDITS"/>
    <s v="KENMORE MAINTENANCE"/>
    <s v="Default"/>
  </r>
  <r>
    <x v="1"/>
    <s v="1045430"/>
    <s v="845027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663.24"/>
    <n v="0"/>
    <n v="-663.24"/>
    <s v="N/A"/>
    <n v="0"/>
    <n v="224.43"/>
    <n v="79.73"/>
    <n v="0"/>
    <n v="0"/>
    <n v="0"/>
    <n v="0"/>
    <n v="359.08"/>
    <n v="0"/>
    <n v="0"/>
    <n v="0"/>
    <n v="0"/>
    <n v="0"/>
    <s v="SURFACE WATER MGT FUND"/>
    <s v="WLSW I 083148 WQ SITE AUDITS"/>
    <s v="KENMORE MAINTENANCE"/>
    <s v="DRAINAGE"/>
  </r>
  <r>
    <x v="1"/>
    <s v="1045430"/>
    <s v="845027"/>
    <s v="82100"/>
    <x v="71"/>
    <s v="5315000"/>
    <n v="2012"/>
    <x v="4"/>
    <s v="EMPLOYER PAID BENEFITS"/>
    <s v="50000-PROGRAM EXPENDITUR BUDGET"/>
    <s v="82000-APPLIED OVERHEAD"/>
    <m/>
    <n v="0"/>
    <n v="0"/>
    <n v="232.14000000000001"/>
    <n v="0"/>
    <n v="-232.14000000000001"/>
    <s v="N/A"/>
    <n v="0"/>
    <n v="78.55"/>
    <n v="0"/>
    <n v="0"/>
    <n v="27.91"/>
    <n v="0"/>
    <n v="0"/>
    <n v="125.68"/>
    <n v="0"/>
    <n v="0"/>
    <n v="0"/>
    <n v="0"/>
    <n v="0"/>
    <s v="SURFACE WATER MGT FUND"/>
    <s v="WLSW I 083148 WQ SITE AUDITS"/>
    <s v="KENMORE MAINTENANCE"/>
    <s v="DRAINAGE"/>
  </r>
  <r>
    <x v="1"/>
    <s v="1045430"/>
    <s v="845027"/>
    <s v="82200"/>
    <x v="72"/>
    <s v="5315000"/>
    <n v="2012"/>
    <x v="4"/>
    <s v="PAID TIME OFF"/>
    <s v="50000-PROGRAM EXPENDITUR BUDGET"/>
    <s v="82000-APPLIED OVERHEAD"/>
    <m/>
    <n v="0"/>
    <n v="0"/>
    <n v="179.09"/>
    <n v="0"/>
    <n v="-179.09"/>
    <s v="N/A"/>
    <n v="0"/>
    <n v="60.6"/>
    <n v="0"/>
    <n v="0"/>
    <n v="21.53"/>
    <n v="0"/>
    <n v="0"/>
    <n v="96.960000000000008"/>
    <n v="0"/>
    <n v="0"/>
    <n v="0"/>
    <n v="0"/>
    <n v="0"/>
    <s v="SURFACE WATER MGT FUND"/>
    <s v="WLSW I 083148 WQ SITE AUDITS"/>
    <s v="KENMORE MAINTENANCE"/>
    <s v="DRAINAGE"/>
  </r>
  <r>
    <x v="1"/>
    <s v="1045430"/>
    <s v="845027"/>
    <s v="82300"/>
    <x v="73"/>
    <s v="5315000"/>
    <n v="2012"/>
    <x v="4"/>
    <s v="INDIRECT COSTS"/>
    <s v="50000-PROGRAM EXPENDITUR BUDGET"/>
    <s v="82000-APPLIED OVERHEAD"/>
    <m/>
    <n v="0"/>
    <n v="0"/>
    <n v="384.68"/>
    <n v="0"/>
    <n v="-384.68"/>
    <s v="N/A"/>
    <n v="0"/>
    <n v="130.17000000000002"/>
    <n v="0"/>
    <n v="0"/>
    <n v="46.24"/>
    <n v="0"/>
    <n v="0"/>
    <n v="208.27"/>
    <n v="0"/>
    <n v="0"/>
    <n v="0"/>
    <n v="0"/>
    <n v="0"/>
    <s v="SURFACE WATER MGT FUND"/>
    <s v="WLSW I 083148 WQ SITE AUDITS"/>
    <s v="KENMORE MAINTENANCE"/>
    <s v="DRAINAGE"/>
  </r>
  <r>
    <x v="1"/>
    <s v="1045452"/>
    <s v="000000"/>
    <s v="11500"/>
    <x v="7"/>
    <s v="0000000"/>
    <n v="2012"/>
    <x v="0"/>
    <s v="ACCOUNTS RECEIVABLE"/>
    <s v="BS000-CURRENT ASSETS"/>
    <s v="B1150-ACCOUNTS RECEIVABLE"/>
    <m/>
    <n v="0"/>
    <n v="0"/>
    <n v="3550.2000000000003"/>
    <n v="0"/>
    <n v="-3550.2000000000003"/>
    <s v="N/A"/>
    <n v="0"/>
    <n v="0"/>
    <n v="0"/>
    <n v="0"/>
    <n v="0"/>
    <n v="0"/>
    <n v="0"/>
    <n v="2469.11"/>
    <n v="0"/>
    <n v="0"/>
    <n v="1081.0899999999999"/>
    <n v="0"/>
    <n v="0"/>
    <s v="SURFACE WATER MGT FUND"/>
    <s v="WLSW I 087750 SAMMAMISH RES FA"/>
    <s v="DEFAULT"/>
    <s v="Default"/>
  </r>
  <r>
    <x v="1"/>
    <s v="1045452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263.48"/>
    <n v="2205.63"/>
    <n v="-1388.02"/>
    <n v="0"/>
    <n v="0"/>
    <n v="-1081.0899999999999"/>
    <n v="0"/>
    <n v="0"/>
    <s v="SURFACE WATER MGT FUND"/>
    <s v="WLSW I 087750 SAMMAMISH RES FA"/>
    <s v="DEFAULT"/>
    <s v="Default"/>
  </r>
  <r>
    <x v="1"/>
    <s v="1045452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087750 SAMMAMISH RES FA"/>
    <s v="DEFAULT"/>
    <s v="Default"/>
  </r>
  <r>
    <x v="1"/>
    <s v="1045452"/>
    <s v="845028"/>
    <s v="43944"/>
    <x v="130"/>
    <s v="0000000"/>
    <n v="2012"/>
    <x v="3"/>
    <s v="SWM SERVICES CITIES"/>
    <s v="R3000-REVENUE"/>
    <s v="R3400-CHARGE FOR SERVICES"/>
    <m/>
    <n v="0"/>
    <n v="0"/>
    <n v="-3550.2000000000003"/>
    <n v="0"/>
    <n v="3550.2000000000003"/>
    <s v="N/A"/>
    <n v="0"/>
    <n v="0"/>
    <n v="0"/>
    <n v="0"/>
    <n v="0"/>
    <n v="-263.48"/>
    <n v="-2205.63"/>
    <n v="-1081.0899999999999"/>
    <n v="0"/>
    <n v="0"/>
    <n v="0"/>
    <n v="0"/>
    <n v="0"/>
    <s v="SURFACE WATER MGT FUND"/>
    <s v="WLSW I 087750 SAMMAMISH RES FA"/>
    <s v="SAMMAMISH MAINTENANCE"/>
    <s v="Default"/>
  </r>
  <r>
    <x v="1"/>
    <s v="1045452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561.8500000000001"/>
    <n v="0"/>
    <n v="-1561.8500000000001"/>
    <s v="N/A"/>
    <n v="0"/>
    <n v="0"/>
    <n v="0"/>
    <n v="0"/>
    <n v="0"/>
    <n v="119.76"/>
    <n v="964.07"/>
    <n v="478.02"/>
    <n v="0"/>
    <n v="0"/>
    <n v="0"/>
    <n v="0"/>
    <n v="0"/>
    <s v="SURFACE WATER MGT FUND"/>
    <s v="WLSW I 087750 SAMMAMISH RES FA"/>
    <s v="SAMMAMISH MAINTENANCE"/>
    <s v="DRAINAGE"/>
  </r>
  <r>
    <x v="1"/>
    <s v="1045452"/>
    <s v="845028"/>
    <s v="53105"/>
    <x v="107"/>
    <s v="5315000"/>
    <n v="2012"/>
    <x v="4"/>
    <s v="OTHER CONTRACTUAL PROF SVCS"/>
    <s v="50000-PROGRAM EXPENDITUR BUDGET"/>
    <s v="53000-SERVICES-OTHER CHARG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087750 SAMMAMISH RES FA"/>
    <s v="SAMMAMISH MAINTENANCE"/>
    <s v="DRAINAGE"/>
  </r>
  <r>
    <x v="1"/>
    <s v="1045452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114.08"/>
    <n v="0"/>
    <n v="-114.08"/>
    <s v="N/A"/>
    <n v="0"/>
    <n v="0"/>
    <n v="0"/>
    <n v="0"/>
    <n v="0"/>
    <n v="0"/>
    <n v="84.64"/>
    <n v="29.44"/>
    <n v="0"/>
    <n v="0"/>
    <n v="0"/>
    <n v="0"/>
    <n v="0"/>
    <s v="SURFACE WATER MGT FUND"/>
    <s v="WLSW I 087750 SAMMAMISH RES FA"/>
    <s v="SAMMAMISH MAINTENANCE"/>
    <s v="DRAINAGE"/>
  </r>
  <r>
    <x v="1"/>
    <s v="1045452"/>
    <s v="845028"/>
    <s v="82100"/>
    <x v="71"/>
    <s v="5315000"/>
    <n v="2012"/>
    <x v="4"/>
    <s v="EMPLOYER PAID BENEFITS"/>
    <s v="50000-PROGRAM EXPENDITUR BUDGET"/>
    <s v="82000-APPLIED OVERHEAD"/>
    <m/>
    <n v="0"/>
    <n v="0"/>
    <n v="546.66"/>
    <n v="0"/>
    <n v="-546.66"/>
    <s v="N/A"/>
    <n v="0"/>
    <n v="0"/>
    <n v="0"/>
    <n v="0"/>
    <n v="0"/>
    <n v="41.92"/>
    <n v="337.43"/>
    <n v="167.31"/>
    <n v="0"/>
    <n v="0"/>
    <n v="0"/>
    <n v="0"/>
    <n v="0"/>
    <s v="SURFACE WATER MGT FUND"/>
    <s v="WLSW I 087750 SAMMAMISH RES FA"/>
    <s v="SAMMAMISH MAINTENANCE"/>
    <s v="DRAINAGE"/>
  </r>
  <r>
    <x v="1"/>
    <s v="1045452"/>
    <s v="845028"/>
    <s v="82200"/>
    <x v="72"/>
    <s v="5315000"/>
    <n v="2012"/>
    <x v="4"/>
    <s v="PAID TIME OFF"/>
    <s v="50000-PROGRAM EXPENDITUR BUDGET"/>
    <s v="82000-APPLIED OVERHEAD"/>
    <m/>
    <n v="0"/>
    <n v="0"/>
    <n v="421.7"/>
    <n v="0"/>
    <n v="-421.7"/>
    <s v="N/A"/>
    <n v="0"/>
    <n v="0"/>
    <n v="0"/>
    <n v="0"/>
    <n v="0"/>
    <n v="32.340000000000003"/>
    <n v="260.29000000000002"/>
    <n v="129.07"/>
    <n v="0"/>
    <n v="0"/>
    <n v="0"/>
    <n v="0"/>
    <n v="0"/>
    <s v="SURFACE WATER MGT FUND"/>
    <s v="WLSW I 087750 SAMMAMISH RES FA"/>
    <s v="SAMMAMISH MAINTENANCE"/>
    <s v="DRAINAGE"/>
  </r>
  <r>
    <x v="1"/>
    <s v="1045452"/>
    <s v="845028"/>
    <s v="82300"/>
    <x v="73"/>
    <s v="5315000"/>
    <n v="2012"/>
    <x v="4"/>
    <s v="INDIRECT COSTS"/>
    <s v="50000-PROGRAM EXPENDITUR BUDGET"/>
    <s v="82000-APPLIED OVERHEAD"/>
    <m/>
    <n v="0"/>
    <n v="0"/>
    <n v="905.91"/>
    <n v="0"/>
    <n v="-905.91"/>
    <s v="N/A"/>
    <n v="0"/>
    <n v="0"/>
    <n v="0"/>
    <n v="0"/>
    <n v="0"/>
    <n v="69.460000000000008"/>
    <n v="559.20000000000005"/>
    <n v="277.25"/>
    <n v="0"/>
    <n v="0"/>
    <n v="0"/>
    <n v="0"/>
    <n v="0"/>
    <s v="SURFACE WATER MGT FUND"/>
    <s v="WLSW I 087750 SAMMAMISH RES FA"/>
    <s v="SAMMAMISH MAINTENANCE"/>
    <s v="DRAINAGE"/>
  </r>
  <r>
    <x v="1"/>
    <s v="1045453"/>
    <s v="000000"/>
    <s v="11500"/>
    <x v="7"/>
    <s v="0000000"/>
    <n v="2012"/>
    <x v="0"/>
    <s v="ACCOUNTS RECEIVABLE"/>
    <s v="BS000-CURRENT ASSETS"/>
    <s v="B1150-ACCOUNTS RECEIVABLE"/>
    <m/>
    <n v="0"/>
    <n v="0"/>
    <n v="65.98"/>
    <n v="0"/>
    <n v="-65.98"/>
    <s v="N/A"/>
    <n v="0"/>
    <n v="0"/>
    <n v="0"/>
    <n v="0"/>
    <n v="0"/>
    <n v="0"/>
    <n v="0"/>
    <n v="0"/>
    <n v="0"/>
    <n v="0"/>
    <n v="65.98"/>
    <n v="0"/>
    <n v="0"/>
    <s v="SURFACE WATER MGT FUND"/>
    <s v="WLSW I 087751 SAMMAMISH COMM F"/>
    <s v="DEFAULT"/>
    <s v="Default"/>
  </r>
  <r>
    <x v="1"/>
    <s v="1045453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65.98"/>
    <n v="0"/>
    <n v="0"/>
    <n v="-65.98"/>
    <n v="0"/>
    <n v="0"/>
    <s v="SURFACE WATER MGT FUND"/>
    <s v="WLSW I 087751 SAMMAMISH COMM F"/>
    <s v="DEFAULT"/>
    <s v="Default"/>
  </r>
  <r>
    <x v="1"/>
    <s v="1045453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087751 SAMMAMISH COMM F"/>
    <s v="DEFAULT"/>
    <s v="Default"/>
  </r>
  <r>
    <x v="1"/>
    <s v="1045453"/>
    <s v="845028"/>
    <s v="43944"/>
    <x v="130"/>
    <s v="0000000"/>
    <n v="2012"/>
    <x v="3"/>
    <s v="SWM SERVICES CITIES"/>
    <s v="R3000-REVENUE"/>
    <s v="R3400-CHARGE FOR SERVICES"/>
    <m/>
    <n v="0"/>
    <n v="0"/>
    <n v="-65.98"/>
    <n v="0"/>
    <n v="65.98"/>
    <s v="N/A"/>
    <n v="0"/>
    <n v="0"/>
    <n v="0"/>
    <n v="0"/>
    <n v="0"/>
    <n v="0"/>
    <n v="0"/>
    <n v="-65.98"/>
    <n v="0"/>
    <n v="0"/>
    <n v="0"/>
    <n v="0"/>
    <n v="0"/>
    <s v="SURFACE WATER MGT FUND"/>
    <s v="WLSW I 087751 SAMMAMISH COMM F"/>
    <s v="SAMMAMISH MAINTENANCE"/>
    <s v="Default"/>
  </r>
  <r>
    <x v="1"/>
    <s v="1045453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9.990000000000002"/>
    <n v="0"/>
    <n v="-29.990000000000002"/>
    <s v="N/A"/>
    <n v="0"/>
    <n v="0"/>
    <n v="0"/>
    <n v="0"/>
    <n v="0"/>
    <n v="0"/>
    <n v="0"/>
    <n v="29.990000000000002"/>
    <n v="0"/>
    <n v="0"/>
    <n v="0"/>
    <n v="0"/>
    <n v="0"/>
    <s v="SURFACE WATER MGT FUND"/>
    <s v="WLSW I 087751 SAMMAMISH COMM F"/>
    <s v="SAMMAMISH MAINTENANCE"/>
    <s v="DRAINAGE"/>
  </r>
  <r>
    <x v="1"/>
    <s v="1045453"/>
    <s v="845028"/>
    <s v="82100"/>
    <x v="71"/>
    <s v="5315000"/>
    <n v="2012"/>
    <x v="4"/>
    <s v="EMPLOYER PAID BENEFITS"/>
    <s v="50000-PROGRAM EXPENDITUR BUDGET"/>
    <s v="82000-APPLIED OVERHEAD"/>
    <m/>
    <n v="0"/>
    <n v="0"/>
    <n v="10.5"/>
    <n v="0"/>
    <n v="-10.5"/>
    <s v="N/A"/>
    <n v="0"/>
    <n v="0"/>
    <n v="0"/>
    <n v="0"/>
    <n v="0"/>
    <n v="0"/>
    <n v="0"/>
    <n v="10.5"/>
    <n v="0"/>
    <n v="0"/>
    <n v="0"/>
    <n v="0"/>
    <n v="0"/>
    <s v="SURFACE WATER MGT FUND"/>
    <s v="WLSW I 087751 SAMMAMISH COMM F"/>
    <s v="SAMMAMISH MAINTENANCE"/>
    <s v="DRAINAGE"/>
  </r>
  <r>
    <x v="1"/>
    <s v="1045453"/>
    <s v="845028"/>
    <s v="82200"/>
    <x v="72"/>
    <s v="5315000"/>
    <n v="2012"/>
    <x v="4"/>
    <s v="PAID TIME OFF"/>
    <s v="50000-PROGRAM EXPENDITUR BUDGET"/>
    <s v="82000-APPLIED OVERHEAD"/>
    <m/>
    <n v="0"/>
    <n v="0"/>
    <n v="8.1"/>
    <n v="0"/>
    <n v="-8.1"/>
    <s v="N/A"/>
    <n v="0"/>
    <n v="0"/>
    <n v="0"/>
    <n v="0"/>
    <n v="0"/>
    <n v="0"/>
    <n v="0"/>
    <n v="8.1"/>
    <n v="0"/>
    <n v="0"/>
    <n v="0"/>
    <n v="0"/>
    <n v="0"/>
    <s v="SURFACE WATER MGT FUND"/>
    <s v="WLSW I 087751 SAMMAMISH COMM F"/>
    <s v="SAMMAMISH MAINTENANCE"/>
    <s v="DRAINAGE"/>
  </r>
  <r>
    <x v="1"/>
    <s v="1045453"/>
    <s v="845028"/>
    <s v="82300"/>
    <x v="73"/>
    <s v="5315000"/>
    <n v="2012"/>
    <x v="4"/>
    <s v="INDIRECT COSTS"/>
    <s v="50000-PROGRAM EXPENDITUR BUDGET"/>
    <s v="82000-APPLIED OVERHEAD"/>
    <m/>
    <n v="0"/>
    <n v="0"/>
    <n v="17.39"/>
    <n v="0"/>
    <n v="-17.39"/>
    <s v="N/A"/>
    <n v="0"/>
    <n v="0"/>
    <n v="0"/>
    <n v="0"/>
    <n v="0"/>
    <n v="0"/>
    <n v="0"/>
    <n v="17.39"/>
    <n v="0"/>
    <n v="0"/>
    <n v="0"/>
    <n v="0"/>
    <n v="0"/>
    <s v="SURFACE WATER MGT FUND"/>
    <s v="WLSW I 087751 SAMMAMISH COMM F"/>
    <s v="SAMMAMISH MAINTENANCE"/>
    <s v="DRAINAGE"/>
  </r>
  <r>
    <x v="1"/>
    <s v="1045454"/>
    <s v="000000"/>
    <s v="11500"/>
    <x v="7"/>
    <s v="0000000"/>
    <n v="2012"/>
    <x v="0"/>
    <s v="ACCOUNTS RECEIVABLE"/>
    <s v="BS000-CURRENT ASSETS"/>
    <s v="B1150-ACCOUNTS RECEIVABLE"/>
    <m/>
    <n v="0"/>
    <n v="0"/>
    <n v="81.58"/>
    <n v="0"/>
    <n v="-81.58"/>
    <s v="N/A"/>
    <n v="0"/>
    <n v="0"/>
    <n v="0"/>
    <n v="0"/>
    <n v="0"/>
    <n v="0"/>
    <n v="0"/>
    <n v="0"/>
    <n v="0"/>
    <n v="0"/>
    <n v="81.58"/>
    <n v="0"/>
    <n v="0"/>
    <s v="SURFACE WATER MGT FUND"/>
    <s v="WLSW I 087752 SAMMAMISH STORM"/>
    <s v="DEFAULT"/>
    <s v="Default"/>
  </r>
  <r>
    <x v="1"/>
    <s v="1045454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81.58"/>
    <n v="0"/>
    <n v="0"/>
    <n v="-81.58"/>
    <n v="0"/>
    <n v="0"/>
    <s v="SURFACE WATER MGT FUND"/>
    <s v="WLSW I 087752 SAMMAMISH STORM"/>
    <s v="DEFAULT"/>
    <s v="Default"/>
  </r>
  <r>
    <x v="1"/>
    <s v="1045454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087752 SAMMAMISH STORM"/>
    <s v="DEFAULT"/>
    <s v="Default"/>
  </r>
  <r>
    <x v="1"/>
    <s v="1045454"/>
    <s v="845028"/>
    <s v="43944"/>
    <x v="130"/>
    <s v="0000000"/>
    <n v="2012"/>
    <x v="3"/>
    <s v="SWM SERVICES CITIES"/>
    <s v="R3000-REVENUE"/>
    <s v="R3400-CHARGE FOR SERVICES"/>
    <m/>
    <n v="0"/>
    <n v="0"/>
    <n v="-81.58"/>
    <n v="0"/>
    <n v="81.58"/>
    <s v="N/A"/>
    <n v="0"/>
    <n v="0"/>
    <n v="0"/>
    <n v="0"/>
    <n v="0"/>
    <n v="0"/>
    <n v="0"/>
    <n v="-81.58"/>
    <n v="0"/>
    <n v="0"/>
    <n v="0"/>
    <n v="0"/>
    <n v="0"/>
    <s v="SURFACE WATER MGT FUND"/>
    <s v="WLSW I 087752 SAMMAMISH STORM"/>
    <s v="SAMMAMISH MAINTENANCE"/>
    <s v="Default"/>
  </r>
  <r>
    <x v="1"/>
    <s v="1045454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5.410000000000004"/>
    <n v="0"/>
    <n v="-35.410000000000004"/>
    <s v="N/A"/>
    <n v="0"/>
    <n v="0"/>
    <n v="0"/>
    <n v="0"/>
    <n v="0"/>
    <n v="0"/>
    <n v="0"/>
    <n v="35.410000000000004"/>
    <n v="0"/>
    <n v="0"/>
    <n v="0"/>
    <n v="0"/>
    <n v="0"/>
    <s v="SURFACE WATER MGT FUND"/>
    <s v="WLSW I 087752 SAMMAMISH STORM"/>
    <s v="SAMMAMISH MAINTENANCE"/>
    <s v="DRAINAGE"/>
  </r>
  <r>
    <x v="1"/>
    <s v="1045454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3.68"/>
    <n v="0"/>
    <n v="-3.68"/>
    <s v="N/A"/>
    <n v="0"/>
    <n v="0"/>
    <n v="0"/>
    <n v="0"/>
    <n v="0"/>
    <n v="0"/>
    <n v="0"/>
    <n v="3.68"/>
    <n v="0"/>
    <n v="0"/>
    <n v="0"/>
    <n v="0"/>
    <n v="0"/>
    <s v="SURFACE WATER MGT FUND"/>
    <s v="WLSW I 087752 SAMMAMISH STORM"/>
    <s v="SAMMAMISH MAINTENANCE"/>
    <s v="DRAINAGE"/>
  </r>
  <r>
    <x v="1"/>
    <s v="1045454"/>
    <s v="845028"/>
    <s v="82100"/>
    <x v="71"/>
    <s v="5315000"/>
    <n v="2012"/>
    <x v="4"/>
    <s v="EMPLOYER PAID BENEFITS"/>
    <s v="50000-PROGRAM EXPENDITUR BUDGET"/>
    <s v="82000-APPLIED OVERHEAD"/>
    <m/>
    <n v="0"/>
    <n v="0"/>
    <n v="12.39"/>
    <n v="0"/>
    <n v="-12.39"/>
    <s v="N/A"/>
    <n v="0"/>
    <n v="0"/>
    <n v="0"/>
    <n v="0"/>
    <n v="0"/>
    <n v="0"/>
    <n v="0"/>
    <n v="12.39"/>
    <n v="0"/>
    <n v="0"/>
    <n v="0"/>
    <n v="0"/>
    <n v="0"/>
    <s v="SURFACE WATER MGT FUND"/>
    <s v="WLSW I 087752 SAMMAMISH STORM"/>
    <s v="SAMMAMISH MAINTENANCE"/>
    <s v="DRAINAGE"/>
  </r>
  <r>
    <x v="1"/>
    <s v="1045454"/>
    <s v="845028"/>
    <s v="82200"/>
    <x v="72"/>
    <s v="5315000"/>
    <n v="2012"/>
    <x v="4"/>
    <s v="PAID TIME OFF"/>
    <s v="50000-PROGRAM EXPENDITUR BUDGET"/>
    <s v="82000-APPLIED OVERHEAD"/>
    <m/>
    <n v="0"/>
    <n v="0"/>
    <n v="9.56"/>
    <n v="0"/>
    <n v="-9.56"/>
    <s v="N/A"/>
    <n v="0"/>
    <n v="0"/>
    <n v="0"/>
    <n v="0"/>
    <n v="0"/>
    <n v="0"/>
    <n v="0"/>
    <n v="9.56"/>
    <n v="0"/>
    <n v="0"/>
    <n v="0"/>
    <n v="0"/>
    <n v="0"/>
    <s v="SURFACE WATER MGT FUND"/>
    <s v="WLSW I 087752 SAMMAMISH STORM"/>
    <s v="SAMMAMISH MAINTENANCE"/>
    <s v="DRAINAGE"/>
  </r>
  <r>
    <x v="1"/>
    <s v="1045454"/>
    <s v="845028"/>
    <s v="82300"/>
    <x v="73"/>
    <s v="5315000"/>
    <n v="2012"/>
    <x v="4"/>
    <s v="INDIRECT COSTS"/>
    <s v="50000-PROGRAM EXPENDITUR BUDGET"/>
    <s v="82000-APPLIED OVERHEAD"/>
    <m/>
    <n v="0"/>
    <n v="0"/>
    <n v="20.54"/>
    <n v="0"/>
    <n v="-20.54"/>
    <s v="N/A"/>
    <n v="0"/>
    <n v="0"/>
    <n v="0"/>
    <n v="0"/>
    <n v="0"/>
    <n v="0"/>
    <n v="0"/>
    <n v="20.54"/>
    <n v="0"/>
    <n v="0"/>
    <n v="0"/>
    <n v="0"/>
    <n v="0"/>
    <s v="SURFACE WATER MGT FUND"/>
    <s v="WLSW I 087752 SAMMAMISH STORM"/>
    <s v="SAMMAMISH MAINTENANCE"/>
    <s v="DRAINAGE"/>
  </r>
  <r>
    <x v="1"/>
    <s v="1045458"/>
    <s v="000000"/>
    <s v="11500"/>
    <x v="7"/>
    <s v="0000000"/>
    <n v="2012"/>
    <x v="0"/>
    <s v="ACCOUNTS RECEIVABLE"/>
    <s v="BS000-CURRENT ASSETS"/>
    <s v="B1150-ACCOUNTS RECEIVABLE"/>
    <m/>
    <n v="0"/>
    <n v="0"/>
    <n v="822.48"/>
    <n v="0"/>
    <n v="-822.48"/>
    <s v="N/A"/>
    <n v="0"/>
    <n v="0"/>
    <n v="0"/>
    <n v="0"/>
    <n v="0"/>
    <n v="0"/>
    <n v="0"/>
    <n v="822.48"/>
    <n v="0"/>
    <n v="0"/>
    <n v="0"/>
    <n v="0"/>
    <n v="0"/>
    <s v="SURFACE WATER MGT FUND"/>
    <s v="WLSW I 087756 SAMMAMISH RES FA"/>
    <s v="DEFAULT"/>
    <s v="Default"/>
  </r>
  <r>
    <x v="1"/>
    <s v="1045458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789.36"/>
    <n v="0"/>
    <n v="33.119999999999997"/>
    <n v="0"/>
    <n v="0"/>
    <n v="-822.48"/>
    <n v="0"/>
    <n v="0"/>
    <n v="0"/>
    <n v="0"/>
    <n v="0"/>
    <s v="SURFACE WATER MGT FUND"/>
    <s v="WLSW I 087756 SAMMAMISH RES FA"/>
    <s v="DEFAULT"/>
    <s v="Default"/>
  </r>
  <r>
    <x v="1"/>
    <s v="1045458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087756 SAMMAMISH RES FA"/>
    <s v="DEFAULT"/>
    <s v="Default"/>
  </r>
  <r>
    <x v="1"/>
    <s v="1045458"/>
    <s v="845028"/>
    <s v="43944"/>
    <x v="130"/>
    <s v="0000000"/>
    <n v="2012"/>
    <x v="3"/>
    <s v="SWM SERVICES CITIES"/>
    <s v="R3000-REVENUE"/>
    <s v="R3400-CHARGE FOR SERVICES"/>
    <m/>
    <n v="0"/>
    <n v="0"/>
    <n v="-822.48"/>
    <n v="0"/>
    <n v="822.48"/>
    <s v="N/A"/>
    <n v="0"/>
    <n v="0"/>
    <n v="-789.36"/>
    <n v="0"/>
    <n v="-33.119999999999997"/>
    <n v="0"/>
    <n v="0"/>
    <n v="0"/>
    <n v="0"/>
    <n v="0"/>
    <n v="0"/>
    <n v="0"/>
    <n v="0"/>
    <s v="SURFACE WATER MGT FUND"/>
    <s v="WLSW I 087756 SAMMAMISH RES FA"/>
    <s v="SAMMAMISH MAINTENANCE"/>
    <s v="Default"/>
  </r>
  <r>
    <x v="1"/>
    <s v="1045458"/>
    <s v="845028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58.8"/>
    <n v="0"/>
    <n v="-358.8"/>
    <s v="N/A"/>
    <n v="0"/>
    <n v="0"/>
    <n v="358.8"/>
    <n v="0"/>
    <n v="0"/>
    <n v="0"/>
    <n v="0"/>
    <n v="0"/>
    <n v="0"/>
    <n v="0"/>
    <n v="0"/>
    <n v="0"/>
    <n v="0"/>
    <s v="SURFACE WATER MGT FUND"/>
    <s v="WLSW I 087756 SAMMAMISH RES FA"/>
    <s v="SAMMAMISH MAINTENANCE"/>
    <s v="DRAINAGE"/>
  </r>
  <r>
    <x v="1"/>
    <s v="1045458"/>
    <s v="845028"/>
    <s v="55050"/>
    <x v="68"/>
    <s v="5315000"/>
    <n v="2012"/>
    <x v="4"/>
    <s v="ROAD EQUIP ER R"/>
    <s v="50000-PROGRAM EXPENDITUR BUDGET"/>
    <s v="55000-INTRAGOVERNMENTAL SERVICES"/>
    <m/>
    <n v="0"/>
    <n v="0"/>
    <n v="33.119999999999997"/>
    <n v="0"/>
    <n v="-33.119999999999997"/>
    <s v="N/A"/>
    <n v="0"/>
    <n v="0"/>
    <n v="0"/>
    <n v="0"/>
    <n v="33.119999999999997"/>
    <n v="0"/>
    <n v="0"/>
    <n v="0"/>
    <n v="0"/>
    <n v="0"/>
    <n v="0"/>
    <n v="0"/>
    <n v="0"/>
    <s v="SURFACE WATER MGT FUND"/>
    <s v="WLSW I 087756 SAMMAMISH RES FA"/>
    <s v="SAMMAMISH MAINTENANCE"/>
    <s v="DRAINAGE"/>
  </r>
  <r>
    <x v="1"/>
    <s v="1045458"/>
    <s v="845028"/>
    <s v="82100"/>
    <x v="71"/>
    <s v="5315000"/>
    <n v="2012"/>
    <x v="4"/>
    <s v="EMPLOYER PAID BENEFITS"/>
    <s v="50000-PROGRAM EXPENDITUR BUDGET"/>
    <s v="82000-APPLIED OVERHEAD"/>
    <m/>
    <n v="0"/>
    <n v="0"/>
    <n v="125.58"/>
    <n v="0"/>
    <n v="-125.58"/>
    <s v="N/A"/>
    <n v="0"/>
    <n v="0"/>
    <n v="125.58"/>
    <n v="0"/>
    <n v="0"/>
    <n v="0"/>
    <n v="0"/>
    <n v="0"/>
    <n v="0"/>
    <n v="0"/>
    <n v="0"/>
    <n v="0"/>
    <n v="0"/>
    <s v="SURFACE WATER MGT FUND"/>
    <s v="WLSW I 087756 SAMMAMISH RES FA"/>
    <s v="SAMMAMISH MAINTENANCE"/>
    <s v="DRAINAGE"/>
  </r>
  <r>
    <x v="1"/>
    <s v="1045458"/>
    <s v="845028"/>
    <s v="82200"/>
    <x v="72"/>
    <s v="5315000"/>
    <n v="2012"/>
    <x v="4"/>
    <s v="PAID TIME OFF"/>
    <s v="50000-PROGRAM EXPENDITUR BUDGET"/>
    <s v="82000-APPLIED OVERHEAD"/>
    <m/>
    <n v="0"/>
    <n v="0"/>
    <n v="96.87"/>
    <n v="0"/>
    <n v="-96.87"/>
    <s v="N/A"/>
    <n v="0"/>
    <n v="0"/>
    <n v="96.87"/>
    <n v="0"/>
    <n v="0"/>
    <n v="0"/>
    <n v="0"/>
    <n v="0"/>
    <n v="0"/>
    <n v="0"/>
    <n v="0"/>
    <n v="0"/>
    <n v="0"/>
    <s v="SURFACE WATER MGT FUND"/>
    <s v="WLSW I 087756 SAMMAMISH RES FA"/>
    <s v="SAMMAMISH MAINTENANCE"/>
    <s v="DRAINAGE"/>
  </r>
  <r>
    <x v="1"/>
    <s v="1045458"/>
    <s v="845028"/>
    <s v="82300"/>
    <x v="73"/>
    <s v="5315000"/>
    <n v="2012"/>
    <x v="4"/>
    <s v="INDIRECT COSTS"/>
    <s v="50000-PROGRAM EXPENDITUR BUDGET"/>
    <s v="82000-APPLIED OVERHEAD"/>
    <m/>
    <n v="0"/>
    <n v="0"/>
    <n v="208.11"/>
    <n v="0"/>
    <n v="-208.11"/>
    <s v="N/A"/>
    <n v="0"/>
    <n v="0"/>
    <n v="208.11"/>
    <n v="0"/>
    <n v="0"/>
    <n v="0"/>
    <n v="0"/>
    <n v="0"/>
    <n v="0"/>
    <n v="0"/>
    <n v="0"/>
    <n v="0"/>
    <n v="0"/>
    <s v="SURFACE WATER MGT FUND"/>
    <s v="WLSW I 087756 SAMMAMISH RES FA"/>
    <s v="SAMMAMISH MAINTENANCE"/>
    <s v="DRAINAGE"/>
  </r>
  <r>
    <x v="1"/>
    <s v="1045472"/>
    <s v="000000"/>
    <s v="11500"/>
    <x v="7"/>
    <s v="0000000"/>
    <n v="2012"/>
    <x v="0"/>
    <s v="ACCOUNTS RECEIVABLE"/>
    <s v="BS000-CURRENT ASSETS"/>
    <s v="B1150-ACCOUNTS RECEIVABLE"/>
    <m/>
    <n v="0"/>
    <n v="0"/>
    <n v="277.95"/>
    <n v="0"/>
    <n v="-277.95"/>
    <s v="N/A"/>
    <n v="0"/>
    <n v="0"/>
    <n v="0"/>
    <n v="0"/>
    <n v="0"/>
    <n v="0"/>
    <n v="0"/>
    <n v="0"/>
    <n v="0"/>
    <n v="277.95"/>
    <n v="0"/>
    <n v="0"/>
    <n v="0"/>
    <s v="SURFACE WATER MGT FUND"/>
    <s v="WLSW I 087308 ENG SUP-FACILITI"/>
    <s v="DEFAULT"/>
    <s v="Default"/>
  </r>
  <r>
    <x v="1"/>
    <s v="1045472"/>
    <s v="000000"/>
    <s v="11530"/>
    <x v="203"/>
    <s v="0000000"/>
    <n v="2012"/>
    <x v="0"/>
    <s v="UNBILLED RECEIVABLES"/>
    <s v="BS000-CURRENT ASSETS"/>
    <s v="B1150-ACCOUNTS RECEIVABLE"/>
    <m/>
    <n v="0"/>
    <n v="0"/>
    <n v="-55.59"/>
    <n v="0"/>
    <n v="55.59"/>
    <s v="N/A"/>
    <n v="0"/>
    <n v="0"/>
    <n v="0"/>
    <n v="0"/>
    <n v="0"/>
    <n v="0"/>
    <n v="0"/>
    <n v="222.36"/>
    <n v="0"/>
    <n v="-277.95"/>
    <n v="0"/>
    <n v="0"/>
    <n v="0"/>
    <s v="SURFACE WATER MGT FUND"/>
    <s v="WLSW I 087308 ENG SUP-FACILITI"/>
    <s v="DEFAULT"/>
    <s v="Default"/>
  </r>
  <r>
    <x v="1"/>
    <s v="1045472"/>
    <s v="000000"/>
    <s v="22258"/>
    <x v="204"/>
    <s v="0000000"/>
    <n v="2012"/>
    <x v="1"/>
    <s v="DEFERRED ACCT REC 11503"/>
    <s v="BS200-CURRENT LIABILITIES"/>
    <s v="B2220-DEFERRED REVENUES"/>
    <m/>
    <n v="0"/>
    <n v="0"/>
    <n v="222.36"/>
    <n v="0"/>
    <n v="-222.36"/>
    <s v="N/A"/>
    <n v="0"/>
    <n v="0"/>
    <n v="0"/>
    <n v="0"/>
    <n v="0"/>
    <n v="0"/>
    <n v="0"/>
    <n v="0"/>
    <n v="0"/>
    <n v="222.36"/>
    <n v="0"/>
    <n v="0"/>
    <n v="0"/>
    <s v="SURFACE WATER MGT FUND"/>
    <s v="WLSW I 087308 ENG SUP-FACILITI"/>
    <s v="DEFAULT"/>
    <s v="Default"/>
  </r>
  <r>
    <x v="1"/>
    <s v="1045472"/>
    <s v="845023"/>
    <s v="36999"/>
    <x v="49"/>
    <s v="0000000"/>
    <n v="2012"/>
    <x v="3"/>
    <s v="OTHER MISC REVENUE"/>
    <s v="R3000-REVENUE"/>
    <s v="R3600-MISCELLANEOUS REVENUE"/>
    <m/>
    <n v="0"/>
    <n v="0"/>
    <n v="-444.72"/>
    <n v="0"/>
    <n v="444.72"/>
    <s v="N/A"/>
    <n v="0"/>
    <n v="0"/>
    <n v="0"/>
    <n v="0"/>
    <n v="0"/>
    <n v="0"/>
    <n v="0"/>
    <n v="-222.36"/>
    <n v="0"/>
    <n v="-222.36"/>
    <n v="0"/>
    <n v="0"/>
    <n v="0"/>
    <s v="SURFACE WATER MGT FUND"/>
    <s v="WLSW I 087308 ENG SUP-FACILITI"/>
    <s v="BURIEN MAINTENANCE"/>
    <s v="Default"/>
  </r>
  <r>
    <x v="1"/>
    <s v="1045472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02.16"/>
    <n v="0"/>
    <n v="-202.16"/>
    <s v="N/A"/>
    <n v="0"/>
    <n v="0"/>
    <n v="0"/>
    <n v="0"/>
    <n v="0"/>
    <n v="0"/>
    <n v="0"/>
    <n v="101.08"/>
    <n v="0"/>
    <n v="101.08"/>
    <n v="0"/>
    <n v="0"/>
    <n v="0"/>
    <s v="SURFACE WATER MGT FUND"/>
    <s v="WLSW I 087308 ENG SUP-FACILITI"/>
    <s v="BURIEN MAINTENANCE"/>
    <s v="DRAINAGE"/>
  </r>
  <r>
    <x v="1"/>
    <s v="1045472"/>
    <s v="845023"/>
    <s v="82100"/>
    <x v="71"/>
    <s v="5315000"/>
    <n v="2012"/>
    <x v="4"/>
    <s v="EMPLOYER PAID BENEFITS"/>
    <s v="50000-PROGRAM EXPENDITUR BUDGET"/>
    <s v="82000-APPLIED OVERHEAD"/>
    <m/>
    <n v="0"/>
    <n v="0"/>
    <n v="70.72"/>
    <n v="0"/>
    <n v="-70.72"/>
    <s v="N/A"/>
    <n v="0"/>
    <n v="0"/>
    <n v="0"/>
    <n v="0"/>
    <n v="0"/>
    <n v="0"/>
    <n v="0"/>
    <n v="35.36"/>
    <n v="0"/>
    <n v="35.36"/>
    <n v="0"/>
    <n v="0"/>
    <n v="0"/>
    <s v="SURFACE WATER MGT FUND"/>
    <s v="WLSW I 087308 ENG SUP-FACILITI"/>
    <s v="BURIEN MAINTENANCE"/>
    <s v="DRAINAGE"/>
  </r>
  <r>
    <x v="1"/>
    <s v="1045472"/>
    <s v="845023"/>
    <s v="82200"/>
    <x v="72"/>
    <s v="5315000"/>
    <n v="2012"/>
    <x v="4"/>
    <s v="PAID TIME OFF"/>
    <s v="50000-PROGRAM EXPENDITUR BUDGET"/>
    <s v="82000-APPLIED OVERHEAD"/>
    <m/>
    <n v="0"/>
    <n v="0"/>
    <n v="54.56"/>
    <n v="0"/>
    <n v="-54.56"/>
    <s v="N/A"/>
    <n v="0"/>
    <n v="0"/>
    <n v="0"/>
    <n v="0"/>
    <n v="0"/>
    <n v="0"/>
    <n v="0"/>
    <n v="27.28"/>
    <n v="0"/>
    <n v="27.28"/>
    <n v="0"/>
    <n v="0"/>
    <n v="0"/>
    <s v="SURFACE WATER MGT FUND"/>
    <s v="WLSW I 087308 ENG SUP-FACILITI"/>
    <s v="BURIEN MAINTENANCE"/>
    <s v="DRAINAGE"/>
  </r>
  <r>
    <x v="1"/>
    <s v="1045472"/>
    <s v="845023"/>
    <s v="82300"/>
    <x v="73"/>
    <s v="5315000"/>
    <n v="2012"/>
    <x v="4"/>
    <s v="INDIRECT COSTS"/>
    <s v="50000-PROGRAM EXPENDITUR BUDGET"/>
    <s v="82000-APPLIED OVERHEAD"/>
    <m/>
    <n v="0"/>
    <n v="0"/>
    <n v="117.28"/>
    <n v="0"/>
    <n v="-117.28"/>
    <s v="N/A"/>
    <n v="0"/>
    <n v="0"/>
    <n v="0"/>
    <n v="0"/>
    <n v="0"/>
    <n v="0"/>
    <n v="0"/>
    <n v="58.64"/>
    <n v="0"/>
    <n v="58.64"/>
    <n v="0"/>
    <n v="0"/>
    <n v="0"/>
    <s v="SURFACE WATER MGT FUND"/>
    <s v="WLSW I 087308 ENG SUP-FACILITI"/>
    <s v="BURIEN MAINTENANCE"/>
    <s v="DRAINAGE"/>
  </r>
  <r>
    <x v="1"/>
    <s v="1045475"/>
    <s v="000000"/>
    <s v="11500"/>
    <x v="7"/>
    <s v="0000000"/>
    <n v="2012"/>
    <x v="0"/>
    <s v="ACCOUNTS RECEIVABLE"/>
    <s v="BS000-CURRENT ASSETS"/>
    <s v="B1150-ACCOUNTS RECEIVABLE"/>
    <m/>
    <n v="0"/>
    <n v="0"/>
    <n v="12250.95"/>
    <n v="0"/>
    <n v="-12250.95"/>
    <s v="N/A"/>
    <n v="0"/>
    <n v="0"/>
    <n v="0"/>
    <n v="0"/>
    <n v="0"/>
    <n v="0"/>
    <n v="0"/>
    <n v="901.88"/>
    <n v="0"/>
    <n v="11349.07"/>
    <n v="0"/>
    <n v="0"/>
    <n v="0"/>
    <s v="SURFACE WATER MGT FUND"/>
    <s v="WLSW I 087533 RESIDENTIAL FAC"/>
    <s v="DEFAULT"/>
    <s v="Default"/>
  </r>
  <r>
    <x v="1"/>
    <s v="1045475"/>
    <s v="000000"/>
    <s v="11530"/>
    <x v="203"/>
    <s v="0000000"/>
    <n v="2012"/>
    <x v="0"/>
    <s v="UNBILLED RECEIVABLES"/>
    <s v="BS000-CURRENT ASSETS"/>
    <s v="B1150-ACCOUNTS RECEIVABLE"/>
    <m/>
    <n v="0"/>
    <n v="0"/>
    <n v="4810.51"/>
    <n v="0"/>
    <n v="-4810.51"/>
    <s v="N/A"/>
    <n v="0"/>
    <n v="0"/>
    <n v="0"/>
    <n v="0"/>
    <n v="0"/>
    <n v="230.5"/>
    <n v="671.38"/>
    <n v="6261.46"/>
    <n v="3222.37"/>
    <n v="-8101.68"/>
    <n v="2526.48"/>
    <n v="0"/>
    <n v="0"/>
    <s v="SURFACE WATER MGT FUND"/>
    <s v="WLSW I 087533 RESIDENTIAL FAC"/>
    <s v="DEFAULT"/>
    <s v="Default"/>
  </r>
  <r>
    <x v="1"/>
    <s v="1045475"/>
    <s v="000000"/>
    <s v="22258"/>
    <x v="204"/>
    <s v="0000000"/>
    <n v="2012"/>
    <x v="1"/>
    <s v="DEFERRED ACCT REC 11503"/>
    <s v="BS200-CURRENT LIABILITIES"/>
    <s v="B2220-DEFERRED REVENUES"/>
    <m/>
    <n v="0"/>
    <n v="0"/>
    <n v="-609.19000000000005"/>
    <n v="0"/>
    <n v="609.19000000000005"/>
    <s v="N/A"/>
    <n v="0"/>
    <n v="0"/>
    <n v="0"/>
    <n v="0"/>
    <n v="0"/>
    <n v="0"/>
    <n v="0"/>
    <n v="0"/>
    <n v="0"/>
    <n v="-609.19000000000005"/>
    <n v="0"/>
    <n v="0"/>
    <n v="0"/>
    <s v="SURFACE WATER MGT FUND"/>
    <s v="WLSW I 087533 RESIDENTIAL FAC"/>
    <s v="DEFAULT"/>
    <s v="Default"/>
  </r>
  <r>
    <x v="1"/>
    <s v="1045475"/>
    <s v="845023"/>
    <s v="36999"/>
    <x v="49"/>
    <s v="0000000"/>
    <n v="2012"/>
    <x v="3"/>
    <s v="OTHER MISC REVENUE"/>
    <s v="R3000-REVENUE"/>
    <s v="R3600-MISCELLANEOUS REVENUE"/>
    <m/>
    <n v="0"/>
    <n v="0"/>
    <n v="-16452.27"/>
    <n v="0"/>
    <n v="16452.27"/>
    <s v="N/A"/>
    <n v="0"/>
    <n v="0"/>
    <n v="0"/>
    <n v="0"/>
    <n v="0"/>
    <n v="-230.5"/>
    <n v="-671.38"/>
    <n v="-7163.34"/>
    <n v="-3222.37"/>
    <n v="-2638.2000000000003"/>
    <n v="-2526.48"/>
    <n v="0"/>
    <n v="0"/>
    <s v="SURFACE WATER MGT FUND"/>
    <s v="WLSW I 087533 RESIDENTIAL FAC"/>
    <s v="BURIEN MAINTENANCE"/>
    <s v="Default"/>
  </r>
  <r>
    <x v="1"/>
    <s v="1045475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897.37"/>
    <n v="0"/>
    <n v="-7897.37"/>
    <s v="N/A"/>
    <n v="0"/>
    <n v="0"/>
    <n v="0"/>
    <n v="0"/>
    <n v="0"/>
    <n v="104.77"/>
    <n v="296.81"/>
    <n v="3110.54"/>
    <n v="1398.64"/>
    <n v="1180.77"/>
    <n v="1062.26"/>
    <n v="743.58"/>
    <n v="0"/>
    <s v="SURFACE WATER MGT FUND"/>
    <s v="WLSW I 087533 RESIDENTIAL FAC"/>
    <s v="BURIEN MAINTENANCE"/>
    <s v="DRAINAGE"/>
  </r>
  <r>
    <x v="1"/>
    <s v="1045475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791.2"/>
    <n v="0"/>
    <n v="-791.2"/>
    <s v="N/A"/>
    <n v="0"/>
    <n v="0"/>
    <n v="0"/>
    <n v="0"/>
    <n v="0"/>
    <n v="0"/>
    <n v="18.400000000000002"/>
    <n v="320.16000000000003"/>
    <n v="145.36000000000001"/>
    <n v="40.480000000000004"/>
    <n v="189.52"/>
    <n v="77.28"/>
    <n v="0"/>
    <s v="SURFACE WATER MGT FUND"/>
    <s v="WLSW I 087533 RESIDENTIAL FAC"/>
    <s v="BURIEN MAINTENANCE"/>
    <s v="DRAINAGE"/>
  </r>
  <r>
    <x v="1"/>
    <s v="1045475"/>
    <s v="845023"/>
    <s v="82100"/>
    <x v="71"/>
    <s v="5315000"/>
    <n v="2012"/>
    <x v="4"/>
    <s v="EMPLOYER PAID BENEFITS"/>
    <s v="50000-PROGRAM EXPENDITUR BUDGET"/>
    <s v="82000-APPLIED OVERHEAD"/>
    <m/>
    <n v="0"/>
    <n v="0"/>
    <n v="2764.11"/>
    <n v="0"/>
    <n v="-2764.11"/>
    <s v="N/A"/>
    <n v="0"/>
    <n v="0"/>
    <n v="0"/>
    <n v="0"/>
    <n v="0"/>
    <n v="36.67"/>
    <n v="103.88"/>
    <n v="1088.7"/>
    <n v="489.54"/>
    <n v="413.28000000000003"/>
    <n v="371.79"/>
    <n v="260.25"/>
    <n v="0"/>
    <s v="SURFACE WATER MGT FUND"/>
    <s v="WLSW I 087533 RESIDENTIAL FAC"/>
    <s v="BURIEN MAINTENANCE"/>
    <s v="DRAINAGE"/>
  </r>
  <r>
    <x v="1"/>
    <s v="1045475"/>
    <s v="845023"/>
    <s v="82200"/>
    <x v="72"/>
    <s v="5315000"/>
    <n v="2012"/>
    <x v="4"/>
    <s v="PAID TIME OFF"/>
    <s v="50000-PROGRAM EXPENDITUR BUDGET"/>
    <s v="82000-APPLIED OVERHEAD"/>
    <m/>
    <n v="0"/>
    <n v="0"/>
    <n v="2132.23"/>
    <n v="0"/>
    <n v="-2132.23"/>
    <s v="N/A"/>
    <n v="0"/>
    <n v="0"/>
    <n v="0"/>
    <n v="0"/>
    <n v="0"/>
    <n v="28.29"/>
    <n v="80.14"/>
    <n v="839.82"/>
    <n v="377.62"/>
    <n v="318.8"/>
    <n v="286.8"/>
    <n v="200.76"/>
    <n v="0"/>
    <s v="SURFACE WATER MGT FUND"/>
    <s v="WLSW I 087533 RESIDENTIAL FAC"/>
    <s v="BURIEN MAINTENANCE"/>
    <s v="DRAINAGE"/>
  </r>
  <r>
    <x v="1"/>
    <s v="1045475"/>
    <s v="845023"/>
    <s v="82300"/>
    <x v="73"/>
    <s v="5315000"/>
    <n v="2012"/>
    <x v="4"/>
    <s v="INDIRECT COSTS"/>
    <s v="50000-PROGRAM EXPENDITUR BUDGET"/>
    <s v="82000-APPLIED OVERHEAD"/>
    <m/>
    <n v="0"/>
    <n v="0"/>
    <n v="4580.5"/>
    <n v="0"/>
    <n v="-4580.5"/>
    <s v="N/A"/>
    <n v="0"/>
    <n v="0"/>
    <n v="0"/>
    <n v="0"/>
    <n v="0"/>
    <n v="60.77"/>
    <n v="172.15"/>
    <n v="1804.1200000000001"/>
    <n v="811.21"/>
    <n v="684.87"/>
    <n v="616.11"/>
    <n v="431.27"/>
    <n v="0"/>
    <s v="SURFACE WATER MGT FUND"/>
    <s v="WLSW I 087533 RESIDENTIAL FAC"/>
    <s v="BURIEN MAINTENANCE"/>
    <s v="DRAINAGE"/>
  </r>
  <r>
    <x v="1"/>
    <s v="1045476"/>
    <s v="000000"/>
    <s v="11500"/>
    <x v="7"/>
    <s v="0000000"/>
    <n v="2012"/>
    <x v="0"/>
    <s v="ACCOUNTS RECEIVABLE"/>
    <s v="BS000-CURRENT ASSETS"/>
    <s v="B1150-ACCOUNTS RECEIVABLE"/>
    <m/>
    <n v="0"/>
    <n v="0"/>
    <n v="6358.8600000000006"/>
    <n v="0"/>
    <n v="-6358.8600000000006"/>
    <s v="N/A"/>
    <n v="0"/>
    <n v="0"/>
    <n v="0"/>
    <n v="0"/>
    <n v="0"/>
    <n v="0"/>
    <n v="0"/>
    <n v="0"/>
    <n v="0"/>
    <n v="6358.8600000000006"/>
    <n v="0"/>
    <n v="0"/>
    <n v="0"/>
    <s v="SURFACE WATER MGT FUND"/>
    <s v="WLSW I 087534 COM/MULTI-FAM IN"/>
    <s v="DEFAULT"/>
    <s v="Default"/>
  </r>
  <r>
    <x v="1"/>
    <s v="1045476"/>
    <s v="000000"/>
    <s v="11530"/>
    <x v="203"/>
    <s v="0000000"/>
    <n v="2012"/>
    <x v="0"/>
    <s v="UNBILLED RECEIVABLES"/>
    <s v="BS000-CURRENT ASSETS"/>
    <s v="B1150-ACCOUNTS RECEIVABLE"/>
    <m/>
    <n v="0"/>
    <n v="0"/>
    <n v="8004.56"/>
    <n v="0"/>
    <n v="-8004.56"/>
    <s v="N/A"/>
    <n v="0"/>
    <n v="0"/>
    <n v="0"/>
    <n v="0"/>
    <n v="0"/>
    <n v="0"/>
    <n v="0"/>
    <n v="3862.4700000000003"/>
    <n v="1315.2"/>
    <n v="1496.1200000000001"/>
    <n v="1330.77"/>
    <n v="0"/>
    <n v="0"/>
    <s v="SURFACE WATER MGT FUND"/>
    <s v="WLSW I 087534 COM/MULTI-FAM IN"/>
    <s v="DEFAULT"/>
    <s v="Default"/>
  </r>
  <r>
    <x v="1"/>
    <s v="1045476"/>
    <s v="000000"/>
    <s v="22258"/>
    <x v="204"/>
    <s v="0000000"/>
    <n v="2012"/>
    <x v="1"/>
    <s v="DEFERRED ACCT REC 11503"/>
    <s v="BS200-CURRENT LIABILITIES"/>
    <s v="B2220-DEFERRED REVENUES"/>
    <m/>
    <n v="0"/>
    <n v="0"/>
    <n v="-5334.6"/>
    <n v="0"/>
    <n v="5334.6"/>
    <s v="N/A"/>
    <n v="0"/>
    <n v="0"/>
    <n v="0"/>
    <n v="0"/>
    <n v="0"/>
    <n v="0"/>
    <n v="0"/>
    <n v="0"/>
    <n v="0"/>
    <n v="-5334.6"/>
    <n v="0"/>
    <n v="0"/>
    <n v="0"/>
    <s v="SURFACE WATER MGT FUND"/>
    <s v="WLSW I 087534 COM/MULTI-FAM IN"/>
    <s v="DEFAULT"/>
    <s v="Default"/>
  </r>
  <r>
    <x v="1"/>
    <s v="1045476"/>
    <s v="845023"/>
    <s v="36999"/>
    <x v="49"/>
    <s v="0000000"/>
    <n v="2012"/>
    <x v="3"/>
    <s v="OTHER MISC REVENUE"/>
    <s v="R3000-REVENUE"/>
    <s v="R3600-MISCELLANEOUS REVENUE"/>
    <m/>
    <n v="0"/>
    <n v="0"/>
    <n v="-9028.82"/>
    <n v="0"/>
    <n v="9028.82"/>
    <s v="N/A"/>
    <n v="0"/>
    <n v="0"/>
    <n v="0"/>
    <n v="0"/>
    <n v="0"/>
    <n v="0"/>
    <n v="0"/>
    <n v="-3862.4700000000003"/>
    <n v="-1315.2"/>
    <n v="-2520.38"/>
    <n v="-1330.77"/>
    <n v="0"/>
    <n v="0"/>
    <s v="SURFACE WATER MGT FUND"/>
    <s v="WLSW I 087534 COM/MULTI-FAM IN"/>
    <s v="BURIEN MAINTENANCE"/>
    <s v="Default"/>
  </r>
  <r>
    <x v="1"/>
    <s v="1045476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368"/>
    <n v="0"/>
    <n v="-4368"/>
    <s v="N/A"/>
    <n v="0"/>
    <n v="0"/>
    <n v="0"/>
    <n v="0"/>
    <n v="0"/>
    <n v="0"/>
    <n v="0"/>
    <n v="1702.13"/>
    <n v="591.11"/>
    <n v="1135.57"/>
    <n v="573.11"/>
    <n v="366.08"/>
    <n v="0"/>
    <s v="SURFACE WATER MGT FUND"/>
    <s v="WLSW I 087534 COM/MULTI-FAM IN"/>
    <s v="BURIEN MAINTENANCE"/>
    <s v="DRAINAGE"/>
  </r>
  <r>
    <x v="1"/>
    <s v="1045476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239.20000000000002"/>
    <n v="0"/>
    <n v="-239.20000000000002"/>
    <s v="N/A"/>
    <n v="0"/>
    <n v="0"/>
    <n v="0"/>
    <n v="0"/>
    <n v="0"/>
    <n v="0"/>
    <n v="0"/>
    <n v="117.76"/>
    <n v="14.72"/>
    <n v="22.080000000000002"/>
    <n v="69.92"/>
    <n v="14.72"/>
    <n v="0"/>
    <s v="SURFACE WATER MGT FUND"/>
    <s v="WLSW I 087534 COM/MULTI-FAM IN"/>
    <s v="BURIEN MAINTENANCE"/>
    <s v="DRAINAGE"/>
  </r>
  <r>
    <x v="1"/>
    <s v="1045476"/>
    <s v="845023"/>
    <s v="82100"/>
    <x v="71"/>
    <s v="5315000"/>
    <n v="2012"/>
    <x v="4"/>
    <s v="EMPLOYER PAID BENEFITS"/>
    <s v="50000-PROGRAM EXPENDITUR BUDGET"/>
    <s v="82000-APPLIED OVERHEAD"/>
    <m/>
    <n v="0"/>
    <n v="0"/>
    <n v="1528.8500000000001"/>
    <n v="0"/>
    <n v="-1528.8500000000001"/>
    <s v="N/A"/>
    <n v="0"/>
    <n v="0"/>
    <n v="0"/>
    <n v="0"/>
    <n v="0"/>
    <n v="0"/>
    <n v="0"/>
    <n v="595.76"/>
    <n v="206.92000000000002"/>
    <n v="397.47"/>
    <n v="200.58"/>
    <n v="128.12"/>
    <n v="0"/>
    <s v="SURFACE WATER MGT FUND"/>
    <s v="WLSW I 087534 COM/MULTI-FAM IN"/>
    <s v="BURIEN MAINTENANCE"/>
    <s v="DRAINAGE"/>
  </r>
  <r>
    <x v="1"/>
    <s v="1045476"/>
    <s v="845023"/>
    <s v="82200"/>
    <x v="72"/>
    <s v="5315000"/>
    <n v="2012"/>
    <x v="4"/>
    <s v="PAID TIME OFF"/>
    <s v="50000-PROGRAM EXPENDITUR BUDGET"/>
    <s v="82000-APPLIED OVERHEAD"/>
    <m/>
    <n v="0"/>
    <n v="0"/>
    <n v="1179.3900000000001"/>
    <n v="0"/>
    <n v="-1179.3900000000001"/>
    <s v="N/A"/>
    <n v="0"/>
    <n v="0"/>
    <n v="0"/>
    <n v="0"/>
    <n v="0"/>
    <n v="0"/>
    <n v="0"/>
    <n v="459.57"/>
    <n v="159.62"/>
    <n v="306.62"/>
    <n v="154.74"/>
    <n v="98.84"/>
    <n v="0"/>
    <s v="SURFACE WATER MGT FUND"/>
    <s v="WLSW I 087534 COM/MULTI-FAM IN"/>
    <s v="BURIEN MAINTENANCE"/>
    <s v="DRAINAGE"/>
  </r>
  <r>
    <x v="1"/>
    <s v="1045476"/>
    <s v="845023"/>
    <s v="82300"/>
    <x v="73"/>
    <s v="5315000"/>
    <n v="2012"/>
    <x v="4"/>
    <s v="INDIRECT COSTS"/>
    <s v="50000-PROGRAM EXPENDITUR BUDGET"/>
    <s v="82000-APPLIED OVERHEAD"/>
    <m/>
    <n v="0"/>
    <n v="0"/>
    <n v="2533.4900000000002"/>
    <n v="0"/>
    <n v="-2533.4900000000002"/>
    <s v="N/A"/>
    <n v="0"/>
    <n v="0"/>
    <n v="0"/>
    <n v="0"/>
    <n v="0"/>
    <n v="0"/>
    <n v="0"/>
    <n v="987.25"/>
    <n v="342.83"/>
    <n v="658.64"/>
    <n v="332.42"/>
    <n v="212.35"/>
    <n v="0"/>
    <s v="SURFACE WATER MGT FUND"/>
    <s v="WLSW I 087534 COM/MULTI-FAM IN"/>
    <s v="BURIEN MAINTENANCE"/>
    <s v="DRAINAGE"/>
  </r>
  <r>
    <x v="1"/>
    <s v="1045479"/>
    <s v="000000"/>
    <s v="11500"/>
    <x v="7"/>
    <s v="0000000"/>
    <n v="2012"/>
    <x v="0"/>
    <s v="ACCOUNTS RECEIVABLE"/>
    <s v="BS000-CURRENT ASSETS"/>
    <s v="B1150-ACCOUNTS RECEIVABLE"/>
    <m/>
    <n v="0"/>
    <n v="0"/>
    <n v="131.56"/>
    <n v="0"/>
    <n v="-131.56"/>
    <s v="N/A"/>
    <n v="0"/>
    <n v="0"/>
    <n v="0"/>
    <n v="0"/>
    <n v="0"/>
    <n v="0"/>
    <n v="0"/>
    <n v="131.56"/>
    <n v="0"/>
    <n v="0"/>
    <n v="0"/>
    <n v="0"/>
    <n v="0"/>
    <s v="SURFACE WATER MGT FUND"/>
    <s v="WLSW I 087537 ANALYT/TECH SUPP"/>
    <s v="DEFAULT"/>
    <s v="Default"/>
  </r>
  <r>
    <x v="1"/>
    <s v="1045479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131.56"/>
    <n v="0"/>
    <n v="0"/>
    <n v="0"/>
    <n v="0"/>
    <n v="0"/>
    <n v="-131.56"/>
    <n v="0"/>
    <n v="0"/>
    <n v="0"/>
    <n v="0"/>
    <n v="0"/>
    <s v="SURFACE WATER MGT FUND"/>
    <s v="WLSW I 087537 ANALYT/TECH SUPP"/>
    <s v="DEFAULT"/>
    <s v="Default"/>
  </r>
  <r>
    <x v="1"/>
    <s v="1045479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087537 ANALYT/TECH SUPP"/>
    <s v="DEFAULT"/>
    <s v="Default"/>
  </r>
  <r>
    <x v="1"/>
    <s v="1045479"/>
    <s v="845023"/>
    <s v="36999"/>
    <x v="49"/>
    <s v="0000000"/>
    <n v="2012"/>
    <x v="3"/>
    <s v="OTHER MISC REVENUE"/>
    <s v="R3000-REVENUE"/>
    <s v="R3600-MISCELLANEOUS REVENUE"/>
    <m/>
    <n v="0"/>
    <n v="0"/>
    <n v="-131.56"/>
    <n v="0"/>
    <n v="131.56"/>
    <s v="N/A"/>
    <n v="0"/>
    <n v="-131.56"/>
    <n v="0"/>
    <n v="0"/>
    <n v="0"/>
    <n v="0"/>
    <n v="0"/>
    <n v="0"/>
    <n v="0"/>
    <n v="0"/>
    <n v="0"/>
    <n v="0"/>
    <n v="0"/>
    <s v="SURFACE WATER MGT FUND"/>
    <s v="WLSW I 087537 ANALYT/TECH SUPP"/>
    <s v="BURIEN MAINTENANCE"/>
    <s v="Default"/>
  </r>
  <r>
    <x v="1"/>
    <s v="1045479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9.800000000000004"/>
    <n v="0"/>
    <n v="-59.800000000000004"/>
    <s v="N/A"/>
    <n v="0"/>
    <n v="0"/>
    <n v="59.800000000000004"/>
    <n v="0"/>
    <n v="0"/>
    <n v="0"/>
    <n v="0"/>
    <n v="0"/>
    <n v="0"/>
    <n v="0"/>
    <n v="0"/>
    <n v="0"/>
    <n v="0"/>
    <s v="SURFACE WATER MGT FUND"/>
    <s v="WLSW I 087537 ANALYT/TECH SUPP"/>
    <s v="BURIEN MAINTENANCE"/>
    <s v="DRAINAGE"/>
  </r>
  <r>
    <x v="1"/>
    <s v="1045479"/>
    <s v="845023"/>
    <s v="82100"/>
    <x v="71"/>
    <s v="5315000"/>
    <n v="2012"/>
    <x v="4"/>
    <s v="EMPLOYER PAID BENEFITS"/>
    <s v="50000-PROGRAM EXPENDITUR BUDGET"/>
    <s v="82000-APPLIED OVERHEAD"/>
    <m/>
    <n v="0"/>
    <n v="0"/>
    <n v="20.93"/>
    <n v="0"/>
    <n v="-20.93"/>
    <s v="N/A"/>
    <n v="0"/>
    <n v="0"/>
    <n v="0"/>
    <n v="0"/>
    <n v="20.93"/>
    <n v="0"/>
    <n v="0"/>
    <n v="0"/>
    <n v="0"/>
    <n v="0"/>
    <n v="0"/>
    <n v="0"/>
    <n v="0"/>
    <s v="SURFACE WATER MGT FUND"/>
    <s v="WLSW I 087537 ANALYT/TECH SUPP"/>
    <s v="BURIEN MAINTENANCE"/>
    <s v="DRAINAGE"/>
  </r>
  <r>
    <x v="1"/>
    <s v="1045479"/>
    <s v="845023"/>
    <s v="82200"/>
    <x v="72"/>
    <s v="5315000"/>
    <n v="2012"/>
    <x v="4"/>
    <s v="PAID TIME OFF"/>
    <s v="50000-PROGRAM EXPENDITUR BUDGET"/>
    <s v="82000-APPLIED OVERHEAD"/>
    <m/>
    <n v="0"/>
    <n v="0"/>
    <n v="16.149999999999999"/>
    <n v="0"/>
    <n v="-16.149999999999999"/>
    <s v="N/A"/>
    <n v="0"/>
    <n v="0"/>
    <n v="0"/>
    <n v="0"/>
    <n v="16.149999999999999"/>
    <n v="0"/>
    <n v="0"/>
    <n v="0"/>
    <n v="0"/>
    <n v="0"/>
    <n v="0"/>
    <n v="0"/>
    <n v="0"/>
    <s v="SURFACE WATER MGT FUND"/>
    <s v="WLSW I 087537 ANALYT/TECH SUPP"/>
    <s v="BURIEN MAINTENANCE"/>
    <s v="DRAINAGE"/>
  </r>
  <r>
    <x v="1"/>
    <s v="1045479"/>
    <s v="845023"/>
    <s v="82300"/>
    <x v="73"/>
    <s v="5315000"/>
    <n v="2012"/>
    <x v="4"/>
    <s v="INDIRECT COSTS"/>
    <s v="50000-PROGRAM EXPENDITUR BUDGET"/>
    <s v="82000-APPLIED OVERHEAD"/>
    <m/>
    <n v="0"/>
    <n v="0"/>
    <n v="34.68"/>
    <n v="0"/>
    <n v="-34.68"/>
    <s v="N/A"/>
    <n v="0"/>
    <n v="0"/>
    <n v="0"/>
    <n v="0"/>
    <n v="34.68"/>
    <n v="0"/>
    <n v="0"/>
    <n v="0"/>
    <n v="0"/>
    <n v="0"/>
    <n v="0"/>
    <n v="0"/>
    <n v="0"/>
    <s v="SURFACE WATER MGT FUND"/>
    <s v="WLSW I 087537 ANALYT/TECH SUPP"/>
    <s v="BURIEN MAINTENANCE"/>
    <s v="DRAINAGE"/>
  </r>
  <r>
    <x v="1"/>
    <s v="1045481"/>
    <s v="000000"/>
    <s v="11500"/>
    <x v="7"/>
    <s v="0000000"/>
    <n v="2012"/>
    <x v="0"/>
    <s v="ACCOUNTS RECEIVABLE"/>
    <s v="BS000-CURRENT ASSETS"/>
    <s v="B1150-ACCOUNTS RECEIVABLE"/>
    <m/>
    <n v="0"/>
    <n v="0"/>
    <n v="55.59"/>
    <n v="0"/>
    <n v="-55.59"/>
    <s v="N/A"/>
    <n v="0"/>
    <n v="0"/>
    <n v="0"/>
    <n v="0"/>
    <n v="0"/>
    <n v="0"/>
    <n v="0"/>
    <n v="55.59"/>
    <n v="0"/>
    <n v="0"/>
    <n v="0"/>
    <n v="0"/>
    <n v="0"/>
    <s v="SURFACE WATER MGT FUND"/>
    <s v="WLSW I 087539 REGIONAL STORM F"/>
    <s v="DEFAULT"/>
    <s v="Default"/>
  </r>
  <r>
    <x v="1"/>
    <s v="1045481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55.59"/>
    <n v="-55.59"/>
    <n v="0"/>
    <n v="0"/>
    <n v="0"/>
    <n v="0"/>
    <n v="0"/>
    <s v="SURFACE WATER MGT FUND"/>
    <s v="WLSW I 087539 REGIONAL STORM F"/>
    <s v="DEFAULT"/>
    <s v="Default"/>
  </r>
  <r>
    <x v="1"/>
    <s v="1045481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087539 REGIONAL STORM F"/>
    <s v="DEFAULT"/>
    <s v="Default"/>
  </r>
  <r>
    <x v="1"/>
    <s v="1045481"/>
    <s v="845023"/>
    <s v="36999"/>
    <x v="49"/>
    <s v="0000000"/>
    <n v="2012"/>
    <x v="3"/>
    <s v="OTHER MISC REVENUE"/>
    <s v="R3000-REVENUE"/>
    <s v="R3600-MISCELLANEOUS REVENUE"/>
    <m/>
    <n v="0"/>
    <n v="0"/>
    <n v="-55.59"/>
    <n v="0"/>
    <n v="55.59"/>
    <s v="N/A"/>
    <n v="0"/>
    <n v="0"/>
    <n v="0"/>
    <n v="0"/>
    <n v="0"/>
    <n v="0"/>
    <n v="-55.59"/>
    <n v="0"/>
    <n v="0"/>
    <n v="0"/>
    <n v="0"/>
    <n v="0"/>
    <n v="0"/>
    <s v="SURFACE WATER MGT FUND"/>
    <s v="WLSW I 087539 REGIONAL STORM F"/>
    <s v="BURIEN MAINTENANCE"/>
    <s v="Default"/>
  </r>
  <r>
    <x v="1"/>
    <s v="1045481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5.27"/>
    <n v="0"/>
    <n v="-25.27"/>
    <s v="N/A"/>
    <n v="0"/>
    <n v="0"/>
    <n v="0"/>
    <n v="0"/>
    <n v="0"/>
    <n v="0"/>
    <n v="25.27"/>
    <n v="0"/>
    <n v="0"/>
    <n v="0"/>
    <n v="0"/>
    <n v="0"/>
    <n v="0"/>
    <s v="SURFACE WATER MGT FUND"/>
    <s v="WLSW I 087539 REGIONAL STORM F"/>
    <s v="BURIEN MAINTENANCE"/>
    <s v="DRAINAGE"/>
  </r>
  <r>
    <x v="1"/>
    <s v="1045481"/>
    <s v="845023"/>
    <s v="82100"/>
    <x v="71"/>
    <s v="5315000"/>
    <n v="2012"/>
    <x v="4"/>
    <s v="EMPLOYER PAID BENEFITS"/>
    <s v="50000-PROGRAM EXPENDITUR BUDGET"/>
    <s v="82000-APPLIED OVERHEAD"/>
    <m/>
    <n v="0"/>
    <n v="0"/>
    <n v="8.84"/>
    <n v="0"/>
    <n v="-8.84"/>
    <s v="N/A"/>
    <n v="0"/>
    <n v="0"/>
    <n v="0"/>
    <n v="0"/>
    <n v="0"/>
    <n v="0"/>
    <n v="8.84"/>
    <n v="0"/>
    <n v="0"/>
    <n v="0"/>
    <n v="0"/>
    <n v="0"/>
    <n v="0"/>
    <s v="SURFACE WATER MGT FUND"/>
    <s v="WLSW I 087539 REGIONAL STORM F"/>
    <s v="BURIEN MAINTENANCE"/>
    <s v="DRAINAGE"/>
  </r>
  <r>
    <x v="1"/>
    <s v="1045481"/>
    <s v="845023"/>
    <s v="82200"/>
    <x v="72"/>
    <s v="5315000"/>
    <n v="2012"/>
    <x v="4"/>
    <s v="PAID TIME OFF"/>
    <s v="50000-PROGRAM EXPENDITUR BUDGET"/>
    <s v="82000-APPLIED OVERHEAD"/>
    <m/>
    <n v="0"/>
    <n v="0"/>
    <n v="6.82"/>
    <n v="0"/>
    <n v="-6.82"/>
    <s v="N/A"/>
    <n v="0"/>
    <n v="0"/>
    <n v="0"/>
    <n v="0"/>
    <n v="0"/>
    <n v="0"/>
    <n v="6.82"/>
    <n v="0"/>
    <n v="0"/>
    <n v="0"/>
    <n v="0"/>
    <n v="0"/>
    <n v="0"/>
    <s v="SURFACE WATER MGT FUND"/>
    <s v="WLSW I 087539 REGIONAL STORM F"/>
    <s v="BURIEN MAINTENANCE"/>
    <s v="DRAINAGE"/>
  </r>
  <r>
    <x v="1"/>
    <s v="1045481"/>
    <s v="845023"/>
    <s v="82300"/>
    <x v="73"/>
    <s v="5315000"/>
    <n v="2012"/>
    <x v="4"/>
    <s v="INDIRECT COSTS"/>
    <s v="50000-PROGRAM EXPENDITUR BUDGET"/>
    <s v="82000-APPLIED OVERHEAD"/>
    <m/>
    <n v="0"/>
    <n v="0"/>
    <n v="14.66"/>
    <n v="0"/>
    <n v="-14.66"/>
    <s v="N/A"/>
    <n v="0"/>
    <n v="0"/>
    <n v="0"/>
    <n v="0"/>
    <n v="0"/>
    <n v="0"/>
    <n v="14.66"/>
    <n v="0"/>
    <n v="0"/>
    <n v="0"/>
    <n v="0"/>
    <n v="0"/>
    <n v="0"/>
    <s v="SURFACE WATER MGT FUND"/>
    <s v="WLSW I 087539 REGIONAL STORM F"/>
    <s v="BURIEN MAINTENANCE"/>
    <s v="DRAINAGE"/>
  </r>
  <r>
    <x v="1"/>
    <s v="1045483"/>
    <s v="000000"/>
    <s v="11500"/>
    <x v="7"/>
    <s v="0000000"/>
    <n v="2012"/>
    <x v="0"/>
    <s v="ACCOUNTS RECEIVABLE"/>
    <s v="BS000-CURRENT ASSETS"/>
    <s v="B1150-ACCOUNTS RECEIVABLE"/>
    <m/>
    <n v="0"/>
    <n v="0"/>
    <n v="244.74"/>
    <n v="0"/>
    <n v="-244.74"/>
    <s v="N/A"/>
    <n v="0"/>
    <n v="0"/>
    <n v="0"/>
    <n v="0"/>
    <n v="0"/>
    <n v="0"/>
    <n v="0"/>
    <n v="244.74"/>
    <n v="0"/>
    <n v="0"/>
    <n v="0"/>
    <n v="0"/>
    <n v="0"/>
    <s v="SURFACE WATER MGT FUND"/>
    <s v="WLSW I 087541 COMPLAINT INVEST"/>
    <s v="DEFAULT"/>
    <s v="Default"/>
  </r>
  <r>
    <x v="1"/>
    <s v="1045483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244.74"/>
    <n v="0"/>
    <n v="-244.74"/>
    <n v="0"/>
    <n v="0"/>
    <n v="0"/>
    <n v="0"/>
    <n v="0"/>
    <s v="SURFACE WATER MGT FUND"/>
    <s v="WLSW I 087541 COMPLAINT INVEST"/>
    <s v="DEFAULT"/>
    <s v="Default"/>
  </r>
  <r>
    <x v="1"/>
    <s v="1045483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087541 COMPLAINT INVEST"/>
    <s v="DEFAULT"/>
    <s v="Default"/>
  </r>
  <r>
    <x v="1"/>
    <s v="1045483"/>
    <s v="845023"/>
    <s v="36999"/>
    <x v="49"/>
    <s v="0000000"/>
    <n v="2012"/>
    <x v="3"/>
    <s v="OTHER MISC REVENUE"/>
    <s v="R3000-REVENUE"/>
    <s v="R3600-MISCELLANEOUS REVENUE"/>
    <m/>
    <n v="0"/>
    <n v="0"/>
    <n v="-244.74"/>
    <n v="0"/>
    <n v="244.74"/>
    <s v="N/A"/>
    <n v="0"/>
    <n v="0"/>
    <n v="0"/>
    <n v="0"/>
    <n v="0"/>
    <n v="-244.74"/>
    <n v="0"/>
    <n v="0"/>
    <n v="0"/>
    <n v="0"/>
    <n v="0"/>
    <n v="0"/>
    <n v="0"/>
    <s v="SURFACE WATER MGT FUND"/>
    <s v="WLSW I 087541 COMPLAINT INVEST"/>
    <s v="BURIEN MAINTENANCE"/>
    <s v="Default"/>
  </r>
  <r>
    <x v="1"/>
    <s v="1045483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3"/>
    <n v="0"/>
    <n v="-106.23"/>
    <s v="N/A"/>
    <n v="0"/>
    <n v="0"/>
    <n v="0"/>
    <n v="0"/>
    <n v="0"/>
    <n v="106.23"/>
    <n v="0"/>
    <n v="0"/>
    <n v="0"/>
    <n v="0"/>
    <n v="0"/>
    <n v="0"/>
    <n v="0"/>
    <s v="SURFACE WATER MGT FUND"/>
    <s v="WLSW I 087541 COMPLAINT INVEST"/>
    <s v="BURIEN MAINTENANCE"/>
    <s v="DRAINAGE"/>
  </r>
  <r>
    <x v="1"/>
    <s v="1045483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11.040000000000001"/>
    <n v="0"/>
    <n v="0"/>
    <n v="0"/>
    <n v="0"/>
    <n v="0"/>
    <n v="0"/>
    <n v="0"/>
    <s v="SURFACE WATER MGT FUND"/>
    <s v="WLSW I 087541 COMPLAINT INVEST"/>
    <s v="BURIEN MAINTENANCE"/>
    <s v="DRAINAGE"/>
  </r>
  <r>
    <x v="1"/>
    <s v="1045483"/>
    <s v="845023"/>
    <s v="82100"/>
    <x v="71"/>
    <s v="5315000"/>
    <n v="2012"/>
    <x v="4"/>
    <s v="EMPLOYER PAID BENEFITS"/>
    <s v="50000-PROGRAM EXPENDITUR BUDGET"/>
    <s v="82000-APPLIED OVERHEAD"/>
    <m/>
    <n v="0"/>
    <n v="0"/>
    <n v="37.18"/>
    <n v="0"/>
    <n v="-37.18"/>
    <s v="N/A"/>
    <n v="0"/>
    <n v="0"/>
    <n v="0"/>
    <n v="0"/>
    <n v="0"/>
    <n v="37.18"/>
    <n v="0"/>
    <n v="0"/>
    <n v="0"/>
    <n v="0"/>
    <n v="0"/>
    <n v="0"/>
    <n v="0"/>
    <s v="SURFACE WATER MGT FUND"/>
    <s v="WLSW I 087541 COMPLAINT INVEST"/>
    <s v="BURIEN MAINTENANCE"/>
    <s v="DRAINAGE"/>
  </r>
  <r>
    <x v="1"/>
    <s v="1045483"/>
    <s v="845023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0"/>
    <n v="0"/>
    <n v="0"/>
    <n v="0"/>
    <n v="0"/>
    <n v="28.68"/>
    <n v="0"/>
    <n v="0"/>
    <n v="0"/>
    <n v="0"/>
    <n v="0"/>
    <n v="0"/>
    <n v="0"/>
    <s v="SURFACE WATER MGT FUND"/>
    <s v="WLSW I 087541 COMPLAINT INVEST"/>
    <s v="BURIEN MAINTENANCE"/>
    <s v="DRAINAGE"/>
  </r>
  <r>
    <x v="1"/>
    <s v="1045483"/>
    <s v="845023"/>
    <s v="82300"/>
    <x v="73"/>
    <s v="5315000"/>
    <n v="2012"/>
    <x v="4"/>
    <s v="INDIRECT COSTS"/>
    <s v="50000-PROGRAM EXPENDITUR BUDGET"/>
    <s v="82000-APPLIED OVERHEAD"/>
    <m/>
    <n v="0"/>
    <n v="0"/>
    <n v="61.61"/>
    <n v="0"/>
    <n v="-61.61"/>
    <s v="N/A"/>
    <n v="0"/>
    <n v="0"/>
    <n v="0"/>
    <n v="0"/>
    <n v="0"/>
    <n v="61.61"/>
    <n v="0"/>
    <n v="0"/>
    <n v="0"/>
    <n v="0"/>
    <n v="0"/>
    <n v="0"/>
    <n v="0"/>
    <s v="SURFACE WATER MGT FUND"/>
    <s v="WLSW I 087541 COMPLAINT INVEST"/>
    <s v="BURIEN MAINTENANCE"/>
    <s v="DRAINAGE"/>
  </r>
  <r>
    <x v="1"/>
    <s v="1045490"/>
    <s v="000000"/>
    <s v="11500"/>
    <x v="7"/>
    <s v="0000000"/>
    <n v="2012"/>
    <x v="0"/>
    <s v="ACCOUNTS RECEIVABLE"/>
    <s v="BS000-CURRENT ASSETS"/>
    <s v="B1150-ACCOUNTS RECEIVABLE"/>
    <m/>
    <n v="0"/>
    <n v="0"/>
    <n v="8516.65"/>
    <n v="0"/>
    <n v="-8516.65"/>
    <s v="N/A"/>
    <n v="0"/>
    <n v="0"/>
    <n v="0"/>
    <n v="0"/>
    <n v="0"/>
    <n v="0"/>
    <n v="0"/>
    <n v="8034.5700000000006"/>
    <n v="0"/>
    <n v="482.08"/>
    <n v="0"/>
    <n v="0"/>
    <n v="0"/>
    <s v="SURFACE WATER MGT FUND"/>
    <s v="WLSW I 087845 WQ SITE AUDITS"/>
    <s v="DEFAULT"/>
    <s v="Default"/>
  </r>
  <r>
    <x v="1"/>
    <s v="1045490"/>
    <s v="000000"/>
    <s v="11530"/>
    <x v="203"/>
    <s v="0000000"/>
    <n v="2012"/>
    <x v="0"/>
    <s v="UNBILLED RECEIVABLES"/>
    <s v="BS000-CURRENT ASSETS"/>
    <s v="B1150-ACCOUNTS RECEIVABLE"/>
    <m/>
    <n v="0"/>
    <n v="0"/>
    <n v="975.84"/>
    <n v="0"/>
    <n v="-975.84"/>
    <s v="N/A"/>
    <n v="0"/>
    <n v="3158.08"/>
    <n v="2863.61"/>
    <n v="175.39000000000001"/>
    <n v="1293.19"/>
    <n v="362.34000000000003"/>
    <n v="181.96"/>
    <n v="-7802.1500000000005"/>
    <n v="249.66"/>
    <n v="296.26"/>
    <n v="197.5"/>
    <n v="0"/>
    <n v="0"/>
    <s v="SURFACE WATER MGT FUND"/>
    <s v="WLSW I 087845 WQ SITE AUDITS"/>
    <s v="DEFAULT"/>
    <s v="Default"/>
  </r>
  <r>
    <x v="1"/>
    <s v="1045490"/>
    <s v="000000"/>
    <s v="22258"/>
    <x v="204"/>
    <s v="0000000"/>
    <n v="2012"/>
    <x v="1"/>
    <s v="DEFERRED ACCT REC 11503"/>
    <s v="BS200-CURRENT LIABILITIES"/>
    <s v="B2220-DEFERRED REVENUES"/>
    <m/>
    <n v="0"/>
    <n v="0"/>
    <n v="-482.08"/>
    <n v="0"/>
    <n v="482.08"/>
    <s v="N/A"/>
    <n v="0"/>
    <n v="0"/>
    <n v="0"/>
    <n v="0"/>
    <n v="0"/>
    <n v="0"/>
    <n v="0"/>
    <n v="0"/>
    <n v="0"/>
    <n v="-482.08"/>
    <n v="0"/>
    <n v="0"/>
    <n v="0"/>
    <s v="SURFACE WATER MGT FUND"/>
    <s v="WLSW I 087845 WQ SITE AUDITS"/>
    <s v="DEFAULT"/>
    <s v="Default"/>
  </r>
  <r>
    <x v="1"/>
    <s v="1045490"/>
    <s v="845023"/>
    <s v="36999"/>
    <x v="49"/>
    <s v="0000000"/>
    <n v="2012"/>
    <x v="3"/>
    <s v="OTHER MISC REVENUE"/>
    <s v="R3000-REVENUE"/>
    <s v="R3600-MISCELLANEOUS REVENUE"/>
    <m/>
    <n v="0"/>
    <n v="0"/>
    <n v="-9010.41"/>
    <n v="0"/>
    <n v="9010.41"/>
    <s v="N/A"/>
    <n v="0"/>
    <n v="-3158.08"/>
    <n v="-2863.61"/>
    <n v="-175.39000000000001"/>
    <n v="-1293.19"/>
    <n v="-362.34000000000003"/>
    <n v="-181.96"/>
    <n v="-232.42000000000002"/>
    <n v="-249.66"/>
    <n v="-296.26"/>
    <n v="-197.5"/>
    <n v="0"/>
    <n v="0"/>
    <s v="SURFACE WATER MGT FUND"/>
    <s v="WLSW I 087845 WQ SITE AUDITS"/>
    <s v="BURIEN MAINTENANCE"/>
    <s v="Default"/>
  </r>
  <r>
    <x v="1"/>
    <s v="1045490"/>
    <s v="84502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017.1"/>
    <n v="0"/>
    <n v="-4017.1"/>
    <s v="N/A"/>
    <n v="0"/>
    <n v="1435.49"/>
    <n v="1295.67"/>
    <n v="79.73"/>
    <n v="563.16999999999996"/>
    <n v="159.47"/>
    <n v="79.73"/>
    <n v="99.67"/>
    <n v="0"/>
    <n v="134.66"/>
    <n v="89.77"/>
    <n v="79.739999999999995"/>
    <n v="0"/>
    <s v="SURFACE WATER MGT FUND"/>
    <s v="WLSW I 087845 WQ SITE AUDITS"/>
    <s v="BURIEN MAINTENANCE"/>
    <s v="DRAINAGE"/>
  </r>
  <r>
    <x v="1"/>
    <s v="1045490"/>
    <s v="845023"/>
    <s v="55050"/>
    <x v="68"/>
    <s v="5315000"/>
    <n v="2012"/>
    <x v="4"/>
    <s v="ROAD EQUIP ER R"/>
    <s v="50000-PROGRAM EXPENDITUR BUDGET"/>
    <s v="55000-INTRAGOVERNMENTAL SERVICES"/>
    <m/>
    <n v="0"/>
    <n v="0"/>
    <n v="354.84000000000003"/>
    <n v="0"/>
    <n v="-354.84000000000003"/>
    <s v="N/A"/>
    <n v="0"/>
    <n v="0"/>
    <n v="13.14"/>
    <n v="0"/>
    <n v="54.24"/>
    <n v="11.52"/>
    <n v="6.57"/>
    <n v="13.14"/>
    <n v="249.66"/>
    <n v="0"/>
    <n v="0"/>
    <n v="6.57"/>
    <n v="0"/>
    <s v="SURFACE WATER MGT FUND"/>
    <s v="WLSW I 087845 WQ SITE AUDITS"/>
    <s v="BURIEN MAINTENANCE"/>
    <s v="DRAINAGE"/>
  </r>
  <r>
    <x v="1"/>
    <s v="1045490"/>
    <s v="845023"/>
    <s v="82100"/>
    <x v="71"/>
    <s v="5315000"/>
    <n v="2012"/>
    <x v="4"/>
    <s v="EMPLOYER PAID BENEFITS"/>
    <s v="50000-PROGRAM EXPENDITUR BUDGET"/>
    <s v="82000-APPLIED OVERHEAD"/>
    <m/>
    <n v="0"/>
    <n v="0"/>
    <n v="1405.95"/>
    <n v="0"/>
    <n v="-1405.95"/>
    <s v="N/A"/>
    <n v="0"/>
    <n v="502.42"/>
    <n v="453.48"/>
    <n v="27.900000000000002"/>
    <n v="197.1"/>
    <n v="55.81"/>
    <n v="27.900000000000002"/>
    <n v="34.89"/>
    <n v="0"/>
    <n v="47.13"/>
    <n v="31.42"/>
    <n v="27.900000000000002"/>
    <n v="0"/>
    <s v="SURFACE WATER MGT FUND"/>
    <s v="WLSW I 087845 WQ SITE AUDITS"/>
    <s v="BURIEN MAINTENANCE"/>
    <s v="DRAINAGE"/>
  </r>
  <r>
    <x v="1"/>
    <s v="1045490"/>
    <s v="845023"/>
    <s v="82200"/>
    <x v="72"/>
    <s v="5315000"/>
    <n v="2012"/>
    <x v="4"/>
    <s v="PAID TIME OFF"/>
    <s v="50000-PROGRAM EXPENDITUR BUDGET"/>
    <s v="82000-APPLIED OVERHEAD"/>
    <m/>
    <n v="0"/>
    <n v="0"/>
    <n v="1084.58"/>
    <n v="0"/>
    <n v="-1084.58"/>
    <s v="N/A"/>
    <n v="0"/>
    <n v="387.58"/>
    <n v="349.83"/>
    <n v="21.52"/>
    <n v="152.05000000000001"/>
    <n v="43.050000000000004"/>
    <n v="21.52"/>
    <n v="26.91"/>
    <n v="0"/>
    <n v="36.36"/>
    <n v="24.240000000000002"/>
    <n v="21.52"/>
    <n v="0"/>
    <s v="SURFACE WATER MGT FUND"/>
    <s v="WLSW I 087845 WQ SITE AUDITS"/>
    <s v="BURIEN MAINTENANCE"/>
    <s v="DRAINAGE"/>
  </r>
  <r>
    <x v="1"/>
    <s v="1045490"/>
    <s v="845023"/>
    <s v="82300"/>
    <x v="73"/>
    <s v="5315000"/>
    <n v="2012"/>
    <x v="4"/>
    <s v="INDIRECT COSTS"/>
    <s v="50000-PROGRAM EXPENDITUR BUDGET"/>
    <s v="82000-APPLIED OVERHEAD"/>
    <m/>
    <n v="0"/>
    <n v="0"/>
    <n v="2329.91"/>
    <n v="0"/>
    <n v="-2329.91"/>
    <s v="N/A"/>
    <n v="0"/>
    <n v="832.59"/>
    <n v="751.49"/>
    <n v="46.24"/>
    <n v="326.63"/>
    <n v="92.49"/>
    <n v="46.24"/>
    <n v="57.81"/>
    <n v="0"/>
    <n v="78.11"/>
    <n v="52.07"/>
    <n v="46.24"/>
    <n v="0"/>
    <s v="SURFACE WATER MGT FUND"/>
    <s v="WLSW I 087845 WQ SITE AUDITS"/>
    <s v="BURIEN MAINTENANCE"/>
    <s v="DRAINAGE"/>
  </r>
  <r>
    <x v="1"/>
    <s v="1047145"/>
    <s v="845010"/>
    <s v="51110"/>
    <x v="54"/>
    <s v="5319000"/>
    <n v="2012"/>
    <x v="4"/>
    <s v="REGULAR SALARIED EMPLOYEE"/>
    <s v="50000-PROGRAM EXPENDITUR BUDGET"/>
    <s v="51000-WAGES AND BENEFITS"/>
    <s v="51100-SALARIES/WAGES"/>
    <n v="0"/>
    <n v="0"/>
    <n v="16766.18"/>
    <n v="0"/>
    <n v="-16766.18"/>
    <s v="N/A"/>
    <n v="1897.73"/>
    <n v="1207.6400000000001"/>
    <n v="3493.55"/>
    <n v="2070.25"/>
    <n v="2113.38"/>
    <n v="1380.16"/>
    <n v="1293.9000000000001"/>
    <n v="1337.04"/>
    <n v="526.01"/>
    <n v="131.5"/>
    <n v="87.67"/>
    <n v="1227.3500000000001"/>
    <n v="0"/>
    <s v="SURFACE WATER MGT FUND"/>
    <s v="WLR FORESTRY COMMISSION"/>
    <s v="FORESTRY"/>
    <s v="OTHER ENVIRONMENTAL PRESERVATION"/>
  </r>
  <r>
    <x v="1"/>
    <s v="1047145"/>
    <s v="845010"/>
    <s v="52205"/>
    <x v="134"/>
    <s v="5319000"/>
    <n v="2012"/>
    <x v="4"/>
    <s v="SUPPLIES FOOD"/>
    <s v="50000-PROGRAM EXPENDITUR BUDGET"/>
    <s v="52000-SUPPLIES"/>
    <m/>
    <n v="0"/>
    <n v="0"/>
    <n v="244.42000000000002"/>
    <n v="0"/>
    <n v="-244.42000000000002"/>
    <s v="N/A"/>
    <n v="0"/>
    <n v="0"/>
    <n v="106.83"/>
    <n v="0"/>
    <n v="0"/>
    <n v="46.13"/>
    <n v="36.14"/>
    <n v="0"/>
    <n v="0"/>
    <n v="0"/>
    <n v="55.31"/>
    <n v="0.01"/>
    <n v="0"/>
    <s v="SURFACE WATER MGT FUND"/>
    <s v="WLR FORESTRY COMMISSION"/>
    <s v="FORESTRY"/>
    <s v="OTHER ENVIRONMENTAL PRESERVATION"/>
  </r>
  <r>
    <x v="1"/>
    <s v="1047145"/>
    <s v="845010"/>
    <s v="53100"/>
    <x v="145"/>
    <s v="5319000"/>
    <n v="2012"/>
    <x v="4"/>
    <s v="ADVERTISING"/>
    <s v="50000-PROGRAM EXPENDITUR BUDGET"/>
    <s v="53000-SERVICES-OTHER CHARGES"/>
    <m/>
    <n v="0"/>
    <n v="0"/>
    <n v="76.64"/>
    <n v="0"/>
    <n v="-76.64"/>
    <s v="N/A"/>
    <n v="0"/>
    <n v="36.119999999999997"/>
    <n v="0"/>
    <n v="0"/>
    <n v="0"/>
    <n v="13.76"/>
    <n v="0"/>
    <n v="0"/>
    <n v="0"/>
    <n v="13.38"/>
    <n v="0"/>
    <n v="13.38"/>
    <n v="0"/>
    <s v="SURFACE WATER MGT FUND"/>
    <s v="WLR FORESTRY COMMISSION"/>
    <s v="FORESTRY"/>
    <s v="OTHER ENVIRONMENTAL PRESERVATION"/>
  </r>
  <r>
    <x v="1"/>
    <s v="1047145"/>
    <s v="845010"/>
    <s v="53710"/>
    <x v="136"/>
    <s v="5319000"/>
    <n v="2012"/>
    <x v="4"/>
    <s v="RENT LEASE"/>
    <s v="50000-PROGRAM EXPENDITUR BUDGET"/>
    <s v="53000-SERVICES-OTHER CHARGES"/>
    <m/>
    <n v="0"/>
    <n v="0"/>
    <n v="80"/>
    <n v="0"/>
    <n v="-80"/>
    <s v="N/A"/>
    <n v="0"/>
    <n v="0"/>
    <n v="0"/>
    <n v="80"/>
    <n v="0"/>
    <n v="0"/>
    <n v="0"/>
    <n v="0"/>
    <n v="0"/>
    <n v="0"/>
    <n v="0"/>
    <n v="0"/>
    <n v="0"/>
    <s v="SURFACE WATER MGT FUND"/>
    <s v="WLR FORESTRY COMMISSION"/>
    <s v="FORESTRY"/>
    <s v="OTHER ENVIRONMENTAL PRESERVATION"/>
  </r>
  <r>
    <x v="1"/>
    <s v="1047146"/>
    <s v="845013"/>
    <s v="51110"/>
    <x v="54"/>
    <s v="5319000"/>
    <n v="2012"/>
    <x v="4"/>
    <s v="REGULAR SALARIED EMPLOYEE"/>
    <s v="50000-PROGRAM EXPENDITUR BUDGET"/>
    <s v="51000-WAGES AND BENEFITS"/>
    <s v="51100-SALARIES/WAGES"/>
    <n v="0"/>
    <n v="0"/>
    <n v="16170.52"/>
    <n v="0"/>
    <n v="-16170.52"/>
    <s v="N/A"/>
    <n v="1061"/>
    <n v="574.70000000000005"/>
    <n v="2033.5900000000001"/>
    <n v="1856.76"/>
    <n v="1812.55"/>
    <n v="1061"/>
    <n v="663.13"/>
    <n v="1105.21"/>
    <n v="1240"/>
    <n v="1527.6200000000001"/>
    <n v="1842.13"/>
    <n v="1392.83"/>
    <n v="0"/>
    <s v="SURFACE WATER MGT FUND"/>
    <s v="WLR AGRICULTURAL COMMISSION"/>
    <s v="AGRICULTURE"/>
    <s v="OTHER ENVIRONMENTAL PRESERVATION"/>
  </r>
  <r>
    <x v="1"/>
    <s v="1047146"/>
    <s v="845013"/>
    <s v="52205"/>
    <x v="134"/>
    <s v="5319000"/>
    <n v="2012"/>
    <x v="4"/>
    <s v="SUPPLIES FOOD"/>
    <s v="50000-PROGRAM EXPENDITUR BUDGET"/>
    <s v="52000-SUPPLIES"/>
    <m/>
    <n v="0"/>
    <n v="0"/>
    <n v="396.21000000000004"/>
    <n v="0.01"/>
    <n v="-396.22"/>
    <s v="N/A"/>
    <n v="0"/>
    <n v="0"/>
    <n v="34.85"/>
    <n v="205.13"/>
    <n v="0"/>
    <n v="0"/>
    <n v="0"/>
    <n v="0"/>
    <n v="34.85"/>
    <n v="56.47"/>
    <n v="0"/>
    <n v="64.91"/>
    <n v="0"/>
    <s v="SURFACE WATER MGT FUND"/>
    <s v="WLR AGRICULTURAL COMMISSION"/>
    <s v="AGRICULTURE"/>
    <s v="OTHER ENVIRONMENTAL PRESERVATION"/>
  </r>
  <r>
    <x v="1"/>
    <s v="1047146"/>
    <s v="845013"/>
    <s v="53100"/>
    <x v="145"/>
    <s v="5319000"/>
    <n v="2012"/>
    <x v="4"/>
    <s v="ADVERTISING"/>
    <s v="50000-PROGRAM EXPENDITUR BUDGET"/>
    <s v="53000-SERVICES-OTHER CHARGES"/>
    <m/>
    <n v="0"/>
    <n v="0"/>
    <n v="174.17000000000002"/>
    <n v="0"/>
    <n v="-174.17000000000002"/>
    <s v="N/A"/>
    <n v="0"/>
    <n v="15.48"/>
    <n v="0"/>
    <n v="0"/>
    <n v="30.6"/>
    <n v="17.2"/>
    <n v="0"/>
    <n v="0"/>
    <n v="0"/>
    <n v="63.52"/>
    <n v="31.76"/>
    <n v="15.610000000000001"/>
    <n v="0"/>
    <s v="SURFACE WATER MGT FUND"/>
    <s v="WLR AGRICULTURAL COMMISSION"/>
    <s v="AGRICULTURE"/>
    <s v="OTHER ENVIRONMENTAL PRESERVATION"/>
  </r>
  <r>
    <x v="1"/>
    <s v="1047146"/>
    <s v="845013"/>
    <s v="53101"/>
    <x v="105"/>
    <s v="5319000"/>
    <n v="2012"/>
    <x v="4"/>
    <s v="PROFESSIONAL SERVICES PRINTING BINDING"/>
    <s v="50000-PROGRAM EXPENDITUR BUDGET"/>
    <s v="53000-SERVICES-OTHER CHARGES"/>
    <m/>
    <n v="0"/>
    <n v="0"/>
    <n v="17.2"/>
    <n v="0"/>
    <n v="-17.2"/>
    <s v="N/A"/>
    <n v="0"/>
    <n v="0"/>
    <n v="0"/>
    <n v="0"/>
    <n v="17.2"/>
    <n v="0"/>
    <n v="0"/>
    <n v="0"/>
    <n v="0"/>
    <n v="0"/>
    <n v="0"/>
    <n v="0"/>
    <n v="0"/>
    <s v="SURFACE WATER MGT FUND"/>
    <s v="WLR AGRICULTURAL COMMISSION"/>
    <s v="AGRICULTURE"/>
    <s v="OTHER ENVIRONMENTAL PRESERVATION"/>
  </r>
  <r>
    <x v="1"/>
    <s v="1047146"/>
    <s v="845013"/>
    <s v="53710"/>
    <x v="136"/>
    <s v="5319000"/>
    <n v="2012"/>
    <x v="4"/>
    <s v="RENT LEASE"/>
    <s v="50000-PROGRAM EXPENDITUR BUDGET"/>
    <s v="53000-SERVICES-OTHER CHARGES"/>
    <m/>
    <n v="0"/>
    <n v="0"/>
    <n v="600"/>
    <n v="0"/>
    <n v="-600"/>
    <s v="N/A"/>
    <n v="0"/>
    <n v="0"/>
    <n v="100"/>
    <n v="100"/>
    <n v="0"/>
    <n v="200"/>
    <n v="100"/>
    <n v="0"/>
    <n v="0"/>
    <n v="200"/>
    <n v="-100"/>
    <n v="0"/>
    <n v="0"/>
    <s v="SURFACE WATER MGT FUND"/>
    <s v="WLR AGRICULTURAL COMMISSION"/>
    <s v="AGRICULTURE"/>
    <s v="OTHER ENVIRONMENTAL PRESERVATION"/>
  </r>
  <r>
    <x v="1"/>
    <s v="1047146"/>
    <s v="845013"/>
    <s v="56510"/>
    <x v="266"/>
    <s v="5319000"/>
    <n v="2012"/>
    <x v="4"/>
    <s v="BUILDINGS"/>
    <s v="50000-PROGRAM EXPENDITUR BUDGET"/>
    <s v="56000-CAPITAL OUTLAY"/>
    <m/>
    <n v="0"/>
    <n v="0"/>
    <n v="0"/>
    <n v="0"/>
    <n v="0"/>
    <s v="N/A"/>
    <n v="0"/>
    <n v="0"/>
    <n v="0"/>
    <n v="0"/>
    <n v="100"/>
    <n v="-100"/>
    <n v="0"/>
    <n v="0"/>
    <n v="0"/>
    <n v="0"/>
    <n v="0"/>
    <n v="0"/>
    <n v="0"/>
    <s v="SURFACE WATER MGT FUND"/>
    <s v="WLR AGRICULTURAL COMMISSION"/>
    <s v="AGRICULTURE"/>
    <s v="OTHER ENVIRONMENTAL PRESERVATION"/>
  </r>
  <r>
    <x v="1"/>
    <s v="104762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122.5700000000002"/>
    <n v="0"/>
    <n v="-2122.5700000000002"/>
    <s v="N/A"/>
    <n v="0"/>
    <n v="0"/>
    <n v="0"/>
    <n v="0"/>
    <n v="0"/>
    <n v="707.52"/>
    <n v="379.03000000000003"/>
    <n v="0"/>
    <n v="277.95999999999998"/>
    <n v="707.52"/>
    <n v="50.54"/>
    <n v="0"/>
    <n v="0"/>
    <s v="SURFACE WATER MGT FUND"/>
    <s v="WLSW O F11101 CCFS"/>
    <s v="STORMWATER SERVICES"/>
    <s v="DRAINAGE"/>
  </r>
  <r>
    <x v="1"/>
    <s v="104762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742.86"/>
    <n v="0"/>
    <n v="-742.86"/>
    <s v="N/A"/>
    <n v="0"/>
    <n v="0"/>
    <n v="0"/>
    <n v="0"/>
    <n v="0"/>
    <n v="247.63"/>
    <n v="132.65"/>
    <n v="0"/>
    <n v="97.28"/>
    <n v="247.62"/>
    <n v="17.68"/>
    <n v="0"/>
    <n v="0"/>
    <s v="SURFACE WATER MGT FUND"/>
    <s v="WLSW O F11101 CCFS"/>
    <s v="STORMWATER SERVICES"/>
    <s v="DRAINAGE"/>
  </r>
  <r>
    <x v="1"/>
    <s v="1047626"/>
    <s v="845022"/>
    <s v="82200"/>
    <x v="72"/>
    <s v="5315000"/>
    <n v="2012"/>
    <x v="4"/>
    <s v="PAID TIME OFF"/>
    <s v="50000-PROGRAM EXPENDITUR BUDGET"/>
    <s v="82000-APPLIED OVERHEAD"/>
    <m/>
    <n v="0"/>
    <n v="0"/>
    <n v="573.08000000000004"/>
    <n v="0"/>
    <n v="-573.08000000000004"/>
    <s v="N/A"/>
    <n v="0"/>
    <n v="0"/>
    <n v="0"/>
    <n v="0"/>
    <n v="0"/>
    <n v="191.03"/>
    <n v="102.34"/>
    <n v="0"/>
    <n v="75.040000000000006"/>
    <n v="191.03"/>
    <n v="13.64"/>
    <n v="0"/>
    <n v="0"/>
    <s v="SURFACE WATER MGT FUND"/>
    <s v="WLSW O F11101 CCFS"/>
    <s v="STORMWATER SERVICES"/>
    <s v="DRAINAGE"/>
  </r>
  <r>
    <x v="1"/>
    <s v="1047626"/>
    <s v="845022"/>
    <s v="82300"/>
    <x v="73"/>
    <s v="5315000"/>
    <n v="2012"/>
    <x v="4"/>
    <s v="INDIRECT COSTS"/>
    <s v="50000-PROGRAM EXPENDITUR BUDGET"/>
    <s v="82000-APPLIED OVERHEAD"/>
    <m/>
    <n v="0"/>
    <n v="0"/>
    <n v="1231.1000000000001"/>
    <n v="0"/>
    <n v="-1231.1000000000001"/>
    <s v="N/A"/>
    <n v="0"/>
    <n v="0"/>
    <n v="0"/>
    <n v="0"/>
    <n v="0"/>
    <n v="410.35"/>
    <n v="219.84"/>
    <n v="0"/>
    <n v="161.22"/>
    <n v="410.37"/>
    <n v="29.32"/>
    <n v="0"/>
    <n v="0"/>
    <s v="SURFACE WATER MGT FUND"/>
    <s v="WLSW O F11101 CCFS"/>
    <s v="STORMWATER SERVICES"/>
    <s v="DRAINAGE"/>
  </r>
  <r>
    <x v="1"/>
    <s v="1111142"/>
    <s v="845020"/>
    <s v="55150"/>
    <x v="81"/>
    <s v="5315000"/>
    <n v="2012"/>
    <x v="4"/>
    <s v="PROSECUTING ATTORNEY"/>
    <s v="50000-PROGRAM EXPENDITUR BUDGET"/>
    <s v="55000-INTRAGOVERNMENTAL SERVIC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O D16998SURFACE WATER ENG"/>
    <s v="SURFACE WATER ENG SVCS"/>
    <s v="DRAINAGE"/>
  </r>
  <r>
    <x v="1"/>
    <s v="1112216"/>
    <s v="845014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6536.01"/>
    <n v="0"/>
    <n v="-46536.01"/>
    <s v="N/A"/>
    <n v="1424.42"/>
    <n v="3952.28"/>
    <n v="4586.43"/>
    <n v="3893.88"/>
    <n v="3809.05"/>
    <n v="2600.63"/>
    <n v="3368.84"/>
    <n v="5680.9000000000005"/>
    <n v="3625.73"/>
    <n v="5390.56"/>
    <n v="2820.14"/>
    <n v="5383.1500000000005"/>
    <n v="0"/>
    <s v="SURFACE WATER MGT FUND"/>
    <s v="WLERO ERES PROJ SUPERVISION/SU"/>
    <s v="ECOLOGICAL RESTORATION AND ENGINEERING SERVICES"/>
    <s v="DRAINAGE"/>
  </r>
  <r>
    <x v="1"/>
    <s v="1112216"/>
    <s v="845014"/>
    <s v="82100"/>
    <x v="71"/>
    <s v="5315000"/>
    <n v="2012"/>
    <x v="4"/>
    <s v="EMPLOYER PAID BENEFITS"/>
    <s v="50000-PROGRAM EXPENDITUR BUDGET"/>
    <s v="82000-APPLIED OVERHEAD"/>
    <m/>
    <n v="0"/>
    <n v="0"/>
    <n v="194.55"/>
    <n v="0"/>
    <n v="-194.55"/>
    <s v="N/A"/>
    <n v="0"/>
    <n v="0"/>
    <n v="0"/>
    <n v="0"/>
    <n v="0"/>
    <n v="0"/>
    <n v="194.55"/>
    <n v="0"/>
    <n v="0"/>
    <n v="0"/>
    <n v="0"/>
    <n v="0"/>
    <n v="0"/>
    <s v="SURFACE WATER MGT FUND"/>
    <s v="WLERO ERES PROJ SUPERVISION/SU"/>
    <s v="ECOLOGICAL RESTORATION AND ENGINEERING SERVICES"/>
    <s v="DRAINAGE"/>
  </r>
  <r>
    <x v="1"/>
    <s v="1112216"/>
    <s v="845014"/>
    <s v="82200"/>
    <x v="72"/>
    <s v="5315000"/>
    <n v="2012"/>
    <x v="4"/>
    <s v="PAID TIME OFF"/>
    <s v="50000-PROGRAM EXPENDITUR BUDGET"/>
    <s v="82000-APPLIED OVERHEAD"/>
    <m/>
    <n v="0"/>
    <n v="0"/>
    <n v="150.1"/>
    <n v="0"/>
    <n v="-150.1"/>
    <s v="N/A"/>
    <n v="0"/>
    <n v="0"/>
    <n v="0"/>
    <n v="0"/>
    <n v="0"/>
    <n v="0"/>
    <n v="150.1"/>
    <n v="0"/>
    <n v="0"/>
    <n v="0"/>
    <n v="0"/>
    <n v="0"/>
    <n v="0"/>
    <s v="SURFACE WATER MGT FUND"/>
    <s v="WLERO ERES PROJ SUPERVISION/SU"/>
    <s v="ECOLOGICAL RESTORATION AND ENGINEERING SERVICES"/>
    <s v="DRAINAGE"/>
  </r>
  <r>
    <x v="1"/>
    <s v="1112220"/>
    <s v="845014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159.94"/>
    <n v="0"/>
    <n v="-1159.94"/>
    <s v="N/A"/>
    <n v="0"/>
    <n v="0"/>
    <n v="0"/>
    <n v="0"/>
    <n v="0"/>
    <n v="1070.17"/>
    <n v="89.77"/>
    <n v="0"/>
    <n v="0"/>
    <n v="0"/>
    <n v="0"/>
    <n v="0"/>
    <n v="0"/>
    <s v="SURFACE WATER MGT FUND"/>
    <s v="WLERO ERES SUPPORT TO DDES"/>
    <s v="ECOLOGICAL RESTORATION AND ENGINEERING SERVICES"/>
    <s v="DRAINAGE"/>
  </r>
  <r>
    <x v="1"/>
    <s v="1112221"/>
    <s v="845014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0438.94"/>
    <n v="0"/>
    <n v="-40438.94"/>
    <s v="N/A"/>
    <n v="3239.9300000000003"/>
    <n v="4406.17"/>
    <n v="5854.35"/>
    <n v="2961.2000000000003"/>
    <n v="2067.6999999999998"/>
    <n v="2953.29"/>
    <n v="3000.46"/>
    <n v="2895.4700000000003"/>
    <n v="1675.6100000000001"/>
    <n v="872.47"/>
    <n v="1499.74"/>
    <n v="9012.5500000000011"/>
    <n v="0"/>
    <s v="SURFACE WATER MGT FUND"/>
    <s v="WLERO ERES SUPPORT TO WLR/DNR"/>
    <s v="ECOLOGICAL RESTORATION AND ENGINEERING SERVICES"/>
    <s v="DRAINAGE"/>
  </r>
  <r>
    <x v="1"/>
    <s v="1112221"/>
    <s v="845014"/>
    <s v="55010"/>
    <x v="141"/>
    <s v="5315000"/>
    <n v="2012"/>
    <x v="4"/>
    <s v="MOTOR POOL ER R SERVICE"/>
    <s v="50000-PROGRAM EXPENDITUR BUDGET"/>
    <s v="55000-INTRAGOVERNMENTAL SERVICES"/>
    <m/>
    <n v="0"/>
    <n v="0"/>
    <n v="18"/>
    <n v="0"/>
    <n v="-18"/>
    <s v="N/A"/>
    <n v="0"/>
    <n v="0"/>
    <n v="0"/>
    <n v="0"/>
    <n v="0"/>
    <n v="0"/>
    <n v="0"/>
    <n v="0"/>
    <n v="0"/>
    <n v="18"/>
    <n v="0"/>
    <n v="0"/>
    <n v="0"/>
    <s v="SURFACE WATER MGT FUND"/>
    <s v="WLERO ERES SUPPORT TO WLR/DNR"/>
    <s v="ECOLOGICAL RESTORATION AND ENGINEERING SERVICES"/>
    <s v="DRAINAGE"/>
  </r>
  <r>
    <x v="1"/>
    <s v="1112226"/>
    <s v="845014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2473.61"/>
    <n v="0"/>
    <n v="-12473.61"/>
    <s v="N/A"/>
    <n v="119.60000000000001"/>
    <n v="966.97"/>
    <n v="1480.34"/>
    <n v="1761.75"/>
    <n v="1447.73"/>
    <n v="625.34"/>
    <n v="478.57"/>
    <n v="390.81"/>
    <n v="618.06000000000006"/>
    <n v="1720.3700000000001"/>
    <n v="331.03000000000003"/>
    <n v="2533.04"/>
    <n v="0"/>
    <s v="SURFACE WATER MGT FUND"/>
    <s v="WLERO ERES STAFF MEETINGS"/>
    <s v="ECOLOGICAL RESTORATION AND ENGINEERING SERVICES"/>
    <s v="DRAINAGE"/>
  </r>
  <r>
    <x v="1"/>
    <s v="1112226"/>
    <s v="845014"/>
    <s v="51130"/>
    <x v="122"/>
    <s v="5315000"/>
    <n v="2012"/>
    <x v="4"/>
    <s v="OVERTIME"/>
    <s v="50000-PROGRAM EXPENDITUR BUDGET"/>
    <s v="51000-WAGES AND BENEFITS"/>
    <s v="51100-SALARIES/WAGES"/>
    <n v="0"/>
    <n v="0"/>
    <n v="59.800000000000004"/>
    <n v="0"/>
    <n v="-59.800000000000004"/>
    <s v="N/A"/>
    <n v="0"/>
    <n v="0"/>
    <n v="0"/>
    <n v="0"/>
    <n v="0"/>
    <n v="0"/>
    <n v="0"/>
    <n v="0"/>
    <n v="0"/>
    <n v="0"/>
    <n v="0"/>
    <n v="59.800000000000004"/>
    <n v="0"/>
    <s v="SURFACE WATER MGT FUND"/>
    <s v="WLERO ERES STAFF MEETINGS"/>
    <s v="ECOLOGICAL RESTORATION AND ENGINEERING SERVICES"/>
    <s v="DRAINAGE"/>
  </r>
  <r>
    <x v="1"/>
    <s v="1112237"/>
    <s v="845014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68006.61000000002"/>
    <n v="0"/>
    <n v="-168006.61000000002"/>
    <s v="N/A"/>
    <n v="9236.81"/>
    <n v="18361.68"/>
    <n v="15725.83"/>
    <n v="14671.27"/>
    <n v="14904.65"/>
    <n v="12873.12"/>
    <n v="8977.630000000001"/>
    <n v="15376.99"/>
    <n v="13208.19"/>
    <n v="14090.59"/>
    <n v="11077.89"/>
    <n v="19501.96"/>
    <n v="0"/>
    <s v="SURFACE WATER MGT FUND"/>
    <s v="WLERO ADMIN &amp; MISC SUPPORT"/>
    <s v="ECOLOGICAL RESTORATION AND ENGINEERING SERVICES"/>
    <s v="DRAINAGE"/>
  </r>
  <r>
    <x v="1"/>
    <s v="1112237"/>
    <s v="845014"/>
    <s v="51130"/>
    <x v="122"/>
    <s v="5315000"/>
    <n v="2012"/>
    <x v="4"/>
    <s v="OVERTIME"/>
    <s v="50000-PROGRAM EXPENDITUR BUDGET"/>
    <s v="51000-WAGES AND BENEFITS"/>
    <s v="51100-SALARIES/WAGES"/>
    <n v="0"/>
    <n v="0"/>
    <n v="712.34"/>
    <n v="0"/>
    <n v="-712.34"/>
    <s v="N/A"/>
    <n v="0"/>
    <n v="0"/>
    <n v="0"/>
    <n v="0"/>
    <n v="308.37"/>
    <n v="0"/>
    <n v="0"/>
    <n v="0"/>
    <n v="0"/>
    <n v="33.660000000000004"/>
    <n v="0"/>
    <n v="370.31"/>
    <n v="0"/>
    <s v="SURFACE WATER MGT FUND"/>
    <s v="WLERO ADMIN &amp; MISC SUPPORT"/>
    <s v="ECOLOGICAL RESTORATION AND ENGINEERING SERVICES"/>
    <s v="DRAINAGE"/>
  </r>
  <r>
    <x v="1"/>
    <s v="1112237"/>
    <s v="845014"/>
    <s v="52110"/>
    <x v="61"/>
    <s v="5315000"/>
    <n v="2012"/>
    <x v="4"/>
    <s v="OFFICE SUPPLIES"/>
    <s v="50000-PROGRAM EXPENDITUR BUDGET"/>
    <s v="52000-SUPPLIES"/>
    <m/>
    <n v="0"/>
    <n v="0"/>
    <n v="538.85"/>
    <n v="0"/>
    <n v="-538.85"/>
    <s v="N/A"/>
    <n v="0"/>
    <n v="0"/>
    <n v="0"/>
    <n v="448.58"/>
    <n v="0"/>
    <n v="0"/>
    <n v="0"/>
    <n v="0"/>
    <n v="0"/>
    <n v="0"/>
    <n v="90.27"/>
    <n v="0"/>
    <n v="0"/>
    <s v="SURFACE WATER MGT FUND"/>
    <s v="WLERO ADMIN &amp; MISC SUPPORT"/>
    <s v="ECOLOGICAL RESTORATION AND ENGINEERING SERVICES"/>
    <s v="DRAINAGE"/>
  </r>
  <r>
    <x v="1"/>
    <s v="1112237"/>
    <s v="845014"/>
    <s v="52180"/>
    <x v="101"/>
    <s v="5315000"/>
    <n v="2012"/>
    <x v="4"/>
    <s v="MINOR ASSET NON CONTR LT 5K"/>
    <s v="50000-PROGRAM EXPENDITUR BUDGET"/>
    <s v="52000-SUPPLIES"/>
    <m/>
    <n v="0"/>
    <n v="0"/>
    <n v="1443.67"/>
    <n v="0"/>
    <n v="-1443.67"/>
    <s v="N/A"/>
    <n v="0"/>
    <n v="0"/>
    <n v="0"/>
    <n v="509.82"/>
    <n v="0"/>
    <n v="0"/>
    <n v="0"/>
    <n v="0"/>
    <n v="0"/>
    <n v="0"/>
    <n v="0"/>
    <n v="0"/>
    <n v="933.85"/>
    <s v="SURFACE WATER MGT FUND"/>
    <s v="WLERO ADMIN &amp; MISC SUPPORT"/>
    <s v="ECOLOGICAL RESTORATION AND ENGINEERING SERVICES"/>
    <s v="DRAINAGE"/>
  </r>
  <r>
    <x v="1"/>
    <s v="1112237"/>
    <s v="845014"/>
    <s v="52202"/>
    <x v="103"/>
    <s v="5315000"/>
    <n v="2012"/>
    <x v="4"/>
    <s v="SUPPLIES MISCELLANEOUS"/>
    <s v="50000-PROGRAM EXPENDITUR BUDGET"/>
    <s v="52000-SUPPLIES"/>
    <m/>
    <n v="0"/>
    <n v="0"/>
    <n v="524.32000000000005"/>
    <n v="0"/>
    <n v="-524.32000000000005"/>
    <s v="N/A"/>
    <n v="0"/>
    <n v="0"/>
    <n v="0"/>
    <n v="155.97999999999999"/>
    <n v="0"/>
    <n v="0"/>
    <n v="171.29"/>
    <n v="197.05"/>
    <n v="0"/>
    <n v="0"/>
    <n v="0"/>
    <n v="0"/>
    <n v="0"/>
    <s v="SURFACE WATER MGT FUND"/>
    <s v="WLERO ADMIN &amp; MISC SUPPORT"/>
    <s v="ECOLOGICAL RESTORATION AND ENGINEERING SERVICES"/>
    <s v="DRAINAGE"/>
  </r>
  <r>
    <x v="1"/>
    <s v="1112237"/>
    <s v="845014"/>
    <s v="52205"/>
    <x v="134"/>
    <s v="5315000"/>
    <n v="2012"/>
    <x v="4"/>
    <s v="SUPPLIES FOOD"/>
    <s v="50000-PROGRAM EXPENDITUR BUDGET"/>
    <s v="52000-SUPPLIES"/>
    <m/>
    <n v="0"/>
    <n v="0"/>
    <n v="160.94"/>
    <n v="0.01"/>
    <n v="-160.95000000000002"/>
    <s v="N/A"/>
    <n v="0"/>
    <n v="0"/>
    <n v="0"/>
    <n v="0"/>
    <n v="0"/>
    <n v="0"/>
    <n v="160.94"/>
    <n v="0"/>
    <n v="0"/>
    <n v="0"/>
    <n v="0"/>
    <n v="0"/>
    <n v="0"/>
    <s v="SURFACE WATER MGT FUND"/>
    <s v="WLERO ADMIN &amp; MISC SUPPORT"/>
    <s v="ECOLOGICAL RESTORATION AND ENGINEERING SERVICES"/>
    <s v="DRAINAGE"/>
  </r>
  <r>
    <x v="1"/>
    <s v="1112237"/>
    <s v="845014"/>
    <s v="52215"/>
    <x v="62"/>
    <s v="5315000"/>
    <n v="2012"/>
    <x v="4"/>
    <s v="SUPPLIES BOOKS SUBSCRIPTIONS"/>
    <s v="50000-PROGRAM EXPENDITUR BUDGET"/>
    <s v="52000-SUPPLIES"/>
    <m/>
    <n v="0"/>
    <n v="0"/>
    <n v="19.13"/>
    <n v="0"/>
    <n v="-19.13"/>
    <s v="N/A"/>
    <n v="0"/>
    <n v="0"/>
    <n v="0"/>
    <n v="0"/>
    <n v="19.13"/>
    <n v="0"/>
    <n v="0"/>
    <n v="0"/>
    <n v="0"/>
    <n v="0"/>
    <n v="0"/>
    <n v="0"/>
    <n v="0"/>
    <s v="SURFACE WATER MGT FUND"/>
    <s v="WLERO ADMIN &amp; MISC SUPPORT"/>
    <s v="ECOLOGICAL RESTORATION AND ENGINEERING SERVICES"/>
    <s v="DRAINAGE"/>
  </r>
  <r>
    <x v="1"/>
    <s v="1112237"/>
    <s v="845014"/>
    <s v="52216"/>
    <x v="104"/>
    <s v="5315000"/>
    <n v="2012"/>
    <x v="4"/>
    <s v="SUPPLIES SAFETY SECURITY"/>
    <s v="50000-PROGRAM EXPENDITUR BUDGET"/>
    <s v="52000-SUPPLIES"/>
    <m/>
    <n v="0"/>
    <n v="0"/>
    <n v="309.68"/>
    <n v="0"/>
    <n v="-309.68"/>
    <s v="N/A"/>
    <n v="0"/>
    <n v="0"/>
    <n v="0"/>
    <n v="0"/>
    <n v="0"/>
    <n v="0"/>
    <n v="0"/>
    <n v="186.14000000000001"/>
    <n v="-0.17"/>
    <n v="0"/>
    <n v="0"/>
    <n v="123.71000000000001"/>
    <n v="0"/>
    <s v="SURFACE WATER MGT FUND"/>
    <s v="WLERO ADMIN &amp; MISC SUPPORT"/>
    <s v="ECOLOGICAL RESTORATION AND ENGINEERING SERVICES"/>
    <s v="DRAINAGE"/>
  </r>
  <r>
    <x v="1"/>
    <s v="1112237"/>
    <s v="845014"/>
    <s v="53101"/>
    <x v="105"/>
    <s v="5315000"/>
    <n v="2012"/>
    <x v="4"/>
    <s v="PROFESSIONAL SERVICES PRINTING BINDING"/>
    <s v="50000-PROGRAM EXPENDITUR BUDGET"/>
    <s v="53000-SERVICES-OTHER CHARGES"/>
    <m/>
    <n v="0"/>
    <n v="0"/>
    <n v="357.58"/>
    <n v="0"/>
    <n v="-357.58"/>
    <s v="N/A"/>
    <n v="0"/>
    <n v="0"/>
    <n v="0"/>
    <n v="0"/>
    <n v="0"/>
    <n v="0"/>
    <n v="357.58"/>
    <n v="0"/>
    <n v="0"/>
    <n v="0"/>
    <n v="0"/>
    <n v="0"/>
    <n v="0"/>
    <s v="SURFACE WATER MGT FUND"/>
    <s v="WLERO ADMIN &amp; MISC SUPPORT"/>
    <s v="ECOLOGICAL RESTORATION AND ENGINEERING SERVICES"/>
    <s v="DRAINAGE"/>
  </r>
  <r>
    <x v="1"/>
    <s v="1112237"/>
    <s v="845014"/>
    <s v="53105"/>
    <x v="107"/>
    <s v="5315000"/>
    <n v="2012"/>
    <x v="4"/>
    <s v="OTHER CONTRACTUAL PROF SVCS"/>
    <s v="50000-PROGRAM EXPENDITUR BUDGET"/>
    <s v="53000-SERVICES-OTHER CHARGES"/>
    <m/>
    <n v="0"/>
    <n v="0"/>
    <n v="739.13"/>
    <n v="0.01"/>
    <n v="-739.14"/>
    <s v="N/A"/>
    <n v="0"/>
    <n v="0"/>
    <n v="0"/>
    <n v="0"/>
    <n v="0"/>
    <n v="0"/>
    <n v="0"/>
    <n v="0"/>
    <n v="0"/>
    <n v="0"/>
    <n v="739.13"/>
    <n v="0"/>
    <n v="0"/>
    <s v="SURFACE WATER MGT FUND"/>
    <s v="WLERO ADMIN &amp; MISC SUPPORT"/>
    <s v="ECOLOGICAL RESTORATION AND ENGINEERING SERVICES"/>
    <s v="DRAINAGE"/>
  </r>
  <r>
    <x v="1"/>
    <s v="1112237"/>
    <s v="845014"/>
    <s v="53120"/>
    <x v="156"/>
    <s v="5315000"/>
    <n v="2012"/>
    <x v="4"/>
    <s v="MISCELLANEOUS SERVICES"/>
    <s v="50000-PROGRAM EXPENDITUR BUDGET"/>
    <s v="53000-SERVICES-OTHER CHARGES"/>
    <m/>
    <n v="0"/>
    <n v="0"/>
    <n v="0"/>
    <n v="0"/>
    <n v="0"/>
    <s v="N/A"/>
    <n v="0"/>
    <n v="0"/>
    <n v="49.88"/>
    <n v="-49.88"/>
    <n v="0"/>
    <n v="0"/>
    <n v="0"/>
    <n v="0"/>
    <n v="0"/>
    <n v="0"/>
    <n v="0"/>
    <n v="0"/>
    <n v="0"/>
    <s v="SURFACE WATER MGT FUND"/>
    <s v="WLERO ADMIN &amp; MISC SUPPORT"/>
    <s v="ECOLOGICAL RESTORATION AND ENGINEERING SERVICES"/>
    <s v="DRAINAGE"/>
  </r>
  <r>
    <x v="1"/>
    <s v="1112237"/>
    <s v="845014"/>
    <s v="53320"/>
    <x v="185"/>
    <s v="5315000"/>
    <n v="2012"/>
    <x v="4"/>
    <s v="FREIGHT AND DELIVRY SRV"/>
    <s v="50000-PROGRAM EXPENDITUR BUDGET"/>
    <s v="53000-SERVICES-OTHER CHARGES"/>
    <m/>
    <n v="0"/>
    <n v="0"/>
    <n v="5.82"/>
    <n v="0"/>
    <n v="-5.82"/>
    <s v="N/A"/>
    <n v="0"/>
    <n v="0"/>
    <n v="0"/>
    <n v="0"/>
    <n v="0"/>
    <n v="0"/>
    <n v="0"/>
    <n v="0"/>
    <n v="0"/>
    <n v="0"/>
    <n v="0"/>
    <n v="5.82"/>
    <n v="0"/>
    <s v="SURFACE WATER MGT FUND"/>
    <s v="WLERO ADMIN &amp; MISC SUPPORT"/>
    <s v="ECOLOGICAL RESTORATION AND ENGINEERING SERVICES"/>
    <s v="DRAINAGE"/>
  </r>
  <r>
    <x v="1"/>
    <s v="1112237"/>
    <s v="845014"/>
    <s v="53808"/>
    <x v="186"/>
    <s v="5315000"/>
    <n v="2012"/>
    <x v="4"/>
    <s v="TAXES ASSESSMENTS MISC"/>
    <s v="50000-PROGRAM EXPENDITUR BUDGET"/>
    <s v="53000-SERVICES-OTHER CHARGES"/>
    <m/>
    <n v="0"/>
    <n v="0"/>
    <n v="103.54"/>
    <n v="0"/>
    <n v="-103.54"/>
    <s v="N/A"/>
    <n v="0"/>
    <n v="0"/>
    <n v="0"/>
    <n v="0"/>
    <n v="0"/>
    <n v="0"/>
    <n v="0"/>
    <n v="0"/>
    <n v="0"/>
    <n v="0"/>
    <n v="0"/>
    <n v="103.54"/>
    <n v="0"/>
    <s v="SURFACE WATER MGT FUND"/>
    <s v="WLERO ADMIN &amp; MISC SUPPORT"/>
    <s v="ECOLOGICAL RESTORATION AND ENGINEERING SERVICES"/>
    <s v="DRAINAGE"/>
  </r>
  <r>
    <x v="1"/>
    <s v="1112237"/>
    <s v="845014"/>
    <s v="53813"/>
    <x v="160"/>
    <s v="5315000"/>
    <n v="2012"/>
    <x v="4"/>
    <s v="LICENSES FEES PERMITS"/>
    <s v="50000-PROGRAM EXPENDITUR BUDGET"/>
    <s v="53000-SERVICES-OTHER CHARGES"/>
    <m/>
    <n v="0"/>
    <n v="0"/>
    <n v="117"/>
    <n v="0"/>
    <n v="-117"/>
    <s v="N/A"/>
    <n v="0"/>
    <n v="0"/>
    <n v="0"/>
    <n v="0"/>
    <n v="0"/>
    <n v="117"/>
    <n v="0"/>
    <n v="0"/>
    <n v="0"/>
    <n v="0"/>
    <n v="0"/>
    <n v="0"/>
    <n v="0"/>
    <s v="SURFACE WATER MGT FUND"/>
    <s v="WLERO ADMIN &amp; MISC SUPPORT"/>
    <s v="ECOLOGICAL RESTORATION AND ENGINEERING SERVICES"/>
    <s v="DRAINAGE"/>
  </r>
  <r>
    <x v="1"/>
    <s v="1112237"/>
    <s v="845014"/>
    <s v="53890"/>
    <x v="66"/>
    <s v="5315000"/>
    <n v="2012"/>
    <x v="4"/>
    <s v="MISC SERVICES CHARGES"/>
    <s v="50000-PROGRAM EXPENDITUR BUDGET"/>
    <s v="53000-SERVICES-OTHER CHARGES"/>
    <m/>
    <n v="0"/>
    <n v="0"/>
    <n v="45.93"/>
    <n v="0.01"/>
    <n v="-45.94"/>
    <s v="N/A"/>
    <n v="0"/>
    <n v="0"/>
    <n v="0"/>
    <n v="45.93"/>
    <n v="0"/>
    <n v="0"/>
    <n v="0"/>
    <n v="0"/>
    <n v="0"/>
    <n v="0"/>
    <n v="0"/>
    <n v="0"/>
    <n v="0"/>
    <s v="SURFACE WATER MGT FUND"/>
    <s v="WLERO ADMIN &amp; MISC SUPPORT"/>
    <s v="ECOLOGICAL RESTORATION AND ENGINEERING SERVICES"/>
    <s v="DRAINAGE"/>
  </r>
  <r>
    <x v="1"/>
    <s v="1112237"/>
    <s v="845014"/>
    <s v="55159"/>
    <x v="174"/>
    <s v="5315000"/>
    <n v="2012"/>
    <x v="4"/>
    <s v="FMD COPY CENTER"/>
    <s v="50000-PROGRAM EXPENDITUR BUDGET"/>
    <s v="55000-INTRAGOVERNMENTAL SERVICES"/>
    <m/>
    <n v="0"/>
    <n v="0"/>
    <n v="472.74"/>
    <n v="0"/>
    <n v="-472.74"/>
    <s v="N/A"/>
    <n v="0"/>
    <n v="0"/>
    <n v="0"/>
    <n v="306.34000000000003"/>
    <n v="0"/>
    <n v="166.4"/>
    <n v="0"/>
    <n v="0"/>
    <n v="0"/>
    <n v="0"/>
    <n v="0"/>
    <n v="0"/>
    <n v="0"/>
    <s v="SURFACE WATER MGT FUND"/>
    <s v="WLERO ADMIN &amp; MISC SUPPORT"/>
    <s v="ECOLOGICAL RESTORATION AND ENGINEERING SERVICES"/>
    <s v="DRAINAGE"/>
  </r>
  <r>
    <x v="1"/>
    <s v="1112237"/>
    <s v="845014"/>
    <s v="56007"/>
    <x v="220"/>
    <s v="5315000"/>
    <n v="2012"/>
    <x v="4"/>
    <s v="CONTROLLABLE ASSETS"/>
    <s v="50000-PROGRAM EXPENDITUR BUDGET"/>
    <s v="56000-CAPITAL OUTLAY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933.85"/>
    <n v="-933.85"/>
    <s v="SURFACE WATER MGT FUND"/>
    <s v="WLERO ADMIN &amp; MISC SUPPORT"/>
    <s v="ECOLOGICAL RESTORATION AND ENGINEERING SERVICES"/>
    <s v="DRAINAGE"/>
  </r>
  <r>
    <x v="1"/>
    <s v="1112237"/>
    <s v="845014"/>
    <s v="56790"/>
    <x v="224"/>
    <s v="5315000"/>
    <n v="2012"/>
    <x v="4"/>
    <s v="MISC MACHINERY EQUIP"/>
    <s v="50000-PROGRAM EXPENDITUR BUDGET"/>
    <s v="56000-CAPITAL OUTLAY"/>
    <m/>
    <n v="0"/>
    <n v="0"/>
    <n v="0"/>
    <n v="0"/>
    <n v="0"/>
    <s v="N/A"/>
    <n v="0"/>
    <n v="0"/>
    <n v="0"/>
    <n v="0"/>
    <n v="0"/>
    <n v="0"/>
    <n v="0"/>
    <n v="933.85"/>
    <n v="0"/>
    <n v="0"/>
    <n v="0"/>
    <n v="-933.85"/>
    <n v="0"/>
    <s v="SURFACE WATER MGT FUND"/>
    <s v="WLERO ADMIN &amp; MISC SUPPORT"/>
    <s v="ECOLOGICAL RESTORATION AND ENGINEERING SERVICES"/>
    <s v="DRAINAGE"/>
  </r>
  <r>
    <x v="1"/>
    <s v="1112238"/>
    <s v="845014"/>
    <s v="53100"/>
    <x v="145"/>
    <s v="5315000"/>
    <n v="2012"/>
    <x v="4"/>
    <s v="ADVERTISING"/>
    <s v="50000-PROGRAM EXPENDITUR BUDGET"/>
    <s v="53000-SERVICES-OTHER CHARGES"/>
    <m/>
    <n v="0"/>
    <n v="0"/>
    <n v="51.29"/>
    <n v="0"/>
    <n v="-51.29"/>
    <s v="N/A"/>
    <n v="0"/>
    <n v="0"/>
    <n v="0"/>
    <n v="0"/>
    <n v="0"/>
    <n v="0"/>
    <n v="0"/>
    <n v="0"/>
    <n v="0"/>
    <n v="0"/>
    <n v="0"/>
    <n v="51.29"/>
    <n v="0"/>
    <s v="SURFACE WATER MGT FUND"/>
    <s v="WLERO - ERES UNIT"/>
    <s v="ECOLOGICAL RESTORATION AND ENGINEERING SERVICES"/>
    <s v="DRAINAGE"/>
  </r>
  <r>
    <x v="1"/>
    <s v="1112241"/>
    <s v="845014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9038.81"/>
    <n v="0"/>
    <n v="-29038.81"/>
    <s v="N/A"/>
    <n v="1306.28"/>
    <n v="7443.45"/>
    <n v="1111.52"/>
    <n v="1738.03"/>
    <n v="278.24"/>
    <n v="2161.6"/>
    <n v="3016.86"/>
    <n v="827.89"/>
    <n v="2622.71"/>
    <n v="44.89"/>
    <n v="2900.62"/>
    <n v="5586.72"/>
    <n v="0"/>
    <s v="SURFACE WATER MGT FUND"/>
    <s v="WLERO ERES TRAINING"/>
    <s v="ECOLOGICAL RESTORATION AND ENGINEERING SERVICES"/>
    <s v="DRAINAGE"/>
  </r>
  <r>
    <x v="1"/>
    <s v="1112241"/>
    <s v="845014"/>
    <s v="52205"/>
    <x v="134"/>
    <s v="5315000"/>
    <n v="2012"/>
    <x v="4"/>
    <s v="SUPPLIES FOOD"/>
    <s v="50000-PROGRAM EXPENDITUR BUDGET"/>
    <s v="52000-SUPPLIES"/>
    <m/>
    <n v="0"/>
    <n v="0"/>
    <n v="40.730000000000004"/>
    <n v="-0.02"/>
    <n v="-40.71"/>
    <s v="N/A"/>
    <n v="0"/>
    <n v="0"/>
    <n v="0"/>
    <n v="0"/>
    <n v="0"/>
    <n v="0"/>
    <n v="40.730000000000004"/>
    <n v="0"/>
    <n v="0"/>
    <n v="0"/>
    <n v="0"/>
    <n v="0"/>
    <n v="0"/>
    <s v="SURFACE WATER MGT FUND"/>
    <s v="WLERO ERES TRAINING"/>
    <s v="ECOLOGICAL RESTORATION AND ENGINEERING SERVICES"/>
    <s v="DRAINAGE"/>
  </r>
  <r>
    <x v="1"/>
    <s v="1112241"/>
    <s v="845014"/>
    <s v="53104"/>
    <x v="64"/>
    <s v="5315000"/>
    <n v="2012"/>
    <x v="4"/>
    <s v="CONSULTANT SERVICES"/>
    <s v="50000-PROGRAM EXPENDITUR BUDGET"/>
    <s v="53000-SERVICES-OTHER CHARGES"/>
    <m/>
    <n v="0"/>
    <n v="0"/>
    <n v="737.2"/>
    <n v="0"/>
    <n v="-737.2"/>
    <s v="N/A"/>
    <n v="0"/>
    <n v="0"/>
    <n v="0"/>
    <n v="0"/>
    <n v="0"/>
    <n v="0"/>
    <n v="0"/>
    <n v="0"/>
    <n v="0"/>
    <n v="0"/>
    <n v="0"/>
    <n v="737.2"/>
    <n v="0"/>
    <s v="SURFACE WATER MGT FUND"/>
    <s v="WLERO ERES TRAINING"/>
    <s v="ECOLOGICAL RESTORATION AND ENGINEERING SERVICES"/>
    <s v="DRAINAGE"/>
  </r>
  <r>
    <x v="1"/>
    <s v="1112241"/>
    <s v="845014"/>
    <s v="53310"/>
    <x v="144"/>
    <s v="5315000"/>
    <n v="2012"/>
    <x v="4"/>
    <s v="TRAVEL SUBSISTENCE IN STATE"/>
    <s v="50000-PROGRAM EXPENDITUR BUDGET"/>
    <s v="53000-SERVICES-OTHER CHARGES"/>
    <m/>
    <n v="0"/>
    <n v="0"/>
    <n v="2993.4500000000003"/>
    <n v="0"/>
    <n v="-2993.4500000000003"/>
    <s v="N/A"/>
    <n v="0"/>
    <n v="0"/>
    <n v="2761.65"/>
    <n v="0"/>
    <n v="0"/>
    <n v="0"/>
    <n v="0"/>
    <n v="231.8"/>
    <n v="0"/>
    <n v="0"/>
    <n v="0"/>
    <n v="0"/>
    <n v="0"/>
    <s v="SURFACE WATER MGT FUND"/>
    <s v="WLERO ERES TRAINING"/>
    <s v="ECOLOGICAL RESTORATION AND ENGINEERING SERVICES"/>
    <s v="DRAINAGE"/>
  </r>
  <r>
    <x v="1"/>
    <s v="1112241"/>
    <s v="845014"/>
    <s v="53311"/>
    <x v="187"/>
    <s v="5315000"/>
    <n v="2012"/>
    <x v="4"/>
    <s v="TRAVEL SUBSISTENCE OUT OF STATE"/>
    <s v="50000-PROGRAM EXPENDITUR BUDGET"/>
    <s v="53000-SERVICES-OTHER CHARGES"/>
    <m/>
    <n v="0"/>
    <n v="0"/>
    <n v="439.5"/>
    <n v="0"/>
    <n v="-439.5"/>
    <s v="N/A"/>
    <n v="0"/>
    <n v="0"/>
    <n v="40.5"/>
    <n v="0"/>
    <n v="0"/>
    <n v="0"/>
    <n v="0"/>
    <n v="399"/>
    <n v="0"/>
    <n v="0"/>
    <n v="0"/>
    <n v="0"/>
    <n v="0"/>
    <s v="SURFACE WATER MGT FUND"/>
    <s v="WLERO ERES TRAINING"/>
    <s v="ECOLOGICAL RESTORATION AND ENGINEERING SERVICES"/>
    <s v="DRAINAGE"/>
  </r>
  <r>
    <x v="1"/>
    <s v="1112241"/>
    <s v="845014"/>
    <s v="53330"/>
    <x v="146"/>
    <s v="5315000"/>
    <n v="2012"/>
    <x v="4"/>
    <s v="PURCHASED TRANSPORTATION"/>
    <s v="50000-PROGRAM EXPENDITUR BUDGET"/>
    <s v="53000-SERVICES-OTHER CHARGES"/>
    <m/>
    <n v="0"/>
    <n v="0"/>
    <n v="27"/>
    <n v="0"/>
    <n v="-27"/>
    <s v="N/A"/>
    <n v="0"/>
    <n v="0"/>
    <n v="0"/>
    <n v="0"/>
    <n v="0"/>
    <n v="0"/>
    <n v="0"/>
    <n v="27"/>
    <n v="0"/>
    <n v="0"/>
    <n v="0"/>
    <n v="0"/>
    <n v="0"/>
    <s v="SURFACE WATER MGT FUND"/>
    <s v="WLERO ERES TRAINING"/>
    <s v="ECOLOGICAL RESTORATION AND ENGINEERING SERVICES"/>
    <s v="DRAINAGE"/>
  </r>
  <r>
    <x v="1"/>
    <s v="1112241"/>
    <s v="845014"/>
    <s v="53814"/>
    <x v="65"/>
    <s v="5315000"/>
    <n v="2012"/>
    <x v="4"/>
    <s v="TRAINING"/>
    <s v="50000-PROGRAM EXPENDITUR BUDGET"/>
    <s v="53000-SERVICES-OTHER CHARGES"/>
    <m/>
    <n v="0"/>
    <n v="0"/>
    <n v="4036.9"/>
    <n v="0"/>
    <n v="-4036.9"/>
    <s v="N/A"/>
    <n v="0"/>
    <n v="0"/>
    <n v="749"/>
    <n v="0"/>
    <n v="788.9"/>
    <n v="0"/>
    <n v="0"/>
    <n v="0"/>
    <n v="199"/>
    <n v="0"/>
    <n v="0"/>
    <n v="2300"/>
    <n v="0"/>
    <s v="SURFACE WATER MGT FUND"/>
    <s v="WLERO ERES TRAINING"/>
    <s v="ECOLOGICAL RESTORATION AND ENGINEERING SERVICES"/>
    <s v="DRAINAGE"/>
  </r>
  <r>
    <x v="1"/>
    <s v="1112241"/>
    <s v="845014"/>
    <s v="55051"/>
    <x v="191"/>
    <s v="5315000"/>
    <n v="2012"/>
    <x v="4"/>
    <s v="GIS CLIENT SERVICES"/>
    <s v="50000-PROGRAM EXPENDITUR BUDGET"/>
    <s v="55000-INTRAGOVERNMENTAL SERVICES"/>
    <m/>
    <n v="0"/>
    <n v="0"/>
    <n v="2400"/>
    <n v="0"/>
    <n v="-2400"/>
    <s v="N/A"/>
    <n v="0"/>
    <n v="0"/>
    <n v="0"/>
    <n v="0"/>
    <n v="0"/>
    <n v="0"/>
    <n v="0"/>
    <n v="0"/>
    <n v="0"/>
    <n v="0"/>
    <n v="0"/>
    <n v="2400"/>
    <n v="0"/>
    <s v="SURFACE WATER MGT FUND"/>
    <s v="WLERO ERES TRAINING"/>
    <s v="ECOLOGICAL RESTORATION AND ENGINEERING SERVICES"/>
    <s v="DRAINAGE"/>
  </r>
  <r>
    <x v="1"/>
    <s v="111306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0"/>
    <n v="0"/>
    <n v="0"/>
    <s v="N/A"/>
    <n v="44.89"/>
    <n v="0"/>
    <n v="141.63"/>
    <n v="0"/>
    <n v="0"/>
    <n v="0"/>
    <n v="0"/>
    <n v="0"/>
    <n v="0"/>
    <n v="0"/>
    <n v="-186.52"/>
    <n v="0"/>
    <n v="0"/>
    <s v="SURFACE WATER MGT FUND"/>
    <s v="WLSW F  D93176 AIRS 741048713"/>
    <s v="STORMWATER SERVICES"/>
    <s v="DRAINAGE"/>
  </r>
  <r>
    <x v="1"/>
    <s v="111306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0"/>
    <n v="0"/>
    <n v="0"/>
    <s v="N/A"/>
    <n v="0"/>
    <n v="0"/>
    <n v="0"/>
    <n v="0"/>
    <n v="14.72"/>
    <n v="0"/>
    <n v="0"/>
    <n v="0"/>
    <n v="0"/>
    <n v="0"/>
    <n v="-14.72"/>
    <n v="0"/>
    <n v="0"/>
    <s v="SURFACE WATER MGT FUND"/>
    <s v="WLSW F  D93176 AIRS 741048713"/>
    <s v="STORMWATER SERVICES"/>
    <s v="DRAINAGE"/>
  </r>
  <r>
    <x v="1"/>
    <s v="111306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0"/>
    <n v="0"/>
    <n v="0"/>
    <s v="N/A"/>
    <n v="15.71"/>
    <n v="0"/>
    <n v="49.57"/>
    <n v="0"/>
    <n v="0"/>
    <n v="0"/>
    <n v="0"/>
    <n v="0"/>
    <n v="0"/>
    <n v="0"/>
    <n v="-65.28"/>
    <n v="0"/>
    <n v="0"/>
    <s v="SURFACE WATER MGT FUND"/>
    <s v="WLSW F  D93176 AIRS 741048713"/>
    <s v="STORMWATER SERVICES"/>
    <s v="DRAINAGE"/>
  </r>
  <r>
    <x v="1"/>
    <s v="1113060"/>
    <s v="845022"/>
    <s v="82200"/>
    <x v="72"/>
    <s v="5315000"/>
    <n v="2012"/>
    <x v="4"/>
    <s v="PAID TIME OFF"/>
    <s v="50000-PROGRAM EXPENDITUR BUDGET"/>
    <s v="82000-APPLIED OVERHEAD"/>
    <m/>
    <n v="0"/>
    <n v="0"/>
    <n v="0"/>
    <n v="0"/>
    <n v="0"/>
    <s v="N/A"/>
    <n v="12.120000000000001"/>
    <n v="0"/>
    <n v="38.24"/>
    <n v="0"/>
    <n v="0"/>
    <n v="0"/>
    <n v="0"/>
    <n v="0"/>
    <n v="0"/>
    <n v="0"/>
    <n v="-50.36"/>
    <n v="0"/>
    <n v="0"/>
    <s v="SURFACE WATER MGT FUND"/>
    <s v="WLSW F  D93176 AIRS 741048713"/>
    <s v="STORMWATER SERVICES"/>
    <s v="DRAINAGE"/>
  </r>
  <r>
    <x v="1"/>
    <s v="1113060"/>
    <s v="845022"/>
    <s v="82300"/>
    <x v="73"/>
    <s v="5315000"/>
    <n v="2012"/>
    <x v="4"/>
    <s v="INDIRECT COSTS"/>
    <s v="50000-PROGRAM EXPENDITUR BUDGET"/>
    <s v="82000-APPLIED OVERHEAD"/>
    <m/>
    <n v="0"/>
    <n v="0"/>
    <n v="0"/>
    <n v="0"/>
    <n v="0"/>
    <s v="N/A"/>
    <n v="26.04"/>
    <n v="0"/>
    <n v="82.15"/>
    <n v="0"/>
    <n v="0"/>
    <n v="0"/>
    <n v="0"/>
    <n v="0"/>
    <n v="0"/>
    <n v="0"/>
    <n v="-108.19"/>
    <n v="0"/>
    <n v="0"/>
    <s v="SURFACE WATER MGT FUND"/>
    <s v="WLSW F  D93176 AIRS 741048713"/>
    <s v="STORMWATER SERVICES"/>
    <s v="DRAINAGE"/>
  </r>
  <r>
    <x v="1"/>
    <s v="111306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3.11"/>
    <n v="0"/>
    <n v="-53.11"/>
    <s v="N/A"/>
    <n v="0"/>
    <n v="0"/>
    <n v="70.81"/>
    <n v="0"/>
    <n v="0"/>
    <n v="0"/>
    <n v="0"/>
    <n v="0"/>
    <n v="0"/>
    <n v="0"/>
    <n v="53.11"/>
    <n v="-70.81"/>
    <n v="0"/>
    <s v="SURFACE WATER MGT FUND"/>
    <s v="WLSW F  D93175 AIRS 741048416"/>
    <s v="STORMWATER SERVICES"/>
    <s v="DRAINAGE"/>
  </r>
  <r>
    <x v="1"/>
    <s v="111306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5.5200000000000005"/>
    <n v="0"/>
    <n v="-5.5200000000000005"/>
    <s v="N/A"/>
    <n v="0"/>
    <n v="0"/>
    <n v="0"/>
    <n v="0"/>
    <n v="7.36"/>
    <n v="0"/>
    <n v="0"/>
    <n v="0"/>
    <n v="0"/>
    <n v="0"/>
    <n v="5.5200000000000005"/>
    <n v="-7.36"/>
    <n v="0"/>
    <s v="SURFACE WATER MGT FUND"/>
    <s v="WLSW F  D93175 AIRS 741048416"/>
    <s v="STORMWATER SERVICES"/>
    <s v="DRAINAGE"/>
  </r>
  <r>
    <x v="1"/>
    <s v="111306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8.59"/>
    <n v="0"/>
    <n v="-18.59"/>
    <s v="N/A"/>
    <n v="0"/>
    <n v="0"/>
    <n v="24.79"/>
    <n v="0"/>
    <n v="0"/>
    <n v="0"/>
    <n v="0"/>
    <n v="0"/>
    <n v="0"/>
    <n v="0"/>
    <n v="18.59"/>
    <n v="-24.79"/>
    <n v="0"/>
    <s v="SURFACE WATER MGT FUND"/>
    <s v="WLSW F  D93175 AIRS 741048416"/>
    <s v="STORMWATER SERVICES"/>
    <s v="DRAINAGE"/>
  </r>
  <r>
    <x v="1"/>
    <s v="1113063"/>
    <s v="845022"/>
    <s v="82200"/>
    <x v="72"/>
    <s v="5315000"/>
    <n v="2012"/>
    <x v="4"/>
    <s v="PAID TIME OFF"/>
    <s v="50000-PROGRAM EXPENDITUR BUDGET"/>
    <s v="82000-APPLIED OVERHEAD"/>
    <m/>
    <n v="0"/>
    <n v="0"/>
    <n v="14.34"/>
    <n v="0"/>
    <n v="-14.34"/>
    <s v="N/A"/>
    <n v="0"/>
    <n v="0"/>
    <n v="19.12"/>
    <n v="0"/>
    <n v="0"/>
    <n v="0"/>
    <n v="0"/>
    <n v="0"/>
    <n v="0"/>
    <n v="0"/>
    <n v="14.34"/>
    <n v="-19.12"/>
    <n v="0"/>
    <s v="SURFACE WATER MGT FUND"/>
    <s v="WLSW F  D93175 AIRS 741048416"/>
    <s v="STORMWATER SERVICES"/>
    <s v="DRAINAGE"/>
  </r>
  <r>
    <x v="1"/>
    <s v="1113063"/>
    <s v="845022"/>
    <s v="82300"/>
    <x v="73"/>
    <s v="5315000"/>
    <n v="2012"/>
    <x v="4"/>
    <s v="INDIRECT COSTS"/>
    <s v="50000-PROGRAM EXPENDITUR BUDGET"/>
    <s v="82000-APPLIED OVERHEAD"/>
    <m/>
    <n v="0"/>
    <n v="0"/>
    <n v="30.810000000000002"/>
    <n v="0"/>
    <n v="-30.810000000000002"/>
    <s v="N/A"/>
    <n v="0"/>
    <n v="0"/>
    <n v="41.07"/>
    <n v="0"/>
    <n v="0"/>
    <n v="0"/>
    <n v="0"/>
    <n v="0"/>
    <n v="0"/>
    <n v="0"/>
    <n v="30.810000000000002"/>
    <n v="-41.07"/>
    <n v="0"/>
    <s v="SURFACE WATER MGT FUND"/>
    <s v="WLSW F  D93175 AIRS 741048416"/>
    <s v="STORMWATER SERVICES"/>
    <s v="DRAINAGE"/>
  </r>
  <r>
    <x v="1"/>
    <s v="111306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0"/>
    <n v="0"/>
    <n v="0"/>
    <s v="N/A"/>
    <n v="159.46"/>
    <n v="0"/>
    <n v="0"/>
    <n v="0"/>
    <n v="0"/>
    <n v="0"/>
    <n v="0"/>
    <n v="0"/>
    <n v="0"/>
    <n v="-159.46"/>
    <n v="0"/>
    <n v="0"/>
    <n v="0"/>
    <s v="SURFACE WATER MGT FUND"/>
    <s v="WLSW F  D9X202 AIRS 741093202"/>
    <s v="STORMWATER SERVICES"/>
    <s v="DRAINAGE"/>
  </r>
  <r>
    <x v="1"/>
    <s v="111306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0"/>
    <n v="0"/>
    <n v="0"/>
    <s v="N/A"/>
    <n v="55.82"/>
    <n v="0"/>
    <n v="0"/>
    <n v="0"/>
    <n v="0"/>
    <n v="0"/>
    <n v="0"/>
    <n v="0"/>
    <n v="0"/>
    <n v="-55.82"/>
    <n v="0"/>
    <n v="0"/>
    <n v="0"/>
    <s v="SURFACE WATER MGT FUND"/>
    <s v="WLSW F  D9X202 AIRS 741093202"/>
    <s v="STORMWATER SERVICES"/>
    <s v="DRAINAGE"/>
  </r>
  <r>
    <x v="1"/>
    <s v="1113064"/>
    <s v="845022"/>
    <s v="82200"/>
    <x v="72"/>
    <s v="5315000"/>
    <n v="2012"/>
    <x v="4"/>
    <s v="PAID TIME OFF"/>
    <s v="50000-PROGRAM EXPENDITUR BUDGET"/>
    <s v="82000-APPLIED OVERHEAD"/>
    <m/>
    <n v="0"/>
    <n v="0"/>
    <n v="0"/>
    <n v="0"/>
    <n v="0"/>
    <s v="N/A"/>
    <n v="43.06"/>
    <n v="0"/>
    <n v="0"/>
    <n v="0"/>
    <n v="0"/>
    <n v="0"/>
    <n v="0"/>
    <n v="0"/>
    <n v="0"/>
    <n v="-43.06"/>
    <n v="0"/>
    <n v="0"/>
    <n v="0"/>
    <s v="SURFACE WATER MGT FUND"/>
    <s v="WLSW F  D9X202 AIRS 741093202"/>
    <s v="STORMWATER SERVICES"/>
    <s v="DRAINAGE"/>
  </r>
  <r>
    <x v="1"/>
    <s v="1113064"/>
    <s v="845022"/>
    <s v="82300"/>
    <x v="73"/>
    <s v="5315000"/>
    <n v="2012"/>
    <x v="4"/>
    <s v="INDIRECT COSTS"/>
    <s v="50000-PROGRAM EXPENDITUR BUDGET"/>
    <s v="82000-APPLIED OVERHEAD"/>
    <m/>
    <n v="0"/>
    <n v="0"/>
    <n v="0"/>
    <n v="0"/>
    <n v="0"/>
    <s v="N/A"/>
    <n v="92.48"/>
    <n v="0"/>
    <n v="0"/>
    <n v="0"/>
    <n v="0"/>
    <n v="0"/>
    <n v="0"/>
    <n v="0"/>
    <n v="0"/>
    <n v="-92.48"/>
    <n v="0"/>
    <n v="0"/>
    <n v="0"/>
    <s v="SURFACE WATER MGT FUND"/>
    <s v="WLSW F  D9X202 AIRS 741093202"/>
    <s v="STORMWATER SERVICES"/>
    <s v="DRAINAGE"/>
  </r>
  <r>
    <x v="1"/>
    <s v="1114015"/>
    <s v="845010"/>
    <s v="51110"/>
    <x v="54"/>
    <s v="5319000"/>
    <n v="2012"/>
    <x v="4"/>
    <s v="REGULAR SALARIED EMPLOYEE"/>
    <s v="50000-PROGRAM EXPENDITUR BUDGET"/>
    <s v="51000-WAGES AND BENEFITS"/>
    <s v="51100-SALARIES/WAGES"/>
    <n v="0"/>
    <n v="0"/>
    <n v="37594.04"/>
    <n v="0"/>
    <n v="-37594.04"/>
    <s v="N/A"/>
    <n v="3006.17"/>
    <n v="3247.71"/>
    <n v="3269.28"/>
    <n v="2475.6799999999998"/>
    <n v="3359.85"/>
    <n v="3050.38"/>
    <n v="3006.17"/>
    <n v="3315.64"/>
    <n v="3382.9300000000003"/>
    <n v="3549.4700000000003"/>
    <n v="2516.08"/>
    <n v="3414.6800000000003"/>
    <n v="0"/>
    <s v="SURFACE WATER MGT FUND"/>
    <s v="WLR FORESTRY ECONOMIC DEVELOP"/>
    <s v="FORESTRY"/>
    <s v="OTHER ENVIRONMENTAL PRESERVATION"/>
  </r>
  <r>
    <x v="1"/>
    <s v="1114015"/>
    <s v="845010"/>
    <s v="53102"/>
    <x v="106"/>
    <s v="5319000"/>
    <n v="2012"/>
    <x v="4"/>
    <s v="PROFESSIONAL SERVICES"/>
    <s v="50000-PROGRAM EXPENDITUR BUDGET"/>
    <s v="53000-SERVICES-OTHER CHARGES"/>
    <m/>
    <n v="0"/>
    <n v="0"/>
    <n v="4964"/>
    <n v="0"/>
    <n v="-4964"/>
    <s v="N/A"/>
    <n v="0"/>
    <n v="0"/>
    <n v="0"/>
    <n v="0"/>
    <n v="0"/>
    <n v="4964"/>
    <n v="0"/>
    <n v="0"/>
    <n v="0"/>
    <n v="0"/>
    <n v="0"/>
    <n v="0"/>
    <n v="0"/>
    <s v="SURFACE WATER MGT FUND"/>
    <s v="WLR FORESTRY ECONOMIC DEVELOP"/>
    <s v="FORESTRY"/>
    <s v="OTHER ENVIRONMENTAL PRESERVATION"/>
  </r>
  <r>
    <x v="1"/>
    <s v="1114015"/>
    <s v="845010"/>
    <s v="53105"/>
    <x v="107"/>
    <s v="5319000"/>
    <n v="2012"/>
    <x v="4"/>
    <s v="OTHER CONTRACTUAL PROF SVCS"/>
    <s v="50000-PROGRAM EXPENDITUR BUDGET"/>
    <s v="53000-SERVICES-OTHER CHARGES"/>
    <m/>
    <n v="0"/>
    <n v="0"/>
    <n v="14415.87"/>
    <n v="0"/>
    <n v="-14415.87"/>
    <s v="N/A"/>
    <n v="0"/>
    <n v="0"/>
    <n v="0"/>
    <n v="0"/>
    <n v="0"/>
    <n v="0"/>
    <n v="0"/>
    <n v="0"/>
    <n v="0"/>
    <n v="0"/>
    <n v="4964"/>
    <n v="9451.8700000000008"/>
    <n v="0"/>
    <s v="SURFACE WATER MGT FUND"/>
    <s v="WLR FORESTRY ECONOMIC DEVELOP"/>
    <s v="FORESTRY"/>
    <s v="OTHER ENVIRONMENTAL PRESERVATION"/>
  </r>
  <r>
    <x v="1"/>
    <s v="1114015"/>
    <s v="845010"/>
    <s v="53220"/>
    <x v="108"/>
    <s v="5319000"/>
    <n v="2012"/>
    <x v="4"/>
    <s v="POSTAGE"/>
    <s v="50000-PROGRAM EXPENDITUR BUDGET"/>
    <s v="53000-SERVICES-OTHER CHARGES"/>
    <m/>
    <n v="0"/>
    <n v="0"/>
    <n v="234.68"/>
    <n v="-0.01"/>
    <n v="-234.67000000000002"/>
    <s v="N/A"/>
    <n v="0"/>
    <n v="0"/>
    <n v="0"/>
    <n v="0"/>
    <n v="0"/>
    <n v="0"/>
    <n v="0"/>
    <n v="122.46000000000001"/>
    <n v="112.22"/>
    <n v="0"/>
    <n v="0"/>
    <n v="0"/>
    <n v="0"/>
    <s v="SURFACE WATER MGT FUND"/>
    <s v="WLR FORESTRY ECONOMIC DEVELOP"/>
    <s v="FORESTRY"/>
    <s v="OTHER ENVIRONMENTAL PRESERVATION"/>
  </r>
  <r>
    <x v="1"/>
    <s v="1114015"/>
    <s v="845010"/>
    <s v="53320"/>
    <x v="185"/>
    <s v="5319000"/>
    <n v="2012"/>
    <x v="4"/>
    <s v="FREIGHT AND DELIVRY SRV"/>
    <s v="50000-PROGRAM EXPENDITUR BUDGET"/>
    <s v="53000-SERVICES-OTHER CHARGES"/>
    <m/>
    <n v="0"/>
    <n v="0"/>
    <n v="280.51"/>
    <n v="0"/>
    <n v="-280.51"/>
    <s v="N/A"/>
    <n v="0"/>
    <n v="0"/>
    <n v="0"/>
    <n v="0"/>
    <n v="0"/>
    <n v="0"/>
    <n v="0"/>
    <n v="0"/>
    <n v="280.51"/>
    <n v="0"/>
    <n v="0"/>
    <n v="0"/>
    <n v="0"/>
    <s v="SURFACE WATER MGT FUND"/>
    <s v="WLR FORESTRY ECONOMIC DEVELOP"/>
    <s v="FORESTRY"/>
    <s v="OTHER ENVIRONMENTAL PRESERVATION"/>
  </r>
  <r>
    <x v="1"/>
    <s v="1114015"/>
    <s v="845010"/>
    <s v="53330"/>
    <x v="146"/>
    <s v="5319000"/>
    <n v="2012"/>
    <x v="4"/>
    <s v="PURCHASED TRANSPORTATION"/>
    <s v="50000-PROGRAM EXPENDITUR BUDGET"/>
    <s v="53000-SERVICES-OTHER CHARGES"/>
    <m/>
    <n v="0"/>
    <n v="0"/>
    <n v="127.25"/>
    <n v="0"/>
    <n v="-127.25"/>
    <s v="N/A"/>
    <n v="0"/>
    <n v="0"/>
    <n v="0"/>
    <n v="0"/>
    <n v="0"/>
    <n v="0"/>
    <n v="0"/>
    <n v="0"/>
    <n v="0"/>
    <n v="0"/>
    <n v="93.75"/>
    <n v="33.5"/>
    <n v="0"/>
    <s v="SURFACE WATER MGT FUND"/>
    <s v="WLR FORESTRY ECONOMIC DEVELOP"/>
    <s v="FORESTRY"/>
    <s v="OTHER ENVIRONMENTAL PRESERVATION"/>
  </r>
  <r>
    <x v="1"/>
    <s v="1114015"/>
    <s v="845010"/>
    <s v="53814"/>
    <x v="65"/>
    <s v="5319000"/>
    <n v="2012"/>
    <x v="4"/>
    <s v="TRAINING"/>
    <s v="50000-PROGRAM EXPENDITUR BUDGET"/>
    <s v="53000-SERVICES-OTHER CHARGES"/>
    <m/>
    <n v="0"/>
    <n v="0"/>
    <n v="75"/>
    <n v="0"/>
    <n v="-75"/>
    <s v="N/A"/>
    <n v="0"/>
    <n v="0"/>
    <n v="0"/>
    <n v="0"/>
    <n v="0"/>
    <n v="0"/>
    <n v="0"/>
    <n v="75"/>
    <n v="0"/>
    <n v="0"/>
    <n v="0"/>
    <n v="0"/>
    <n v="0"/>
    <s v="SURFACE WATER MGT FUND"/>
    <s v="WLR FORESTRY ECONOMIC DEVELOP"/>
    <s v="FORESTRY"/>
    <s v="OTHER ENVIRONMENTAL PRESERVATION"/>
  </r>
  <r>
    <x v="1"/>
    <s v="1114015"/>
    <s v="845010"/>
    <s v="55159"/>
    <x v="174"/>
    <s v="5319000"/>
    <n v="2012"/>
    <x v="4"/>
    <s v="FMD COPY CENTER"/>
    <s v="50000-PROGRAM EXPENDITUR BUDGET"/>
    <s v="55000-INTRAGOVERNMENTAL SERVICES"/>
    <m/>
    <n v="0"/>
    <n v="0"/>
    <n v="16.25"/>
    <n v="0"/>
    <n v="-16.25"/>
    <s v="N/A"/>
    <n v="0"/>
    <n v="0"/>
    <n v="0"/>
    <n v="16.25"/>
    <n v="0"/>
    <n v="0"/>
    <n v="0"/>
    <n v="0"/>
    <n v="0"/>
    <n v="0"/>
    <n v="0"/>
    <n v="0"/>
    <n v="0"/>
    <s v="SURFACE WATER MGT FUND"/>
    <s v="WLR FORESTRY ECONOMIC DEVELOP"/>
    <s v="FORESTRY"/>
    <s v="OTHER ENVIRONMENTAL PRESERVATION"/>
  </r>
  <r>
    <x v="1"/>
    <s v="111406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84.65000000000003"/>
    <n v="0"/>
    <n v="-284.65000000000003"/>
    <s v="N/A"/>
    <n v="0"/>
    <n v="143.02000000000001"/>
    <n v="0"/>
    <n v="0"/>
    <n v="0"/>
    <n v="0"/>
    <n v="0"/>
    <n v="0"/>
    <n v="0"/>
    <n v="0"/>
    <n v="0"/>
    <n v="141.63"/>
    <n v="0"/>
    <s v="SURFACE WATER MGT FUND"/>
    <s v="WLSW F D99070"/>
    <s v="STORMWATER SERVICES"/>
    <s v="DRAINAGE"/>
  </r>
  <r>
    <x v="1"/>
    <s v="111406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0"/>
    <n v="0"/>
    <n v="0"/>
    <n v="14.72"/>
    <n v="0"/>
    <s v="SURFACE WATER MGT FUND"/>
    <s v="WLSW F D99070"/>
    <s v="STORMWATER SERVICES"/>
    <s v="DRAINAGE"/>
  </r>
  <r>
    <x v="1"/>
    <s v="111406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99.63"/>
    <n v="0"/>
    <n v="-99.63"/>
    <s v="N/A"/>
    <n v="0"/>
    <n v="50.06"/>
    <n v="0"/>
    <n v="0"/>
    <n v="0"/>
    <n v="0"/>
    <n v="0"/>
    <n v="0"/>
    <n v="0"/>
    <n v="0"/>
    <n v="0"/>
    <n v="49.57"/>
    <n v="0"/>
    <s v="SURFACE WATER MGT FUND"/>
    <s v="WLSW F D99070"/>
    <s v="STORMWATER SERVICES"/>
    <s v="DRAINAGE"/>
  </r>
  <r>
    <x v="1"/>
    <s v="1114064"/>
    <s v="845022"/>
    <s v="82200"/>
    <x v="72"/>
    <s v="5315000"/>
    <n v="2012"/>
    <x v="4"/>
    <s v="PAID TIME OFF"/>
    <s v="50000-PROGRAM EXPENDITUR BUDGET"/>
    <s v="82000-APPLIED OVERHEAD"/>
    <m/>
    <n v="0"/>
    <n v="0"/>
    <n v="76.86"/>
    <n v="0"/>
    <n v="-76.86"/>
    <s v="N/A"/>
    <n v="0"/>
    <n v="38.619999999999997"/>
    <n v="0"/>
    <n v="0"/>
    <n v="0"/>
    <n v="0"/>
    <n v="0"/>
    <n v="0"/>
    <n v="0"/>
    <n v="0"/>
    <n v="0"/>
    <n v="38.24"/>
    <n v="0"/>
    <s v="SURFACE WATER MGT FUND"/>
    <s v="WLSW F D99070"/>
    <s v="STORMWATER SERVICES"/>
    <s v="DRAINAGE"/>
  </r>
  <r>
    <x v="1"/>
    <s v="1114064"/>
    <s v="845022"/>
    <s v="82300"/>
    <x v="73"/>
    <s v="5315000"/>
    <n v="2012"/>
    <x v="4"/>
    <s v="INDIRECT COSTS"/>
    <s v="50000-PROGRAM EXPENDITUR BUDGET"/>
    <s v="82000-APPLIED OVERHEAD"/>
    <m/>
    <n v="0"/>
    <n v="0"/>
    <n v="165.11"/>
    <n v="0"/>
    <n v="-165.11"/>
    <s v="N/A"/>
    <n v="0"/>
    <n v="82.960000000000008"/>
    <n v="0"/>
    <n v="0"/>
    <n v="0"/>
    <n v="0"/>
    <n v="0"/>
    <n v="0"/>
    <n v="0"/>
    <n v="0"/>
    <n v="0"/>
    <n v="82.15"/>
    <n v="0"/>
    <s v="SURFACE WATER MGT FUND"/>
    <s v="WLSW F D99070"/>
    <s v="STORMWATER SERVICES"/>
    <s v="DRAINAGE"/>
  </r>
  <r>
    <x v="1"/>
    <s v="1114065"/>
    <s v="845007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59.44"/>
    <n v="0"/>
    <n v="-359.44"/>
    <s v="N/A"/>
    <n v="0"/>
    <n v="0"/>
    <n v="0"/>
    <n v="0"/>
    <n v="0"/>
    <n v="0"/>
    <n v="0"/>
    <n v="0"/>
    <n v="359.44"/>
    <n v="0"/>
    <n v="0"/>
    <n v="0"/>
    <n v="0"/>
    <s v="SURFACE WATER MGT FUND"/>
    <s v="WLR White River Basin"/>
    <s v="BASIN STEWARDSHIP"/>
    <s v="DRAINAGE"/>
  </r>
  <r>
    <x v="1"/>
    <s v="1114065"/>
    <s v="845007"/>
    <s v="82100"/>
    <x v="71"/>
    <s v="5315000"/>
    <n v="2012"/>
    <x v="4"/>
    <s v="EMPLOYER PAID BENEFITS"/>
    <s v="50000-PROGRAM EXPENDITUR BUDGET"/>
    <s v="82000-APPLIED OVERHEAD"/>
    <m/>
    <n v="0"/>
    <n v="0"/>
    <n v="125.8"/>
    <n v="0"/>
    <n v="-125.8"/>
    <s v="N/A"/>
    <n v="0"/>
    <n v="0"/>
    <n v="0"/>
    <n v="0"/>
    <n v="0"/>
    <n v="0"/>
    <n v="0"/>
    <n v="0"/>
    <n v="125.8"/>
    <n v="0"/>
    <n v="0"/>
    <n v="0"/>
    <n v="0"/>
    <s v="SURFACE WATER MGT FUND"/>
    <s v="WLR White River Basin"/>
    <s v="BASIN STEWARDSHIP"/>
    <s v="DRAINAGE"/>
  </r>
  <r>
    <x v="1"/>
    <s v="1114065"/>
    <s v="845007"/>
    <s v="82200"/>
    <x v="72"/>
    <s v="5315000"/>
    <n v="2012"/>
    <x v="4"/>
    <s v="PAID TIME OFF"/>
    <s v="50000-PROGRAM EXPENDITUR BUDGET"/>
    <s v="82000-APPLIED OVERHEAD"/>
    <m/>
    <n v="0"/>
    <n v="0"/>
    <n v="97.05"/>
    <n v="0"/>
    <n v="-97.05"/>
    <s v="N/A"/>
    <n v="0"/>
    <n v="0"/>
    <n v="0"/>
    <n v="0"/>
    <n v="0"/>
    <n v="0"/>
    <n v="0"/>
    <n v="0"/>
    <n v="97.05"/>
    <n v="0"/>
    <n v="0"/>
    <n v="0"/>
    <n v="0"/>
    <s v="SURFACE WATER MGT FUND"/>
    <s v="WLR White River Basin"/>
    <s v="BASIN STEWARDSHIP"/>
    <s v="DRAINAGE"/>
  </r>
  <r>
    <x v="1"/>
    <s v="1114065"/>
    <s v="845007"/>
    <s v="82300"/>
    <x v="73"/>
    <s v="5315000"/>
    <n v="2012"/>
    <x v="4"/>
    <s v="INDIRECT COSTS"/>
    <s v="50000-PROGRAM EXPENDITUR BUDGET"/>
    <s v="82000-APPLIED OVERHEAD"/>
    <m/>
    <n v="0"/>
    <n v="0"/>
    <n v="208.48000000000002"/>
    <n v="0"/>
    <n v="-208.48000000000002"/>
    <s v="N/A"/>
    <n v="0"/>
    <n v="0"/>
    <n v="0"/>
    <n v="0"/>
    <n v="0"/>
    <n v="0"/>
    <n v="0"/>
    <n v="0"/>
    <n v="208.48000000000002"/>
    <n v="0"/>
    <n v="0"/>
    <n v="0"/>
    <n v="0"/>
    <s v="SURFACE WATER MGT FUND"/>
    <s v="WLR White River Basin"/>
    <s v="BASIN STEWARDSHIP"/>
    <s v="DRAINAGE"/>
  </r>
  <r>
    <x v="1"/>
    <s v="1114201"/>
    <s v="845013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2307.57"/>
    <n v="0"/>
    <n v="-22307.57"/>
    <s v="N/A"/>
    <n v="3138.8"/>
    <n v="2122.0100000000002"/>
    <n v="1282.04"/>
    <n v="972.59"/>
    <n v="1414.67"/>
    <n v="1768.3400000000001"/>
    <n v="3536.6800000000003"/>
    <n v="2917.76"/>
    <n v="1380.56"/>
    <n v="1258.04"/>
    <n v="718.88"/>
    <n v="1797.2"/>
    <n v="0"/>
    <s v="SURFACE WATER MGT FUND"/>
    <s v="WLR AG - ENVIRONMENTAL ISSUES"/>
    <s v="AGRICULTURE"/>
    <s v="DRAINAGE"/>
  </r>
  <r>
    <x v="1"/>
    <s v="1114201"/>
    <s v="845013"/>
    <s v="82100"/>
    <x v="71"/>
    <s v="5315000"/>
    <n v="2012"/>
    <x v="4"/>
    <s v="EMPLOYER PAID BENEFITS"/>
    <s v="50000-PROGRAM EXPENDITUR BUDGET"/>
    <s v="82000-APPLIED OVERHEAD"/>
    <m/>
    <n v="0"/>
    <n v="0"/>
    <n v="7807.6900000000005"/>
    <n v="0"/>
    <n v="-7807.6900000000005"/>
    <s v="N/A"/>
    <n v="1098.57"/>
    <n v="742.72"/>
    <n v="448.71000000000004"/>
    <n v="340.40000000000003"/>
    <n v="495.15000000000003"/>
    <n v="618.91999999999996"/>
    <n v="1237.82"/>
    <n v="1021.21"/>
    <n v="483.22"/>
    <n v="440.33"/>
    <n v="251.61"/>
    <n v="629.03"/>
    <n v="0"/>
    <s v="SURFACE WATER MGT FUND"/>
    <s v="WLR AG - ENVIRONMENTAL ISSUES"/>
    <s v="AGRICULTURE"/>
    <s v="DRAINAGE"/>
  </r>
  <r>
    <x v="1"/>
    <s v="1114201"/>
    <s v="845013"/>
    <s v="82200"/>
    <x v="72"/>
    <s v="5315000"/>
    <n v="2012"/>
    <x v="4"/>
    <s v="PAID TIME OFF"/>
    <s v="50000-PROGRAM EXPENDITUR BUDGET"/>
    <s v="82000-APPLIED OVERHEAD"/>
    <m/>
    <n v="0"/>
    <n v="0"/>
    <n v="6022.83"/>
    <n v="0"/>
    <n v="-6022.83"/>
    <s v="N/A"/>
    <n v="847.47"/>
    <n v="572.93000000000006"/>
    <n v="346.14"/>
    <n v="262.60000000000002"/>
    <n v="381.95"/>
    <n v="477.44"/>
    <n v="954.88"/>
    <n v="787.77"/>
    <n v="372.73"/>
    <n v="339.64"/>
    <n v="194.08"/>
    <n v="485.2"/>
    <n v="0"/>
    <s v="SURFACE WATER MGT FUND"/>
    <s v="WLR AG - ENVIRONMENTAL ISSUES"/>
    <s v="AGRICULTURE"/>
    <s v="DRAINAGE"/>
  </r>
  <r>
    <x v="1"/>
    <s v="1114201"/>
    <s v="845013"/>
    <s v="82300"/>
    <x v="73"/>
    <s v="5315000"/>
    <n v="2012"/>
    <x v="4"/>
    <s v="INDIRECT COSTS"/>
    <s v="50000-PROGRAM EXPENDITUR BUDGET"/>
    <s v="82000-APPLIED OVERHEAD"/>
    <m/>
    <n v="0"/>
    <n v="0"/>
    <n v="12938.460000000001"/>
    <n v="0"/>
    <n v="-12938.460000000001"/>
    <s v="N/A"/>
    <n v="1820.52"/>
    <n v="1230.78"/>
    <n v="743.57"/>
    <n v="564.11"/>
    <n v="820.5"/>
    <n v="1025.6300000000001"/>
    <n v="2051.2800000000002"/>
    <n v="1692.31"/>
    <n v="800.72"/>
    <n v="729.68000000000006"/>
    <n v="416.96000000000004"/>
    <n v="1042.4000000000001"/>
    <n v="0"/>
    <s v="SURFACE WATER MGT FUND"/>
    <s v="WLR AG - ENVIRONMENTAL ISSUES"/>
    <s v="AGRICULTURE"/>
    <s v="DRAINAGE"/>
  </r>
  <r>
    <x v="1"/>
    <s v="1114344"/>
    <s v="000000"/>
    <s v="11500"/>
    <x v="7"/>
    <s v="0000000"/>
    <n v="2012"/>
    <x v="0"/>
    <s v="ACCOUNTS RECEIVABLE"/>
    <s v="BS000-CURRENT ASSETS"/>
    <s v="B1150-ACCOUNTS RECEIVABLE"/>
    <m/>
    <n v="0"/>
    <n v="0"/>
    <n v="128370.86"/>
    <n v="0"/>
    <n v="-128370.86"/>
    <s v="N/A"/>
    <n v="0"/>
    <n v="0"/>
    <n v="0"/>
    <n v="0"/>
    <n v="0"/>
    <n v="0"/>
    <n v="0"/>
    <n v="0"/>
    <n v="0"/>
    <n v="128370.86"/>
    <n v="0"/>
    <n v="0"/>
    <n v="0"/>
    <s v="SURFACE WATER MGT FUND"/>
    <s v="WLSW DOE Capacity Grant"/>
    <s v="DEFAULT"/>
    <s v="Default"/>
  </r>
  <r>
    <x v="1"/>
    <s v="1114344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86791.91"/>
    <n v="27662.84"/>
    <n v="4891.8599999999997"/>
    <n v="17728.62"/>
    <n v="0"/>
    <n v="0"/>
    <n v="-137075.23000000001"/>
    <n v="0"/>
    <n v="0"/>
    <n v="0"/>
    <n v="0"/>
    <n v="0"/>
    <s v="SURFACE WATER MGT FUND"/>
    <s v="WLSW DOE Capacity Grant"/>
    <s v="DEFAULT"/>
    <s v="Default"/>
  </r>
  <r>
    <x v="1"/>
    <s v="1114344"/>
    <s v="000000"/>
    <s v="22258"/>
    <x v="204"/>
    <s v="0000000"/>
    <n v="2012"/>
    <x v="1"/>
    <s v="DEFERRED ACCT REC 11503"/>
    <s v="BS200-CURRENT LIABILITIES"/>
    <s v="B2220-DEFERRED REVENUES"/>
    <m/>
    <n v="0"/>
    <n v="0"/>
    <n v="-128370.86"/>
    <n v="0"/>
    <n v="128370.86"/>
    <s v="N/A"/>
    <n v="0"/>
    <n v="0"/>
    <n v="0"/>
    <n v="0"/>
    <n v="0"/>
    <n v="0"/>
    <n v="0"/>
    <n v="0"/>
    <n v="0"/>
    <n v="-128370.86"/>
    <n v="0"/>
    <n v="0"/>
    <n v="0"/>
    <s v="SURFACE WATER MGT FUND"/>
    <s v="WLSW DOE Capacity Grant"/>
    <s v="DEFAULT"/>
    <s v="Default"/>
  </r>
  <r>
    <x v="1"/>
    <s v="1114344"/>
    <s v="845022"/>
    <s v="33429"/>
    <x v="133"/>
    <s v="0000000"/>
    <n v="2012"/>
    <x v="3"/>
    <s v="DEPT OF ECOLOGY"/>
    <s v="R3000-REVENUE"/>
    <s v="R3340-STATE GRANTS"/>
    <m/>
    <n v="0"/>
    <n v="0"/>
    <n v="0"/>
    <n v="0"/>
    <n v="0"/>
    <s v="N/A"/>
    <n v="0"/>
    <n v="-86791.91"/>
    <n v="-27662.84"/>
    <n v="-4891.8599999999997"/>
    <n v="-17728.62"/>
    <n v="0"/>
    <n v="0"/>
    <n v="137075.23000000001"/>
    <n v="0"/>
    <n v="0"/>
    <n v="0"/>
    <n v="0"/>
    <n v="0"/>
    <s v="SURFACE WATER MGT FUND"/>
    <s v="WLSW DOE Capacity Grant"/>
    <s v="STORMWATER SERVICES"/>
    <s v="Default"/>
  </r>
  <r>
    <x v="1"/>
    <s v="111434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61959.05"/>
    <n v="0"/>
    <n v="-61959.05"/>
    <s v="N/A"/>
    <n v="12494.210000000001"/>
    <n v="25745.08"/>
    <n v="12559.09"/>
    <n v="2223.59"/>
    <n v="6510.56"/>
    <n v="2426.52"/>
    <n v="0"/>
    <n v="0"/>
    <n v="0"/>
    <n v="0"/>
    <n v="0"/>
    <n v="0"/>
    <n v="0"/>
    <s v="SURFACE WATER MGT FUND"/>
    <s v="WLSW DOE Capacity Grant"/>
    <s v="STORMWATER SERVICES"/>
    <s v="DRAINAGE"/>
  </r>
  <r>
    <x v="1"/>
    <s v="1114344"/>
    <s v="845022"/>
    <s v="51130"/>
    <x v="122"/>
    <s v="5315000"/>
    <n v="2012"/>
    <x v="4"/>
    <s v="OVERTIME"/>
    <s v="50000-PROGRAM EXPENDITUR BUDGET"/>
    <s v="51000-WAGES AND BENEFITS"/>
    <s v="51100-SALARIES/WAGES"/>
    <n v="0"/>
    <n v="0"/>
    <n v="2960.64"/>
    <n v="0"/>
    <n v="-2960.64"/>
    <s v="N/A"/>
    <n v="321.05"/>
    <n v="1011.65"/>
    <n v="0"/>
    <n v="0"/>
    <n v="1627.94"/>
    <n v="0"/>
    <n v="0"/>
    <n v="0"/>
    <n v="0"/>
    <n v="0"/>
    <n v="0"/>
    <n v="0"/>
    <n v="0"/>
    <s v="SURFACE WATER MGT FUND"/>
    <s v="WLSW DOE Capacity Grant"/>
    <s v="STORMWATER SERVICES"/>
    <s v="DRAINAGE"/>
  </r>
  <r>
    <x v="1"/>
    <s v="111434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22.9"/>
    <n v="0"/>
    <n v="-222.9"/>
    <s v="N/A"/>
    <n v="0"/>
    <n v="0"/>
    <n v="32.85"/>
    <n v="0"/>
    <n v="149.57"/>
    <n v="40.480000000000004"/>
    <n v="0"/>
    <n v="0"/>
    <n v="0"/>
    <n v="0"/>
    <n v="0"/>
    <n v="0"/>
    <n v="0"/>
    <s v="SURFACE WATER MGT FUND"/>
    <s v="WLSW DOE Capacity Grant"/>
    <s v="STORMWATER SERVICES"/>
    <s v="DRAINAGE"/>
  </r>
  <r>
    <x v="1"/>
    <s v="111434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1685.65"/>
    <n v="0"/>
    <n v="-21685.65"/>
    <s v="N/A"/>
    <n v="4372.9400000000005"/>
    <n v="9010.81"/>
    <n v="4395.68"/>
    <n v="778.23"/>
    <n v="2278.71"/>
    <n v="849.28"/>
    <n v="0"/>
    <n v="0"/>
    <n v="0"/>
    <n v="0"/>
    <n v="0"/>
    <n v="0"/>
    <n v="0"/>
    <s v="SURFACE WATER MGT FUND"/>
    <s v="WLSW DOE Capacity Grant"/>
    <s v="STORMWATER SERVICES"/>
    <s v="DRAINAGE"/>
  </r>
  <r>
    <x v="1"/>
    <s v="1114344"/>
    <s v="845022"/>
    <s v="82200"/>
    <x v="72"/>
    <s v="5315000"/>
    <n v="2012"/>
    <x v="4"/>
    <s v="PAID TIME OFF"/>
    <s v="50000-PROGRAM EXPENDITUR BUDGET"/>
    <s v="82000-APPLIED OVERHEAD"/>
    <m/>
    <n v="0"/>
    <n v="0"/>
    <n v="17528.34"/>
    <n v="0"/>
    <n v="-17528.34"/>
    <s v="N/A"/>
    <n v="3460.15"/>
    <n v="7224.32"/>
    <n v="3391.01"/>
    <n v="600.36"/>
    <n v="2197.36"/>
    <n v="655.14"/>
    <n v="0"/>
    <n v="0"/>
    <n v="0"/>
    <n v="0"/>
    <n v="0"/>
    <n v="0"/>
    <n v="0"/>
    <s v="SURFACE WATER MGT FUND"/>
    <s v="WLSW DOE Capacity Grant"/>
    <s v="STORMWATER SERVICES"/>
    <s v="DRAINAGE"/>
  </r>
  <r>
    <x v="1"/>
    <s v="1114344"/>
    <s v="845022"/>
    <s v="82300"/>
    <x v="73"/>
    <s v="5315000"/>
    <n v="2012"/>
    <x v="4"/>
    <s v="INDIRECT COSTS"/>
    <s v="50000-PROGRAM EXPENDITUR BUDGET"/>
    <s v="82000-APPLIED OVERHEAD"/>
    <m/>
    <n v="0"/>
    <n v="0"/>
    <n v="37653.379999999997"/>
    <n v="0"/>
    <n v="-37653.379999999997"/>
    <s v="N/A"/>
    <n v="7432.91"/>
    <n v="15518.91"/>
    <n v="7284.21"/>
    <n v="1289.68"/>
    <n v="4720.3"/>
    <n v="1407.3700000000001"/>
    <n v="0"/>
    <n v="0"/>
    <n v="0"/>
    <n v="0"/>
    <n v="0"/>
    <n v="0"/>
    <n v="0"/>
    <s v="SURFACE WATER MGT FUND"/>
    <s v="WLSW DOE Capacity Grant"/>
    <s v="STORMWATER SERVICES"/>
    <s v="DRAINAGE"/>
  </r>
  <r>
    <x v="1"/>
    <s v="1114344"/>
    <s v="845022"/>
    <s v="82500"/>
    <x v="140"/>
    <s v="5315000"/>
    <n v="2012"/>
    <x v="4"/>
    <s v="OVERTIME BENEFITS"/>
    <s v="50000-PROGRAM EXPENDITUR BUDGET"/>
    <s v="82000-APPLIED OVERHEAD"/>
    <m/>
    <n v="0"/>
    <n v="0"/>
    <n v="444.06"/>
    <n v="0"/>
    <n v="-444.06"/>
    <s v="N/A"/>
    <n v="48.15"/>
    <n v="151.72999999999999"/>
    <n v="0"/>
    <n v="0"/>
    <n v="244.18"/>
    <n v="0"/>
    <n v="0"/>
    <n v="0"/>
    <n v="0"/>
    <n v="0"/>
    <n v="0"/>
    <n v="0"/>
    <n v="0"/>
    <s v="SURFACE WATER MGT FUND"/>
    <s v="WLSW DOE Capacity Grant"/>
    <s v="STORMWATER SERVICES"/>
    <s v="DRAINAGE"/>
  </r>
  <r>
    <x v="1"/>
    <s v="111449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619.65"/>
    <n v="0"/>
    <n v="-619.65"/>
    <s v="N/A"/>
    <n v="0"/>
    <n v="0"/>
    <n v="495.72"/>
    <n v="0"/>
    <n v="0"/>
    <n v="0"/>
    <n v="0"/>
    <n v="0"/>
    <n v="0"/>
    <n v="0"/>
    <n v="123.93"/>
    <n v="0"/>
    <n v="0"/>
    <s v="SURFACE WATER MGT FUND"/>
    <s v="WLSW F DR0638"/>
    <s v="STORMWATER SERVICES"/>
    <s v="DRAINAGE"/>
  </r>
  <r>
    <x v="1"/>
    <s v="111449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64.400000000000006"/>
    <n v="0"/>
    <n v="-64.400000000000006"/>
    <s v="N/A"/>
    <n v="0"/>
    <n v="0"/>
    <n v="0"/>
    <n v="0"/>
    <n v="51.52"/>
    <n v="0"/>
    <n v="0"/>
    <n v="0"/>
    <n v="0"/>
    <n v="0"/>
    <n v="12.88"/>
    <n v="0"/>
    <n v="0"/>
    <s v="SURFACE WATER MGT FUND"/>
    <s v="WLSW F DR0638"/>
    <s v="STORMWATER SERVICES"/>
    <s v="DRAINAGE"/>
  </r>
  <r>
    <x v="1"/>
    <s v="111449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16.88"/>
    <n v="0"/>
    <n v="-216.88"/>
    <s v="N/A"/>
    <n v="0"/>
    <n v="0"/>
    <n v="173.5"/>
    <n v="0"/>
    <n v="0"/>
    <n v="0"/>
    <n v="0"/>
    <n v="0"/>
    <n v="0"/>
    <n v="0"/>
    <n v="43.38"/>
    <n v="0"/>
    <n v="0"/>
    <s v="SURFACE WATER MGT FUND"/>
    <s v="WLSW F DR0638"/>
    <s v="STORMWATER SERVICES"/>
    <s v="DRAINAGE"/>
  </r>
  <r>
    <x v="1"/>
    <s v="1114498"/>
    <s v="845022"/>
    <s v="82200"/>
    <x v="72"/>
    <s v="5315000"/>
    <n v="2012"/>
    <x v="4"/>
    <s v="PAID TIME OFF"/>
    <s v="50000-PROGRAM EXPENDITUR BUDGET"/>
    <s v="82000-APPLIED OVERHEAD"/>
    <m/>
    <n v="0"/>
    <n v="0"/>
    <n v="167.3"/>
    <n v="0"/>
    <n v="-167.3"/>
    <s v="N/A"/>
    <n v="0"/>
    <n v="0"/>
    <n v="133.84"/>
    <n v="0"/>
    <n v="0"/>
    <n v="0"/>
    <n v="0"/>
    <n v="0"/>
    <n v="0"/>
    <n v="0"/>
    <n v="33.46"/>
    <n v="0"/>
    <n v="0"/>
    <s v="SURFACE WATER MGT FUND"/>
    <s v="WLSW F DR0638"/>
    <s v="STORMWATER SERVICES"/>
    <s v="DRAINAGE"/>
  </r>
  <r>
    <x v="1"/>
    <s v="1114498"/>
    <s v="845022"/>
    <s v="82300"/>
    <x v="73"/>
    <s v="5315000"/>
    <n v="2012"/>
    <x v="4"/>
    <s v="INDIRECT COSTS"/>
    <s v="50000-PROGRAM EXPENDITUR BUDGET"/>
    <s v="82000-APPLIED OVERHEAD"/>
    <m/>
    <n v="0"/>
    <n v="0"/>
    <n v="359.40000000000003"/>
    <n v="0"/>
    <n v="-359.40000000000003"/>
    <s v="N/A"/>
    <n v="0"/>
    <n v="0"/>
    <n v="287.52"/>
    <n v="0"/>
    <n v="0"/>
    <n v="0"/>
    <n v="0"/>
    <n v="0"/>
    <n v="0"/>
    <n v="0"/>
    <n v="71.88"/>
    <n v="0"/>
    <n v="0"/>
    <s v="SURFACE WATER MGT FUND"/>
    <s v="WLSW F DR0638"/>
    <s v="STORMWATER SERVICES"/>
    <s v="DRAINAGE"/>
  </r>
  <r>
    <x v="1"/>
    <s v="111449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141.63"/>
    <n v="0"/>
    <n v="0"/>
    <n v="0"/>
    <n v="0"/>
    <n v="0"/>
    <n v="0"/>
    <n v="0"/>
    <n v="0"/>
    <n v="0"/>
    <n v="0"/>
    <n v="0"/>
    <n v="0"/>
    <s v="SURFACE WATER MGT FUND"/>
    <s v="WLSW F DR0643"/>
    <s v="STORMWATER SERVICES"/>
    <s v="DRAINAGE"/>
  </r>
  <r>
    <x v="1"/>
    <s v="111449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49.57"/>
    <n v="0"/>
    <n v="0"/>
    <n v="0"/>
    <n v="0"/>
    <n v="0"/>
    <n v="0"/>
    <n v="0"/>
    <n v="0"/>
    <n v="0"/>
    <n v="0"/>
    <n v="0"/>
    <n v="0"/>
    <s v="SURFACE WATER MGT FUND"/>
    <s v="WLSW F DR0643"/>
    <s v="STORMWATER SERVICES"/>
    <s v="DRAINAGE"/>
  </r>
  <r>
    <x v="1"/>
    <s v="1114499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38.24"/>
    <n v="0"/>
    <n v="0"/>
    <n v="0"/>
    <n v="0"/>
    <n v="0"/>
    <n v="0"/>
    <n v="0"/>
    <n v="0"/>
    <n v="0"/>
    <n v="0"/>
    <n v="0"/>
    <n v="0"/>
    <s v="SURFACE WATER MGT FUND"/>
    <s v="WLSW F DR0643"/>
    <s v="STORMWATER SERVICES"/>
    <s v="DRAINAGE"/>
  </r>
  <r>
    <x v="1"/>
    <s v="1114499"/>
    <s v="845022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82.15"/>
    <n v="0"/>
    <n v="0"/>
    <n v="0"/>
    <n v="0"/>
    <n v="0"/>
    <n v="0"/>
    <n v="0"/>
    <n v="0"/>
    <n v="0"/>
    <n v="0"/>
    <n v="0"/>
    <n v="0"/>
    <s v="SURFACE WATER MGT FUND"/>
    <s v="WLSW F DR0643"/>
    <s v="STORMWATER SERVICES"/>
    <s v="DRAINAGE"/>
  </r>
  <r>
    <x v="1"/>
    <s v="111450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71.92"/>
    <n v="0"/>
    <n v="-371.92"/>
    <s v="N/A"/>
    <n v="0"/>
    <n v="212.45000000000002"/>
    <n v="0"/>
    <n v="0"/>
    <n v="159.47"/>
    <n v="0"/>
    <n v="0"/>
    <n v="0"/>
    <n v="0"/>
    <n v="0"/>
    <n v="0"/>
    <n v="0"/>
    <n v="0"/>
    <s v="SURFACE WATER MGT FUND"/>
    <s v="WLSW F DR0645"/>
    <s v="STORMWATER SERVICES"/>
    <s v="DRAINAGE"/>
  </r>
  <r>
    <x v="1"/>
    <s v="111450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6.6000000000000005"/>
    <n v="0"/>
    <n v="-6.6000000000000005"/>
    <s v="N/A"/>
    <n v="0"/>
    <n v="0"/>
    <n v="0"/>
    <n v="0"/>
    <n v="6.6000000000000005"/>
    <n v="0"/>
    <n v="0"/>
    <n v="0"/>
    <n v="0"/>
    <n v="0"/>
    <n v="0"/>
    <n v="0"/>
    <n v="0"/>
    <s v="SURFACE WATER MGT FUND"/>
    <s v="WLSW F DR0645"/>
    <s v="STORMWATER SERVICES"/>
    <s v="DRAINAGE"/>
  </r>
  <r>
    <x v="1"/>
    <s v="111450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30.18"/>
    <n v="0"/>
    <n v="-130.18"/>
    <s v="N/A"/>
    <n v="0"/>
    <n v="74.36"/>
    <n v="0"/>
    <n v="0"/>
    <n v="55.82"/>
    <n v="0"/>
    <n v="0"/>
    <n v="0"/>
    <n v="0"/>
    <n v="0"/>
    <n v="0"/>
    <n v="0"/>
    <n v="0"/>
    <s v="SURFACE WATER MGT FUND"/>
    <s v="WLSW F DR0645"/>
    <s v="STORMWATER SERVICES"/>
    <s v="DRAINAGE"/>
  </r>
  <r>
    <x v="1"/>
    <s v="1114500"/>
    <s v="845022"/>
    <s v="82200"/>
    <x v="72"/>
    <s v="5315000"/>
    <n v="2012"/>
    <x v="4"/>
    <s v="PAID TIME OFF"/>
    <s v="50000-PROGRAM EXPENDITUR BUDGET"/>
    <s v="82000-APPLIED OVERHEAD"/>
    <m/>
    <n v="0"/>
    <n v="0"/>
    <n v="100.42"/>
    <n v="0"/>
    <n v="-100.42"/>
    <s v="N/A"/>
    <n v="0"/>
    <n v="57.36"/>
    <n v="0"/>
    <n v="0"/>
    <n v="43.06"/>
    <n v="0"/>
    <n v="0"/>
    <n v="0"/>
    <n v="0"/>
    <n v="0"/>
    <n v="0"/>
    <n v="0"/>
    <n v="0"/>
    <s v="SURFACE WATER MGT FUND"/>
    <s v="WLSW F DR0645"/>
    <s v="STORMWATER SERVICES"/>
    <s v="DRAINAGE"/>
  </r>
  <r>
    <x v="1"/>
    <s v="1114500"/>
    <s v="845022"/>
    <s v="82300"/>
    <x v="73"/>
    <s v="5315000"/>
    <n v="2012"/>
    <x v="4"/>
    <s v="INDIRECT COSTS"/>
    <s v="50000-PROGRAM EXPENDITUR BUDGET"/>
    <s v="82000-APPLIED OVERHEAD"/>
    <m/>
    <n v="0"/>
    <n v="0"/>
    <n v="215.71"/>
    <n v="0"/>
    <n v="-215.71"/>
    <s v="N/A"/>
    <n v="0"/>
    <n v="123.22"/>
    <n v="0"/>
    <n v="0"/>
    <n v="92.49"/>
    <n v="0"/>
    <n v="0"/>
    <n v="0"/>
    <n v="0"/>
    <n v="0"/>
    <n v="0"/>
    <n v="0"/>
    <n v="0"/>
    <s v="SURFACE WATER MGT FUND"/>
    <s v="WLSW F DR0645"/>
    <s v="STORMWATER SERVICES"/>
    <s v="DRAINAGE"/>
  </r>
  <r>
    <x v="1"/>
    <s v="111450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89.82"/>
    <n v="0"/>
    <n v="-489.82"/>
    <s v="N/A"/>
    <n v="0"/>
    <n v="0"/>
    <n v="106.23"/>
    <n v="0"/>
    <n v="59.800000000000004"/>
    <n v="39.869999999999997"/>
    <n v="0"/>
    <n v="0"/>
    <n v="0"/>
    <n v="283.92"/>
    <n v="0"/>
    <n v="0"/>
    <n v="0"/>
    <s v="SURFACE WATER MGT FUND"/>
    <s v="WLSW F DR0648"/>
    <s v="STORMWATER SERVICES"/>
    <s v="DRAINAGE"/>
  </r>
  <r>
    <x v="1"/>
    <s v="111450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67.430000000000007"/>
    <n v="0"/>
    <n v="-67.430000000000007"/>
    <s v="N/A"/>
    <n v="0"/>
    <n v="0"/>
    <n v="11.040000000000001"/>
    <n v="0"/>
    <n v="4.79"/>
    <n v="0"/>
    <n v="0"/>
    <n v="0"/>
    <n v="0"/>
    <n v="0"/>
    <n v="51.6"/>
    <n v="0"/>
    <n v="0"/>
    <s v="SURFACE WATER MGT FUND"/>
    <s v="WLSW F DR0648"/>
    <s v="STORMWATER SERVICES"/>
    <s v="DRAINAGE"/>
  </r>
  <r>
    <x v="1"/>
    <s v="111450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74.04"/>
    <n v="0"/>
    <n v="-174.04"/>
    <s v="N/A"/>
    <n v="0"/>
    <n v="0"/>
    <n v="37.18"/>
    <n v="0"/>
    <n v="20.93"/>
    <n v="13.950000000000001"/>
    <n v="0"/>
    <n v="0"/>
    <n v="0"/>
    <n v="101.98"/>
    <n v="0"/>
    <n v="0"/>
    <n v="0"/>
    <s v="SURFACE WATER MGT FUND"/>
    <s v="WLSW F DR0648"/>
    <s v="STORMWATER SERVICES"/>
    <s v="DRAINAGE"/>
  </r>
  <r>
    <x v="1"/>
    <s v="1114501"/>
    <s v="845022"/>
    <s v="82200"/>
    <x v="72"/>
    <s v="5315000"/>
    <n v="2012"/>
    <x v="4"/>
    <s v="PAID TIME OFF"/>
    <s v="50000-PROGRAM EXPENDITUR BUDGET"/>
    <s v="82000-APPLIED OVERHEAD"/>
    <m/>
    <n v="0"/>
    <n v="0"/>
    <n v="128.93"/>
    <n v="0"/>
    <n v="-128.93"/>
    <s v="N/A"/>
    <n v="0"/>
    <n v="0"/>
    <n v="28.68"/>
    <n v="0"/>
    <n v="16.149999999999999"/>
    <n v="10.76"/>
    <n v="0"/>
    <n v="0"/>
    <n v="0"/>
    <n v="73.34"/>
    <n v="0"/>
    <n v="0"/>
    <n v="0"/>
    <s v="SURFACE WATER MGT FUND"/>
    <s v="WLSW F DR0648"/>
    <s v="STORMWATER SERVICES"/>
    <s v="DRAINAGE"/>
  </r>
  <r>
    <x v="1"/>
    <s v="1114501"/>
    <s v="845022"/>
    <s v="82300"/>
    <x v="73"/>
    <s v="5315000"/>
    <n v="2012"/>
    <x v="4"/>
    <s v="INDIRECT COSTS"/>
    <s v="50000-PROGRAM EXPENDITUR BUDGET"/>
    <s v="82000-APPLIED OVERHEAD"/>
    <m/>
    <n v="0"/>
    <n v="0"/>
    <n v="343.71"/>
    <n v="0"/>
    <n v="-343.71"/>
    <s v="N/A"/>
    <n v="0"/>
    <n v="0"/>
    <n v="61.61"/>
    <n v="0"/>
    <n v="34.68"/>
    <n v="23.12"/>
    <n v="0"/>
    <n v="0"/>
    <n v="0"/>
    <n v="224.3"/>
    <n v="0"/>
    <n v="0"/>
    <n v="0"/>
    <s v="SURFACE WATER MGT FUND"/>
    <s v="WLSW F DR0648"/>
    <s v="STORMWATER SERVICES"/>
    <s v="DRAINAGE"/>
  </r>
  <r>
    <x v="1"/>
    <s v="111450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82.59000000000003"/>
    <n v="0"/>
    <n v="-482.59000000000003"/>
    <s v="N/A"/>
    <n v="0"/>
    <n v="0"/>
    <n v="283.26"/>
    <n v="0"/>
    <n v="79.73"/>
    <n v="119.60000000000001"/>
    <n v="0"/>
    <n v="0"/>
    <n v="0"/>
    <n v="0"/>
    <n v="0"/>
    <n v="0"/>
    <n v="0"/>
    <s v="SURFACE WATER MGT FUND"/>
    <s v="WLSW F DR0649"/>
    <s v="STORMWATER SERVICES"/>
    <s v="DRAINAGE"/>
  </r>
  <r>
    <x v="1"/>
    <s v="111450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5.82"/>
    <n v="0"/>
    <n v="-35.82"/>
    <s v="N/A"/>
    <n v="0"/>
    <n v="0"/>
    <n v="14.72"/>
    <n v="0"/>
    <n v="21.1"/>
    <n v="0"/>
    <n v="0"/>
    <n v="0"/>
    <n v="0"/>
    <n v="0"/>
    <n v="0"/>
    <n v="0"/>
    <n v="0"/>
    <s v="SURFACE WATER MGT FUND"/>
    <s v="WLSW F DR0649"/>
    <s v="STORMWATER SERVICES"/>
    <s v="DRAINAGE"/>
  </r>
  <r>
    <x v="1"/>
    <s v="111450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68.91"/>
    <n v="0"/>
    <n v="-168.91"/>
    <s v="N/A"/>
    <n v="0"/>
    <n v="0"/>
    <n v="99.14"/>
    <n v="0"/>
    <n v="27.91"/>
    <n v="41.86"/>
    <n v="0"/>
    <n v="0"/>
    <n v="0"/>
    <n v="0"/>
    <n v="0"/>
    <n v="0"/>
    <n v="0"/>
    <s v="SURFACE WATER MGT FUND"/>
    <s v="WLSW F DR0649"/>
    <s v="STORMWATER SERVICES"/>
    <s v="DRAINAGE"/>
  </r>
  <r>
    <x v="1"/>
    <s v="1114502"/>
    <s v="845022"/>
    <s v="82200"/>
    <x v="72"/>
    <s v="5315000"/>
    <n v="2012"/>
    <x v="4"/>
    <s v="PAID TIME OFF"/>
    <s v="50000-PROGRAM EXPENDITUR BUDGET"/>
    <s v="82000-APPLIED OVERHEAD"/>
    <m/>
    <n v="0"/>
    <n v="0"/>
    <n v="130.30000000000001"/>
    <n v="0"/>
    <n v="-130.30000000000001"/>
    <s v="N/A"/>
    <n v="0"/>
    <n v="0"/>
    <n v="76.48"/>
    <n v="0"/>
    <n v="21.53"/>
    <n v="32.29"/>
    <n v="0"/>
    <n v="0"/>
    <n v="0"/>
    <n v="0"/>
    <n v="0"/>
    <n v="0"/>
    <n v="0"/>
    <s v="SURFACE WATER MGT FUND"/>
    <s v="WLSW F DR0649"/>
    <s v="STORMWATER SERVICES"/>
    <s v="DRAINAGE"/>
  </r>
  <r>
    <x v="1"/>
    <s v="1114502"/>
    <s v="845022"/>
    <s v="82300"/>
    <x v="73"/>
    <s v="5315000"/>
    <n v="2012"/>
    <x v="4"/>
    <s v="INDIRECT COSTS"/>
    <s v="50000-PROGRAM EXPENDITUR BUDGET"/>
    <s v="82000-APPLIED OVERHEAD"/>
    <m/>
    <n v="0"/>
    <n v="0"/>
    <n v="279.90000000000003"/>
    <n v="0"/>
    <n v="-279.90000000000003"/>
    <s v="N/A"/>
    <n v="0"/>
    <n v="0"/>
    <n v="164.3"/>
    <n v="0"/>
    <n v="46.24"/>
    <n v="69.36"/>
    <n v="0"/>
    <n v="0"/>
    <n v="0"/>
    <n v="0"/>
    <n v="0"/>
    <n v="0"/>
    <n v="0"/>
    <s v="SURFACE WATER MGT FUND"/>
    <s v="WLSW F DR0649"/>
    <s v="STORMWATER SERVICES"/>
    <s v="DRAINAGE"/>
  </r>
  <r>
    <x v="1"/>
    <s v="111450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83.26"/>
    <n v="0"/>
    <n v="-283.26"/>
    <s v="N/A"/>
    <n v="141.63"/>
    <n v="0"/>
    <n v="141.63"/>
    <n v="0"/>
    <n v="0"/>
    <n v="0"/>
    <n v="0"/>
    <n v="0"/>
    <n v="0"/>
    <n v="0"/>
    <n v="0"/>
    <n v="0"/>
    <n v="0"/>
    <s v="SURFACE WATER MGT FUND"/>
    <s v="WLSW F DR0653"/>
    <s v="STORMWATER SERVICES"/>
    <s v="DRAINAGE"/>
  </r>
  <r>
    <x v="1"/>
    <s v="111450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14.72"/>
    <n v="0"/>
    <n v="0"/>
    <n v="0"/>
    <n v="0"/>
    <n v="0"/>
    <n v="0"/>
    <n v="0"/>
    <n v="0"/>
    <n v="0"/>
    <n v="0"/>
    <s v="SURFACE WATER MGT FUND"/>
    <s v="WLSW F DR0653"/>
    <s v="STORMWATER SERVICES"/>
    <s v="DRAINAGE"/>
  </r>
  <r>
    <x v="1"/>
    <s v="111450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99.14"/>
    <n v="0"/>
    <n v="-99.14"/>
    <s v="N/A"/>
    <n v="49.57"/>
    <n v="0"/>
    <n v="49.57"/>
    <n v="0"/>
    <n v="0"/>
    <n v="0"/>
    <n v="0"/>
    <n v="0"/>
    <n v="0"/>
    <n v="0"/>
    <n v="0"/>
    <n v="0"/>
    <n v="0"/>
    <s v="SURFACE WATER MGT FUND"/>
    <s v="WLSW F DR0653"/>
    <s v="STORMWATER SERVICES"/>
    <s v="DRAINAGE"/>
  </r>
  <r>
    <x v="1"/>
    <s v="1114503"/>
    <s v="845022"/>
    <s v="82200"/>
    <x v="72"/>
    <s v="5315000"/>
    <n v="2012"/>
    <x v="4"/>
    <s v="PAID TIME OFF"/>
    <s v="50000-PROGRAM EXPENDITUR BUDGET"/>
    <s v="82000-APPLIED OVERHEAD"/>
    <m/>
    <n v="0"/>
    <n v="0"/>
    <n v="76.48"/>
    <n v="0"/>
    <n v="-76.48"/>
    <s v="N/A"/>
    <n v="38.24"/>
    <n v="0"/>
    <n v="38.24"/>
    <n v="0"/>
    <n v="0"/>
    <n v="0"/>
    <n v="0"/>
    <n v="0"/>
    <n v="0"/>
    <n v="0"/>
    <n v="0"/>
    <n v="0"/>
    <n v="0"/>
    <s v="SURFACE WATER MGT FUND"/>
    <s v="WLSW F DR0653"/>
    <s v="STORMWATER SERVICES"/>
    <s v="DRAINAGE"/>
  </r>
  <r>
    <x v="1"/>
    <s v="1114503"/>
    <s v="845022"/>
    <s v="82300"/>
    <x v="73"/>
    <s v="5315000"/>
    <n v="2012"/>
    <x v="4"/>
    <s v="INDIRECT COSTS"/>
    <s v="50000-PROGRAM EXPENDITUR BUDGET"/>
    <s v="82000-APPLIED OVERHEAD"/>
    <m/>
    <n v="0"/>
    <n v="0"/>
    <n v="164.3"/>
    <n v="0"/>
    <n v="-164.3"/>
    <s v="N/A"/>
    <n v="82.15"/>
    <n v="0"/>
    <n v="82.15"/>
    <n v="0"/>
    <n v="0"/>
    <n v="0"/>
    <n v="0"/>
    <n v="0"/>
    <n v="0"/>
    <n v="0"/>
    <n v="0"/>
    <n v="0"/>
    <n v="0"/>
    <s v="SURFACE WATER MGT FUND"/>
    <s v="WLSW F DR0653"/>
    <s v="STORMWATER SERVICES"/>
    <s v="DRAINAGE"/>
  </r>
  <r>
    <x v="1"/>
    <s v="111450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1.510000000000005"/>
    <n v="0"/>
    <n v="-71.510000000000005"/>
    <s v="N/A"/>
    <n v="71.510000000000005"/>
    <n v="0"/>
    <n v="0"/>
    <n v="0"/>
    <n v="0"/>
    <n v="0"/>
    <n v="0"/>
    <n v="0"/>
    <n v="0"/>
    <n v="0"/>
    <n v="0"/>
    <n v="0"/>
    <n v="0"/>
    <s v="SURFACE WATER MGT FUND"/>
    <s v="WLSW F D99071"/>
    <s v="STORMWATER SERVICES"/>
    <s v="DRAINAGE"/>
  </r>
  <r>
    <x v="1"/>
    <s v="111450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5.03"/>
    <n v="0"/>
    <n v="-25.03"/>
    <s v="N/A"/>
    <n v="25.03"/>
    <n v="0"/>
    <n v="0"/>
    <n v="0"/>
    <n v="0"/>
    <n v="0"/>
    <n v="0"/>
    <n v="0"/>
    <n v="0"/>
    <n v="0"/>
    <n v="0"/>
    <n v="0"/>
    <n v="0"/>
    <s v="SURFACE WATER MGT FUND"/>
    <s v="WLSW F D99071"/>
    <s v="STORMWATER SERVICES"/>
    <s v="DRAINAGE"/>
  </r>
  <r>
    <x v="1"/>
    <s v="1114504"/>
    <s v="845022"/>
    <s v="82200"/>
    <x v="72"/>
    <s v="5315000"/>
    <n v="2012"/>
    <x v="4"/>
    <s v="PAID TIME OFF"/>
    <s v="50000-PROGRAM EXPENDITUR BUDGET"/>
    <s v="82000-APPLIED OVERHEAD"/>
    <m/>
    <n v="0"/>
    <n v="0"/>
    <n v="19.309999999999999"/>
    <n v="0"/>
    <n v="-19.309999999999999"/>
    <s v="N/A"/>
    <n v="19.309999999999999"/>
    <n v="0"/>
    <n v="0"/>
    <n v="0"/>
    <n v="0"/>
    <n v="0"/>
    <n v="0"/>
    <n v="0"/>
    <n v="0"/>
    <n v="0"/>
    <n v="0"/>
    <n v="0"/>
    <n v="0"/>
    <s v="SURFACE WATER MGT FUND"/>
    <s v="WLSW F D99071"/>
    <s v="STORMWATER SERVICES"/>
    <s v="DRAINAGE"/>
  </r>
  <r>
    <x v="1"/>
    <s v="1114504"/>
    <s v="845022"/>
    <s v="82300"/>
    <x v="73"/>
    <s v="5315000"/>
    <n v="2012"/>
    <x v="4"/>
    <s v="INDIRECT COSTS"/>
    <s v="50000-PROGRAM EXPENDITUR BUDGET"/>
    <s v="82000-APPLIED OVERHEAD"/>
    <m/>
    <n v="0"/>
    <n v="0"/>
    <n v="41.480000000000004"/>
    <n v="0"/>
    <n v="-41.480000000000004"/>
    <s v="N/A"/>
    <n v="41.480000000000004"/>
    <n v="0"/>
    <n v="0"/>
    <n v="0"/>
    <n v="0"/>
    <n v="0"/>
    <n v="0"/>
    <n v="0"/>
    <n v="0"/>
    <n v="0"/>
    <n v="0"/>
    <n v="0"/>
    <n v="0"/>
    <s v="SURFACE WATER MGT FUND"/>
    <s v="WLSW F D99071"/>
    <s v="STORMWATER SERVICES"/>
    <s v="DRAINAGE"/>
  </r>
  <r>
    <x v="1"/>
    <s v="111450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65.69"/>
    <n v="0"/>
    <n v="-265.69"/>
    <s v="N/A"/>
    <n v="79.73"/>
    <n v="79.73"/>
    <n v="0"/>
    <n v="0"/>
    <n v="0"/>
    <n v="0"/>
    <n v="0"/>
    <n v="0"/>
    <n v="0"/>
    <n v="0"/>
    <n v="106.23"/>
    <n v="0"/>
    <n v="0"/>
    <s v="SURFACE WATER MGT FUND"/>
    <s v="WLSW F D99072"/>
    <s v="STORMWATER SERVICES"/>
    <s v="DRAINAGE"/>
  </r>
  <r>
    <x v="1"/>
    <s v="111450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0"/>
    <n v="0"/>
    <n v="0"/>
    <n v="0"/>
    <n v="11.040000000000001"/>
    <n v="0"/>
    <n v="0"/>
    <s v="SURFACE WATER MGT FUND"/>
    <s v="WLSW F D99072"/>
    <s v="STORMWATER SERVICES"/>
    <s v="DRAINAGE"/>
  </r>
  <r>
    <x v="1"/>
    <s v="111450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93"/>
    <n v="0"/>
    <n v="-93"/>
    <s v="N/A"/>
    <n v="27.91"/>
    <n v="27.91"/>
    <n v="0"/>
    <n v="0"/>
    <n v="0"/>
    <n v="0"/>
    <n v="0"/>
    <n v="0"/>
    <n v="0"/>
    <n v="0"/>
    <n v="37.18"/>
    <n v="0"/>
    <n v="0"/>
    <s v="SURFACE WATER MGT FUND"/>
    <s v="WLSW F D99072"/>
    <s v="STORMWATER SERVICES"/>
    <s v="DRAINAGE"/>
  </r>
  <r>
    <x v="1"/>
    <s v="1114507"/>
    <s v="845022"/>
    <s v="82200"/>
    <x v="72"/>
    <s v="5315000"/>
    <n v="2012"/>
    <x v="4"/>
    <s v="PAID TIME OFF"/>
    <s v="50000-PROGRAM EXPENDITUR BUDGET"/>
    <s v="82000-APPLIED OVERHEAD"/>
    <m/>
    <n v="0"/>
    <n v="0"/>
    <n v="71.739999999999995"/>
    <n v="0"/>
    <n v="-71.739999999999995"/>
    <s v="N/A"/>
    <n v="21.53"/>
    <n v="21.53"/>
    <n v="0"/>
    <n v="0"/>
    <n v="0"/>
    <n v="0"/>
    <n v="0"/>
    <n v="0"/>
    <n v="0"/>
    <n v="0"/>
    <n v="28.68"/>
    <n v="0"/>
    <n v="0"/>
    <s v="SURFACE WATER MGT FUND"/>
    <s v="WLSW F D99072"/>
    <s v="STORMWATER SERVICES"/>
    <s v="DRAINAGE"/>
  </r>
  <r>
    <x v="1"/>
    <s v="1114507"/>
    <s v="845022"/>
    <s v="82300"/>
    <x v="73"/>
    <s v="5315000"/>
    <n v="2012"/>
    <x v="4"/>
    <s v="INDIRECT COSTS"/>
    <s v="50000-PROGRAM EXPENDITUR BUDGET"/>
    <s v="82000-APPLIED OVERHEAD"/>
    <m/>
    <n v="0"/>
    <n v="0"/>
    <n v="154.1"/>
    <n v="0"/>
    <n v="-154.1"/>
    <s v="N/A"/>
    <n v="46.24"/>
    <n v="46.24"/>
    <n v="0"/>
    <n v="0"/>
    <n v="0"/>
    <n v="0"/>
    <n v="0"/>
    <n v="0"/>
    <n v="0"/>
    <n v="0"/>
    <n v="61.620000000000005"/>
    <n v="0"/>
    <n v="0"/>
    <s v="SURFACE WATER MGT FUND"/>
    <s v="WLSW F D99072"/>
    <s v="STORMWATER SERVICES"/>
    <s v="DRAINAGE"/>
  </r>
  <r>
    <x v="1"/>
    <s v="111456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31.72"/>
    <n v="0"/>
    <n v="-431.72"/>
    <s v="N/A"/>
    <n v="0"/>
    <n v="0"/>
    <n v="212.45000000000002"/>
    <n v="0"/>
    <n v="0"/>
    <n v="219.27"/>
    <n v="0"/>
    <n v="0"/>
    <n v="0"/>
    <n v="0"/>
    <n v="0"/>
    <n v="0"/>
    <n v="0"/>
    <s v="SURFACE WATER MGT FUND"/>
    <s v="WLSW F DR0646"/>
    <s v="STORMWATER SERVICES"/>
    <s v="DRAINAGE"/>
  </r>
  <r>
    <x v="1"/>
    <s v="111456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0.330000000000002"/>
    <n v="0"/>
    <n v="-30.330000000000002"/>
    <s v="N/A"/>
    <n v="0"/>
    <n v="0"/>
    <n v="22.080000000000002"/>
    <n v="0"/>
    <n v="0"/>
    <n v="8.25"/>
    <n v="0"/>
    <n v="0"/>
    <n v="0"/>
    <n v="0"/>
    <n v="0"/>
    <n v="0"/>
    <n v="0"/>
    <s v="SURFACE WATER MGT FUND"/>
    <s v="WLSW F DR0646"/>
    <s v="STORMWATER SERVICES"/>
    <s v="DRAINAGE"/>
  </r>
  <r>
    <x v="1"/>
    <s v="111456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51.1"/>
    <n v="0"/>
    <n v="-151.1"/>
    <s v="N/A"/>
    <n v="0"/>
    <n v="0"/>
    <n v="74.36"/>
    <n v="0"/>
    <n v="0"/>
    <n v="76.739999999999995"/>
    <n v="0"/>
    <n v="0"/>
    <n v="0"/>
    <n v="0"/>
    <n v="0"/>
    <n v="0"/>
    <n v="0"/>
    <s v="SURFACE WATER MGT FUND"/>
    <s v="WLSW F DR0646"/>
    <s v="STORMWATER SERVICES"/>
    <s v="DRAINAGE"/>
  </r>
  <r>
    <x v="1"/>
    <s v="1114560"/>
    <s v="845022"/>
    <s v="82200"/>
    <x v="72"/>
    <s v="5315000"/>
    <n v="2012"/>
    <x v="4"/>
    <s v="PAID TIME OFF"/>
    <s v="50000-PROGRAM EXPENDITUR BUDGET"/>
    <s v="82000-APPLIED OVERHEAD"/>
    <m/>
    <n v="0"/>
    <n v="0"/>
    <n v="116.56"/>
    <n v="0"/>
    <n v="-116.56"/>
    <s v="N/A"/>
    <n v="0"/>
    <n v="0"/>
    <n v="57.36"/>
    <n v="0"/>
    <n v="0"/>
    <n v="59.2"/>
    <n v="0"/>
    <n v="0"/>
    <n v="0"/>
    <n v="0"/>
    <n v="0"/>
    <n v="0"/>
    <n v="0"/>
    <s v="SURFACE WATER MGT FUND"/>
    <s v="WLSW F DR0646"/>
    <s v="STORMWATER SERVICES"/>
    <s v="DRAINAGE"/>
  </r>
  <r>
    <x v="1"/>
    <s v="1114560"/>
    <s v="845022"/>
    <s v="82300"/>
    <x v="73"/>
    <s v="5315000"/>
    <n v="2012"/>
    <x v="4"/>
    <s v="INDIRECT COSTS"/>
    <s v="50000-PROGRAM EXPENDITUR BUDGET"/>
    <s v="82000-APPLIED OVERHEAD"/>
    <m/>
    <n v="0"/>
    <n v="0"/>
    <n v="250.39000000000001"/>
    <n v="0"/>
    <n v="-250.39000000000001"/>
    <s v="N/A"/>
    <n v="0"/>
    <n v="0"/>
    <n v="123.22"/>
    <n v="0"/>
    <n v="0"/>
    <n v="127.17"/>
    <n v="0"/>
    <n v="0"/>
    <n v="0"/>
    <n v="0"/>
    <n v="0"/>
    <n v="0"/>
    <n v="0"/>
    <s v="SURFACE WATER MGT FUND"/>
    <s v="WLSW F DR0646"/>
    <s v="STORMWATER SERVICES"/>
    <s v="DRAINAGE"/>
  </r>
  <r>
    <x v="1"/>
    <s v="111466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95.77"/>
    <n v="0"/>
    <n v="-195.77"/>
    <s v="N/A"/>
    <n v="0"/>
    <n v="0"/>
    <n v="0"/>
    <n v="0"/>
    <n v="0"/>
    <n v="195.77"/>
    <n v="0"/>
    <n v="0"/>
    <n v="0"/>
    <n v="0"/>
    <n v="0"/>
    <n v="0"/>
    <n v="0"/>
    <s v="SURFACE WATER MGT FUND"/>
    <s v="WLSW F DR0549"/>
    <s v="STORMWATER SERVICES"/>
    <s v="DRAINAGE"/>
  </r>
  <r>
    <x v="1"/>
    <s v="1114668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75.08"/>
    <n v="0"/>
    <n v="-75.08"/>
    <s v="N/A"/>
    <n v="0"/>
    <n v="0"/>
    <n v="0"/>
    <n v="0"/>
    <n v="0"/>
    <n v="75.08"/>
    <n v="0"/>
    <n v="0"/>
    <n v="0"/>
    <n v="0"/>
    <n v="0"/>
    <n v="0"/>
    <n v="0"/>
    <s v="SURFACE WATER MGT FUND"/>
    <s v="WLSW F DR0549"/>
    <s v="STORMWATER SERVICES"/>
    <s v="DRAINAGE"/>
  </r>
  <r>
    <x v="1"/>
    <s v="1114668"/>
    <s v="845022"/>
    <s v="53521"/>
    <x v="168"/>
    <s v="5315000"/>
    <n v="2012"/>
    <x v="4"/>
    <s v="UTILITIES ELECTRICITY"/>
    <s v="50000-PROGRAM EXPENDITUR BUDGET"/>
    <s v="53000-SERVICES-OTHER CHARGES"/>
    <m/>
    <n v="0"/>
    <n v="0"/>
    <n v="280.37"/>
    <n v="0"/>
    <n v="-280.37"/>
    <s v="N/A"/>
    <n v="0"/>
    <n v="124.32000000000001"/>
    <n v="92.48"/>
    <n v="0"/>
    <n v="46.21"/>
    <n v="0"/>
    <n v="17.36"/>
    <n v="0"/>
    <n v="0"/>
    <n v="0"/>
    <n v="0"/>
    <n v="0"/>
    <n v="0"/>
    <s v="SURFACE WATER MGT FUND"/>
    <s v="WLSW F DR0549"/>
    <s v="STORMWATER SERVICES"/>
    <s v="DRAINAGE"/>
  </r>
  <r>
    <x v="1"/>
    <s v="111466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54.25"/>
    <n v="0"/>
    <n v="-154.25"/>
    <s v="N/A"/>
    <n v="0"/>
    <n v="0"/>
    <n v="0"/>
    <n v="0"/>
    <n v="0"/>
    <n v="154.25"/>
    <n v="0"/>
    <n v="0"/>
    <n v="0"/>
    <n v="0"/>
    <n v="0"/>
    <n v="0"/>
    <n v="0"/>
    <s v="SURFACE WATER MGT FUND"/>
    <s v="WLSW F DR0549"/>
    <s v="STORMWATER SERVICES"/>
    <s v="DRAINAGE"/>
  </r>
  <r>
    <x v="1"/>
    <s v="111466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70.33"/>
    <n v="0"/>
    <n v="-70.33"/>
    <s v="N/A"/>
    <n v="0"/>
    <n v="0"/>
    <n v="0"/>
    <n v="0"/>
    <n v="0"/>
    <n v="70.33"/>
    <n v="0"/>
    <n v="0"/>
    <n v="0"/>
    <n v="0"/>
    <n v="0"/>
    <n v="0"/>
    <n v="0"/>
    <s v="SURFACE WATER MGT FUND"/>
    <s v="WLSW F DR0549"/>
    <s v="STORMWATER SERVICES"/>
    <s v="DRAINAGE"/>
  </r>
  <r>
    <x v="1"/>
    <s v="1114668"/>
    <s v="845022"/>
    <s v="82200"/>
    <x v="72"/>
    <s v="5315000"/>
    <n v="2012"/>
    <x v="4"/>
    <s v="PAID TIME OFF"/>
    <s v="50000-PROGRAM EXPENDITUR BUDGET"/>
    <s v="82000-APPLIED OVERHEAD"/>
    <m/>
    <n v="0"/>
    <n v="0"/>
    <n v="69.960000000000008"/>
    <n v="0"/>
    <n v="-69.960000000000008"/>
    <s v="N/A"/>
    <n v="0"/>
    <n v="0"/>
    <n v="0"/>
    <n v="0"/>
    <n v="0"/>
    <n v="69.960000000000008"/>
    <n v="0"/>
    <n v="0"/>
    <n v="0"/>
    <n v="0"/>
    <n v="0"/>
    <n v="0"/>
    <n v="0"/>
    <s v="SURFACE WATER MGT FUND"/>
    <s v="WLSW F DR0549"/>
    <s v="STORMWATER SERVICES"/>
    <s v="DRAINAGE"/>
  </r>
  <r>
    <x v="1"/>
    <s v="1114668"/>
    <s v="845022"/>
    <s v="82300"/>
    <x v="73"/>
    <s v="5315000"/>
    <n v="2012"/>
    <x v="4"/>
    <s v="INDIRECT COSTS"/>
    <s v="50000-PROGRAM EXPENDITUR BUDGET"/>
    <s v="82000-APPLIED OVERHEAD"/>
    <m/>
    <n v="0"/>
    <n v="0"/>
    <n v="213.97"/>
    <n v="0"/>
    <n v="-213.97"/>
    <s v="N/A"/>
    <n v="0"/>
    <n v="0"/>
    <n v="0"/>
    <n v="0"/>
    <n v="0"/>
    <n v="213.97"/>
    <n v="0"/>
    <n v="0"/>
    <n v="0"/>
    <n v="0"/>
    <n v="0"/>
    <n v="0"/>
    <n v="0"/>
    <s v="SURFACE WATER MGT FUND"/>
    <s v="WLSW F DR0549"/>
    <s v="STORMWATER SERVICES"/>
    <s v="DRAINAGE"/>
  </r>
  <r>
    <x v="1"/>
    <s v="1114668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8.82"/>
    <n v="0"/>
    <n v="-8.82"/>
    <s v="N/A"/>
    <n v="0"/>
    <n v="0"/>
    <n v="0"/>
    <n v="0"/>
    <n v="0"/>
    <n v="8.82"/>
    <n v="0"/>
    <n v="0"/>
    <n v="0"/>
    <n v="0"/>
    <n v="0"/>
    <n v="0"/>
    <n v="0"/>
    <s v="SURFACE WATER MGT FUND"/>
    <s v="WLSW F DR0549"/>
    <s v="STORMWATER SERVICES"/>
    <s v="DRAINAGE"/>
  </r>
  <r>
    <x v="1"/>
    <s v="111466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141.63"/>
    <n v="0"/>
    <n v="0"/>
    <n v="0"/>
    <n v="0"/>
    <n v="0"/>
    <n v="0"/>
    <n v="0"/>
    <n v="0"/>
    <n v="0"/>
    <n v="0"/>
    <n v="0"/>
    <s v="SURFACE WATER MGT FUND"/>
    <s v="WLSW F DR0639"/>
    <s v="STORMWATER SERVICES"/>
    <s v="DRAINAGE"/>
  </r>
  <r>
    <x v="1"/>
    <s v="111466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49.57"/>
    <n v="0"/>
    <n v="0"/>
    <n v="0"/>
    <n v="0"/>
    <n v="0"/>
    <n v="0"/>
    <n v="0"/>
    <n v="0"/>
    <n v="0"/>
    <n v="0"/>
    <n v="0"/>
    <s v="SURFACE WATER MGT FUND"/>
    <s v="WLSW F DR0639"/>
    <s v="STORMWATER SERVICES"/>
    <s v="DRAINAGE"/>
  </r>
  <r>
    <x v="1"/>
    <s v="1114669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38.24"/>
    <n v="0"/>
    <n v="0"/>
    <n v="0"/>
    <n v="0"/>
    <n v="0"/>
    <n v="0"/>
    <n v="0"/>
    <n v="0"/>
    <n v="0"/>
    <n v="0"/>
    <n v="0"/>
    <s v="SURFACE WATER MGT FUND"/>
    <s v="WLSW F DR0639"/>
    <s v="STORMWATER SERVICES"/>
    <s v="DRAINAGE"/>
  </r>
  <r>
    <x v="1"/>
    <s v="1114669"/>
    <s v="845022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82.15"/>
    <n v="0"/>
    <n v="0"/>
    <n v="0"/>
    <n v="0"/>
    <n v="0"/>
    <n v="0"/>
    <n v="0"/>
    <n v="0"/>
    <n v="0"/>
    <n v="0"/>
    <n v="0"/>
    <s v="SURFACE WATER MGT FUND"/>
    <s v="WLSW F DR0639"/>
    <s v="STORMWATER SERVICES"/>
    <s v="DRAINAGE"/>
  </r>
  <r>
    <x v="1"/>
    <s v="111467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70.820000000000007"/>
    <n v="70.820000000000007"/>
    <n v="0"/>
    <n v="0"/>
    <n v="0"/>
    <n v="0"/>
    <n v="0"/>
    <n v="0"/>
    <n v="0"/>
    <n v="0"/>
    <n v="0"/>
    <n v="0"/>
    <s v="SURFACE WATER MGT FUND"/>
    <s v="WLSW F DR0652"/>
    <s v="STORMWATER SERVICES"/>
    <s v="DRAINAGE"/>
  </r>
  <r>
    <x v="1"/>
    <s v="111467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8"/>
    <n v="0"/>
    <n v="-49.58"/>
    <s v="N/A"/>
    <n v="0"/>
    <n v="24.79"/>
    <n v="24.79"/>
    <n v="0"/>
    <n v="0"/>
    <n v="0"/>
    <n v="0"/>
    <n v="0"/>
    <n v="0"/>
    <n v="0"/>
    <n v="0"/>
    <n v="0"/>
    <n v="0"/>
    <s v="SURFACE WATER MGT FUND"/>
    <s v="WLSW F DR0652"/>
    <s v="STORMWATER SERVICES"/>
    <s v="DRAINAGE"/>
  </r>
  <r>
    <x v="1"/>
    <s v="1114670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19.12"/>
    <n v="19.12"/>
    <n v="0"/>
    <n v="0"/>
    <n v="0"/>
    <n v="0"/>
    <n v="0"/>
    <n v="0"/>
    <n v="0"/>
    <n v="0"/>
    <n v="0"/>
    <n v="0"/>
    <s v="SURFACE WATER MGT FUND"/>
    <s v="WLSW F DR0652"/>
    <s v="STORMWATER SERVICES"/>
    <s v="DRAINAGE"/>
  </r>
  <r>
    <x v="1"/>
    <s v="1114670"/>
    <s v="845022"/>
    <s v="82300"/>
    <x v="73"/>
    <s v="5315000"/>
    <n v="2012"/>
    <x v="4"/>
    <s v="INDIRECT COSTS"/>
    <s v="50000-PROGRAM EXPENDITUR BUDGET"/>
    <s v="82000-APPLIED OVERHEAD"/>
    <m/>
    <n v="0"/>
    <n v="0"/>
    <n v="82.16"/>
    <n v="0"/>
    <n v="-82.16"/>
    <s v="N/A"/>
    <n v="0"/>
    <n v="41.08"/>
    <n v="41.08"/>
    <n v="0"/>
    <n v="0"/>
    <n v="0"/>
    <n v="0"/>
    <n v="0"/>
    <n v="0"/>
    <n v="0"/>
    <n v="0"/>
    <n v="0"/>
    <n v="0"/>
    <s v="SURFACE WATER MGT FUND"/>
    <s v="WLSW F DR0652"/>
    <s v="STORMWATER SERVICES"/>
    <s v="DRAINAGE"/>
  </r>
  <r>
    <x v="1"/>
    <s v="111481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9.73"/>
    <n v="0"/>
    <n v="-79.73"/>
    <s v="N/A"/>
    <n v="0"/>
    <n v="79.73"/>
    <n v="0"/>
    <n v="0"/>
    <n v="0"/>
    <n v="0"/>
    <n v="0"/>
    <n v="0"/>
    <n v="0"/>
    <n v="0"/>
    <n v="0"/>
    <n v="0"/>
    <n v="0"/>
    <s v="SURFACE WATER MGT FUND"/>
    <s v="WLSW F DT0229"/>
    <s v="STORMWATER SERVICES"/>
    <s v="DRAINAGE"/>
  </r>
  <r>
    <x v="1"/>
    <s v="111481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7.91"/>
    <n v="0"/>
    <n v="-27.91"/>
    <s v="N/A"/>
    <n v="0"/>
    <n v="27.91"/>
    <n v="0"/>
    <n v="0"/>
    <n v="0"/>
    <n v="0"/>
    <n v="0"/>
    <n v="0"/>
    <n v="0"/>
    <n v="0"/>
    <n v="0"/>
    <n v="0"/>
    <n v="0"/>
    <s v="SURFACE WATER MGT FUND"/>
    <s v="WLSW F DT0229"/>
    <s v="STORMWATER SERVICES"/>
    <s v="DRAINAGE"/>
  </r>
  <r>
    <x v="1"/>
    <s v="1114817"/>
    <s v="845022"/>
    <s v="82200"/>
    <x v="72"/>
    <s v="5315000"/>
    <n v="2012"/>
    <x v="4"/>
    <s v="PAID TIME OFF"/>
    <s v="50000-PROGRAM EXPENDITUR BUDGET"/>
    <s v="82000-APPLIED OVERHEAD"/>
    <m/>
    <n v="0"/>
    <n v="0"/>
    <n v="21.53"/>
    <n v="0"/>
    <n v="-21.53"/>
    <s v="N/A"/>
    <n v="0"/>
    <n v="21.53"/>
    <n v="0"/>
    <n v="0"/>
    <n v="0"/>
    <n v="0"/>
    <n v="0"/>
    <n v="0"/>
    <n v="0"/>
    <n v="0"/>
    <n v="0"/>
    <n v="0"/>
    <n v="0"/>
    <s v="SURFACE WATER MGT FUND"/>
    <s v="WLSW F DT0229"/>
    <s v="STORMWATER SERVICES"/>
    <s v="DRAINAGE"/>
  </r>
  <r>
    <x v="1"/>
    <s v="1114817"/>
    <s v="845022"/>
    <s v="82300"/>
    <x v="73"/>
    <s v="5315000"/>
    <n v="2012"/>
    <x v="4"/>
    <s v="INDIRECT COSTS"/>
    <s v="50000-PROGRAM EXPENDITUR BUDGET"/>
    <s v="82000-APPLIED OVERHEAD"/>
    <m/>
    <n v="0"/>
    <n v="0"/>
    <n v="46.24"/>
    <n v="0"/>
    <n v="-46.24"/>
    <s v="N/A"/>
    <n v="0"/>
    <n v="46.24"/>
    <n v="0"/>
    <n v="0"/>
    <n v="0"/>
    <n v="0"/>
    <n v="0"/>
    <n v="0"/>
    <n v="0"/>
    <n v="0"/>
    <n v="0"/>
    <n v="0"/>
    <n v="0"/>
    <s v="SURFACE WATER MGT FUND"/>
    <s v="WLSW F DT0229"/>
    <s v="STORMWATER SERVICES"/>
    <s v="DRAINAGE"/>
  </r>
  <r>
    <x v="1"/>
    <s v="111481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9.73"/>
    <n v="0"/>
    <n v="-79.73"/>
    <s v="N/A"/>
    <n v="0"/>
    <n v="79.73"/>
    <n v="0"/>
    <n v="0"/>
    <n v="0"/>
    <n v="0"/>
    <n v="0"/>
    <n v="0"/>
    <n v="0"/>
    <n v="0"/>
    <n v="0"/>
    <n v="0"/>
    <n v="0"/>
    <s v="SURFACE WATER MGT FUND"/>
    <s v="WLSW F DT0230"/>
    <s v="STORMWATER SERVICES"/>
    <s v="DRAINAGE"/>
  </r>
  <r>
    <x v="1"/>
    <s v="111481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7.91"/>
    <n v="0"/>
    <n v="-27.91"/>
    <s v="N/A"/>
    <n v="0"/>
    <n v="27.91"/>
    <n v="0"/>
    <n v="0"/>
    <n v="0"/>
    <n v="0"/>
    <n v="0"/>
    <n v="0"/>
    <n v="0"/>
    <n v="0"/>
    <n v="0"/>
    <n v="0"/>
    <n v="0"/>
    <s v="SURFACE WATER MGT FUND"/>
    <s v="WLSW F DT0230"/>
    <s v="STORMWATER SERVICES"/>
    <s v="DRAINAGE"/>
  </r>
  <r>
    <x v="1"/>
    <s v="1114818"/>
    <s v="845022"/>
    <s v="82200"/>
    <x v="72"/>
    <s v="5315000"/>
    <n v="2012"/>
    <x v="4"/>
    <s v="PAID TIME OFF"/>
    <s v="50000-PROGRAM EXPENDITUR BUDGET"/>
    <s v="82000-APPLIED OVERHEAD"/>
    <m/>
    <n v="0"/>
    <n v="0"/>
    <n v="21.53"/>
    <n v="0"/>
    <n v="-21.53"/>
    <s v="N/A"/>
    <n v="0"/>
    <n v="21.53"/>
    <n v="0"/>
    <n v="0"/>
    <n v="0"/>
    <n v="0"/>
    <n v="0"/>
    <n v="0"/>
    <n v="0"/>
    <n v="0"/>
    <n v="0"/>
    <n v="0"/>
    <n v="0"/>
    <s v="SURFACE WATER MGT FUND"/>
    <s v="WLSW F DT0230"/>
    <s v="STORMWATER SERVICES"/>
    <s v="DRAINAGE"/>
  </r>
  <r>
    <x v="1"/>
    <s v="1114818"/>
    <s v="845022"/>
    <s v="82300"/>
    <x v="73"/>
    <s v="5315000"/>
    <n v="2012"/>
    <x v="4"/>
    <s v="INDIRECT COSTS"/>
    <s v="50000-PROGRAM EXPENDITUR BUDGET"/>
    <s v="82000-APPLIED OVERHEAD"/>
    <m/>
    <n v="0"/>
    <n v="0"/>
    <n v="46.24"/>
    <n v="0"/>
    <n v="-46.24"/>
    <s v="N/A"/>
    <n v="0"/>
    <n v="46.24"/>
    <n v="0"/>
    <n v="0"/>
    <n v="0"/>
    <n v="0"/>
    <n v="0"/>
    <n v="0"/>
    <n v="0"/>
    <n v="0"/>
    <n v="0"/>
    <n v="0"/>
    <n v="0"/>
    <s v="SURFACE WATER MGT FUND"/>
    <s v="WLSW F DT0230"/>
    <s v="STORMWATER SERVICES"/>
    <s v="DRAINAGE"/>
  </r>
  <r>
    <x v="1"/>
    <s v="111481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9.73"/>
    <n v="0"/>
    <n v="-79.73"/>
    <s v="N/A"/>
    <n v="0"/>
    <n v="79.73"/>
    <n v="0"/>
    <n v="0"/>
    <n v="0"/>
    <n v="0"/>
    <n v="0"/>
    <n v="0"/>
    <n v="0"/>
    <n v="0"/>
    <n v="0"/>
    <n v="0"/>
    <n v="0"/>
    <s v="SURFACE WATER MGT FUND"/>
    <s v="WLSW F DT0231"/>
    <s v="STORMWATER SERVICES"/>
    <s v="DRAINAGE"/>
  </r>
  <r>
    <x v="1"/>
    <s v="111481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7.91"/>
    <n v="0"/>
    <n v="-27.91"/>
    <s v="N/A"/>
    <n v="0"/>
    <n v="27.91"/>
    <n v="0"/>
    <n v="0"/>
    <n v="0"/>
    <n v="0"/>
    <n v="0"/>
    <n v="0"/>
    <n v="0"/>
    <n v="0"/>
    <n v="0"/>
    <n v="0"/>
    <n v="0"/>
    <s v="SURFACE WATER MGT FUND"/>
    <s v="WLSW F DT0231"/>
    <s v="STORMWATER SERVICES"/>
    <s v="DRAINAGE"/>
  </r>
  <r>
    <x v="1"/>
    <s v="1114819"/>
    <s v="845022"/>
    <s v="82200"/>
    <x v="72"/>
    <s v="5315000"/>
    <n v="2012"/>
    <x v="4"/>
    <s v="PAID TIME OFF"/>
    <s v="50000-PROGRAM EXPENDITUR BUDGET"/>
    <s v="82000-APPLIED OVERHEAD"/>
    <m/>
    <n v="0"/>
    <n v="0"/>
    <n v="21.53"/>
    <n v="0"/>
    <n v="-21.53"/>
    <s v="N/A"/>
    <n v="0"/>
    <n v="21.53"/>
    <n v="0"/>
    <n v="0"/>
    <n v="0"/>
    <n v="0"/>
    <n v="0"/>
    <n v="0"/>
    <n v="0"/>
    <n v="0"/>
    <n v="0"/>
    <n v="0"/>
    <n v="0"/>
    <s v="SURFACE WATER MGT FUND"/>
    <s v="WLSW F DT0231"/>
    <s v="STORMWATER SERVICES"/>
    <s v="DRAINAGE"/>
  </r>
  <r>
    <x v="1"/>
    <s v="1114819"/>
    <s v="845022"/>
    <s v="82300"/>
    <x v="73"/>
    <s v="5315000"/>
    <n v="2012"/>
    <x v="4"/>
    <s v="INDIRECT COSTS"/>
    <s v="50000-PROGRAM EXPENDITUR BUDGET"/>
    <s v="82000-APPLIED OVERHEAD"/>
    <m/>
    <n v="0"/>
    <n v="0"/>
    <n v="46.24"/>
    <n v="0"/>
    <n v="-46.24"/>
    <s v="N/A"/>
    <n v="0"/>
    <n v="46.24"/>
    <n v="0"/>
    <n v="0"/>
    <n v="0"/>
    <n v="0"/>
    <n v="0"/>
    <n v="0"/>
    <n v="0"/>
    <n v="0"/>
    <n v="0"/>
    <n v="0"/>
    <n v="0"/>
    <s v="SURFACE WATER MGT FUND"/>
    <s v="WLSW F DT0231"/>
    <s v="STORMWATER SERVICES"/>
    <s v="DRAINAGE"/>
  </r>
  <r>
    <x v="1"/>
    <s v="111482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9.73"/>
    <n v="0"/>
    <n v="-79.73"/>
    <s v="N/A"/>
    <n v="0"/>
    <n v="79.73"/>
    <n v="0"/>
    <n v="0"/>
    <n v="0"/>
    <n v="0"/>
    <n v="0"/>
    <n v="0"/>
    <n v="0"/>
    <n v="0"/>
    <n v="0"/>
    <n v="0"/>
    <n v="0"/>
    <s v="SURFACE WATER MGT FUND"/>
    <s v="WLSW F DT0232"/>
    <s v="STORMWATER SERVICES"/>
    <s v="DRAINAGE"/>
  </r>
  <r>
    <x v="1"/>
    <s v="111482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7.91"/>
    <n v="0"/>
    <n v="-27.91"/>
    <s v="N/A"/>
    <n v="0"/>
    <n v="27.91"/>
    <n v="0"/>
    <n v="0"/>
    <n v="0"/>
    <n v="0"/>
    <n v="0"/>
    <n v="0"/>
    <n v="0"/>
    <n v="0"/>
    <n v="0"/>
    <n v="0"/>
    <n v="0"/>
    <s v="SURFACE WATER MGT FUND"/>
    <s v="WLSW F DT0232"/>
    <s v="STORMWATER SERVICES"/>
    <s v="DRAINAGE"/>
  </r>
  <r>
    <x v="1"/>
    <s v="1114820"/>
    <s v="845022"/>
    <s v="82200"/>
    <x v="72"/>
    <s v="5315000"/>
    <n v="2012"/>
    <x v="4"/>
    <s v="PAID TIME OFF"/>
    <s v="50000-PROGRAM EXPENDITUR BUDGET"/>
    <s v="82000-APPLIED OVERHEAD"/>
    <m/>
    <n v="0"/>
    <n v="0"/>
    <n v="21.53"/>
    <n v="0"/>
    <n v="-21.53"/>
    <s v="N/A"/>
    <n v="0"/>
    <n v="21.53"/>
    <n v="0"/>
    <n v="0"/>
    <n v="0"/>
    <n v="0"/>
    <n v="0"/>
    <n v="0"/>
    <n v="0"/>
    <n v="0"/>
    <n v="0"/>
    <n v="0"/>
    <n v="0"/>
    <s v="SURFACE WATER MGT FUND"/>
    <s v="WLSW F DT0232"/>
    <s v="STORMWATER SERVICES"/>
    <s v="DRAINAGE"/>
  </r>
  <r>
    <x v="1"/>
    <s v="1114820"/>
    <s v="845022"/>
    <s v="82300"/>
    <x v="73"/>
    <s v="5315000"/>
    <n v="2012"/>
    <x v="4"/>
    <s v="INDIRECT COSTS"/>
    <s v="50000-PROGRAM EXPENDITUR BUDGET"/>
    <s v="82000-APPLIED OVERHEAD"/>
    <m/>
    <n v="0"/>
    <n v="0"/>
    <n v="46.24"/>
    <n v="0"/>
    <n v="-46.24"/>
    <s v="N/A"/>
    <n v="0"/>
    <n v="46.24"/>
    <n v="0"/>
    <n v="0"/>
    <n v="0"/>
    <n v="0"/>
    <n v="0"/>
    <n v="0"/>
    <n v="0"/>
    <n v="0"/>
    <n v="0"/>
    <n v="0"/>
    <n v="0"/>
    <s v="SURFACE WATER MGT FUND"/>
    <s v="WLSW F DT0232"/>
    <s v="STORMWATER SERVICES"/>
    <s v="DRAINAGE"/>
  </r>
  <r>
    <x v="1"/>
    <s v="111521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275.16"/>
    <n v="0"/>
    <n v="-3275.16"/>
    <s v="N/A"/>
    <n v="0"/>
    <n v="258.78000000000003"/>
    <n v="415.01"/>
    <n v="1011.26"/>
    <n v="237.22"/>
    <n v="392.99"/>
    <n v="311.54000000000002"/>
    <n v="451.85"/>
    <n v="0"/>
    <n v="50.54"/>
    <n v="145.97"/>
    <n v="0"/>
    <n v="0"/>
    <s v="SURFACE WATER MGT FUND"/>
    <s v="WLRD-Roads Coordination"/>
    <s v="STORMWATER SERVICES"/>
    <s v="DRAINAGE"/>
  </r>
  <r>
    <x v="1"/>
    <s v="111521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9.47"/>
    <n v="0"/>
    <n v="-19.47"/>
    <s v="N/A"/>
    <n v="0"/>
    <n v="0"/>
    <n v="0"/>
    <n v="0"/>
    <n v="9.57"/>
    <n v="0"/>
    <n v="9.9"/>
    <n v="0"/>
    <n v="0"/>
    <n v="0"/>
    <n v="0"/>
    <n v="0"/>
    <n v="0"/>
    <s v="SURFACE WATER MGT FUND"/>
    <s v="WLRD-Roads Coordination"/>
    <s v="STORMWATER SERVICES"/>
    <s v="DRAINAGE"/>
  </r>
  <r>
    <x v="1"/>
    <s v="111521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146.26"/>
    <n v="0"/>
    <n v="-1146.26"/>
    <s v="N/A"/>
    <n v="0"/>
    <n v="90.58"/>
    <n v="145.25"/>
    <n v="353.93"/>
    <n v="83.03"/>
    <n v="137.54"/>
    <n v="109.03"/>
    <n v="158.13"/>
    <n v="0"/>
    <n v="17.68"/>
    <n v="51.09"/>
    <n v="0"/>
    <n v="0"/>
    <s v="SURFACE WATER MGT FUND"/>
    <s v="WLRD-Roads Coordination"/>
    <s v="STORMWATER SERVICES"/>
    <s v="DRAINAGE"/>
  </r>
  <r>
    <x v="1"/>
    <s v="1115211"/>
    <s v="845022"/>
    <s v="82200"/>
    <x v="72"/>
    <s v="5315000"/>
    <n v="2012"/>
    <x v="4"/>
    <s v="PAID TIME OFF"/>
    <s v="50000-PROGRAM EXPENDITUR BUDGET"/>
    <s v="82000-APPLIED OVERHEAD"/>
    <m/>
    <n v="0"/>
    <n v="0"/>
    <n v="884.27"/>
    <n v="0"/>
    <n v="-884.27"/>
    <s v="N/A"/>
    <n v="0"/>
    <n v="69.87"/>
    <n v="112.05"/>
    <n v="273.04000000000002"/>
    <n v="64.05"/>
    <n v="106.10000000000001"/>
    <n v="84.11"/>
    <n v="121.99000000000001"/>
    <n v="0"/>
    <n v="13.64"/>
    <n v="39.42"/>
    <n v="0"/>
    <n v="0"/>
    <s v="SURFACE WATER MGT FUND"/>
    <s v="WLRD-Roads Coordination"/>
    <s v="STORMWATER SERVICES"/>
    <s v="DRAINAGE"/>
  </r>
  <r>
    <x v="1"/>
    <s v="1115211"/>
    <s v="845022"/>
    <s v="82300"/>
    <x v="73"/>
    <s v="5315000"/>
    <n v="2012"/>
    <x v="4"/>
    <s v="INDIRECT COSTS"/>
    <s v="50000-PROGRAM EXPENDITUR BUDGET"/>
    <s v="82000-APPLIED OVERHEAD"/>
    <m/>
    <n v="0"/>
    <n v="0"/>
    <n v="1899.63"/>
    <n v="0"/>
    <n v="-1899.63"/>
    <s v="N/A"/>
    <n v="0"/>
    <n v="150.1"/>
    <n v="240.70000000000002"/>
    <n v="586.54"/>
    <n v="137.59"/>
    <n v="227.95000000000002"/>
    <n v="180.69"/>
    <n v="262.08"/>
    <n v="0"/>
    <n v="29.32"/>
    <n v="84.66"/>
    <n v="0"/>
    <n v="0"/>
    <s v="SURFACE WATER MGT FUND"/>
    <s v="WLRD-Roads Coordination"/>
    <s v="STORMWATER SERVICES"/>
    <s v="DRAINAGE"/>
  </r>
  <r>
    <x v="1"/>
    <s v="1115294"/>
    <s v="000000"/>
    <s v="11500"/>
    <x v="7"/>
    <s v="0000000"/>
    <n v="2012"/>
    <x v="0"/>
    <s v="ACCOUNTS RECEIVABLE"/>
    <s v="BS000-CURRENT ASSETS"/>
    <s v="B1150-ACCOUNTS RECEIVABLE"/>
    <m/>
    <n v="0"/>
    <n v="0"/>
    <n v="523.81000000000006"/>
    <n v="0"/>
    <n v="-523.81000000000006"/>
    <s v="N/A"/>
    <n v="0"/>
    <n v="0"/>
    <n v="0"/>
    <n v="0"/>
    <n v="0"/>
    <n v="0"/>
    <n v="0"/>
    <n v="0"/>
    <n v="0"/>
    <n v="0"/>
    <n v="0"/>
    <n v="523.81000000000006"/>
    <n v="0"/>
    <s v="SURFACE WATER MGT FUND"/>
    <s v="WLSW F D9X204"/>
    <s v="DEFAULT"/>
    <s v="Default"/>
  </r>
  <r>
    <x v="1"/>
    <s v="1115294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F D9X204"/>
    <s v="DEFAULT"/>
    <s v="Default"/>
  </r>
  <r>
    <x v="1"/>
    <s v="1115294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523.81000000000006"/>
    <n v="-523.81000000000006"/>
    <n v="0"/>
    <s v="SURFACE WATER MGT FUND"/>
    <s v="WLSW F D9X204"/>
    <s v="DEFAULT"/>
    <s v="Default"/>
  </r>
  <r>
    <x v="1"/>
    <s v="1115294"/>
    <s v="845022"/>
    <s v="43937"/>
    <x v="52"/>
    <s v="0000000"/>
    <n v="2012"/>
    <x v="3"/>
    <s v="DRAINAGE INSPECTION FEES"/>
    <s v="R3000-REVENUE"/>
    <s v="R3400-CHARGE FOR SERVICES"/>
    <m/>
    <n v="0"/>
    <n v="0"/>
    <n v="-523.81000000000006"/>
    <n v="0"/>
    <n v="523.81000000000006"/>
    <s v="N/A"/>
    <n v="0"/>
    <n v="0"/>
    <n v="0"/>
    <n v="0"/>
    <n v="0"/>
    <n v="0"/>
    <n v="0"/>
    <n v="0"/>
    <n v="0"/>
    <n v="0"/>
    <n v="-523.81000000000006"/>
    <n v="0"/>
    <n v="0"/>
    <s v="SURFACE WATER MGT FUND"/>
    <s v="WLSW F D9X204"/>
    <s v="STORMWATER SERVICES"/>
    <s v="Default"/>
  </r>
  <r>
    <x v="1"/>
    <s v="111529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37.63"/>
    <n v="0"/>
    <n v="-337.63"/>
    <s v="N/A"/>
    <n v="0"/>
    <n v="0"/>
    <n v="0"/>
    <n v="0"/>
    <n v="0"/>
    <n v="0"/>
    <n v="0"/>
    <n v="0"/>
    <n v="0"/>
    <n v="0"/>
    <n v="231.4"/>
    <n v="106.23"/>
    <n v="0"/>
    <s v="SURFACE WATER MGT FUND"/>
    <s v="WLSW F D9X204"/>
    <s v="STORMWATER SERVICES"/>
    <s v="DRAINAGE"/>
  </r>
  <r>
    <x v="1"/>
    <s v="111529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5.76"/>
    <n v="0"/>
    <n v="-25.76"/>
    <s v="N/A"/>
    <n v="0"/>
    <n v="0"/>
    <n v="0"/>
    <n v="0"/>
    <n v="0"/>
    <n v="0"/>
    <n v="0"/>
    <n v="0"/>
    <n v="0"/>
    <n v="0"/>
    <n v="14.72"/>
    <n v="11.040000000000001"/>
    <n v="0"/>
    <s v="SURFACE WATER MGT FUND"/>
    <s v="WLSW F D9X204"/>
    <s v="STORMWATER SERVICES"/>
    <s v="DRAINAGE"/>
  </r>
  <r>
    <x v="1"/>
    <s v="111529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18.17"/>
    <n v="0"/>
    <n v="-118.17"/>
    <s v="N/A"/>
    <n v="0"/>
    <n v="0"/>
    <n v="0"/>
    <n v="0"/>
    <n v="0"/>
    <n v="0"/>
    <n v="0"/>
    <n v="0"/>
    <n v="0"/>
    <n v="0"/>
    <n v="80.989999999999995"/>
    <n v="37.18"/>
    <n v="0"/>
    <s v="SURFACE WATER MGT FUND"/>
    <s v="WLSW F D9X204"/>
    <s v="STORMWATER SERVICES"/>
    <s v="DRAINAGE"/>
  </r>
  <r>
    <x v="1"/>
    <s v="1115294"/>
    <s v="845022"/>
    <s v="82200"/>
    <x v="72"/>
    <s v="5315000"/>
    <n v="2012"/>
    <x v="4"/>
    <s v="PAID TIME OFF"/>
    <s v="50000-PROGRAM EXPENDITUR BUDGET"/>
    <s v="82000-APPLIED OVERHEAD"/>
    <m/>
    <n v="0"/>
    <n v="0"/>
    <n v="91.16"/>
    <n v="0"/>
    <n v="-91.16"/>
    <s v="N/A"/>
    <n v="0"/>
    <n v="0"/>
    <n v="0"/>
    <n v="0"/>
    <n v="0"/>
    <n v="0"/>
    <n v="0"/>
    <n v="0"/>
    <n v="0"/>
    <n v="0"/>
    <n v="62.480000000000004"/>
    <n v="28.68"/>
    <n v="0"/>
    <s v="SURFACE WATER MGT FUND"/>
    <s v="WLSW F D9X204"/>
    <s v="STORMWATER SERVICES"/>
    <s v="DRAINAGE"/>
  </r>
  <r>
    <x v="1"/>
    <s v="1115294"/>
    <s v="845022"/>
    <s v="82300"/>
    <x v="73"/>
    <s v="5315000"/>
    <n v="2012"/>
    <x v="4"/>
    <s v="INDIRECT COSTS"/>
    <s v="50000-PROGRAM EXPENDITUR BUDGET"/>
    <s v="82000-APPLIED OVERHEAD"/>
    <m/>
    <n v="0"/>
    <n v="0"/>
    <n v="195.84"/>
    <n v="0"/>
    <n v="-195.84"/>
    <s v="N/A"/>
    <n v="0"/>
    <n v="0"/>
    <n v="0"/>
    <n v="0"/>
    <n v="0"/>
    <n v="0"/>
    <n v="0"/>
    <n v="0"/>
    <n v="0"/>
    <n v="0"/>
    <n v="134.22"/>
    <n v="61.620000000000005"/>
    <n v="0"/>
    <s v="SURFACE WATER MGT FUND"/>
    <s v="WLSW F D9X204"/>
    <s v="STORMWATER SERVICES"/>
    <s v="DRAINAGE"/>
  </r>
  <r>
    <x v="1"/>
    <s v="1115318"/>
    <s v="84500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982.33"/>
    <n v="0"/>
    <n v="-4982.33"/>
    <s v="N/A"/>
    <n v="0"/>
    <n v="0"/>
    <n v="2468.7200000000003"/>
    <n v="1885.21"/>
    <n v="0"/>
    <n v="628.4"/>
    <n v="0"/>
    <n v="0"/>
    <n v="0"/>
    <n v="0"/>
    <n v="0"/>
    <n v="0"/>
    <n v="0"/>
    <s v="SURFACE WATER MGT FUND"/>
    <s v="2012 SWM Rate Study"/>
    <s v="SWM CENTRAL COSTS"/>
    <s v="DRAINAGE"/>
  </r>
  <r>
    <x v="1"/>
    <s v="1115318"/>
    <s v="845002"/>
    <s v="52205"/>
    <x v="134"/>
    <s v="5315000"/>
    <n v="2012"/>
    <x v="4"/>
    <s v="SUPPLIES FOOD"/>
    <s v="50000-PROGRAM EXPENDITUR BUDGET"/>
    <s v="52000-SUPPLIES"/>
    <m/>
    <n v="0"/>
    <n v="0"/>
    <n v="461.07"/>
    <n v="0.03"/>
    <n v="-461.1"/>
    <s v="N/A"/>
    <n v="0"/>
    <n v="0"/>
    <n v="0"/>
    <n v="0"/>
    <n v="166.83"/>
    <n v="151.5"/>
    <n v="0"/>
    <n v="0"/>
    <n v="0"/>
    <n v="0"/>
    <n v="142.74"/>
    <n v="0"/>
    <n v="0"/>
    <s v="SURFACE WATER MGT FUND"/>
    <s v="2012 SWM Rate Study"/>
    <s v="SWM CENTRAL COSTS"/>
    <s v="DRAINAGE"/>
  </r>
  <r>
    <x v="1"/>
    <s v="1115318"/>
    <s v="845002"/>
    <s v="53104"/>
    <x v="64"/>
    <s v="5315000"/>
    <n v="2012"/>
    <x v="4"/>
    <s v="CONSULTANT SERVICES"/>
    <s v="50000-PROGRAM EXPENDITUR BUDGET"/>
    <s v="53000-SERVICES-OTHER CHARGES"/>
    <m/>
    <n v="0"/>
    <n v="0"/>
    <n v="18380.7"/>
    <n v="3539.3"/>
    <n v="-21920"/>
    <s v="N/A"/>
    <n v="0"/>
    <n v="0"/>
    <n v="0"/>
    <n v="0"/>
    <n v="0"/>
    <n v="7916"/>
    <n v="0"/>
    <n v="3953"/>
    <n v="2911.4"/>
    <n v="0"/>
    <n v="0"/>
    <n v="3600.3"/>
    <n v="0"/>
    <s v="SURFACE WATER MGT FUND"/>
    <s v="2012 SWM Rate Study"/>
    <s v="SWM CENTRAL COSTS"/>
    <s v="DRAINAGE"/>
  </r>
  <r>
    <x v="1"/>
    <s v="1115318"/>
    <s v="845002"/>
    <s v="53120"/>
    <x v="156"/>
    <s v="5315000"/>
    <n v="2012"/>
    <x v="4"/>
    <s v="MISCELLANEOUS SERVICES"/>
    <s v="50000-PROGRAM EXPENDITUR BUDGET"/>
    <s v="53000-SERVICES-OTHER CHARGES"/>
    <m/>
    <n v="0"/>
    <n v="0"/>
    <n v="234"/>
    <n v="0"/>
    <n v="-234"/>
    <s v="N/A"/>
    <n v="0"/>
    <n v="0"/>
    <n v="0"/>
    <n v="0"/>
    <n v="234"/>
    <n v="0"/>
    <n v="0"/>
    <n v="0"/>
    <n v="0"/>
    <n v="0"/>
    <n v="0"/>
    <n v="0"/>
    <n v="0"/>
    <s v="SURFACE WATER MGT FUND"/>
    <s v="2012 SWM Rate Study"/>
    <s v="SWM CENTRAL COSTS"/>
    <s v="DRAINAGE"/>
  </r>
  <r>
    <x v="1"/>
    <s v="1115318"/>
    <s v="845002"/>
    <s v="53710"/>
    <x v="136"/>
    <s v="5315000"/>
    <n v="2012"/>
    <x v="4"/>
    <s v="RENT LEASE"/>
    <s v="50000-PROGRAM EXPENDITUR BUDGET"/>
    <s v="53000-SERVICES-OTHER CHARGES"/>
    <m/>
    <n v="0"/>
    <n v="0"/>
    <n v="136.5"/>
    <n v="0"/>
    <n v="-136.5"/>
    <s v="N/A"/>
    <n v="0"/>
    <n v="0"/>
    <n v="0"/>
    <n v="0"/>
    <n v="0"/>
    <n v="0"/>
    <n v="0"/>
    <n v="0"/>
    <n v="0"/>
    <n v="0"/>
    <n v="0"/>
    <n v="136.5"/>
    <n v="0"/>
    <s v="SURFACE WATER MGT FUND"/>
    <s v="2012 SWM Rate Study"/>
    <s v="SWM CENTRAL COSTS"/>
    <s v="DRAINAGE"/>
  </r>
  <r>
    <x v="1"/>
    <s v="111539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13.44000000000005"/>
    <n v="0"/>
    <n v="-513.44000000000005"/>
    <s v="N/A"/>
    <n v="0"/>
    <n v="0"/>
    <n v="407.21000000000004"/>
    <n v="0"/>
    <n v="0"/>
    <n v="0"/>
    <n v="0"/>
    <n v="0"/>
    <n v="0"/>
    <n v="0"/>
    <n v="0"/>
    <n v="106.23"/>
    <n v="0"/>
    <s v="SURFACE WATER MGT FUND"/>
    <s v="WLSW F D99075"/>
    <s v="STORMWATER SERVICES"/>
    <s v="DRAINAGE"/>
  </r>
  <r>
    <x v="1"/>
    <s v="111539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53.36"/>
    <n v="0"/>
    <n v="-53.36"/>
    <s v="N/A"/>
    <n v="0"/>
    <n v="0"/>
    <n v="3.68"/>
    <n v="0"/>
    <n v="38.64"/>
    <n v="0"/>
    <n v="0"/>
    <n v="0"/>
    <n v="0"/>
    <n v="0"/>
    <n v="0"/>
    <n v="11.040000000000001"/>
    <n v="0"/>
    <s v="SURFACE WATER MGT FUND"/>
    <s v="WLSW F D99075"/>
    <s v="STORMWATER SERVICES"/>
    <s v="DRAINAGE"/>
  </r>
  <r>
    <x v="1"/>
    <s v="111539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79.70000000000002"/>
    <n v="0"/>
    <n v="-179.70000000000002"/>
    <s v="N/A"/>
    <n v="0"/>
    <n v="0"/>
    <n v="142.52000000000001"/>
    <n v="0"/>
    <n v="0"/>
    <n v="0"/>
    <n v="0"/>
    <n v="0"/>
    <n v="0"/>
    <n v="0"/>
    <n v="0"/>
    <n v="37.18"/>
    <n v="0"/>
    <s v="SURFACE WATER MGT FUND"/>
    <s v="WLSW F D99075"/>
    <s v="STORMWATER SERVICES"/>
    <s v="DRAINAGE"/>
  </r>
  <r>
    <x v="1"/>
    <s v="1115394"/>
    <s v="845022"/>
    <s v="82200"/>
    <x v="72"/>
    <s v="5315000"/>
    <n v="2012"/>
    <x v="4"/>
    <s v="PAID TIME OFF"/>
    <s v="50000-PROGRAM EXPENDITUR BUDGET"/>
    <s v="82000-APPLIED OVERHEAD"/>
    <m/>
    <n v="0"/>
    <n v="0"/>
    <n v="138.62"/>
    <n v="0"/>
    <n v="-138.62"/>
    <s v="N/A"/>
    <n v="0"/>
    <n v="0"/>
    <n v="109.94"/>
    <n v="0"/>
    <n v="0"/>
    <n v="0"/>
    <n v="0"/>
    <n v="0"/>
    <n v="0"/>
    <n v="0"/>
    <n v="0"/>
    <n v="28.68"/>
    <n v="0"/>
    <s v="SURFACE WATER MGT FUND"/>
    <s v="WLSW F D99075"/>
    <s v="STORMWATER SERVICES"/>
    <s v="DRAINAGE"/>
  </r>
  <r>
    <x v="1"/>
    <s v="1115394"/>
    <s v="845022"/>
    <s v="82300"/>
    <x v="73"/>
    <s v="5315000"/>
    <n v="2012"/>
    <x v="4"/>
    <s v="INDIRECT COSTS"/>
    <s v="50000-PROGRAM EXPENDITUR BUDGET"/>
    <s v="82000-APPLIED OVERHEAD"/>
    <m/>
    <n v="0"/>
    <n v="0"/>
    <n v="297.79000000000002"/>
    <n v="0"/>
    <n v="-297.79000000000002"/>
    <s v="N/A"/>
    <n v="0"/>
    <n v="0"/>
    <n v="236.18"/>
    <n v="0"/>
    <n v="0"/>
    <n v="0"/>
    <n v="0"/>
    <n v="0"/>
    <n v="0"/>
    <n v="0"/>
    <n v="0"/>
    <n v="61.61"/>
    <n v="0"/>
    <s v="SURFACE WATER MGT FUND"/>
    <s v="WLSW F D99075"/>
    <s v="STORMWATER SERVICES"/>
    <s v="DRAINAGE"/>
  </r>
  <r>
    <x v="1"/>
    <s v="111557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32.51"/>
    <n v="0"/>
    <n v="-232.51"/>
    <s v="N/A"/>
    <n v="0"/>
    <n v="0"/>
    <n v="0"/>
    <n v="0"/>
    <n v="179.4"/>
    <n v="0"/>
    <n v="0"/>
    <n v="0"/>
    <n v="0"/>
    <n v="53.11"/>
    <n v="0"/>
    <n v="0"/>
    <n v="0"/>
    <s v="SURFACE WATER MGT FUND"/>
    <s v="WLSW F DR0647"/>
    <s v="STORMWATER SERVICES"/>
    <s v="DRAINAGE"/>
  </r>
  <r>
    <x v="1"/>
    <s v="1115573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881"/>
    <n v="0"/>
    <n v="-881"/>
    <s v="N/A"/>
    <n v="0"/>
    <n v="0"/>
    <n v="0"/>
    <n v="0"/>
    <n v="0"/>
    <n v="0"/>
    <n v="0"/>
    <n v="0"/>
    <n v="881"/>
    <n v="0"/>
    <n v="0"/>
    <n v="0"/>
    <n v="0"/>
    <s v="SURFACE WATER MGT FUND"/>
    <s v="WLSW F DR0647"/>
    <s v="STORMWATER SERVICES"/>
    <s v="DRAINAGE"/>
  </r>
  <r>
    <x v="1"/>
    <s v="111557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2.120000000000001"/>
    <n v="0"/>
    <n v="-12.120000000000001"/>
    <s v="N/A"/>
    <n v="0"/>
    <n v="0"/>
    <n v="0"/>
    <n v="0"/>
    <n v="6.6000000000000005"/>
    <n v="0"/>
    <n v="0"/>
    <n v="0"/>
    <n v="0"/>
    <n v="25.830000000000002"/>
    <n v="0"/>
    <n v="-20.309999999999999"/>
    <n v="0"/>
    <s v="SURFACE WATER MGT FUND"/>
    <s v="WLSW F DR0647"/>
    <s v="STORMWATER SERVICES"/>
    <s v="DRAINAGE"/>
  </r>
  <r>
    <x v="1"/>
    <s v="111557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81.38"/>
    <n v="0"/>
    <n v="-81.38"/>
    <s v="N/A"/>
    <n v="0"/>
    <n v="0"/>
    <n v="0"/>
    <n v="0"/>
    <n v="62.79"/>
    <n v="0"/>
    <n v="0"/>
    <n v="0"/>
    <n v="0"/>
    <n v="18.59"/>
    <n v="0"/>
    <n v="0"/>
    <n v="0"/>
    <s v="SURFACE WATER MGT FUND"/>
    <s v="WLSW F DR0647"/>
    <s v="STORMWATER SERVICES"/>
    <s v="DRAINAGE"/>
  </r>
  <r>
    <x v="1"/>
    <s v="1115573"/>
    <s v="845022"/>
    <s v="82200"/>
    <x v="72"/>
    <s v="5315000"/>
    <n v="2012"/>
    <x v="4"/>
    <s v="PAID TIME OFF"/>
    <s v="50000-PROGRAM EXPENDITUR BUDGET"/>
    <s v="82000-APPLIED OVERHEAD"/>
    <m/>
    <n v="0"/>
    <n v="0"/>
    <n v="62.78"/>
    <n v="0"/>
    <n v="-62.78"/>
    <s v="N/A"/>
    <n v="0"/>
    <n v="0"/>
    <n v="0"/>
    <n v="0"/>
    <n v="48.44"/>
    <n v="0"/>
    <n v="0"/>
    <n v="0"/>
    <n v="0"/>
    <n v="14.34"/>
    <n v="0"/>
    <n v="0"/>
    <n v="0"/>
    <s v="SURFACE WATER MGT FUND"/>
    <s v="WLSW F DR0647"/>
    <s v="STORMWATER SERVICES"/>
    <s v="DRAINAGE"/>
  </r>
  <r>
    <x v="1"/>
    <s v="1115573"/>
    <s v="845022"/>
    <s v="82300"/>
    <x v="73"/>
    <s v="5315000"/>
    <n v="2012"/>
    <x v="4"/>
    <s v="INDIRECT COSTS"/>
    <s v="50000-PROGRAM EXPENDITUR BUDGET"/>
    <s v="82000-APPLIED OVERHEAD"/>
    <m/>
    <n v="0"/>
    <n v="0"/>
    <n v="134.85"/>
    <n v="0"/>
    <n v="-134.85"/>
    <s v="N/A"/>
    <n v="0"/>
    <n v="0"/>
    <n v="0"/>
    <n v="0"/>
    <n v="104.05"/>
    <n v="0"/>
    <n v="0"/>
    <n v="0"/>
    <n v="0"/>
    <n v="30.8"/>
    <n v="0"/>
    <n v="0"/>
    <n v="0"/>
    <s v="SURFACE WATER MGT FUND"/>
    <s v="WLSW F DR0647"/>
    <s v="STORMWATER SERVICES"/>
    <s v="DRAINAGE"/>
  </r>
  <r>
    <x v="1"/>
    <s v="1115589"/>
    <s v="000000"/>
    <s v="11500"/>
    <x v="7"/>
    <s v="0000000"/>
    <n v="2012"/>
    <x v="0"/>
    <s v="ACCOUNTS RECEIVABLE"/>
    <s v="BS000-CURRENT ASSETS"/>
    <s v="B1150-ACCOUNTS RECEIVABLE"/>
    <m/>
    <n v="0"/>
    <n v="0"/>
    <n v="394.99"/>
    <n v="0"/>
    <n v="-394.99"/>
    <s v="N/A"/>
    <n v="0"/>
    <n v="0"/>
    <n v="0"/>
    <n v="0"/>
    <n v="0"/>
    <n v="0"/>
    <n v="0"/>
    <n v="0"/>
    <n v="0"/>
    <n v="0"/>
    <n v="0"/>
    <n v="394.99"/>
    <n v="0"/>
    <s v="SURFACE WATER MGT FUND"/>
    <s v="WLSW F D9X191"/>
    <s v="DEFAULT"/>
    <s v="Default"/>
  </r>
  <r>
    <x v="1"/>
    <s v="1115589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0"/>
    <n v="394.99"/>
    <n v="0"/>
    <n v="-394.99"/>
    <n v="0"/>
    <s v="SURFACE WATER MGT FUND"/>
    <s v="WLSW F D9X191"/>
    <s v="DEFAULT"/>
    <s v="Default"/>
  </r>
  <r>
    <x v="1"/>
    <s v="1115589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F D9X191"/>
    <s v="DEFAULT"/>
    <s v="Default"/>
  </r>
  <r>
    <x v="1"/>
    <s v="1115589"/>
    <s v="845022"/>
    <s v="43937"/>
    <x v="52"/>
    <s v="0000000"/>
    <n v="2012"/>
    <x v="3"/>
    <s v="DRAINAGE INSPECTION FEES"/>
    <s v="R3000-REVENUE"/>
    <s v="R3400-CHARGE FOR SERVICES"/>
    <m/>
    <n v="0"/>
    <n v="0"/>
    <n v="-394.99"/>
    <n v="0"/>
    <n v="394.99"/>
    <s v="N/A"/>
    <n v="0"/>
    <n v="0"/>
    <n v="0"/>
    <n v="0"/>
    <n v="0"/>
    <n v="0"/>
    <n v="0"/>
    <n v="0"/>
    <n v="0"/>
    <n v="-394.99"/>
    <n v="0"/>
    <n v="0"/>
    <n v="0"/>
    <s v="SURFACE WATER MGT FUND"/>
    <s v="WLSW F D9X191"/>
    <s v="STORMWATER SERVICES"/>
    <s v="Default"/>
  </r>
  <r>
    <x v="1"/>
    <s v="111558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79.54"/>
    <n v="0"/>
    <n v="-179.54"/>
    <s v="N/A"/>
    <n v="0"/>
    <n v="0"/>
    <n v="0"/>
    <n v="0"/>
    <n v="0"/>
    <n v="0"/>
    <n v="0"/>
    <n v="0"/>
    <n v="0"/>
    <n v="179.54"/>
    <n v="0"/>
    <n v="0"/>
    <n v="0"/>
    <s v="SURFACE WATER MGT FUND"/>
    <s v="WLSW F D9X191"/>
    <s v="STORMWATER SERVICES"/>
    <s v="DRAINAGE"/>
  </r>
  <r>
    <x v="1"/>
    <s v="111558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62.84"/>
    <n v="0"/>
    <n v="-62.84"/>
    <s v="N/A"/>
    <n v="0"/>
    <n v="0"/>
    <n v="0"/>
    <n v="0"/>
    <n v="0"/>
    <n v="0"/>
    <n v="0"/>
    <n v="0"/>
    <n v="0"/>
    <n v="62.84"/>
    <n v="0"/>
    <n v="0"/>
    <n v="0"/>
    <s v="SURFACE WATER MGT FUND"/>
    <s v="WLSW F D9X191"/>
    <s v="STORMWATER SERVICES"/>
    <s v="DRAINAGE"/>
  </r>
  <r>
    <x v="1"/>
    <s v="1115589"/>
    <s v="845022"/>
    <s v="82200"/>
    <x v="72"/>
    <s v="5315000"/>
    <n v="2012"/>
    <x v="4"/>
    <s v="PAID TIME OFF"/>
    <s v="50000-PROGRAM EXPENDITUR BUDGET"/>
    <s v="82000-APPLIED OVERHEAD"/>
    <m/>
    <n v="0"/>
    <n v="0"/>
    <n v="48.480000000000004"/>
    <n v="0"/>
    <n v="-48.480000000000004"/>
    <s v="N/A"/>
    <n v="0"/>
    <n v="0"/>
    <n v="0"/>
    <n v="0"/>
    <n v="0"/>
    <n v="0"/>
    <n v="0"/>
    <n v="0"/>
    <n v="0"/>
    <n v="48.480000000000004"/>
    <n v="0"/>
    <n v="0"/>
    <n v="0"/>
    <s v="SURFACE WATER MGT FUND"/>
    <s v="WLSW F D9X191"/>
    <s v="STORMWATER SERVICES"/>
    <s v="DRAINAGE"/>
  </r>
  <r>
    <x v="1"/>
    <s v="1115589"/>
    <s v="845022"/>
    <s v="82300"/>
    <x v="73"/>
    <s v="5315000"/>
    <n v="2012"/>
    <x v="4"/>
    <s v="INDIRECT COSTS"/>
    <s v="50000-PROGRAM EXPENDITUR BUDGET"/>
    <s v="82000-APPLIED OVERHEAD"/>
    <m/>
    <n v="0"/>
    <n v="0"/>
    <n v="104.13"/>
    <n v="0"/>
    <n v="-104.13"/>
    <s v="N/A"/>
    <n v="0"/>
    <n v="0"/>
    <n v="0"/>
    <n v="0"/>
    <n v="0"/>
    <n v="0"/>
    <n v="0"/>
    <n v="0"/>
    <n v="0"/>
    <n v="104.13"/>
    <n v="0"/>
    <n v="0"/>
    <n v="0"/>
    <s v="SURFACE WATER MGT FUND"/>
    <s v="WLSW F D9X191"/>
    <s v="STORMWATER SERVICES"/>
    <s v="DRAINAGE"/>
  </r>
  <r>
    <x v="1"/>
    <s v="1115596"/>
    <s v="000000"/>
    <s v="11500"/>
    <x v="7"/>
    <s v="0000000"/>
    <n v="2012"/>
    <x v="0"/>
    <s v="ACCOUNTS RECEIVABLE"/>
    <s v="BS000-CURRENT ASSETS"/>
    <s v="B1150-ACCOUNTS RECEIVABLE"/>
    <m/>
    <n v="0"/>
    <n v="0"/>
    <n v="98.76"/>
    <n v="0"/>
    <n v="-98.76"/>
    <s v="N/A"/>
    <n v="0"/>
    <n v="0"/>
    <n v="0"/>
    <n v="0"/>
    <n v="0"/>
    <n v="0"/>
    <n v="0"/>
    <n v="0"/>
    <n v="0"/>
    <n v="0"/>
    <n v="0"/>
    <n v="98.76"/>
    <n v="0"/>
    <s v="SURFACE WATER MGT FUND"/>
    <s v="WLSW F D9X196"/>
    <s v="DEFAULT"/>
    <s v="Default"/>
  </r>
  <r>
    <x v="1"/>
    <s v="1115596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F D9X196"/>
    <s v="DEFAULT"/>
    <s v="Default"/>
  </r>
  <r>
    <x v="1"/>
    <s v="1115596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98.76"/>
    <n v="-98.76"/>
    <n v="0"/>
    <s v="SURFACE WATER MGT FUND"/>
    <s v="WLSW F D9X196"/>
    <s v="DEFAULT"/>
    <s v="Default"/>
  </r>
  <r>
    <x v="1"/>
    <s v="1115596"/>
    <s v="845022"/>
    <s v="43937"/>
    <x v="52"/>
    <s v="0000000"/>
    <n v="2012"/>
    <x v="3"/>
    <s v="DRAINAGE INSPECTION FEES"/>
    <s v="R3000-REVENUE"/>
    <s v="R3400-CHARGE FOR SERVICES"/>
    <m/>
    <n v="0"/>
    <n v="0"/>
    <n v="-98.76"/>
    <n v="0"/>
    <n v="98.76"/>
    <s v="N/A"/>
    <n v="0"/>
    <n v="0"/>
    <n v="0"/>
    <n v="0"/>
    <n v="0"/>
    <n v="0"/>
    <n v="0"/>
    <n v="0"/>
    <n v="0"/>
    <n v="0"/>
    <n v="-98.76"/>
    <n v="0"/>
    <n v="0"/>
    <s v="SURFACE WATER MGT FUND"/>
    <s v="WLSW F D9X196"/>
    <s v="STORMWATER SERVICES"/>
    <s v="Default"/>
  </r>
  <r>
    <x v="1"/>
    <s v="111559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57.35000000000002"/>
    <n v="0"/>
    <n v="-257.35000000000002"/>
    <s v="N/A"/>
    <n v="0"/>
    <n v="0"/>
    <n v="0"/>
    <n v="0"/>
    <n v="0"/>
    <n v="0"/>
    <n v="0"/>
    <n v="0"/>
    <n v="0"/>
    <n v="0"/>
    <n v="44.89"/>
    <n v="212.46"/>
    <n v="0"/>
    <s v="SURFACE WATER MGT FUND"/>
    <s v="WLSW F D9X196"/>
    <s v="STORMWATER SERVICES"/>
    <s v="DRAINAGE"/>
  </r>
  <r>
    <x v="1"/>
    <s v="111559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2.080000000000002"/>
    <n v="0"/>
    <n v="-22.080000000000002"/>
    <s v="N/A"/>
    <n v="0"/>
    <n v="0"/>
    <n v="0"/>
    <n v="0"/>
    <n v="0"/>
    <n v="0"/>
    <n v="0"/>
    <n v="0"/>
    <n v="0"/>
    <n v="0"/>
    <n v="0"/>
    <n v="22.080000000000002"/>
    <n v="0"/>
    <s v="SURFACE WATER MGT FUND"/>
    <s v="WLSW F D9X196"/>
    <s v="STORMWATER SERVICES"/>
    <s v="DRAINAGE"/>
  </r>
  <r>
    <x v="1"/>
    <s v="111559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90.08"/>
    <n v="0"/>
    <n v="-90.08"/>
    <s v="N/A"/>
    <n v="0"/>
    <n v="0"/>
    <n v="0"/>
    <n v="0"/>
    <n v="0"/>
    <n v="0"/>
    <n v="0"/>
    <n v="0"/>
    <n v="0"/>
    <n v="0"/>
    <n v="15.71"/>
    <n v="74.37"/>
    <n v="0"/>
    <s v="SURFACE WATER MGT FUND"/>
    <s v="WLSW F D9X196"/>
    <s v="STORMWATER SERVICES"/>
    <s v="DRAINAGE"/>
  </r>
  <r>
    <x v="1"/>
    <s v="1115596"/>
    <s v="845022"/>
    <s v="82200"/>
    <x v="72"/>
    <s v="5315000"/>
    <n v="2012"/>
    <x v="4"/>
    <s v="PAID TIME OFF"/>
    <s v="50000-PROGRAM EXPENDITUR BUDGET"/>
    <s v="82000-APPLIED OVERHEAD"/>
    <m/>
    <n v="0"/>
    <n v="0"/>
    <n v="69.48"/>
    <n v="0"/>
    <n v="-69.48"/>
    <s v="N/A"/>
    <n v="0"/>
    <n v="0"/>
    <n v="0"/>
    <n v="0"/>
    <n v="0"/>
    <n v="0"/>
    <n v="0"/>
    <n v="0"/>
    <n v="0"/>
    <n v="0"/>
    <n v="12.120000000000001"/>
    <n v="57.36"/>
    <n v="0"/>
    <s v="SURFACE WATER MGT FUND"/>
    <s v="WLSW F D9X196"/>
    <s v="STORMWATER SERVICES"/>
    <s v="DRAINAGE"/>
  </r>
  <r>
    <x v="1"/>
    <s v="1115596"/>
    <s v="845022"/>
    <s v="82300"/>
    <x v="73"/>
    <s v="5315000"/>
    <n v="2012"/>
    <x v="4"/>
    <s v="INDIRECT COSTS"/>
    <s v="50000-PROGRAM EXPENDITUR BUDGET"/>
    <s v="82000-APPLIED OVERHEAD"/>
    <m/>
    <n v="0"/>
    <n v="0"/>
    <n v="149.28"/>
    <n v="0"/>
    <n v="-149.28"/>
    <s v="N/A"/>
    <n v="0"/>
    <n v="0"/>
    <n v="0"/>
    <n v="0"/>
    <n v="0"/>
    <n v="0"/>
    <n v="0"/>
    <n v="0"/>
    <n v="0"/>
    <n v="0"/>
    <n v="26.04"/>
    <n v="123.24000000000001"/>
    <n v="0"/>
    <s v="SURFACE WATER MGT FUND"/>
    <s v="WLSW F D9X196"/>
    <s v="STORMWATER SERVICES"/>
    <s v="DRAINAGE"/>
  </r>
  <r>
    <x v="1"/>
    <s v="111585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47.86"/>
    <n v="0"/>
    <n v="-247.86"/>
    <s v="N/A"/>
    <n v="0"/>
    <n v="0"/>
    <n v="0"/>
    <n v="0"/>
    <n v="0"/>
    <n v="0"/>
    <n v="0"/>
    <n v="0"/>
    <n v="0"/>
    <n v="0"/>
    <n v="0"/>
    <n v="247.86"/>
    <n v="0"/>
    <s v="SURFACE WATER MGT FUND"/>
    <s v="WLSW F D99076"/>
    <s v="STORMWATER SERVICES"/>
    <s v="DRAINAGE"/>
  </r>
  <r>
    <x v="1"/>
    <s v="111585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5.76"/>
    <n v="0"/>
    <n v="-25.76"/>
    <s v="N/A"/>
    <n v="0"/>
    <n v="0"/>
    <n v="0"/>
    <n v="0"/>
    <n v="0"/>
    <n v="0"/>
    <n v="0"/>
    <n v="0"/>
    <n v="0"/>
    <n v="0"/>
    <n v="0"/>
    <n v="25.76"/>
    <n v="0"/>
    <s v="SURFACE WATER MGT FUND"/>
    <s v="WLSW F D99076"/>
    <s v="STORMWATER SERVICES"/>
    <s v="DRAINAGE"/>
  </r>
  <r>
    <x v="1"/>
    <s v="111585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86.76"/>
    <n v="0"/>
    <n v="-86.76"/>
    <s v="N/A"/>
    <n v="0"/>
    <n v="0"/>
    <n v="0"/>
    <n v="0"/>
    <n v="0"/>
    <n v="0"/>
    <n v="0"/>
    <n v="0"/>
    <n v="0"/>
    <n v="0"/>
    <n v="0"/>
    <n v="86.76"/>
    <n v="0"/>
    <s v="SURFACE WATER MGT FUND"/>
    <s v="WLSW F D99076"/>
    <s v="STORMWATER SERVICES"/>
    <s v="DRAINAGE"/>
  </r>
  <r>
    <x v="1"/>
    <s v="1115859"/>
    <s v="845022"/>
    <s v="82200"/>
    <x v="72"/>
    <s v="5315000"/>
    <n v="2012"/>
    <x v="4"/>
    <s v="PAID TIME OFF"/>
    <s v="50000-PROGRAM EXPENDITUR BUDGET"/>
    <s v="82000-APPLIED OVERHEAD"/>
    <m/>
    <n v="0"/>
    <n v="0"/>
    <n v="66.92"/>
    <n v="0"/>
    <n v="-66.92"/>
    <s v="N/A"/>
    <n v="0"/>
    <n v="0"/>
    <n v="0"/>
    <n v="0"/>
    <n v="0"/>
    <n v="0"/>
    <n v="0"/>
    <n v="0"/>
    <n v="0"/>
    <n v="0"/>
    <n v="0"/>
    <n v="66.92"/>
    <n v="0"/>
    <s v="SURFACE WATER MGT FUND"/>
    <s v="WLSW F D99076"/>
    <s v="STORMWATER SERVICES"/>
    <s v="DRAINAGE"/>
  </r>
  <r>
    <x v="1"/>
    <s v="1115859"/>
    <s v="845022"/>
    <s v="82300"/>
    <x v="73"/>
    <s v="5315000"/>
    <n v="2012"/>
    <x v="4"/>
    <s v="INDIRECT COSTS"/>
    <s v="50000-PROGRAM EXPENDITUR BUDGET"/>
    <s v="82000-APPLIED OVERHEAD"/>
    <m/>
    <n v="0"/>
    <n v="0"/>
    <n v="143.77000000000001"/>
    <n v="0"/>
    <n v="-143.77000000000001"/>
    <s v="N/A"/>
    <n v="0"/>
    <n v="0"/>
    <n v="0"/>
    <n v="0"/>
    <n v="0"/>
    <n v="0"/>
    <n v="0"/>
    <n v="0"/>
    <n v="0"/>
    <n v="0"/>
    <n v="0"/>
    <n v="143.77000000000001"/>
    <n v="0"/>
    <s v="SURFACE WATER MGT FUND"/>
    <s v="WLSW F D99076"/>
    <s v="STORMWATER SERVICES"/>
    <s v="DRAINAGE"/>
  </r>
  <r>
    <x v="1"/>
    <s v="1115950"/>
    <s v="000000"/>
    <s v="11500"/>
    <x v="7"/>
    <s v="0000000"/>
    <n v="2012"/>
    <x v="0"/>
    <s v="ACCOUNTS RECEIVABLE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F D9X195"/>
    <s v="DEFAULT"/>
    <s v="Default"/>
  </r>
  <r>
    <x v="1"/>
    <s v="1115950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0"/>
    <n v="493.75"/>
    <n v="0"/>
    <n v="-493.75"/>
    <n v="0"/>
    <s v="SURFACE WATER MGT FUND"/>
    <s v="WLSW F D9X195"/>
    <s v="DEFAULT"/>
    <s v="Default"/>
  </r>
  <r>
    <x v="1"/>
    <s v="1115950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182.77"/>
    <n v="-182.77"/>
    <n v="0"/>
    <s v="SURFACE WATER MGT FUND"/>
    <s v="WLSW F D9X195"/>
    <s v="DEFAULT"/>
    <s v="Default"/>
  </r>
  <r>
    <x v="1"/>
    <s v="1115950"/>
    <s v="845022"/>
    <s v="43937"/>
    <x v="52"/>
    <s v="0000000"/>
    <n v="2012"/>
    <x v="3"/>
    <s v="DRAINAGE INSPECTION FEES"/>
    <s v="R3000-REVENUE"/>
    <s v="R3400-CHARGE FOR SERVICES"/>
    <m/>
    <n v="0"/>
    <n v="0"/>
    <n v="-676.52"/>
    <n v="0"/>
    <n v="676.52"/>
    <s v="N/A"/>
    <n v="0"/>
    <n v="0"/>
    <n v="0"/>
    <n v="0"/>
    <n v="0"/>
    <n v="0"/>
    <n v="0"/>
    <n v="0"/>
    <n v="0"/>
    <n v="-493.75"/>
    <n v="-182.77"/>
    <n v="0"/>
    <n v="0"/>
    <s v="SURFACE WATER MGT FUND"/>
    <s v="WLSW F D9X195"/>
    <s v="STORMWATER SERVICES"/>
    <s v="Default"/>
  </r>
  <r>
    <x v="1"/>
    <s v="111595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45.79"/>
    <n v="0"/>
    <n v="-445.79"/>
    <s v="N/A"/>
    <n v="0"/>
    <n v="0"/>
    <n v="0"/>
    <n v="0"/>
    <n v="0"/>
    <n v="0"/>
    <n v="0"/>
    <n v="0"/>
    <n v="0"/>
    <n v="224.43"/>
    <n v="79.73"/>
    <n v="141.63"/>
    <n v="0"/>
    <s v="SURFACE WATER MGT FUND"/>
    <s v="WLSW F D9X195"/>
    <s v="STORMWATER SERVICES"/>
    <s v="DRAINAGE"/>
  </r>
  <r>
    <x v="1"/>
    <s v="111595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2.080000000000002"/>
    <n v="0"/>
    <n v="-22.080000000000002"/>
    <s v="N/A"/>
    <n v="0"/>
    <n v="0"/>
    <n v="0"/>
    <n v="0"/>
    <n v="0"/>
    <n v="0"/>
    <n v="0"/>
    <n v="0"/>
    <n v="0"/>
    <n v="0"/>
    <n v="7.36"/>
    <n v="14.72"/>
    <n v="0"/>
    <s v="SURFACE WATER MGT FUND"/>
    <s v="WLSW F D9X195"/>
    <s v="STORMWATER SERVICES"/>
    <s v="DRAINAGE"/>
  </r>
  <r>
    <x v="1"/>
    <s v="111595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56.03"/>
    <n v="0"/>
    <n v="-156.03"/>
    <s v="N/A"/>
    <n v="0"/>
    <n v="0"/>
    <n v="0"/>
    <n v="0"/>
    <n v="0"/>
    <n v="0"/>
    <n v="0"/>
    <n v="0"/>
    <n v="0"/>
    <n v="78.55"/>
    <n v="27.91"/>
    <n v="49.57"/>
    <n v="0"/>
    <s v="SURFACE WATER MGT FUND"/>
    <s v="WLSW F D9X195"/>
    <s v="STORMWATER SERVICES"/>
    <s v="DRAINAGE"/>
  </r>
  <r>
    <x v="1"/>
    <s v="1115950"/>
    <s v="845022"/>
    <s v="82200"/>
    <x v="72"/>
    <s v="5315000"/>
    <n v="2012"/>
    <x v="4"/>
    <s v="PAID TIME OFF"/>
    <s v="50000-PROGRAM EXPENDITUR BUDGET"/>
    <s v="82000-APPLIED OVERHEAD"/>
    <m/>
    <n v="0"/>
    <n v="0"/>
    <n v="120.37"/>
    <n v="0"/>
    <n v="-120.37"/>
    <s v="N/A"/>
    <n v="0"/>
    <n v="0"/>
    <n v="0"/>
    <n v="0"/>
    <n v="0"/>
    <n v="0"/>
    <n v="0"/>
    <n v="0"/>
    <n v="0"/>
    <n v="60.6"/>
    <n v="21.53"/>
    <n v="38.24"/>
    <n v="0"/>
    <s v="SURFACE WATER MGT FUND"/>
    <s v="WLSW F D9X195"/>
    <s v="STORMWATER SERVICES"/>
    <s v="DRAINAGE"/>
  </r>
  <r>
    <x v="1"/>
    <s v="1115950"/>
    <s v="845022"/>
    <s v="82300"/>
    <x v="73"/>
    <s v="5315000"/>
    <n v="2012"/>
    <x v="4"/>
    <s v="INDIRECT COSTS"/>
    <s v="50000-PROGRAM EXPENDITUR BUDGET"/>
    <s v="82000-APPLIED OVERHEAD"/>
    <m/>
    <n v="0"/>
    <n v="0"/>
    <n v="258.56"/>
    <n v="0"/>
    <n v="-258.56"/>
    <s v="N/A"/>
    <n v="0"/>
    <n v="0"/>
    <n v="0"/>
    <n v="0"/>
    <n v="0"/>
    <n v="0"/>
    <n v="0"/>
    <n v="0"/>
    <n v="0"/>
    <n v="130.17000000000002"/>
    <n v="46.24"/>
    <n v="82.15"/>
    <n v="0"/>
    <s v="SURFACE WATER MGT FUND"/>
    <s v="WLSW F D9X195"/>
    <s v="STORMWATER SERVICES"/>
    <s v="DRAINAGE"/>
  </r>
  <r>
    <x v="1"/>
    <s v="111638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710.39"/>
    <n v="0"/>
    <n v="-3710.39"/>
    <s v="N/A"/>
    <n v="0"/>
    <n v="0"/>
    <n v="0"/>
    <n v="0"/>
    <n v="314.20999999999998"/>
    <n v="224.43"/>
    <n v="752.87"/>
    <n v="493.75"/>
    <n v="224.43"/>
    <n v="224.43"/>
    <n v="872.79"/>
    <n v="603.48"/>
    <n v="0"/>
    <s v="SURFACE WATER MGT FUND"/>
    <s v="WLSW O Lowr Duwamish SW Supprt"/>
    <s v="STORMWATER SERVICES"/>
    <s v="DRAINAGE"/>
  </r>
  <r>
    <x v="1"/>
    <s v="111638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8.400000000000002"/>
    <n v="0"/>
    <n v="-18.400000000000002"/>
    <s v="N/A"/>
    <n v="0"/>
    <n v="0"/>
    <n v="0"/>
    <n v="0"/>
    <n v="0"/>
    <n v="0"/>
    <n v="0"/>
    <n v="0"/>
    <n v="0"/>
    <n v="0"/>
    <n v="18.400000000000002"/>
    <n v="0"/>
    <n v="0"/>
    <s v="SURFACE WATER MGT FUND"/>
    <s v="WLSW O Lowr Duwamish SW Supprt"/>
    <s v="STORMWATER SERVICES"/>
    <s v="DRAINAGE"/>
  </r>
  <r>
    <x v="1"/>
    <s v="111638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298.6500000000001"/>
    <n v="0"/>
    <n v="-1298.6500000000001"/>
    <s v="N/A"/>
    <n v="0"/>
    <n v="0"/>
    <n v="0"/>
    <n v="0"/>
    <n v="109.97"/>
    <n v="78.55"/>
    <n v="263.51"/>
    <n v="172.81"/>
    <n v="78.55"/>
    <n v="78.55"/>
    <n v="305.48"/>
    <n v="211.23000000000002"/>
    <n v="0"/>
    <s v="SURFACE WATER MGT FUND"/>
    <s v="WLSW O Lowr Duwamish SW Supprt"/>
    <s v="STORMWATER SERVICES"/>
    <s v="DRAINAGE"/>
  </r>
  <r>
    <x v="1"/>
    <s v="1116388"/>
    <s v="845022"/>
    <s v="82200"/>
    <x v="72"/>
    <s v="5315000"/>
    <n v="2012"/>
    <x v="4"/>
    <s v="PAID TIME OFF"/>
    <s v="50000-PROGRAM EXPENDITUR BUDGET"/>
    <s v="82000-APPLIED OVERHEAD"/>
    <m/>
    <n v="0"/>
    <n v="0"/>
    <n v="1001.85"/>
    <n v="0"/>
    <n v="-1001.85"/>
    <s v="N/A"/>
    <n v="0"/>
    <n v="0"/>
    <n v="0"/>
    <n v="0"/>
    <n v="84.84"/>
    <n v="60.6"/>
    <n v="203.29"/>
    <n v="133.31"/>
    <n v="60.6"/>
    <n v="60.6"/>
    <n v="235.66"/>
    <n v="162.95000000000002"/>
    <n v="0"/>
    <s v="SURFACE WATER MGT FUND"/>
    <s v="WLSW O Lowr Duwamish SW Supprt"/>
    <s v="STORMWATER SERVICES"/>
    <s v="DRAINAGE"/>
  </r>
  <r>
    <x v="1"/>
    <s v="1116388"/>
    <s v="845022"/>
    <s v="82300"/>
    <x v="73"/>
    <s v="5315000"/>
    <n v="2012"/>
    <x v="4"/>
    <s v="INDIRECT COSTS"/>
    <s v="50000-PROGRAM EXPENDITUR BUDGET"/>
    <s v="82000-APPLIED OVERHEAD"/>
    <m/>
    <n v="0"/>
    <n v="0"/>
    <n v="2152.02"/>
    <n v="0"/>
    <n v="-2152.02"/>
    <s v="N/A"/>
    <n v="0"/>
    <n v="0"/>
    <n v="0"/>
    <n v="0"/>
    <n v="182.25"/>
    <n v="130.17000000000002"/>
    <n v="436.65000000000003"/>
    <n v="286.38"/>
    <n v="130.17000000000002"/>
    <n v="130.17000000000002"/>
    <n v="506.22"/>
    <n v="350.01"/>
    <n v="0"/>
    <s v="SURFACE WATER MGT FUND"/>
    <s v="WLSW O Lowr Duwamish SW Supprt"/>
    <s v="STORMWATER SERVICES"/>
    <s v="DRAINAGE"/>
  </r>
  <r>
    <x v="1"/>
    <s v="1116429"/>
    <s v="000000"/>
    <s v="11500"/>
    <x v="7"/>
    <s v="0000000"/>
    <n v="2012"/>
    <x v="0"/>
    <s v="ACCOUNTS RECEIVABLE"/>
    <s v="BS000-CURRENT ASSETS"/>
    <s v="B1150-ACCOUNTS RECEIVABLE"/>
    <m/>
    <n v="0"/>
    <n v="0"/>
    <n v="367.1"/>
    <n v="0"/>
    <n v="-367.1"/>
    <s v="N/A"/>
    <n v="0"/>
    <n v="0"/>
    <n v="0"/>
    <n v="0"/>
    <n v="0"/>
    <n v="0"/>
    <n v="0"/>
    <n v="0"/>
    <n v="0"/>
    <n v="367.1"/>
    <n v="0"/>
    <n v="0"/>
    <n v="0"/>
    <s v="SURFACE WATER MGT FUND"/>
    <s v="WLSW F BURIEN DRC272"/>
    <s v="DEFAULT"/>
    <s v="Default"/>
  </r>
  <r>
    <x v="1"/>
    <s v="1116429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367.1"/>
    <n v="-367.1"/>
    <n v="0"/>
    <n v="0"/>
    <n v="0"/>
    <s v="SURFACE WATER MGT FUND"/>
    <s v="WLSW F BURIEN DRC272"/>
    <s v="DEFAULT"/>
    <s v="Default"/>
  </r>
  <r>
    <x v="1"/>
    <s v="1116429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F BURIEN DRC272"/>
    <s v="DEFAULT"/>
    <s v="Default"/>
  </r>
  <r>
    <x v="1"/>
    <s v="1116429"/>
    <s v="845022"/>
    <s v="36999"/>
    <x v="49"/>
    <s v="0000000"/>
    <n v="2012"/>
    <x v="3"/>
    <s v="OTHER MISC REVENUE"/>
    <s v="R3000-REVENUE"/>
    <s v="R3600-MISCELLANEOUS REVENUE"/>
    <m/>
    <n v="0"/>
    <n v="0"/>
    <n v="-367.1"/>
    <n v="0"/>
    <n v="367.1"/>
    <s v="N/A"/>
    <n v="0"/>
    <n v="0"/>
    <n v="0"/>
    <n v="0"/>
    <n v="0"/>
    <n v="0"/>
    <n v="0"/>
    <n v="0"/>
    <n v="-367.1"/>
    <n v="0"/>
    <n v="0"/>
    <n v="0"/>
    <n v="0"/>
    <s v="SURFACE WATER MGT FUND"/>
    <s v="WLSW F BURIEN DRC272"/>
    <s v="STORMWATER SERVICES"/>
    <s v="Default"/>
  </r>
  <r>
    <x v="1"/>
    <s v="111642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59.34"/>
    <n v="0"/>
    <n v="-159.34"/>
    <s v="N/A"/>
    <n v="0"/>
    <n v="0"/>
    <n v="0"/>
    <n v="0"/>
    <n v="0"/>
    <n v="0"/>
    <n v="0"/>
    <n v="0"/>
    <n v="159.34"/>
    <n v="0"/>
    <n v="0"/>
    <n v="0"/>
    <n v="0"/>
    <s v="SURFACE WATER MGT FUND"/>
    <s v="WLSW F BURIEN DRC272"/>
    <s v="STORMWATER SERVICES"/>
    <s v="DRAINAGE"/>
  </r>
  <r>
    <x v="1"/>
    <s v="111642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6.559999999999999"/>
    <n v="0"/>
    <n v="-16.559999999999999"/>
    <s v="N/A"/>
    <n v="0"/>
    <n v="0"/>
    <n v="0"/>
    <n v="0"/>
    <n v="0"/>
    <n v="0"/>
    <n v="0"/>
    <n v="0"/>
    <n v="16.559999999999999"/>
    <n v="0"/>
    <n v="0"/>
    <n v="0"/>
    <n v="0"/>
    <s v="SURFACE WATER MGT FUND"/>
    <s v="WLSW F BURIEN DRC272"/>
    <s v="STORMWATER SERVICES"/>
    <s v="DRAINAGE"/>
  </r>
  <r>
    <x v="1"/>
    <s v="111642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55.77"/>
    <n v="0"/>
    <n v="-55.77"/>
    <s v="N/A"/>
    <n v="0"/>
    <n v="0"/>
    <n v="0"/>
    <n v="0"/>
    <n v="0"/>
    <n v="0"/>
    <n v="0"/>
    <n v="0"/>
    <n v="55.77"/>
    <n v="0"/>
    <n v="0"/>
    <n v="0"/>
    <n v="0"/>
    <s v="SURFACE WATER MGT FUND"/>
    <s v="WLSW F BURIEN DRC272"/>
    <s v="STORMWATER SERVICES"/>
    <s v="DRAINAGE"/>
  </r>
  <r>
    <x v="1"/>
    <s v="1116429"/>
    <s v="845022"/>
    <s v="82200"/>
    <x v="72"/>
    <s v="5315000"/>
    <n v="2012"/>
    <x v="4"/>
    <s v="PAID TIME OFF"/>
    <s v="50000-PROGRAM EXPENDITUR BUDGET"/>
    <s v="82000-APPLIED OVERHEAD"/>
    <m/>
    <n v="0"/>
    <n v="0"/>
    <n v="43.02"/>
    <n v="0"/>
    <n v="-43.02"/>
    <s v="N/A"/>
    <n v="0"/>
    <n v="0"/>
    <n v="0"/>
    <n v="0"/>
    <n v="0"/>
    <n v="0"/>
    <n v="0"/>
    <n v="0"/>
    <n v="43.02"/>
    <n v="0"/>
    <n v="0"/>
    <n v="0"/>
    <n v="0"/>
    <s v="SURFACE WATER MGT FUND"/>
    <s v="WLSW F BURIEN DRC272"/>
    <s v="STORMWATER SERVICES"/>
    <s v="DRAINAGE"/>
  </r>
  <r>
    <x v="1"/>
    <s v="1116429"/>
    <s v="845022"/>
    <s v="82300"/>
    <x v="73"/>
    <s v="5315000"/>
    <n v="2012"/>
    <x v="4"/>
    <s v="INDIRECT COSTS"/>
    <s v="50000-PROGRAM EXPENDITUR BUDGET"/>
    <s v="82000-APPLIED OVERHEAD"/>
    <m/>
    <n v="0"/>
    <n v="0"/>
    <n v="92.41"/>
    <n v="0"/>
    <n v="-92.41"/>
    <s v="N/A"/>
    <n v="0"/>
    <n v="0"/>
    <n v="0"/>
    <n v="0"/>
    <n v="0"/>
    <n v="0"/>
    <n v="0"/>
    <n v="0"/>
    <n v="92.41"/>
    <n v="0"/>
    <n v="0"/>
    <n v="0"/>
    <n v="0"/>
    <s v="SURFACE WATER MGT FUND"/>
    <s v="WLSW F BURIEN DRC272"/>
    <s v="STORMWATER SERVICES"/>
    <s v="DRAINAGE"/>
  </r>
  <r>
    <x v="1"/>
    <s v="1116430"/>
    <s v="000000"/>
    <s v="11500"/>
    <x v="7"/>
    <s v="0000000"/>
    <n v="2012"/>
    <x v="0"/>
    <s v="ACCOUNTS RECEIVABLE"/>
    <s v="BS000-CURRENT ASSETS"/>
    <s v="B1150-ACCOUNTS RECEIVABLE"/>
    <m/>
    <n v="0"/>
    <n v="0"/>
    <n v="326.32"/>
    <n v="0"/>
    <n v="-326.32"/>
    <s v="N/A"/>
    <n v="0"/>
    <n v="0"/>
    <n v="0"/>
    <n v="0"/>
    <n v="0"/>
    <n v="0"/>
    <n v="0"/>
    <n v="0"/>
    <n v="0"/>
    <n v="326.32"/>
    <n v="0"/>
    <n v="0"/>
    <n v="0"/>
    <s v="SURFACE WATER MGT FUND"/>
    <s v="WLSW F BURIEN DRC273"/>
    <s v="DEFAULT"/>
    <s v="Default"/>
  </r>
  <r>
    <x v="1"/>
    <s v="1116430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326.32"/>
    <n v="-326.32"/>
    <n v="0"/>
    <n v="0"/>
    <n v="0"/>
    <s v="SURFACE WATER MGT FUND"/>
    <s v="WLSW F BURIEN DRC273"/>
    <s v="DEFAULT"/>
    <s v="Default"/>
  </r>
  <r>
    <x v="1"/>
    <s v="1116430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F BURIEN DRC273"/>
    <s v="DEFAULT"/>
    <s v="Default"/>
  </r>
  <r>
    <x v="1"/>
    <s v="1116430"/>
    <s v="845022"/>
    <s v="36999"/>
    <x v="49"/>
    <s v="0000000"/>
    <n v="2012"/>
    <x v="3"/>
    <s v="OTHER MISC REVENUE"/>
    <s v="R3000-REVENUE"/>
    <s v="R3600-MISCELLANEOUS REVENUE"/>
    <m/>
    <n v="0"/>
    <n v="0"/>
    <n v="-326.32"/>
    <n v="0"/>
    <n v="326.32"/>
    <s v="N/A"/>
    <n v="0"/>
    <n v="0"/>
    <n v="0"/>
    <n v="0"/>
    <n v="0"/>
    <n v="0"/>
    <n v="0"/>
    <n v="0"/>
    <n v="-326.32"/>
    <n v="0"/>
    <n v="0"/>
    <n v="0"/>
    <n v="0"/>
    <s v="SURFACE WATER MGT FUND"/>
    <s v="WLSW F BURIEN DRC273"/>
    <s v="STORMWATER SERVICES"/>
    <s v="Default"/>
  </r>
  <r>
    <x v="1"/>
    <s v="111643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4000000000001"/>
    <n v="0"/>
    <n v="-141.64000000000001"/>
    <s v="N/A"/>
    <n v="0"/>
    <n v="0"/>
    <n v="0"/>
    <n v="0"/>
    <n v="0"/>
    <n v="0"/>
    <n v="0"/>
    <n v="0"/>
    <n v="141.64000000000001"/>
    <n v="0"/>
    <n v="0"/>
    <n v="0"/>
    <n v="0"/>
    <s v="SURFACE WATER MGT FUND"/>
    <s v="WLSW F BURIEN DRC273"/>
    <s v="STORMWATER SERVICES"/>
    <s v="DRAINAGE"/>
  </r>
  <r>
    <x v="1"/>
    <s v="111643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14.72"/>
    <n v="0"/>
    <n v="0"/>
    <n v="0"/>
    <n v="0"/>
    <s v="SURFACE WATER MGT FUND"/>
    <s v="WLSW F BURIEN DRC273"/>
    <s v="STORMWATER SERVICES"/>
    <s v="DRAINAGE"/>
  </r>
  <r>
    <x v="1"/>
    <s v="111643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0"/>
    <n v="49.57"/>
    <n v="0"/>
    <n v="0"/>
    <n v="0"/>
    <n v="0"/>
    <s v="SURFACE WATER MGT FUND"/>
    <s v="WLSW F BURIEN DRC273"/>
    <s v="STORMWATER SERVICES"/>
    <s v="DRAINAGE"/>
  </r>
  <r>
    <x v="1"/>
    <s v="1116430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38.24"/>
    <n v="0"/>
    <n v="0"/>
    <n v="0"/>
    <n v="0"/>
    <s v="SURFACE WATER MGT FUND"/>
    <s v="WLSW F BURIEN DRC273"/>
    <s v="STORMWATER SERVICES"/>
    <s v="DRAINAGE"/>
  </r>
  <r>
    <x v="1"/>
    <s v="1116430"/>
    <s v="845022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0"/>
    <n v="82.15"/>
    <n v="0"/>
    <n v="0"/>
    <n v="0"/>
    <n v="0"/>
    <s v="SURFACE WATER MGT FUND"/>
    <s v="WLSW F BURIEN DRC273"/>
    <s v="STORMWATER SERVICES"/>
    <s v="DRAINAGE"/>
  </r>
  <r>
    <x v="1"/>
    <s v="1116433"/>
    <s v="000000"/>
    <s v="11530"/>
    <x v="203"/>
    <s v="0000000"/>
    <n v="2012"/>
    <x v="0"/>
    <s v="UNBILLED RECEIVABLES"/>
    <s v="BS000-CURRENT ASSETS"/>
    <s v="B1150-ACCOUNTS RECEIVABLE"/>
    <m/>
    <n v="0"/>
    <n v="0"/>
    <n v="203.94"/>
    <n v="0"/>
    <n v="-203.94"/>
    <s v="N/A"/>
    <n v="0"/>
    <n v="0"/>
    <n v="0"/>
    <n v="0"/>
    <n v="0"/>
    <n v="0"/>
    <n v="0"/>
    <n v="0"/>
    <n v="0"/>
    <n v="194.74"/>
    <n v="9.2000000000000011"/>
    <n v="0"/>
    <n v="0"/>
    <s v="SURFACE WATER MGT FUND"/>
    <s v="WLSW F BURIEN DRC276"/>
    <s v="DEFAULT"/>
    <s v="Default"/>
  </r>
  <r>
    <x v="1"/>
    <s v="1116433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F BURIEN DRC276"/>
    <s v="DEFAULT"/>
    <s v="Default"/>
  </r>
  <r>
    <x v="1"/>
    <s v="1116433"/>
    <s v="845022"/>
    <s v="36999"/>
    <x v="49"/>
    <s v="0000000"/>
    <n v="2012"/>
    <x v="3"/>
    <s v="OTHER MISC REVENUE"/>
    <s v="R3000-REVENUE"/>
    <s v="R3600-MISCELLANEOUS REVENUE"/>
    <m/>
    <n v="0"/>
    <n v="0"/>
    <n v="-203.94"/>
    <n v="0"/>
    <n v="203.94"/>
    <s v="N/A"/>
    <n v="0"/>
    <n v="0"/>
    <n v="0"/>
    <n v="0"/>
    <n v="0"/>
    <n v="0"/>
    <n v="0"/>
    <n v="0"/>
    <n v="0"/>
    <n v="-194.74"/>
    <n v="-9.2000000000000011"/>
    <n v="0"/>
    <n v="0"/>
    <s v="SURFACE WATER MGT FUND"/>
    <s v="WLSW F BURIEN DRC276"/>
    <s v="STORMWATER SERVICES"/>
    <s v="Default"/>
  </r>
  <r>
    <x v="1"/>
    <s v="111643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8.52"/>
    <n v="0"/>
    <n v="-88.52"/>
    <s v="N/A"/>
    <n v="0"/>
    <n v="0"/>
    <n v="0"/>
    <n v="0"/>
    <n v="0"/>
    <n v="0"/>
    <n v="0"/>
    <n v="0"/>
    <n v="0"/>
    <n v="88.52"/>
    <n v="0"/>
    <n v="0"/>
    <n v="0"/>
    <s v="SURFACE WATER MGT FUND"/>
    <s v="WLSW F BURIEN DRC276"/>
    <s v="STORMWATER SERVICES"/>
    <s v="DRAINAGE"/>
  </r>
  <r>
    <x v="1"/>
    <s v="111643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9.2000000000000011"/>
    <n v="0"/>
    <n v="-9.2000000000000011"/>
    <s v="N/A"/>
    <n v="0"/>
    <n v="0"/>
    <n v="0"/>
    <n v="0"/>
    <n v="0"/>
    <n v="0"/>
    <n v="0"/>
    <n v="0"/>
    <n v="0"/>
    <n v="0"/>
    <n v="9.2000000000000011"/>
    <n v="0"/>
    <n v="0"/>
    <s v="SURFACE WATER MGT FUND"/>
    <s v="WLSW F BURIEN DRC276"/>
    <s v="STORMWATER SERVICES"/>
    <s v="DRAINAGE"/>
  </r>
  <r>
    <x v="1"/>
    <s v="111643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0.98"/>
    <n v="0"/>
    <n v="-30.98"/>
    <s v="N/A"/>
    <n v="0"/>
    <n v="0"/>
    <n v="0"/>
    <n v="0"/>
    <n v="0"/>
    <n v="0"/>
    <n v="0"/>
    <n v="0"/>
    <n v="0"/>
    <n v="30.98"/>
    <n v="0"/>
    <n v="0"/>
    <n v="0"/>
    <s v="SURFACE WATER MGT FUND"/>
    <s v="WLSW F BURIEN DRC276"/>
    <s v="STORMWATER SERVICES"/>
    <s v="DRAINAGE"/>
  </r>
  <r>
    <x v="1"/>
    <s v="1116433"/>
    <s v="845022"/>
    <s v="82200"/>
    <x v="72"/>
    <s v="5315000"/>
    <n v="2012"/>
    <x v="4"/>
    <s v="PAID TIME OFF"/>
    <s v="50000-PROGRAM EXPENDITUR BUDGET"/>
    <s v="82000-APPLIED OVERHEAD"/>
    <m/>
    <n v="0"/>
    <n v="0"/>
    <n v="23.900000000000002"/>
    <n v="0"/>
    <n v="-23.900000000000002"/>
    <s v="N/A"/>
    <n v="0"/>
    <n v="0"/>
    <n v="0"/>
    <n v="0"/>
    <n v="0"/>
    <n v="0"/>
    <n v="0"/>
    <n v="0"/>
    <n v="0"/>
    <n v="23.900000000000002"/>
    <n v="0"/>
    <n v="0"/>
    <n v="0"/>
    <s v="SURFACE WATER MGT FUND"/>
    <s v="WLSW F BURIEN DRC276"/>
    <s v="STORMWATER SERVICES"/>
    <s v="DRAINAGE"/>
  </r>
  <r>
    <x v="1"/>
    <s v="1116433"/>
    <s v="845022"/>
    <s v="82300"/>
    <x v="73"/>
    <s v="5315000"/>
    <n v="2012"/>
    <x v="4"/>
    <s v="INDIRECT COSTS"/>
    <s v="50000-PROGRAM EXPENDITUR BUDGET"/>
    <s v="82000-APPLIED OVERHEAD"/>
    <m/>
    <n v="0"/>
    <n v="0"/>
    <n v="51.34"/>
    <n v="0"/>
    <n v="-51.34"/>
    <s v="N/A"/>
    <n v="0"/>
    <n v="0"/>
    <n v="0"/>
    <n v="0"/>
    <n v="0"/>
    <n v="0"/>
    <n v="0"/>
    <n v="0"/>
    <n v="0"/>
    <n v="51.34"/>
    <n v="0"/>
    <n v="0"/>
    <n v="0"/>
    <s v="SURFACE WATER MGT FUND"/>
    <s v="WLSW F BURIEN DRC276"/>
    <s v="STORMWATER SERVICES"/>
    <s v="DRAINAGE"/>
  </r>
  <r>
    <x v="1"/>
    <s v="1116434"/>
    <s v="000000"/>
    <s v="11530"/>
    <x v="203"/>
    <s v="0000000"/>
    <n v="2012"/>
    <x v="0"/>
    <s v="UNBILLED RECEIVABLES"/>
    <s v="BS000-CURRENT ASSETS"/>
    <s v="B1150-ACCOUNTS RECEIVABLE"/>
    <m/>
    <n v="0"/>
    <n v="0"/>
    <n v="203.94"/>
    <n v="0"/>
    <n v="-203.94"/>
    <s v="N/A"/>
    <n v="0"/>
    <n v="0"/>
    <n v="0"/>
    <n v="0"/>
    <n v="0"/>
    <n v="0"/>
    <n v="0"/>
    <n v="0"/>
    <n v="0"/>
    <n v="194.74"/>
    <n v="9.2000000000000011"/>
    <n v="0"/>
    <n v="0"/>
    <s v="SURFACE WATER MGT FUND"/>
    <s v="WLSW F BURIEN DRC277"/>
    <s v="DEFAULT"/>
    <s v="Default"/>
  </r>
  <r>
    <x v="1"/>
    <s v="1116434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F BURIEN DRC277"/>
    <s v="DEFAULT"/>
    <s v="Default"/>
  </r>
  <r>
    <x v="1"/>
    <s v="1116434"/>
    <s v="845022"/>
    <s v="36999"/>
    <x v="49"/>
    <s v="0000000"/>
    <n v="2012"/>
    <x v="3"/>
    <s v="OTHER MISC REVENUE"/>
    <s v="R3000-REVENUE"/>
    <s v="R3600-MISCELLANEOUS REVENUE"/>
    <m/>
    <n v="0"/>
    <n v="0"/>
    <n v="-203.94"/>
    <n v="0"/>
    <n v="203.94"/>
    <s v="N/A"/>
    <n v="0"/>
    <n v="0"/>
    <n v="0"/>
    <n v="0"/>
    <n v="0"/>
    <n v="0"/>
    <n v="0"/>
    <n v="0"/>
    <n v="0"/>
    <n v="-194.74"/>
    <n v="-9.2000000000000011"/>
    <n v="0"/>
    <n v="0"/>
    <s v="SURFACE WATER MGT FUND"/>
    <s v="WLSW F BURIEN DRC277"/>
    <s v="STORMWATER SERVICES"/>
    <s v="Default"/>
  </r>
  <r>
    <x v="1"/>
    <s v="111643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8.52"/>
    <n v="0"/>
    <n v="-88.52"/>
    <s v="N/A"/>
    <n v="0"/>
    <n v="0"/>
    <n v="0"/>
    <n v="0"/>
    <n v="0"/>
    <n v="0"/>
    <n v="0"/>
    <n v="0"/>
    <n v="0"/>
    <n v="88.52"/>
    <n v="0"/>
    <n v="0"/>
    <n v="0"/>
    <s v="SURFACE WATER MGT FUND"/>
    <s v="WLSW F BURIEN DRC277"/>
    <s v="STORMWATER SERVICES"/>
    <s v="DRAINAGE"/>
  </r>
  <r>
    <x v="1"/>
    <s v="111643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9.2000000000000011"/>
    <n v="0"/>
    <n v="-9.2000000000000011"/>
    <s v="N/A"/>
    <n v="0"/>
    <n v="0"/>
    <n v="0"/>
    <n v="0"/>
    <n v="0"/>
    <n v="0"/>
    <n v="0"/>
    <n v="0"/>
    <n v="0"/>
    <n v="0"/>
    <n v="9.2000000000000011"/>
    <n v="0"/>
    <n v="0"/>
    <s v="SURFACE WATER MGT FUND"/>
    <s v="WLSW F BURIEN DRC277"/>
    <s v="STORMWATER SERVICES"/>
    <s v="DRAINAGE"/>
  </r>
  <r>
    <x v="1"/>
    <s v="111643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0.98"/>
    <n v="0"/>
    <n v="-30.98"/>
    <s v="N/A"/>
    <n v="0"/>
    <n v="0"/>
    <n v="0"/>
    <n v="0"/>
    <n v="0"/>
    <n v="0"/>
    <n v="0"/>
    <n v="0"/>
    <n v="0"/>
    <n v="30.98"/>
    <n v="0"/>
    <n v="0"/>
    <n v="0"/>
    <s v="SURFACE WATER MGT FUND"/>
    <s v="WLSW F BURIEN DRC277"/>
    <s v="STORMWATER SERVICES"/>
    <s v="DRAINAGE"/>
  </r>
  <r>
    <x v="1"/>
    <s v="1116434"/>
    <s v="845022"/>
    <s v="82200"/>
    <x v="72"/>
    <s v="5315000"/>
    <n v="2012"/>
    <x v="4"/>
    <s v="PAID TIME OFF"/>
    <s v="50000-PROGRAM EXPENDITUR BUDGET"/>
    <s v="82000-APPLIED OVERHEAD"/>
    <m/>
    <n v="0"/>
    <n v="0"/>
    <n v="23.900000000000002"/>
    <n v="0"/>
    <n v="-23.900000000000002"/>
    <s v="N/A"/>
    <n v="0"/>
    <n v="0"/>
    <n v="0"/>
    <n v="0"/>
    <n v="0"/>
    <n v="0"/>
    <n v="0"/>
    <n v="0"/>
    <n v="0"/>
    <n v="23.900000000000002"/>
    <n v="0"/>
    <n v="0"/>
    <n v="0"/>
    <s v="SURFACE WATER MGT FUND"/>
    <s v="WLSW F BURIEN DRC277"/>
    <s v="STORMWATER SERVICES"/>
    <s v="DRAINAGE"/>
  </r>
  <r>
    <x v="1"/>
    <s v="1116434"/>
    <s v="845022"/>
    <s v="82300"/>
    <x v="73"/>
    <s v="5315000"/>
    <n v="2012"/>
    <x v="4"/>
    <s v="INDIRECT COSTS"/>
    <s v="50000-PROGRAM EXPENDITUR BUDGET"/>
    <s v="82000-APPLIED OVERHEAD"/>
    <m/>
    <n v="0"/>
    <n v="0"/>
    <n v="51.34"/>
    <n v="0"/>
    <n v="-51.34"/>
    <s v="N/A"/>
    <n v="0"/>
    <n v="0"/>
    <n v="0"/>
    <n v="0"/>
    <n v="0"/>
    <n v="0"/>
    <n v="0"/>
    <n v="0"/>
    <n v="0"/>
    <n v="51.34"/>
    <n v="0"/>
    <n v="0"/>
    <n v="0"/>
    <s v="SURFACE WATER MGT FUND"/>
    <s v="WLSW F BURIEN DRC277"/>
    <s v="STORMWATER SERVICES"/>
    <s v="DRAINAGE"/>
  </r>
  <r>
    <x v="1"/>
    <s v="111645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33.22"/>
    <n v="0"/>
    <n v="-433.22"/>
    <s v="N/A"/>
    <n v="0"/>
    <n v="0"/>
    <n v="0"/>
    <n v="74.98"/>
    <n v="0"/>
    <n v="74.98"/>
    <n v="0"/>
    <n v="0"/>
    <n v="0"/>
    <n v="0"/>
    <n v="0"/>
    <n v="283.26"/>
    <n v="0"/>
    <s v="SURFACE WATER MGT FUND"/>
    <s v="WLSW F D99079"/>
    <s v="STORMWATER SERVICES"/>
    <s v="DRAINAGE"/>
  </r>
  <r>
    <x v="1"/>
    <s v="111645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9.44"/>
    <n v="0"/>
    <n v="-29.44"/>
    <s v="N/A"/>
    <n v="0"/>
    <n v="0"/>
    <n v="0"/>
    <n v="0"/>
    <n v="0"/>
    <n v="0"/>
    <n v="0"/>
    <n v="0"/>
    <n v="0"/>
    <n v="0"/>
    <n v="0"/>
    <n v="29.44"/>
    <n v="0"/>
    <s v="SURFACE WATER MGT FUND"/>
    <s v="WLSW F D99079"/>
    <s v="STORMWATER SERVICES"/>
    <s v="DRAINAGE"/>
  </r>
  <r>
    <x v="1"/>
    <s v="111645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51.62"/>
    <n v="0"/>
    <n v="-151.62"/>
    <s v="N/A"/>
    <n v="0"/>
    <n v="0"/>
    <n v="0"/>
    <n v="26.240000000000002"/>
    <n v="0"/>
    <n v="26.240000000000002"/>
    <n v="0"/>
    <n v="0"/>
    <n v="0"/>
    <n v="0"/>
    <n v="0"/>
    <n v="99.14"/>
    <n v="0"/>
    <s v="SURFACE WATER MGT FUND"/>
    <s v="WLSW F D99079"/>
    <s v="STORMWATER SERVICES"/>
    <s v="DRAINAGE"/>
  </r>
  <r>
    <x v="1"/>
    <s v="1116456"/>
    <s v="845022"/>
    <s v="82200"/>
    <x v="72"/>
    <s v="5315000"/>
    <n v="2012"/>
    <x v="4"/>
    <s v="PAID TIME OFF"/>
    <s v="50000-PROGRAM EXPENDITUR BUDGET"/>
    <s v="82000-APPLIED OVERHEAD"/>
    <m/>
    <n v="0"/>
    <n v="0"/>
    <n v="116.96000000000001"/>
    <n v="0"/>
    <n v="-116.96000000000001"/>
    <s v="N/A"/>
    <n v="0"/>
    <n v="0"/>
    <n v="0"/>
    <n v="20.240000000000002"/>
    <n v="0"/>
    <n v="20.240000000000002"/>
    <n v="0"/>
    <n v="0"/>
    <n v="0"/>
    <n v="0"/>
    <n v="0"/>
    <n v="76.48"/>
    <n v="0"/>
    <s v="SURFACE WATER MGT FUND"/>
    <s v="WLSW F D99079"/>
    <s v="STORMWATER SERVICES"/>
    <s v="DRAINAGE"/>
  </r>
  <r>
    <x v="1"/>
    <s v="1116456"/>
    <s v="845022"/>
    <s v="82300"/>
    <x v="73"/>
    <s v="5315000"/>
    <n v="2012"/>
    <x v="4"/>
    <s v="INDIRECT COSTS"/>
    <s v="50000-PROGRAM EXPENDITUR BUDGET"/>
    <s v="82000-APPLIED OVERHEAD"/>
    <m/>
    <n v="0"/>
    <n v="0"/>
    <n v="251.28"/>
    <n v="0"/>
    <n v="-251.28"/>
    <s v="N/A"/>
    <n v="0"/>
    <n v="0"/>
    <n v="0"/>
    <n v="43.49"/>
    <n v="0"/>
    <n v="43.49"/>
    <n v="0"/>
    <n v="0"/>
    <n v="0"/>
    <n v="0"/>
    <n v="0"/>
    <n v="164.3"/>
    <n v="0"/>
    <s v="SURFACE WATER MGT FUND"/>
    <s v="WLSW F D99079"/>
    <s v="STORMWATER SERVICES"/>
    <s v="DRAINAGE"/>
  </r>
  <r>
    <x v="1"/>
    <s v="1116604"/>
    <s v="000000"/>
    <s v="11500"/>
    <x v="7"/>
    <s v="0000000"/>
    <n v="2012"/>
    <x v="0"/>
    <s v="ACCOUNTS RECEIVABLE"/>
    <s v="BS000-CURRENT ASSETS"/>
    <s v="B1150-ACCOUNTS RECEIVABLE"/>
    <m/>
    <n v="0"/>
    <n v="0"/>
    <n v="197.5"/>
    <n v="0"/>
    <n v="-197.5"/>
    <s v="N/A"/>
    <n v="0"/>
    <n v="0"/>
    <n v="0"/>
    <n v="0"/>
    <n v="0"/>
    <n v="0"/>
    <n v="0"/>
    <n v="0"/>
    <n v="0"/>
    <n v="0"/>
    <n v="0"/>
    <n v="197.5"/>
    <n v="0"/>
    <s v="SURFACE WATER MGT FUND"/>
    <s v="WLSW F D9X200"/>
    <s v="DEFAULT"/>
    <s v="Default"/>
  </r>
  <r>
    <x v="1"/>
    <s v="1116604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0"/>
    <n v="197.5"/>
    <n v="0"/>
    <n v="-197.5"/>
    <n v="0"/>
    <s v="SURFACE WATER MGT FUND"/>
    <s v="WLSW F D9X200"/>
    <s v="DEFAULT"/>
    <s v="Default"/>
  </r>
  <r>
    <x v="1"/>
    <s v="1116604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F D9X200"/>
    <s v="DEFAULT"/>
    <s v="Default"/>
  </r>
  <r>
    <x v="1"/>
    <s v="1116604"/>
    <s v="845022"/>
    <s v="43937"/>
    <x v="52"/>
    <s v="0000000"/>
    <n v="2012"/>
    <x v="3"/>
    <s v="DRAINAGE INSPECTION FEES"/>
    <s v="R3000-REVENUE"/>
    <s v="R3400-CHARGE FOR SERVICES"/>
    <m/>
    <n v="0"/>
    <n v="0"/>
    <n v="-197.5"/>
    <n v="0"/>
    <n v="197.5"/>
    <s v="N/A"/>
    <n v="0"/>
    <n v="0"/>
    <n v="0"/>
    <n v="0"/>
    <n v="0"/>
    <n v="0"/>
    <n v="0"/>
    <n v="0"/>
    <n v="0"/>
    <n v="-197.5"/>
    <n v="0"/>
    <n v="0"/>
    <n v="0"/>
    <s v="SURFACE WATER MGT FUND"/>
    <s v="WLSW F D9X200"/>
    <s v="STORMWATER SERVICES"/>
    <s v="Default"/>
  </r>
  <r>
    <x v="1"/>
    <s v="111660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9.77"/>
    <n v="0"/>
    <n v="-89.77"/>
    <s v="N/A"/>
    <n v="0"/>
    <n v="0"/>
    <n v="0"/>
    <n v="0"/>
    <n v="0"/>
    <n v="0"/>
    <n v="0"/>
    <n v="0"/>
    <n v="0"/>
    <n v="89.77"/>
    <n v="0"/>
    <n v="0"/>
    <n v="0"/>
    <s v="SURFACE WATER MGT FUND"/>
    <s v="WLSW F D9X200"/>
    <s v="STORMWATER SERVICES"/>
    <s v="DRAINAGE"/>
  </r>
  <r>
    <x v="1"/>
    <s v="111660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1.42"/>
    <n v="0"/>
    <n v="-31.42"/>
    <s v="N/A"/>
    <n v="0"/>
    <n v="0"/>
    <n v="0"/>
    <n v="0"/>
    <n v="0"/>
    <n v="0"/>
    <n v="0"/>
    <n v="0"/>
    <n v="0"/>
    <n v="31.42"/>
    <n v="0"/>
    <n v="0"/>
    <n v="0"/>
    <s v="SURFACE WATER MGT FUND"/>
    <s v="WLSW F D9X200"/>
    <s v="STORMWATER SERVICES"/>
    <s v="DRAINAGE"/>
  </r>
  <r>
    <x v="1"/>
    <s v="1116604"/>
    <s v="845022"/>
    <s v="82200"/>
    <x v="72"/>
    <s v="5315000"/>
    <n v="2012"/>
    <x v="4"/>
    <s v="PAID TIME OFF"/>
    <s v="50000-PROGRAM EXPENDITUR BUDGET"/>
    <s v="82000-APPLIED OVERHEAD"/>
    <m/>
    <n v="0"/>
    <n v="0"/>
    <n v="24.240000000000002"/>
    <n v="0"/>
    <n v="-24.240000000000002"/>
    <s v="N/A"/>
    <n v="0"/>
    <n v="0"/>
    <n v="0"/>
    <n v="0"/>
    <n v="0"/>
    <n v="0"/>
    <n v="0"/>
    <n v="0"/>
    <n v="0"/>
    <n v="24.240000000000002"/>
    <n v="0"/>
    <n v="0"/>
    <n v="0"/>
    <s v="SURFACE WATER MGT FUND"/>
    <s v="WLSW F D9X200"/>
    <s v="STORMWATER SERVICES"/>
    <s v="DRAINAGE"/>
  </r>
  <r>
    <x v="1"/>
    <s v="1116604"/>
    <s v="845022"/>
    <s v="82300"/>
    <x v="73"/>
    <s v="5315000"/>
    <n v="2012"/>
    <x v="4"/>
    <s v="INDIRECT COSTS"/>
    <s v="50000-PROGRAM EXPENDITUR BUDGET"/>
    <s v="82000-APPLIED OVERHEAD"/>
    <m/>
    <n v="0"/>
    <n v="0"/>
    <n v="52.07"/>
    <n v="0"/>
    <n v="-52.07"/>
    <s v="N/A"/>
    <n v="0"/>
    <n v="0"/>
    <n v="0"/>
    <n v="0"/>
    <n v="0"/>
    <n v="0"/>
    <n v="0"/>
    <n v="0"/>
    <n v="0"/>
    <n v="52.07"/>
    <n v="0"/>
    <n v="0"/>
    <n v="0"/>
    <s v="SURFACE WATER MGT FUND"/>
    <s v="WLSW F D9X200"/>
    <s v="STORMWATER SERVICES"/>
    <s v="DRAINAGE"/>
  </r>
  <r>
    <x v="1"/>
    <s v="111667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35.76"/>
    <n v="0"/>
    <n v="-135.76"/>
    <s v="N/A"/>
    <n v="0"/>
    <n v="0"/>
    <n v="0"/>
    <n v="0"/>
    <n v="0"/>
    <n v="0"/>
    <n v="0"/>
    <n v="123.93"/>
    <n v="11.83"/>
    <n v="0"/>
    <n v="0"/>
    <n v="0"/>
    <n v="0"/>
    <s v="SURFACE WATER MGT FUND"/>
    <s v="WLSW F D93029"/>
    <s v="STORMWATER SERVICES"/>
    <s v="DRAINAGE"/>
  </r>
  <r>
    <x v="1"/>
    <s v="1116679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32.19"/>
    <n v="0"/>
    <n v="-32.19"/>
    <s v="N/A"/>
    <n v="0"/>
    <n v="0"/>
    <n v="0"/>
    <n v="0"/>
    <n v="0"/>
    <n v="0"/>
    <n v="0"/>
    <n v="0"/>
    <n v="32.19"/>
    <n v="0"/>
    <n v="0"/>
    <n v="0"/>
    <n v="0"/>
    <s v="SURFACE WATER MGT FUND"/>
    <s v="WLSW F D93029"/>
    <s v="STORMWATER SERVICES"/>
    <s v="DRAINAGE"/>
  </r>
  <r>
    <x v="1"/>
    <s v="111667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4.96"/>
    <n v="0"/>
    <n v="-24.96"/>
    <s v="N/A"/>
    <n v="0"/>
    <n v="0"/>
    <n v="0"/>
    <n v="0"/>
    <n v="0"/>
    <n v="0"/>
    <n v="0"/>
    <n v="12.88"/>
    <n v="12.08"/>
    <n v="0"/>
    <n v="0"/>
    <n v="0"/>
    <n v="0"/>
    <s v="SURFACE WATER MGT FUND"/>
    <s v="WLSW F D93029"/>
    <s v="STORMWATER SERVICES"/>
    <s v="DRAINAGE"/>
  </r>
  <r>
    <x v="1"/>
    <s v="111667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7.63"/>
    <n v="0"/>
    <n v="-47.63"/>
    <s v="N/A"/>
    <n v="0"/>
    <n v="0"/>
    <n v="0"/>
    <n v="0"/>
    <n v="0"/>
    <n v="0"/>
    <n v="0"/>
    <n v="43.38"/>
    <n v="4.25"/>
    <n v="0"/>
    <n v="0"/>
    <n v="0"/>
    <n v="0"/>
    <s v="SURFACE WATER MGT FUND"/>
    <s v="WLSW F D93029"/>
    <s v="STORMWATER SERVICES"/>
    <s v="DRAINAGE"/>
  </r>
  <r>
    <x v="1"/>
    <s v="1116679"/>
    <s v="845022"/>
    <s v="82200"/>
    <x v="72"/>
    <s v="5315000"/>
    <n v="2012"/>
    <x v="4"/>
    <s v="PAID TIME OFF"/>
    <s v="50000-PROGRAM EXPENDITUR BUDGET"/>
    <s v="82000-APPLIED OVERHEAD"/>
    <m/>
    <n v="0"/>
    <n v="0"/>
    <n v="44.83"/>
    <n v="0"/>
    <n v="-44.83"/>
    <s v="N/A"/>
    <n v="0"/>
    <n v="0"/>
    <n v="0"/>
    <n v="0"/>
    <n v="0"/>
    <n v="0"/>
    <n v="0"/>
    <n v="33.46"/>
    <n v="11.370000000000001"/>
    <n v="0"/>
    <n v="0"/>
    <n v="0"/>
    <n v="0"/>
    <s v="SURFACE WATER MGT FUND"/>
    <s v="WLSW F D93029"/>
    <s v="STORMWATER SERVICES"/>
    <s v="DRAINAGE"/>
  </r>
  <r>
    <x v="1"/>
    <s v="1116679"/>
    <s v="845022"/>
    <s v="82300"/>
    <x v="73"/>
    <s v="5315000"/>
    <n v="2012"/>
    <x v="4"/>
    <s v="INDIRECT COSTS"/>
    <s v="50000-PROGRAM EXPENDITUR BUDGET"/>
    <s v="82000-APPLIED OVERHEAD"/>
    <m/>
    <n v="0"/>
    <n v="0"/>
    <n v="106.67"/>
    <n v="0"/>
    <n v="-106.67"/>
    <s v="N/A"/>
    <n v="0"/>
    <n v="0"/>
    <n v="0"/>
    <n v="0"/>
    <n v="0"/>
    <n v="0"/>
    <n v="0"/>
    <n v="71.88"/>
    <n v="34.79"/>
    <n v="0"/>
    <n v="0"/>
    <n v="0"/>
    <n v="0"/>
    <s v="SURFACE WATER MGT FUND"/>
    <s v="WLSW F D93029"/>
    <s v="STORMWATER SERVICES"/>
    <s v="DRAINAGE"/>
  </r>
  <r>
    <x v="1"/>
    <s v="1116679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3.7800000000000002"/>
    <n v="0"/>
    <n v="-3.7800000000000002"/>
    <s v="N/A"/>
    <n v="0"/>
    <n v="0"/>
    <n v="0"/>
    <n v="0"/>
    <n v="0"/>
    <n v="0"/>
    <n v="0"/>
    <n v="0"/>
    <n v="3.7800000000000002"/>
    <n v="0"/>
    <n v="0"/>
    <n v="0"/>
    <n v="0"/>
    <s v="SURFACE WATER MGT FUND"/>
    <s v="WLSW F D93029"/>
    <s v="STORMWATER SERVICES"/>
    <s v="DRAINAGE"/>
  </r>
  <r>
    <x v="1"/>
    <s v="111668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12.18"/>
    <n v="0"/>
    <n v="-112.18"/>
    <s v="N/A"/>
    <n v="0"/>
    <n v="0"/>
    <n v="0"/>
    <n v="0"/>
    <n v="0"/>
    <n v="0"/>
    <n v="0"/>
    <n v="88.52"/>
    <n v="23.66"/>
    <n v="0"/>
    <n v="0"/>
    <n v="0"/>
    <n v="0"/>
    <s v="SURFACE WATER MGT FUND"/>
    <s v="WLSW F D92939"/>
    <s v="STORMWATER SERVICES"/>
    <s v="DRAINAGE"/>
  </r>
  <r>
    <x v="1"/>
    <s v="1116680"/>
    <s v="845022"/>
    <s v="51120"/>
    <x v="143"/>
    <s v="5315000"/>
    <n v="2012"/>
    <x v="4"/>
    <s v="TEMPORARY"/>
    <s v="50000-PROGRAM EXPENDITUR BUDGET"/>
    <s v="51000-WAGES AND BENEFITS"/>
    <s v="51100-SALARIES/WAGES"/>
    <n v="0"/>
    <n v="0"/>
    <n v="64.349999999999994"/>
    <n v="0"/>
    <n v="-64.349999999999994"/>
    <s v="N/A"/>
    <n v="0"/>
    <n v="0"/>
    <n v="0"/>
    <n v="0"/>
    <n v="0"/>
    <n v="0"/>
    <n v="0"/>
    <n v="0"/>
    <n v="64.349999999999994"/>
    <n v="0"/>
    <n v="0"/>
    <n v="0"/>
    <n v="0"/>
    <s v="SURFACE WATER MGT FUND"/>
    <s v="WLSW F D92939"/>
    <s v="STORMWATER SERVICES"/>
    <s v="DRAINAGE"/>
  </r>
  <r>
    <x v="1"/>
    <s v="111668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3.35"/>
    <n v="0"/>
    <n v="-33.35"/>
    <s v="N/A"/>
    <n v="0"/>
    <n v="0"/>
    <n v="0"/>
    <n v="0"/>
    <n v="0"/>
    <n v="0"/>
    <n v="0"/>
    <n v="9.2000000000000011"/>
    <n v="24.150000000000002"/>
    <n v="0"/>
    <n v="0"/>
    <n v="0"/>
    <n v="0"/>
    <s v="SURFACE WATER MGT FUND"/>
    <s v="WLSW F D92939"/>
    <s v="STORMWATER SERVICES"/>
    <s v="DRAINAGE"/>
  </r>
  <r>
    <x v="1"/>
    <s v="111668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9.480000000000004"/>
    <n v="0"/>
    <n v="-39.480000000000004"/>
    <s v="N/A"/>
    <n v="0"/>
    <n v="0"/>
    <n v="0"/>
    <n v="0"/>
    <n v="0"/>
    <n v="0"/>
    <n v="0"/>
    <n v="30.98"/>
    <n v="8.5"/>
    <n v="0"/>
    <n v="0"/>
    <n v="0"/>
    <n v="0"/>
    <s v="SURFACE WATER MGT FUND"/>
    <s v="WLSW F D92939"/>
    <s v="STORMWATER SERVICES"/>
    <s v="DRAINAGE"/>
  </r>
  <r>
    <x v="1"/>
    <s v="1116680"/>
    <s v="845022"/>
    <s v="82200"/>
    <x v="72"/>
    <s v="5315000"/>
    <n v="2012"/>
    <x v="4"/>
    <s v="PAID TIME OFF"/>
    <s v="50000-PROGRAM EXPENDITUR BUDGET"/>
    <s v="82000-APPLIED OVERHEAD"/>
    <m/>
    <n v="0"/>
    <n v="0"/>
    <n v="46.63"/>
    <n v="0"/>
    <n v="-46.63"/>
    <s v="N/A"/>
    <n v="0"/>
    <n v="0"/>
    <n v="0"/>
    <n v="0"/>
    <n v="0"/>
    <n v="0"/>
    <n v="0"/>
    <n v="23.900000000000002"/>
    <n v="22.73"/>
    <n v="0"/>
    <n v="0"/>
    <n v="0"/>
    <n v="0"/>
    <s v="SURFACE WATER MGT FUND"/>
    <s v="WLSW F D92939"/>
    <s v="STORMWATER SERVICES"/>
    <s v="DRAINAGE"/>
  </r>
  <r>
    <x v="1"/>
    <s v="1116680"/>
    <s v="845022"/>
    <s v="82300"/>
    <x v="73"/>
    <s v="5315000"/>
    <n v="2012"/>
    <x v="4"/>
    <s v="INDIRECT COSTS"/>
    <s v="50000-PROGRAM EXPENDITUR BUDGET"/>
    <s v="82000-APPLIED OVERHEAD"/>
    <m/>
    <n v="0"/>
    <n v="0"/>
    <n v="120.88"/>
    <n v="0"/>
    <n v="-120.88"/>
    <s v="N/A"/>
    <n v="0"/>
    <n v="0"/>
    <n v="0"/>
    <n v="0"/>
    <n v="0"/>
    <n v="0"/>
    <n v="0"/>
    <n v="51.34"/>
    <n v="69.540000000000006"/>
    <n v="0"/>
    <n v="0"/>
    <n v="0"/>
    <n v="0"/>
    <s v="SURFACE WATER MGT FUND"/>
    <s v="WLSW F D92939"/>
    <s v="STORMWATER SERVICES"/>
    <s v="DRAINAGE"/>
  </r>
  <r>
    <x v="1"/>
    <s v="1116680"/>
    <s v="845022"/>
    <s v="82400"/>
    <x v="111"/>
    <s v="5315000"/>
    <n v="2012"/>
    <x v="4"/>
    <s v="EXTRA HELP INDUST INS OH"/>
    <s v="50000-PROGRAM EXPENDITUR BUDGET"/>
    <s v="82000-APPLIED OVERHEAD"/>
    <m/>
    <n v="0"/>
    <n v="0"/>
    <n v="7.5600000000000005"/>
    <n v="0"/>
    <n v="-7.5600000000000005"/>
    <s v="N/A"/>
    <n v="0"/>
    <n v="0"/>
    <n v="0"/>
    <n v="0"/>
    <n v="0"/>
    <n v="0"/>
    <n v="0"/>
    <n v="0"/>
    <n v="7.5600000000000005"/>
    <n v="0"/>
    <n v="0"/>
    <n v="0"/>
    <n v="0"/>
    <s v="SURFACE WATER MGT FUND"/>
    <s v="WLSW F D92939"/>
    <s v="STORMWATER SERVICES"/>
    <s v="DRAINAGE"/>
  </r>
  <r>
    <x v="1"/>
    <s v="111668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3"/>
    <n v="0"/>
    <n v="-106.23"/>
    <s v="N/A"/>
    <n v="0"/>
    <n v="0"/>
    <n v="0"/>
    <n v="0"/>
    <n v="0"/>
    <n v="0"/>
    <n v="106.23"/>
    <n v="0"/>
    <n v="0"/>
    <n v="0"/>
    <n v="0"/>
    <n v="0"/>
    <n v="0"/>
    <s v="SURFACE WATER MGT FUND"/>
    <s v="WLSW F D92365"/>
    <s v="STORMWATER SERVICES"/>
    <s v="DRAINAGE"/>
  </r>
  <r>
    <x v="1"/>
    <s v="111668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11.040000000000001"/>
    <n v="0"/>
    <n v="0"/>
    <n v="0"/>
    <n v="0"/>
    <n v="0"/>
    <n v="0"/>
    <s v="SURFACE WATER MGT FUND"/>
    <s v="WLSW F D92365"/>
    <s v="STORMWATER SERVICES"/>
    <s v="DRAINAGE"/>
  </r>
  <r>
    <x v="1"/>
    <s v="111668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7.18"/>
    <n v="0"/>
    <n v="-37.18"/>
    <s v="N/A"/>
    <n v="0"/>
    <n v="0"/>
    <n v="0"/>
    <n v="0"/>
    <n v="0"/>
    <n v="0"/>
    <n v="37.18"/>
    <n v="0"/>
    <n v="0"/>
    <n v="0"/>
    <n v="0"/>
    <n v="0"/>
    <n v="0"/>
    <s v="SURFACE WATER MGT FUND"/>
    <s v="WLSW F D92365"/>
    <s v="STORMWATER SERVICES"/>
    <s v="DRAINAGE"/>
  </r>
  <r>
    <x v="1"/>
    <s v="1116681"/>
    <s v="845022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0"/>
    <n v="0"/>
    <n v="0"/>
    <n v="0"/>
    <n v="0"/>
    <n v="0"/>
    <n v="28.68"/>
    <n v="0"/>
    <n v="0"/>
    <n v="0"/>
    <n v="0"/>
    <n v="0"/>
    <n v="0"/>
    <s v="SURFACE WATER MGT FUND"/>
    <s v="WLSW F D92365"/>
    <s v="STORMWATER SERVICES"/>
    <s v="DRAINAGE"/>
  </r>
  <r>
    <x v="1"/>
    <s v="1116681"/>
    <s v="845022"/>
    <s v="82300"/>
    <x v="73"/>
    <s v="5315000"/>
    <n v="2012"/>
    <x v="4"/>
    <s v="INDIRECT COSTS"/>
    <s v="50000-PROGRAM EXPENDITUR BUDGET"/>
    <s v="82000-APPLIED OVERHEAD"/>
    <m/>
    <n v="0"/>
    <n v="0"/>
    <n v="61.61"/>
    <n v="0"/>
    <n v="-61.61"/>
    <s v="N/A"/>
    <n v="0"/>
    <n v="0"/>
    <n v="0"/>
    <n v="0"/>
    <n v="0"/>
    <n v="0"/>
    <n v="61.61"/>
    <n v="0"/>
    <n v="0"/>
    <n v="0"/>
    <n v="0"/>
    <n v="0"/>
    <n v="0"/>
    <s v="SURFACE WATER MGT FUND"/>
    <s v="WLSW F D92365"/>
    <s v="STORMWATER SERVICES"/>
    <s v="DRAINAGE"/>
  </r>
  <r>
    <x v="1"/>
    <s v="111672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12.45000000000002"/>
    <n v="0"/>
    <n v="-212.45000000000002"/>
    <s v="N/A"/>
    <n v="0"/>
    <n v="0"/>
    <n v="0"/>
    <n v="0"/>
    <n v="0"/>
    <n v="0"/>
    <n v="0"/>
    <n v="0"/>
    <n v="0"/>
    <n v="0"/>
    <n v="0"/>
    <n v="212.45000000000002"/>
    <n v="0"/>
    <s v="SURFACE WATER MGT FUND"/>
    <s v="WLSW F D99078"/>
    <s v="STORMWATER SERVICES"/>
    <s v="DRAINAGE"/>
  </r>
  <r>
    <x v="1"/>
    <s v="111672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2.080000000000002"/>
    <n v="0"/>
    <n v="-22.080000000000002"/>
    <s v="N/A"/>
    <n v="0"/>
    <n v="0"/>
    <n v="0"/>
    <n v="0"/>
    <n v="0"/>
    <n v="0"/>
    <n v="0"/>
    <n v="0"/>
    <n v="0"/>
    <n v="0"/>
    <n v="0"/>
    <n v="22.080000000000002"/>
    <n v="0"/>
    <s v="SURFACE WATER MGT FUND"/>
    <s v="WLSW F D99078"/>
    <s v="STORMWATER SERVICES"/>
    <s v="DRAINAGE"/>
  </r>
  <r>
    <x v="1"/>
    <s v="111672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74.36"/>
    <n v="0"/>
    <n v="-74.36"/>
    <s v="N/A"/>
    <n v="0"/>
    <n v="0"/>
    <n v="0"/>
    <n v="0"/>
    <n v="0"/>
    <n v="0"/>
    <n v="0"/>
    <n v="0"/>
    <n v="0"/>
    <n v="0"/>
    <n v="0"/>
    <n v="74.36"/>
    <n v="0"/>
    <s v="SURFACE WATER MGT FUND"/>
    <s v="WLSW F D99078"/>
    <s v="STORMWATER SERVICES"/>
    <s v="DRAINAGE"/>
  </r>
  <r>
    <x v="1"/>
    <s v="1116727"/>
    <s v="845022"/>
    <s v="82200"/>
    <x v="72"/>
    <s v="5315000"/>
    <n v="2012"/>
    <x v="4"/>
    <s v="PAID TIME OFF"/>
    <s v="50000-PROGRAM EXPENDITUR BUDGET"/>
    <s v="82000-APPLIED OVERHEAD"/>
    <m/>
    <n v="0"/>
    <n v="0"/>
    <n v="57.36"/>
    <n v="0"/>
    <n v="-57.36"/>
    <s v="N/A"/>
    <n v="0"/>
    <n v="0"/>
    <n v="0"/>
    <n v="0"/>
    <n v="0"/>
    <n v="0"/>
    <n v="0"/>
    <n v="0"/>
    <n v="0"/>
    <n v="0"/>
    <n v="0"/>
    <n v="57.36"/>
    <n v="0"/>
    <s v="SURFACE WATER MGT FUND"/>
    <s v="WLSW F D99078"/>
    <s v="STORMWATER SERVICES"/>
    <s v="DRAINAGE"/>
  </r>
  <r>
    <x v="1"/>
    <s v="1116727"/>
    <s v="845022"/>
    <s v="82300"/>
    <x v="73"/>
    <s v="5315000"/>
    <n v="2012"/>
    <x v="4"/>
    <s v="INDIRECT COSTS"/>
    <s v="50000-PROGRAM EXPENDITUR BUDGET"/>
    <s v="82000-APPLIED OVERHEAD"/>
    <m/>
    <n v="0"/>
    <n v="0"/>
    <n v="123.22"/>
    <n v="0"/>
    <n v="-123.22"/>
    <s v="N/A"/>
    <n v="0"/>
    <n v="0"/>
    <n v="0"/>
    <n v="0"/>
    <n v="0"/>
    <n v="0"/>
    <n v="0"/>
    <n v="0"/>
    <n v="0"/>
    <n v="0"/>
    <n v="0"/>
    <n v="123.22"/>
    <n v="0"/>
    <s v="SURFACE WATER MGT FUND"/>
    <s v="WLSW F D99078"/>
    <s v="STORMWATER SERVICES"/>
    <s v="DRAINAGE"/>
  </r>
  <r>
    <x v="1"/>
    <s v="111675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81.21"/>
    <n v="0"/>
    <n v="-181.21"/>
    <s v="N/A"/>
    <n v="0"/>
    <n v="0"/>
    <n v="0"/>
    <n v="0"/>
    <n v="0"/>
    <n v="74.98"/>
    <n v="0"/>
    <n v="0"/>
    <n v="0"/>
    <n v="0"/>
    <n v="0"/>
    <n v="106.23"/>
    <n v="0"/>
    <s v="SURFACE WATER MGT FUND"/>
    <s v="WLSW F D99081"/>
    <s v="STORMWATER SERVICES"/>
    <s v="DRAINAGE"/>
  </r>
  <r>
    <x v="1"/>
    <s v="111675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0"/>
    <n v="0"/>
    <n v="0"/>
    <n v="0"/>
    <n v="0"/>
    <n v="11.040000000000001"/>
    <n v="0"/>
    <s v="SURFACE WATER MGT FUND"/>
    <s v="WLSW F D99081"/>
    <s v="STORMWATER SERVICES"/>
    <s v="DRAINAGE"/>
  </r>
  <r>
    <x v="1"/>
    <s v="111675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63.42"/>
    <n v="0"/>
    <n v="-63.42"/>
    <s v="N/A"/>
    <n v="0"/>
    <n v="0"/>
    <n v="0"/>
    <n v="0"/>
    <n v="0"/>
    <n v="26.240000000000002"/>
    <n v="0"/>
    <n v="0"/>
    <n v="0"/>
    <n v="0"/>
    <n v="0"/>
    <n v="37.18"/>
    <n v="0"/>
    <s v="SURFACE WATER MGT FUND"/>
    <s v="WLSW F D99081"/>
    <s v="STORMWATER SERVICES"/>
    <s v="DRAINAGE"/>
  </r>
  <r>
    <x v="1"/>
    <s v="1116759"/>
    <s v="845022"/>
    <s v="82200"/>
    <x v="72"/>
    <s v="5315000"/>
    <n v="2012"/>
    <x v="4"/>
    <s v="PAID TIME OFF"/>
    <s v="50000-PROGRAM EXPENDITUR BUDGET"/>
    <s v="82000-APPLIED OVERHEAD"/>
    <m/>
    <n v="0"/>
    <n v="0"/>
    <n v="48.92"/>
    <n v="0"/>
    <n v="-48.92"/>
    <s v="N/A"/>
    <n v="0"/>
    <n v="0"/>
    <n v="0"/>
    <n v="0"/>
    <n v="0"/>
    <n v="20.240000000000002"/>
    <n v="0"/>
    <n v="0"/>
    <n v="0"/>
    <n v="0"/>
    <n v="0"/>
    <n v="28.68"/>
    <n v="0"/>
    <s v="SURFACE WATER MGT FUND"/>
    <s v="WLSW F D99081"/>
    <s v="STORMWATER SERVICES"/>
    <s v="DRAINAGE"/>
  </r>
  <r>
    <x v="1"/>
    <s v="1116759"/>
    <s v="845022"/>
    <s v="82300"/>
    <x v="73"/>
    <s v="5315000"/>
    <n v="2012"/>
    <x v="4"/>
    <s v="INDIRECT COSTS"/>
    <s v="50000-PROGRAM EXPENDITUR BUDGET"/>
    <s v="82000-APPLIED OVERHEAD"/>
    <m/>
    <n v="0"/>
    <n v="0"/>
    <n v="105.10000000000001"/>
    <n v="0"/>
    <n v="-105.10000000000001"/>
    <s v="N/A"/>
    <n v="0"/>
    <n v="0"/>
    <n v="0"/>
    <n v="0"/>
    <n v="0"/>
    <n v="43.49"/>
    <n v="0"/>
    <n v="0"/>
    <n v="0"/>
    <n v="0"/>
    <n v="0"/>
    <n v="61.61"/>
    <n v="0"/>
    <s v="SURFACE WATER MGT FUND"/>
    <s v="WLSW F D99081"/>
    <s v="STORMWATER SERVICES"/>
    <s v="DRAINAGE"/>
  </r>
  <r>
    <x v="1"/>
    <s v="111684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4.98"/>
    <n v="0"/>
    <n v="-74.98"/>
    <s v="N/A"/>
    <n v="0"/>
    <n v="0"/>
    <n v="0"/>
    <n v="0"/>
    <n v="0"/>
    <n v="74.98"/>
    <n v="0"/>
    <n v="0"/>
    <n v="0"/>
    <n v="0"/>
    <n v="0"/>
    <n v="0"/>
    <n v="0"/>
    <s v="SURFACE WATER MGT FUND"/>
    <s v="WLSW F D99080"/>
    <s v="STORMWATER SERVICES"/>
    <s v="DRAINAGE"/>
  </r>
  <r>
    <x v="1"/>
    <s v="111684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6.240000000000002"/>
    <n v="0"/>
    <n v="-26.240000000000002"/>
    <s v="N/A"/>
    <n v="0"/>
    <n v="0"/>
    <n v="0"/>
    <n v="0"/>
    <n v="0"/>
    <n v="26.240000000000002"/>
    <n v="0"/>
    <n v="0"/>
    <n v="0"/>
    <n v="0"/>
    <n v="0"/>
    <n v="0"/>
    <n v="0"/>
    <s v="SURFACE WATER MGT FUND"/>
    <s v="WLSW F D99080"/>
    <s v="STORMWATER SERVICES"/>
    <s v="DRAINAGE"/>
  </r>
  <r>
    <x v="1"/>
    <s v="1116842"/>
    <s v="845022"/>
    <s v="82200"/>
    <x v="72"/>
    <s v="5315000"/>
    <n v="2012"/>
    <x v="4"/>
    <s v="PAID TIME OFF"/>
    <s v="50000-PROGRAM EXPENDITUR BUDGET"/>
    <s v="82000-APPLIED OVERHEAD"/>
    <m/>
    <n v="0"/>
    <n v="0"/>
    <n v="20.240000000000002"/>
    <n v="0"/>
    <n v="-20.240000000000002"/>
    <s v="N/A"/>
    <n v="0"/>
    <n v="0"/>
    <n v="0"/>
    <n v="0"/>
    <n v="0"/>
    <n v="20.240000000000002"/>
    <n v="0"/>
    <n v="0"/>
    <n v="0"/>
    <n v="0"/>
    <n v="0"/>
    <n v="0"/>
    <n v="0"/>
    <s v="SURFACE WATER MGT FUND"/>
    <s v="WLSW F D99080"/>
    <s v="STORMWATER SERVICES"/>
    <s v="DRAINAGE"/>
  </r>
  <r>
    <x v="1"/>
    <s v="1116842"/>
    <s v="845022"/>
    <s v="82300"/>
    <x v="73"/>
    <s v="5315000"/>
    <n v="2012"/>
    <x v="4"/>
    <s v="INDIRECT COSTS"/>
    <s v="50000-PROGRAM EXPENDITUR BUDGET"/>
    <s v="82000-APPLIED OVERHEAD"/>
    <m/>
    <n v="0"/>
    <n v="0"/>
    <n v="43.49"/>
    <n v="0"/>
    <n v="-43.49"/>
    <s v="N/A"/>
    <n v="0"/>
    <n v="0"/>
    <n v="0"/>
    <n v="0"/>
    <n v="0"/>
    <n v="43.49"/>
    <n v="0"/>
    <n v="0"/>
    <n v="0"/>
    <n v="0"/>
    <n v="0"/>
    <n v="0"/>
    <n v="0"/>
    <s v="SURFACE WATER MGT FUND"/>
    <s v="WLSW F D99080"/>
    <s v="STORMWATER SERVICES"/>
    <s v="DRAINAGE"/>
  </r>
  <r>
    <x v="1"/>
    <s v="111688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58.24"/>
    <n v="0"/>
    <n v="-358.24"/>
    <s v="N/A"/>
    <n v="0"/>
    <n v="0"/>
    <n v="0"/>
    <n v="0"/>
    <n v="0"/>
    <n v="74.98"/>
    <n v="0"/>
    <n v="0"/>
    <n v="0"/>
    <n v="0"/>
    <n v="0"/>
    <n v="283.26"/>
    <n v="0"/>
    <s v="SURFACE WATER MGT FUND"/>
    <s v="WLSW F D99082"/>
    <s v="STORMWATER SERVICES"/>
    <s v="DRAINAGE"/>
  </r>
  <r>
    <x v="1"/>
    <s v="111688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9.44"/>
    <n v="0"/>
    <n v="-29.44"/>
    <s v="N/A"/>
    <n v="0"/>
    <n v="0"/>
    <n v="0"/>
    <n v="0"/>
    <n v="0"/>
    <n v="0"/>
    <n v="0"/>
    <n v="0"/>
    <n v="0"/>
    <n v="0"/>
    <n v="0"/>
    <n v="29.44"/>
    <n v="0"/>
    <s v="SURFACE WATER MGT FUND"/>
    <s v="WLSW F D99082"/>
    <s v="STORMWATER SERVICES"/>
    <s v="DRAINAGE"/>
  </r>
  <r>
    <x v="1"/>
    <s v="111688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25.38000000000001"/>
    <n v="0"/>
    <n v="-125.38000000000001"/>
    <s v="N/A"/>
    <n v="0"/>
    <n v="0"/>
    <n v="0"/>
    <n v="0"/>
    <n v="0"/>
    <n v="26.240000000000002"/>
    <n v="0"/>
    <n v="0"/>
    <n v="0"/>
    <n v="0"/>
    <n v="0"/>
    <n v="99.14"/>
    <n v="0"/>
    <s v="SURFACE WATER MGT FUND"/>
    <s v="WLSW F D99082"/>
    <s v="STORMWATER SERVICES"/>
    <s v="DRAINAGE"/>
  </r>
  <r>
    <x v="1"/>
    <s v="1116889"/>
    <s v="845022"/>
    <s v="82200"/>
    <x v="72"/>
    <s v="5315000"/>
    <n v="2012"/>
    <x v="4"/>
    <s v="PAID TIME OFF"/>
    <s v="50000-PROGRAM EXPENDITUR BUDGET"/>
    <s v="82000-APPLIED OVERHEAD"/>
    <m/>
    <n v="0"/>
    <n v="0"/>
    <n v="96.72"/>
    <n v="0"/>
    <n v="-96.72"/>
    <s v="N/A"/>
    <n v="0"/>
    <n v="0"/>
    <n v="0"/>
    <n v="0"/>
    <n v="0"/>
    <n v="20.240000000000002"/>
    <n v="0"/>
    <n v="0"/>
    <n v="0"/>
    <n v="0"/>
    <n v="0"/>
    <n v="76.48"/>
    <n v="0"/>
    <s v="SURFACE WATER MGT FUND"/>
    <s v="WLSW F D99082"/>
    <s v="STORMWATER SERVICES"/>
    <s v="DRAINAGE"/>
  </r>
  <r>
    <x v="1"/>
    <s v="1116889"/>
    <s v="845022"/>
    <s v="82300"/>
    <x v="73"/>
    <s v="5315000"/>
    <n v="2012"/>
    <x v="4"/>
    <s v="INDIRECT COSTS"/>
    <s v="50000-PROGRAM EXPENDITUR BUDGET"/>
    <s v="82000-APPLIED OVERHEAD"/>
    <m/>
    <n v="0"/>
    <n v="0"/>
    <n v="207.79"/>
    <n v="0"/>
    <n v="-207.79"/>
    <s v="N/A"/>
    <n v="0"/>
    <n v="0"/>
    <n v="0"/>
    <n v="0"/>
    <n v="0"/>
    <n v="43.49"/>
    <n v="0"/>
    <n v="0"/>
    <n v="0"/>
    <n v="0"/>
    <n v="0"/>
    <n v="164.3"/>
    <n v="0"/>
    <s v="SURFACE WATER MGT FUND"/>
    <s v="WLSW F D99082"/>
    <s v="STORMWATER SERVICES"/>
    <s v="DRAINAGE"/>
  </r>
  <r>
    <x v="1"/>
    <s v="111702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9.980000000000004"/>
    <n v="0"/>
    <n v="-59.980000000000004"/>
    <s v="N/A"/>
    <n v="0"/>
    <n v="0"/>
    <n v="0"/>
    <n v="0"/>
    <n v="0"/>
    <n v="59.980000000000004"/>
    <n v="0"/>
    <n v="0"/>
    <n v="0"/>
    <n v="0"/>
    <n v="0"/>
    <n v="0"/>
    <n v="0"/>
    <s v="SURFACE WATER MGT FUND"/>
    <s v="WLSW F D93183"/>
    <s v="STORMWATER SERVICES"/>
    <s v="DRAINAGE"/>
  </r>
  <r>
    <x v="1"/>
    <s v="111702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0.990000000000002"/>
    <n v="0"/>
    <n v="-20.990000000000002"/>
    <s v="N/A"/>
    <n v="0"/>
    <n v="0"/>
    <n v="0"/>
    <n v="0"/>
    <n v="0"/>
    <n v="20.990000000000002"/>
    <n v="0"/>
    <n v="0"/>
    <n v="0"/>
    <n v="0"/>
    <n v="0"/>
    <n v="0"/>
    <n v="0"/>
    <s v="SURFACE WATER MGT FUND"/>
    <s v="WLSW F D93183"/>
    <s v="STORMWATER SERVICES"/>
    <s v="DRAINAGE"/>
  </r>
  <r>
    <x v="1"/>
    <s v="1117028"/>
    <s v="845022"/>
    <s v="82200"/>
    <x v="72"/>
    <s v="5315000"/>
    <n v="2012"/>
    <x v="4"/>
    <s v="PAID TIME OFF"/>
    <s v="50000-PROGRAM EXPENDITUR BUDGET"/>
    <s v="82000-APPLIED OVERHEAD"/>
    <m/>
    <n v="0"/>
    <n v="0"/>
    <n v="16.190000000000001"/>
    <n v="0"/>
    <n v="-16.190000000000001"/>
    <s v="N/A"/>
    <n v="0"/>
    <n v="0"/>
    <n v="0"/>
    <n v="0"/>
    <n v="0"/>
    <n v="16.190000000000001"/>
    <n v="0"/>
    <n v="0"/>
    <n v="0"/>
    <n v="0"/>
    <n v="0"/>
    <n v="0"/>
    <n v="0"/>
    <s v="SURFACE WATER MGT FUND"/>
    <s v="WLSW F D93183"/>
    <s v="STORMWATER SERVICES"/>
    <s v="DRAINAGE"/>
  </r>
  <r>
    <x v="1"/>
    <s v="1117028"/>
    <s v="845022"/>
    <s v="82300"/>
    <x v="73"/>
    <s v="5315000"/>
    <n v="2012"/>
    <x v="4"/>
    <s v="INDIRECT COSTS"/>
    <s v="50000-PROGRAM EXPENDITUR BUDGET"/>
    <s v="82000-APPLIED OVERHEAD"/>
    <m/>
    <n v="0"/>
    <n v="0"/>
    <n v="34.79"/>
    <n v="0"/>
    <n v="-34.79"/>
    <s v="N/A"/>
    <n v="0"/>
    <n v="0"/>
    <n v="0"/>
    <n v="0"/>
    <n v="0"/>
    <n v="34.79"/>
    <n v="0"/>
    <n v="0"/>
    <n v="0"/>
    <n v="0"/>
    <n v="0"/>
    <n v="0"/>
    <n v="0"/>
    <s v="SURFACE WATER MGT FUND"/>
    <s v="WLSW F D93183"/>
    <s v="STORMWATER SERVICES"/>
    <s v="DRAINAGE"/>
  </r>
  <r>
    <x v="1"/>
    <s v="111702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58.24"/>
    <n v="0"/>
    <n v="-358.24"/>
    <s v="N/A"/>
    <n v="0"/>
    <n v="0"/>
    <n v="0"/>
    <n v="0"/>
    <n v="0"/>
    <n v="0"/>
    <n v="74.98"/>
    <n v="0"/>
    <n v="0"/>
    <n v="0"/>
    <n v="0"/>
    <n v="283.26"/>
    <n v="0"/>
    <s v="SURFACE WATER MGT FUND"/>
    <s v="WLSW F D99084"/>
    <s v="STORMWATER SERVICES"/>
    <s v="DRAINAGE"/>
  </r>
  <r>
    <x v="1"/>
    <s v="111702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9.44"/>
    <n v="0"/>
    <n v="-29.44"/>
    <s v="N/A"/>
    <n v="0"/>
    <n v="0"/>
    <n v="0"/>
    <n v="0"/>
    <n v="0"/>
    <n v="0"/>
    <n v="0"/>
    <n v="0"/>
    <n v="0"/>
    <n v="0"/>
    <n v="0"/>
    <n v="29.44"/>
    <n v="0"/>
    <s v="SURFACE WATER MGT FUND"/>
    <s v="WLSW F D99084"/>
    <s v="STORMWATER SERVICES"/>
    <s v="DRAINAGE"/>
  </r>
  <r>
    <x v="1"/>
    <s v="111702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25.38000000000001"/>
    <n v="0"/>
    <n v="-125.38000000000001"/>
    <s v="N/A"/>
    <n v="0"/>
    <n v="0"/>
    <n v="0"/>
    <n v="0"/>
    <n v="0"/>
    <n v="0"/>
    <n v="26.240000000000002"/>
    <n v="0"/>
    <n v="0"/>
    <n v="0"/>
    <n v="0"/>
    <n v="99.14"/>
    <n v="0"/>
    <s v="SURFACE WATER MGT FUND"/>
    <s v="WLSW F D99084"/>
    <s v="STORMWATER SERVICES"/>
    <s v="DRAINAGE"/>
  </r>
  <r>
    <x v="1"/>
    <s v="1117029"/>
    <s v="845022"/>
    <s v="82200"/>
    <x v="72"/>
    <s v="5315000"/>
    <n v="2012"/>
    <x v="4"/>
    <s v="PAID TIME OFF"/>
    <s v="50000-PROGRAM EXPENDITUR BUDGET"/>
    <s v="82000-APPLIED OVERHEAD"/>
    <m/>
    <n v="0"/>
    <n v="0"/>
    <n v="96.72"/>
    <n v="0"/>
    <n v="-96.72"/>
    <s v="N/A"/>
    <n v="0"/>
    <n v="0"/>
    <n v="0"/>
    <n v="0"/>
    <n v="0"/>
    <n v="0"/>
    <n v="20.240000000000002"/>
    <n v="0"/>
    <n v="0"/>
    <n v="0"/>
    <n v="0"/>
    <n v="76.48"/>
    <n v="0"/>
    <s v="SURFACE WATER MGT FUND"/>
    <s v="WLSW F D99084"/>
    <s v="STORMWATER SERVICES"/>
    <s v="DRAINAGE"/>
  </r>
  <r>
    <x v="1"/>
    <s v="1117029"/>
    <s v="845022"/>
    <s v="82300"/>
    <x v="73"/>
    <s v="5315000"/>
    <n v="2012"/>
    <x v="4"/>
    <s v="INDIRECT COSTS"/>
    <s v="50000-PROGRAM EXPENDITUR BUDGET"/>
    <s v="82000-APPLIED OVERHEAD"/>
    <m/>
    <n v="0"/>
    <n v="0"/>
    <n v="207.79"/>
    <n v="0"/>
    <n v="-207.79"/>
    <s v="N/A"/>
    <n v="0"/>
    <n v="0"/>
    <n v="0"/>
    <n v="0"/>
    <n v="0"/>
    <n v="0"/>
    <n v="43.49"/>
    <n v="0"/>
    <n v="0"/>
    <n v="0"/>
    <n v="0"/>
    <n v="164.3"/>
    <n v="0"/>
    <s v="SURFACE WATER MGT FUND"/>
    <s v="WLSW F D99084"/>
    <s v="STORMWATER SERVICES"/>
    <s v="DRAINAGE"/>
  </r>
  <r>
    <x v="1"/>
    <s v="111706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1032.460000000001"/>
    <n v="0"/>
    <n v="-11032.460000000001"/>
    <s v="N/A"/>
    <n v="0"/>
    <n v="0"/>
    <n v="0"/>
    <n v="0"/>
    <n v="0"/>
    <n v="471.18"/>
    <n v="235.59"/>
    <n v="5104.47"/>
    <n v="951.33"/>
    <n v="1396.69"/>
    <n v="1237.07"/>
    <n v="1636.13"/>
    <n v="0"/>
    <s v="SURFACE WATER MGT FUND"/>
    <s v="WLSW O STORM &amp; PSSH Rgnl Work"/>
    <s v="STORMWATER SERVICES"/>
    <s v="DRAINAGE"/>
  </r>
  <r>
    <x v="1"/>
    <s v="111706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2.080000000000002"/>
    <n v="0"/>
    <n v="-22.080000000000002"/>
    <s v="N/A"/>
    <n v="0"/>
    <n v="0"/>
    <n v="0"/>
    <n v="0"/>
    <n v="0"/>
    <n v="0"/>
    <n v="0"/>
    <n v="22.080000000000002"/>
    <n v="0"/>
    <n v="0"/>
    <n v="0"/>
    <n v="0"/>
    <n v="0"/>
    <s v="SURFACE WATER MGT FUND"/>
    <s v="WLSW O STORM &amp; PSSH Rgnl Work"/>
    <s v="STORMWATER SERVICES"/>
    <s v="DRAINAGE"/>
  </r>
  <r>
    <x v="1"/>
    <s v="111706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631.03"/>
    <n v="0"/>
    <n v="-4631.03"/>
    <s v="N/A"/>
    <n v="0"/>
    <n v="0"/>
    <n v="0"/>
    <n v="0"/>
    <n v="0"/>
    <n v="164.91"/>
    <n v="82.460000000000008"/>
    <n v="2556.2200000000003"/>
    <n v="332.97"/>
    <n v="488.84000000000003"/>
    <n v="432.99"/>
    <n v="572.64"/>
    <n v="0"/>
    <s v="SURFACE WATER MGT FUND"/>
    <s v="WLSW O STORM &amp; PSSH Rgnl Work"/>
    <s v="STORMWATER SERVICES"/>
    <s v="DRAINAGE"/>
  </r>
  <r>
    <x v="1"/>
    <s v="1117063"/>
    <s v="845022"/>
    <s v="82200"/>
    <x v="72"/>
    <s v="5315000"/>
    <n v="2012"/>
    <x v="4"/>
    <s v="PAID TIME OFF"/>
    <s v="50000-PROGRAM EXPENDITUR BUDGET"/>
    <s v="82000-APPLIED OVERHEAD"/>
    <m/>
    <n v="0"/>
    <n v="0"/>
    <n v="3572.51"/>
    <n v="0"/>
    <n v="-3572.51"/>
    <s v="N/A"/>
    <n v="0"/>
    <n v="0"/>
    <n v="0"/>
    <n v="0"/>
    <n v="0"/>
    <n v="127.23"/>
    <n v="63.61"/>
    <n v="1971.91"/>
    <n v="256.87"/>
    <n v="377.1"/>
    <n v="334.03000000000003"/>
    <n v="441.76"/>
    <n v="0"/>
    <s v="SURFACE WATER MGT FUND"/>
    <s v="WLSW O STORM &amp; PSSH Rgnl Work"/>
    <s v="STORMWATER SERVICES"/>
    <s v="DRAINAGE"/>
  </r>
  <r>
    <x v="1"/>
    <s v="1117063"/>
    <s v="845022"/>
    <s v="82300"/>
    <x v="73"/>
    <s v="5315000"/>
    <n v="2012"/>
    <x v="4"/>
    <s v="INDIRECT COSTS"/>
    <s v="50000-PROGRAM EXPENDITUR BUDGET"/>
    <s v="82000-APPLIED OVERHEAD"/>
    <m/>
    <n v="0"/>
    <n v="0"/>
    <n v="7674.1500000000005"/>
    <n v="0"/>
    <n v="-7674.1500000000005"/>
    <s v="N/A"/>
    <n v="0"/>
    <n v="0"/>
    <n v="0"/>
    <n v="0"/>
    <n v="0"/>
    <n v="273.27"/>
    <n v="136.64000000000001"/>
    <n v="4235.8999999999996"/>
    <n v="551.77"/>
    <n v="810.1"/>
    <n v="717.51"/>
    <n v="948.96"/>
    <n v="0"/>
    <s v="SURFACE WATER MGT FUND"/>
    <s v="WLSW O STORM &amp; PSSH Rgnl Work"/>
    <s v="STORMWATER SERVICES"/>
    <s v="DRAINAGE"/>
  </r>
  <r>
    <x v="1"/>
    <s v="1117077"/>
    <s v="000000"/>
    <s v="11500"/>
    <x v="7"/>
    <s v="0000000"/>
    <n v="2012"/>
    <x v="0"/>
    <s v="ACCOUNTS RECEIVABLE"/>
    <s v="BS000-CURRENT ASSETS"/>
    <s v="B1150-ACCOUNTS RECEIVABLE"/>
    <m/>
    <n v="0"/>
    <n v="0"/>
    <n v="17221.060000000001"/>
    <n v="0"/>
    <n v="-17221.060000000001"/>
    <s v="N/A"/>
    <n v="0"/>
    <n v="0"/>
    <n v="0"/>
    <n v="0"/>
    <n v="0"/>
    <n v="0"/>
    <n v="0"/>
    <n v="0"/>
    <n v="0"/>
    <n v="0"/>
    <n v="0"/>
    <n v="17221.060000000001"/>
    <n v="0"/>
    <s v="SURFACE WATER MGT FUND"/>
    <s v="WLSW O Reg'l Decant Fclty Plan"/>
    <s v="DEFAULT"/>
    <s v="Default"/>
  </r>
  <r>
    <x v="1"/>
    <s v="1117077"/>
    <s v="000000"/>
    <s v="11530"/>
    <x v="203"/>
    <s v="0000000"/>
    <n v="2012"/>
    <x v="0"/>
    <s v="UNBILLED RECEIVABLES"/>
    <s v="BS000-CURRENT ASSETS"/>
    <s v="B1150-ACCOUNTS RECEIVABLE"/>
    <m/>
    <n v="0"/>
    <n v="0"/>
    <n v="23400.82"/>
    <n v="0"/>
    <n v="-23400.82"/>
    <s v="N/A"/>
    <n v="0"/>
    <n v="0"/>
    <n v="0"/>
    <n v="0"/>
    <n v="0"/>
    <n v="0"/>
    <n v="4576.12"/>
    <n v="11010.54"/>
    <n v="3118.35"/>
    <n v="3069.53"/>
    <n v="1626.28"/>
    <n v="0"/>
    <n v="0"/>
    <s v="SURFACE WATER MGT FUND"/>
    <s v="WLSW O Reg'l Decant Fclty Plan"/>
    <s v="DEFAULT"/>
    <s v="Default"/>
  </r>
  <r>
    <x v="1"/>
    <s v="1117077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O Reg'l Decant Fclty Plan"/>
    <s v="DEFAULT"/>
    <s v="Default"/>
  </r>
  <r>
    <x v="1"/>
    <s v="1117077"/>
    <s v="845022"/>
    <s v="33429"/>
    <x v="133"/>
    <s v="0000000"/>
    <n v="2012"/>
    <x v="3"/>
    <s v="DEPT OF ECOLOGY"/>
    <s v="R3000-REVENUE"/>
    <s v="R3340-STATE GRANTS"/>
    <m/>
    <n v="0"/>
    <n v="0"/>
    <n v="-50339.6"/>
    <n v="0"/>
    <n v="50339.6"/>
    <s v="N/A"/>
    <n v="0"/>
    <n v="0"/>
    <n v="0"/>
    <n v="0"/>
    <n v="0"/>
    <n v="0"/>
    <n v="-4576.12"/>
    <n v="-11010.54"/>
    <n v="-3118.35"/>
    <n v="-3069.53"/>
    <n v="-1626.28"/>
    <n v="-17221.060000000001"/>
    <n v="-9717.7199999999993"/>
    <s v="SURFACE WATER MGT FUND"/>
    <s v="WLSW O Reg'l Decant Fclty Plan"/>
    <s v="STORMWATER SERVICES"/>
    <s v="Default"/>
  </r>
  <r>
    <x v="1"/>
    <s v="111707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1017.57"/>
    <n v="0"/>
    <n v="-11017.57"/>
    <s v="N/A"/>
    <n v="0"/>
    <n v="0"/>
    <n v="0"/>
    <n v="0"/>
    <n v="0"/>
    <n v="0"/>
    <n v="2080.08"/>
    <n v="5004.8"/>
    <n v="1395.34"/>
    <n v="1395.33"/>
    <n v="677.73"/>
    <n v="464.29"/>
    <n v="0"/>
    <s v="SURFACE WATER MGT FUND"/>
    <s v="WLSW O Reg'l Decant Fclty Plan"/>
    <s v="STORMWATER SERVICES"/>
    <s v="DRAINAGE"/>
  </r>
  <r>
    <x v="1"/>
    <s v="1117077"/>
    <s v="845022"/>
    <s v="52205"/>
    <x v="134"/>
    <s v="5315000"/>
    <n v="2012"/>
    <x v="4"/>
    <s v="SUPPLIES FOOD"/>
    <s v="50000-PROGRAM EXPENDITUR BUDGET"/>
    <s v="52000-SUPPLIES"/>
    <m/>
    <n v="0"/>
    <n v="0"/>
    <n v="106.92"/>
    <n v="0"/>
    <n v="-106.92"/>
    <s v="N/A"/>
    <n v="0"/>
    <n v="0"/>
    <n v="0"/>
    <n v="0"/>
    <n v="0"/>
    <n v="0"/>
    <n v="0"/>
    <n v="0"/>
    <n v="48.72"/>
    <n v="0"/>
    <n v="0"/>
    <n v="58.2"/>
    <n v="0"/>
    <s v="SURFACE WATER MGT FUND"/>
    <s v="WLSW O Reg'l Decant Fclty Plan"/>
    <s v="STORMWATER SERVICES"/>
    <s v="DRAINAGE"/>
  </r>
  <r>
    <x v="1"/>
    <s v="1117077"/>
    <s v="845022"/>
    <s v="53100"/>
    <x v="145"/>
    <s v="5315000"/>
    <n v="2012"/>
    <x v="4"/>
    <s v="ADVERTISING"/>
    <s v="50000-PROGRAM EXPENDITUR BUDGET"/>
    <s v="53000-SERVICES-OTHER CHARGES"/>
    <m/>
    <n v="0"/>
    <n v="0"/>
    <n v="135.30000000000001"/>
    <n v="0"/>
    <n v="-135.30000000000001"/>
    <s v="N/A"/>
    <n v="0"/>
    <n v="0"/>
    <n v="0"/>
    <n v="0"/>
    <n v="0"/>
    <n v="0"/>
    <n v="0"/>
    <n v="0"/>
    <n v="0"/>
    <n v="0"/>
    <n v="135.30000000000001"/>
    <n v="0"/>
    <n v="0"/>
    <s v="SURFACE WATER MGT FUND"/>
    <s v="WLSW O Reg'l Decant Fclty Plan"/>
    <s v="STORMWATER SERVICES"/>
    <s v="DRAINAGE"/>
  </r>
  <r>
    <x v="1"/>
    <s v="1117077"/>
    <s v="845022"/>
    <s v="53104"/>
    <x v="64"/>
    <s v="5315000"/>
    <n v="2012"/>
    <x v="4"/>
    <s v="CONSULTANT SERVICES"/>
    <s v="50000-PROGRAM EXPENDITUR BUDGET"/>
    <s v="53000-SERVICES-OTHER CHARGES"/>
    <m/>
    <n v="0"/>
    <n v="0"/>
    <n v="18485.990000000002"/>
    <n v="0"/>
    <n v="-18485.990000000002"/>
    <s v="N/A"/>
    <n v="0"/>
    <n v="0"/>
    <n v="0"/>
    <n v="0"/>
    <n v="0"/>
    <n v="0"/>
    <n v="0"/>
    <n v="0"/>
    <n v="0"/>
    <n v="0"/>
    <n v="0"/>
    <n v="18485.990000000002"/>
    <n v="0"/>
    <s v="SURFACE WATER MGT FUND"/>
    <s v="WLSW O Reg'l Decant Fclty Plan"/>
    <s v="STORMWATER SERVICES"/>
    <s v="DRAINAGE"/>
  </r>
  <r>
    <x v="1"/>
    <s v="1117077"/>
    <s v="845022"/>
    <s v="53105"/>
    <x v="107"/>
    <s v="5315000"/>
    <n v="2012"/>
    <x v="4"/>
    <s v="OTHER CONTRACTUAL PROF SVCS"/>
    <s v="50000-PROGRAM EXPENDITUR BUDGET"/>
    <s v="53000-SERVICES-OTHER CHARGES"/>
    <m/>
    <n v="0"/>
    <n v="0"/>
    <n v="4381.04"/>
    <n v="0"/>
    <n v="-4381.04"/>
    <s v="N/A"/>
    <n v="0"/>
    <n v="0"/>
    <n v="0"/>
    <n v="0"/>
    <n v="0"/>
    <n v="0"/>
    <n v="0"/>
    <n v="0"/>
    <n v="0"/>
    <n v="0"/>
    <n v="0"/>
    <n v="4381.04"/>
    <n v="0"/>
    <s v="SURFACE WATER MGT FUND"/>
    <s v="WLSW O Reg'l Decant Fclty Plan"/>
    <s v="STORMWATER SERVICES"/>
    <s v="DRAINAGE"/>
  </r>
  <r>
    <x v="1"/>
    <s v="1117077"/>
    <s v="845022"/>
    <s v="53890"/>
    <x v="66"/>
    <s v="5315000"/>
    <n v="2012"/>
    <x v="4"/>
    <s v="MISC SERVICES CHARGES"/>
    <s v="50000-PROGRAM EXPENDITUR BUDGET"/>
    <s v="53000-SERVICES-OTHER CHARGES"/>
    <m/>
    <n v="0"/>
    <n v="0"/>
    <n v="5.25"/>
    <n v="0"/>
    <n v="-5.25"/>
    <s v="N/A"/>
    <n v="0"/>
    <n v="0"/>
    <n v="0"/>
    <n v="0"/>
    <n v="0"/>
    <n v="0"/>
    <n v="0"/>
    <n v="0"/>
    <n v="0"/>
    <n v="0"/>
    <n v="0"/>
    <n v="5.25"/>
    <n v="0"/>
    <s v="SURFACE WATER MGT FUND"/>
    <s v="WLSW O Reg'l Decant Fclty Plan"/>
    <s v="STORMWATER SERVICES"/>
    <s v="DRAINAGE"/>
  </r>
  <r>
    <x v="1"/>
    <s v="111707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856.06"/>
    <n v="0"/>
    <n v="-3856.06"/>
    <s v="N/A"/>
    <n v="0"/>
    <n v="0"/>
    <n v="0"/>
    <n v="0"/>
    <n v="0"/>
    <n v="0"/>
    <n v="728.03"/>
    <n v="1751.67"/>
    <n v="488.35"/>
    <n v="488.32"/>
    <n v="237.21"/>
    <n v="162.47999999999999"/>
    <n v="0"/>
    <s v="SURFACE WATER MGT FUND"/>
    <s v="WLSW O Reg'l Decant Fclty Plan"/>
    <s v="STORMWATER SERVICES"/>
    <s v="DRAINAGE"/>
  </r>
  <r>
    <x v="1"/>
    <s v="1117077"/>
    <s v="845022"/>
    <s v="82200"/>
    <x v="72"/>
    <s v="5315000"/>
    <n v="2012"/>
    <x v="4"/>
    <s v="PAID TIME OFF"/>
    <s v="50000-PROGRAM EXPENDITUR BUDGET"/>
    <s v="82000-APPLIED OVERHEAD"/>
    <m/>
    <n v="0"/>
    <n v="0"/>
    <n v="2974.58"/>
    <n v="0"/>
    <n v="-2974.58"/>
    <s v="N/A"/>
    <n v="0"/>
    <n v="0"/>
    <n v="0"/>
    <n v="0"/>
    <n v="0"/>
    <n v="0"/>
    <n v="561.61"/>
    <n v="1351.29"/>
    <n v="376.7"/>
    <n v="376.67"/>
    <n v="182.98"/>
    <n v="125.33"/>
    <n v="0"/>
    <s v="SURFACE WATER MGT FUND"/>
    <s v="WLSW O Reg'l Decant Fclty Plan"/>
    <s v="STORMWATER SERVICES"/>
    <s v="DRAINAGE"/>
  </r>
  <r>
    <x v="1"/>
    <s v="1117077"/>
    <s v="845022"/>
    <s v="82300"/>
    <x v="73"/>
    <s v="5315000"/>
    <n v="2012"/>
    <x v="4"/>
    <s v="INDIRECT COSTS"/>
    <s v="50000-PROGRAM EXPENDITUR BUDGET"/>
    <s v="82000-APPLIED OVERHEAD"/>
    <m/>
    <n v="0"/>
    <n v="0"/>
    <n v="6389.97"/>
    <n v="0"/>
    <n v="-6389.97"/>
    <s v="N/A"/>
    <n v="0"/>
    <n v="0"/>
    <n v="0"/>
    <n v="0"/>
    <n v="0"/>
    <n v="0"/>
    <n v="1206.4000000000001"/>
    <n v="2902.78"/>
    <n v="809.24"/>
    <n v="809.21"/>
    <n v="393.06"/>
    <n v="269.28000000000003"/>
    <n v="0"/>
    <s v="SURFACE WATER MGT FUND"/>
    <s v="WLSW O Reg'l Decant Fclty Plan"/>
    <s v="STORMWATER SERVICES"/>
    <s v="DRAINAGE"/>
  </r>
  <r>
    <x v="1"/>
    <s v="1117078"/>
    <s v="000000"/>
    <s v="11500"/>
    <x v="7"/>
    <s v="0000000"/>
    <n v="2012"/>
    <x v="0"/>
    <s v="ACCOUNTS RECEIVABLE"/>
    <s v="BS000-CURRENT ASSETS"/>
    <s v="B1150-ACCOUNTS RECEIVABLE"/>
    <m/>
    <n v="0"/>
    <n v="0"/>
    <n v="9215"/>
    <n v="0"/>
    <n v="-9215"/>
    <s v="N/A"/>
    <n v="0"/>
    <n v="0"/>
    <n v="0"/>
    <n v="0"/>
    <n v="0"/>
    <n v="0"/>
    <n v="0"/>
    <n v="0"/>
    <n v="0"/>
    <n v="0"/>
    <n v="0"/>
    <n v="9215"/>
    <n v="0"/>
    <s v="SURFACE WATER MGT FUND"/>
    <s v="WLSW O Vehicle Leaks Education"/>
    <s v="DEFAULT"/>
    <s v="Default"/>
  </r>
  <r>
    <x v="1"/>
    <s v="1117078"/>
    <s v="000000"/>
    <s v="11530"/>
    <x v="203"/>
    <s v="0000000"/>
    <n v="2012"/>
    <x v="0"/>
    <s v="UNBILLED RECEIVABLES"/>
    <s v="BS000-CURRENT ASSETS"/>
    <s v="B1150-ACCOUNTS RECEIVABLE"/>
    <m/>
    <n v="0"/>
    <n v="0"/>
    <n v="49799.03"/>
    <n v="0"/>
    <n v="-49799.03"/>
    <s v="N/A"/>
    <n v="0"/>
    <n v="0"/>
    <n v="0"/>
    <n v="0"/>
    <n v="0"/>
    <n v="1581.9"/>
    <n v="3023.43"/>
    <n v="4584.92"/>
    <n v="1178.17"/>
    <n v="2633.8"/>
    <n v="36796.81"/>
    <n v="0"/>
    <n v="0"/>
    <s v="SURFACE WATER MGT FUND"/>
    <s v="WLSW O Vehicle Leaks Education"/>
    <s v="DEFAULT"/>
    <s v="Default"/>
  </r>
  <r>
    <x v="1"/>
    <s v="1117078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O Vehicle Leaks Education"/>
    <s v="DEFAULT"/>
    <s v="Default"/>
  </r>
  <r>
    <x v="1"/>
    <s v="1117078"/>
    <s v="845022"/>
    <s v="33429"/>
    <x v="133"/>
    <s v="0000000"/>
    <n v="2012"/>
    <x v="3"/>
    <s v="DEPT OF ECOLOGY"/>
    <s v="R3000-REVENUE"/>
    <s v="R3340-STATE GRANTS"/>
    <m/>
    <n v="0"/>
    <n v="0"/>
    <n v="-116210.16"/>
    <n v="0"/>
    <n v="116210.16"/>
    <s v="N/A"/>
    <n v="0"/>
    <n v="0"/>
    <n v="0"/>
    <n v="0"/>
    <n v="0"/>
    <n v="-1581.9"/>
    <n v="-3023.43"/>
    <n v="-4584.92"/>
    <n v="-1178.17"/>
    <n v="-2633.8"/>
    <n v="-36796.81"/>
    <n v="-9215"/>
    <n v="-57196.130000000005"/>
    <s v="SURFACE WATER MGT FUND"/>
    <s v="WLSW O Vehicle Leaks Education"/>
    <s v="STORMWATER SERVICES"/>
    <s v="Default"/>
  </r>
  <r>
    <x v="1"/>
    <s v="111707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6952.3"/>
    <n v="0"/>
    <n v="-6952.3"/>
    <s v="N/A"/>
    <n v="0"/>
    <n v="0"/>
    <n v="0"/>
    <n v="0"/>
    <n v="0"/>
    <n v="706.77"/>
    <n v="1374.28"/>
    <n v="2081.0500000000002"/>
    <n v="535.53"/>
    <n v="1197.17"/>
    <n v="778.16"/>
    <n v="279.34000000000003"/>
    <n v="0"/>
    <s v="SURFACE WATER MGT FUND"/>
    <s v="WLSW O Vehicle Leaks Education"/>
    <s v="STORMWATER SERVICES"/>
    <s v="DRAINAGE"/>
  </r>
  <r>
    <x v="1"/>
    <s v="1117078"/>
    <s v="845022"/>
    <s v="53104"/>
    <x v="64"/>
    <s v="5315000"/>
    <n v="2012"/>
    <x v="4"/>
    <s v="CONSULTANT SERVICES"/>
    <s v="50000-PROGRAM EXPENDITUR BUDGET"/>
    <s v="53000-SERVICES-OTHER CHARGES"/>
    <m/>
    <n v="0"/>
    <n v="0"/>
    <n v="67230.990000000005"/>
    <n v="0"/>
    <n v="-67230.990000000005"/>
    <s v="N/A"/>
    <n v="0"/>
    <n v="0"/>
    <n v="0"/>
    <n v="0"/>
    <n v="0"/>
    <n v="0"/>
    <n v="0"/>
    <n v="0"/>
    <n v="0"/>
    <n v="0"/>
    <n v="35084.81"/>
    <n v="32146.18"/>
    <n v="0"/>
    <s v="SURFACE WATER MGT FUND"/>
    <s v="WLSW O Vehicle Leaks Education"/>
    <s v="STORMWATER SERVICES"/>
    <s v="DRAINAGE"/>
  </r>
  <r>
    <x v="1"/>
    <s v="1117078"/>
    <s v="845022"/>
    <s v="53220"/>
    <x v="108"/>
    <s v="5315000"/>
    <n v="2012"/>
    <x v="4"/>
    <s v="POSTAGE"/>
    <s v="50000-PROGRAM EXPENDITUR BUDGET"/>
    <s v="53000-SERVICES-OTHER CHARGES"/>
    <m/>
    <n v="0"/>
    <n v="0"/>
    <n v="27"/>
    <n v="0"/>
    <n v="-27"/>
    <s v="N/A"/>
    <n v="0"/>
    <n v="0"/>
    <n v="0"/>
    <n v="0"/>
    <n v="0"/>
    <n v="27"/>
    <n v="0"/>
    <n v="0"/>
    <n v="0"/>
    <n v="0"/>
    <n v="0"/>
    <n v="0"/>
    <n v="0"/>
    <s v="SURFACE WATER MGT FUND"/>
    <s v="WLSW O Vehicle Leaks Education"/>
    <s v="STORMWATER SERVICES"/>
    <s v="DRAINAGE"/>
  </r>
  <r>
    <x v="1"/>
    <s v="111707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6.57"/>
    <n v="0"/>
    <n v="-6.57"/>
    <s v="N/A"/>
    <n v="0"/>
    <n v="0"/>
    <n v="0"/>
    <n v="0"/>
    <n v="0"/>
    <n v="0"/>
    <n v="0"/>
    <n v="6.57"/>
    <n v="0"/>
    <n v="0"/>
    <n v="0"/>
    <n v="0"/>
    <n v="0"/>
    <s v="SURFACE WATER MGT FUND"/>
    <s v="WLSW O Vehicle Leaks Education"/>
    <s v="STORMWATER SERVICES"/>
    <s v="DRAINAGE"/>
  </r>
  <r>
    <x v="1"/>
    <s v="111707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433.34"/>
    <n v="0"/>
    <n v="-2433.34"/>
    <s v="N/A"/>
    <n v="0"/>
    <n v="0"/>
    <n v="0"/>
    <n v="0"/>
    <n v="0"/>
    <n v="247.37"/>
    <n v="481.02"/>
    <n v="728.39"/>
    <n v="187.44"/>
    <n v="419"/>
    <n v="272.36"/>
    <n v="97.76"/>
    <n v="0"/>
    <s v="SURFACE WATER MGT FUND"/>
    <s v="WLSW O Vehicle Leaks Education"/>
    <s v="STORMWATER SERVICES"/>
    <s v="DRAINAGE"/>
  </r>
  <r>
    <x v="1"/>
    <s v="1117078"/>
    <s v="845022"/>
    <s v="82200"/>
    <x v="72"/>
    <s v="5315000"/>
    <n v="2012"/>
    <x v="4"/>
    <s v="PAID TIME OFF"/>
    <s v="50000-PROGRAM EXPENDITUR BUDGET"/>
    <s v="82000-APPLIED OVERHEAD"/>
    <m/>
    <n v="0"/>
    <n v="0"/>
    <n v="1877.15"/>
    <n v="0"/>
    <n v="-1877.15"/>
    <s v="N/A"/>
    <n v="0"/>
    <n v="0"/>
    <n v="0"/>
    <n v="0"/>
    <n v="0"/>
    <n v="190.83"/>
    <n v="371.05"/>
    <n v="561.87"/>
    <n v="144.58000000000001"/>
    <n v="323.26"/>
    <n v="210.13"/>
    <n v="75.430000000000007"/>
    <n v="0"/>
    <s v="SURFACE WATER MGT FUND"/>
    <s v="WLSW O Vehicle Leaks Education"/>
    <s v="STORMWATER SERVICES"/>
    <s v="DRAINAGE"/>
  </r>
  <r>
    <x v="1"/>
    <s v="1117078"/>
    <s v="845022"/>
    <s v="82300"/>
    <x v="73"/>
    <s v="5315000"/>
    <n v="2012"/>
    <x v="4"/>
    <s v="INDIRECT COSTS"/>
    <s v="50000-PROGRAM EXPENDITUR BUDGET"/>
    <s v="82000-APPLIED OVERHEAD"/>
    <m/>
    <n v="0"/>
    <n v="0"/>
    <n v="4032.4100000000003"/>
    <n v="0"/>
    <n v="-4032.4100000000003"/>
    <s v="N/A"/>
    <n v="0"/>
    <n v="0"/>
    <n v="0"/>
    <n v="0"/>
    <n v="0"/>
    <n v="409.93"/>
    <n v="797.08"/>
    <n v="1207.04"/>
    <n v="310.62"/>
    <n v="694.37"/>
    <n v="451.35"/>
    <n v="162.02000000000001"/>
    <n v="0"/>
    <s v="SURFACE WATER MGT FUND"/>
    <s v="WLSW O Vehicle Leaks Education"/>
    <s v="STORMWATER SERVICES"/>
    <s v="DRAINAGE"/>
  </r>
  <r>
    <x v="1"/>
    <s v="1117082"/>
    <s v="000000"/>
    <s v="11500"/>
    <x v="7"/>
    <s v="0000000"/>
    <n v="2012"/>
    <x v="0"/>
    <s v="ACCOUNTS RECEIVABLE"/>
    <s v="BS000-CURRENT ASSETS"/>
    <s v="B1150-ACCOUNTS RECEIVABLE"/>
    <m/>
    <n v="0"/>
    <n v="0"/>
    <n v="18485.650000000001"/>
    <n v="0"/>
    <n v="-18485.650000000001"/>
    <s v="N/A"/>
    <n v="0"/>
    <n v="0"/>
    <n v="0"/>
    <n v="0"/>
    <n v="0"/>
    <n v="0"/>
    <n v="0"/>
    <n v="0"/>
    <n v="0"/>
    <n v="0"/>
    <n v="0"/>
    <n v="18485.650000000001"/>
    <n v="0"/>
    <s v="SURFACE WATER MGT FUND"/>
    <s v="WLSW O Stormwater Mapping"/>
    <s v="DEFAULT"/>
    <s v="Default"/>
  </r>
  <r>
    <x v="1"/>
    <s v="1117082"/>
    <s v="000000"/>
    <s v="11530"/>
    <x v="203"/>
    <s v="0000000"/>
    <n v="2012"/>
    <x v="0"/>
    <s v="UNBILLED RECEIVABLES"/>
    <s v="BS000-CURRENT ASSETS"/>
    <s v="B1150-ACCOUNTS RECEIVABLE"/>
    <m/>
    <n v="0"/>
    <n v="0"/>
    <n v="23198.34"/>
    <n v="0"/>
    <n v="-23198.34"/>
    <s v="N/A"/>
    <n v="0"/>
    <n v="0"/>
    <n v="0"/>
    <n v="0"/>
    <n v="0"/>
    <n v="457.91"/>
    <n v="3176.78"/>
    <n v="7667.56"/>
    <n v="8780.86"/>
    <n v="3115.23"/>
    <n v="18485.650000000001"/>
    <n v="-18485.650000000001"/>
    <n v="0"/>
    <s v="SURFACE WATER MGT FUND"/>
    <s v="WLSW O Stormwater Mapping"/>
    <s v="DEFAULT"/>
    <s v="Default"/>
  </r>
  <r>
    <x v="1"/>
    <s v="1117082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O Stormwater Mapping"/>
    <s v="DEFAULT"/>
    <s v="Default"/>
  </r>
  <r>
    <x v="1"/>
    <s v="1117082"/>
    <s v="845022"/>
    <s v="13305"/>
    <x v="215"/>
    <s v="0000000"/>
    <n v="2012"/>
    <x v="0"/>
    <s v="DUE FROM OTHER GOVERNMENTS-UNBILLED"/>
    <s v="BS000-CURRENT ASSETS"/>
    <s v="B1330-DUE FROM OTHER GOVTS"/>
    <m/>
    <n v="0"/>
    <n v="0"/>
    <n v="2867.44"/>
    <n v="0"/>
    <n v="-2867.44"/>
    <s v="N/A"/>
    <n v="0"/>
    <n v="0"/>
    <n v="0"/>
    <n v="0"/>
    <n v="0"/>
    <n v="0"/>
    <n v="0"/>
    <n v="0"/>
    <n v="0"/>
    <n v="0"/>
    <n v="0"/>
    <n v="0"/>
    <n v="2867.44"/>
    <s v="SURFACE WATER MGT FUND"/>
    <s v="WLSW O Stormwater Mapping"/>
    <s v="STORMWATER SERVICES"/>
    <s v="Default"/>
  </r>
  <r>
    <x v="1"/>
    <s v="1117082"/>
    <s v="845022"/>
    <s v="33429"/>
    <x v="133"/>
    <s v="0000000"/>
    <n v="2012"/>
    <x v="3"/>
    <s v="DEPT OF ECOLOGY"/>
    <s v="R3000-REVENUE"/>
    <s v="R3340-STATE GRANTS"/>
    <m/>
    <n v="0"/>
    <n v="0"/>
    <n v="-44551.43"/>
    <n v="0"/>
    <n v="44551.43"/>
    <s v="N/A"/>
    <n v="0"/>
    <n v="0"/>
    <n v="0"/>
    <n v="0"/>
    <n v="0"/>
    <n v="-457.91"/>
    <n v="-3176.78"/>
    <n v="-7667.56"/>
    <n v="-8780.86"/>
    <n v="-3115.23"/>
    <n v="-18485.650000000001"/>
    <n v="0"/>
    <n v="-2867.44"/>
    <s v="SURFACE WATER MGT FUND"/>
    <s v="WLSW O Stormwater Mapping"/>
    <s v="STORMWATER SERVICES"/>
    <s v="Default"/>
  </r>
  <r>
    <x v="1"/>
    <s v="111708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544.880000000001"/>
    <n v="0"/>
    <n v="-10544.880000000001"/>
    <s v="N/A"/>
    <n v="0"/>
    <n v="0"/>
    <n v="0"/>
    <n v="0"/>
    <n v="0"/>
    <n v="208.16"/>
    <n v="1444.02"/>
    <n v="3485.29"/>
    <n v="3991.36"/>
    <n v="1416.05"/>
    <n v="0"/>
    <n v="0"/>
    <n v="0"/>
    <s v="SURFACE WATER MGT FUND"/>
    <s v="WLSW O Stormwater Mapping"/>
    <s v="STORMWATER SERVICES"/>
    <s v="DRAINAGE"/>
  </r>
  <r>
    <x v="1"/>
    <s v="111708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3.119999999999997"/>
    <n v="0"/>
    <n v="-33.119999999999997"/>
    <s v="N/A"/>
    <n v="0"/>
    <n v="0"/>
    <n v="0"/>
    <n v="0"/>
    <n v="0"/>
    <n v="0"/>
    <n v="0"/>
    <n v="0"/>
    <n v="0"/>
    <n v="0"/>
    <n v="33.119999999999997"/>
    <n v="0"/>
    <n v="0"/>
    <s v="SURFACE WATER MGT FUND"/>
    <s v="WLSW O Stormwater Mapping"/>
    <s v="STORMWATER SERVICES"/>
    <s v="DRAINAGE"/>
  </r>
  <r>
    <x v="1"/>
    <s v="111708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690.61"/>
    <n v="0"/>
    <n v="-3690.61"/>
    <s v="N/A"/>
    <n v="0"/>
    <n v="0"/>
    <n v="0"/>
    <n v="0"/>
    <n v="0"/>
    <n v="72.84"/>
    <n v="505.40000000000003"/>
    <n v="1219.8500000000001"/>
    <n v="1396.93"/>
    <n v="495.59000000000003"/>
    <n v="0"/>
    <n v="0"/>
    <n v="0"/>
    <s v="SURFACE WATER MGT FUND"/>
    <s v="WLSW O Stormwater Mapping"/>
    <s v="STORMWATER SERVICES"/>
    <s v="DRAINAGE"/>
  </r>
  <r>
    <x v="1"/>
    <s v="1117082"/>
    <s v="845022"/>
    <s v="82200"/>
    <x v="72"/>
    <s v="5315000"/>
    <n v="2012"/>
    <x v="4"/>
    <s v="PAID TIME OFF"/>
    <s v="50000-PROGRAM EXPENDITUR BUDGET"/>
    <s v="82000-APPLIED OVERHEAD"/>
    <m/>
    <n v="0"/>
    <n v="0"/>
    <n v="2846.98"/>
    <n v="0"/>
    <n v="-2846.98"/>
    <s v="N/A"/>
    <n v="0"/>
    <n v="0"/>
    <n v="0"/>
    <n v="0"/>
    <n v="0"/>
    <n v="56.19"/>
    <n v="389.87"/>
    <n v="941"/>
    <n v="1077.6100000000001"/>
    <n v="382.31"/>
    <n v="0"/>
    <n v="0"/>
    <n v="0"/>
    <s v="SURFACE WATER MGT FUND"/>
    <s v="WLSW O Stormwater Mapping"/>
    <s v="STORMWATER SERVICES"/>
    <s v="DRAINAGE"/>
  </r>
  <r>
    <x v="1"/>
    <s v="1117082"/>
    <s v="845022"/>
    <s v="82300"/>
    <x v="73"/>
    <s v="5315000"/>
    <n v="2012"/>
    <x v="4"/>
    <s v="INDIRECT COSTS"/>
    <s v="50000-PROGRAM EXPENDITUR BUDGET"/>
    <s v="82000-APPLIED OVERHEAD"/>
    <m/>
    <n v="0"/>
    <n v="0"/>
    <n v="6115.87"/>
    <n v="0"/>
    <n v="-6115.87"/>
    <s v="N/A"/>
    <n v="0"/>
    <n v="0"/>
    <n v="0"/>
    <n v="0"/>
    <n v="0"/>
    <n v="120.72"/>
    <n v="837.49"/>
    <n v="2021.42"/>
    <n v="2314.96"/>
    <n v="821.28"/>
    <n v="0"/>
    <n v="0"/>
    <n v="0"/>
    <s v="SURFACE WATER MGT FUND"/>
    <s v="WLSW O Stormwater Mapping"/>
    <s v="STORMWATER SERVICES"/>
    <s v="DRAINAGE"/>
  </r>
  <r>
    <x v="1"/>
    <s v="1117100"/>
    <s v="000000"/>
    <s v="11500"/>
    <x v="7"/>
    <s v="0000000"/>
    <n v="2012"/>
    <x v="0"/>
    <s v="ACCOUNTS RECEIVABLE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O IDDE Manual &amp; Training"/>
    <s v="DEFAULT"/>
    <s v="Default"/>
  </r>
  <r>
    <x v="1"/>
    <s v="1117100"/>
    <s v="000000"/>
    <s v="11530"/>
    <x v="203"/>
    <s v="0000000"/>
    <n v="2012"/>
    <x v="0"/>
    <s v="UNBILLED RECEIVABLES"/>
    <s v="BS000-CURRENT ASSETS"/>
    <s v="B1150-ACCOUNTS RECEIVABLE"/>
    <m/>
    <n v="0"/>
    <n v="0"/>
    <n v="0.52"/>
    <n v="0"/>
    <n v="-0.52"/>
    <s v="N/A"/>
    <n v="0"/>
    <n v="0"/>
    <n v="0"/>
    <n v="0"/>
    <n v="0"/>
    <n v="0"/>
    <n v="0"/>
    <n v="0"/>
    <n v="0"/>
    <n v="0"/>
    <n v="0"/>
    <n v="0.52"/>
    <n v="0"/>
    <s v="SURFACE WATER MGT FUND"/>
    <s v="WLSW O IDDE Manual &amp; Training"/>
    <s v="DEFAULT"/>
    <s v="Default"/>
  </r>
  <r>
    <x v="1"/>
    <s v="1117100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O IDDE Manual &amp; Training"/>
    <s v="DEFAULT"/>
    <s v="Default"/>
  </r>
  <r>
    <x v="1"/>
    <s v="1117100"/>
    <s v="845022"/>
    <s v="13305"/>
    <x v="215"/>
    <s v="0000000"/>
    <n v="2012"/>
    <x v="0"/>
    <s v="DUE FROM OTHER GOVERNMENTS-UNBILLED"/>
    <s v="BS000-CURRENT ASSETS"/>
    <s v="B1330-DUE FROM OTHER GOVTS"/>
    <m/>
    <n v="0"/>
    <n v="0"/>
    <n v="3996.12"/>
    <n v="0"/>
    <n v="-3996.12"/>
    <s v="N/A"/>
    <n v="0"/>
    <n v="0"/>
    <n v="0"/>
    <n v="0"/>
    <n v="0"/>
    <n v="0"/>
    <n v="0"/>
    <n v="0"/>
    <n v="0"/>
    <n v="0"/>
    <n v="0"/>
    <n v="0"/>
    <n v="3996.12"/>
    <s v="SURFACE WATER MGT FUND"/>
    <s v="WLSW O IDDE Manual &amp; Training"/>
    <s v="STORMWATER SERVICES"/>
    <s v="Default"/>
  </r>
  <r>
    <x v="1"/>
    <s v="1117100"/>
    <s v="845022"/>
    <s v="33429"/>
    <x v="133"/>
    <s v="0000000"/>
    <n v="2012"/>
    <x v="3"/>
    <s v="DEPT OF ECOLOGY"/>
    <s v="R3000-REVENUE"/>
    <s v="R3340-STATE GRANTS"/>
    <m/>
    <n v="0"/>
    <n v="0"/>
    <n v="-5933.64"/>
    <n v="0"/>
    <n v="5933.64"/>
    <s v="N/A"/>
    <n v="0"/>
    <n v="0"/>
    <n v="0"/>
    <n v="0"/>
    <n v="0"/>
    <n v="0"/>
    <n v="0"/>
    <n v="0"/>
    <n v="0"/>
    <n v="0"/>
    <n v="0"/>
    <n v="-1937.52"/>
    <n v="-3996.12"/>
    <s v="SURFACE WATER MGT FUND"/>
    <s v="WLSW O IDDE Manual &amp; Training"/>
    <s v="STORMWATER SERVICES"/>
    <s v="Default"/>
  </r>
  <r>
    <x v="1"/>
    <s v="111710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930.18"/>
    <n v="0"/>
    <n v="-2930.18"/>
    <s v="N/A"/>
    <n v="0"/>
    <n v="0"/>
    <n v="0"/>
    <n v="0"/>
    <n v="0"/>
    <n v="0"/>
    <n v="0"/>
    <n v="598"/>
    <n v="358.79"/>
    <n v="259.13"/>
    <n v="199.33"/>
    <n v="1514.93"/>
    <n v="0"/>
    <s v="SURFACE WATER MGT FUND"/>
    <s v="WLSW O IDDE Manual &amp; Training"/>
    <s v="STORMWATER SERVICES"/>
    <s v="DRAINAGE"/>
  </r>
  <r>
    <x v="1"/>
    <s v="111710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025.56"/>
    <n v="0"/>
    <n v="-1025.56"/>
    <s v="N/A"/>
    <n v="0"/>
    <n v="0"/>
    <n v="0"/>
    <n v="0"/>
    <n v="0"/>
    <n v="0"/>
    <n v="0"/>
    <n v="209.31"/>
    <n v="125.58"/>
    <n v="90.7"/>
    <n v="69.760000000000005"/>
    <n v="530.21"/>
    <n v="0"/>
    <s v="SURFACE WATER MGT FUND"/>
    <s v="WLSW O IDDE Manual &amp; Training"/>
    <s v="STORMWATER SERVICES"/>
    <s v="DRAINAGE"/>
  </r>
  <r>
    <x v="1"/>
    <s v="1117100"/>
    <s v="845022"/>
    <s v="82200"/>
    <x v="72"/>
    <s v="5315000"/>
    <n v="2012"/>
    <x v="4"/>
    <s v="PAID TIME OFF"/>
    <s v="50000-PROGRAM EXPENDITUR BUDGET"/>
    <s v="82000-APPLIED OVERHEAD"/>
    <m/>
    <n v="0"/>
    <n v="0"/>
    <n v="791.16"/>
    <n v="0"/>
    <n v="-791.16"/>
    <s v="N/A"/>
    <n v="0"/>
    <n v="0"/>
    <n v="0"/>
    <n v="0"/>
    <n v="0"/>
    <n v="0"/>
    <n v="0"/>
    <n v="161.46"/>
    <n v="96.87"/>
    <n v="69.960000000000008"/>
    <n v="53.82"/>
    <n v="409.05"/>
    <n v="0"/>
    <s v="SURFACE WATER MGT FUND"/>
    <s v="WLSW O IDDE Manual &amp; Training"/>
    <s v="STORMWATER SERVICES"/>
    <s v="DRAINAGE"/>
  </r>
  <r>
    <x v="1"/>
    <s v="1117100"/>
    <s v="845022"/>
    <s v="82300"/>
    <x v="73"/>
    <s v="5315000"/>
    <n v="2012"/>
    <x v="4"/>
    <s v="INDIRECT COSTS"/>
    <s v="50000-PROGRAM EXPENDITUR BUDGET"/>
    <s v="82000-APPLIED OVERHEAD"/>
    <m/>
    <n v="0"/>
    <n v="0"/>
    <n v="1699.43"/>
    <n v="0"/>
    <n v="-1699.43"/>
    <s v="N/A"/>
    <n v="0"/>
    <n v="0"/>
    <n v="0"/>
    <n v="0"/>
    <n v="0"/>
    <n v="0"/>
    <n v="0"/>
    <n v="346.82"/>
    <n v="208.08"/>
    <n v="150.29"/>
    <n v="115.60000000000001"/>
    <n v="878.64"/>
    <n v="0"/>
    <s v="SURFACE WATER MGT FUND"/>
    <s v="WLSW O IDDE Manual &amp; Training"/>
    <s v="STORMWATER SERVICES"/>
    <s v="DRAINAGE"/>
  </r>
  <r>
    <x v="1"/>
    <s v="111713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948.76"/>
    <n v="0"/>
    <n v="-7948.76"/>
    <s v="N/A"/>
    <n v="0"/>
    <n v="0"/>
    <n v="0"/>
    <n v="0"/>
    <n v="0"/>
    <n v="1554.95"/>
    <n v="2354.38"/>
    <n v="1102.1000000000001"/>
    <n v="1277.3700000000001"/>
    <n v="295.42"/>
    <n v="149.96"/>
    <n v="1214.58"/>
    <n v="0"/>
    <s v="SURFACE WATER MGT FUND"/>
    <s v="WLSW O Water Quality Planning"/>
    <s v="STORMWATER SERVICES"/>
    <s v="DRAINAGE"/>
  </r>
  <r>
    <x v="1"/>
    <s v="111713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782.1"/>
    <n v="0"/>
    <n v="-2782.1"/>
    <s v="N/A"/>
    <n v="0"/>
    <n v="0"/>
    <n v="0"/>
    <n v="0"/>
    <n v="0"/>
    <n v="544.24"/>
    <n v="824.05000000000007"/>
    <n v="385.74"/>
    <n v="447.07"/>
    <n v="103.41"/>
    <n v="52.49"/>
    <n v="425.1"/>
    <n v="0"/>
    <s v="SURFACE WATER MGT FUND"/>
    <s v="WLSW O Water Quality Planning"/>
    <s v="STORMWATER SERVICES"/>
    <s v="DRAINAGE"/>
  </r>
  <r>
    <x v="1"/>
    <s v="1117135"/>
    <s v="845022"/>
    <s v="82200"/>
    <x v="72"/>
    <s v="5315000"/>
    <n v="2012"/>
    <x v="4"/>
    <s v="PAID TIME OFF"/>
    <s v="50000-PROGRAM EXPENDITUR BUDGET"/>
    <s v="82000-APPLIED OVERHEAD"/>
    <m/>
    <n v="0"/>
    <n v="0"/>
    <n v="2146.13"/>
    <n v="0"/>
    <n v="-2146.13"/>
    <s v="N/A"/>
    <n v="0"/>
    <n v="0"/>
    <n v="0"/>
    <n v="0"/>
    <n v="0"/>
    <n v="419.82"/>
    <n v="635.68000000000006"/>
    <n v="297.57"/>
    <n v="344.88"/>
    <n v="79.77"/>
    <n v="40.49"/>
    <n v="327.92"/>
    <n v="0"/>
    <s v="SURFACE WATER MGT FUND"/>
    <s v="WLSW O Water Quality Planning"/>
    <s v="STORMWATER SERVICES"/>
    <s v="DRAINAGE"/>
  </r>
  <r>
    <x v="1"/>
    <s v="1117135"/>
    <s v="845022"/>
    <s v="82300"/>
    <x v="73"/>
    <s v="5315000"/>
    <n v="2012"/>
    <x v="4"/>
    <s v="INDIRECT COSTS"/>
    <s v="50000-PROGRAM EXPENDITUR BUDGET"/>
    <s v="82000-APPLIED OVERHEAD"/>
    <m/>
    <n v="0"/>
    <n v="0"/>
    <n v="4610.3100000000004"/>
    <n v="0"/>
    <n v="-4610.3100000000004"/>
    <s v="N/A"/>
    <n v="0"/>
    <n v="0"/>
    <n v="0"/>
    <n v="0"/>
    <n v="0"/>
    <n v="901.89"/>
    <n v="1365.54"/>
    <n v="639.21"/>
    <n v="740.89"/>
    <n v="171.33"/>
    <n v="86.98"/>
    <n v="704.47"/>
    <n v="0"/>
    <s v="SURFACE WATER MGT FUND"/>
    <s v="WLSW O Water Quality Planning"/>
    <s v="STORMWATER SERVICES"/>
    <s v="DRAINAGE"/>
  </r>
  <r>
    <x v="1"/>
    <s v="111742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0"/>
    <n v="0"/>
    <n v="0"/>
    <s v="N/A"/>
    <n v="0"/>
    <n v="0"/>
    <n v="0"/>
    <n v="0"/>
    <n v="0"/>
    <n v="0"/>
    <n v="0"/>
    <n v="74.98"/>
    <n v="0"/>
    <n v="-74.98"/>
    <n v="0"/>
    <n v="0"/>
    <n v="0"/>
    <s v="SURFACE WATER MGT FUND"/>
    <s v="WLSW F D99083"/>
    <s v="STORMWATER SERVICES"/>
    <s v="DRAINAGE"/>
  </r>
  <r>
    <x v="1"/>
    <s v="111742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0"/>
    <n v="0"/>
    <n v="0"/>
    <s v="N/A"/>
    <n v="0"/>
    <n v="0"/>
    <n v="0"/>
    <n v="0"/>
    <n v="0"/>
    <n v="0"/>
    <n v="0"/>
    <n v="26.240000000000002"/>
    <n v="0"/>
    <n v="-26.240000000000002"/>
    <n v="0"/>
    <n v="0"/>
    <n v="0"/>
    <s v="SURFACE WATER MGT FUND"/>
    <s v="WLSW F D99083"/>
    <s v="STORMWATER SERVICES"/>
    <s v="DRAINAGE"/>
  </r>
  <r>
    <x v="1"/>
    <s v="1117428"/>
    <s v="845022"/>
    <s v="82200"/>
    <x v="72"/>
    <s v="5315000"/>
    <n v="2012"/>
    <x v="4"/>
    <s v="PAID TIME OFF"/>
    <s v="50000-PROGRAM EXPENDITUR BUDGET"/>
    <s v="82000-APPLIED OVERHEAD"/>
    <m/>
    <n v="0"/>
    <n v="0"/>
    <n v="0"/>
    <n v="0"/>
    <n v="0"/>
    <s v="N/A"/>
    <n v="0"/>
    <n v="0"/>
    <n v="0"/>
    <n v="0"/>
    <n v="0"/>
    <n v="0"/>
    <n v="0"/>
    <n v="20.240000000000002"/>
    <n v="0"/>
    <n v="-20.240000000000002"/>
    <n v="0"/>
    <n v="0"/>
    <n v="0"/>
    <s v="SURFACE WATER MGT FUND"/>
    <s v="WLSW F D99083"/>
    <s v="STORMWATER SERVICES"/>
    <s v="DRAINAGE"/>
  </r>
  <r>
    <x v="1"/>
    <s v="1117428"/>
    <s v="845022"/>
    <s v="82300"/>
    <x v="73"/>
    <s v="5315000"/>
    <n v="2012"/>
    <x v="4"/>
    <s v="INDIRECT COSTS"/>
    <s v="50000-PROGRAM EXPENDITUR BUDGET"/>
    <s v="82000-APPLIED OVERHEAD"/>
    <m/>
    <n v="0"/>
    <n v="0"/>
    <n v="0"/>
    <n v="0"/>
    <n v="0"/>
    <s v="N/A"/>
    <n v="0"/>
    <n v="0"/>
    <n v="0"/>
    <n v="0"/>
    <n v="0"/>
    <n v="0"/>
    <n v="0"/>
    <n v="43.49"/>
    <n v="0"/>
    <n v="-43.49"/>
    <n v="0"/>
    <n v="0"/>
    <n v="0"/>
    <s v="SURFACE WATER MGT FUND"/>
    <s v="WLSW F D99083"/>
    <s v="STORMWATER SERVICES"/>
    <s v="DRAINAGE"/>
  </r>
  <r>
    <x v="1"/>
    <s v="111742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74.90000000000003"/>
    <n v="0"/>
    <n v="-374.90000000000003"/>
    <s v="N/A"/>
    <n v="0"/>
    <n v="0"/>
    <n v="0"/>
    <n v="0"/>
    <n v="0"/>
    <n v="0"/>
    <n v="0"/>
    <n v="74.98"/>
    <n v="0"/>
    <n v="299.92"/>
    <n v="0"/>
    <n v="0"/>
    <n v="0"/>
    <s v="SURFACE WATER MGT FUND"/>
    <s v="WLSW F D99085"/>
    <s v="STORMWATER SERVICES"/>
    <s v="DRAINAGE"/>
  </r>
  <r>
    <x v="1"/>
    <s v="111742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31.19999999999999"/>
    <n v="0"/>
    <n v="-131.19999999999999"/>
    <s v="N/A"/>
    <n v="0"/>
    <n v="0"/>
    <n v="0"/>
    <n v="0"/>
    <n v="0"/>
    <n v="0"/>
    <n v="0"/>
    <n v="26.240000000000002"/>
    <n v="0"/>
    <n v="104.96000000000001"/>
    <n v="0"/>
    <n v="0"/>
    <n v="0"/>
    <s v="SURFACE WATER MGT FUND"/>
    <s v="WLSW F D99085"/>
    <s v="STORMWATER SERVICES"/>
    <s v="DRAINAGE"/>
  </r>
  <r>
    <x v="1"/>
    <s v="1117429"/>
    <s v="845022"/>
    <s v="82200"/>
    <x v="72"/>
    <s v="5315000"/>
    <n v="2012"/>
    <x v="4"/>
    <s v="PAID TIME OFF"/>
    <s v="50000-PROGRAM EXPENDITUR BUDGET"/>
    <s v="82000-APPLIED OVERHEAD"/>
    <m/>
    <n v="0"/>
    <n v="0"/>
    <n v="101.2"/>
    <n v="0"/>
    <n v="-101.2"/>
    <s v="N/A"/>
    <n v="0"/>
    <n v="0"/>
    <n v="0"/>
    <n v="0"/>
    <n v="0"/>
    <n v="0"/>
    <n v="0"/>
    <n v="20.240000000000002"/>
    <n v="0"/>
    <n v="80.960000000000008"/>
    <n v="0"/>
    <n v="0"/>
    <n v="0"/>
    <s v="SURFACE WATER MGT FUND"/>
    <s v="WLSW F D99085"/>
    <s v="STORMWATER SERVICES"/>
    <s v="DRAINAGE"/>
  </r>
  <r>
    <x v="1"/>
    <s v="1117429"/>
    <s v="845022"/>
    <s v="82300"/>
    <x v="73"/>
    <s v="5315000"/>
    <n v="2012"/>
    <x v="4"/>
    <s v="INDIRECT COSTS"/>
    <s v="50000-PROGRAM EXPENDITUR BUDGET"/>
    <s v="82000-APPLIED OVERHEAD"/>
    <m/>
    <n v="0"/>
    <n v="0"/>
    <n v="217.45000000000002"/>
    <n v="0"/>
    <n v="-217.45000000000002"/>
    <s v="N/A"/>
    <n v="0"/>
    <n v="0"/>
    <n v="0"/>
    <n v="0"/>
    <n v="0"/>
    <n v="0"/>
    <n v="0"/>
    <n v="43.49"/>
    <n v="0"/>
    <n v="173.96"/>
    <n v="0"/>
    <n v="0"/>
    <n v="0"/>
    <s v="SURFACE WATER MGT FUND"/>
    <s v="WLSW F D99085"/>
    <s v="STORMWATER SERVICES"/>
    <s v="DRAINAGE"/>
  </r>
  <r>
    <x v="1"/>
    <s v="111743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0"/>
    <n v="0"/>
    <n v="0"/>
    <s v="N/A"/>
    <n v="0"/>
    <n v="0"/>
    <n v="0"/>
    <n v="0"/>
    <n v="0"/>
    <n v="0"/>
    <n v="0"/>
    <n v="74.98"/>
    <n v="0"/>
    <n v="-74.98"/>
    <n v="0"/>
    <n v="0"/>
    <n v="0"/>
    <s v="SURFACE WATER MGT FUND"/>
    <s v="WLSW F D99087"/>
    <s v="STORMWATER SERVICES"/>
    <s v="DRAINAGE"/>
  </r>
  <r>
    <x v="1"/>
    <s v="111743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0"/>
    <n v="0"/>
    <n v="0"/>
    <s v="N/A"/>
    <n v="0"/>
    <n v="0"/>
    <n v="0"/>
    <n v="0"/>
    <n v="0"/>
    <n v="0"/>
    <n v="0"/>
    <n v="26.240000000000002"/>
    <n v="0"/>
    <n v="-26.240000000000002"/>
    <n v="0"/>
    <n v="0"/>
    <n v="0"/>
    <s v="SURFACE WATER MGT FUND"/>
    <s v="WLSW F D99087"/>
    <s v="STORMWATER SERVICES"/>
    <s v="DRAINAGE"/>
  </r>
  <r>
    <x v="1"/>
    <s v="1117430"/>
    <s v="845022"/>
    <s v="82200"/>
    <x v="72"/>
    <s v="5315000"/>
    <n v="2012"/>
    <x v="4"/>
    <s v="PAID TIME OFF"/>
    <s v="50000-PROGRAM EXPENDITUR BUDGET"/>
    <s v="82000-APPLIED OVERHEAD"/>
    <m/>
    <n v="0"/>
    <n v="0"/>
    <n v="0"/>
    <n v="0"/>
    <n v="0"/>
    <s v="N/A"/>
    <n v="0"/>
    <n v="0"/>
    <n v="0"/>
    <n v="0"/>
    <n v="0"/>
    <n v="0"/>
    <n v="0"/>
    <n v="20.240000000000002"/>
    <n v="0"/>
    <n v="-20.240000000000002"/>
    <n v="0"/>
    <n v="0"/>
    <n v="0"/>
    <s v="SURFACE WATER MGT FUND"/>
    <s v="WLSW F D99087"/>
    <s v="STORMWATER SERVICES"/>
    <s v="DRAINAGE"/>
  </r>
  <r>
    <x v="1"/>
    <s v="1117430"/>
    <s v="845022"/>
    <s v="82300"/>
    <x v="73"/>
    <s v="5315000"/>
    <n v="2012"/>
    <x v="4"/>
    <s v="INDIRECT COSTS"/>
    <s v="50000-PROGRAM EXPENDITUR BUDGET"/>
    <s v="82000-APPLIED OVERHEAD"/>
    <m/>
    <n v="0"/>
    <n v="0"/>
    <n v="0"/>
    <n v="0"/>
    <n v="0"/>
    <s v="N/A"/>
    <n v="0"/>
    <n v="0"/>
    <n v="0"/>
    <n v="0"/>
    <n v="0"/>
    <n v="0"/>
    <n v="0"/>
    <n v="43.49"/>
    <n v="0"/>
    <n v="-43.49"/>
    <n v="0"/>
    <n v="0"/>
    <n v="0"/>
    <s v="SURFACE WATER MGT FUND"/>
    <s v="WLSW F D99087"/>
    <s v="STORMWATER SERVICES"/>
    <s v="DRAINAGE"/>
  </r>
  <r>
    <x v="1"/>
    <s v="111743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0"/>
    <n v="0"/>
    <n v="0"/>
    <s v="N/A"/>
    <n v="0"/>
    <n v="0"/>
    <n v="0"/>
    <n v="0"/>
    <n v="0"/>
    <n v="0"/>
    <n v="0"/>
    <n v="74.98"/>
    <n v="0"/>
    <n v="-74.98"/>
    <n v="0"/>
    <n v="0"/>
    <n v="0"/>
    <s v="SURFACE WATER MGT FUND"/>
    <s v="WLSW F DT0234"/>
    <s v="STORMWATER SERVICES"/>
    <s v="DRAINAGE"/>
  </r>
  <r>
    <x v="1"/>
    <s v="111743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0"/>
    <n v="0"/>
    <n v="0"/>
    <s v="N/A"/>
    <n v="0"/>
    <n v="0"/>
    <n v="0"/>
    <n v="0"/>
    <n v="0"/>
    <n v="0"/>
    <n v="0"/>
    <n v="26.240000000000002"/>
    <n v="0"/>
    <n v="-26.240000000000002"/>
    <n v="0"/>
    <n v="0"/>
    <n v="0"/>
    <s v="SURFACE WATER MGT FUND"/>
    <s v="WLSW F DT0234"/>
    <s v="STORMWATER SERVICES"/>
    <s v="DRAINAGE"/>
  </r>
  <r>
    <x v="1"/>
    <s v="1117434"/>
    <s v="845022"/>
    <s v="82200"/>
    <x v="72"/>
    <s v="5315000"/>
    <n v="2012"/>
    <x v="4"/>
    <s v="PAID TIME OFF"/>
    <s v="50000-PROGRAM EXPENDITUR BUDGET"/>
    <s v="82000-APPLIED OVERHEAD"/>
    <m/>
    <n v="0"/>
    <n v="0"/>
    <n v="0"/>
    <n v="0"/>
    <n v="0"/>
    <s v="N/A"/>
    <n v="0"/>
    <n v="0"/>
    <n v="0"/>
    <n v="0"/>
    <n v="0"/>
    <n v="0"/>
    <n v="0"/>
    <n v="20.240000000000002"/>
    <n v="0"/>
    <n v="-20.240000000000002"/>
    <n v="0"/>
    <n v="0"/>
    <n v="0"/>
    <s v="SURFACE WATER MGT FUND"/>
    <s v="WLSW F DT0234"/>
    <s v="STORMWATER SERVICES"/>
    <s v="DRAINAGE"/>
  </r>
  <r>
    <x v="1"/>
    <s v="1117434"/>
    <s v="845022"/>
    <s v="82300"/>
    <x v="73"/>
    <s v="5315000"/>
    <n v="2012"/>
    <x v="4"/>
    <s v="INDIRECT COSTS"/>
    <s v="50000-PROGRAM EXPENDITUR BUDGET"/>
    <s v="82000-APPLIED OVERHEAD"/>
    <m/>
    <n v="0"/>
    <n v="0"/>
    <n v="0"/>
    <n v="0"/>
    <n v="0"/>
    <s v="N/A"/>
    <n v="0"/>
    <n v="0"/>
    <n v="0"/>
    <n v="0"/>
    <n v="0"/>
    <n v="0"/>
    <n v="0"/>
    <n v="43.49"/>
    <n v="0"/>
    <n v="-43.49"/>
    <n v="0"/>
    <n v="0"/>
    <n v="0"/>
    <s v="SURFACE WATER MGT FUND"/>
    <s v="WLSW F DT0234"/>
    <s v="STORMWATER SERVICES"/>
    <s v="DRAINAGE"/>
  </r>
  <r>
    <x v="1"/>
    <s v="111743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66.54"/>
    <n v="0"/>
    <n v="-566.54"/>
    <s v="N/A"/>
    <n v="0"/>
    <n v="0"/>
    <n v="0"/>
    <n v="0"/>
    <n v="0"/>
    <n v="0"/>
    <n v="0"/>
    <n v="74.98"/>
    <n v="0"/>
    <n v="-74.98"/>
    <n v="566.54"/>
    <n v="0"/>
    <n v="0"/>
    <s v="SURFACE WATER MGT FUND"/>
    <s v="WLSW F D99086"/>
    <s v="STORMWATER SERVICES"/>
    <s v="DRAINAGE"/>
  </r>
  <r>
    <x v="1"/>
    <s v="111743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73.600000000000009"/>
    <n v="0"/>
    <n v="-73.600000000000009"/>
    <s v="N/A"/>
    <n v="0"/>
    <n v="0"/>
    <n v="0"/>
    <n v="0"/>
    <n v="0"/>
    <n v="0"/>
    <n v="0"/>
    <n v="0"/>
    <n v="0"/>
    <n v="0"/>
    <n v="73.600000000000009"/>
    <n v="0"/>
    <n v="0"/>
    <s v="SURFACE WATER MGT FUND"/>
    <s v="WLSW F D99086"/>
    <s v="STORMWATER SERVICES"/>
    <s v="DRAINAGE"/>
  </r>
  <r>
    <x v="1"/>
    <s v="111743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98.28"/>
    <n v="0"/>
    <n v="-198.28"/>
    <s v="N/A"/>
    <n v="0"/>
    <n v="0"/>
    <n v="0"/>
    <n v="0"/>
    <n v="0"/>
    <n v="0"/>
    <n v="0"/>
    <n v="26.240000000000002"/>
    <n v="0"/>
    <n v="-26.240000000000002"/>
    <n v="198.28"/>
    <n v="0"/>
    <n v="0"/>
    <s v="SURFACE WATER MGT FUND"/>
    <s v="WLSW F D99086"/>
    <s v="STORMWATER SERVICES"/>
    <s v="DRAINAGE"/>
  </r>
  <r>
    <x v="1"/>
    <s v="1117437"/>
    <s v="845022"/>
    <s v="82200"/>
    <x v="72"/>
    <s v="5315000"/>
    <n v="2012"/>
    <x v="4"/>
    <s v="PAID TIME OFF"/>
    <s v="50000-PROGRAM EXPENDITUR BUDGET"/>
    <s v="82000-APPLIED OVERHEAD"/>
    <m/>
    <n v="0"/>
    <n v="0"/>
    <n v="152.96"/>
    <n v="0"/>
    <n v="-152.96"/>
    <s v="N/A"/>
    <n v="0"/>
    <n v="0"/>
    <n v="0"/>
    <n v="0"/>
    <n v="0"/>
    <n v="0"/>
    <n v="0"/>
    <n v="20.240000000000002"/>
    <n v="0"/>
    <n v="-20.240000000000002"/>
    <n v="152.96"/>
    <n v="0"/>
    <n v="0"/>
    <s v="SURFACE WATER MGT FUND"/>
    <s v="WLSW F D99086"/>
    <s v="STORMWATER SERVICES"/>
    <s v="DRAINAGE"/>
  </r>
  <r>
    <x v="1"/>
    <s v="1117437"/>
    <s v="845022"/>
    <s v="82300"/>
    <x v="73"/>
    <s v="5315000"/>
    <n v="2012"/>
    <x v="4"/>
    <s v="INDIRECT COSTS"/>
    <s v="50000-PROGRAM EXPENDITUR BUDGET"/>
    <s v="82000-APPLIED OVERHEAD"/>
    <m/>
    <n v="0"/>
    <n v="0"/>
    <n v="328.6"/>
    <n v="0"/>
    <n v="-328.6"/>
    <s v="N/A"/>
    <n v="0"/>
    <n v="0"/>
    <n v="0"/>
    <n v="0"/>
    <n v="0"/>
    <n v="0"/>
    <n v="0"/>
    <n v="43.49"/>
    <n v="0"/>
    <n v="-43.49"/>
    <n v="328.6"/>
    <n v="0"/>
    <n v="0"/>
    <s v="SURFACE WATER MGT FUND"/>
    <s v="WLSW F D99086"/>
    <s v="STORMWATER SERVICES"/>
    <s v="DRAINAGE"/>
  </r>
  <r>
    <x v="1"/>
    <s v="111764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820000000000007"/>
    <n v="0"/>
    <n v="-70.820000000000007"/>
    <s v="N/A"/>
    <n v="0"/>
    <n v="0"/>
    <n v="0"/>
    <n v="0"/>
    <n v="0"/>
    <n v="0"/>
    <n v="0"/>
    <n v="70.820000000000007"/>
    <n v="0"/>
    <n v="0"/>
    <n v="0"/>
    <n v="0"/>
    <n v="0"/>
    <s v="SURFACE WATER MGT FUND"/>
    <s v="WLSW F D99052"/>
    <s v="STORMWATER SERVICES"/>
    <s v="DRAINAGE"/>
  </r>
  <r>
    <x v="1"/>
    <s v="111764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0"/>
    <n v="0"/>
    <n v="0"/>
    <n v="7.36"/>
    <n v="0"/>
    <n v="0"/>
    <n v="0"/>
    <n v="0"/>
    <n v="0"/>
    <s v="SURFACE WATER MGT FUND"/>
    <s v="WLSW F D99052"/>
    <s v="STORMWATER SERVICES"/>
    <s v="DRAINAGE"/>
  </r>
  <r>
    <x v="1"/>
    <s v="111764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4.79"/>
    <n v="0"/>
    <n v="-24.79"/>
    <s v="N/A"/>
    <n v="0"/>
    <n v="0"/>
    <n v="0"/>
    <n v="0"/>
    <n v="0"/>
    <n v="0"/>
    <n v="0"/>
    <n v="24.79"/>
    <n v="0"/>
    <n v="0"/>
    <n v="0"/>
    <n v="0"/>
    <n v="0"/>
    <s v="SURFACE WATER MGT FUND"/>
    <s v="WLSW F D99052"/>
    <s v="STORMWATER SERVICES"/>
    <s v="DRAINAGE"/>
  </r>
  <r>
    <x v="1"/>
    <s v="1117649"/>
    <s v="845022"/>
    <s v="82200"/>
    <x v="72"/>
    <s v="5315000"/>
    <n v="2012"/>
    <x v="4"/>
    <s v="PAID TIME OFF"/>
    <s v="50000-PROGRAM EXPENDITUR BUDGET"/>
    <s v="82000-APPLIED OVERHEAD"/>
    <m/>
    <n v="0"/>
    <n v="0"/>
    <n v="19.12"/>
    <n v="0"/>
    <n v="-19.12"/>
    <s v="N/A"/>
    <n v="0"/>
    <n v="0"/>
    <n v="0"/>
    <n v="0"/>
    <n v="0"/>
    <n v="0"/>
    <n v="0"/>
    <n v="19.12"/>
    <n v="0"/>
    <n v="0"/>
    <n v="0"/>
    <n v="0"/>
    <n v="0"/>
    <s v="SURFACE WATER MGT FUND"/>
    <s v="WLSW F D99052"/>
    <s v="STORMWATER SERVICES"/>
    <s v="DRAINAGE"/>
  </r>
  <r>
    <x v="1"/>
    <s v="1117649"/>
    <s v="845022"/>
    <s v="82300"/>
    <x v="73"/>
    <s v="5315000"/>
    <n v="2012"/>
    <x v="4"/>
    <s v="INDIRECT COSTS"/>
    <s v="50000-PROGRAM EXPENDITUR BUDGET"/>
    <s v="82000-APPLIED OVERHEAD"/>
    <m/>
    <n v="0"/>
    <n v="0"/>
    <n v="41.08"/>
    <n v="0"/>
    <n v="-41.08"/>
    <s v="N/A"/>
    <n v="0"/>
    <n v="0"/>
    <n v="0"/>
    <n v="0"/>
    <n v="0"/>
    <n v="0"/>
    <n v="0"/>
    <n v="41.08"/>
    <n v="0"/>
    <n v="0"/>
    <n v="0"/>
    <n v="0"/>
    <n v="0"/>
    <s v="SURFACE WATER MGT FUND"/>
    <s v="WLSW F D99052"/>
    <s v="STORMWATER SERVICES"/>
    <s v="DRAINAGE"/>
  </r>
  <r>
    <x v="1"/>
    <s v="111765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820000000000007"/>
    <n v="0"/>
    <n v="-70.820000000000007"/>
    <s v="N/A"/>
    <n v="0"/>
    <n v="0"/>
    <n v="0"/>
    <n v="0"/>
    <n v="0"/>
    <n v="0"/>
    <n v="0"/>
    <n v="70.820000000000007"/>
    <n v="0"/>
    <n v="0"/>
    <n v="0"/>
    <n v="0"/>
    <n v="0"/>
    <s v="SURFACE WATER MGT FUND"/>
    <s v="WLSW F D99053"/>
    <s v="STORMWATER SERVICES"/>
    <s v="DRAINAGE"/>
  </r>
  <r>
    <x v="1"/>
    <s v="111765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0"/>
    <n v="0"/>
    <n v="0"/>
    <n v="7.36"/>
    <n v="0"/>
    <n v="0"/>
    <n v="0"/>
    <n v="0"/>
    <n v="0"/>
    <s v="SURFACE WATER MGT FUND"/>
    <s v="WLSW F D99053"/>
    <s v="STORMWATER SERVICES"/>
    <s v="DRAINAGE"/>
  </r>
  <r>
    <x v="1"/>
    <s v="111765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4.79"/>
    <n v="0"/>
    <n v="-24.79"/>
    <s v="N/A"/>
    <n v="0"/>
    <n v="0"/>
    <n v="0"/>
    <n v="0"/>
    <n v="0"/>
    <n v="0"/>
    <n v="0"/>
    <n v="24.79"/>
    <n v="0"/>
    <n v="0"/>
    <n v="0"/>
    <n v="0"/>
    <n v="0"/>
    <s v="SURFACE WATER MGT FUND"/>
    <s v="WLSW F D99053"/>
    <s v="STORMWATER SERVICES"/>
    <s v="DRAINAGE"/>
  </r>
  <r>
    <x v="1"/>
    <s v="1117650"/>
    <s v="845022"/>
    <s v="82200"/>
    <x v="72"/>
    <s v="5315000"/>
    <n v="2012"/>
    <x v="4"/>
    <s v="PAID TIME OFF"/>
    <s v="50000-PROGRAM EXPENDITUR BUDGET"/>
    <s v="82000-APPLIED OVERHEAD"/>
    <m/>
    <n v="0"/>
    <n v="0"/>
    <n v="19.12"/>
    <n v="0"/>
    <n v="-19.12"/>
    <s v="N/A"/>
    <n v="0"/>
    <n v="0"/>
    <n v="0"/>
    <n v="0"/>
    <n v="0"/>
    <n v="0"/>
    <n v="0"/>
    <n v="19.12"/>
    <n v="0"/>
    <n v="0"/>
    <n v="0"/>
    <n v="0"/>
    <n v="0"/>
    <s v="SURFACE WATER MGT FUND"/>
    <s v="WLSW F D99053"/>
    <s v="STORMWATER SERVICES"/>
    <s v="DRAINAGE"/>
  </r>
  <r>
    <x v="1"/>
    <s v="1117650"/>
    <s v="845022"/>
    <s v="82300"/>
    <x v="73"/>
    <s v="5315000"/>
    <n v="2012"/>
    <x v="4"/>
    <s v="INDIRECT COSTS"/>
    <s v="50000-PROGRAM EXPENDITUR BUDGET"/>
    <s v="82000-APPLIED OVERHEAD"/>
    <m/>
    <n v="0"/>
    <n v="0"/>
    <n v="41.08"/>
    <n v="0"/>
    <n v="-41.08"/>
    <s v="N/A"/>
    <n v="0"/>
    <n v="0"/>
    <n v="0"/>
    <n v="0"/>
    <n v="0"/>
    <n v="0"/>
    <n v="0"/>
    <n v="41.08"/>
    <n v="0"/>
    <n v="0"/>
    <n v="0"/>
    <n v="0"/>
    <n v="0"/>
    <s v="SURFACE WATER MGT FUND"/>
    <s v="WLSW F D99053"/>
    <s v="STORMWATER SERVICES"/>
    <s v="DRAINAGE"/>
  </r>
  <r>
    <x v="1"/>
    <s v="1117654"/>
    <s v="000000"/>
    <s v="11530"/>
    <x v="203"/>
    <s v="0000000"/>
    <n v="2012"/>
    <x v="0"/>
    <s v="UNBILLED RECEIVABLES"/>
    <s v="BS000-CURRENT ASSETS"/>
    <s v="B1150-ACCOUNTS RECEIVABLE"/>
    <m/>
    <n v="0"/>
    <n v="0"/>
    <n v="163.17000000000002"/>
    <n v="0"/>
    <n v="-163.17000000000002"/>
    <s v="N/A"/>
    <n v="0"/>
    <n v="0"/>
    <n v="0"/>
    <n v="0"/>
    <n v="0"/>
    <n v="0"/>
    <n v="0"/>
    <n v="0"/>
    <n v="0"/>
    <n v="0"/>
    <n v="163.17000000000002"/>
    <n v="0"/>
    <n v="0"/>
    <s v="SURFACE WATER MGT FUND"/>
    <s v="WLSW I DRC274"/>
    <s v="DEFAULT"/>
    <s v="Default"/>
  </r>
  <r>
    <x v="1"/>
    <s v="1117654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I DRC274"/>
    <s v="DEFAULT"/>
    <s v="Default"/>
  </r>
  <r>
    <x v="1"/>
    <s v="1117654"/>
    <s v="845022"/>
    <s v="36999"/>
    <x v="49"/>
    <s v="0000000"/>
    <n v="2012"/>
    <x v="3"/>
    <s v="OTHER MISC REVENUE"/>
    <s v="R3000-REVENUE"/>
    <s v="R3600-MISCELLANEOUS REVENUE"/>
    <m/>
    <n v="0"/>
    <n v="0"/>
    <n v="-163.17000000000002"/>
    <n v="0"/>
    <n v="163.17000000000002"/>
    <s v="N/A"/>
    <n v="0"/>
    <n v="0"/>
    <n v="0"/>
    <n v="0"/>
    <n v="0"/>
    <n v="0"/>
    <n v="0"/>
    <n v="0"/>
    <n v="0"/>
    <n v="0"/>
    <n v="-163.17000000000002"/>
    <n v="0"/>
    <n v="0"/>
    <s v="SURFACE WATER MGT FUND"/>
    <s v="WLSW I DRC274"/>
    <s v="STORMWATER SERVICES"/>
    <s v="Default"/>
  </r>
  <r>
    <x v="1"/>
    <s v="111765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0.820000000000007"/>
    <n v="0"/>
    <n v="-70.820000000000007"/>
    <s v="N/A"/>
    <n v="0"/>
    <n v="0"/>
    <n v="0"/>
    <n v="0"/>
    <n v="0"/>
    <n v="0"/>
    <n v="0"/>
    <n v="0"/>
    <n v="0"/>
    <n v="0"/>
    <n v="70.820000000000007"/>
    <n v="0"/>
    <n v="0"/>
    <s v="SURFACE WATER MGT FUND"/>
    <s v="WLSW I DRC274"/>
    <s v="STORMWATER SERVICES"/>
    <s v="DRAINAGE"/>
  </r>
  <r>
    <x v="1"/>
    <s v="111765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7.36"/>
    <n v="0"/>
    <n v="-7.36"/>
    <s v="N/A"/>
    <n v="0"/>
    <n v="0"/>
    <n v="0"/>
    <n v="0"/>
    <n v="0"/>
    <n v="0"/>
    <n v="0"/>
    <n v="0"/>
    <n v="0"/>
    <n v="0"/>
    <n v="7.36"/>
    <n v="0"/>
    <n v="0"/>
    <s v="SURFACE WATER MGT FUND"/>
    <s v="WLSW I DRC274"/>
    <s v="STORMWATER SERVICES"/>
    <s v="DRAINAGE"/>
  </r>
  <r>
    <x v="1"/>
    <s v="111765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4.79"/>
    <n v="0"/>
    <n v="-24.79"/>
    <s v="N/A"/>
    <n v="0"/>
    <n v="0"/>
    <n v="0"/>
    <n v="0"/>
    <n v="0"/>
    <n v="0"/>
    <n v="0"/>
    <n v="0"/>
    <n v="0"/>
    <n v="0"/>
    <n v="24.79"/>
    <n v="0"/>
    <n v="0"/>
    <s v="SURFACE WATER MGT FUND"/>
    <s v="WLSW I DRC274"/>
    <s v="STORMWATER SERVICES"/>
    <s v="DRAINAGE"/>
  </r>
  <r>
    <x v="1"/>
    <s v="1117654"/>
    <s v="845022"/>
    <s v="82200"/>
    <x v="72"/>
    <s v="5315000"/>
    <n v="2012"/>
    <x v="4"/>
    <s v="PAID TIME OFF"/>
    <s v="50000-PROGRAM EXPENDITUR BUDGET"/>
    <s v="82000-APPLIED OVERHEAD"/>
    <m/>
    <n v="0"/>
    <n v="0"/>
    <n v="19.12"/>
    <n v="0"/>
    <n v="-19.12"/>
    <s v="N/A"/>
    <n v="0"/>
    <n v="0"/>
    <n v="0"/>
    <n v="0"/>
    <n v="0"/>
    <n v="0"/>
    <n v="0"/>
    <n v="0"/>
    <n v="0"/>
    <n v="0"/>
    <n v="19.12"/>
    <n v="0"/>
    <n v="0"/>
    <s v="SURFACE WATER MGT FUND"/>
    <s v="WLSW I DRC274"/>
    <s v="STORMWATER SERVICES"/>
    <s v="DRAINAGE"/>
  </r>
  <r>
    <x v="1"/>
    <s v="1117654"/>
    <s v="845022"/>
    <s v="82300"/>
    <x v="73"/>
    <s v="5315000"/>
    <n v="2012"/>
    <x v="4"/>
    <s v="INDIRECT COSTS"/>
    <s v="50000-PROGRAM EXPENDITUR BUDGET"/>
    <s v="82000-APPLIED OVERHEAD"/>
    <m/>
    <n v="0"/>
    <n v="0"/>
    <n v="41.08"/>
    <n v="0"/>
    <n v="-41.08"/>
    <s v="N/A"/>
    <n v="0"/>
    <n v="0"/>
    <n v="0"/>
    <n v="0"/>
    <n v="0"/>
    <n v="0"/>
    <n v="0"/>
    <n v="0"/>
    <n v="0"/>
    <n v="0"/>
    <n v="41.08"/>
    <n v="0"/>
    <n v="0"/>
    <s v="SURFACE WATER MGT FUND"/>
    <s v="WLSW I DRC274"/>
    <s v="STORMWATER SERVICES"/>
    <s v="DRAINAGE"/>
  </r>
  <r>
    <x v="1"/>
    <s v="111772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861.53"/>
    <n v="0"/>
    <n v="-2861.53"/>
    <s v="N/A"/>
    <n v="0"/>
    <n v="0"/>
    <n v="0"/>
    <n v="0"/>
    <n v="0"/>
    <n v="0"/>
    <n v="0"/>
    <n v="177.05"/>
    <n v="163.5"/>
    <n v="2013.32"/>
    <n v="507.66"/>
    <n v="0"/>
    <n v="0"/>
    <s v="SURFACE WATER MGT FUND"/>
    <s v="WLSW F D93184"/>
    <s v="STORMWATER SERVICES"/>
    <s v="DRAINAGE"/>
  </r>
  <r>
    <x v="1"/>
    <s v="1117726"/>
    <s v="845022"/>
    <s v="51144"/>
    <x v="181"/>
    <s v="5315000"/>
    <n v="2012"/>
    <x v="4"/>
    <s v="PAY DIFFERENTIAL PREMIUM"/>
    <s v="50000-PROGRAM EXPENDITUR BUDGET"/>
    <s v="51000-WAGES AND BENEFITS"/>
    <s v="51100-SALARIES/WAGES"/>
    <n v="0"/>
    <n v="0"/>
    <n v="10.4"/>
    <n v="0"/>
    <n v="-10.4"/>
    <s v="N/A"/>
    <n v="0"/>
    <n v="0"/>
    <n v="0"/>
    <n v="0"/>
    <n v="0"/>
    <n v="0"/>
    <n v="0"/>
    <n v="0"/>
    <n v="0"/>
    <n v="10.4"/>
    <n v="0"/>
    <n v="0"/>
    <n v="0"/>
    <s v="SURFACE WATER MGT FUND"/>
    <s v="WLSW F D93184"/>
    <s v="STORMWATER SERVICES"/>
    <s v="DRAINAGE"/>
  </r>
  <r>
    <x v="1"/>
    <s v="111772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470.24"/>
    <n v="0"/>
    <n v="-470.24"/>
    <s v="N/A"/>
    <n v="0"/>
    <n v="0"/>
    <n v="0"/>
    <n v="0"/>
    <n v="0"/>
    <n v="0"/>
    <n v="0"/>
    <n v="18.400000000000002"/>
    <n v="9.2000000000000011"/>
    <n v="96.5"/>
    <n v="346.14"/>
    <n v="0"/>
    <n v="0"/>
    <s v="SURFACE WATER MGT FUND"/>
    <s v="WLSW F D93184"/>
    <s v="STORMWATER SERVICES"/>
    <s v="DRAINAGE"/>
  </r>
  <r>
    <x v="1"/>
    <s v="1117726"/>
    <s v="845022"/>
    <s v="55303"/>
    <x v="250"/>
    <s v="5315000"/>
    <n v="2012"/>
    <x v="4"/>
    <s v="ROADS DECANT FEES SOLID"/>
    <s v="50000-PROGRAM EXPENDITUR BUDGET"/>
    <s v="55000-INTRAGOVERNMENTAL SERVICES"/>
    <m/>
    <n v="0"/>
    <n v="0"/>
    <n v="137.47"/>
    <n v="0"/>
    <n v="-137.47"/>
    <s v="N/A"/>
    <n v="0"/>
    <n v="0"/>
    <n v="0"/>
    <n v="0"/>
    <n v="0"/>
    <n v="0"/>
    <n v="0"/>
    <n v="0"/>
    <n v="0"/>
    <n v="137.47"/>
    <n v="0"/>
    <n v="0"/>
    <n v="0"/>
    <s v="SURFACE WATER MGT FUND"/>
    <s v="WLSW F D93184"/>
    <s v="STORMWATER SERVICES"/>
    <s v="DRAINAGE"/>
  </r>
  <r>
    <x v="1"/>
    <s v="1117726"/>
    <s v="845022"/>
    <s v="55304"/>
    <x v="251"/>
    <s v="5315000"/>
    <n v="2012"/>
    <x v="4"/>
    <s v="ROADS DECANT FEES LIQUID"/>
    <s v="50000-PROGRAM EXPENDITUR BUDGET"/>
    <s v="55000-INTRAGOVERNMENTAL SERVICES"/>
    <m/>
    <n v="0"/>
    <n v="0"/>
    <n v="81"/>
    <n v="0"/>
    <n v="-81"/>
    <s v="N/A"/>
    <n v="0"/>
    <n v="0"/>
    <n v="0"/>
    <n v="0"/>
    <n v="0"/>
    <n v="0"/>
    <n v="0"/>
    <n v="0"/>
    <n v="0"/>
    <n v="81"/>
    <n v="0"/>
    <n v="0"/>
    <n v="0"/>
    <s v="SURFACE WATER MGT FUND"/>
    <s v="WLSW F D93184"/>
    <s v="STORMWATER SERVICES"/>
    <s v="DRAINAGE"/>
  </r>
  <r>
    <x v="1"/>
    <s v="111772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024.68"/>
    <n v="0"/>
    <n v="-1024.68"/>
    <s v="N/A"/>
    <n v="0"/>
    <n v="0"/>
    <n v="0"/>
    <n v="0"/>
    <n v="0"/>
    <n v="0"/>
    <n v="0"/>
    <n v="61.96"/>
    <n v="57.22"/>
    <n v="723.15"/>
    <n v="182.35"/>
    <n v="0"/>
    <n v="0"/>
    <s v="SURFACE WATER MGT FUND"/>
    <s v="WLSW F D93184"/>
    <s v="STORMWATER SERVICES"/>
    <s v="DRAINAGE"/>
  </r>
  <r>
    <x v="1"/>
    <s v="1117726"/>
    <s v="845022"/>
    <s v="82200"/>
    <x v="72"/>
    <s v="5315000"/>
    <n v="2012"/>
    <x v="4"/>
    <s v="PAID TIME OFF"/>
    <s v="50000-PROGRAM EXPENDITUR BUDGET"/>
    <s v="82000-APPLIED OVERHEAD"/>
    <m/>
    <n v="0"/>
    <n v="0"/>
    <n v="743.13"/>
    <n v="0"/>
    <n v="-743.13"/>
    <s v="N/A"/>
    <n v="0"/>
    <n v="0"/>
    <n v="0"/>
    <n v="0"/>
    <n v="0"/>
    <n v="0"/>
    <n v="0"/>
    <n v="47.800000000000004"/>
    <n v="44.14"/>
    <n v="520.06000000000006"/>
    <n v="131.13"/>
    <n v="0"/>
    <n v="0"/>
    <s v="SURFACE WATER MGT FUND"/>
    <s v="WLSW F D93184"/>
    <s v="STORMWATER SERVICES"/>
    <s v="DRAINAGE"/>
  </r>
  <r>
    <x v="1"/>
    <s v="1117726"/>
    <s v="845022"/>
    <s v="82300"/>
    <x v="73"/>
    <s v="5315000"/>
    <n v="2012"/>
    <x v="4"/>
    <s v="INDIRECT COSTS"/>
    <s v="50000-PROGRAM EXPENDITUR BUDGET"/>
    <s v="82000-APPLIED OVERHEAD"/>
    <m/>
    <n v="0"/>
    <n v="0"/>
    <n v="2189.11"/>
    <n v="0"/>
    <n v="-2189.11"/>
    <s v="N/A"/>
    <n v="0"/>
    <n v="0"/>
    <n v="0"/>
    <n v="0"/>
    <n v="0"/>
    <n v="0"/>
    <n v="0"/>
    <n v="102.7"/>
    <n v="94.83"/>
    <n v="1590.53"/>
    <n v="401.05"/>
    <n v="0"/>
    <n v="0"/>
    <s v="SURFACE WATER MGT FUND"/>
    <s v="WLSW F D93184"/>
    <s v="STORMWATER SERVICES"/>
    <s v="DRAINAGE"/>
  </r>
  <r>
    <x v="1"/>
    <s v="111772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12.56000000000006"/>
    <n v="0"/>
    <n v="-812.56000000000006"/>
    <s v="N/A"/>
    <n v="0"/>
    <n v="0"/>
    <n v="0"/>
    <n v="0"/>
    <n v="0"/>
    <n v="0"/>
    <n v="0"/>
    <n v="300.98"/>
    <n v="74.98"/>
    <n v="316.19"/>
    <n v="120.41"/>
    <n v="0"/>
    <n v="0"/>
    <s v="SURFACE WATER MGT FUND"/>
    <s v="WLSW F D93185"/>
    <s v="STORMWATER SERVICES"/>
    <s v="DRAINAGE"/>
  </r>
  <r>
    <x v="1"/>
    <s v="1117727"/>
    <s v="845022"/>
    <s v="52290"/>
    <x v="63"/>
    <s v="5315000"/>
    <n v="2012"/>
    <x v="4"/>
    <s v="MISC OPERATING SUPPLIES"/>
    <s v="50000-PROGRAM EXPENDITUR BUDGET"/>
    <s v="52000-SUPPLIES"/>
    <m/>
    <n v="0"/>
    <n v="0"/>
    <n v="7.15"/>
    <n v="0"/>
    <n v="-7.15"/>
    <s v="N/A"/>
    <n v="0"/>
    <n v="0"/>
    <n v="0"/>
    <n v="0"/>
    <n v="0"/>
    <n v="0"/>
    <n v="0"/>
    <n v="0"/>
    <n v="0"/>
    <n v="7.15"/>
    <n v="0"/>
    <n v="0"/>
    <n v="0"/>
    <s v="SURFACE WATER MGT FUND"/>
    <s v="WLSW F D93185"/>
    <s v="STORMWATER SERVICES"/>
    <s v="DRAINAGE"/>
  </r>
  <r>
    <x v="1"/>
    <s v="1117727"/>
    <s v="845022"/>
    <s v="52391"/>
    <x v="184"/>
    <s v="5315000"/>
    <n v="2012"/>
    <x v="4"/>
    <s v="MAINTENANCE PARTS MATERIALS"/>
    <s v="50000-PROGRAM EXPENDITUR BUDGET"/>
    <s v="52000-SUPPLIES"/>
    <m/>
    <n v="0"/>
    <n v="0"/>
    <n v="497.66"/>
    <n v="0"/>
    <n v="-497.66"/>
    <s v="N/A"/>
    <n v="0"/>
    <n v="0"/>
    <n v="0"/>
    <n v="0"/>
    <n v="0"/>
    <n v="0"/>
    <n v="0"/>
    <n v="0"/>
    <n v="0"/>
    <n v="379.47"/>
    <n v="0"/>
    <n v="118.19"/>
    <n v="0"/>
    <s v="SURFACE WATER MGT FUND"/>
    <s v="WLSW F D93185"/>
    <s v="STORMWATER SERVICES"/>
    <s v="DRAINAGE"/>
  </r>
  <r>
    <x v="1"/>
    <s v="111772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92.12"/>
    <n v="0"/>
    <n v="-92.12"/>
    <s v="N/A"/>
    <n v="0"/>
    <n v="0"/>
    <n v="0"/>
    <n v="0"/>
    <n v="0"/>
    <n v="0"/>
    <n v="0"/>
    <n v="31.28"/>
    <n v="0"/>
    <n v="0"/>
    <n v="60.84"/>
    <n v="0"/>
    <n v="0"/>
    <s v="SURFACE WATER MGT FUND"/>
    <s v="WLSW F D93185"/>
    <s v="STORMWATER SERVICES"/>
    <s v="DRAINAGE"/>
  </r>
  <r>
    <x v="1"/>
    <s v="111772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82.47000000000003"/>
    <n v="0"/>
    <n v="-282.47000000000003"/>
    <s v="N/A"/>
    <n v="0"/>
    <n v="0"/>
    <n v="0"/>
    <n v="0"/>
    <n v="0"/>
    <n v="0"/>
    <n v="0"/>
    <n v="105.34"/>
    <n v="26.240000000000002"/>
    <n v="113.57000000000001"/>
    <n v="37.32"/>
    <n v="0"/>
    <n v="0"/>
    <s v="SURFACE WATER MGT FUND"/>
    <s v="WLSW F D93185"/>
    <s v="STORMWATER SERVICES"/>
    <s v="DRAINAGE"/>
  </r>
  <r>
    <x v="1"/>
    <s v="1117727"/>
    <s v="845022"/>
    <s v="82200"/>
    <x v="72"/>
    <s v="5315000"/>
    <n v="2012"/>
    <x v="4"/>
    <s v="PAID TIME OFF"/>
    <s v="50000-PROGRAM EXPENDITUR BUDGET"/>
    <s v="82000-APPLIED OVERHEAD"/>
    <m/>
    <n v="0"/>
    <n v="0"/>
    <n v="213.28"/>
    <n v="0"/>
    <n v="-213.28"/>
    <s v="N/A"/>
    <n v="0"/>
    <n v="0"/>
    <n v="0"/>
    <n v="0"/>
    <n v="0"/>
    <n v="0"/>
    <n v="0"/>
    <n v="81.260000000000005"/>
    <n v="20.240000000000002"/>
    <n v="81.680000000000007"/>
    <n v="30.1"/>
    <n v="0"/>
    <n v="0"/>
    <s v="SURFACE WATER MGT FUND"/>
    <s v="WLSW F D93185"/>
    <s v="STORMWATER SERVICES"/>
    <s v="DRAINAGE"/>
  </r>
  <r>
    <x v="1"/>
    <s v="1117727"/>
    <s v="845022"/>
    <s v="82300"/>
    <x v="73"/>
    <s v="5315000"/>
    <n v="2012"/>
    <x v="4"/>
    <s v="INDIRECT COSTS"/>
    <s v="50000-PROGRAM EXPENDITUR BUDGET"/>
    <s v="82000-APPLIED OVERHEAD"/>
    <m/>
    <n v="0"/>
    <n v="0"/>
    <n v="629.21"/>
    <n v="0"/>
    <n v="-629.21"/>
    <s v="N/A"/>
    <n v="0"/>
    <n v="0"/>
    <n v="0"/>
    <n v="0"/>
    <n v="0"/>
    <n v="0"/>
    <n v="0"/>
    <n v="174.58"/>
    <n v="43.49"/>
    <n v="249.79"/>
    <n v="161.35"/>
    <n v="0"/>
    <n v="0"/>
    <s v="SURFACE WATER MGT FUND"/>
    <s v="WLSW F D93185"/>
    <s v="STORMWATER SERVICES"/>
    <s v="DRAINAGE"/>
  </r>
  <r>
    <x v="1"/>
    <s v="1117758"/>
    <s v="000000"/>
    <s v="11500"/>
    <x v="7"/>
    <s v="0000000"/>
    <n v="2012"/>
    <x v="0"/>
    <s v="ACCOUNTS RECEIVABLE"/>
    <s v="BS000-CURRENT ASSETS"/>
    <s v="B1150-ACCOUNTS RECEIVABLE"/>
    <m/>
    <n v="0"/>
    <n v="0"/>
    <n v="65.98"/>
    <n v="0"/>
    <n v="-65.98"/>
    <s v="N/A"/>
    <n v="0"/>
    <n v="0"/>
    <n v="0"/>
    <n v="0"/>
    <n v="0"/>
    <n v="0"/>
    <n v="0"/>
    <n v="0"/>
    <n v="0"/>
    <n v="65.98"/>
    <n v="0"/>
    <n v="0"/>
    <n v="0"/>
    <s v="SURFACE WATER MGT FUND"/>
    <s v="WLSW I DC8959"/>
    <s v="DEFAULT"/>
    <s v="Default"/>
  </r>
  <r>
    <x v="1"/>
    <s v="1117758"/>
    <s v="000000"/>
    <s v="11530"/>
    <x v="203"/>
    <s v="0000000"/>
    <n v="2012"/>
    <x v="0"/>
    <s v="UNBILLED RECEIVABLES"/>
    <s v="BS000-CURRENT ASSETS"/>
    <s v="B1150-ACCOUNTS RECEIVABLE"/>
    <m/>
    <n v="0"/>
    <n v="0"/>
    <n v="65.98"/>
    <n v="0"/>
    <n v="-65.98"/>
    <s v="N/A"/>
    <n v="0"/>
    <n v="0"/>
    <n v="0"/>
    <n v="0"/>
    <n v="0"/>
    <n v="0"/>
    <n v="0"/>
    <n v="0"/>
    <n v="65.98"/>
    <n v="0"/>
    <n v="0"/>
    <n v="0"/>
    <n v="0"/>
    <s v="SURFACE WATER MGT FUND"/>
    <s v="WLSW I DC8959"/>
    <s v="DEFAULT"/>
    <s v="Default"/>
  </r>
  <r>
    <x v="1"/>
    <s v="1117758"/>
    <s v="000000"/>
    <s v="22258"/>
    <x v="204"/>
    <s v="0000000"/>
    <n v="2012"/>
    <x v="1"/>
    <s v="DEFERRED ACCT REC 11503"/>
    <s v="BS200-CURRENT LIABILITIES"/>
    <s v="B2220-DEFERRED REVENUES"/>
    <m/>
    <n v="0"/>
    <n v="0"/>
    <n v="-65.98"/>
    <n v="0"/>
    <n v="65.98"/>
    <s v="N/A"/>
    <n v="0"/>
    <n v="0"/>
    <n v="0"/>
    <n v="0"/>
    <n v="0"/>
    <n v="0"/>
    <n v="0"/>
    <n v="0"/>
    <n v="0"/>
    <n v="-65.98"/>
    <n v="0"/>
    <n v="0"/>
    <n v="0"/>
    <s v="SURFACE WATER MGT FUND"/>
    <s v="WLSW I DC8959"/>
    <s v="DEFAULT"/>
    <s v="Default"/>
  </r>
  <r>
    <x v="1"/>
    <s v="1117758"/>
    <s v="845022"/>
    <s v="36999"/>
    <x v="49"/>
    <s v="0000000"/>
    <n v="2012"/>
    <x v="3"/>
    <s v="OTHER MISC REVENUE"/>
    <s v="R3000-REVENUE"/>
    <s v="R3600-MISCELLANEOUS REVENUE"/>
    <m/>
    <n v="0"/>
    <n v="0"/>
    <n v="-65.98"/>
    <n v="0"/>
    <n v="65.98"/>
    <s v="N/A"/>
    <n v="0"/>
    <n v="0"/>
    <n v="0"/>
    <n v="0"/>
    <n v="0"/>
    <n v="0"/>
    <n v="0"/>
    <n v="0"/>
    <n v="-65.98"/>
    <n v="0"/>
    <n v="0"/>
    <n v="0"/>
    <n v="0"/>
    <s v="SURFACE WATER MGT FUND"/>
    <s v="WLSW I DC8959"/>
    <s v="STORMWATER SERVICES"/>
    <s v="Default"/>
  </r>
  <r>
    <x v="1"/>
    <s v="111775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9.990000000000002"/>
    <n v="0"/>
    <n v="-29.990000000000002"/>
    <s v="N/A"/>
    <n v="0"/>
    <n v="0"/>
    <n v="0"/>
    <n v="0"/>
    <n v="0"/>
    <n v="0"/>
    <n v="0"/>
    <n v="0"/>
    <n v="29.990000000000002"/>
    <n v="0"/>
    <n v="0"/>
    <n v="0"/>
    <n v="0"/>
    <s v="SURFACE WATER MGT FUND"/>
    <s v="WLSW I DC8959"/>
    <s v="STORMWATER SERVICES"/>
    <s v="DRAINAGE"/>
  </r>
  <r>
    <x v="1"/>
    <s v="111775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0.5"/>
    <n v="0"/>
    <n v="-10.5"/>
    <s v="N/A"/>
    <n v="0"/>
    <n v="0"/>
    <n v="0"/>
    <n v="0"/>
    <n v="0"/>
    <n v="0"/>
    <n v="0"/>
    <n v="0"/>
    <n v="10.5"/>
    <n v="0"/>
    <n v="0"/>
    <n v="0"/>
    <n v="0"/>
    <s v="SURFACE WATER MGT FUND"/>
    <s v="WLSW I DC8959"/>
    <s v="STORMWATER SERVICES"/>
    <s v="DRAINAGE"/>
  </r>
  <r>
    <x v="1"/>
    <s v="1117758"/>
    <s v="845022"/>
    <s v="82200"/>
    <x v="72"/>
    <s v="5315000"/>
    <n v="2012"/>
    <x v="4"/>
    <s v="PAID TIME OFF"/>
    <s v="50000-PROGRAM EXPENDITUR BUDGET"/>
    <s v="82000-APPLIED OVERHEAD"/>
    <m/>
    <n v="0"/>
    <n v="0"/>
    <n v="8.1"/>
    <n v="0"/>
    <n v="-8.1"/>
    <s v="N/A"/>
    <n v="0"/>
    <n v="0"/>
    <n v="0"/>
    <n v="0"/>
    <n v="0"/>
    <n v="0"/>
    <n v="0"/>
    <n v="0"/>
    <n v="8.1"/>
    <n v="0"/>
    <n v="0"/>
    <n v="0"/>
    <n v="0"/>
    <s v="SURFACE WATER MGT FUND"/>
    <s v="WLSW I DC8959"/>
    <s v="STORMWATER SERVICES"/>
    <s v="DRAINAGE"/>
  </r>
  <r>
    <x v="1"/>
    <s v="1117758"/>
    <s v="845022"/>
    <s v="82300"/>
    <x v="73"/>
    <s v="5315000"/>
    <n v="2012"/>
    <x v="4"/>
    <s v="INDIRECT COSTS"/>
    <s v="50000-PROGRAM EXPENDITUR BUDGET"/>
    <s v="82000-APPLIED OVERHEAD"/>
    <m/>
    <n v="0"/>
    <n v="0"/>
    <n v="17.39"/>
    <n v="0"/>
    <n v="-17.39"/>
    <s v="N/A"/>
    <n v="0"/>
    <n v="0"/>
    <n v="0"/>
    <n v="0"/>
    <n v="0"/>
    <n v="0"/>
    <n v="0"/>
    <n v="0"/>
    <n v="17.39"/>
    <n v="0"/>
    <n v="0"/>
    <n v="0"/>
    <n v="0"/>
    <s v="SURFACE WATER MGT FUND"/>
    <s v="WLSW I DC8959"/>
    <s v="STORMWATER SERVICES"/>
    <s v="DRAINAGE"/>
  </r>
  <r>
    <x v="1"/>
    <s v="111780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0"/>
    <n v="0"/>
    <n v="0"/>
    <s v="N/A"/>
    <n v="0"/>
    <n v="0"/>
    <n v="0"/>
    <n v="0"/>
    <n v="0"/>
    <n v="0"/>
    <n v="0"/>
    <n v="0"/>
    <n v="446.06"/>
    <n v="-446.06"/>
    <n v="0"/>
    <n v="0"/>
    <n v="0"/>
    <s v="SURFACE WATER MGT FUND"/>
    <s v="WLSW O Allen Lk Outlet Review"/>
    <s v="STORMWATER SERVICES"/>
    <s v="DRAINAGE"/>
  </r>
  <r>
    <x v="1"/>
    <s v="111780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.91"/>
    <n v="0"/>
    <n v="-4.91"/>
    <s v="N/A"/>
    <n v="0"/>
    <n v="0"/>
    <n v="0"/>
    <n v="0"/>
    <n v="0"/>
    <n v="0"/>
    <n v="0"/>
    <n v="0"/>
    <n v="156.12"/>
    <n v="-156.12"/>
    <n v="4.91"/>
    <n v="0"/>
    <n v="0"/>
    <s v="SURFACE WATER MGT FUND"/>
    <s v="WLSW O Allen Lk Outlet Review"/>
    <s v="STORMWATER SERVICES"/>
    <s v="DRAINAGE"/>
  </r>
  <r>
    <x v="1"/>
    <s v="1117805"/>
    <s v="845022"/>
    <s v="82200"/>
    <x v="72"/>
    <s v="5315000"/>
    <n v="2012"/>
    <x v="4"/>
    <s v="PAID TIME OFF"/>
    <s v="50000-PROGRAM EXPENDITUR BUDGET"/>
    <s v="82000-APPLIED OVERHEAD"/>
    <m/>
    <n v="0"/>
    <n v="0"/>
    <n v="3.79"/>
    <n v="0"/>
    <n v="-3.79"/>
    <s v="N/A"/>
    <n v="0"/>
    <n v="0"/>
    <n v="0"/>
    <n v="0"/>
    <n v="0"/>
    <n v="0"/>
    <n v="0"/>
    <n v="0"/>
    <n v="120.44"/>
    <n v="-120.44"/>
    <n v="3.79"/>
    <n v="0"/>
    <n v="0"/>
    <s v="SURFACE WATER MGT FUND"/>
    <s v="WLSW O Allen Lk Outlet Review"/>
    <s v="STORMWATER SERVICES"/>
    <s v="DRAINAGE"/>
  </r>
  <r>
    <x v="1"/>
    <s v="1117805"/>
    <s v="845022"/>
    <s v="82300"/>
    <x v="73"/>
    <s v="5315000"/>
    <n v="2012"/>
    <x v="4"/>
    <s v="INDIRECT COSTS"/>
    <s v="50000-PROGRAM EXPENDITUR BUDGET"/>
    <s v="82000-APPLIED OVERHEAD"/>
    <m/>
    <n v="0"/>
    <n v="0"/>
    <n v="8.120000000000001"/>
    <n v="0"/>
    <n v="-8.120000000000001"/>
    <s v="N/A"/>
    <n v="0"/>
    <n v="0"/>
    <n v="0"/>
    <n v="0"/>
    <n v="0"/>
    <n v="0"/>
    <n v="0"/>
    <n v="0"/>
    <n v="258.72000000000003"/>
    <n v="-258.72000000000003"/>
    <n v="8.120000000000001"/>
    <n v="0"/>
    <n v="0"/>
    <s v="SURFACE WATER MGT FUND"/>
    <s v="WLSW O Allen Lk Outlet Review"/>
    <s v="STORMWATER SERVICES"/>
    <s v="DRAINAGE"/>
  </r>
  <r>
    <x v="1"/>
    <s v="111780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3"/>
    <n v="0"/>
    <n v="-106.23"/>
    <s v="N/A"/>
    <n v="0"/>
    <n v="0"/>
    <n v="0"/>
    <n v="0"/>
    <n v="0"/>
    <n v="0"/>
    <n v="0"/>
    <n v="0"/>
    <n v="0"/>
    <n v="106.23"/>
    <n v="0"/>
    <n v="0"/>
    <n v="0"/>
    <s v="SURFACE WATER MGT FUND"/>
    <s v="WLSW F D99063"/>
    <s v="STORMWATER SERVICES"/>
    <s v="DRAINAGE"/>
  </r>
  <r>
    <x v="1"/>
    <s v="111780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0"/>
    <n v="0"/>
    <n v="0"/>
    <n v="11.040000000000001"/>
    <n v="0"/>
    <n v="0"/>
    <n v="0"/>
    <s v="SURFACE WATER MGT FUND"/>
    <s v="WLSW F D99063"/>
    <s v="STORMWATER SERVICES"/>
    <s v="DRAINAGE"/>
  </r>
  <r>
    <x v="1"/>
    <s v="111780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7.18"/>
    <n v="0"/>
    <n v="-37.18"/>
    <s v="N/A"/>
    <n v="0"/>
    <n v="0"/>
    <n v="0"/>
    <n v="0"/>
    <n v="0"/>
    <n v="0"/>
    <n v="0"/>
    <n v="0"/>
    <n v="0"/>
    <n v="37.18"/>
    <n v="0"/>
    <n v="0"/>
    <n v="0"/>
    <s v="SURFACE WATER MGT FUND"/>
    <s v="WLSW F D99063"/>
    <s v="STORMWATER SERVICES"/>
    <s v="DRAINAGE"/>
  </r>
  <r>
    <x v="1"/>
    <s v="1117809"/>
    <s v="845022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0"/>
    <n v="0"/>
    <n v="0"/>
    <n v="0"/>
    <n v="0"/>
    <n v="0"/>
    <n v="0"/>
    <n v="0"/>
    <n v="0"/>
    <n v="28.68"/>
    <n v="0"/>
    <n v="0"/>
    <n v="0"/>
    <s v="SURFACE WATER MGT FUND"/>
    <s v="WLSW F D99063"/>
    <s v="STORMWATER SERVICES"/>
    <s v="DRAINAGE"/>
  </r>
  <r>
    <x v="1"/>
    <s v="1117809"/>
    <s v="845022"/>
    <s v="82300"/>
    <x v="73"/>
    <s v="5315000"/>
    <n v="2012"/>
    <x v="4"/>
    <s v="INDIRECT COSTS"/>
    <s v="50000-PROGRAM EXPENDITUR BUDGET"/>
    <s v="82000-APPLIED OVERHEAD"/>
    <m/>
    <n v="0"/>
    <n v="0"/>
    <n v="61.61"/>
    <n v="0"/>
    <n v="-61.61"/>
    <s v="N/A"/>
    <n v="0"/>
    <n v="0"/>
    <n v="0"/>
    <n v="0"/>
    <n v="0"/>
    <n v="0"/>
    <n v="0"/>
    <n v="0"/>
    <n v="0"/>
    <n v="61.61"/>
    <n v="0"/>
    <n v="0"/>
    <n v="0"/>
    <s v="SURFACE WATER MGT FUND"/>
    <s v="WLSW F D99063"/>
    <s v="STORMWATER SERVICES"/>
    <s v="DRAINAGE"/>
  </r>
  <r>
    <x v="1"/>
    <s v="111781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12.46"/>
    <n v="0"/>
    <n v="-212.46"/>
    <s v="N/A"/>
    <n v="0"/>
    <n v="0"/>
    <n v="0"/>
    <n v="0"/>
    <n v="0"/>
    <n v="0"/>
    <n v="0"/>
    <n v="0"/>
    <n v="0"/>
    <n v="212.46"/>
    <n v="0"/>
    <n v="0"/>
    <n v="0"/>
    <s v="SURFACE WATER MGT FUND"/>
    <s v="WLSW F D99064"/>
    <s v="STORMWATER SERVICES"/>
    <s v="DRAINAGE"/>
  </r>
  <r>
    <x v="1"/>
    <s v="111781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2.080000000000002"/>
    <n v="0"/>
    <n v="-22.080000000000002"/>
    <s v="N/A"/>
    <n v="0"/>
    <n v="0"/>
    <n v="0"/>
    <n v="0"/>
    <n v="0"/>
    <n v="0"/>
    <n v="0"/>
    <n v="0"/>
    <n v="0"/>
    <n v="22.080000000000002"/>
    <n v="0"/>
    <n v="0"/>
    <n v="0"/>
    <s v="SURFACE WATER MGT FUND"/>
    <s v="WLSW F D99064"/>
    <s v="STORMWATER SERVICES"/>
    <s v="DRAINAGE"/>
  </r>
  <r>
    <x v="1"/>
    <s v="111781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74.36"/>
    <n v="0"/>
    <n v="-74.36"/>
    <s v="N/A"/>
    <n v="0"/>
    <n v="0"/>
    <n v="0"/>
    <n v="0"/>
    <n v="0"/>
    <n v="0"/>
    <n v="0"/>
    <n v="0"/>
    <n v="0"/>
    <n v="74.36"/>
    <n v="0"/>
    <n v="0"/>
    <n v="0"/>
    <s v="SURFACE WATER MGT FUND"/>
    <s v="WLSW F D99064"/>
    <s v="STORMWATER SERVICES"/>
    <s v="DRAINAGE"/>
  </r>
  <r>
    <x v="1"/>
    <s v="1117810"/>
    <s v="845022"/>
    <s v="82200"/>
    <x v="72"/>
    <s v="5315000"/>
    <n v="2012"/>
    <x v="4"/>
    <s v="PAID TIME OFF"/>
    <s v="50000-PROGRAM EXPENDITUR BUDGET"/>
    <s v="82000-APPLIED OVERHEAD"/>
    <m/>
    <n v="0"/>
    <n v="0"/>
    <n v="57.36"/>
    <n v="0"/>
    <n v="-57.36"/>
    <s v="N/A"/>
    <n v="0"/>
    <n v="0"/>
    <n v="0"/>
    <n v="0"/>
    <n v="0"/>
    <n v="0"/>
    <n v="0"/>
    <n v="0"/>
    <n v="0"/>
    <n v="57.36"/>
    <n v="0"/>
    <n v="0"/>
    <n v="0"/>
    <s v="SURFACE WATER MGT FUND"/>
    <s v="WLSW F D99064"/>
    <s v="STORMWATER SERVICES"/>
    <s v="DRAINAGE"/>
  </r>
  <r>
    <x v="1"/>
    <s v="1117810"/>
    <s v="845022"/>
    <s v="82300"/>
    <x v="73"/>
    <s v="5315000"/>
    <n v="2012"/>
    <x v="4"/>
    <s v="INDIRECT COSTS"/>
    <s v="50000-PROGRAM EXPENDITUR BUDGET"/>
    <s v="82000-APPLIED OVERHEAD"/>
    <m/>
    <n v="0"/>
    <n v="0"/>
    <n v="123.22"/>
    <n v="0"/>
    <n v="-123.22"/>
    <s v="N/A"/>
    <n v="0"/>
    <n v="0"/>
    <n v="0"/>
    <n v="0"/>
    <n v="0"/>
    <n v="0"/>
    <n v="0"/>
    <n v="0"/>
    <n v="0"/>
    <n v="123.22"/>
    <n v="0"/>
    <n v="0"/>
    <n v="0"/>
    <s v="SURFACE WATER MGT FUND"/>
    <s v="WLSW F D99064"/>
    <s v="STORMWATER SERVICES"/>
    <s v="DRAINAGE"/>
  </r>
  <r>
    <x v="1"/>
    <s v="111791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4.98"/>
    <n v="0"/>
    <n v="-74.98"/>
    <s v="N/A"/>
    <n v="0"/>
    <n v="0"/>
    <n v="0"/>
    <n v="0"/>
    <n v="0"/>
    <n v="0"/>
    <n v="0"/>
    <n v="0"/>
    <n v="74.98"/>
    <n v="0"/>
    <n v="0"/>
    <n v="0"/>
    <n v="0"/>
    <s v="SURFACE WATER MGT FUND"/>
    <s v="WLSW F DT0236"/>
    <s v="STORMWATER SERVICES"/>
    <s v="DRAINAGE"/>
  </r>
  <r>
    <x v="1"/>
    <s v="111791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6.240000000000002"/>
    <n v="0"/>
    <n v="-26.240000000000002"/>
    <s v="N/A"/>
    <n v="0"/>
    <n v="0"/>
    <n v="0"/>
    <n v="0"/>
    <n v="0"/>
    <n v="0"/>
    <n v="0"/>
    <n v="0"/>
    <n v="26.240000000000002"/>
    <n v="0"/>
    <n v="0"/>
    <n v="0"/>
    <n v="0"/>
    <s v="SURFACE WATER MGT FUND"/>
    <s v="WLSW F DT0236"/>
    <s v="STORMWATER SERVICES"/>
    <s v="DRAINAGE"/>
  </r>
  <r>
    <x v="1"/>
    <s v="1117911"/>
    <s v="845022"/>
    <s v="82200"/>
    <x v="72"/>
    <s v="5315000"/>
    <n v="2012"/>
    <x v="4"/>
    <s v="PAID TIME OFF"/>
    <s v="50000-PROGRAM EXPENDITUR BUDGET"/>
    <s v="82000-APPLIED OVERHEAD"/>
    <m/>
    <n v="0"/>
    <n v="0"/>
    <n v="20.240000000000002"/>
    <n v="0"/>
    <n v="-20.240000000000002"/>
    <s v="N/A"/>
    <n v="0"/>
    <n v="0"/>
    <n v="0"/>
    <n v="0"/>
    <n v="0"/>
    <n v="0"/>
    <n v="0"/>
    <n v="0"/>
    <n v="20.240000000000002"/>
    <n v="0"/>
    <n v="0"/>
    <n v="0"/>
    <n v="0"/>
    <s v="SURFACE WATER MGT FUND"/>
    <s v="WLSW F DT0236"/>
    <s v="STORMWATER SERVICES"/>
    <s v="DRAINAGE"/>
  </r>
  <r>
    <x v="1"/>
    <s v="1117911"/>
    <s v="845022"/>
    <s v="82300"/>
    <x v="73"/>
    <s v="5315000"/>
    <n v="2012"/>
    <x v="4"/>
    <s v="INDIRECT COSTS"/>
    <s v="50000-PROGRAM EXPENDITUR BUDGET"/>
    <s v="82000-APPLIED OVERHEAD"/>
    <m/>
    <n v="0"/>
    <n v="0"/>
    <n v="43.49"/>
    <n v="0"/>
    <n v="-43.49"/>
    <s v="N/A"/>
    <n v="0"/>
    <n v="0"/>
    <n v="0"/>
    <n v="0"/>
    <n v="0"/>
    <n v="0"/>
    <n v="0"/>
    <n v="0"/>
    <n v="43.49"/>
    <n v="0"/>
    <n v="0"/>
    <n v="0"/>
    <n v="0"/>
    <s v="SURFACE WATER MGT FUND"/>
    <s v="WLSW F DT0236"/>
    <s v="STORMWATER SERVICES"/>
    <s v="DRAINAGE"/>
  </r>
  <r>
    <x v="1"/>
    <s v="111791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4.98"/>
    <n v="0"/>
    <n v="-74.98"/>
    <s v="N/A"/>
    <n v="0"/>
    <n v="0"/>
    <n v="0"/>
    <n v="0"/>
    <n v="0"/>
    <n v="0"/>
    <n v="0"/>
    <n v="0"/>
    <n v="74.98"/>
    <n v="0"/>
    <n v="0"/>
    <n v="0"/>
    <n v="0"/>
    <s v="SURFACE WATER MGT FUND"/>
    <s v="WLSW F DT0237"/>
    <s v="STORMWATER SERVICES"/>
    <s v="DRAINAGE"/>
  </r>
  <r>
    <x v="1"/>
    <s v="111791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6.240000000000002"/>
    <n v="0"/>
    <n v="-26.240000000000002"/>
    <s v="N/A"/>
    <n v="0"/>
    <n v="0"/>
    <n v="0"/>
    <n v="0"/>
    <n v="0"/>
    <n v="0"/>
    <n v="0"/>
    <n v="0"/>
    <n v="26.240000000000002"/>
    <n v="0"/>
    <n v="0"/>
    <n v="0"/>
    <n v="0"/>
    <s v="SURFACE WATER MGT FUND"/>
    <s v="WLSW F DT0237"/>
    <s v="STORMWATER SERVICES"/>
    <s v="DRAINAGE"/>
  </r>
  <r>
    <x v="1"/>
    <s v="1117912"/>
    <s v="845022"/>
    <s v="82200"/>
    <x v="72"/>
    <s v="5315000"/>
    <n v="2012"/>
    <x v="4"/>
    <s v="PAID TIME OFF"/>
    <s v="50000-PROGRAM EXPENDITUR BUDGET"/>
    <s v="82000-APPLIED OVERHEAD"/>
    <m/>
    <n v="0"/>
    <n v="0"/>
    <n v="20.240000000000002"/>
    <n v="0"/>
    <n v="-20.240000000000002"/>
    <s v="N/A"/>
    <n v="0"/>
    <n v="0"/>
    <n v="0"/>
    <n v="0"/>
    <n v="0"/>
    <n v="0"/>
    <n v="0"/>
    <n v="0"/>
    <n v="20.240000000000002"/>
    <n v="0"/>
    <n v="0"/>
    <n v="0"/>
    <n v="0"/>
    <s v="SURFACE WATER MGT FUND"/>
    <s v="WLSW F DT0237"/>
    <s v="STORMWATER SERVICES"/>
    <s v="DRAINAGE"/>
  </r>
  <r>
    <x v="1"/>
    <s v="1117912"/>
    <s v="845022"/>
    <s v="82300"/>
    <x v="73"/>
    <s v="5315000"/>
    <n v="2012"/>
    <x v="4"/>
    <s v="INDIRECT COSTS"/>
    <s v="50000-PROGRAM EXPENDITUR BUDGET"/>
    <s v="82000-APPLIED OVERHEAD"/>
    <m/>
    <n v="0"/>
    <n v="0"/>
    <n v="43.49"/>
    <n v="0"/>
    <n v="-43.49"/>
    <s v="N/A"/>
    <n v="0"/>
    <n v="0"/>
    <n v="0"/>
    <n v="0"/>
    <n v="0"/>
    <n v="0"/>
    <n v="0"/>
    <n v="0"/>
    <n v="43.49"/>
    <n v="0"/>
    <n v="0"/>
    <n v="0"/>
    <n v="0"/>
    <s v="SURFACE WATER MGT FUND"/>
    <s v="WLSW F DT0237"/>
    <s v="STORMWATER SERVICES"/>
    <s v="DRAINAGE"/>
  </r>
  <r>
    <x v="1"/>
    <s v="111791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4.98"/>
    <n v="0"/>
    <n v="-74.98"/>
    <s v="N/A"/>
    <n v="0"/>
    <n v="0"/>
    <n v="0"/>
    <n v="0"/>
    <n v="0"/>
    <n v="0"/>
    <n v="0"/>
    <n v="0"/>
    <n v="74.98"/>
    <n v="0"/>
    <n v="0"/>
    <n v="0"/>
    <n v="0"/>
    <s v="SURFACE WATER MGT FUND"/>
    <s v="WLSW F DT0238"/>
    <s v="STORMWATER SERVICES"/>
    <s v="DRAINAGE"/>
  </r>
  <r>
    <x v="1"/>
    <s v="111791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6.240000000000002"/>
    <n v="0"/>
    <n v="-26.240000000000002"/>
    <s v="N/A"/>
    <n v="0"/>
    <n v="0"/>
    <n v="0"/>
    <n v="0"/>
    <n v="0"/>
    <n v="0"/>
    <n v="0"/>
    <n v="0"/>
    <n v="26.240000000000002"/>
    <n v="0"/>
    <n v="0"/>
    <n v="0"/>
    <n v="0"/>
    <s v="SURFACE WATER MGT FUND"/>
    <s v="WLSW F DT0238"/>
    <s v="STORMWATER SERVICES"/>
    <s v="DRAINAGE"/>
  </r>
  <r>
    <x v="1"/>
    <s v="1117913"/>
    <s v="845022"/>
    <s v="82200"/>
    <x v="72"/>
    <s v="5315000"/>
    <n v="2012"/>
    <x v="4"/>
    <s v="PAID TIME OFF"/>
    <s v="50000-PROGRAM EXPENDITUR BUDGET"/>
    <s v="82000-APPLIED OVERHEAD"/>
    <m/>
    <n v="0"/>
    <n v="0"/>
    <n v="20.240000000000002"/>
    <n v="0"/>
    <n v="-20.240000000000002"/>
    <s v="N/A"/>
    <n v="0"/>
    <n v="0"/>
    <n v="0"/>
    <n v="0"/>
    <n v="0"/>
    <n v="0"/>
    <n v="0"/>
    <n v="0"/>
    <n v="20.240000000000002"/>
    <n v="0"/>
    <n v="0"/>
    <n v="0"/>
    <n v="0"/>
    <s v="SURFACE WATER MGT FUND"/>
    <s v="WLSW F DT0238"/>
    <s v="STORMWATER SERVICES"/>
    <s v="DRAINAGE"/>
  </r>
  <r>
    <x v="1"/>
    <s v="1117913"/>
    <s v="845022"/>
    <s v="82300"/>
    <x v="73"/>
    <s v="5315000"/>
    <n v="2012"/>
    <x v="4"/>
    <s v="INDIRECT COSTS"/>
    <s v="50000-PROGRAM EXPENDITUR BUDGET"/>
    <s v="82000-APPLIED OVERHEAD"/>
    <m/>
    <n v="0"/>
    <n v="0"/>
    <n v="43.49"/>
    <n v="0"/>
    <n v="-43.49"/>
    <s v="N/A"/>
    <n v="0"/>
    <n v="0"/>
    <n v="0"/>
    <n v="0"/>
    <n v="0"/>
    <n v="0"/>
    <n v="0"/>
    <n v="0"/>
    <n v="43.49"/>
    <n v="0"/>
    <n v="0"/>
    <n v="0"/>
    <n v="0"/>
    <s v="SURFACE WATER MGT FUND"/>
    <s v="WLSW F DT0238"/>
    <s v="STORMWATER SERVICES"/>
    <s v="DRAINAGE"/>
  </r>
  <r>
    <x v="1"/>
    <s v="111791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4.98"/>
    <n v="0"/>
    <n v="-74.98"/>
    <s v="N/A"/>
    <n v="0"/>
    <n v="0"/>
    <n v="0"/>
    <n v="0"/>
    <n v="0"/>
    <n v="0"/>
    <n v="0"/>
    <n v="0"/>
    <n v="74.98"/>
    <n v="0"/>
    <n v="0"/>
    <n v="0"/>
    <n v="0"/>
    <s v="SURFACE WATER MGT FUND"/>
    <s v="WLSW F D99090"/>
    <s v="STORMWATER SERVICES"/>
    <s v="DRAINAGE"/>
  </r>
  <r>
    <x v="1"/>
    <s v="111791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6.240000000000002"/>
    <n v="0"/>
    <n v="-26.240000000000002"/>
    <s v="N/A"/>
    <n v="0"/>
    <n v="0"/>
    <n v="0"/>
    <n v="0"/>
    <n v="0"/>
    <n v="0"/>
    <n v="0"/>
    <n v="0"/>
    <n v="26.240000000000002"/>
    <n v="0"/>
    <n v="0"/>
    <n v="0"/>
    <n v="0"/>
    <s v="SURFACE WATER MGT FUND"/>
    <s v="WLSW F D99090"/>
    <s v="STORMWATER SERVICES"/>
    <s v="DRAINAGE"/>
  </r>
  <r>
    <x v="1"/>
    <s v="1117914"/>
    <s v="845022"/>
    <s v="82200"/>
    <x v="72"/>
    <s v="5315000"/>
    <n v="2012"/>
    <x v="4"/>
    <s v="PAID TIME OFF"/>
    <s v="50000-PROGRAM EXPENDITUR BUDGET"/>
    <s v="82000-APPLIED OVERHEAD"/>
    <m/>
    <n v="0"/>
    <n v="0"/>
    <n v="20.240000000000002"/>
    <n v="0"/>
    <n v="-20.240000000000002"/>
    <s v="N/A"/>
    <n v="0"/>
    <n v="0"/>
    <n v="0"/>
    <n v="0"/>
    <n v="0"/>
    <n v="0"/>
    <n v="0"/>
    <n v="0"/>
    <n v="20.240000000000002"/>
    <n v="0"/>
    <n v="0"/>
    <n v="0"/>
    <n v="0"/>
    <s v="SURFACE WATER MGT FUND"/>
    <s v="WLSW F D99090"/>
    <s v="STORMWATER SERVICES"/>
    <s v="DRAINAGE"/>
  </r>
  <r>
    <x v="1"/>
    <s v="1117914"/>
    <s v="845022"/>
    <s v="82300"/>
    <x v="73"/>
    <s v="5315000"/>
    <n v="2012"/>
    <x v="4"/>
    <s v="INDIRECT COSTS"/>
    <s v="50000-PROGRAM EXPENDITUR BUDGET"/>
    <s v="82000-APPLIED OVERHEAD"/>
    <m/>
    <n v="0"/>
    <n v="0"/>
    <n v="43.49"/>
    <n v="0"/>
    <n v="-43.49"/>
    <s v="N/A"/>
    <n v="0"/>
    <n v="0"/>
    <n v="0"/>
    <n v="0"/>
    <n v="0"/>
    <n v="0"/>
    <n v="0"/>
    <n v="0"/>
    <n v="43.49"/>
    <n v="0"/>
    <n v="0"/>
    <n v="0"/>
    <n v="0"/>
    <s v="SURFACE WATER MGT FUND"/>
    <s v="WLSW F D99090"/>
    <s v="STORMWATER SERVICES"/>
    <s v="DRAINAGE"/>
  </r>
  <r>
    <x v="1"/>
    <s v="1117916"/>
    <s v="000000"/>
    <s v="11500"/>
    <x v="7"/>
    <s v="0000000"/>
    <n v="2012"/>
    <x v="0"/>
    <s v="ACCOUNTS RECEIVABLE"/>
    <s v="BS000-CURRENT ASSETS"/>
    <s v="B1150-ACCOUNTS RECEIVABLE"/>
    <m/>
    <n v="0"/>
    <n v="0"/>
    <n v="1335.3600000000001"/>
    <n v="0"/>
    <n v="-1335.3600000000001"/>
    <s v="N/A"/>
    <n v="0"/>
    <n v="0"/>
    <n v="0"/>
    <n v="0"/>
    <n v="0"/>
    <n v="0"/>
    <n v="0"/>
    <n v="0"/>
    <n v="0"/>
    <n v="940.35"/>
    <n v="395.01"/>
    <n v="0"/>
    <n v="0"/>
    <s v="SURFACE WATER MGT FUND"/>
    <s v="WLSW F D93133"/>
    <s v="DEFAULT"/>
    <s v="Default"/>
  </r>
  <r>
    <x v="1"/>
    <s v="1117916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940.35"/>
    <n v="-545.34"/>
    <n v="-395.01"/>
    <n v="0"/>
    <n v="0"/>
    <s v="SURFACE WATER MGT FUND"/>
    <s v="WLSW F D93133"/>
    <s v="DEFAULT"/>
    <s v="Default"/>
  </r>
  <r>
    <x v="1"/>
    <s v="1117916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F D93133"/>
    <s v="DEFAULT"/>
    <s v="Default"/>
  </r>
  <r>
    <x v="1"/>
    <s v="1117916"/>
    <s v="845022"/>
    <s v="43937"/>
    <x v="52"/>
    <s v="0000000"/>
    <n v="2012"/>
    <x v="3"/>
    <s v="DRAINAGE INSPECTION FEES"/>
    <s v="R3000-REVENUE"/>
    <s v="R3400-CHARGE FOR SERVICES"/>
    <m/>
    <n v="0"/>
    <n v="0"/>
    <n v="-1335.3600000000001"/>
    <n v="0"/>
    <n v="1335.3600000000001"/>
    <s v="N/A"/>
    <n v="0"/>
    <n v="0"/>
    <n v="0"/>
    <n v="0"/>
    <n v="0"/>
    <n v="0"/>
    <n v="0"/>
    <n v="0"/>
    <n v="-940.35"/>
    <n v="-395.01"/>
    <n v="0"/>
    <n v="0"/>
    <n v="0"/>
    <s v="SURFACE WATER MGT FUND"/>
    <s v="WLSW F D93133"/>
    <s v="STORMWATER SERVICES"/>
    <s v="Default"/>
  </r>
  <r>
    <x v="1"/>
    <s v="111791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95.27"/>
    <n v="0"/>
    <n v="-595.27"/>
    <s v="N/A"/>
    <n v="0"/>
    <n v="0"/>
    <n v="0"/>
    <n v="0"/>
    <n v="0"/>
    <n v="0"/>
    <n v="0"/>
    <n v="0"/>
    <n v="415.72"/>
    <n v="179.55"/>
    <n v="0"/>
    <n v="0"/>
    <n v="0"/>
    <s v="SURFACE WATER MGT FUND"/>
    <s v="WLSW F D93133"/>
    <s v="STORMWATER SERVICES"/>
    <s v="DRAINAGE"/>
  </r>
  <r>
    <x v="1"/>
    <s v="111791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5.76"/>
    <n v="0"/>
    <n v="-25.76"/>
    <s v="N/A"/>
    <n v="0"/>
    <n v="0"/>
    <n v="0"/>
    <n v="0"/>
    <n v="0"/>
    <n v="0"/>
    <n v="0"/>
    <n v="0"/>
    <n v="25.76"/>
    <n v="0"/>
    <n v="0"/>
    <n v="0"/>
    <n v="0"/>
    <s v="SURFACE WATER MGT FUND"/>
    <s v="WLSW F D93133"/>
    <s v="STORMWATER SERVICES"/>
    <s v="DRAINAGE"/>
  </r>
  <r>
    <x v="1"/>
    <s v="111791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08.35"/>
    <n v="0"/>
    <n v="-208.35"/>
    <s v="N/A"/>
    <n v="0"/>
    <n v="0"/>
    <n v="0"/>
    <n v="0"/>
    <n v="0"/>
    <n v="0"/>
    <n v="0"/>
    <n v="0"/>
    <n v="145.51"/>
    <n v="62.84"/>
    <n v="0"/>
    <n v="0"/>
    <n v="0"/>
    <s v="SURFACE WATER MGT FUND"/>
    <s v="WLSW F D93133"/>
    <s v="STORMWATER SERVICES"/>
    <s v="DRAINAGE"/>
  </r>
  <r>
    <x v="1"/>
    <s v="1117916"/>
    <s v="845022"/>
    <s v="82200"/>
    <x v="72"/>
    <s v="5315000"/>
    <n v="2012"/>
    <x v="4"/>
    <s v="PAID TIME OFF"/>
    <s v="50000-PROGRAM EXPENDITUR BUDGET"/>
    <s v="82000-APPLIED OVERHEAD"/>
    <m/>
    <n v="0"/>
    <n v="0"/>
    <n v="160.72999999999999"/>
    <n v="0"/>
    <n v="-160.72999999999999"/>
    <s v="N/A"/>
    <n v="0"/>
    <n v="0"/>
    <n v="0"/>
    <n v="0"/>
    <n v="0"/>
    <n v="0"/>
    <n v="0"/>
    <n v="0"/>
    <n v="112.25"/>
    <n v="48.480000000000004"/>
    <n v="0"/>
    <n v="0"/>
    <n v="0"/>
    <s v="SURFACE WATER MGT FUND"/>
    <s v="WLSW F D93133"/>
    <s v="STORMWATER SERVICES"/>
    <s v="DRAINAGE"/>
  </r>
  <r>
    <x v="1"/>
    <s v="1117916"/>
    <s v="845022"/>
    <s v="82300"/>
    <x v="73"/>
    <s v="5315000"/>
    <n v="2012"/>
    <x v="4"/>
    <s v="INDIRECT COSTS"/>
    <s v="50000-PROGRAM EXPENDITUR BUDGET"/>
    <s v="82000-APPLIED OVERHEAD"/>
    <m/>
    <n v="0"/>
    <n v="0"/>
    <n v="345.25"/>
    <n v="0"/>
    <n v="-345.25"/>
    <s v="N/A"/>
    <n v="0"/>
    <n v="0"/>
    <n v="0"/>
    <n v="0"/>
    <n v="0"/>
    <n v="0"/>
    <n v="0"/>
    <n v="0"/>
    <n v="241.11"/>
    <n v="104.14"/>
    <n v="0"/>
    <n v="0"/>
    <n v="0"/>
    <s v="SURFACE WATER MGT FUND"/>
    <s v="WLSW F D93133"/>
    <s v="STORMWATER SERVICES"/>
    <s v="DRAINAGE"/>
  </r>
  <r>
    <x v="1"/>
    <s v="1117918"/>
    <s v="000000"/>
    <s v="11500"/>
    <x v="7"/>
    <s v="0000000"/>
    <n v="2012"/>
    <x v="0"/>
    <s v="ACCOUNTS RECEIVABLE"/>
    <s v="BS000-CURRENT ASSETS"/>
    <s v="B1150-ACCOUNTS RECEIVABLE"/>
    <m/>
    <n v="0"/>
    <n v="0"/>
    <n v="164.95000000000002"/>
    <n v="0"/>
    <n v="-164.95000000000002"/>
    <s v="N/A"/>
    <n v="0"/>
    <n v="0"/>
    <n v="0"/>
    <n v="0"/>
    <n v="0"/>
    <n v="0"/>
    <n v="0"/>
    <n v="0"/>
    <n v="0"/>
    <n v="164.95000000000002"/>
    <n v="0"/>
    <n v="0"/>
    <n v="0"/>
    <s v="SURFACE WATER MGT FUND"/>
    <s v="WLSW F D93181"/>
    <s v="DEFAULT"/>
    <s v="Default"/>
  </r>
  <r>
    <x v="1"/>
    <s v="1117918"/>
    <s v="000000"/>
    <s v="22258"/>
    <x v="204"/>
    <s v="0000000"/>
    <n v="2012"/>
    <x v="1"/>
    <s v="DEFERRED ACCT REC 11503"/>
    <s v="BS200-CURRENT LIABILITIES"/>
    <s v="B2220-DEFERRED REVENUES"/>
    <m/>
    <n v="0"/>
    <n v="0"/>
    <n v="-164.95000000000002"/>
    <n v="0"/>
    <n v="164.95000000000002"/>
    <s v="N/A"/>
    <n v="0"/>
    <n v="0"/>
    <n v="0"/>
    <n v="0"/>
    <n v="0"/>
    <n v="0"/>
    <n v="0"/>
    <n v="0"/>
    <n v="0"/>
    <n v="-164.95000000000002"/>
    <n v="0"/>
    <n v="0"/>
    <n v="0"/>
    <s v="SURFACE WATER MGT FUND"/>
    <s v="WLSW F D93181"/>
    <s v="DEFAULT"/>
    <s v="Default"/>
  </r>
  <r>
    <x v="1"/>
    <s v="111791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4.98"/>
    <n v="0"/>
    <n v="-74.98"/>
    <s v="N/A"/>
    <n v="0"/>
    <n v="0"/>
    <n v="0"/>
    <n v="0"/>
    <n v="0"/>
    <n v="0"/>
    <n v="0"/>
    <n v="0"/>
    <n v="74.98"/>
    <n v="0"/>
    <n v="0"/>
    <n v="0"/>
    <n v="0"/>
    <s v="SURFACE WATER MGT FUND"/>
    <s v="WLSW F D93181"/>
    <s v="STORMWATER SERVICES"/>
    <s v="DRAINAGE"/>
  </r>
  <r>
    <x v="1"/>
    <s v="111791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6.240000000000002"/>
    <n v="0"/>
    <n v="-26.240000000000002"/>
    <s v="N/A"/>
    <n v="0"/>
    <n v="0"/>
    <n v="0"/>
    <n v="0"/>
    <n v="0"/>
    <n v="0"/>
    <n v="0"/>
    <n v="0"/>
    <n v="26.240000000000002"/>
    <n v="0"/>
    <n v="0"/>
    <n v="0"/>
    <n v="0"/>
    <s v="SURFACE WATER MGT FUND"/>
    <s v="WLSW F D93181"/>
    <s v="STORMWATER SERVICES"/>
    <s v="DRAINAGE"/>
  </r>
  <r>
    <x v="1"/>
    <s v="1117918"/>
    <s v="845022"/>
    <s v="82200"/>
    <x v="72"/>
    <s v="5315000"/>
    <n v="2012"/>
    <x v="4"/>
    <s v="PAID TIME OFF"/>
    <s v="50000-PROGRAM EXPENDITUR BUDGET"/>
    <s v="82000-APPLIED OVERHEAD"/>
    <m/>
    <n v="0"/>
    <n v="0"/>
    <n v="20.240000000000002"/>
    <n v="0"/>
    <n v="-20.240000000000002"/>
    <s v="N/A"/>
    <n v="0"/>
    <n v="0"/>
    <n v="0"/>
    <n v="0"/>
    <n v="0"/>
    <n v="0"/>
    <n v="0"/>
    <n v="0"/>
    <n v="20.240000000000002"/>
    <n v="0"/>
    <n v="0"/>
    <n v="0"/>
    <n v="0"/>
    <s v="SURFACE WATER MGT FUND"/>
    <s v="WLSW F D93181"/>
    <s v="STORMWATER SERVICES"/>
    <s v="DRAINAGE"/>
  </r>
  <r>
    <x v="1"/>
    <s v="1117918"/>
    <s v="845022"/>
    <s v="82300"/>
    <x v="73"/>
    <s v="5315000"/>
    <n v="2012"/>
    <x v="4"/>
    <s v="INDIRECT COSTS"/>
    <s v="50000-PROGRAM EXPENDITUR BUDGET"/>
    <s v="82000-APPLIED OVERHEAD"/>
    <m/>
    <n v="0"/>
    <n v="0"/>
    <n v="43.49"/>
    <n v="0"/>
    <n v="-43.49"/>
    <s v="N/A"/>
    <n v="0"/>
    <n v="0"/>
    <n v="0"/>
    <n v="0"/>
    <n v="0"/>
    <n v="0"/>
    <n v="0"/>
    <n v="0"/>
    <n v="43.49"/>
    <n v="0"/>
    <n v="0"/>
    <n v="0"/>
    <n v="0"/>
    <s v="SURFACE WATER MGT FUND"/>
    <s v="WLSW F D93181"/>
    <s v="STORMWATER SERVICES"/>
    <s v="DRAINAGE"/>
  </r>
  <r>
    <x v="1"/>
    <s v="1117956"/>
    <s v="000000"/>
    <s v="11500"/>
    <x v="7"/>
    <s v="0000000"/>
    <n v="2012"/>
    <x v="0"/>
    <s v="ACCOUNTS RECEIVABLE"/>
    <s v="BS000-CURRENT ASSETS"/>
    <s v="B1150-ACCOUNTS RECEIVABLE"/>
    <m/>
    <n v="0"/>
    <n v="0"/>
    <n v="131.94999999999999"/>
    <n v="0"/>
    <n v="-131.94999999999999"/>
    <s v="N/A"/>
    <n v="0"/>
    <n v="0"/>
    <n v="0"/>
    <n v="0"/>
    <n v="0"/>
    <n v="0"/>
    <n v="0"/>
    <n v="0"/>
    <n v="0"/>
    <n v="131.94999999999999"/>
    <n v="0"/>
    <n v="0"/>
    <n v="0"/>
    <s v="SURFACE WATER MGT FUND"/>
    <s v="WLSW F D93161"/>
    <s v="DEFAULT"/>
    <s v="Default"/>
  </r>
  <r>
    <x v="1"/>
    <s v="1117956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131.94999999999999"/>
    <n v="-131.94999999999999"/>
    <n v="0"/>
    <n v="0"/>
    <n v="0"/>
    <s v="SURFACE WATER MGT FUND"/>
    <s v="WLSW F D93161"/>
    <s v="DEFAULT"/>
    <s v="Default"/>
  </r>
  <r>
    <x v="1"/>
    <s v="1117956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F D93161"/>
    <s v="DEFAULT"/>
    <s v="Default"/>
  </r>
  <r>
    <x v="1"/>
    <s v="1117956"/>
    <s v="845022"/>
    <s v="43937"/>
    <x v="52"/>
    <s v="0000000"/>
    <n v="2012"/>
    <x v="3"/>
    <s v="DRAINAGE INSPECTION FEES"/>
    <s v="R3000-REVENUE"/>
    <s v="R3400-CHARGE FOR SERVICES"/>
    <m/>
    <n v="0"/>
    <n v="0"/>
    <n v="-131.94999999999999"/>
    <n v="0"/>
    <n v="131.94999999999999"/>
    <s v="N/A"/>
    <n v="0"/>
    <n v="0"/>
    <n v="0"/>
    <n v="0"/>
    <n v="0"/>
    <n v="0"/>
    <n v="0"/>
    <n v="0"/>
    <n v="-131.94999999999999"/>
    <n v="0"/>
    <n v="0"/>
    <n v="0"/>
    <n v="0"/>
    <s v="SURFACE WATER MGT FUND"/>
    <s v="WLSW F D93161"/>
    <s v="STORMWATER SERVICES"/>
    <s v="Default"/>
  </r>
  <r>
    <x v="1"/>
    <s v="111795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9.980000000000004"/>
    <n v="0"/>
    <n v="-59.980000000000004"/>
    <s v="N/A"/>
    <n v="0"/>
    <n v="0"/>
    <n v="0"/>
    <n v="0"/>
    <n v="0"/>
    <n v="0"/>
    <n v="0"/>
    <n v="0"/>
    <n v="59.980000000000004"/>
    <n v="0"/>
    <n v="0"/>
    <n v="0"/>
    <n v="0"/>
    <s v="SURFACE WATER MGT FUND"/>
    <s v="WLSW F D93161"/>
    <s v="STORMWATER SERVICES"/>
    <s v="DRAINAGE"/>
  </r>
  <r>
    <x v="1"/>
    <s v="111795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0.990000000000002"/>
    <n v="0"/>
    <n v="-20.990000000000002"/>
    <s v="N/A"/>
    <n v="0"/>
    <n v="0"/>
    <n v="0"/>
    <n v="0"/>
    <n v="0"/>
    <n v="0"/>
    <n v="0"/>
    <n v="0"/>
    <n v="20.990000000000002"/>
    <n v="0"/>
    <n v="0"/>
    <n v="0"/>
    <n v="0"/>
    <s v="SURFACE WATER MGT FUND"/>
    <s v="WLSW F D93161"/>
    <s v="STORMWATER SERVICES"/>
    <s v="DRAINAGE"/>
  </r>
  <r>
    <x v="1"/>
    <s v="1117956"/>
    <s v="845022"/>
    <s v="82200"/>
    <x v="72"/>
    <s v="5315000"/>
    <n v="2012"/>
    <x v="4"/>
    <s v="PAID TIME OFF"/>
    <s v="50000-PROGRAM EXPENDITUR BUDGET"/>
    <s v="82000-APPLIED OVERHEAD"/>
    <m/>
    <n v="0"/>
    <n v="0"/>
    <n v="16.190000000000001"/>
    <n v="0"/>
    <n v="-16.190000000000001"/>
    <s v="N/A"/>
    <n v="0"/>
    <n v="0"/>
    <n v="0"/>
    <n v="0"/>
    <n v="0"/>
    <n v="0"/>
    <n v="0"/>
    <n v="0"/>
    <n v="16.190000000000001"/>
    <n v="0"/>
    <n v="0"/>
    <n v="0"/>
    <n v="0"/>
    <s v="SURFACE WATER MGT FUND"/>
    <s v="WLSW F D93161"/>
    <s v="STORMWATER SERVICES"/>
    <s v="DRAINAGE"/>
  </r>
  <r>
    <x v="1"/>
    <s v="1117956"/>
    <s v="845022"/>
    <s v="82300"/>
    <x v="73"/>
    <s v="5315000"/>
    <n v="2012"/>
    <x v="4"/>
    <s v="INDIRECT COSTS"/>
    <s v="50000-PROGRAM EXPENDITUR BUDGET"/>
    <s v="82000-APPLIED OVERHEAD"/>
    <m/>
    <n v="0"/>
    <n v="0"/>
    <n v="34.79"/>
    <n v="0"/>
    <n v="-34.79"/>
    <s v="N/A"/>
    <n v="0"/>
    <n v="0"/>
    <n v="0"/>
    <n v="0"/>
    <n v="0"/>
    <n v="0"/>
    <n v="0"/>
    <n v="0"/>
    <n v="34.79"/>
    <n v="0"/>
    <n v="0"/>
    <n v="0"/>
    <n v="0"/>
    <s v="SURFACE WATER MGT FUND"/>
    <s v="WLSW F D93161"/>
    <s v="STORMWATER SERVICES"/>
    <s v="DRAINAGE"/>
  </r>
  <r>
    <x v="1"/>
    <s v="1117958"/>
    <s v="000000"/>
    <s v="11500"/>
    <x v="7"/>
    <s v="0000000"/>
    <n v="2012"/>
    <x v="0"/>
    <s v="ACCOUNTS RECEIVABLE"/>
    <s v="BS000-CURRENT ASSETS"/>
    <s v="B1150-ACCOUNTS RECEIVABLE"/>
    <m/>
    <n v="0"/>
    <n v="0"/>
    <n v="736.66"/>
    <n v="0"/>
    <n v="-736.66"/>
    <s v="N/A"/>
    <n v="0"/>
    <n v="0"/>
    <n v="0"/>
    <n v="0"/>
    <n v="0"/>
    <n v="0"/>
    <n v="0"/>
    <n v="0"/>
    <n v="0"/>
    <n v="0"/>
    <n v="0"/>
    <n v="736.66"/>
    <n v="0"/>
    <s v="SURFACE WATER MGT FUND"/>
    <s v="WLSW F D93182"/>
    <s v="DEFAULT"/>
    <s v="Default"/>
  </r>
  <r>
    <x v="1"/>
    <s v="1117958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F D93182"/>
    <s v="DEFAULT"/>
    <s v="Default"/>
  </r>
  <r>
    <x v="1"/>
    <s v="1117958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736.66"/>
    <n v="-736.66"/>
    <n v="0"/>
    <s v="SURFACE WATER MGT FUND"/>
    <s v="WLSW F D93182"/>
    <s v="DEFAULT"/>
    <s v="Default"/>
  </r>
  <r>
    <x v="1"/>
    <s v="1117958"/>
    <s v="845022"/>
    <s v="43937"/>
    <x v="52"/>
    <s v="0000000"/>
    <n v="2012"/>
    <x v="3"/>
    <s v="DRAINAGE INSPECTION FEES"/>
    <s v="R3000-REVENUE"/>
    <s v="R3400-CHARGE FOR SERVICES"/>
    <m/>
    <n v="0"/>
    <n v="0"/>
    <n v="-736.66"/>
    <n v="0"/>
    <n v="736.66"/>
    <s v="N/A"/>
    <n v="0"/>
    <n v="0"/>
    <n v="0"/>
    <n v="0"/>
    <n v="0"/>
    <n v="0"/>
    <n v="0"/>
    <n v="0"/>
    <n v="0"/>
    <n v="0"/>
    <n v="-736.66"/>
    <n v="0"/>
    <n v="0"/>
    <s v="SURFACE WATER MGT FUND"/>
    <s v="WLSW F D93182"/>
    <s v="STORMWATER SERVICES"/>
    <s v="Default"/>
  </r>
  <r>
    <x v="1"/>
    <s v="111795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505.2"/>
    <n v="0"/>
    <n v="-505.2"/>
    <s v="N/A"/>
    <n v="0"/>
    <n v="0"/>
    <n v="0"/>
    <n v="0"/>
    <n v="0"/>
    <n v="0"/>
    <n v="0"/>
    <n v="0"/>
    <n v="0"/>
    <n v="0"/>
    <n v="328.15000000000003"/>
    <n v="177.05"/>
    <n v="0"/>
    <s v="SURFACE WATER MGT FUND"/>
    <s v="WLSW F D93182"/>
    <s v="STORMWATER SERVICES"/>
    <s v="DRAINAGE"/>
  </r>
  <r>
    <x v="1"/>
    <s v="111795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3.119999999999997"/>
    <n v="0"/>
    <n v="-33.119999999999997"/>
    <s v="N/A"/>
    <n v="0"/>
    <n v="0"/>
    <n v="0"/>
    <n v="0"/>
    <n v="0"/>
    <n v="0"/>
    <n v="0"/>
    <n v="0"/>
    <n v="0"/>
    <n v="0"/>
    <n v="14.72"/>
    <n v="18.400000000000002"/>
    <n v="0"/>
    <s v="SURFACE WATER MGT FUND"/>
    <s v="WLSW F D93182"/>
    <s v="STORMWATER SERVICES"/>
    <s v="DRAINAGE"/>
  </r>
  <r>
    <x v="1"/>
    <s v="111795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76.82"/>
    <n v="0"/>
    <n v="-176.82"/>
    <s v="N/A"/>
    <n v="0"/>
    <n v="0"/>
    <n v="0"/>
    <n v="0"/>
    <n v="0"/>
    <n v="0"/>
    <n v="0"/>
    <n v="0"/>
    <n v="0"/>
    <n v="0"/>
    <n v="114.85000000000001"/>
    <n v="61.97"/>
    <n v="0"/>
    <s v="SURFACE WATER MGT FUND"/>
    <s v="WLSW F D93182"/>
    <s v="STORMWATER SERVICES"/>
    <s v="DRAINAGE"/>
  </r>
  <r>
    <x v="1"/>
    <s v="1117958"/>
    <s v="845022"/>
    <s v="82200"/>
    <x v="72"/>
    <s v="5315000"/>
    <n v="2012"/>
    <x v="4"/>
    <s v="PAID TIME OFF"/>
    <s v="50000-PROGRAM EXPENDITUR BUDGET"/>
    <s v="82000-APPLIED OVERHEAD"/>
    <m/>
    <n v="0"/>
    <n v="0"/>
    <n v="136.4"/>
    <n v="0"/>
    <n v="-136.4"/>
    <s v="N/A"/>
    <n v="0"/>
    <n v="0"/>
    <n v="0"/>
    <n v="0"/>
    <n v="0"/>
    <n v="0"/>
    <n v="0"/>
    <n v="0"/>
    <n v="0"/>
    <n v="0"/>
    <n v="88.600000000000009"/>
    <n v="47.800000000000004"/>
    <n v="0"/>
    <s v="SURFACE WATER MGT FUND"/>
    <s v="WLSW F D93182"/>
    <s v="STORMWATER SERVICES"/>
    <s v="DRAINAGE"/>
  </r>
  <r>
    <x v="1"/>
    <s v="1117958"/>
    <s v="845022"/>
    <s v="82300"/>
    <x v="73"/>
    <s v="5315000"/>
    <n v="2012"/>
    <x v="4"/>
    <s v="INDIRECT COSTS"/>
    <s v="50000-PROGRAM EXPENDITUR BUDGET"/>
    <s v="82000-APPLIED OVERHEAD"/>
    <m/>
    <n v="0"/>
    <n v="0"/>
    <n v="293.03000000000003"/>
    <n v="0"/>
    <n v="-293.03000000000003"/>
    <s v="N/A"/>
    <n v="0"/>
    <n v="0"/>
    <n v="0"/>
    <n v="0"/>
    <n v="0"/>
    <n v="0"/>
    <n v="0"/>
    <n v="0"/>
    <n v="0"/>
    <n v="0"/>
    <n v="190.34"/>
    <n v="102.69"/>
    <n v="0"/>
    <s v="SURFACE WATER MGT FUND"/>
    <s v="WLSW F D93182"/>
    <s v="STORMWATER SERVICES"/>
    <s v="DRAINAGE"/>
  </r>
  <r>
    <x v="1"/>
    <s v="1118010"/>
    <s v="000000"/>
    <s v="11500"/>
    <x v="7"/>
    <s v="0000000"/>
    <n v="2012"/>
    <x v="0"/>
    <s v="ACCOUNTS RECEIVABLE"/>
    <s v="BS000-CURRENT ASSETS"/>
    <s v="B1150-ACCOUNTS RECEIVABLE"/>
    <m/>
    <n v="0"/>
    <n v="0"/>
    <n v="427.51"/>
    <n v="0"/>
    <n v="-427.51"/>
    <s v="N/A"/>
    <n v="0"/>
    <n v="0"/>
    <n v="0"/>
    <n v="0"/>
    <n v="0"/>
    <n v="0"/>
    <n v="0"/>
    <n v="0"/>
    <n v="0"/>
    <n v="0"/>
    <n v="182.77"/>
    <n v="244.74"/>
    <n v="0"/>
    <s v="SURFACE WATER MGT FUND"/>
    <s v="WLSW F D93186"/>
    <s v="DEFAULT"/>
    <s v="Default"/>
  </r>
  <r>
    <x v="1"/>
    <s v="1118010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182.77"/>
    <n v="0"/>
    <n v="-182.77"/>
    <n v="0"/>
    <n v="0"/>
    <s v="SURFACE WATER MGT FUND"/>
    <s v="WLSW F D93186"/>
    <s v="DEFAULT"/>
    <s v="Default"/>
  </r>
  <r>
    <x v="1"/>
    <s v="1118010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244.74"/>
    <n v="-244.74"/>
    <n v="0"/>
    <s v="SURFACE WATER MGT FUND"/>
    <s v="WLSW F D93186"/>
    <s v="DEFAULT"/>
    <s v="Default"/>
  </r>
  <r>
    <x v="1"/>
    <s v="1118010"/>
    <s v="845022"/>
    <s v="43937"/>
    <x v="52"/>
    <s v="0000000"/>
    <n v="2012"/>
    <x v="3"/>
    <s v="DRAINAGE INSPECTION FEES"/>
    <s v="R3000-REVENUE"/>
    <s v="R3400-CHARGE FOR SERVICES"/>
    <m/>
    <n v="0"/>
    <n v="0"/>
    <n v="-427.51"/>
    <n v="0"/>
    <n v="427.51"/>
    <s v="N/A"/>
    <n v="0"/>
    <n v="0"/>
    <n v="0"/>
    <n v="0"/>
    <n v="0"/>
    <n v="0"/>
    <n v="0"/>
    <n v="0"/>
    <n v="-182.77"/>
    <n v="0"/>
    <n v="-244.74"/>
    <n v="0"/>
    <n v="0"/>
    <s v="SURFACE WATER MGT FUND"/>
    <s v="WLSW F D93186"/>
    <s v="STORMWATER SERVICES"/>
    <s v="Default"/>
  </r>
  <r>
    <x v="1"/>
    <s v="111801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92.19"/>
    <n v="0"/>
    <n v="-292.19"/>
    <s v="N/A"/>
    <n v="0"/>
    <n v="0"/>
    <n v="0"/>
    <n v="0"/>
    <n v="0"/>
    <n v="0"/>
    <n v="0"/>
    <n v="0"/>
    <n v="79.73"/>
    <n v="0"/>
    <n v="106.23"/>
    <n v="106.23"/>
    <n v="0"/>
    <s v="SURFACE WATER MGT FUND"/>
    <s v="WLSW F D93186"/>
    <s v="STORMWATER SERVICES"/>
    <s v="DRAINAGE"/>
  </r>
  <r>
    <x v="1"/>
    <s v="111801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8.14"/>
    <n v="0"/>
    <n v="-38.14"/>
    <s v="N/A"/>
    <n v="0"/>
    <n v="0"/>
    <n v="0"/>
    <n v="0"/>
    <n v="0"/>
    <n v="0"/>
    <n v="0"/>
    <n v="0"/>
    <n v="7.36"/>
    <n v="0"/>
    <n v="11.040000000000001"/>
    <n v="19.740000000000002"/>
    <n v="0"/>
    <s v="SURFACE WATER MGT FUND"/>
    <s v="WLSW F D93186"/>
    <s v="STORMWATER SERVICES"/>
    <s v="DRAINAGE"/>
  </r>
  <r>
    <x v="1"/>
    <s v="111801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02.27"/>
    <n v="0"/>
    <n v="-102.27"/>
    <s v="N/A"/>
    <n v="0"/>
    <n v="0"/>
    <n v="0"/>
    <n v="0"/>
    <n v="0"/>
    <n v="0"/>
    <n v="0"/>
    <n v="0"/>
    <n v="27.91"/>
    <n v="0"/>
    <n v="37.18"/>
    <n v="37.18"/>
    <n v="0"/>
    <s v="SURFACE WATER MGT FUND"/>
    <s v="WLSW F D93186"/>
    <s v="STORMWATER SERVICES"/>
    <s v="DRAINAGE"/>
  </r>
  <r>
    <x v="1"/>
    <s v="1118010"/>
    <s v="845022"/>
    <s v="82200"/>
    <x v="72"/>
    <s v="5315000"/>
    <n v="2012"/>
    <x v="4"/>
    <s v="PAID TIME OFF"/>
    <s v="50000-PROGRAM EXPENDITUR BUDGET"/>
    <s v="82000-APPLIED OVERHEAD"/>
    <m/>
    <n v="0"/>
    <n v="0"/>
    <n v="78.89"/>
    <n v="0"/>
    <n v="-78.89"/>
    <s v="N/A"/>
    <n v="0"/>
    <n v="0"/>
    <n v="0"/>
    <n v="0"/>
    <n v="0"/>
    <n v="0"/>
    <n v="0"/>
    <n v="0"/>
    <n v="21.53"/>
    <n v="0"/>
    <n v="28.68"/>
    <n v="28.68"/>
    <n v="0"/>
    <s v="SURFACE WATER MGT FUND"/>
    <s v="WLSW F D93186"/>
    <s v="STORMWATER SERVICES"/>
    <s v="DRAINAGE"/>
  </r>
  <r>
    <x v="1"/>
    <s v="1118010"/>
    <s v="845022"/>
    <s v="82300"/>
    <x v="73"/>
    <s v="5315000"/>
    <n v="2012"/>
    <x v="4"/>
    <s v="INDIRECT COSTS"/>
    <s v="50000-PROGRAM EXPENDITUR BUDGET"/>
    <s v="82000-APPLIED OVERHEAD"/>
    <m/>
    <n v="0"/>
    <n v="0"/>
    <n v="169.46"/>
    <n v="0"/>
    <n v="-169.46"/>
    <s v="N/A"/>
    <n v="0"/>
    <n v="0"/>
    <n v="0"/>
    <n v="0"/>
    <n v="0"/>
    <n v="0"/>
    <n v="0"/>
    <n v="0"/>
    <n v="46.24"/>
    <n v="0"/>
    <n v="61.61"/>
    <n v="61.61"/>
    <n v="0"/>
    <s v="SURFACE WATER MGT FUND"/>
    <s v="WLSW F D93186"/>
    <s v="STORMWATER SERVICES"/>
    <s v="DRAINAGE"/>
  </r>
  <r>
    <x v="1"/>
    <s v="1118063"/>
    <s v="000000"/>
    <s v="11500"/>
    <x v="7"/>
    <s v="0000000"/>
    <n v="2012"/>
    <x v="0"/>
    <s v="ACCOUNTS RECEIVABLE"/>
    <s v="BS000-CURRENT ASSETS"/>
    <s v="B1150-ACCOUNTS RECEIVABLE"/>
    <m/>
    <n v="0"/>
    <n v="0"/>
    <n v="789.66"/>
    <n v="0"/>
    <n v="-789.66"/>
    <s v="N/A"/>
    <n v="0"/>
    <n v="0"/>
    <n v="0"/>
    <n v="0"/>
    <n v="0"/>
    <n v="0"/>
    <n v="0"/>
    <n v="0"/>
    <n v="0"/>
    <n v="789.66"/>
    <n v="0"/>
    <n v="0"/>
    <n v="0"/>
    <s v="SURFACE WATER MGT FUND"/>
    <s v="WLSW F INSPECTION TRAINING"/>
    <s v="DEFAULT"/>
    <s v="Default"/>
  </r>
  <r>
    <x v="1"/>
    <s v="1118063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789.66"/>
    <n v="-789.66"/>
    <n v="0"/>
    <n v="0"/>
    <n v="0"/>
    <s v="SURFACE WATER MGT FUND"/>
    <s v="WLSW F INSPECTION TRAINING"/>
    <s v="DEFAULT"/>
    <s v="Default"/>
  </r>
  <r>
    <x v="1"/>
    <s v="1118063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F INSPECTION TRAINING"/>
    <s v="DEFAULT"/>
    <s v="Default"/>
  </r>
  <r>
    <x v="1"/>
    <s v="1118063"/>
    <s v="845022"/>
    <s v="43937"/>
    <x v="52"/>
    <s v="0000000"/>
    <n v="2012"/>
    <x v="3"/>
    <s v="DRAINAGE INSPECTION FEES"/>
    <s v="R3000-REVENUE"/>
    <s v="R3400-CHARGE FOR SERVICES"/>
    <m/>
    <n v="0"/>
    <n v="0"/>
    <n v="-789.66"/>
    <n v="0"/>
    <n v="789.66"/>
    <s v="N/A"/>
    <n v="0"/>
    <n v="0"/>
    <n v="0"/>
    <n v="0"/>
    <n v="0"/>
    <n v="0"/>
    <n v="0"/>
    <n v="0"/>
    <n v="-789.66"/>
    <n v="0"/>
    <n v="0"/>
    <n v="0"/>
    <n v="0"/>
    <s v="SURFACE WATER MGT FUND"/>
    <s v="WLSW F INSPECTION TRAINING"/>
    <s v="STORMWATER SERVICES"/>
    <s v="Default"/>
  </r>
  <r>
    <x v="1"/>
    <s v="111806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30.23"/>
    <n v="0"/>
    <n v="-330.23"/>
    <s v="N/A"/>
    <n v="0"/>
    <n v="0"/>
    <n v="0"/>
    <n v="0"/>
    <n v="0"/>
    <n v="0"/>
    <n v="0"/>
    <n v="0"/>
    <n v="352.25"/>
    <n v="0"/>
    <n v="0"/>
    <n v="-22.02"/>
    <n v="0"/>
    <s v="SURFACE WATER MGT FUND"/>
    <s v="WLSW F INSPECTION TRAINING"/>
    <s v="STORMWATER SERVICES"/>
    <s v="DRAINAGE"/>
  </r>
  <r>
    <x v="1"/>
    <s v="111806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3.8"/>
    <n v="0"/>
    <n v="-13.8"/>
    <s v="N/A"/>
    <n v="0"/>
    <n v="0"/>
    <n v="0"/>
    <n v="0"/>
    <n v="0"/>
    <n v="0"/>
    <n v="0"/>
    <n v="0"/>
    <n v="14.72"/>
    <n v="0"/>
    <n v="0"/>
    <n v="-0.92"/>
    <n v="0"/>
    <s v="SURFACE WATER MGT FUND"/>
    <s v="WLSW F INSPECTION TRAINING"/>
    <s v="STORMWATER SERVICES"/>
    <s v="DRAINAGE"/>
  </r>
  <r>
    <x v="1"/>
    <s v="111806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15.57000000000001"/>
    <n v="0"/>
    <n v="-115.57000000000001"/>
    <s v="N/A"/>
    <n v="0"/>
    <n v="0"/>
    <n v="0"/>
    <n v="0"/>
    <n v="0"/>
    <n v="0"/>
    <n v="0"/>
    <n v="0"/>
    <n v="123.28"/>
    <n v="0"/>
    <n v="0"/>
    <n v="-7.71"/>
    <n v="0"/>
    <s v="SURFACE WATER MGT FUND"/>
    <s v="WLSW F INSPECTION TRAINING"/>
    <s v="STORMWATER SERVICES"/>
    <s v="DRAINAGE"/>
  </r>
  <r>
    <x v="1"/>
    <s v="1118063"/>
    <s v="845022"/>
    <s v="82200"/>
    <x v="72"/>
    <s v="5315000"/>
    <n v="2012"/>
    <x v="4"/>
    <s v="PAID TIME OFF"/>
    <s v="50000-PROGRAM EXPENDITUR BUDGET"/>
    <s v="82000-APPLIED OVERHEAD"/>
    <m/>
    <n v="0"/>
    <n v="0"/>
    <n v="89.17"/>
    <n v="0"/>
    <n v="-89.17"/>
    <s v="N/A"/>
    <n v="0"/>
    <n v="0"/>
    <n v="0"/>
    <n v="0"/>
    <n v="0"/>
    <n v="0"/>
    <n v="0"/>
    <n v="0"/>
    <n v="95.11"/>
    <n v="0"/>
    <n v="0"/>
    <n v="-5.94"/>
    <n v="0"/>
    <s v="SURFACE WATER MGT FUND"/>
    <s v="WLSW F INSPECTION TRAINING"/>
    <s v="STORMWATER SERVICES"/>
    <s v="DRAINAGE"/>
  </r>
  <r>
    <x v="1"/>
    <s v="1118063"/>
    <s v="845022"/>
    <s v="82300"/>
    <x v="73"/>
    <s v="5315000"/>
    <n v="2012"/>
    <x v="4"/>
    <s v="INDIRECT COSTS"/>
    <s v="50000-PROGRAM EXPENDITUR BUDGET"/>
    <s v="82000-APPLIED OVERHEAD"/>
    <m/>
    <n v="0"/>
    <n v="0"/>
    <n v="191.53"/>
    <n v="0"/>
    <n v="-191.53"/>
    <s v="N/A"/>
    <n v="0"/>
    <n v="0"/>
    <n v="0"/>
    <n v="0"/>
    <n v="0"/>
    <n v="0"/>
    <n v="0"/>
    <n v="0"/>
    <n v="204.3"/>
    <n v="0"/>
    <n v="0"/>
    <n v="-12.77"/>
    <n v="0"/>
    <s v="SURFACE WATER MGT FUND"/>
    <s v="WLSW F INSPECTION TRAINING"/>
    <s v="STORMWATER SERVICES"/>
    <s v="DRAINAGE"/>
  </r>
  <r>
    <x v="1"/>
    <s v="1118072"/>
    <s v="000000"/>
    <s v="11500"/>
    <x v="7"/>
    <s v="0000000"/>
    <n v="2012"/>
    <x v="0"/>
    <s v="ACCOUNTS RECEIVABLE"/>
    <s v="BS000-CURRENT ASSETS"/>
    <s v="B1150-ACCOUNTS RECEIVABLE"/>
    <m/>
    <n v="0"/>
    <n v="0"/>
    <n v="1397.25"/>
    <n v="0"/>
    <n v="-1397.25"/>
    <s v="N/A"/>
    <n v="0"/>
    <n v="0"/>
    <n v="0"/>
    <n v="0"/>
    <n v="0"/>
    <n v="0"/>
    <n v="0"/>
    <n v="0"/>
    <n v="0"/>
    <n v="164.95000000000002"/>
    <n v="0"/>
    <n v="1232.3"/>
    <n v="0"/>
    <s v="SURFACE WATER MGT FUND"/>
    <s v="WLSW F D9X205"/>
    <s v="DEFAULT"/>
    <s v="Default"/>
  </r>
  <r>
    <x v="1"/>
    <s v="1118072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164.95000000000002"/>
    <n v="691.97"/>
    <n v="0"/>
    <n v="-856.92000000000007"/>
    <n v="0"/>
    <s v="SURFACE WATER MGT FUND"/>
    <s v="WLSW F D9X205"/>
    <s v="DEFAULT"/>
    <s v="Default"/>
  </r>
  <r>
    <x v="1"/>
    <s v="1118072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375.38"/>
    <n v="-375.38"/>
    <n v="0"/>
    <s v="SURFACE WATER MGT FUND"/>
    <s v="WLSW F D9X205"/>
    <s v="DEFAULT"/>
    <s v="Default"/>
  </r>
  <r>
    <x v="1"/>
    <s v="1118072"/>
    <s v="845022"/>
    <s v="43937"/>
    <x v="52"/>
    <s v="0000000"/>
    <n v="2012"/>
    <x v="3"/>
    <s v="DRAINAGE INSPECTION FEES"/>
    <s v="R3000-REVENUE"/>
    <s v="R3400-CHARGE FOR SERVICES"/>
    <m/>
    <n v="0"/>
    <n v="0"/>
    <n v="-1397.25"/>
    <n v="0"/>
    <n v="1397.25"/>
    <s v="N/A"/>
    <n v="0"/>
    <n v="0"/>
    <n v="0"/>
    <n v="0"/>
    <n v="0"/>
    <n v="0"/>
    <n v="0"/>
    <n v="0"/>
    <n v="-164.95000000000002"/>
    <n v="-856.92000000000007"/>
    <n v="-375.38"/>
    <n v="0"/>
    <n v="0"/>
    <s v="SURFACE WATER MGT FUND"/>
    <s v="WLSW F D9X205"/>
    <s v="STORMWATER SERVICES"/>
    <s v="Default"/>
  </r>
  <r>
    <x v="1"/>
    <s v="111807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610.85"/>
    <n v="0"/>
    <n v="-610.85"/>
    <s v="N/A"/>
    <n v="0"/>
    <n v="0"/>
    <n v="0"/>
    <n v="0"/>
    <n v="0"/>
    <n v="0"/>
    <n v="0"/>
    <n v="0"/>
    <n v="74.98"/>
    <n v="389.5"/>
    <n v="146.37"/>
    <n v="0"/>
    <n v="0"/>
    <s v="SURFACE WATER MGT FUND"/>
    <s v="WLSW F D9X205"/>
    <s v="STORMWATER SERVICES"/>
    <s v="DRAINAGE"/>
  </r>
  <r>
    <x v="1"/>
    <s v="111807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53.36"/>
    <n v="0"/>
    <n v="-53.36"/>
    <s v="N/A"/>
    <n v="0"/>
    <n v="0"/>
    <n v="0"/>
    <n v="0"/>
    <n v="0"/>
    <n v="0"/>
    <n v="0"/>
    <n v="0"/>
    <n v="0"/>
    <n v="0"/>
    <n v="53.36"/>
    <n v="0"/>
    <n v="0"/>
    <s v="SURFACE WATER MGT FUND"/>
    <s v="WLSW F D9X205"/>
    <s v="STORMWATER SERVICES"/>
    <s v="DRAINAGE"/>
  </r>
  <r>
    <x v="1"/>
    <s v="111807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13.79"/>
    <n v="0"/>
    <n v="-213.79"/>
    <s v="N/A"/>
    <n v="0"/>
    <n v="0"/>
    <n v="0"/>
    <n v="0"/>
    <n v="0"/>
    <n v="0"/>
    <n v="0"/>
    <n v="0"/>
    <n v="26.240000000000002"/>
    <n v="136.33000000000001"/>
    <n v="51.22"/>
    <n v="0"/>
    <n v="0"/>
    <s v="SURFACE WATER MGT FUND"/>
    <s v="WLSW F D9X205"/>
    <s v="STORMWATER SERVICES"/>
    <s v="DRAINAGE"/>
  </r>
  <r>
    <x v="1"/>
    <s v="1118072"/>
    <s v="845022"/>
    <s v="82200"/>
    <x v="72"/>
    <s v="5315000"/>
    <n v="2012"/>
    <x v="4"/>
    <s v="PAID TIME OFF"/>
    <s v="50000-PROGRAM EXPENDITUR BUDGET"/>
    <s v="82000-APPLIED OVERHEAD"/>
    <m/>
    <n v="0"/>
    <n v="0"/>
    <n v="164.92000000000002"/>
    <n v="0"/>
    <n v="-164.92000000000002"/>
    <s v="N/A"/>
    <n v="0"/>
    <n v="0"/>
    <n v="0"/>
    <n v="0"/>
    <n v="0"/>
    <n v="0"/>
    <n v="0"/>
    <n v="0"/>
    <n v="20.240000000000002"/>
    <n v="105.16"/>
    <n v="39.520000000000003"/>
    <n v="0"/>
    <n v="0"/>
    <s v="SURFACE WATER MGT FUND"/>
    <s v="WLSW F D9X205"/>
    <s v="STORMWATER SERVICES"/>
    <s v="DRAINAGE"/>
  </r>
  <r>
    <x v="1"/>
    <s v="1118072"/>
    <s v="845022"/>
    <s v="82300"/>
    <x v="73"/>
    <s v="5315000"/>
    <n v="2012"/>
    <x v="4"/>
    <s v="INDIRECT COSTS"/>
    <s v="50000-PROGRAM EXPENDITUR BUDGET"/>
    <s v="82000-APPLIED OVERHEAD"/>
    <m/>
    <n v="0"/>
    <n v="0"/>
    <n v="354.33"/>
    <n v="0"/>
    <n v="-354.33"/>
    <s v="N/A"/>
    <n v="0"/>
    <n v="0"/>
    <n v="0"/>
    <n v="0"/>
    <n v="0"/>
    <n v="0"/>
    <n v="0"/>
    <n v="0"/>
    <n v="43.49"/>
    <n v="225.93"/>
    <n v="84.91"/>
    <n v="0"/>
    <n v="0"/>
    <s v="SURFACE WATER MGT FUND"/>
    <s v="WLSW F D9X205"/>
    <s v="STORMWATER SERVICES"/>
    <s v="DRAINAGE"/>
  </r>
  <r>
    <x v="1"/>
    <s v="111808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28.09"/>
    <n v="0"/>
    <n v="-128.09"/>
    <s v="N/A"/>
    <n v="0"/>
    <n v="0"/>
    <n v="0"/>
    <n v="0"/>
    <n v="0"/>
    <n v="0"/>
    <n v="0"/>
    <n v="0"/>
    <n v="0"/>
    <n v="128.09"/>
    <n v="0"/>
    <n v="0"/>
    <n v="0"/>
    <s v="SURFACE WATER MGT FUND"/>
    <s v="WLSW F D99058"/>
    <s v="STORMWATER SERVICES"/>
    <s v="DRAINAGE"/>
  </r>
  <r>
    <x v="1"/>
    <s v="111808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5.5200000000000005"/>
    <n v="0"/>
    <n v="-5.5200000000000005"/>
    <s v="N/A"/>
    <n v="0"/>
    <n v="0"/>
    <n v="0"/>
    <n v="0"/>
    <n v="0"/>
    <n v="0"/>
    <n v="0"/>
    <n v="0"/>
    <n v="0"/>
    <n v="5.5200000000000005"/>
    <n v="0"/>
    <n v="0"/>
    <n v="0"/>
    <s v="SURFACE WATER MGT FUND"/>
    <s v="WLSW F D99058"/>
    <s v="STORMWATER SERVICES"/>
    <s v="DRAINAGE"/>
  </r>
  <r>
    <x v="1"/>
    <s v="111808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4.83"/>
    <n v="0"/>
    <n v="-44.83"/>
    <s v="N/A"/>
    <n v="0"/>
    <n v="0"/>
    <n v="0"/>
    <n v="0"/>
    <n v="0"/>
    <n v="0"/>
    <n v="0"/>
    <n v="0"/>
    <n v="0"/>
    <n v="44.83"/>
    <n v="0"/>
    <n v="0"/>
    <n v="0"/>
    <s v="SURFACE WATER MGT FUND"/>
    <s v="WLSW F D99058"/>
    <s v="STORMWATER SERVICES"/>
    <s v="DRAINAGE"/>
  </r>
  <r>
    <x v="1"/>
    <s v="1118087"/>
    <s v="845022"/>
    <s v="82200"/>
    <x v="72"/>
    <s v="5315000"/>
    <n v="2012"/>
    <x v="4"/>
    <s v="PAID TIME OFF"/>
    <s v="50000-PROGRAM EXPENDITUR BUDGET"/>
    <s v="82000-APPLIED OVERHEAD"/>
    <m/>
    <n v="0"/>
    <n v="0"/>
    <n v="34.58"/>
    <n v="0"/>
    <n v="-34.58"/>
    <s v="N/A"/>
    <n v="0"/>
    <n v="0"/>
    <n v="0"/>
    <n v="0"/>
    <n v="0"/>
    <n v="0"/>
    <n v="0"/>
    <n v="0"/>
    <n v="0"/>
    <n v="34.58"/>
    <n v="0"/>
    <n v="0"/>
    <n v="0"/>
    <s v="SURFACE WATER MGT FUND"/>
    <s v="WLSW F D99058"/>
    <s v="STORMWATER SERVICES"/>
    <s v="DRAINAGE"/>
  </r>
  <r>
    <x v="1"/>
    <s v="1118087"/>
    <s v="845022"/>
    <s v="82300"/>
    <x v="73"/>
    <s v="5315000"/>
    <n v="2012"/>
    <x v="4"/>
    <s v="INDIRECT COSTS"/>
    <s v="50000-PROGRAM EXPENDITUR BUDGET"/>
    <s v="82000-APPLIED OVERHEAD"/>
    <m/>
    <n v="0"/>
    <n v="0"/>
    <n v="74.3"/>
    <n v="0"/>
    <n v="-74.3"/>
    <s v="N/A"/>
    <n v="0"/>
    <n v="0"/>
    <n v="0"/>
    <n v="0"/>
    <n v="0"/>
    <n v="0"/>
    <n v="0"/>
    <n v="0"/>
    <n v="0"/>
    <n v="74.3"/>
    <n v="0"/>
    <n v="0"/>
    <n v="0"/>
    <s v="SURFACE WATER MGT FUND"/>
    <s v="WLSW F D99058"/>
    <s v="STORMWATER SERVICES"/>
    <s v="DRAINAGE"/>
  </r>
  <r>
    <x v="1"/>
    <s v="1118096"/>
    <s v="000000"/>
    <s v="11500"/>
    <x v="7"/>
    <s v="0000000"/>
    <n v="2012"/>
    <x v="0"/>
    <s v="ACCOUNTS RECEIVABLE"/>
    <s v="BS000-CURRENT ASSETS"/>
    <s v="B1150-ACCOUNTS RECEIVABLE"/>
    <m/>
    <n v="0"/>
    <n v="0"/>
    <n v="49.370000000000005"/>
    <n v="0"/>
    <n v="-49.370000000000005"/>
    <s v="N/A"/>
    <n v="0"/>
    <n v="0"/>
    <n v="0"/>
    <n v="0"/>
    <n v="0"/>
    <n v="0"/>
    <n v="0"/>
    <n v="0"/>
    <n v="0"/>
    <n v="0"/>
    <n v="0"/>
    <n v="49.370000000000005"/>
    <n v="0"/>
    <s v="SURFACE WATER MGT FUND"/>
    <s v="WLSW F D93175"/>
    <s v="DEFAULT"/>
    <s v="Default"/>
  </r>
  <r>
    <x v="1"/>
    <s v="1118096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F D93175"/>
    <s v="DEFAULT"/>
    <s v="Default"/>
  </r>
  <r>
    <x v="1"/>
    <s v="1118096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49.370000000000005"/>
    <n v="-49.370000000000005"/>
    <n v="0"/>
    <s v="SURFACE WATER MGT FUND"/>
    <s v="WLSW F D93175"/>
    <s v="DEFAULT"/>
    <s v="Default"/>
  </r>
  <r>
    <x v="1"/>
    <s v="1118096"/>
    <s v="845022"/>
    <s v="43937"/>
    <x v="52"/>
    <s v="0000000"/>
    <n v="2012"/>
    <x v="3"/>
    <s v="DRAINAGE INSPECTION FEES"/>
    <s v="R3000-REVENUE"/>
    <s v="R3400-CHARGE FOR SERVICES"/>
    <m/>
    <n v="0"/>
    <n v="0"/>
    <n v="-49.370000000000005"/>
    <n v="0"/>
    <n v="49.370000000000005"/>
    <s v="N/A"/>
    <n v="0"/>
    <n v="0"/>
    <n v="0"/>
    <n v="0"/>
    <n v="0"/>
    <n v="0"/>
    <n v="0"/>
    <n v="0"/>
    <n v="0"/>
    <n v="0"/>
    <n v="-49.370000000000005"/>
    <n v="0"/>
    <n v="0"/>
    <s v="SURFACE WATER MGT FUND"/>
    <s v="WLSW F D93175"/>
    <s v="STORMWATER SERVICES"/>
    <s v="Default"/>
  </r>
  <r>
    <x v="1"/>
    <s v="111809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28.66"/>
    <n v="0"/>
    <n v="-128.66"/>
    <s v="N/A"/>
    <n v="0"/>
    <n v="0"/>
    <n v="0"/>
    <n v="0"/>
    <n v="0"/>
    <n v="0"/>
    <n v="0"/>
    <n v="0"/>
    <n v="0"/>
    <n v="0"/>
    <n v="22.44"/>
    <n v="106.22"/>
    <n v="0"/>
    <s v="SURFACE WATER MGT FUND"/>
    <s v="WLSW F D93175"/>
    <s v="STORMWATER SERVICES"/>
    <s v="DRAINAGE"/>
  </r>
  <r>
    <x v="1"/>
    <s v="111809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0"/>
    <n v="0"/>
    <n v="0"/>
    <n v="0"/>
    <n v="0"/>
    <n v="11.040000000000001"/>
    <n v="0"/>
    <s v="SURFACE WATER MGT FUND"/>
    <s v="WLSW F D93175"/>
    <s v="STORMWATER SERVICES"/>
    <s v="DRAINAGE"/>
  </r>
  <r>
    <x v="1"/>
    <s v="111809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5.03"/>
    <n v="0"/>
    <n v="-45.03"/>
    <s v="N/A"/>
    <n v="0"/>
    <n v="0"/>
    <n v="0"/>
    <n v="0"/>
    <n v="0"/>
    <n v="0"/>
    <n v="0"/>
    <n v="0"/>
    <n v="0"/>
    <n v="0"/>
    <n v="7.8500000000000005"/>
    <n v="37.18"/>
    <n v="0"/>
    <s v="SURFACE WATER MGT FUND"/>
    <s v="WLSW F D93175"/>
    <s v="STORMWATER SERVICES"/>
    <s v="DRAINAGE"/>
  </r>
  <r>
    <x v="1"/>
    <s v="1118096"/>
    <s v="845022"/>
    <s v="82200"/>
    <x v="72"/>
    <s v="5315000"/>
    <n v="2012"/>
    <x v="4"/>
    <s v="PAID TIME OFF"/>
    <s v="50000-PROGRAM EXPENDITUR BUDGET"/>
    <s v="82000-APPLIED OVERHEAD"/>
    <m/>
    <n v="0"/>
    <n v="0"/>
    <n v="34.74"/>
    <n v="0"/>
    <n v="-34.74"/>
    <s v="N/A"/>
    <n v="0"/>
    <n v="0"/>
    <n v="0"/>
    <n v="0"/>
    <n v="0"/>
    <n v="0"/>
    <n v="0"/>
    <n v="0"/>
    <n v="0"/>
    <n v="0"/>
    <n v="6.0600000000000005"/>
    <n v="28.68"/>
    <n v="0"/>
    <s v="SURFACE WATER MGT FUND"/>
    <s v="WLSW F D93175"/>
    <s v="STORMWATER SERVICES"/>
    <s v="DRAINAGE"/>
  </r>
  <r>
    <x v="1"/>
    <s v="1118096"/>
    <s v="845022"/>
    <s v="82300"/>
    <x v="73"/>
    <s v="5315000"/>
    <n v="2012"/>
    <x v="4"/>
    <s v="INDIRECT COSTS"/>
    <s v="50000-PROGRAM EXPENDITUR BUDGET"/>
    <s v="82000-APPLIED OVERHEAD"/>
    <m/>
    <n v="0"/>
    <n v="0"/>
    <n v="74.63"/>
    <n v="0"/>
    <n v="-74.63"/>
    <s v="N/A"/>
    <n v="0"/>
    <n v="0"/>
    <n v="0"/>
    <n v="0"/>
    <n v="0"/>
    <n v="0"/>
    <n v="0"/>
    <n v="0"/>
    <n v="0"/>
    <n v="0"/>
    <n v="13.02"/>
    <n v="61.61"/>
    <n v="0"/>
    <s v="SURFACE WATER MGT FUND"/>
    <s v="WLSW F D93175"/>
    <s v="STORMWATER SERVICES"/>
    <s v="DRAINAGE"/>
  </r>
  <r>
    <x v="1"/>
    <s v="111811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40.55"/>
    <n v="0"/>
    <n v="-340.55"/>
    <s v="N/A"/>
    <n v="0"/>
    <n v="0"/>
    <n v="0"/>
    <n v="0"/>
    <n v="0"/>
    <n v="0"/>
    <n v="0"/>
    <n v="0"/>
    <n v="0"/>
    <n v="340.55"/>
    <n v="0"/>
    <n v="0"/>
    <n v="0"/>
    <s v="SURFACE WATER MGT FUND"/>
    <s v="WLSW F D93187"/>
    <s v="STORMWATER SERVICES"/>
    <s v="DRAINAGE"/>
  </r>
  <r>
    <x v="1"/>
    <s v="1118112"/>
    <s v="845022"/>
    <s v="52202"/>
    <x v="103"/>
    <s v="5315000"/>
    <n v="2012"/>
    <x v="4"/>
    <s v="SUPPLIES MISCELLANEOUS"/>
    <s v="50000-PROGRAM EXPENDITUR BUDGET"/>
    <s v="52000-SUPPLIES"/>
    <m/>
    <n v="0"/>
    <n v="0"/>
    <n v="12"/>
    <n v="0"/>
    <n v="-12"/>
    <s v="N/A"/>
    <n v="0"/>
    <n v="0"/>
    <n v="0"/>
    <n v="0"/>
    <n v="0"/>
    <n v="0"/>
    <n v="0"/>
    <n v="0"/>
    <n v="0"/>
    <n v="0"/>
    <n v="0"/>
    <n v="12"/>
    <n v="0"/>
    <s v="SURFACE WATER MGT FUND"/>
    <s v="WLSW F D93187"/>
    <s v="STORMWATER SERVICES"/>
    <s v="DRAINAGE"/>
  </r>
  <r>
    <x v="1"/>
    <s v="111811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7.6"/>
    <n v="0"/>
    <n v="-27.6"/>
    <s v="N/A"/>
    <n v="0"/>
    <n v="0"/>
    <n v="0"/>
    <n v="0"/>
    <n v="0"/>
    <n v="0"/>
    <n v="0"/>
    <n v="0"/>
    <n v="0"/>
    <n v="22.080000000000002"/>
    <n v="5.5200000000000005"/>
    <n v="0"/>
    <n v="0"/>
    <s v="SURFACE WATER MGT FUND"/>
    <s v="WLSW F D93187"/>
    <s v="STORMWATER SERVICES"/>
    <s v="DRAINAGE"/>
  </r>
  <r>
    <x v="1"/>
    <s v="111811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19.18"/>
    <n v="0"/>
    <n v="-119.18"/>
    <s v="N/A"/>
    <n v="0"/>
    <n v="0"/>
    <n v="0"/>
    <n v="0"/>
    <n v="0"/>
    <n v="0"/>
    <n v="0"/>
    <n v="0"/>
    <n v="0"/>
    <n v="119.18"/>
    <n v="0"/>
    <n v="0"/>
    <n v="0"/>
    <s v="SURFACE WATER MGT FUND"/>
    <s v="WLSW F D93187"/>
    <s v="STORMWATER SERVICES"/>
    <s v="DRAINAGE"/>
  </r>
  <r>
    <x v="1"/>
    <s v="1118112"/>
    <s v="845022"/>
    <s v="82200"/>
    <x v="72"/>
    <s v="5315000"/>
    <n v="2012"/>
    <x v="4"/>
    <s v="PAID TIME OFF"/>
    <s v="50000-PROGRAM EXPENDITUR BUDGET"/>
    <s v="82000-APPLIED OVERHEAD"/>
    <m/>
    <n v="0"/>
    <n v="0"/>
    <n v="91.94"/>
    <n v="0"/>
    <n v="-91.94"/>
    <s v="N/A"/>
    <n v="0"/>
    <n v="0"/>
    <n v="0"/>
    <n v="0"/>
    <n v="0"/>
    <n v="0"/>
    <n v="0"/>
    <n v="0"/>
    <n v="0"/>
    <n v="91.94"/>
    <n v="0"/>
    <n v="0"/>
    <n v="0"/>
    <s v="SURFACE WATER MGT FUND"/>
    <s v="WLSW F D93187"/>
    <s v="STORMWATER SERVICES"/>
    <s v="DRAINAGE"/>
  </r>
  <r>
    <x v="1"/>
    <s v="1118112"/>
    <s v="845022"/>
    <s v="82300"/>
    <x v="73"/>
    <s v="5315000"/>
    <n v="2012"/>
    <x v="4"/>
    <s v="INDIRECT COSTS"/>
    <s v="50000-PROGRAM EXPENDITUR BUDGET"/>
    <s v="82000-APPLIED OVERHEAD"/>
    <m/>
    <n v="0"/>
    <n v="0"/>
    <n v="197.54"/>
    <n v="0"/>
    <n v="-197.54"/>
    <s v="N/A"/>
    <n v="0"/>
    <n v="0"/>
    <n v="0"/>
    <n v="0"/>
    <n v="0"/>
    <n v="0"/>
    <n v="0"/>
    <n v="0"/>
    <n v="0"/>
    <n v="197.54"/>
    <n v="0"/>
    <n v="0"/>
    <n v="0"/>
    <s v="SURFACE WATER MGT FUND"/>
    <s v="WLSW F D93187"/>
    <s v="STORMWATER SERVICES"/>
    <s v="DRAINAGE"/>
  </r>
  <r>
    <x v="1"/>
    <s v="1118114"/>
    <s v="000000"/>
    <s v="11500"/>
    <x v="7"/>
    <s v="0000000"/>
    <n v="2012"/>
    <x v="0"/>
    <s v="ACCOUNTS RECEIVABLE"/>
    <s v="BS000-CURRENT ASSETS"/>
    <s v="B1150-ACCOUNTS RECEIVABLE"/>
    <m/>
    <n v="0"/>
    <n v="0"/>
    <n v="197.5"/>
    <n v="0"/>
    <n v="-197.5"/>
    <s v="N/A"/>
    <n v="0"/>
    <n v="0"/>
    <n v="0"/>
    <n v="0"/>
    <n v="0"/>
    <n v="0"/>
    <n v="0"/>
    <n v="0"/>
    <n v="0"/>
    <n v="0"/>
    <n v="197.5"/>
    <n v="0"/>
    <n v="0"/>
    <s v="SURFACE WATER MGT FUND"/>
    <s v="WLSW D D9X201"/>
    <s v="DEFAULT"/>
    <s v="Default"/>
  </r>
  <r>
    <x v="1"/>
    <s v="1118114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0"/>
    <n v="197.5"/>
    <n v="-197.5"/>
    <n v="0"/>
    <n v="0"/>
    <s v="SURFACE WATER MGT FUND"/>
    <s v="WLSW D D9X201"/>
    <s v="DEFAULT"/>
    <s v="Default"/>
  </r>
  <r>
    <x v="1"/>
    <s v="1118114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D D9X201"/>
    <s v="DEFAULT"/>
    <s v="Default"/>
  </r>
  <r>
    <x v="1"/>
    <s v="1118114"/>
    <s v="845022"/>
    <s v="43937"/>
    <x v="52"/>
    <s v="0000000"/>
    <n v="2012"/>
    <x v="3"/>
    <s v="DRAINAGE INSPECTION FEES"/>
    <s v="R3000-REVENUE"/>
    <s v="R3400-CHARGE FOR SERVICES"/>
    <m/>
    <n v="0"/>
    <n v="0"/>
    <n v="-197.5"/>
    <n v="0"/>
    <n v="197.5"/>
    <s v="N/A"/>
    <n v="0"/>
    <n v="0"/>
    <n v="0"/>
    <n v="0"/>
    <n v="0"/>
    <n v="0"/>
    <n v="0"/>
    <n v="0"/>
    <n v="0"/>
    <n v="-197.5"/>
    <n v="0"/>
    <n v="0"/>
    <n v="0"/>
    <s v="SURFACE WATER MGT FUND"/>
    <s v="WLSW D D9X201"/>
    <s v="STORMWATER SERVICES"/>
    <s v="Default"/>
  </r>
  <r>
    <x v="1"/>
    <s v="111811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9.77"/>
    <n v="0"/>
    <n v="-89.77"/>
    <s v="N/A"/>
    <n v="0"/>
    <n v="0"/>
    <n v="0"/>
    <n v="0"/>
    <n v="0"/>
    <n v="0"/>
    <n v="0"/>
    <n v="0"/>
    <n v="0"/>
    <n v="89.77"/>
    <n v="0"/>
    <n v="0"/>
    <n v="0"/>
    <s v="SURFACE WATER MGT FUND"/>
    <s v="WLSW D D9X201"/>
    <s v="STORMWATER SERVICES"/>
    <s v="DRAINAGE"/>
  </r>
  <r>
    <x v="1"/>
    <s v="111811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1.42"/>
    <n v="0"/>
    <n v="-31.42"/>
    <s v="N/A"/>
    <n v="0"/>
    <n v="0"/>
    <n v="0"/>
    <n v="0"/>
    <n v="0"/>
    <n v="0"/>
    <n v="0"/>
    <n v="0"/>
    <n v="0"/>
    <n v="31.42"/>
    <n v="0"/>
    <n v="0"/>
    <n v="0"/>
    <s v="SURFACE WATER MGT FUND"/>
    <s v="WLSW D D9X201"/>
    <s v="STORMWATER SERVICES"/>
    <s v="DRAINAGE"/>
  </r>
  <r>
    <x v="1"/>
    <s v="1118114"/>
    <s v="845022"/>
    <s v="82200"/>
    <x v="72"/>
    <s v="5315000"/>
    <n v="2012"/>
    <x v="4"/>
    <s v="PAID TIME OFF"/>
    <s v="50000-PROGRAM EXPENDITUR BUDGET"/>
    <s v="82000-APPLIED OVERHEAD"/>
    <m/>
    <n v="0"/>
    <n v="0"/>
    <n v="24.240000000000002"/>
    <n v="0"/>
    <n v="-24.240000000000002"/>
    <s v="N/A"/>
    <n v="0"/>
    <n v="0"/>
    <n v="0"/>
    <n v="0"/>
    <n v="0"/>
    <n v="0"/>
    <n v="0"/>
    <n v="0"/>
    <n v="0"/>
    <n v="24.240000000000002"/>
    <n v="0"/>
    <n v="0"/>
    <n v="0"/>
    <s v="SURFACE WATER MGT FUND"/>
    <s v="WLSW D D9X201"/>
    <s v="STORMWATER SERVICES"/>
    <s v="DRAINAGE"/>
  </r>
  <r>
    <x v="1"/>
    <s v="1118114"/>
    <s v="845022"/>
    <s v="82300"/>
    <x v="73"/>
    <s v="5315000"/>
    <n v="2012"/>
    <x v="4"/>
    <s v="INDIRECT COSTS"/>
    <s v="50000-PROGRAM EXPENDITUR BUDGET"/>
    <s v="82000-APPLIED OVERHEAD"/>
    <m/>
    <n v="0"/>
    <n v="0"/>
    <n v="52.07"/>
    <n v="0"/>
    <n v="-52.07"/>
    <s v="N/A"/>
    <n v="0"/>
    <n v="0"/>
    <n v="0"/>
    <n v="0"/>
    <n v="0"/>
    <n v="0"/>
    <n v="0"/>
    <n v="0"/>
    <n v="0"/>
    <n v="52.07"/>
    <n v="0"/>
    <n v="0"/>
    <n v="0"/>
    <s v="SURFACE WATER MGT FUND"/>
    <s v="WLSW D D9X201"/>
    <s v="STORMWATER SERVICES"/>
    <s v="DRAINAGE"/>
  </r>
  <r>
    <x v="1"/>
    <s v="1118115"/>
    <s v="000000"/>
    <s v="11500"/>
    <x v="7"/>
    <s v="0000000"/>
    <n v="2012"/>
    <x v="0"/>
    <s v="ACCOUNTS RECEIVABLE"/>
    <s v="BS000-CURRENT ASSETS"/>
    <s v="B1150-ACCOUNTS RECEIVABLE"/>
    <m/>
    <n v="0"/>
    <n v="0"/>
    <n v="394.99"/>
    <n v="0"/>
    <n v="-394.99"/>
    <s v="N/A"/>
    <n v="0"/>
    <n v="0"/>
    <n v="0"/>
    <n v="0"/>
    <n v="0"/>
    <n v="0"/>
    <n v="0"/>
    <n v="0"/>
    <n v="0"/>
    <n v="0"/>
    <n v="0"/>
    <n v="394.99"/>
    <n v="0"/>
    <s v="SURFACE WATER MGT FUND"/>
    <s v="WLSW F D93139"/>
    <s v="DEFAULT"/>
    <s v="Default"/>
  </r>
  <r>
    <x v="1"/>
    <s v="1118115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0"/>
    <n v="394.99"/>
    <n v="0"/>
    <n v="-394.99"/>
    <n v="0"/>
    <s v="SURFACE WATER MGT FUND"/>
    <s v="WLSW F D93139"/>
    <s v="DEFAULT"/>
    <s v="Default"/>
  </r>
  <r>
    <x v="1"/>
    <s v="1118115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F D93139"/>
    <s v="DEFAULT"/>
    <s v="Default"/>
  </r>
  <r>
    <x v="1"/>
    <s v="1118115"/>
    <s v="845022"/>
    <s v="43937"/>
    <x v="52"/>
    <s v="0000000"/>
    <n v="2012"/>
    <x v="3"/>
    <s v="DRAINAGE INSPECTION FEES"/>
    <s v="R3000-REVENUE"/>
    <s v="R3400-CHARGE FOR SERVICES"/>
    <m/>
    <n v="0"/>
    <n v="0"/>
    <n v="-394.99"/>
    <n v="0"/>
    <n v="394.99"/>
    <s v="N/A"/>
    <n v="0"/>
    <n v="0"/>
    <n v="0"/>
    <n v="0"/>
    <n v="0"/>
    <n v="0"/>
    <n v="0"/>
    <n v="0"/>
    <n v="0"/>
    <n v="-394.99"/>
    <n v="0"/>
    <n v="0"/>
    <n v="0"/>
    <s v="SURFACE WATER MGT FUND"/>
    <s v="WLSW F D93139"/>
    <s v="STORMWATER SERVICES"/>
    <s v="Default"/>
  </r>
  <r>
    <x v="1"/>
    <s v="111811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378.87"/>
    <n v="0"/>
    <n v="-378.87"/>
    <s v="N/A"/>
    <n v="0"/>
    <n v="0"/>
    <n v="0"/>
    <n v="0"/>
    <n v="0"/>
    <n v="0"/>
    <n v="0"/>
    <n v="0"/>
    <n v="0"/>
    <n v="179.54"/>
    <n v="0"/>
    <n v="199.33"/>
    <n v="0"/>
    <s v="SURFACE WATER MGT FUND"/>
    <s v="WLSW F D93139"/>
    <s v="STORMWATER SERVICES"/>
    <s v="DRAINAGE"/>
  </r>
  <r>
    <x v="1"/>
    <s v="111811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8.400000000000002"/>
    <n v="0"/>
    <n v="-18.400000000000002"/>
    <s v="N/A"/>
    <n v="0"/>
    <n v="0"/>
    <n v="0"/>
    <n v="0"/>
    <n v="0"/>
    <n v="0"/>
    <n v="0"/>
    <n v="0"/>
    <n v="0"/>
    <n v="0"/>
    <n v="0"/>
    <n v="18.400000000000002"/>
    <n v="0"/>
    <s v="SURFACE WATER MGT FUND"/>
    <s v="WLSW F D93139"/>
    <s v="STORMWATER SERVICES"/>
    <s v="DRAINAGE"/>
  </r>
  <r>
    <x v="1"/>
    <s v="111811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32.61000000000001"/>
    <n v="0"/>
    <n v="-132.61000000000001"/>
    <s v="N/A"/>
    <n v="0"/>
    <n v="0"/>
    <n v="0"/>
    <n v="0"/>
    <n v="0"/>
    <n v="0"/>
    <n v="0"/>
    <n v="0"/>
    <n v="0"/>
    <n v="62.84"/>
    <n v="0"/>
    <n v="69.77"/>
    <n v="0"/>
    <s v="SURFACE WATER MGT FUND"/>
    <s v="WLSW F D93139"/>
    <s v="STORMWATER SERVICES"/>
    <s v="DRAINAGE"/>
  </r>
  <r>
    <x v="1"/>
    <s v="1118115"/>
    <s v="845022"/>
    <s v="82200"/>
    <x v="72"/>
    <s v="5315000"/>
    <n v="2012"/>
    <x v="4"/>
    <s v="PAID TIME OFF"/>
    <s v="50000-PROGRAM EXPENDITUR BUDGET"/>
    <s v="82000-APPLIED OVERHEAD"/>
    <m/>
    <n v="0"/>
    <n v="0"/>
    <n v="102.3"/>
    <n v="0"/>
    <n v="-102.3"/>
    <s v="N/A"/>
    <n v="0"/>
    <n v="0"/>
    <n v="0"/>
    <n v="0"/>
    <n v="0"/>
    <n v="0"/>
    <n v="0"/>
    <n v="0"/>
    <n v="0"/>
    <n v="48.480000000000004"/>
    <n v="0"/>
    <n v="53.82"/>
    <n v="0"/>
    <s v="SURFACE WATER MGT FUND"/>
    <s v="WLSW F D93139"/>
    <s v="STORMWATER SERVICES"/>
    <s v="DRAINAGE"/>
  </r>
  <r>
    <x v="1"/>
    <s v="1118115"/>
    <s v="845022"/>
    <s v="82300"/>
    <x v="73"/>
    <s v="5315000"/>
    <n v="2012"/>
    <x v="4"/>
    <s v="INDIRECT COSTS"/>
    <s v="50000-PROGRAM EXPENDITUR BUDGET"/>
    <s v="82000-APPLIED OVERHEAD"/>
    <m/>
    <n v="0"/>
    <n v="0"/>
    <n v="219.73000000000002"/>
    <n v="0"/>
    <n v="-219.73000000000002"/>
    <s v="N/A"/>
    <n v="0"/>
    <n v="0"/>
    <n v="0"/>
    <n v="0"/>
    <n v="0"/>
    <n v="0"/>
    <n v="0"/>
    <n v="0"/>
    <n v="0"/>
    <n v="104.13"/>
    <n v="0"/>
    <n v="115.60000000000001"/>
    <n v="0"/>
    <s v="SURFACE WATER MGT FUND"/>
    <s v="WLSW F D93139"/>
    <s v="STORMWATER SERVICES"/>
    <s v="DRAINAGE"/>
  </r>
  <r>
    <x v="1"/>
    <s v="1118116"/>
    <s v="000000"/>
    <s v="11500"/>
    <x v="7"/>
    <s v="0000000"/>
    <n v="2012"/>
    <x v="0"/>
    <s v="ACCOUNTS RECEIVABLE"/>
    <s v="BS000-CURRENT ASSETS"/>
    <s v="B1150-ACCOUNTS RECEIVABLE"/>
    <m/>
    <n v="0"/>
    <n v="0"/>
    <n v="456.92"/>
    <n v="0"/>
    <n v="-456.92"/>
    <s v="N/A"/>
    <n v="0"/>
    <n v="0"/>
    <n v="0"/>
    <n v="0"/>
    <n v="0"/>
    <n v="0"/>
    <n v="0"/>
    <n v="0"/>
    <n v="0"/>
    <n v="0"/>
    <n v="0"/>
    <n v="456.92"/>
    <n v="0"/>
    <s v="SURFACE WATER MGT FUND"/>
    <s v="WSLW F D93140"/>
    <s v="DEFAULT"/>
    <s v="Default"/>
  </r>
  <r>
    <x v="1"/>
    <s v="1118116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SLW F D93140"/>
    <s v="DEFAULT"/>
    <s v="Default"/>
  </r>
  <r>
    <x v="1"/>
    <s v="1118116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456.92"/>
    <n v="-456.92"/>
    <n v="0"/>
    <s v="SURFACE WATER MGT FUND"/>
    <s v="WSLW F D93140"/>
    <s v="DEFAULT"/>
    <s v="Default"/>
  </r>
  <r>
    <x v="1"/>
    <s v="1118116"/>
    <s v="845022"/>
    <s v="43937"/>
    <x v="52"/>
    <s v="0000000"/>
    <n v="2012"/>
    <x v="3"/>
    <s v="DRAINAGE INSPECTION FEES"/>
    <s v="R3000-REVENUE"/>
    <s v="R3400-CHARGE FOR SERVICES"/>
    <m/>
    <n v="0"/>
    <n v="0"/>
    <n v="-456.92"/>
    <n v="0"/>
    <n v="456.92"/>
    <s v="N/A"/>
    <n v="0"/>
    <n v="0"/>
    <n v="0"/>
    <n v="0"/>
    <n v="0"/>
    <n v="0"/>
    <n v="0"/>
    <n v="0"/>
    <n v="0"/>
    <n v="0"/>
    <n v="-456.92"/>
    <n v="0"/>
    <n v="0"/>
    <s v="SURFACE WATER MGT FUND"/>
    <s v="WSLW F D93140"/>
    <s v="STORMWATER SERVICES"/>
    <s v="Default"/>
  </r>
  <r>
    <x v="1"/>
    <s v="111811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99.33"/>
    <n v="0"/>
    <n v="-199.33"/>
    <s v="N/A"/>
    <n v="0"/>
    <n v="0"/>
    <n v="0"/>
    <n v="0"/>
    <n v="0"/>
    <n v="0"/>
    <n v="0"/>
    <n v="0"/>
    <n v="0"/>
    <n v="0"/>
    <n v="199.33"/>
    <n v="0"/>
    <n v="0"/>
    <s v="SURFACE WATER MGT FUND"/>
    <s v="WSLW F D93140"/>
    <s v="STORMWATER SERVICES"/>
    <s v="DRAINAGE"/>
  </r>
  <r>
    <x v="1"/>
    <s v="111811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8.400000000000002"/>
    <n v="0"/>
    <n v="-18.400000000000002"/>
    <s v="N/A"/>
    <n v="0"/>
    <n v="0"/>
    <n v="0"/>
    <n v="0"/>
    <n v="0"/>
    <n v="0"/>
    <n v="0"/>
    <n v="0"/>
    <n v="0"/>
    <n v="0"/>
    <n v="18.400000000000002"/>
    <n v="0"/>
    <n v="0"/>
    <s v="SURFACE WATER MGT FUND"/>
    <s v="WSLW F D93140"/>
    <s v="STORMWATER SERVICES"/>
    <s v="DRAINAGE"/>
  </r>
  <r>
    <x v="1"/>
    <s v="111811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69.77"/>
    <n v="0"/>
    <n v="-69.77"/>
    <s v="N/A"/>
    <n v="0"/>
    <n v="0"/>
    <n v="0"/>
    <n v="0"/>
    <n v="0"/>
    <n v="0"/>
    <n v="0"/>
    <n v="0"/>
    <n v="0"/>
    <n v="0"/>
    <n v="69.77"/>
    <n v="0"/>
    <n v="0"/>
    <s v="SURFACE WATER MGT FUND"/>
    <s v="WSLW F D93140"/>
    <s v="STORMWATER SERVICES"/>
    <s v="DRAINAGE"/>
  </r>
  <r>
    <x v="1"/>
    <s v="1118116"/>
    <s v="845022"/>
    <s v="82200"/>
    <x v="72"/>
    <s v="5315000"/>
    <n v="2012"/>
    <x v="4"/>
    <s v="PAID TIME OFF"/>
    <s v="50000-PROGRAM EXPENDITUR BUDGET"/>
    <s v="82000-APPLIED OVERHEAD"/>
    <m/>
    <n v="0"/>
    <n v="0"/>
    <n v="53.82"/>
    <n v="0"/>
    <n v="-53.82"/>
    <s v="N/A"/>
    <n v="0"/>
    <n v="0"/>
    <n v="0"/>
    <n v="0"/>
    <n v="0"/>
    <n v="0"/>
    <n v="0"/>
    <n v="0"/>
    <n v="0"/>
    <n v="0"/>
    <n v="53.82"/>
    <n v="0"/>
    <n v="0"/>
    <s v="SURFACE WATER MGT FUND"/>
    <s v="WSLW F D93140"/>
    <s v="STORMWATER SERVICES"/>
    <s v="DRAINAGE"/>
  </r>
  <r>
    <x v="1"/>
    <s v="1118116"/>
    <s v="845022"/>
    <s v="82300"/>
    <x v="73"/>
    <s v="5315000"/>
    <n v="2012"/>
    <x v="4"/>
    <s v="INDIRECT COSTS"/>
    <s v="50000-PROGRAM EXPENDITUR BUDGET"/>
    <s v="82000-APPLIED OVERHEAD"/>
    <m/>
    <n v="0"/>
    <n v="0"/>
    <n v="115.60000000000001"/>
    <n v="0"/>
    <n v="-115.60000000000001"/>
    <s v="N/A"/>
    <n v="0"/>
    <n v="0"/>
    <n v="0"/>
    <n v="0"/>
    <n v="0"/>
    <n v="0"/>
    <n v="0"/>
    <n v="0"/>
    <n v="0"/>
    <n v="0"/>
    <n v="115.60000000000001"/>
    <n v="0"/>
    <n v="0"/>
    <s v="SURFACE WATER MGT FUND"/>
    <s v="WSLW F D93140"/>
    <s v="STORMWATER SERVICES"/>
    <s v="DRAINAGE"/>
  </r>
  <r>
    <x v="1"/>
    <s v="111812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8.53"/>
    <n v="0"/>
    <n v="-88.53"/>
    <s v="N/A"/>
    <n v="0"/>
    <n v="0"/>
    <n v="0"/>
    <n v="0"/>
    <n v="0"/>
    <n v="0"/>
    <n v="0"/>
    <n v="0"/>
    <n v="0"/>
    <n v="0"/>
    <n v="0"/>
    <n v="88.53"/>
    <n v="0"/>
    <s v="SURFACE WATER MGT FUND"/>
    <s v="WLSW F D93147"/>
    <s v="STORMWATER SERVICES"/>
    <s v="DRAINAGE"/>
  </r>
  <r>
    <x v="1"/>
    <s v="111812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9.2000000000000011"/>
    <n v="0"/>
    <n v="-9.2000000000000011"/>
    <s v="N/A"/>
    <n v="0"/>
    <n v="0"/>
    <n v="0"/>
    <n v="0"/>
    <n v="0"/>
    <n v="0"/>
    <n v="0"/>
    <n v="0"/>
    <n v="0"/>
    <n v="0"/>
    <n v="0"/>
    <n v="9.2000000000000011"/>
    <n v="0"/>
    <s v="SURFACE WATER MGT FUND"/>
    <s v="WLSW F D93147"/>
    <s v="STORMWATER SERVICES"/>
    <s v="DRAINAGE"/>
  </r>
  <r>
    <x v="1"/>
    <s v="111812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0.990000000000002"/>
    <n v="0"/>
    <n v="-30.990000000000002"/>
    <s v="N/A"/>
    <n v="0"/>
    <n v="0"/>
    <n v="0"/>
    <n v="0"/>
    <n v="0"/>
    <n v="0"/>
    <n v="0"/>
    <n v="0"/>
    <n v="0"/>
    <n v="0"/>
    <n v="0"/>
    <n v="30.990000000000002"/>
    <n v="0"/>
    <s v="SURFACE WATER MGT FUND"/>
    <s v="WLSW F D93147"/>
    <s v="STORMWATER SERVICES"/>
    <s v="DRAINAGE"/>
  </r>
  <r>
    <x v="1"/>
    <s v="1118124"/>
    <s v="845022"/>
    <s v="82200"/>
    <x v="72"/>
    <s v="5315000"/>
    <n v="2012"/>
    <x v="4"/>
    <s v="PAID TIME OFF"/>
    <s v="50000-PROGRAM EXPENDITUR BUDGET"/>
    <s v="82000-APPLIED OVERHEAD"/>
    <m/>
    <n v="0"/>
    <n v="0"/>
    <n v="23.900000000000002"/>
    <n v="0"/>
    <n v="-23.900000000000002"/>
    <s v="N/A"/>
    <n v="0"/>
    <n v="0"/>
    <n v="0"/>
    <n v="0"/>
    <n v="0"/>
    <n v="0"/>
    <n v="0"/>
    <n v="0"/>
    <n v="0"/>
    <n v="0"/>
    <n v="0"/>
    <n v="23.900000000000002"/>
    <n v="0"/>
    <s v="SURFACE WATER MGT FUND"/>
    <s v="WLSW F D93147"/>
    <s v="STORMWATER SERVICES"/>
    <s v="DRAINAGE"/>
  </r>
  <r>
    <x v="1"/>
    <s v="1118124"/>
    <s v="845022"/>
    <s v="82300"/>
    <x v="73"/>
    <s v="5315000"/>
    <n v="2012"/>
    <x v="4"/>
    <s v="INDIRECT COSTS"/>
    <s v="50000-PROGRAM EXPENDITUR BUDGET"/>
    <s v="82000-APPLIED OVERHEAD"/>
    <m/>
    <n v="0"/>
    <n v="0"/>
    <n v="51.35"/>
    <n v="0"/>
    <n v="-51.35"/>
    <s v="N/A"/>
    <n v="0"/>
    <n v="0"/>
    <n v="0"/>
    <n v="0"/>
    <n v="0"/>
    <n v="0"/>
    <n v="0"/>
    <n v="0"/>
    <n v="0"/>
    <n v="0"/>
    <n v="0"/>
    <n v="51.35"/>
    <n v="0"/>
    <s v="SURFACE WATER MGT FUND"/>
    <s v="WLSW F D93147"/>
    <s v="STORMWATER SERVICES"/>
    <s v="DRAINAGE"/>
  </r>
  <r>
    <x v="1"/>
    <s v="1118125"/>
    <s v="000000"/>
    <s v="11500"/>
    <x v="7"/>
    <s v="0000000"/>
    <n v="2012"/>
    <x v="0"/>
    <s v="ACCOUNTS RECEIVABLE"/>
    <s v="BS000-CURRENT ASSETS"/>
    <s v="B1150-ACCOUNTS RECEIVABLE"/>
    <m/>
    <n v="0"/>
    <n v="0"/>
    <n v="989"/>
    <n v="0"/>
    <n v="-989"/>
    <s v="N/A"/>
    <n v="0"/>
    <n v="0"/>
    <n v="0"/>
    <n v="0"/>
    <n v="0"/>
    <n v="0"/>
    <n v="0"/>
    <n v="0"/>
    <n v="0"/>
    <n v="0"/>
    <n v="0"/>
    <n v="989"/>
    <n v="0"/>
    <s v="SURFACE WATER MGT FUND"/>
    <s v="WLSW F-FG-BOND D93148"/>
    <s v="DEFAULT"/>
    <s v="Default"/>
  </r>
  <r>
    <x v="1"/>
    <s v="1118125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F-FG-BOND D93148"/>
    <s v="DEFAULT"/>
    <s v="Default"/>
  </r>
  <r>
    <x v="1"/>
    <s v="1118125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989"/>
    <n v="-989"/>
    <n v="0"/>
    <s v="SURFACE WATER MGT FUND"/>
    <s v="WLSW F-FG-BOND D93148"/>
    <s v="DEFAULT"/>
    <s v="Default"/>
  </r>
  <r>
    <x v="1"/>
    <s v="1118125"/>
    <s v="845022"/>
    <s v="43937"/>
    <x v="52"/>
    <s v="0000000"/>
    <n v="2012"/>
    <x v="3"/>
    <s v="DRAINAGE INSPECTION FEES"/>
    <s v="R3000-REVENUE"/>
    <s v="R3400-CHARGE FOR SERVICES"/>
    <m/>
    <n v="0"/>
    <n v="0"/>
    <n v="-989"/>
    <n v="0"/>
    <n v="989"/>
    <s v="N/A"/>
    <n v="0"/>
    <n v="0"/>
    <n v="0"/>
    <n v="0"/>
    <n v="0"/>
    <n v="0"/>
    <n v="0"/>
    <n v="0"/>
    <n v="0"/>
    <n v="0"/>
    <n v="-989"/>
    <n v="0"/>
    <n v="0"/>
    <s v="SURFACE WATER MGT FUND"/>
    <s v="WLSW F-FG-BOND D93148"/>
    <s v="STORMWATER SERVICES"/>
    <s v="Default"/>
  </r>
  <r>
    <x v="1"/>
    <s v="111812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66.39"/>
    <n v="0"/>
    <n v="-766.39"/>
    <s v="N/A"/>
    <n v="0"/>
    <n v="0"/>
    <n v="0"/>
    <n v="0"/>
    <n v="0"/>
    <n v="0"/>
    <n v="0"/>
    <n v="0"/>
    <n v="0"/>
    <n v="0"/>
    <n v="438.67"/>
    <n v="327.72"/>
    <n v="0"/>
    <s v="SURFACE WATER MGT FUND"/>
    <s v="WLSW F-FG-BOND D93148"/>
    <s v="STORMWATER SERVICES"/>
    <s v="DRAINAGE"/>
  </r>
  <r>
    <x v="1"/>
    <s v="111812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55.2"/>
    <n v="0"/>
    <n v="-55.2"/>
    <s v="N/A"/>
    <n v="0"/>
    <n v="0"/>
    <n v="0"/>
    <n v="0"/>
    <n v="0"/>
    <n v="0"/>
    <n v="0"/>
    <n v="0"/>
    <n v="0"/>
    <n v="0"/>
    <n v="23.92"/>
    <n v="31.28"/>
    <n v="0"/>
    <s v="SURFACE WATER MGT FUND"/>
    <s v="WLSW F-FG-BOND D93148"/>
    <s v="STORMWATER SERVICES"/>
    <s v="DRAINAGE"/>
  </r>
  <r>
    <x v="1"/>
    <s v="111812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68.26"/>
    <n v="0"/>
    <n v="-268.26"/>
    <s v="N/A"/>
    <n v="0"/>
    <n v="0"/>
    <n v="0"/>
    <n v="0"/>
    <n v="0"/>
    <n v="0"/>
    <n v="0"/>
    <n v="0"/>
    <n v="0"/>
    <n v="0"/>
    <n v="153.54"/>
    <n v="114.72"/>
    <n v="0"/>
    <s v="SURFACE WATER MGT FUND"/>
    <s v="WLSW F-FG-BOND D93148"/>
    <s v="STORMWATER SERVICES"/>
    <s v="DRAINAGE"/>
  </r>
  <r>
    <x v="1"/>
    <s v="1118125"/>
    <s v="845022"/>
    <s v="82200"/>
    <x v="72"/>
    <s v="5315000"/>
    <n v="2012"/>
    <x v="4"/>
    <s v="PAID TIME OFF"/>
    <s v="50000-PROGRAM EXPENDITUR BUDGET"/>
    <s v="82000-APPLIED OVERHEAD"/>
    <m/>
    <n v="0"/>
    <n v="0"/>
    <n v="206.93"/>
    <n v="0"/>
    <n v="-206.93"/>
    <s v="N/A"/>
    <n v="0"/>
    <n v="0"/>
    <n v="0"/>
    <n v="0"/>
    <n v="0"/>
    <n v="0"/>
    <n v="0"/>
    <n v="0"/>
    <n v="0"/>
    <n v="0"/>
    <n v="118.44"/>
    <n v="88.49"/>
    <n v="0"/>
    <s v="SURFACE WATER MGT FUND"/>
    <s v="WLSW F-FG-BOND D93148"/>
    <s v="STORMWATER SERVICES"/>
    <s v="DRAINAGE"/>
  </r>
  <r>
    <x v="1"/>
    <s v="1118125"/>
    <s v="845022"/>
    <s v="82300"/>
    <x v="73"/>
    <s v="5315000"/>
    <n v="2012"/>
    <x v="4"/>
    <s v="INDIRECT COSTS"/>
    <s v="50000-PROGRAM EXPENDITUR BUDGET"/>
    <s v="82000-APPLIED OVERHEAD"/>
    <m/>
    <n v="0"/>
    <n v="0"/>
    <n v="444.5"/>
    <n v="0"/>
    <n v="-444.5"/>
    <s v="N/A"/>
    <n v="0"/>
    <n v="0"/>
    <n v="0"/>
    <n v="0"/>
    <n v="0"/>
    <n v="0"/>
    <n v="0"/>
    <n v="0"/>
    <n v="0"/>
    <n v="0"/>
    <n v="254.43"/>
    <n v="190.07"/>
    <n v="0"/>
    <s v="SURFACE WATER MGT FUND"/>
    <s v="WLSW F-FG-BOND D93148"/>
    <s v="STORMWATER SERVICES"/>
    <s v="DRAINAGE"/>
  </r>
  <r>
    <x v="1"/>
    <s v="1118144"/>
    <s v="000000"/>
    <s v="11500"/>
    <x v="7"/>
    <s v="0000000"/>
    <n v="2012"/>
    <x v="0"/>
    <s v="ACCOUNTS RECEIVABLE"/>
    <s v="BS000-CURRENT ASSETS"/>
    <s v="B1150-ACCOUNTS RECEIVABLE"/>
    <m/>
    <n v="0"/>
    <n v="0"/>
    <n v="1474.48"/>
    <n v="0"/>
    <n v="-1474.48"/>
    <s v="N/A"/>
    <n v="0"/>
    <n v="0"/>
    <n v="0"/>
    <n v="0"/>
    <n v="0"/>
    <n v="0"/>
    <n v="0"/>
    <n v="0"/>
    <n v="0"/>
    <n v="0"/>
    <n v="0"/>
    <n v="1474.48"/>
    <n v="0"/>
    <s v="SURFACE WATER MGT FUND"/>
    <s v="WLSW F-FG-BOND D93141"/>
    <s v="DEFAULT"/>
    <s v="Default"/>
  </r>
  <r>
    <x v="1"/>
    <s v="1118144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0"/>
    <n v="688.49"/>
    <n v="0"/>
    <n v="-688.49"/>
    <n v="0"/>
    <s v="SURFACE WATER MGT FUND"/>
    <s v="WLSW F-FG-BOND D93141"/>
    <s v="DEFAULT"/>
    <s v="Default"/>
  </r>
  <r>
    <x v="1"/>
    <s v="1118144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785.99"/>
    <n v="-785.99"/>
    <n v="0"/>
    <s v="SURFACE WATER MGT FUND"/>
    <s v="WLSW F-FG-BOND D93141"/>
    <s v="DEFAULT"/>
    <s v="Default"/>
  </r>
  <r>
    <x v="1"/>
    <s v="1118144"/>
    <s v="845022"/>
    <s v="43937"/>
    <x v="52"/>
    <s v="0000000"/>
    <n v="2012"/>
    <x v="3"/>
    <s v="DRAINAGE INSPECTION FEES"/>
    <s v="R3000-REVENUE"/>
    <s v="R3400-CHARGE FOR SERVICES"/>
    <m/>
    <n v="0"/>
    <n v="0"/>
    <n v="-1474.48"/>
    <n v="0"/>
    <n v="1474.48"/>
    <s v="N/A"/>
    <n v="0"/>
    <n v="0"/>
    <n v="0"/>
    <n v="0"/>
    <n v="0"/>
    <n v="0"/>
    <n v="0"/>
    <n v="0"/>
    <n v="0"/>
    <n v="-688.49"/>
    <n v="-785.99"/>
    <n v="0"/>
    <n v="0"/>
    <s v="SURFACE WATER MGT FUND"/>
    <s v="WLSW F-FG-BOND D93141"/>
    <s v="STORMWATER SERVICES"/>
    <s v="Default"/>
  </r>
  <r>
    <x v="1"/>
    <s v="111814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22.64"/>
    <n v="0"/>
    <n v="-722.64"/>
    <s v="N/A"/>
    <n v="0"/>
    <n v="0"/>
    <n v="0"/>
    <n v="0"/>
    <n v="0"/>
    <n v="0"/>
    <n v="0"/>
    <n v="0"/>
    <n v="0"/>
    <n v="312.95"/>
    <n v="338.87"/>
    <n v="70.820000000000007"/>
    <n v="0"/>
    <s v="SURFACE WATER MGT FUND"/>
    <s v="WLSW F-FG-BOND D93141"/>
    <s v="STORMWATER SERVICES"/>
    <s v="DRAINAGE"/>
  </r>
  <r>
    <x v="1"/>
    <s v="111814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47.84"/>
    <n v="0"/>
    <n v="-47.84"/>
    <s v="N/A"/>
    <n v="0"/>
    <n v="0"/>
    <n v="0"/>
    <n v="0"/>
    <n v="0"/>
    <n v="0"/>
    <n v="0"/>
    <n v="0"/>
    <n v="0"/>
    <n v="0"/>
    <n v="40.480000000000004"/>
    <n v="7.36"/>
    <n v="0"/>
    <s v="SURFACE WATER MGT FUND"/>
    <s v="WLSW F-FG-BOND D93141"/>
    <s v="STORMWATER SERVICES"/>
    <s v="DRAINAGE"/>
  </r>
  <r>
    <x v="1"/>
    <s v="111814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52.92000000000002"/>
    <n v="0"/>
    <n v="-252.92000000000002"/>
    <s v="N/A"/>
    <n v="0"/>
    <n v="0"/>
    <n v="0"/>
    <n v="0"/>
    <n v="0"/>
    <n v="0"/>
    <n v="0"/>
    <n v="0"/>
    <n v="0"/>
    <n v="109.53"/>
    <n v="118.60000000000001"/>
    <n v="24.79"/>
    <n v="0"/>
    <s v="SURFACE WATER MGT FUND"/>
    <s v="WLSW F-FG-BOND D93141"/>
    <s v="STORMWATER SERVICES"/>
    <s v="DRAINAGE"/>
  </r>
  <r>
    <x v="1"/>
    <s v="1118144"/>
    <s v="845022"/>
    <s v="82200"/>
    <x v="72"/>
    <s v="5315000"/>
    <n v="2012"/>
    <x v="4"/>
    <s v="PAID TIME OFF"/>
    <s v="50000-PROGRAM EXPENDITUR BUDGET"/>
    <s v="82000-APPLIED OVERHEAD"/>
    <m/>
    <n v="0"/>
    <n v="0"/>
    <n v="195.12"/>
    <n v="0"/>
    <n v="-195.12"/>
    <s v="N/A"/>
    <n v="0"/>
    <n v="0"/>
    <n v="0"/>
    <n v="0"/>
    <n v="0"/>
    <n v="0"/>
    <n v="0"/>
    <n v="0"/>
    <n v="0"/>
    <n v="84.5"/>
    <n v="91.5"/>
    <n v="19.12"/>
    <n v="0"/>
    <s v="SURFACE WATER MGT FUND"/>
    <s v="WLSW F-FG-BOND D93141"/>
    <s v="STORMWATER SERVICES"/>
    <s v="DRAINAGE"/>
  </r>
  <r>
    <x v="1"/>
    <s v="1118144"/>
    <s v="845022"/>
    <s v="82300"/>
    <x v="73"/>
    <s v="5315000"/>
    <n v="2012"/>
    <x v="4"/>
    <s v="INDIRECT COSTS"/>
    <s v="50000-PROGRAM EXPENDITUR BUDGET"/>
    <s v="82000-APPLIED OVERHEAD"/>
    <m/>
    <n v="0"/>
    <n v="0"/>
    <n v="419.13"/>
    <n v="0"/>
    <n v="-419.13"/>
    <s v="N/A"/>
    <n v="0"/>
    <n v="0"/>
    <n v="0"/>
    <n v="0"/>
    <n v="0"/>
    <n v="0"/>
    <n v="0"/>
    <n v="0"/>
    <n v="0"/>
    <n v="181.51"/>
    <n v="196.54"/>
    <n v="41.08"/>
    <n v="0"/>
    <s v="SURFACE WATER MGT FUND"/>
    <s v="WLSW F-FG-BOND D93141"/>
    <s v="STORMWATER SERVICES"/>
    <s v="DRAINAGE"/>
  </r>
  <r>
    <x v="1"/>
    <s v="1118145"/>
    <s v="000000"/>
    <s v="11500"/>
    <x v="7"/>
    <s v="0000000"/>
    <n v="2012"/>
    <x v="0"/>
    <s v="ACCOUNTS RECEIVABLE"/>
    <s v="BS000-CURRENT ASSETS"/>
    <s v="B1150-ACCOUNTS RECEIVABLE"/>
    <m/>
    <n v="0"/>
    <n v="0"/>
    <n v="776.79"/>
    <n v="0"/>
    <n v="-776.79"/>
    <s v="N/A"/>
    <n v="0"/>
    <n v="0"/>
    <n v="0"/>
    <n v="0"/>
    <n v="0"/>
    <n v="0"/>
    <n v="0"/>
    <n v="0"/>
    <n v="0"/>
    <n v="0"/>
    <n v="0"/>
    <n v="776.79"/>
    <n v="0"/>
    <s v="SURFACE WATER MGT FUND"/>
    <s v="WLSW F-FG-BOND D93177"/>
    <s v="DEFAULT"/>
    <s v="Default"/>
  </r>
  <r>
    <x v="1"/>
    <s v="1118145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F-FG-BOND D93177"/>
    <s v="DEFAULT"/>
    <s v="Default"/>
  </r>
  <r>
    <x v="1"/>
    <s v="1118145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776.79"/>
    <n v="-776.79"/>
    <n v="0"/>
    <s v="SURFACE WATER MGT FUND"/>
    <s v="WLSW F-FG-BOND D93177"/>
    <s v="DEFAULT"/>
    <s v="Default"/>
  </r>
  <r>
    <x v="1"/>
    <s v="1118145"/>
    <s v="845022"/>
    <s v="43937"/>
    <x v="52"/>
    <s v="0000000"/>
    <n v="2012"/>
    <x v="3"/>
    <s v="DRAINAGE INSPECTION FEES"/>
    <s v="R3000-REVENUE"/>
    <s v="R3400-CHARGE FOR SERVICES"/>
    <m/>
    <n v="0"/>
    <n v="0"/>
    <n v="-776.79"/>
    <n v="0"/>
    <n v="776.79"/>
    <s v="N/A"/>
    <n v="0"/>
    <n v="0"/>
    <n v="0"/>
    <n v="0"/>
    <n v="0"/>
    <n v="0"/>
    <n v="0"/>
    <n v="0"/>
    <n v="0"/>
    <n v="0"/>
    <n v="-776.79"/>
    <n v="0"/>
    <n v="0"/>
    <s v="SURFACE WATER MGT FUND"/>
    <s v="WLSW F-FG-BOND D93177"/>
    <s v="STORMWATER SERVICES"/>
    <s v="Default"/>
  </r>
  <r>
    <x v="1"/>
    <s v="111814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18.6"/>
    <n v="0"/>
    <n v="-418.6"/>
    <s v="N/A"/>
    <n v="0"/>
    <n v="0"/>
    <n v="0"/>
    <n v="0"/>
    <n v="0"/>
    <n v="0"/>
    <n v="0"/>
    <n v="0"/>
    <n v="0"/>
    <n v="0"/>
    <n v="338.87"/>
    <n v="79.73"/>
    <n v="0"/>
    <s v="SURFACE WATER MGT FUND"/>
    <s v="WLSW F-FG-BOND D93177"/>
    <s v="STORMWATER SERVICES"/>
    <s v="DRAINAGE"/>
  </r>
  <r>
    <x v="1"/>
    <s v="111814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38.64"/>
    <n v="0"/>
    <n v="-38.64"/>
    <s v="N/A"/>
    <n v="0"/>
    <n v="0"/>
    <n v="0"/>
    <n v="0"/>
    <n v="0"/>
    <n v="0"/>
    <n v="0"/>
    <n v="0"/>
    <n v="0"/>
    <n v="0"/>
    <n v="31.28"/>
    <n v="7.36"/>
    <n v="0"/>
    <s v="SURFACE WATER MGT FUND"/>
    <s v="WLSW F-FG-BOND D93177"/>
    <s v="STORMWATER SERVICES"/>
    <s v="DRAINAGE"/>
  </r>
  <r>
    <x v="1"/>
    <s v="111814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46.51"/>
    <n v="0"/>
    <n v="-146.51"/>
    <s v="N/A"/>
    <n v="0"/>
    <n v="0"/>
    <n v="0"/>
    <n v="0"/>
    <n v="0"/>
    <n v="0"/>
    <n v="0"/>
    <n v="0"/>
    <n v="0"/>
    <n v="0"/>
    <n v="118.60000000000001"/>
    <n v="27.91"/>
    <n v="0"/>
    <s v="SURFACE WATER MGT FUND"/>
    <s v="WLSW F-FG-BOND D93177"/>
    <s v="STORMWATER SERVICES"/>
    <s v="DRAINAGE"/>
  </r>
  <r>
    <x v="1"/>
    <s v="1118145"/>
    <s v="845022"/>
    <s v="82200"/>
    <x v="72"/>
    <s v="5315000"/>
    <n v="2012"/>
    <x v="4"/>
    <s v="PAID TIME OFF"/>
    <s v="50000-PROGRAM EXPENDITUR BUDGET"/>
    <s v="82000-APPLIED OVERHEAD"/>
    <m/>
    <n v="0"/>
    <n v="0"/>
    <n v="113.02"/>
    <n v="0"/>
    <n v="-113.02"/>
    <s v="N/A"/>
    <n v="0"/>
    <n v="0"/>
    <n v="0"/>
    <n v="0"/>
    <n v="0"/>
    <n v="0"/>
    <n v="0"/>
    <n v="0"/>
    <n v="0"/>
    <n v="0"/>
    <n v="91.49"/>
    <n v="21.53"/>
    <n v="0"/>
    <s v="SURFACE WATER MGT FUND"/>
    <s v="WLSW F-FG-BOND D93177"/>
    <s v="STORMWATER SERVICES"/>
    <s v="DRAINAGE"/>
  </r>
  <r>
    <x v="1"/>
    <s v="1118145"/>
    <s v="845022"/>
    <s v="82300"/>
    <x v="73"/>
    <s v="5315000"/>
    <n v="2012"/>
    <x v="4"/>
    <s v="INDIRECT COSTS"/>
    <s v="50000-PROGRAM EXPENDITUR BUDGET"/>
    <s v="82000-APPLIED OVERHEAD"/>
    <m/>
    <n v="0"/>
    <n v="0"/>
    <n v="242.79"/>
    <n v="0"/>
    <n v="-242.79"/>
    <s v="N/A"/>
    <n v="0"/>
    <n v="0"/>
    <n v="0"/>
    <n v="0"/>
    <n v="0"/>
    <n v="0"/>
    <n v="0"/>
    <n v="0"/>
    <n v="0"/>
    <n v="0"/>
    <n v="196.55"/>
    <n v="46.24"/>
    <n v="0"/>
    <s v="SURFACE WATER MGT FUND"/>
    <s v="WLSW F-FG-BOND D93177"/>
    <s v="STORMWATER SERVICES"/>
    <s v="DRAINAGE"/>
  </r>
  <r>
    <x v="1"/>
    <s v="111815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47.86"/>
    <n v="0"/>
    <n v="-247.86"/>
    <s v="N/A"/>
    <n v="0"/>
    <n v="0"/>
    <n v="0"/>
    <n v="0"/>
    <n v="0"/>
    <n v="0"/>
    <n v="0"/>
    <n v="0"/>
    <n v="0"/>
    <n v="247.86"/>
    <n v="0"/>
    <n v="0"/>
    <n v="0"/>
    <s v="SURFACE WATER MGT FUND"/>
    <s v="WLSW F D99008"/>
    <s v="STORMWATER SERVICES"/>
    <s v="DRAINAGE"/>
  </r>
  <r>
    <x v="1"/>
    <s v="111815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5.76"/>
    <n v="0"/>
    <n v="-25.76"/>
    <s v="N/A"/>
    <n v="0"/>
    <n v="0"/>
    <n v="0"/>
    <n v="0"/>
    <n v="0"/>
    <n v="0"/>
    <n v="0"/>
    <n v="0"/>
    <n v="0"/>
    <n v="25.76"/>
    <n v="0"/>
    <n v="0"/>
    <n v="0"/>
    <s v="SURFACE WATER MGT FUND"/>
    <s v="WLSW F D99008"/>
    <s v="STORMWATER SERVICES"/>
    <s v="DRAINAGE"/>
  </r>
  <r>
    <x v="1"/>
    <s v="111815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86.75"/>
    <n v="0"/>
    <n v="-86.75"/>
    <s v="N/A"/>
    <n v="0"/>
    <n v="0"/>
    <n v="0"/>
    <n v="0"/>
    <n v="0"/>
    <n v="0"/>
    <n v="0"/>
    <n v="0"/>
    <n v="0"/>
    <n v="86.75"/>
    <n v="0"/>
    <n v="0"/>
    <n v="0"/>
    <s v="SURFACE WATER MGT FUND"/>
    <s v="WLSW F D99008"/>
    <s v="STORMWATER SERVICES"/>
    <s v="DRAINAGE"/>
  </r>
  <r>
    <x v="1"/>
    <s v="1118151"/>
    <s v="845022"/>
    <s v="82200"/>
    <x v="72"/>
    <s v="5315000"/>
    <n v="2012"/>
    <x v="4"/>
    <s v="PAID TIME OFF"/>
    <s v="50000-PROGRAM EXPENDITUR BUDGET"/>
    <s v="82000-APPLIED OVERHEAD"/>
    <m/>
    <n v="0"/>
    <n v="0"/>
    <n v="66.92"/>
    <n v="0"/>
    <n v="-66.92"/>
    <s v="N/A"/>
    <n v="0"/>
    <n v="0"/>
    <n v="0"/>
    <n v="0"/>
    <n v="0"/>
    <n v="0"/>
    <n v="0"/>
    <n v="0"/>
    <n v="0"/>
    <n v="66.92"/>
    <n v="0"/>
    <n v="0"/>
    <n v="0"/>
    <s v="SURFACE WATER MGT FUND"/>
    <s v="WLSW F D99008"/>
    <s v="STORMWATER SERVICES"/>
    <s v="DRAINAGE"/>
  </r>
  <r>
    <x v="1"/>
    <s v="1118151"/>
    <s v="845022"/>
    <s v="82300"/>
    <x v="73"/>
    <s v="5315000"/>
    <n v="2012"/>
    <x v="4"/>
    <s v="INDIRECT COSTS"/>
    <s v="50000-PROGRAM EXPENDITUR BUDGET"/>
    <s v="82000-APPLIED OVERHEAD"/>
    <m/>
    <n v="0"/>
    <n v="0"/>
    <n v="143.76"/>
    <n v="0"/>
    <n v="-143.76"/>
    <s v="N/A"/>
    <n v="0"/>
    <n v="0"/>
    <n v="0"/>
    <n v="0"/>
    <n v="0"/>
    <n v="0"/>
    <n v="0"/>
    <n v="0"/>
    <n v="0"/>
    <n v="143.76"/>
    <n v="0"/>
    <n v="0"/>
    <n v="0"/>
    <s v="SURFACE WATER MGT FUND"/>
    <s v="WLSW F D99008"/>
    <s v="STORMWATER SERVICES"/>
    <s v="DRAINAGE"/>
  </r>
  <r>
    <x v="1"/>
    <s v="111815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4.98"/>
    <n v="0"/>
    <n v="-74.98"/>
    <s v="N/A"/>
    <n v="0"/>
    <n v="0"/>
    <n v="0"/>
    <n v="0"/>
    <n v="0"/>
    <n v="0"/>
    <n v="0"/>
    <n v="0"/>
    <n v="0"/>
    <n v="74.98"/>
    <n v="0"/>
    <n v="0"/>
    <n v="0"/>
    <s v="SURFACE WATER MGT FUND"/>
    <s v="WLSW F D99010"/>
    <s v="STORMWATER SERVICES"/>
    <s v="DRAINAGE"/>
  </r>
  <r>
    <x v="1"/>
    <s v="111815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6.240000000000002"/>
    <n v="0"/>
    <n v="-26.240000000000002"/>
    <s v="N/A"/>
    <n v="0"/>
    <n v="0"/>
    <n v="0"/>
    <n v="0"/>
    <n v="0"/>
    <n v="0"/>
    <n v="0"/>
    <n v="0"/>
    <n v="0"/>
    <n v="26.240000000000002"/>
    <n v="0"/>
    <n v="0"/>
    <n v="0"/>
    <s v="SURFACE WATER MGT FUND"/>
    <s v="WLSW F D99010"/>
    <s v="STORMWATER SERVICES"/>
    <s v="DRAINAGE"/>
  </r>
  <r>
    <x v="1"/>
    <s v="1118153"/>
    <s v="845022"/>
    <s v="82200"/>
    <x v="72"/>
    <s v="5315000"/>
    <n v="2012"/>
    <x v="4"/>
    <s v="PAID TIME OFF"/>
    <s v="50000-PROGRAM EXPENDITUR BUDGET"/>
    <s v="82000-APPLIED OVERHEAD"/>
    <m/>
    <n v="0"/>
    <n v="0"/>
    <n v="20.240000000000002"/>
    <n v="0"/>
    <n v="-20.240000000000002"/>
    <s v="N/A"/>
    <n v="0"/>
    <n v="0"/>
    <n v="0"/>
    <n v="0"/>
    <n v="0"/>
    <n v="0"/>
    <n v="0"/>
    <n v="0"/>
    <n v="0"/>
    <n v="20.240000000000002"/>
    <n v="0"/>
    <n v="0"/>
    <n v="0"/>
    <s v="SURFACE WATER MGT FUND"/>
    <s v="WLSW F D99010"/>
    <s v="STORMWATER SERVICES"/>
    <s v="DRAINAGE"/>
  </r>
  <r>
    <x v="1"/>
    <s v="1118153"/>
    <s v="845022"/>
    <s v="82300"/>
    <x v="73"/>
    <s v="5315000"/>
    <n v="2012"/>
    <x v="4"/>
    <s v="INDIRECT COSTS"/>
    <s v="50000-PROGRAM EXPENDITUR BUDGET"/>
    <s v="82000-APPLIED OVERHEAD"/>
    <m/>
    <n v="0"/>
    <n v="0"/>
    <n v="43.49"/>
    <n v="0"/>
    <n v="-43.49"/>
    <s v="N/A"/>
    <n v="0"/>
    <n v="0"/>
    <n v="0"/>
    <n v="0"/>
    <n v="0"/>
    <n v="0"/>
    <n v="0"/>
    <n v="0"/>
    <n v="0"/>
    <n v="43.49"/>
    <n v="0"/>
    <n v="0"/>
    <n v="0"/>
    <s v="SURFACE WATER MGT FUND"/>
    <s v="WLSW F D99010"/>
    <s v="STORMWATER SERVICES"/>
    <s v="DRAINAGE"/>
  </r>
  <r>
    <x v="1"/>
    <s v="111817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0"/>
    <n v="0"/>
    <n v="0"/>
    <n v="0"/>
    <n v="141.63"/>
    <n v="0"/>
    <s v="SURFACE WATER MGT FUND"/>
    <s v="WLSW F-FG-BOND D9X191 SHAMROCK"/>
    <s v="STORMWATER SERVICES"/>
    <s v="DRAINAGE"/>
  </r>
  <r>
    <x v="1"/>
    <s v="111817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0"/>
    <n v="0"/>
    <n v="0"/>
    <n v="14.72"/>
    <n v="0"/>
    <s v="SURFACE WATER MGT FUND"/>
    <s v="WLSW F-FG-BOND D9X191 SHAMROCK"/>
    <s v="STORMWATER SERVICES"/>
    <s v="DRAINAGE"/>
  </r>
  <r>
    <x v="1"/>
    <s v="111817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0"/>
    <n v="0"/>
    <n v="0"/>
    <n v="0"/>
    <n v="49.57"/>
    <n v="0"/>
    <s v="SURFACE WATER MGT FUND"/>
    <s v="WLSW F-FG-BOND D9X191 SHAMROCK"/>
    <s v="STORMWATER SERVICES"/>
    <s v="DRAINAGE"/>
  </r>
  <r>
    <x v="1"/>
    <s v="1118172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0"/>
    <n v="0"/>
    <n v="0"/>
    <n v="38.24"/>
    <n v="0"/>
    <s v="SURFACE WATER MGT FUND"/>
    <s v="WLSW F-FG-BOND D9X191 SHAMROCK"/>
    <s v="STORMWATER SERVICES"/>
    <s v="DRAINAGE"/>
  </r>
  <r>
    <x v="1"/>
    <s v="1118172"/>
    <s v="845022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0"/>
    <n v="0"/>
    <n v="0"/>
    <n v="0"/>
    <n v="82.15"/>
    <n v="0"/>
    <s v="SURFACE WATER MGT FUND"/>
    <s v="WLSW F-FG-BOND D9X191 SHAMROCK"/>
    <s v="STORMWATER SERVICES"/>
    <s v="DRAINAGE"/>
  </r>
  <r>
    <x v="1"/>
    <s v="111817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19.60000000000001"/>
    <n v="0"/>
    <n v="-119.60000000000001"/>
    <s v="N/A"/>
    <n v="0"/>
    <n v="0"/>
    <n v="0"/>
    <n v="0"/>
    <n v="0"/>
    <n v="0"/>
    <n v="0"/>
    <n v="0"/>
    <n v="0"/>
    <n v="0"/>
    <n v="0"/>
    <n v="119.60000000000001"/>
    <n v="0"/>
    <s v="SURFACE WATER MGT FUND"/>
    <s v="WLSW -F-FG-BOND D9X203"/>
    <s v="STORMWATER SERVICES"/>
    <s v="DRAINAGE"/>
  </r>
  <r>
    <x v="1"/>
    <s v="111817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0"/>
    <n v="0"/>
    <n v="0"/>
    <n v="0"/>
    <n v="0"/>
    <n v="11.040000000000001"/>
    <n v="0"/>
    <s v="SURFACE WATER MGT FUND"/>
    <s v="WLSW -F-FG-BOND D9X203"/>
    <s v="STORMWATER SERVICES"/>
    <s v="DRAINAGE"/>
  </r>
  <r>
    <x v="1"/>
    <s v="111817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1.86"/>
    <n v="0"/>
    <n v="-41.86"/>
    <s v="N/A"/>
    <n v="0"/>
    <n v="0"/>
    <n v="0"/>
    <n v="0"/>
    <n v="0"/>
    <n v="0"/>
    <n v="0"/>
    <n v="0"/>
    <n v="0"/>
    <n v="0"/>
    <n v="0"/>
    <n v="41.86"/>
    <n v="0"/>
    <s v="SURFACE WATER MGT FUND"/>
    <s v="WLSW -F-FG-BOND D9X203"/>
    <s v="STORMWATER SERVICES"/>
    <s v="DRAINAGE"/>
  </r>
  <r>
    <x v="1"/>
    <s v="1118174"/>
    <s v="845022"/>
    <s v="82200"/>
    <x v="72"/>
    <s v="5315000"/>
    <n v="2012"/>
    <x v="4"/>
    <s v="PAID TIME OFF"/>
    <s v="50000-PROGRAM EXPENDITUR BUDGET"/>
    <s v="82000-APPLIED OVERHEAD"/>
    <m/>
    <n v="0"/>
    <n v="0"/>
    <n v="32.29"/>
    <n v="0"/>
    <n v="-32.29"/>
    <s v="N/A"/>
    <n v="0"/>
    <n v="0"/>
    <n v="0"/>
    <n v="0"/>
    <n v="0"/>
    <n v="0"/>
    <n v="0"/>
    <n v="0"/>
    <n v="0"/>
    <n v="0"/>
    <n v="0"/>
    <n v="32.29"/>
    <n v="0"/>
    <s v="SURFACE WATER MGT FUND"/>
    <s v="WLSW -F-FG-BOND D9X203"/>
    <s v="STORMWATER SERVICES"/>
    <s v="DRAINAGE"/>
  </r>
  <r>
    <x v="1"/>
    <s v="1118174"/>
    <s v="845022"/>
    <s v="82300"/>
    <x v="73"/>
    <s v="5315000"/>
    <n v="2012"/>
    <x v="4"/>
    <s v="INDIRECT COSTS"/>
    <s v="50000-PROGRAM EXPENDITUR BUDGET"/>
    <s v="82000-APPLIED OVERHEAD"/>
    <m/>
    <n v="0"/>
    <n v="0"/>
    <n v="69.37"/>
    <n v="0"/>
    <n v="-69.37"/>
    <s v="N/A"/>
    <n v="0"/>
    <n v="0"/>
    <n v="0"/>
    <n v="0"/>
    <n v="0"/>
    <n v="0"/>
    <n v="0"/>
    <n v="0"/>
    <n v="0"/>
    <n v="0"/>
    <n v="0"/>
    <n v="69.37"/>
    <n v="0"/>
    <s v="SURFACE WATER MGT FUND"/>
    <s v="WLSW -F-FG-BOND D9X203"/>
    <s v="STORMWATER SERVICES"/>
    <s v="DRAINAGE"/>
  </r>
  <r>
    <x v="1"/>
    <s v="1118202"/>
    <s v="000000"/>
    <s v="11500"/>
    <x v="7"/>
    <s v="0000000"/>
    <n v="2012"/>
    <x v="0"/>
    <s v="ACCOUNTS RECEIVABLE"/>
    <s v="BS000-CURRENT ASSETS"/>
    <s v="B1150-ACCOUNTS RECEIVABLE"/>
    <m/>
    <n v="0"/>
    <n v="0"/>
    <n v="394.99"/>
    <n v="0"/>
    <n v="-394.99"/>
    <s v="N/A"/>
    <n v="0"/>
    <n v="0"/>
    <n v="0"/>
    <n v="0"/>
    <n v="0"/>
    <n v="0"/>
    <n v="0"/>
    <n v="0"/>
    <n v="0"/>
    <n v="0"/>
    <n v="0"/>
    <n v="394.99"/>
    <n v="0"/>
    <s v="SURFACE WATER MGT FUND"/>
    <s v="WLSW F-FG-BOND D9X194"/>
    <s v="DEFAULT"/>
    <s v="Default"/>
  </r>
  <r>
    <x v="1"/>
    <s v="1118202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0"/>
    <n v="394.99"/>
    <n v="0"/>
    <n v="-394.99"/>
    <n v="0"/>
    <s v="SURFACE WATER MGT FUND"/>
    <s v="WLSW F-FG-BOND D9X194"/>
    <s v="DEFAULT"/>
    <s v="Default"/>
  </r>
  <r>
    <x v="1"/>
    <s v="1118202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F-FG-BOND D9X194"/>
    <s v="DEFAULT"/>
    <s v="Default"/>
  </r>
  <r>
    <x v="1"/>
    <s v="1118202"/>
    <s v="845022"/>
    <s v="43937"/>
    <x v="52"/>
    <s v="0000000"/>
    <n v="2012"/>
    <x v="3"/>
    <s v="DRAINAGE INSPECTION FEES"/>
    <s v="R3000-REVENUE"/>
    <s v="R3400-CHARGE FOR SERVICES"/>
    <m/>
    <n v="0"/>
    <n v="0"/>
    <n v="-394.99"/>
    <n v="0"/>
    <n v="394.99"/>
    <s v="N/A"/>
    <n v="0"/>
    <n v="0"/>
    <n v="0"/>
    <n v="0"/>
    <n v="0"/>
    <n v="0"/>
    <n v="0"/>
    <n v="0"/>
    <n v="0"/>
    <n v="-394.99"/>
    <n v="0"/>
    <n v="0"/>
    <n v="0"/>
    <s v="SURFACE WATER MGT FUND"/>
    <s v="WLSW F-FG-BOND D9X194"/>
    <s v="STORMWATER SERVICES"/>
    <s v="Default"/>
  </r>
  <r>
    <x v="1"/>
    <s v="111820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79.54"/>
    <n v="0"/>
    <n v="-179.54"/>
    <s v="N/A"/>
    <n v="0"/>
    <n v="0"/>
    <n v="0"/>
    <n v="0"/>
    <n v="0"/>
    <n v="0"/>
    <n v="0"/>
    <n v="0"/>
    <n v="0"/>
    <n v="179.54"/>
    <n v="0"/>
    <n v="0"/>
    <n v="0"/>
    <s v="SURFACE WATER MGT FUND"/>
    <s v="WLSW F-FG-BOND D9X194"/>
    <s v="STORMWATER SERVICES"/>
    <s v="DRAINAGE"/>
  </r>
  <r>
    <x v="1"/>
    <s v="111820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62.84"/>
    <n v="0"/>
    <n v="-62.84"/>
    <s v="N/A"/>
    <n v="0"/>
    <n v="0"/>
    <n v="0"/>
    <n v="0"/>
    <n v="0"/>
    <n v="0"/>
    <n v="0"/>
    <n v="0"/>
    <n v="0"/>
    <n v="62.84"/>
    <n v="0"/>
    <n v="0"/>
    <n v="0"/>
    <s v="SURFACE WATER MGT FUND"/>
    <s v="WLSW F-FG-BOND D9X194"/>
    <s v="STORMWATER SERVICES"/>
    <s v="DRAINAGE"/>
  </r>
  <r>
    <x v="1"/>
    <s v="1118202"/>
    <s v="845022"/>
    <s v="82200"/>
    <x v="72"/>
    <s v="5315000"/>
    <n v="2012"/>
    <x v="4"/>
    <s v="PAID TIME OFF"/>
    <s v="50000-PROGRAM EXPENDITUR BUDGET"/>
    <s v="82000-APPLIED OVERHEAD"/>
    <m/>
    <n v="0"/>
    <n v="0"/>
    <n v="48.480000000000004"/>
    <n v="0"/>
    <n v="-48.480000000000004"/>
    <s v="N/A"/>
    <n v="0"/>
    <n v="0"/>
    <n v="0"/>
    <n v="0"/>
    <n v="0"/>
    <n v="0"/>
    <n v="0"/>
    <n v="0"/>
    <n v="0"/>
    <n v="48.480000000000004"/>
    <n v="0"/>
    <n v="0"/>
    <n v="0"/>
    <s v="SURFACE WATER MGT FUND"/>
    <s v="WLSW F-FG-BOND D9X194"/>
    <s v="STORMWATER SERVICES"/>
    <s v="DRAINAGE"/>
  </r>
  <r>
    <x v="1"/>
    <s v="1118202"/>
    <s v="845022"/>
    <s v="82300"/>
    <x v="73"/>
    <s v="5315000"/>
    <n v="2012"/>
    <x v="4"/>
    <s v="INDIRECT COSTS"/>
    <s v="50000-PROGRAM EXPENDITUR BUDGET"/>
    <s v="82000-APPLIED OVERHEAD"/>
    <m/>
    <n v="0"/>
    <n v="0"/>
    <n v="104.13"/>
    <n v="0"/>
    <n v="-104.13"/>
    <s v="N/A"/>
    <n v="0"/>
    <n v="0"/>
    <n v="0"/>
    <n v="0"/>
    <n v="0"/>
    <n v="0"/>
    <n v="0"/>
    <n v="0"/>
    <n v="0"/>
    <n v="104.13"/>
    <n v="0"/>
    <n v="0"/>
    <n v="0"/>
    <s v="SURFACE WATER MGT FUND"/>
    <s v="WLSW F-FG-BOND D9X194"/>
    <s v="STORMWATER SERVICES"/>
    <s v="DRAINAGE"/>
  </r>
  <r>
    <x v="1"/>
    <s v="1118206"/>
    <s v="000000"/>
    <s v="11500"/>
    <x v="7"/>
    <s v="0000000"/>
    <n v="2012"/>
    <x v="0"/>
    <s v="ACCOUNTS RECEIVABLE"/>
    <s v="BS000-CURRENT ASSETS"/>
    <s v="B1150-ACCOUNTS RECEIVABLE"/>
    <m/>
    <n v="0"/>
    <n v="0"/>
    <n v="197.5"/>
    <n v="0"/>
    <n v="-197.5"/>
    <s v="N/A"/>
    <n v="0"/>
    <n v="0"/>
    <n v="0"/>
    <n v="0"/>
    <n v="0"/>
    <n v="0"/>
    <n v="0"/>
    <n v="0"/>
    <n v="0"/>
    <n v="0"/>
    <n v="0"/>
    <n v="197.5"/>
    <n v="0"/>
    <s v="SURFACE WATER MGT FUND"/>
    <s v="WLSW F-FG-BOND D9X196"/>
    <s v="DEFAULT"/>
    <s v="Default"/>
  </r>
  <r>
    <x v="1"/>
    <s v="1118206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0"/>
    <n v="197.5"/>
    <n v="0"/>
    <n v="-197.5"/>
    <n v="0"/>
    <s v="SURFACE WATER MGT FUND"/>
    <s v="WLSW F-FG-BOND D9X196"/>
    <s v="DEFAULT"/>
    <s v="Default"/>
  </r>
  <r>
    <x v="1"/>
    <s v="1118206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F-FG-BOND D9X196"/>
    <s v="DEFAULT"/>
    <s v="Default"/>
  </r>
  <r>
    <x v="1"/>
    <s v="1118206"/>
    <s v="845022"/>
    <s v="43937"/>
    <x v="52"/>
    <s v="0000000"/>
    <n v="2012"/>
    <x v="3"/>
    <s v="DRAINAGE INSPECTION FEES"/>
    <s v="R3000-REVENUE"/>
    <s v="R3400-CHARGE FOR SERVICES"/>
    <m/>
    <n v="0"/>
    <n v="0"/>
    <n v="-197.5"/>
    <n v="0"/>
    <n v="197.5"/>
    <s v="N/A"/>
    <n v="0"/>
    <n v="0"/>
    <n v="0"/>
    <n v="0"/>
    <n v="0"/>
    <n v="0"/>
    <n v="0"/>
    <n v="0"/>
    <n v="0"/>
    <n v="-197.5"/>
    <n v="0"/>
    <n v="0"/>
    <n v="0"/>
    <s v="SURFACE WATER MGT FUND"/>
    <s v="WLSW F-FG-BOND D9X196"/>
    <s v="STORMWATER SERVICES"/>
    <s v="Default"/>
  </r>
  <r>
    <x v="1"/>
    <s v="111820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89.77"/>
    <n v="0"/>
    <n v="-89.77"/>
    <s v="N/A"/>
    <n v="0"/>
    <n v="0"/>
    <n v="0"/>
    <n v="0"/>
    <n v="0"/>
    <n v="0"/>
    <n v="0"/>
    <n v="0"/>
    <n v="0"/>
    <n v="89.77"/>
    <n v="0"/>
    <n v="0"/>
    <n v="0"/>
    <s v="SURFACE WATER MGT FUND"/>
    <s v="WLSW F-FG-BOND D9X196"/>
    <s v="STORMWATER SERVICES"/>
    <s v="DRAINAGE"/>
  </r>
  <r>
    <x v="1"/>
    <s v="111820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1.42"/>
    <n v="0"/>
    <n v="-31.42"/>
    <s v="N/A"/>
    <n v="0"/>
    <n v="0"/>
    <n v="0"/>
    <n v="0"/>
    <n v="0"/>
    <n v="0"/>
    <n v="0"/>
    <n v="0"/>
    <n v="0"/>
    <n v="31.42"/>
    <n v="0"/>
    <n v="0"/>
    <n v="0"/>
    <s v="SURFACE WATER MGT FUND"/>
    <s v="WLSW F-FG-BOND D9X196"/>
    <s v="STORMWATER SERVICES"/>
    <s v="DRAINAGE"/>
  </r>
  <r>
    <x v="1"/>
    <s v="1118206"/>
    <s v="845022"/>
    <s v="82200"/>
    <x v="72"/>
    <s v="5315000"/>
    <n v="2012"/>
    <x v="4"/>
    <s v="PAID TIME OFF"/>
    <s v="50000-PROGRAM EXPENDITUR BUDGET"/>
    <s v="82000-APPLIED OVERHEAD"/>
    <m/>
    <n v="0"/>
    <n v="0"/>
    <n v="24.240000000000002"/>
    <n v="0"/>
    <n v="-24.240000000000002"/>
    <s v="N/A"/>
    <n v="0"/>
    <n v="0"/>
    <n v="0"/>
    <n v="0"/>
    <n v="0"/>
    <n v="0"/>
    <n v="0"/>
    <n v="0"/>
    <n v="0"/>
    <n v="24.240000000000002"/>
    <n v="0"/>
    <n v="0"/>
    <n v="0"/>
    <s v="SURFACE WATER MGT FUND"/>
    <s v="WLSW F-FG-BOND D9X196"/>
    <s v="STORMWATER SERVICES"/>
    <s v="DRAINAGE"/>
  </r>
  <r>
    <x v="1"/>
    <s v="1118206"/>
    <s v="845022"/>
    <s v="82300"/>
    <x v="73"/>
    <s v="5315000"/>
    <n v="2012"/>
    <x v="4"/>
    <s v="INDIRECT COSTS"/>
    <s v="50000-PROGRAM EXPENDITUR BUDGET"/>
    <s v="82000-APPLIED OVERHEAD"/>
    <m/>
    <n v="0"/>
    <n v="0"/>
    <n v="52.07"/>
    <n v="0"/>
    <n v="-52.07"/>
    <s v="N/A"/>
    <n v="0"/>
    <n v="0"/>
    <n v="0"/>
    <n v="0"/>
    <n v="0"/>
    <n v="0"/>
    <n v="0"/>
    <n v="0"/>
    <n v="0"/>
    <n v="52.07"/>
    <n v="0"/>
    <n v="0"/>
    <n v="0"/>
    <s v="SURFACE WATER MGT FUND"/>
    <s v="WLSW F-FG-BOND D9X196"/>
    <s v="STORMWATER SERVICES"/>
    <s v="DRAINAGE"/>
  </r>
  <r>
    <x v="1"/>
    <s v="111840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23.93"/>
    <n v="0"/>
    <n v="-123.93"/>
    <s v="N/A"/>
    <n v="0"/>
    <n v="0"/>
    <n v="0"/>
    <n v="0"/>
    <n v="0"/>
    <n v="0"/>
    <n v="0"/>
    <n v="0"/>
    <n v="0"/>
    <n v="0"/>
    <n v="0"/>
    <n v="123.93"/>
    <n v="0"/>
    <s v="SURFACE WATER MGT FUND"/>
    <s v="WLSW F-G-Bond D9X206"/>
    <s v="STORMWATER SERVICES"/>
    <s v="DRAINAGE"/>
  </r>
  <r>
    <x v="1"/>
    <s v="111840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2.88"/>
    <n v="0"/>
    <n v="-12.88"/>
    <s v="N/A"/>
    <n v="0"/>
    <n v="0"/>
    <n v="0"/>
    <n v="0"/>
    <n v="0"/>
    <n v="0"/>
    <n v="0"/>
    <n v="0"/>
    <n v="0"/>
    <n v="0"/>
    <n v="0"/>
    <n v="12.88"/>
    <n v="0"/>
    <s v="SURFACE WATER MGT FUND"/>
    <s v="WLSW F-G-Bond D9X206"/>
    <s v="STORMWATER SERVICES"/>
    <s v="DRAINAGE"/>
  </r>
  <r>
    <x v="1"/>
    <s v="111840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3.38"/>
    <n v="0"/>
    <n v="-43.38"/>
    <s v="N/A"/>
    <n v="0"/>
    <n v="0"/>
    <n v="0"/>
    <n v="0"/>
    <n v="0"/>
    <n v="0"/>
    <n v="0"/>
    <n v="0"/>
    <n v="0"/>
    <n v="0"/>
    <n v="0"/>
    <n v="43.38"/>
    <n v="0"/>
    <s v="SURFACE WATER MGT FUND"/>
    <s v="WLSW F-G-Bond D9X206"/>
    <s v="STORMWATER SERVICES"/>
    <s v="DRAINAGE"/>
  </r>
  <r>
    <x v="1"/>
    <s v="1118409"/>
    <s v="845022"/>
    <s v="82200"/>
    <x v="72"/>
    <s v="5315000"/>
    <n v="2012"/>
    <x v="4"/>
    <s v="PAID TIME OFF"/>
    <s v="50000-PROGRAM EXPENDITUR BUDGET"/>
    <s v="82000-APPLIED OVERHEAD"/>
    <m/>
    <n v="0"/>
    <n v="0"/>
    <n v="33.46"/>
    <n v="0"/>
    <n v="-33.46"/>
    <s v="N/A"/>
    <n v="0"/>
    <n v="0"/>
    <n v="0"/>
    <n v="0"/>
    <n v="0"/>
    <n v="0"/>
    <n v="0"/>
    <n v="0"/>
    <n v="0"/>
    <n v="0"/>
    <n v="0"/>
    <n v="33.46"/>
    <n v="0"/>
    <s v="SURFACE WATER MGT FUND"/>
    <s v="WLSW F-G-Bond D9X206"/>
    <s v="STORMWATER SERVICES"/>
    <s v="DRAINAGE"/>
  </r>
  <r>
    <x v="1"/>
    <s v="1118409"/>
    <s v="845022"/>
    <s v="82300"/>
    <x v="73"/>
    <s v="5315000"/>
    <n v="2012"/>
    <x v="4"/>
    <s v="INDIRECT COSTS"/>
    <s v="50000-PROGRAM EXPENDITUR BUDGET"/>
    <s v="82000-APPLIED OVERHEAD"/>
    <m/>
    <n v="0"/>
    <n v="0"/>
    <n v="71.89"/>
    <n v="0"/>
    <n v="-71.89"/>
    <s v="N/A"/>
    <n v="0"/>
    <n v="0"/>
    <n v="0"/>
    <n v="0"/>
    <n v="0"/>
    <n v="0"/>
    <n v="0"/>
    <n v="0"/>
    <n v="0"/>
    <n v="0"/>
    <n v="0"/>
    <n v="71.89"/>
    <n v="0"/>
    <s v="SURFACE WATER MGT FUND"/>
    <s v="WLSW F-G-Bond D9X206"/>
    <s v="STORMWATER SERVICES"/>
    <s v="DRAINAGE"/>
  </r>
  <r>
    <x v="1"/>
    <s v="1118596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94.3"/>
    <n v="0"/>
    <n v="-294.3"/>
    <s v="N/A"/>
    <n v="0"/>
    <n v="0"/>
    <n v="0"/>
    <n v="0"/>
    <n v="0"/>
    <n v="0"/>
    <n v="0"/>
    <n v="0"/>
    <n v="0"/>
    <n v="223.48000000000002"/>
    <n v="70.820000000000007"/>
    <n v="0"/>
    <n v="0"/>
    <s v="SURFACE WATER MGT FUND"/>
    <s v="WLSW F DS0060"/>
    <s v="STORMWATER SERVICES"/>
    <s v="DRAINAGE"/>
  </r>
  <r>
    <x v="1"/>
    <s v="1118596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6.559999999999999"/>
    <n v="0"/>
    <n v="-16.559999999999999"/>
    <s v="N/A"/>
    <n v="0"/>
    <n v="0"/>
    <n v="0"/>
    <n v="0"/>
    <n v="0"/>
    <n v="0"/>
    <n v="0"/>
    <n v="0"/>
    <n v="0"/>
    <n v="0"/>
    <n v="16.559999999999999"/>
    <n v="0"/>
    <n v="0"/>
    <s v="SURFACE WATER MGT FUND"/>
    <s v="WLSW F DS0060"/>
    <s v="STORMWATER SERVICES"/>
    <s v="DRAINAGE"/>
  </r>
  <r>
    <x v="1"/>
    <s v="1118596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03"/>
    <n v="0"/>
    <n v="-103"/>
    <s v="N/A"/>
    <n v="0"/>
    <n v="0"/>
    <n v="0"/>
    <n v="0"/>
    <n v="0"/>
    <n v="0"/>
    <n v="0"/>
    <n v="0"/>
    <n v="0"/>
    <n v="78.210000000000008"/>
    <n v="24.79"/>
    <n v="0"/>
    <n v="0"/>
    <s v="SURFACE WATER MGT FUND"/>
    <s v="WLSW F DS0060"/>
    <s v="STORMWATER SERVICES"/>
    <s v="DRAINAGE"/>
  </r>
  <r>
    <x v="1"/>
    <s v="1118596"/>
    <s v="845022"/>
    <s v="82200"/>
    <x v="72"/>
    <s v="5315000"/>
    <n v="2012"/>
    <x v="4"/>
    <s v="PAID TIME OFF"/>
    <s v="50000-PROGRAM EXPENDITUR BUDGET"/>
    <s v="82000-APPLIED OVERHEAD"/>
    <m/>
    <n v="0"/>
    <n v="0"/>
    <n v="79.45"/>
    <n v="0"/>
    <n v="-79.45"/>
    <s v="N/A"/>
    <n v="0"/>
    <n v="0"/>
    <n v="0"/>
    <n v="0"/>
    <n v="0"/>
    <n v="0"/>
    <n v="0"/>
    <n v="0"/>
    <n v="0"/>
    <n v="60.33"/>
    <n v="19.12"/>
    <n v="0"/>
    <n v="0"/>
    <s v="SURFACE WATER MGT FUND"/>
    <s v="WLSW F DS0060"/>
    <s v="STORMWATER SERVICES"/>
    <s v="DRAINAGE"/>
  </r>
  <r>
    <x v="1"/>
    <s v="1118596"/>
    <s v="845022"/>
    <s v="82300"/>
    <x v="73"/>
    <s v="5315000"/>
    <n v="2012"/>
    <x v="4"/>
    <s v="INDIRECT COSTS"/>
    <s v="50000-PROGRAM EXPENDITUR BUDGET"/>
    <s v="82000-APPLIED OVERHEAD"/>
    <m/>
    <n v="0"/>
    <n v="0"/>
    <n v="170.70000000000002"/>
    <n v="0"/>
    <n v="-170.70000000000002"/>
    <s v="N/A"/>
    <n v="0"/>
    <n v="0"/>
    <n v="0"/>
    <n v="0"/>
    <n v="0"/>
    <n v="0"/>
    <n v="0"/>
    <n v="0"/>
    <n v="0"/>
    <n v="129.62"/>
    <n v="41.08"/>
    <n v="0"/>
    <n v="0"/>
    <s v="SURFACE WATER MGT FUND"/>
    <s v="WLSW F DS0060"/>
    <s v="STORMWATER SERVICES"/>
    <s v="DRAINAGE"/>
  </r>
  <r>
    <x v="1"/>
    <s v="111859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7.7"/>
    <n v="0"/>
    <n v="-17.7"/>
    <s v="N/A"/>
    <n v="0"/>
    <n v="0"/>
    <n v="0"/>
    <n v="0"/>
    <n v="0"/>
    <n v="0"/>
    <n v="0"/>
    <n v="0"/>
    <n v="0"/>
    <n v="0"/>
    <n v="0"/>
    <n v="17.7"/>
    <n v="0"/>
    <s v="SURFACE WATER MGT FUND"/>
    <s v="WSLW F D99011"/>
    <s v="STORMWATER SERVICES"/>
    <s v="DRAINAGE"/>
  </r>
  <r>
    <x v="1"/>
    <s v="111859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.84"/>
    <n v="0"/>
    <n v="-1.84"/>
    <s v="N/A"/>
    <n v="0"/>
    <n v="0"/>
    <n v="0"/>
    <n v="0"/>
    <n v="0"/>
    <n v="0"/>
    <n v="0"/>
    <n v="0"/>
    <n v="0"/>
    <n v="0"/>
    <n v="0"/>
    <n v="1.84"/>
    <n v="0"/>
    <s v="SURFACE WATER MGT FUND"/>
    <s v="WSLW F D99011"/>
    <s v="STORMWATER SERVICES"/>
    <s v="DRAINAGE"/>
  </r>
  <r>
    <x v="1"/>
    <s v="111859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6.2"/>
    <n v="0"/>
    <n v="-6.2"/>
    <s v="N/A"/>
    <n v="0"/>
    <n v="0"/>
    <n v="0"/>
    <n v="0"/>
    <n v="0"/>
    <n v="0"/>
    <n v="0"/>
    <n v="0"/>
    <n v="0"/>
    <n v="0"/>
    <n v="0"/>
    <n v="6.2"/>
    <n v="0"/>
    <s v="SURFACE WATER MGT FUND"/>
    <s v="WSLW F D99011"/>
    <s v="STORMWATER SERVICES"/>
    <s v="DRAINAGE"/>
  </r>
  <r>
    <x v="1"/>
    <s v="1118597"/>
    <s v="845022"/>
    <s v="82200"/>
    <x v="72"/>
    <s v="5315000"/>
    <n v="2012"/>
    <x v="4"/>
    <s v="PAID TIME OFF"/>
    <s v="50000-PROGRAM EXPENDITUR BUDGET"/>
    <s v="82000-APPLIED OVERHEAD"/>
    <m/>
    <n v="0"/>
    <n v="0"/>
    <n v="4.78"/>
    <n v="0"/>
    <n v="-4.78"/>
    <s v="N/A"/>
    <n v="0"/>
    <n v="0"/>
    <n v="0"/>
    <n v="0"/>
    <n v="0"/>
    <n v="0"/>
    <n v="0"/>
    <n v="0"/>
    <n v="0"/>
    <n v="0"/>
    <n v="0"/>
    <n v="4.78"/>
    <n v="0"/>
    <s v="SURFACE WATER MGT FUND"/>
    <s v="WSLW F D99011"/>
    <s v="STORMWATER SERVICES"/>
    <s v="DRAINAGE"/>
  </r>
  <r>
    <x v="1"/>
    <s v="1118597"/>
    <s v="845022"/>
    <s v="82300"/>
    <x v="73"/>
    <s v="5315000"/>
    <n v="2012"/>
    <x v="4"/>
    <s v="INDIRECT COSTS"/>
    <s v="50000-PROGRAM EXPENDITUR BUDGET"/>
    <s v="82000-APPLIED OVERHEAD"/>
    <m/>
    <n v="0"/>
    <n v="0"/>
    <n v="10.27"/>
    <n v="0"/>
    <n v="-10.27"/>
    <s v="N/A"/>
    <n v="0"/>
    <n v="0"/>
    <n v="0"/>
    <n v="0"/>
    <n v="0"/>
    <n v="0"/>
    <n v="0"/>
    <n v="0"/>
    <n v="0"/>
    <n v="0"/>
    <n v="0"/>
    <n v="10.27"/>
    <n v="0"/>
    <s v="SURFACE WATER MGT FUND"/>
    <s v="WSLW F D99011"/>
    <s v="STORMWATER SERVICES"/>
    <s v="DRAINAGE"/>
  </r>
  <r>
    <x v="1"/>
    <s v="1118598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7.7"/>
    <n v="0"/>
    <n v="-17.7"/>
    <s v="N/A"/>
    <n v="0"/>
    <n v="0"/>
    <n v="0"/>
    <n v="0"/>
    <n v="0"/>
    <n v="0"/>
    <n v="0"/>
    <n v="0"/>
    <n v="0"/>
    <n v="0"/>
    <n v="0"/>
    <n v="17.7"/>
    <n v="0"/>
    <s v="SURFACE WATER MGT FUND"/>
    <s v="WLSW F D98942"/>
    <s v="STORMWATER SERVICES"/>
    <s v="DRAINAGE"/>
  </r>
  <r>
    <x v="1"/>
    <s v="1118598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.84"/>
    <n v="0"/>
    <n v="-1.84"/>
    <s v="N/A"/>
    <n v="0"/>
    <n v="0"/>
    <n v="0"/>
    <n v="0"/>
    <n v="0"/>
    <n v="0"/>
    <n v="0"/>
    <n v="0"/>
    <n v="0"/>
    <n v="0"/>
    <n v="0"/>
    <n v="1.84"/>
    <n v="0"/>
    <s v="SURFACE WATER MGT FUND"/>
    <s v="WLSW F D98942"/>
    <s v="STORMWATER SERVICES"/>
    <s v="DRAINAGE"/>
  </r>
  <r>
    <x v="1"/>
    <s v="1118598"/>
    <s v="845022"/>
    <s v="82100"/>
    <x v="71"/>
    <s v="5315000"/>
    <n v="2012"/>
    <x v="4"/>
    <s v="EMPLOYER PAID BENEFITS"/>
    <s v="50000-PROGRAM EXPENDITUR BUDGET"/>
    <s v="82000-APPLIED OVERHEAD"/>
    <m/>
    <n v="0"/>
    <n v="0"/>
    <n v="6.2"/>
    <n v="0"/>
    <n v="-6.2"/>
    <s v="N/A"/>
    <n v="0"/>
    <n v="0"/>
    <n v="0"/>
    <n v="0"/>
    <n v="0"/>
    <n v="0"/>
    <n v="0"/>
    <n v="0"/>
    <n v="0"/>
    <n v="0"/>
    <n v="0"/>
    <n v="6.2"/>
    <n v="0"/>
    <s v="SURFACE WATER MGT FUND"/>
    <s v="WLSW F D98942"/>
    <s v="STORMWATER SERVICES"/>
    <s v="DRAINAGE"/>
  </r>
  <r>
    <x v="1"/>
    <s v="1118598"/>
    <s v="845022"/>
    <s v="82200"/>
    <x v="72"/>
    <s v="5315000"/>
    <n v="2012"/>
    <x v="4"/>
    <s v="PAID TIME OFF"/>
    <s v="50000-PROGRAM EXPENDITUR BUDGET"/>
    <s v="82000-APPLIED OVERHEAD"/>
    <m/>
    <n v="0"/>
    <n v="0"/>
    <n v="4.78"/>
    <n v="0"/>
    <n v="-4.78"/>
    <s v="N/A"/>
    <n v="0"/>
    <n v="0"/>
    <n v="0"/>
    <n v="0"/>
    <n v="0"/>
    <n v="0"/>
    <n v="0"/>
    <n v="0"/>
    <n v="0"/>
    <n v="0"/>
    <n v="0"/>
    <n v="4.78"/>
    <n v="0"/>
    <s v="SURFACE WATER MGT FUND"/>
    <s v="WLSW F D98942"/>
    <s v="STORMWATER SERVICES"/>
    <s v="DRAINAGE"/>
  </r>
  <r>
    <x v="1"/>
    <s v="1118598"/>
    <s v="845022"/>
    <s v="82300"/>
    <x v="73"/>
    <s v="5315000"/>
    <n v="2012"/>
    <x v="4"/>
    <s v="INDIRECT COSTS"/>
    <s v="50000-PROGRAM EXPENDITUR BUDGET"/>
    <s v="82000-APPLIED OVERHEAD"/>
    <m/>
    <n v="0"/>
    <n v="0"/>
    <n v="10.27"/>
    <n v="0"/>
    <n v="-10.27"/>
    <s v="N/A"/>
    <n v="0"/>
    <n v="0"/>
    <n v="0"/>
    <n v="0"/>
    <n v="0"/>
    <n v="0"/>
    <n v="0"/>
    <n v="0"/>
    <n v="0"/>
    <n v="0"/>
    <n v="0"/>
    <n v="10.27"/>
    <n v="0"/>
    <s v="SURFACE WATER MGT FUND"/>
    <s v="WLSW F D98942"/>
    <s v="STORMWATER SERVICES"/>
    <s v="DRAINAGE"/>
  </r>
  <r>
    <x v="1"/>
    <s v="111859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83.27"/>
    <n v="0"/>
    <n v="-283.27"/>
    <s v="N/A"/>
    <n v="0"/>
    <n v="0"/>
    <n v="0"/>
    <n v="0"/>
    <n v="0"/>
    <n v="0"/>
    <n v="0"/>
    <n v="0"/>
    <n v="0"/>
    <n v="0"/>
    <n v="123.93"/>
    <n v="159.34"/>
    <n v="0"/>
    <s v="SURFACE WATER MGT FUND"/>
    <s v="WLSW F DS0091"/>
    <s v="STORMWATER SERVICES"/>
    <s v="DRAINAGE"/>
  </r>
  <r>
    <x v="1"/>
    <s v="111859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9.44"/>
    <n v="0"/>
    <n v="-29.44"/>
    <s v="N/A"/>
    <n v="0"/>
    <n v="0"/>
    <n v="0"/>
    <n v="0"/>
    <n v="0"/>
    <n v="0"/>
    <n v="0"/>
    <n v="0"/>
    <n v="0"/>
    <n v="0"/>
    <n v="12.88"/>
    <n v="16.559999999999999"/>
    <n v="0"/>
    <s v="SURFACE WATER MGT FUND"/>
    <s v="WLSW F DS0091"/>
    <s v="STORMWATER SERVICES"/>
    <s v="DRAINAGE"/>
  </r>
  <r>
    <x v="1"/>
    <s v="111859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99.13"/>
    <n v="0"/>
    <n v="-99.13"/>
    <s v="N/A"/>
    <n v="0"/>
    <n v="0"/>
    <n v="0"/>
    <n v="0"/>
    <n v="0"/>
    <n v="0"/>
    <n v="0"/>
    <n v="0"/>
    <n v="0"/>
    <n v="0"/>
    <n v="43.37"/>
    <n v="55.76"/>
    <n v="0"/>
    <s v="SURFACE WATER MGT FUND"/>
    <s v="WLSW F DS0091"/>
    <s v="STORMWATER SERVICES"/>
    <s v="DRAINAGE"/>
  </r>
  <r>
    <x v="1"/>
    <s v="1118599"/>
    <s v="845022"/>
    <s v="82200"/>
    <x v="72"/>
    <s v="5315000"/>
    <n v="2012"/>
    <x v="4"/>
    <s v="PAID TIME OFF"/>
    <s v="50000-PROGRAM EXPENDITUR BUDGET"/>
    <s v="82000-APPLIED OVERHEAD"/>
    <m/>
    <n v="0"/>
    <n v="0"/>
    <n v="76.48"/>
    <n v="0"/>
    <n v="-76.48"/>
    <s v="N/A"/>
    <n v="0"/>
    <n v="0"/>
    <n v="0"/>
    <n v="0"/>
    <n v="0"/>
    <n v="0"/>
    <n v="0"/>
    <n v="0"/>
    <n v="0"/>
    <n v="0"/>
    <n v="33.46"/>
    <n v="43.02"/>
    <n v="0"/>
    <s v="SURFACE WATER MGT FUND"/>
    <s v="WLSW F DS0091"/>
    <s v="STORMWATER SERVICES"/>
    <s v="DRAINAGE"/>
  </r>
  <r>
    <x v="1"/>
    <s v="1118599"/>
    <s v="845022"/>
    <s v="82300"/>
    <x v="73"/>
    <s v="5315000"/>
    <n v="2012"/>
    <x v="4"/>
    <s v="INDIRECT COSTS"/>
    <s v="50000-PROGRAM EXPENDITUR BUDGET"/>
    <s v="82000-APPLIED OVERHEAD"/>
    <m/>
    <n v="0"/>
    <n v="0"/>
    <n v="164.3"/>
    <n v="0"/>
    <n v="-164.3"/>
    <s v="N/A"/>
    <n v="0"/>
    <n v="0"/>
    <n v="0"/>
    <n v="0"/>
    <n v="0"/>
    <n v="0"/>
    <n v="0"/>
    <n v="0"/>
    <n v="0"/>
    <n v="0"/>
    <n v="71.88"/>
    <n v="92.42"/>
    <n v="0"/>
    <s v="SURFACE WATER MGT FUND"/>
    <s v="WLSW F DS0091"/>
    <s v="STORMWATER SERVICES"/>
    <s v="DRAINAGE"/>
  </r>
  <r>
    <x v="1"/>
    <s v="111860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83.27"/>
    <n v="0"/>
    <n v="-283.27"/>
    <s v="N/A"/>
    <n v="0"/>
    <n v="0"/>
    <n v="0"/>
    <n v="0"/>
    <n v="0"/>
    <n v="0"/>
    <n v="0"/>
    <n v="0"/>
    <n v="0"/>
    <n v="0"/>
    <n v="123.93"/>
    <n v="159.34"/>
    <n v="0"/>
    <s v="SURFACE WATER MGT FUND"/>
    <s v="WSLW F DS0092"/>
    <s v="STORMWATER SERVICES"/>
    <s v="DRAINAGE"/>
  </r>
  <r>
    <x v="1"/>
    <s v="111860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29.44"/>
    <n v="0"/>
    <n v="-29.44"/>
    <s v="N/A"/>
    <n v="0"/>
    <n v="0"/>
    <n v="0"/>
    <n v="0"/>
    <n v="0"/>
    <n v="0"/>
    <n v="0"/>
    <n v="0"/>
    <n v="0"/>
    <n v="0"/>
    <n v="12.88"/>
    <n v="16.559999999999999"/>
    <n v="0"/>
    <s v="SURFACE WATER MGT FUND"/>
    <s v="WSLW F DS0092"/>
    <s v="STORMWATER SERVICES"/>
    <s v="DRAINAGE"/>
  </r>
  <r>
    <x v="1"/>
    <s v="111860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99.13"/>
    <n v="0"/>
    <n v="-99.13"/>
    <s v="N/A"/>
    <n v="0"/>
    <n v="0"/>
    <n v="0"/>
    <n v="0"/>
    <n v="0"/>
    <n v="0"/>
    <n v="0"/>
    <n v="0"/>
    <n v="0"/>
    <n v="0"/>
    <n v="43.37"/>
    <n v="55.76"/>
    <n v="0"/>
    <s v="SURFACE WATER MGT FUND"/>
    <s v="WSLW F DS0092"/>
    <s v="STORMWATER SERVICES"/>
    <s v="DRAINAGE"/>
  </r>
  <r>
    <x v="1"/>
    <s v="1118600"/>
    <s v="845022"/>
    <s v="82200"/>
    <x v="72"/>
    <s v="5315000"/>
    <n v="2012"/>
    <x v="4"/>
    <s v="PAID TIME OFF"/>
    <s v="50000-PROGRAM EXPENDITUR BUDGET"/>
    <s v="82000-APPLIED OVERHEAD"/>
    <m/>
    <n v="0"/>
    <n v="0"/>
    <n v="76.48"/>
    <n v="0"/>
    <n v="-76.48"/>
    <s v="N/A"/>
    <n v="0"/>
    <n v="0"/>
    <n v="0"/>
    <n v="0"/>
    <n v="0"/>
    <n v="0"/>
    <n v="0"/>
    <n v="0"/>
    <n v="0"/>
    <n v="0"/>
    <n v="33.46"/>
    <n v="43.02"/>
    <n v="0"/>
    <s v="SURFACE WATER MGT FUND"/>
    <s v="WSLW F DS0092"/>
    <s v="STORMWATER SERVICES"/>
    <s v="DRAINAGE"/>
  </r>
  <r>
    <x v="1"/>
    <s v="1118600"/>
    <s v="845022"/>
    <s v="82300"/>
    <x v="73"/>
    <s v="5315000"/>
    <n v="2012"/>
    <x v="4"/>
    <s v="INDIRECT COSTS"/>
    <s v="50000-PROGRAM EXPENDITUR BUDGET"/>
    <s v="82000-APPLIED OVERHEAD"/>
    <m/>
    <n v="0"/>
    <n v="0"/>
    <n v="164.3"/>
    <n v="0"/>
    <n v="-164.3"/>
    <s v="N/A"/>
    <n v="0"/>
    <n v="0"/>
    <n v="0"/>
    <n v="0"/>
    <n v="0"/>
    <n v="0"/>
    <n v="0"/>
    <n v="0"/>
    <n v="0"/>
    <n v="0"/>
    <n v="71.88"/>
    <n v="92.42"/>
    <n v="0"/>
    <s v="SURFACE WATER MGT FUND"/>
    <s v="WSLW F DS0092"/>
    <s v="STORMWATER SERVICES"/>
    <s v="DRAINAGE"/>
  </r>
  <r>
    <x v="1"/>
    <s v="111860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06.23"/>
    <n v="0"/>
    <n v="-106.23"/>
    <s v="N/A"/>
    <n v="0"/>
    <n v="0"/>
    <n v="0"/>
    <n v="0"/>
    <n v="0"/>
    <n v="0"/>
    <n v="0"/>
    <n v="0"/>
    <n v="0"/>
    <n v="0"/>
    <n v="106.23"/>
    <n v="0"/>
    <n v="0"/>
    <s v="SURFACE WATER MGT FUND"/>
    <s v="WLSW F  D99092"/>
    <s v="STORMWATER SERVICES"/>
    <s v="DRAINAGE"/>
  </r>
  <r>
    <x v="1"/>
    <s v="111860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0"/>
    <n v="0"/>
    <n v="0"/>
    <n v="0"/>
    <n v="11.040000000000001"/>
    <n v="0"/>
    <n v="0"/>
    <s v="SURFACE WATER MGT FUND"/>
    <s v="WLSW F  D99092"/>
    <s v="STORMWATER SERVICES"/>
    <s v="DRAINAGE"/>
  </r>
  <r>
    <x v="1"/>
    <s v="111860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37.18"/>
    <n v="0"/>
    <n v="-37.18"/>
    <s v="N/A"/>
    <n v="0"/>
    <n v="0"/>
    <n v="0"/>
    <n v="0"/>
    <n v="0"/>
    <n v="0"/>
    <n v="0"/>
    <n v="0"/>
    <n v="0"/>
    <n v="0"/>
    <n v="37.18"/>
    <n v="0"/>
    <n v="0"/>
    <s v="SURFACE WATER MGT FUND"/>
    <s v="WLSW F  D99092"/>
    <s v="STORMWATER SERVICES"/>
    <s v="DRAINAGE"/>
  </r>
  <r>
    <x v="1"/>
    <s v="1118602"/>
    <s v="845022"/>
    <s v="82200"/>
    <x v="72"/>
    <s v="5315000"/>
    <n v="2012"/>
    <x v="4"/>
    <s v="PAID TIME OFF"/>
    <s v="50000-PROGRAM EXPENDITUR BUDGET"/>
    <s v="82000-APPLIED OVERHEAD"/>
    <m/>
    <n v="0"/>
    <n v="0"/>
    <n v="28.68"/>
    <n v="0"/>
    <n v="-28.68"/>
    <s v="N/A"/>
    <n v="0"/>
    <n v="0"/>
    <n v="0"/>
    <n v="0"/>
    <n v="0"/>
    <n v="0"/>
    <n v="0"/>
    <n v="0"/>
    <n v="0"/>
    <n v="0"/>
    <n v="28.68"/>
    <n v="0"/>
    <n v="0"/>
    <s v="SURFACE WATER MGT FUND"/>
    <s v="WLSW F  D99092"/>
    <s v="STORMWATER SERVICES"/>
    <s v="DRAINAGE"/>
  </r>
  <r>
    <x v="1"/>
    <s v="1118602"/>
    <s v="845022"/>
    <s v="82300"/>
    <x v="73"/>
    <s v="5315000"/>
    <n v="2012"/>
    <x v="4"/>
    <s v="INDIRECT COSTS"/>
    <s v="50000-PROGRAM EXPENDITUR BUDGET"/>
    <s v="82000-APPLIED OVERHEAD"/>
    <m/>
    <n v="0"/>
    <n v="0"/>
    <n v="61.620000000000005"/>
    <n v="0"/>
    <n v="-61.620000000000005"/>
    <s v="N/A"/>
    <n v="0"/>
    <n v="0"/>
    <n v="0"/>
    <n v="0"/>
    <n v="0"/>
    <n v="0"/>
    <n v="0"/>
    <n v="0"/>
    <n v="0"/>
    <n v="0"/>
    <n v="61.620000000000005"/>
    <n v="0"/>
    <n v="0"/>
    <s v="SURFACE WATER MGT FUND"/>
    <s v="WLSW F  D99092"/>
    <s v="STORMWATER SERVICES"/>
    <s v="DRAINAGE"/>
  </r>
  <r>
    <x v="1"/>
    <s v="111861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74.98"/>
    <n v="0"/>
    <n v="-74.98"/>
    <s v="N/A"/>
    <n v="0"/>
    <n v="0"/>
    <n v="0"/>
    <n v="0"/>
    <n v="0"/>
    <n v="0"/>
    <n v="0"/>
    <n v="0"/>
    <n v="0"/>
    <n v="74.98"/>
    <n v="0"/>
    <n v="0"/>
    <n v="0"/>
    <s v="SURFACE WATER MGT FUND"/>
    <s v="WLSW F D93097"/>
    <s v="STORMWATER SERVICES"/>
    <s v="DRAINAGE"/>
  </r>
  <r>
    <x v="1"/>
    <s v="111861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26.240000000000002"/>
    <n v="0"/>
    <n v="-26.240000000000002"/>
    <s v="N/A"/>
    <n v="0"/>
    <n v="0"/>
    <n v="0"/>
    <n v="0"/>
    <n v="0"/>
    <n v="0"/>
    <n v="0"/>
    <n v="0"/>
    <n v="0"/>
    <n v="26.240000000000002"/>
    <n v="0"/>
    <n v="0"/>
    <n v="0"/>
    <s v="SURFACE WATER MGT FUND"/>
    <s v="WLSW F D93097"/>
    <s v="STORMWATER SERVICES"/>
    <s v="DRAINAGE"/>
  </r>
  <r>
    <x v="1"/>
    <s v="1118619"/>
    <s v="845022"/>
    <s v="82200"/>
    <x v="72"/>
    <s v="5315000"/>
    <n v="2012"/>
    <x v="4"/>
    <s v="PAID TIME OFF"/>
    <s v="50000-PROGRAM EXPENDITUR BUDGET"/>
    <s v="82000-APPLIED OVERHEAD"/>
    <m/>
    <n v="0"/>
    <n v="0"/>
    <n v="20.240000000000002"/>
    <n v="0"/>
    <n v="-20.240000000000002"/>
    <s v="N/A"/>
    <n v="0"/>
    <n v="0"/>
    <n v="0"/>
    <n v="0"/>
    <n v="0"/>
    <n v="0"/>
    <n v="0"/>
    <n v="0"/>
    <n v="0"/>
    <n v="20.240000000000002"/>
    <n v="0"/>
    <n v="0"/>
    <n v="0"/>
    <s v="SURFACE WATER MGT FUND"/>
    <s v="WLSW F D93097"/>
    <s v="STORMWATER SERVICES"/>
    <s v="DRAINAGE"/>
  </r>
  <r>
    <x v="1"/>
    <s v="1118619"/>
    <s v="845022"/>
    <s v="82300"/>
    <x v="73"/>
    <s v="5315000"/>
    <n v="2012"/>
    <x v="4"/>
    <s v="INDIRECT COSTS"/>
    <s v="50000-PROGRAM EXPENDITUR BUDGET"/>
    <s v="82000-APPLIED OVERHEAD"/>
    <m/>
    <n v="0"/>
    <n v="0"/>
    <n v="43.49"/>
    <n v="0"/>
    <n v="-43.49"/>
    <s v="N/A"/>
    <n v="0"/>
    <n v="0"/>
    <n v="0"/>
    <n v="0"/>
    <n v="0"/>
    <n v="0"/>
    <n v="0"/>
    <n v="0"/>
    <n v="0"/>
    <n v="43.49"/>
    <n v="0"/>
    <n v="0"/>
    <n v="0"/>
    <s v="SURFACE WATER MGT FUND"/>
    <s v="WLSW F D93097"/>
    <s v="STORMWATER SERVICES"/>
    <s v="DRAINAGE"/>
  </r>
  <r>
    <x v="1"/>
    <s v="111876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0"/>
    <n v="0"/>
    <n v="0"/>
    <n v="141.63"/>
    <n v="0"/>
    <n v="0"/>
    <s v="SURFACE WATER MGT FUND"/>
    <s v="WLSW F D98208"/>
    <s v="STORMWATER SERVICES"/>
    <s v="DRAINAGE"/>
  </r>
  <r>
    <x v="1"/>
    <s v="111876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0"/>
    <n v="0"/>
    <n v="14.72"/>
    <n v="0"/>
    <n v="0"/>
    <s v="SURFACE WATER MGT FUND"/>
    <s v="WLSW F D98208"/>
    <s v="STORMWATER SERVICES"/>
    <s v="DRAINAGE"/>
  </r>
  <r>
    <x v="1"/>
    <s v="111876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0"/>
    <n v="0"/>
    <n v="0"/>
    <n v="49.57"/>
    <n v="0"/>
    <n v="0"/>
    <s v="SURFACE WATER MGT FUND"/>
    <s v="WLSW F D98208"/>
    <s v="STORMWATER SERVICES"/>
    <s v="DRAINAGE"/>
  </r>
  <r>
    <x v="1"/>
    <s v="1118765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0"/>
    <n v="0"/>
    <n v="38.24"/>
    <n v="0"/>
    <n v="0"/>
    <s v="SURFACE WATER MGT FUND"/>
    <s v="WLSW F D98208"/>
    <s v="STORMWATER SERVICES"/>
    <s v="DRAINAGE"/>
  </r>
  <r>
    <x v="1"/>
    <s v="1118765"/>
    <s v="845022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0"/>
    <n v="0"/>
    <n v="0"/>
    <n v="82.15"/>
    <n v="0"/>
    <n v="0"/>
    <s v="SURFACE WATER MGT FUND"/>
    <s v="WLSW F D98208"/>
    <s v="STORMWATER SERVICES"/>
    <s v="DRAINAGE"/>
  </r>
  <r>
    <x v="1"/>
    <s v="1118875"/>
    <s v="000000"/>
    <s v="11500"/>
    <x v="7"/>
    <s v="0000000"/>
    <n v="2012"/>
    <x v="0"/>
    <s v="ACCOUNTS RECEIVABLE"/>
    <s v="BS000-CURRENT ASSETS"/>
    <s v="B1150-ACCOUNTS RECEIVABLE"/>
    <m/>
    <n v="0"/>
    <n v="0"/>
    <n v="523.83000000000004"/>
    <n v="0"/>
    <n v="-523.83000000000004"/>
    <s v="N/A"/>
    <n v="0"/>
    <n v="0"/>
    <n v="0"/>
    <n v="0"/>
    <n v="0"/>
    <n v="0"/>
    <n v="0"/>
    <n v="0"/>
    <n v="0"/>
    <n v="0"/>
    <n v="0"/>
    <n v="523.83000000000004"/>
    <n v="0"/>
    <s v="SURFACE WATER MGT FUND"/>
    <s v="WLSW F-FG-BOND D93176"/>
    <s v="DEFAULT"/>
    <s v="Default"/>
  </r>
  <r>
    <x v="1"/>
    <s v="1118875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F-FG-BOND D93176"/>
    <s v="DEFAULT"/>
    <s v="Default"/>
  </r>
  <r>
    <x v="1"/>
    <s v="1118875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523.83000000000004"/>
    <n v="-523.83000000000004"/>
    <n v="0"/>
    <s v="SURFACE WATER MGT FUND"/>
    <s v="WLSW F-FG-BOND D93176"/>
    <s v="DEFAULT"/>
    <s v="Default"/>
  </r>
  <r>
    <x v="1"/>
    <s v="1118875"/>
    <s v="845022"/>
    <s v="43937"/>
    <x v="52"/>
    <s v="0000000"/>
    <n v="2012"/>
    <x v="3"/>
    <s v="DRAINAGE INSPECTION FEES"/>
    <s v="R3000-REVENUE"/>
    <s v="R3400-CHARGE FOR SERVICES"/>
    <m/>
    <n v="0"/>
    <n v="0"/>
    <n v="-523.83000000000004"/>
    <n v="0"/>
    <n v="523.83000000000004"/>
    <s v="N/A"/>
    <n v="0"/>
    <n v="0"/>
    <n v="0"/>
    <n v="0"/>
    <n v="0"/>
    <n v="0"/>
    <n v="0"/>
    <n v="0"/>
    <n v="0"/>
    <n v="0"/>
    <n v="-523.83000000000004"/>
    <n v="0"/>
    <n v="0"/>
    <s v="SURFACE WATER MGT FUND"/>
    <s v="WLSW F-FG-BOND D93176"/>
    <s v="STORMWATER SERVICES"/>
    <s v="Default"/>
  </r>
  <r>
    <x v="1"/>
    <s v="1118875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253.85"/>
    <n v="0"/>
    <n v="-253.85"/>
    <s v="N/A"/>
    <n v="0"/>
    <n v="0"/>
    <n v="0"/>
    <n v="0"/>
    <n v="0"/>
    <n v="0"/>
    <n v="0"/>
    <n v="0"/>
    <n v="0"/>
    <n v="0"/>
    <n v="231.41"/>
    <n v="22.44"/>
    <n v="0"/>
    <s v="SURFACE WATER MGT FUND"/>
    <s v="WLSW F-FG-BOND D93176"/>
    <s v="STORMWATER SERVICES"/>
    <s v="DRAINAGE"/>
  </r>
  <r>
    <x v="1"/>
    <s v="1118875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0"/>
    <n v="0"/>
    <n v="14.72"/>
    <n v="0"/>
    <n v="0"/>
    <s v="SURFACE WATER MGT FUND"/>
    <s v="WLSW F-FG-BOND D93176"/>
    <s v="STORMWATER SERVICES"/>
    <s v="DRAINAGE"/>
  </r>
  <r>
    <x v="1"/>
    <s v="1118875"/>
    <s v="845022"/>
    <s v="82100"/>
    <x v="71"/>
    <s v="5315000"/>
    <n v="2012"/>
    <x v="4"/>
    <s v="EMPLOYER PAID BENEFITS"/>
    <s v="50000-PROGRAM EXPENDITUR BUDGET"/>
    <s v="82000-APPLIED OVERHEAD"/>
    <m/>
    <n v="0"/>
    <n v="0"/>
    <n v="88.84"/>
    <n v="0"/>
    <n v="-88.84"/>
    <s v="N/A"/>
    <n v="0"/>
    <n v="0"/>
    <n v="0"/>
    <n v="0"/>
    <n v="0"/>
    <n v="0"/>
    <n v="0"/>
    <n v="0"/>
    <n v="0"/>
    <n v="0"/>
    <n v="80.989999999999995"/>
    <n v="7.8500000000000005"/>
    <n v="0"/>
    <s v="SURFACE WATER MGT FUND"/>
    <s v="WLSW F-FG-BOND D93176"/>
    <s v="STORMWATER SERVICES"/>
    <s v="DRAINAGE"/>
  </r>
  <r>
    <x v="1"/>
    <s v="1118875"/>
    <s v="845022"/>
    <s v="82200"/>
    <x v="72"/>
    <s v="5315000"/>
    <n v="2012"/>
    <x v="4"/>
    <s v="PAID TIME OFF"/>
    <s v="50000-PROGRAM EXPENDITUR BUDGET"/>
    <s v="82000-APPLIED OVERHEAD"/>
    <m/>
    <n v="0"/>
    <n v="0"/>
    <n v="68.540000000000006"/>
    <n v="0"/>
    <n v="-68.540000000000006"/>
    <s v="N/A"/>
    <n v="0"/>
    <n v="0"/>
    <n v="0"/>
    <n v="0"/>
    <n v="0"/>
    <n v="0"/>
    <n v="0"/>
    <n v="0"/>
    <n v="0"/>
    <n v="0"/>
    <n v="62.480000000000004"/>
    <n v="6.0600000000000005"/>
    <n v="0"/>
    <s v="SURFACE WATER MGT FUND"/>
    <s v="WLSW F-FG-BOND D93176"/>
    <s v="STORMWATER SERVICES"/>
    <s v="DRAINAGE"/>
  </r>
  <r>
    <x v="1"/>
    <s v="1118875"/>
    <s v="845022"/>
    <s v="82300"/>
    <x v="73"/>
    <s v="5315000"/>
    <n v="2012"/>
    <x v="4"/>
    <s v="INDIRECT COSTS"/>
    <s v="50000-PROGRAM EXPENDITUR BUDGET"/>
    <s v="82000-APPLIED OVERHEAD"/>
    <m/>
    <n v="0"/>
    <n v="0"/>
    <n v="147.25"/>
    <n v="0"/>
    <n v="-147.25"/>
    <s v="N/A"/>
    <n v="0"/>
    <n v="0"/>
    <n v="0"/>
    <n v="0"/>
    <n v="0"/>
    <n v="0"/>
    <n v="0"/>
    <n v="0"/>
    <n v="0"/>
    <n v="0"/>
    <n v="134.22999999999999"/>
    <n v="13.02"/>
    <n v="0"/>
    <s v="SURFACE WATER MGT FUND"/>
    <s v="WLSW F-FG-BOND D93176"/>
    <s v="STORMWATER SERVICES"/>
    <s v="DRAINAGE"/>
  </r>
  <r>
    <x v="1"/>
    <s v="1118877"/>
    <s v="000000"/>
    <s v="11500"/>
    <x v="7"/>
    <s v="0000000"/>
    <n v="2012"/>
    <x v="0"/>
    <s v="ACCOUNTS RECEIVABLE"/>
    <s v="BS000-CURRENT ASSETS"/>
    <s v="B1150-ACCOUNTS RECEIVABLE"/>
    <m/>
    <n v="0"/>
    <n v="0"/>
    <n v="274.15000000000003"/>
    <n v="0"/>
    <n v="-274.15000000000003"/>
    <s v="N/A"/>
    <n v="0"/>
    <n v="0"/>
    <n v="0"/>
    <n v="0"/>
    <n v="0"/>
    <n v="0"/>
    <n v="0"/>
    <n v="0"/>
    <n v="0"/>
    <n v="0"/>
    <n v="0"/>
    <n v="274.15000000000003"/>
    <n v="0"/>
    <s v="SURFACE WATER MGT FUND"/>
    <s v="WLSW F-FG-BOND D93150"/>
    <s v="DEFAULT"/>
    <s v="Default"/>
  </r>
  <r>
    <x v="1"/>
    <s v="1118877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F-FG-BOND D93150"/>
    <s v="DEFAULT"/>
    <s v="Default"/>
  </r>
  <r>
    <x v="1"/>
    <s v="1118877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274.15000000000003"/>
    <n v="-274.15000000000003"/>
    <n v="0"/>
    <s v="SURFACE WATER MGT FUND"/>
    <s v="WLSW F-FG-BOND D93150"/>
    <s v="DEFAULT"/>
    <s v="Default"/>
  </r>
  <r>
    <x v="1"/>
    <s v="1118877"/>
    <s v="845022"/>
    <s v="43937"/>
    <x v="52"/>
    <s v="0000000"/>
    <n v="2012"/>
    <x v="3"/>
    <s v="DRAINAGE INSPECTION FEES"/>
    <s v="R3000-REVENUE"/>
    <s v="R3400-CHARGE FOR SERVICES"/>
    <m/>
    <n v="0"/>
    <n v="0"/>
    <n v="-274.15000000000003"/>
    <n v="0"/>
    <n v="274.15000000000003"/>
    <s v="N/A"/>
    <n v="0"/>
    <n v="0"/>
    <n v="0"/>
    <n v="0"/>
    <n v="0"/>
    <n v="0"/>
    <n v="0"/>
    <n v="0"/>
    <n v="0"/>
    <n v="0"/>
    <n v="-274.15000000000003"/>
    <n v="0"/>
    <n v="0"/>
    <s v="SURFACE WATER MGT FUND"/>
    <s v="WLSW F-FG-BOND D93150"/>
    <s v="STORMWATER SERVICES"/>
    <s v="Default"/>
  </r>
  <r>
    <x v="1"/>
    <s v="111887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451.65000000000003"/>
    <n v="0"/>
    <n v="-451.65000000000003"/>
    <s v="N/A"/>
    <n v="0"/>
    <n v="0"/>
    <n v="0"/>
    <n v="0"/>
    <n v="0"/>
    <n v="0"/>
    <n v="0"/>
    <n v="0"/>
    <n v="0"/>
    <n v="0"/>
    <n v="119.60000000000001"/>
    <n v="332.05"/>
    <n v="0"/>
    <s v="SURFACE WATER MGT FUND"/>
    <s v="WLSW F-FG-BOND D93150"/>
    <s v="STORMWATER SERVICES"/>
    <s v="DRAINAGE"/>
  </r>
  <r>
    <x v="1"/>
    <s v="111887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44.160000000000004"/>
    <n v="0"/>
    <n v="-44.160000000000004"/>
    <s v="N/A"/>
    <n v="0"/>
    <n v="0"/>
    <n v="0"/>
    <n v="0"/>
    <n v="0"/>
    <n v="0"/>
    <n v="0"/>
    <n v="0"/>
    <n v="0"/>
    <n v="0"/>
    <n v="11.040000000000001"/>
    <n v="33.119999999999997"/>
    <n v="0"/>
    <s v="SURFACE WATER MGT FUND"/>
    <s v="WLSW F-FG-BOND D93150"/>
    <s v="STORMWATER SERVICES"/>
    <s v="DRAINAGE"/>
  </r>
  <r>
    <x v="1"/>
    <s v="111887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158.08000000000001"/>
    <n v="0"/>
    <n v="-158.08000000000001"/>
    <s v="N/A"/>
    <n v="0"/>
    <n v="0"/>
    <n v="0"/>
    <n v="0"/>
    <n v="0"/>
    <n v="0"/>
    <n v="0"/>
    <n v="0"/>
    <n v="0"/>
    <n v="0"/>
    <n v="41.86"/>
    <n v="116.22"/>
    <n v="0"/>
    <s v="SURFACE WATER MGT FUND"/>
    <s v="WLSW F-FG-BOND D93150"/>
    <s v="STORMWATER SERVICES"/>
    <s v="DRAINAGE"/>
  </r>
  <r>
    <x v="1"/>
    <s v="1118877"/>
    <s v="845022"/>
    <s v="82200"/>
    <x v="72"/>
    <s v="5315000"/>
    <n v="2012"/>
    <x v="4"/>
    <s v="PAID TIME OFF"/>
    <s v="50000-PROGRAM EXPENDITUR BUDGET"/>
    <s v="82000-APPLIED OVERHEAD"/>
    <m/>
    <n v="0"/>
    <n v="0"/>
    <n v="121.94"/>
    <n v="0"/>
    <n v="-121.94"/>
    <s v="N/A"/>
    <n v="0"/>
    <n v="0"/>
    <n v="0"/>
    <n v="0"/>
    <n v="0"/>
    <n v="0"/>
    <n v="0"/>
    <n v="0"/>
    <n v="0"/>
    <n v="0"/>
    <n v="32.29"/>
    <n v="89.65"/>
    <n v="0"/>
    <s v="SURFACE WATER MGT FUND"/>
    <s v="WLSW F-FG-BOND D93150"/>
    <s v="STORMWATER SERVICES"/>
    <s v="DRAINAGE"/>
  </r>
  <r>
    <x v="1"/>
    <s v="1118877"/>
    <s v="845022"/>
    <s v="82300"/>
    <x v="73"/>
    <s v="5315000"/>
    <n v="2012"/>
    <x v="4"/>
    <s v="INDIRECT COSTS"/>
    <s v="50000-PROGRAM EXPENDITUR BUDGET"/>
    <s v="82000-APPLIED OVERHEAD"/>
    <m/>
    <n v="0"/>
    <n v="0"/>
    <n v="261.95999999999998"/>
    <n v="0"/>
    <n v="-261.95999999999998"/>
    <s v="N/A"/>
    <n v="0"/>
    <n v="0"/>
    <n v="0"/>
    <n v="0"/>
    <n v="0"/>
    <n v="0"/>
    <n v="0"/>
    <n v="0"/>
    <n v="0"/>
    <n v="0"/>
    <n v="69.36"/>
    <n v="192.6"/>
    <n v="0"/>
    <s v="SURFACE WATER MGT FUND"/>
    <s v="WLSW F-FG-BOND D93150"/>
    <s v="STORMWATER SERVICES"/>
    <s v="DRAINAGE"/>
  </r>
  <r>
    <x v="1"/>
    <s v="1118889"/>
    <s v="000000"/>
    <s v="11500"/>
    <x v="7"/>
    <s v="0000000"/>
    <n v="2012"/>
    <x v="0"/>
    <s v="ACCOUNTS RECEIVABLE"/>
    <s v="BS000-CURRENT ASSETS"/>
    <s v="B1150-ACCOUNTS RECEIVABLE"/>
    <m/>
    <n v="0"/>
    <n v="0"/>
    <n v="274.16000000000003"/>
    <n v="0"/>
    <n v="-274.16000000000003"/>
    <s v="N/A"/>
    <n v="0"/>
    <n v="0"/>
    <n v="0"/>
    <n v="0"/>
    <n v="0"/>
    <n v="0"/>
    <n v="0"/>
    <n v="0"/>
    <n v="0"/>
    <n v="0"/>
    <n v="0"/>
    <n v="274.16000000000003"/>
    <n v="0"/>
    <s v="SURFACE WATER MGT FUND"/>
    <s v="WLSW F-FG-BOND D93192"/>
    <s v="DEFAULT"/>
    <s v="Default"/>
  </r>
  <r>
    <x v="1"/>
    <s v="1118889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F-FG-BOND D93192"/>
    <s v="DEFAULT"/>
    <s v="Default"/>
  </r>
  <r>
    <x v="1"/>
    <s v="1118889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274.16000000000003"/>
    <n v="-274.16000000000003"/>
    <n v="0"/>
    <s v="SURFACE WATER MGT FUND"/>
    <s v="WLSW F-FG-BOND D93192"/>
    <s v="DEFAULT"/>
    <s v="Default"/>
  </r>
  <r>
    <x v="1"/>
    <s v="1118889"/>
    <s v="845022"/>
    <s v="43937"/>
    <x v="52"/>
    <s v="0000000"/>
    <n v="2012"/>
    <x v="3"/>
    <s v="DRAINAGE INSPECTION FEES"/>
    <s v="R3000-REVENUE"/>
    <s v="R3400-CHARGE FOR SERVICES"/>
    <m/>
    <n v="0"/>
    <n v="0"/>
    <n v="-274.16000000000003"/>
    <n v="0"/>
    <n v="274.16000000000003"/>
    <s v="N/A"/>
    <n v="0"/>
    <n v="0"/>
    <n v="0"/>
    <n v="0"/>
    <n v="0"/>
    <n v="0"/>
    <n v="0"/>
    <n v="0"/>
    <n v="0"/>
    <n v="0"/>
    <n v="-274.16000000000003"/>
    <n v="0"/>
    <n v="0"/>
    <s v="SURFACE WATER MGT FUND"/>
    <s v="WLSW F-FG-BOND D93192"/>
    <s v="STORMWATER SERVICES"/>
    <s v="Default"/>
  </r>
  <r>
    <x v="1"/>
    <s v="111888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19.60000000000001"/>
    <n v="0"/>
    <n v="-119.60000000000001"/>
    <s v="N/A"/>
    <n v="0"/>
    <n v="0"/>
    <n v="0"/>
    <n v="0"/>
    <n v="0"/>
    <n v="0"/>
    <n v="0"/>
    <n v="0"/>
    <n v="0"/>
    <n v="0"/>
    <n v="119.60000000000001"/>
    <n v="0"/>
    <n v="0"/>
    <s v="SURFACE WATER MGT FUND"/>
    <s v="WLSW F-FG-BOND D93192"/>
    <s v="STORMWATER SERVICES"/>
    <s v="DRAINAGE"/>
  </r>
  <r>
    <x v="1"/>
    <s v="111888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0"/>
    <n v="0"/>
    <n v="0"/>
    <n v="0"/>
    <n v="11.040000000000001"/>
    <n v="0"/>
    <n v="0"/>
    <s v="SURFACE WATER MGT FUND"/>
    <s v="WLSW F-FG-BOND D93192"/>
    <s v="STORMWATER SERVICES"/>
    <s v="DRAINAGE"/>
  </r>
  <r>
    <x v="1"/>
    <s v="111888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1.86"/>
    <n v="0"/>
    <n v="-41.86"/>
    <s v="N/A"/>
    <n v="0"/>
    <n v="0"/>
    <n v="0"/>
    <n v="0"/>
    <n v="0"/>
    <n v="0"/>
    <n v="0"/>
    <n v="0"/>
    <n v="0"/>
    <n v="0"/>
    <n v="41.86"/>
    <n v="0"/>
    <n v="0"/>
    <s v="SURFACE WATER MGT FUND"/>
    <s v="WLSW F-FG-BOND D93192"/>
    <s v="STORMWATER SERVICES"/>
    <s v="DRAINAGE"/>
  </r>
  <r>
    <x v="1"/>
    <s v="1118889"/>
    <s v="845022"/>
    <s v="82200"/>
    <x v="72"/>
    <s v="5315000"/>
    <n v="2012"/>
    <x v="4"/>
    <s v="PAID TIME OFF"/>
    <s v="50000-PROGRAM EXPENDITUR BUDGET"/>
    <s v="82000-APPLIED OVERHEAD"/>
    <m/>
    <n v="0"/>
    <n v="0"/>
    <n v="32.29"/>
    <n v="0"/>
    <n v="-32.29"/>
    <s v="N/A"/>
    <n v="0"/>
    <n v="0"/>
    <n v="0"/>
    <n v="0"/>
    <n v="0"/>
    <n v="0"/>
    <n v="0"/>
    <n v="0"/>
    <n v="0"/>
    <n v="0"/>
    <n v="32.29"/>
    <n v="0"/>
    <n v="0"/>
    <s v="SURFACE WATER MGT FUND"/>
    <s v="WLSW F-FG-BOND D93192"/>
    <s v="STORMWATER SERVICES"/>
    <s v="DRAINAGE"/>
  </r>
  <r>
    <x v="1"/>
    <s v="1118889"/>
    <s v="845022"/>
    <s v="82300"/>
    <x v="73"/>
    <s v="5315000"/>
    <n v="2012"/>
    <x v="4"/>
    <s v="INDIRECT COSTS"/>
    <s v="50000-PROGRAM EXPENDITUR BUDGET"/>
    <s v="82000-APPLIED OVERHEAD"/>
    <m/>
    <n v="0"/>
    <n v="0"/>
    <n v="69.37"/>
    <n v="0"/>
    <n v="-69.37"/>
    <s v="N/A"/>
    <n v="0"/>
    <n v="0"/>
    <n v="0"/>
    <n v="0"/>
    <n v="0"/>
    <n v="0"/>
    <n v="0"/>
    <n v="0"/>
    <n v="0"/>
    <n v="0"/>
    <n v="69.37"/>
    <n v="0"/>
    <n v="0"/>
    <s v="SURFACE WATER MGT FUND"/>
    <s v="WLSW F-FG-BOND D93192"/>
    <s v="STORMWATER SERVICES"/>
    <s v="DRAINAGE"/>
  </r>
  <r>
    <x v="1"/>
    <s v="1118891"/>
    <s v="000000"/>
    <s v="11500"/>
    <x v="7"/>
    <s v="0000000"/>
    <n v="2012"/>
    <x v="0"/>
    <s v="ACCOUNTS RECEIVABLE"/>
    <s v="BS000-CURRENT ASSETS"/>
    <s v="B1150-ACCOUNTS RECEIVABLE"/>
    <m/>
    <n v="0"/>
    <n v="0"/>
    <n v="274.16000000000003"/>
    <n v="0"/>
    <n v="-274.16000000000003"/>
    <s v="N/A"/>
    <n v="0"/>
    <n v="0"/>
    <n v="0"/>
    <n v="0"/>
    <n v="0"/>
    <n v="0"/>
    <n v="0"/>
    <n v="0"/>
    <n v="0"/>
    <n v="0"/>
    <n v="0"/>
    <n v="274.16000000000003"/>
    <n v="0"/>
    <s v="SURFACE WATER MGT FUND"/>
    <s v="WLSW F-FG-BOND D93188"/>
    <s v="DEFAULT"/>
    <s v="Default"/>
  </r>
  <r>
    <x v="1"/>
    <s v="1118891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F-FG-BOND D93188"/>
    <s v="DEFAULT"/>
    <s v="Default"/>
  </r>
  <r>
    <x v="1"/>
    <s v="1118891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274.16000000000003"/>
    <n v="-274.16000000000003"/>
    <n v="0"/>
    <s v="SURFACE WATER MGT FUND"/>
    <s v="WLSW F-FG-BOND D93188"/>
    <s v="DEFAULT"/>
    <s v="Default"/>
  </r>
  <r>
    <x v="1"/>
    <s v="1118891"/>
    <s v="845022"/>
    <s v="43937"/>
    <x v="52"/>
    <s v="0000000"/>
    <n v="2012"/>
    <x v="3"/>
    <s v="DRAINAGE INSPECTION FEES"/>
    <s v="R3000-REVENUE"/>
    <s v="R3400-CHARGE FOR SERVICES"/>
    <m/>
    <n v="0"/>
    <n v="0"/>
    <n v="-274.16000000000003"/>
    <n v="0"/>
    <n v="274.16000000000003"/>
    <s v="N/A"/>
    <n v="0"/>
    <n v="0"/>
    <n v="0"/>
    <n v="0"/>
    <n v="0"/>
    <n v="0"/>
    <n v="0"/>
    <n v="0"/>
    <n v="0"/>
    <n v="0"/>
    <n v="-274.16000000000003"/>
    <n v="0"/>
    <n v="0"/>
    <s v="SURFACE WATER MGT FUND"/>
    <s v="WLSW F-FG-BOND D93188"/>
    <s v="STORMWATER SERVICES"/>
    <s v="Default"/>
  </r>
  <r>
    <x v="1"/>
    <s v="111889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99.33"/>
    <n v="0"/>
    <n v="-199.33"/>
    <s v="N/A"/>
    <n v="0"/>
    <n v="0"/>
    <n v="0"/>
    <n v="0"/>
    <n v="0"/>
    <n v="0"/>
    <n v="0"/>
    <n v="0"/>
    <n v="0"/>
    <n v="0"/>
    <n v="119.60000000000001"/>
    <n v="79.73"/>
    <n v="0"/>
    <s v="SURFACE WATER MGT FUND"/>
    <s v="WLSW F-FG-BOND D93188"/>
    <s v="STORMWATER SERVICES"/>
    <s v="DRAINAGE"/>
  </r>
  <r>
    <x v="1"/>
    <s v="111889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8.400000000000002"/>
    <n v="0"/>
    <n v="-18.400000000000002"/>
    <s v="N/A"/>
    <n v="0"/>
    <n v="0"/>
    <n v="0"/>
    <n v="0"/>
    <n v="0"/>
    <n v="0"/>
    <n v="0"/>
    <n v="0"/>
    <n v="0"/>
    <n v="0"/>
    <n v="11.040000000000001"/>
    <n v="7.36"/>
    <n v="0"/>
    <s v="SURFACE WATER MGT FUND"/>
    <s v="WLSW F-FG-BOND D93188"/>
    <s v="STORMWATER SERVICES"/>
    <s v="DRAINAGE"/>
  </r>
  <r>
    <x v="1"/>
    <s v="111889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69.77"/>
    <n v="0"/>
    <n v="-69.77"/>
    <s v="N/A"/>
    <n v="0"/>
    <n v="0"/>
    <n v="0"/>
    <n v="0"/>
    <n v="0"/>
    <n v="0"/>
    <n v="0"/>
    <n v="0"/>
    <n v="0"/>
    <n v="0"/>
    <n v="41.86"/>
    <n v="27.91"/>
    <n v="0"/>
    <s v="SURFACE WATER MGT FUND"/>
    <s v="WLSW F-FG-BOND D93188"/>
    <s v="STORMWATER SERVICES"/>
    <s v="DRAINAGE"/>
  </r>
  <r>
    <x v="1"/>
    <s v="1118891"/>
    <s v="845022"/>
    <s v="82200"/>
    <x v="72"/>
    <s v="5315000"/>
    <n v="2012"/>
    <x v="4"/>
    <s v="PAID TIME OFF"/>
    <s v="50000-PROGRAM EXPENDITUR BUDGET"/>
    <s v="82000-APPLIED OVERHEAD"/>
    <m/>
    <n v="0"/>
    <n v="0"/>
    <n v="53.82"/>
    <n v="0"/>
    <n v="-53.82"/>
    <s v="N/A"/>
    <n v="0"/>
    <n v="0"/>
    <n v="0"/>
    <n v="0"/>
    <n v="0"/>
    <n v="0"/>
    <n v="0"/>
    <n v="0"/>
    <n v="0"/>
    <n v="0"/>
    <n v="32.29"/>
    <n v="21.53"/>
    <n v="0"/>
    <s v="SURFACE WATER MGT FUND"/>
    <s v="WLSW F-FG-BOND D93188"/>
    <s v="STORMWATER SERVICES"/>
    <s v="DRAINAGE"/>
  </r>
  <r>
    <x v="1"/>
    <s v="1118891"/>
    <s v="845022"/>
    <s v="82300"/>
    <x v="73"/>
    <s v="5315000"/>
    <n v="2012"/>
    <x v="4"/>
    <s v="INDIRECT COSTS"/>
    <s v="50000-PROGRAM EXPENDITUR BUDGET"/>
    <s v="82000-APPLIED OVERHEAD"/>
    <m/>
    <n v="0"/>
    <n v="0"/>
    <n v="115.61"/>
    <n v="0"/>
    <n v="-115.61"/>
    <s v="N/A"/>
    <n v="0"/>
    <n v="0"/>
    <n v="0"/>
    <n v="0"/>
    <n v="0"/>
    <n v="0"/>
    <n v="0"/>
    <n v="0"/>
    <n v="0"/>
    <n v="0"/>
    <n v="69.37"/>
    <n v="46.24"/>
    <n v="0"/>
    <s v="SURFACE WATER MGT FUND"/>
    <s v="WLSW F-FG-BOND D93188"/>
    <s v="STORMWATER SERVICES"/>
    <s v="DRAINAGE"/>
  </r>
  <r>
    <x v="1"/>
    <s v="1118981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19.60000000000001"/>
    <n v="0"/>
    <n v="-119.60000000000001"/>
    <s v="N/A"/>
    <n v="0"/>
    <n v="0"/>
    <n v="0"/>
    <n v="0"/>
    <n v="0"/>
    <n v="0"/>
    <n v="0"/>
    <n v="0"/>
    <n v="0"/>
    <n v="0"/>
    <n v="0"/>
    <n v="119.60000000000001"/>
    <n v="0"/>
    <s v="SURFACE WATER MGT FUND"/>
    <s v="WLSW F-FG-BOND D93193"/>
    <s v="STORMWATER SERVICES"/>
    <s v="DRAINAGE"/>
  </r>
  <r>
    <x v="1"/>
    <s v="1118981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0"/>
    <n v="0"/>
    <n v="0"/>
    <n v="0"/>
    <n v="0"/>
    <n v="11.040000000000001"/>
    <n v="0"/>
    <s v="SURFACE WATER MGT FUND"/>
    <s v="WLSW F-FG-BOND D93193"/>
    <s v="STORMWATER SERVICES"/>
    <s v="DRAINAGE"/>
  </r>
  <r>
    <x v="1"/>
    <s v="1118981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1.86"/>
    <n v="0"/>
    <n v="-41.86"/>
    <s v="N/A"/>
    <n v="0"/>
    <n v="0"/>
    <n v="0"/>
    <n v="0"/>
    <n v="0"/>
    <n v="0"/>
    <n v="0"/>
    <n v="0"/>
    <n v="0"/>
    <n v="0"/>
    <n v="0"/>
    <n v="41.86"/>
    <n v="0"/>
    <s v="SURFACE WATER MGT FUND"/>
    <s v="WLSW F-FG-BOND D93193"/>
    <s v="STORMWATER SERVICES"/>
    <s v="DRAINAGE"/>
  </r>
  <r>
    <x v="1"/>
    <s v="1118981"/>
    <s v="845022"/>
    <s v="82200"/>
    <x v="72"/>
    <s v="5315000"/>
    <n v="2012"/>
    <x v="4"/>
    <s v="PAID TIME OFF"/>
    <s v="50000-PROGRAM EXPENDITUR BUDGET"/>
    <s v="82000-APPLIED OVERHEAD"/>
    <m/>
    <n v="0"/>
    <n v="0"/>
    <n v="32.29"/>
    <n v="0"/>
    <n v="-32.29"/>
    <s v="N/A"/>
    <n v="0"/>
    <n v="0"/>
    <n v="0"/>
    <n v="0"/>
    <n v="0"/>
    <n v="0"/>
    <n v="0"/>
    <n v="0"/>
    <n v="0"/>
    <n v="0"/>
    <n v="0"/>
    <n v="32.29"/>
    <n v="0"/>
    <s v="SURFACE WATER MGT FUND"/>
    <s v="WLSW F-FG-BOND D93193"/>
    <s v="STORMWATER SERVICES"/>
    <s v="DRAINAGE"/>
  </r>
  <r>
    <x v="1"/>
    <s v="1118981"/>
    <s v="845022"/>
    <s v="82300"/>
    <x v="73"/>
    <s v="5315000"/>
    <n v="2012"/>
    <x v="4"/>
    <s v="INDIRECT COSTS"/>
    <s v="50000-PROGRAM EXPENDITUR BUDGET"/>
    <s v="82000-APPLIED OVERHEAD"/>
    <m/>
    <n v="0"/>
    <n v="0"/>
    <n v="69.37"/>
    <n v="0"/>
    <n v="-69.37"/>
    <s v="N/A"/>
    <n v="0"/>
    <n v="0"/>
    <n v="0"/>
    <n v="0"/>
    <n v="0"/>
    <n v="0"/>
    <n v="0"/>
    <n v="0"/>
    <n v="0"/>
    <n v="0"/>
    <n v="0"/>
    <n v="69.37"/>
    <n v="0"/>
    <s v="SURFACE WATER MGT FUND"/>
    <s v="WLSW F-FG-BOND D93193"/>
    <s v="STORMWATER SERVICES"/>
    <s v="DRAINAGE"/>
  </r>
  <r>
    <x v="1"/>
    <s v="1118982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19.60000000000001"/>
    <n v="0"/>
    <n v="-119.60000000000001"/>
    <s v="N/A"/>
    <n v="0"/>
    <n v="0"/>
    <n v="0"/>
    <n v="0"/>
    <n v="0"/>
    <n v="0"/>
    <n v="0"/>
    <n v="0"/>
    <n v="0"/>
    <n v="0"/>
    <n v="0"/>
    <n v="119.60000000000001"/>
    <n v="0"/>
    <s v="SURFACE WATER MGT FUND"/>
    <s v="WLSW F-FG-BOND D93194"/>
    <s v="STORMWATER SERVICES"/>
    <s v="DRAINAGE"/>
  </r>
  <r>
    <x v="1"/>
    <s v="1118982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0"/>
    <n v="0"/>
    <n v="0"/>
    <n v="0"/>
    <n v="0"/>
    <n v="11.040000000000001"/>
    <n v="0"/>
    <s v="SURFACE WATER MGT FUND"/>
    <s v="WLSW F-FG-BOND D93194"/>
    <s v="STORMWATER SERVICES"/>
    <s v="DRAINAGE"/>
  </r>
  <r>
    <x v="1"/>
    <s v="1118982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1.86"/>
    <n v="0"/>
    <n v="-41.86"/>
    <s v="N/A"/>
    <n v="0"/>
    <n v="0"/>
    <n v="0"/>
    <n v="0"/>
    <n v="0"/>
    <n v="0"/>
    <n v="0"/>
    <n v="0"/>
    <n v="0"/>
    <n v="0"/>
    <n v="0"/>
    <n v="41.86"/>
    <n v="0"/>
    <s v="SURFACE WATER MGT FUND"/>
    <s v="WLSW F-FG-BOND D93194"/>
    <s v="STORMWATER SERVICES"/>
    <s v="DRAINAGE"/>
  </r>
  <r>
    <x v="1"/>
    <s v="1118982"/>
    <s v="845022"/>
    <s v="82200"/>
    <x v="72"/>
    <s v="5315000"/>
    <n v="2012"/>
    <x v="4"/>
    <s v="PAID TIME OFF"/>
    <s v="50000-PROGRAM EXPENDITUR BUDGET"/>
    <s v="82000-APPLIED OVERHEAD"/>
    <m/>
    <n v="0"/>
    <n v="0"/>
    <n v="32.29"/>
    <n v="0"/>
    <n v="-32.29"/>
    <s v="N/A"/>
    <n v="0"/>
    <n v="0"/>
    <n v="0"/>
    <n v="0"/>
    <n v="0"/>
    <n v="0"/>
    <n v="0"/>
    <n v="0"/>
    <n v="0"/>
    <n v="0"/>
    <n v="0"/>
    <n v="32.29"/>
    <n v="0"/>
    <s v="SURFACE WATER MGT FUND"/>
    <s v="WLSW F-FG-BOND D93194"/>
    <s v="STORMWATER SERVICES"/>
    <s v="DRAINAGE"/>
  </r>
  <r>
    <x v="1"/>
    <s v="1118982"/>
    <s v="845022"/>
    <s v="82300"/>
    <x v="73"/>
    <s v="5315000"/>
    <n v="2012"/>
    <x v="4"/>
    <s v="INDIRECT COSTS"/>
    <s v="50000-PROGRAM EXPENDITUR BUDGET"/>
    <s v="82000-APPLIED OVERHEAD"/>
    <m/>
    <n v="0"/>
    <n v="0"/>
    <n v="69.37"/>
    <n v="0"/>
    <n v="-69.37"/>
    <s v="N/A"/>
    <n v="0"/>
    <n v="0"/>
    <n v="0"/>
    <n v="0"/>
    <n v="0"/>
    <n v="0"/>
    <n v="0"/>
    <n v="0"/>
    <n v="0"/>
    <n v="0"/>
    <n v="0"/>
    <n v="69.37"/>
    <n v="0"/>
    <s v="SURFACE WATER MGT FUND"/>
    <s v="WLSW F-FG-BOND D93194"/>
    <s v="STORMWATER SERVICES"/>
    <s v="DRAINAGE"/>
  </r>
  <r>
    <x v="1"/>
    <s v="1118983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19.60000000000001"/>
    <n v="0"/>
    <n v="-119.60000000000001"/>
    <s v="N/A"/>
    <n v="0"/>
    <n v="0"/>
    <n v="0"/>
    <n v="0"/>
    <n v="0"/>
    <n v="0"/>
    <n v="0"/>
    <n v="0"/>
    <n v="0"/>
    <n v="0"/>
    <n v="0"/>
    <n v="119.60000000000001"/>
    <n v="0"/>
    <s v="SURFACE WATER MGT FUND"/>
    <s v="WLSW F-FG-BOND D93191"/>
    <s v="STORMWATER SERVICES"/>
    <s v="DRAINAGE"/>
  </r>
  <r>
    <x v="1"/>
    <s v="1118983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0"/>
    <n v="0"/>
    <n v="0"/>
    <n v="0"/>
    <n v="0"/>
    <n v="11.040000000000001"/>
    <n v="0"/>
    <s v="SURFACE WATER MGT FUND"/>
    <s v="WLSW F-FG-BOND D93191"/>
    <s v="STORMWATER SERVICES"/>
    <s v="DRAINAGE"/>
  </r>
  <r>
    <x v="1"/>
    <s v="1118983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1.86"/>
    <n v="0"/>
    <n v="-41.86"/>
    <s v="N/A"/>
    <n v="0"/>
    <n v="0"/>
    <n v="0"/>
    <n v="0"/>
    <n v="0"/>
    <n v="0"/>
    <n v="0"/>
    <n v="0"/>
    <n v="0"/>
    <n v="0"/>
    <n v="0"/>
    <n v="41.86"/>
    <n v="0"/>
    <s v="SURFACE WATER MGT FUND"/>
    <s v="WLSW F-FG-BOND D93191"/>
    <s v="STORMWATER SERVICES"/>
    <s v="DRAINAGE"/>
  </r>
  <r>
    <x v="1"/>
    <s v="1118983"/>
    <s v="845022"/>
    <s v="82200"/>
    <x v="72"/>
    <s v="5315000"/>
    <n v="2012"/>
    <x v="4"/>
    <s v="PAID TIME OFF"/>
    <s v="50000-PROGRAM EXPENDITUR BUDGET"/>
    <s v="82000-APPLIED OVERHEAD"/>
    <m/>
    <n v="0"/>
    <n v="0"/>
    <n v="32.29"/>
    <n v="0"/>
    <n v="-32.29"/>
    <s v="N/A"/>
    <n v="0"/>
    <n v="0"/>
    <n v="0"/>
    <n v="0"/>
    <n v="0"/>
    <n v="0"/>
    <n v="0"/>
    <n v="0"/>
    <n v="0"/>
    <n v="0"/>
    <n v="0"/>
    <n v="32.29"/>
    <n v="0"/>
    <s v="SURFACE WATER MGT FUND"/>
    <s v="WLSW F-FG-BOND D93191"/>
    <s v="STORMWATER SERVICES"/>
    <s v="DRAINAGE"/>
  </r>
  <r>
    <x v="1"/>
    <s v="1118983"/>
    <s v="845022"/>
    <s v="82300"/>
    <x v="73"/>
    <s v="5315000"/>
    <n v="2012"/>
    <x v="4"/>
    <s v="INDIRECT COSTS"/>
    <s v="50000-PROGRAM EXPENDITUR BUDGET"/>
    <s v="82000-APPLIED OVERHEAD"/>
    <m/>
    <n v="0"/>
    <n v="0"/>
    <n v="69.37"/>
    <n v="0"/>
    <n v="-69.37"/>
    <s v="N/A"/>
    <n v="0"/>
    <n v="0"/>
    <n v="0"/>
    <n v="0"/>
    <n v="0"/>
    <n v="0"/>
    <n v="0"/>
    <n v="0"/>
    <n v="0"/>
    <n v="0"/>
    <n v="0"/>
    <n v="69.37"/>
    <n v="0"/>
    <s v="SURFACE WATER MGT FUND"/>
    <s v="WLSW F-FG-BOND D93191"/>
    <s v="STORMWATER SERVICES"/>
    <s v="DRAINAGE"/>
  </r>
  <r>
    <x v="1"/>
    <s v="1118984"/>
    <s v="000000"/>
    <s v="11500"/>
    <x v="7"/>
    <s v="0000000"/>
    <n v="2012"/>
    <x v="0"/>
    <s v="ACCOUNTS RECEIVABLE"/>
    <s v="BS000-CURRENT ASSETS"/>
    <s v="B1150-ACCOUNTS RECEIVABLE"/>
    <m/>
    <n v="0"/>
    <n v="0"/>
    <n v="274.16000000000003"/>
    <n v="0"/>
    <n v="-274.16000000000003"/>
    <s v="N/A"/>
    <n v="0"/>
    <n v="0"/>
    <n v="0"/>
    <n v="0"/>
    <n v="0"/>
    <n v="0"/>
    <n v="0"/>
    <n v="0"/>
    <n v="0"/>
    <n v="0"/>
    <n v="0"/>
    <n v="274.16000000000003"/>
    <n v="0"/>
    <s v="SURFACE WATER MGT FUND"/>
    <s v="WLSW F-FG-BOND D93190"/>
    <s v="DEFAULT"/>
    <s v="Default"/>
  </r>
  <r>
    <x v="1"/>
    <s v="1118984"/>
    <s v="000000"/>
    <s v="11530"/>
    <x v="203"/>
    <s v="0000000"/>
    <n v="2012"/>
    <x v="0"/>
    <s v="UNBILLED RECEIVABLES"/>
    <s v="BS000-CURRENT ASSETS"/>
    <s v="B1150-ACCOUNTS RECEIVABLE"/>
    <m/>
    <n v="0"/>
    <n v="0"/>
    <n v="0"/>
    <n v="0"/>
    <n v="0"/>
    <s v="N/A"/>
    <n v="0"/>
    <n v="0"/>
    <n v="0"/>
    <n v="0"/>
    <n v="0"/>
    <n v="0"/>
    <n v="0"/>
    <n v="0"/>
    <n v="0"/>
    <n v="0"/>
    <n v="0"/>
    <n v="0"/>
    <n v="0"/>
    <s v="SURFACE WATER MGT FUND"/>
    <s v="WLSW F-FG-BOND D93190"/>
    <s v="DEFAULT"/>
    <s v="Default"/>
  </r>
  <r>
    <x v="1"/>
    <s v="1118984"/>
    <s v="000000"/>
    <s v="22258"/>
    <x v="204"/>
    <s v="0000000"/>
    <n v="2012"/>
    <x v="1"/>
    <s v="DEFERRED ACCT REC 11503"/>
    <s v="BS200-CURRENT LIABILITIES"/>
    <s v="B2220-DEFERRED REVENUES"/>
    <m/>
    <n v="0"/>
    <n v="0"/>
    <n v="0"/>
    <n v="0"/>
    <n v="0"/>
    <s v="N/A"/>
    <n v="0"/>
    <n v="0"/>
    <n v="0"/>
    <n v="0"/>
    <n v="0"/>
    <n v="0"/>
    <n v="0"/>
    <n v="0"/>
    <n v="0"/>
    <n v="0"/>
    <n v="274.16000000000003"/>
    <n v="-274.16000000000003"/>
    <n v="0"/>
    <s v="SURFACE WATER MGT FUND"/>
    <s v="WLSW F-FG-BOND D93190"/>
    <s v="DEFAULT"/>
    <s v="Default"/>
  </r>
  <r>
    <x v="1"/>
    <s v="1118984"/>
    <s v="845022"/>
    <s v="43937"/>
    <x v="52"/>
    <s v="0000000"/>
    <n v="2012"/>
    <x v="3"/>
    <s v="DRAINAGE INSPECTION FEES"/>
    <s v="R3000-REVENUE"/>
    <s v="R3400-CHARGE FOR SERVICES"/>
    <m/>
    <n v="0"/>
    <n v="0"/>
    <n v="-274.16000000000003"/>
    <n v="0"/>
    <n v="274.16000000000003"/>
    <s v="N/A"/>
    <n v="0"/>
    <n v="0"/>
    <n v="0"/>
    <n v="0"/>
    <n v="0"/>
    <n v="0"/>
    <n v="0"/>
    <n v="0"/>
    <n v="0"/>
    <n v="0"/>
    <n v="-274.16000000000003"/>
    <n v="0"/>
    <n v="0"/>
    <s v="SURFACE WATER MGT FUND"/>
    <s v="WLSW F-FG-BOND D93190"/>
    <s v="STORMWATER SERVICES"/>
    <s v="Default"/>
  </r>
  <r>
    <x v="1"/>
    <s v="1118984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19.60000000000001"/>
    <n v="0"/>
    <n v="-119.60000000000001"/>
    <s v="N/A"/>
    <n v="0"/>
    <n v="0"/>
    <n v="0"/>
    <n v="0"/>
    <n v="0"/>
    <n v="0"/>
    <n v="0"/>
    <n v="0"/>
    <n v="0"/>
    <n v="0"/>
    <n v="119.60000000000001"/>
    <n v="0"/>
    <n v="0"/>
    <s v="SURFACE WATER MGT FUND"/>
    <s v="WLSW F-FG-BOND D93190"/>
    <s v="STORMWATER SERVICES"/>
    <s v="DRAINAGE"/>
  </r>
  <r>
    <x v="1"/>
    <s v="1118984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0"/>
    <n v="0"/>
    <n v="0"/>
    <n v="0"/>
    <n v="11.040000000000001"/>
    <n v="0"/>
    <n v="0"/>
    <s v="SURFACE WATER MGT FUND"/>
    <s v="WLSW F-FG-BOND D93190"/>
    <s v="STORMWATER SERVICES"/>
    <s v="DRAINAGE"/>
  </r>
  <r>
    <x v="1"/>
    <s v="1118984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1.86"/>
    <n v="0"/>
    <n v="-41.86"/>
    <s v="N/A"/>
    <n v="0"/>
    <n v="0"/>
    <n v="0"/>
    <n v="0"/>
    <n v="0"/>
    <n v="0"/>
    <n v="0"/>
    <n v="0"/>
    <n v="0"/>
    <n v="0"/>
    <n v="41.86"/>
    <n v="0"/>
    <n v="0"/>
    <s v="SURFACE WATER MGT FUND"/>
    <s v="WLSW F-FG-BOND D93190"/>
    <s v="STORMWATER SERVICES"/>
    <s v="DRAINAGE"/>
  </r>
  <r>
    <x v="1"/>
    <s v="1118984"/>
    <s v="845022"/>
    <s v="82200"/>
    <x v="72"/>
    <s v="5315000"/>
    <n v="2012"/>
    <x v="4"/>
    <s v="PAID TIME OFF"/>
    <s v="50000-PROGRAM EXPENDITUR BUDGET"/>
    <s v="82000-APPLIED OVERHEAD"/>
    <m/>
    <n v="0"/>
    <n v="0"/>
    <n v="32.29"/>
    <n v="0"/>
    <n v="-32.29"/>
    <s v="N/A"/>
    <n v="0"/>
    <n v="0"/>
    <n v="0"/>
    <n v="0"/>
    <n v="0"/>
    <n v="0"/>
    <n v="0"/>
    <n v="0"/>
    <n v="0"/>
    <n v="0"/>
    <n v="32.29"/>
    <n v="0"/>
    <n v="0"/>
    <s v="SURFACE WATER MGT FUND"/>
    <s v="WLSW F-FG-BOND D93190"/>
    <s v="STORMWATER SERVICES"/>
    <s v="DRAINAGE"/>
  </r>
  <r>
    <x v="1"/>
    <s v="1118984"/>
    <s v="845022"/>
    <s v="82300"/>
    <x v="73"/>
    <s v="5315000"/>
    <n v="2012"/>
    <x v="4"/>
    <s v="INDIRECT COSTS"/>
    <s v="50000-PROGRAM EXPENDITUR BUDGET"/>
    <s v="82000-APPLIED OVERHEAD"/>
    <m/>
    <n v="0"/>
    <n v="0"/>
    <n v="69.37"/>
    <n v="0"/>
    <n v="-69.37"/>
    <s v="N/A"/>
    <n v="0"/>
    <n v="0"/>
    <n v="0"/>
    <n v="0"/>
    <n v="0"/>
    <n v="0"/>
    <n v="0"/>
    <n v="0"/>
    <n v="0"/>
    <n v="0"/>
    <n v="69.37"/>
    <n v="0"/>
    <n v="0"/>
    <s v="SURFACE WATER MGT FUND"/>
    <s v="WLSW F-FG-BOND D93190"/>
    <s v="STORMWATER SERVICES"/>
    <s v="DRAINAGE"/>
  </r>
  <r>
    <x v="1"/>
    <s v="1119117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77.04"/>
    <n v="0"/>
    <n v="-177.04"/>
    <s v="N/A"/>
    <n v="0"/>
    <n v="0"/>
    <n v="0"/>
    <n v="0"/>
    <n v="0"/>
    <n v="0"/>
    <n v="0"/>
    <n v="0"/>
    <n v="0"/>
    <n v="0"/>
    <n v="0"/>
    <n v="177.04"/>
    <n v="0"/>
    <s v="SURFACE WATER MGT FUND"/>
    <s v="WLSW F D99074"/>
    <s v="STORMWATER SERVICES"/>
    <s v="DRAINAGE"/>
  </r>
  <r>
    <x v="1"/>
    <s v="1119117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8.400000000000002"/>
    <n v="0"/>
    <n v="-18.400000000000002"/>
    <s v="N/A"/>
    <n v="0"/>
    <n v="0"/>
    <n v="0"/>
    <n v="0"/>
    <n v="0"/>
    <n v="0"/>
    <n v="0"/>
    <n v="0"/>
    <n v="0"/>
    <n v="0"/>
    <n v="0"/>
    <n v="18.400000000000002"/>
    <n v="0"/>
    <s v="SURFACE WATER MGT FUND"/>
    <s v="WLSW F D99074"/>
    <s v="STORMWATER SERVICES"/>
    <s v="DRAINAGE"/>
  </r>
  <r>
    <x v="1"/>
    <s v="1119117"/>
    <s v="845022"/>
    <s v="82100"/>
    <x v="71"/>
    <s v="5315000"/>
    <n v="2012"/>
    <x v="4"/>
    <s v="EMPLOYER PAID BENEFITS"/>
    <s v="50000-PROGRAM EXPENDITUR BUDGET"/>
    <s v="82000-APPLIED OVERHEAD"/>
    <m/>
    <n v="0"/>
    <n v="0"/>
    <n v="61.97"/>
    <n v="0"/>
    <n v="-61.97"/>
    <s v="N/A"/>
    <n v="0"/>
    <n v="0"/>
    <n v="0"/>
    <n v="0"/>
    <n v="0"/>
    <n v="0"/>
    <n v="0"/>
    <n v="0"/>
    <n v="0"/>
    <n v="0"/>
    <n v="0"/>
    <n v="61.97"/>
    <n v="0"/>
    <s v="SURFACE WATER MGT FUND"/>
    <s v="WLSW F D99074"/>
    <s v="STORMWATER SERVICES"/>
    <s v="DRAINAGE"/>
  </r>
  <r>
    <x v="1"/>
    <s v="1119117"/>
    <s v="845022"/>
    <s v="82200"/>
    <x v="72"/>
    <s v="5315000"/>
    <n v="2012"/>
    <x v="4"/>
    <s v="PAID TIME OFF"/>
    <s v="50000-PROGRAM EXPENDITUR BUDGET"/>
    <s v="82000-APPLIED OVERHEAD"/>
    <m/>
    <n v="0"/>
    <n v="0"/>
    <n v="47.800000000000004"/>
    <n v="0"/>
    <n v="-47.800000000000004"/>
    <s v="N/A"/>
    <n v="0"/>
    <n v="0"/>
    <n v="0"/>
    <n v="0"/>
    <n v="0"/>
    <n v="0"/>
    <n v="0"/>
    <n v="0"/>
    <n v="0"/>
    <n v="0"/>
    <n v="0"/>
    <n v="47.800000000000004"/>
    <n v="0"/>
    <s v="SURFACE WATER MGT FUND"/>
    <s v="WLSW F D99074"/>
    <s v="STORMWATER SERVICES"/>
    <s v="DRAINAGE"/>
  </r>
  <r>
    <x v="1"/>
    <s v="1119117"/>
    <s v="845022"/>
    <s v="82300"/>
    <x v="73"/>
    <s v="5315000"/>
    <n v="2012"/>
    <x v="4"/>
    <s v="INDIRECT COSTS"/>
    <s v="50000-PROGRAM EXPENDITUR BUDGET"/>
    <s v="82000-APPLIED OVERHEAD"/>
    <m/>
    <n v="0"/>
    <n v="0"/>
    <n v="102.69"/>
    <n v="0"/>
    <n v="-102.69"/>
    <s v="N/A"/>
    <n v="0"/>
    <n v="0"/>
    <n v="0"/>
    <n v="0"/>
    <n v="0"/>
    <n v="0"/>
    <n v="0"/>
    <n v="0"/>
    <n v="0"/>
    <n v="0"/>
    <n v="0"/>
    <n v="102.69"/>
    <n v="0"/>
    <s v="SURFACE WATER MGT FUND"/>
    <s v="WLSW F D99074"/>
    <s v="STORMWATER SERVICES"/>
    <s v="DRAINAGE"/>
  </r>
  <r>
    <x v="1"/>
    <s v="111911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19.60000000000001"/>
    <n v="0"/>
    <n v="-119.60000000000001"/>
    <s v="N/A"/>
    <n v="0"/>
    <n v="0"/>
    <n v="0"/>
    <n v="0"/>
    <n v="0"/>
    <n v="0"/>
    <n v="0"/>
    <n v="0"/>
    <n v="0"/>
    <n v="0"/>
    <n v="0"/>
    <n v="119.60000000000001"/>
    <n v="0"/>
    <s v="SURFACE WATER MGT FUND"/>
    <s v="WLSW F-FG-BOND D93195"/>
    <s v="STORMWATER SERVICES"/>
    <s v="DRAINAGE"/>
  </r>
  <r>
    <x v="1"/>
    <s v="111911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0"/>
    <n v="0"/>
    <n v="0"/>
    <n v="0"/>
    <n v="0"/>
    <n v="11.040000000000001"/>
    <n v="0"/>
    <s v="SURFACE WATER MGT FUND"/>
    <s v="WLSW F-FG-BOND D93195"/>
    <s v="STORMWATER SERVICES"/>
    <s v="DRAINAGE"/>
  </r>
  <r>
    <x v="1"/>
    <s v="111911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1.86"/>
    <n v="0"/>
    <n v="-41.86"/>
    <s v="N/A"/>
    <n v="0"/>
    <n v="0"/>
    <n v="0"/>
    <n v="0"/>
    <n v="0"/>
    <n v="0"/>
    <n v="0"/>
    <n v="0"/>
    <n v="0"/>
    <n v="0"/>
    <n v="0"/>
    <n v="41.86"/>
    <n v="0"/>
    <s v="SURFACE WATER MGT FUND"/>
    <s v="WLSW F-FG-BOND D93195"/>
    <s v="STORMWATER SERVICES"/>
    <s v="DRAINAGE"/>
  </r>
  <r>
    <x v="1"/>
    <s v="1119119"/>
    <s v="845022"/>
    <s v="82200"/>
    <x v="72"/>
    <s v="5315000"/>
    <n v="2012"/>
    <x v="4"/>
    <s v="PAID TIME OFF"/>
    <s v="50000-PROGRAM EXPENDITUR BUDGET"/>
    <s v="82000-APPLIED OVERHEAD"/>
    <m/>
    <n v="0"/>
    <n v="0"/>
    <n v="32.29"/>
    <n v="0"/>
    <n v="-32.29"/>
    <s v="N/A"/>
    <n v="0"/>
    <n v="0"/>
    <n v="0"/>
    <n v="0"/>
    <n v="0"/>
    <n v="0"/>
    <n v="0"/>
    <n v="0"/>
    <n v="0"/>
    <n v="0"/>
    <n v="0"/>
    <n v="32.29"/>
    <n v="0"/>
    <s v="SURFACE WATER MGT FUND"/>
    <s v="WLSW F-FG-BOND D93195"/>
    <s v="STORMWATER SERVICES"/>
    <s v="DRAINAGE"/>
  </r>
  <r>
    <x v="1"/>
    <s v="1119119"/>
    <s v="845022"/>
    <s v="82300"/>
    <x v="73"/>
    <s v="5315000"/>
    <n v="2012"/>
    <x v="4"/>
    <s v="INDIRECT COSTS"/>
    <s v="50000-PROGRAM EXPENDITUR BUDGET"/>
    <s v="82000-APPLIED OVERHEAD"/>
    <m/>
    <n v="0"/>
    <n v="0"/>
    <n v="69.37"/>
    <n v="0"/>
    <n v="-69.37"/>
    <s v="N/A"/>
    <n v="0"/>
    <n v="0"/>
    <n v="0"/>
    <n v="0"/>
    <n v="0"/>
    <n v="0"/>
    <n v="0"/>
    <n v="0"/>
    <n v="0"/>
    <n v="0"/>
    <n v="0"/>
    <n v="69.37"/>
    <n v="0"/>
    <s v="SURFACE WATER MGT FUND"/>
    <s v="WLSW F-FG-BOND D93195"/>
    <s v="STORMWATER SERVICES"/>
    <s v="DRAINAGE"/>
  </r>
  <r>
    <x v="1"/>
    <s v="1119120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19.60000000000001"/>
    <n v="0"/>
    <n v="-119.60000000000001"/>
    <s v="N/A"/>
    <n v="0"/>
    <n v="0"/>
    <n v="0"/>
    <n v="0"/>
    <n v="0"/>
    <n v="0"/>
    <n v="0"/>
    <n v="0"/>
    <n v="0"/>
    <n v="0"/>
    <n v="0"/>
    <n v="119.60000000000001"/>
    <n v="0"/>
    <s v="SURFACE WATER MGT FUND"/>
    <s v="WLSW F-FG-BOND D93196"/>
    <s v="STORMWATER SERVICES"/>
    <s v="DRAINAGE"/>
  </r>
  <r>
    <x v="1"/>
    <s v="1119120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1.040000000000001"/>
    <n v="0"/>
    <n v="-11.040000000000001"/>
    <s v="N/A"/>
    <n v="0"/>
    <n v="0"/>
    <n v="0"/>
    <n v="0"/>
    <n v="0"/>
    <n v="0"/>
    <n v="0"/>
    <n v="0"/>
    <n v="0"/>
    <n v="0"/>
    <n v="0"/>
    <n v="11.040000000000001"/>
    <n v="0"/>
    <s v="SURFACE WATER MGT FUND"/>
    <s v="WLSW F-FG-BOND D93196"/>
    <s v="STORMWATER SERVICES"/>
    <s v="DRAINAGE"/>
  </r>
  <r>
    <x v="1"/>
    <s v="1119120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1.86"/>
    <n v="0"/>
    <n v="-41.86"/>
    <s v="N/A"/>
    <n v="0"/>
    <n v="0"/>
    <n v="0"/>
    <n v="0"/>
    <n v="0"/>
    <n v="0"/>
    <n v="0"/>
    <n v="0"/>
    <n v="0"/>
    <n v="0"/>
    <n v="0"/>
    <n v="41.86"/>
    <n v="0"/>
    <s v="SURFACE WATER MGT FUND"/>
    <s v="WLSW F-FG-BOND D93196"/>
    <s v="STORMWATER SERVICES"/>
    <s v="DRAINAGE"/>
  </r>
  <r>
    <x v="1"/>
    <s v="1119120"/>
    <s v="845022"/>
    <s v="82200"/>
    <x v="72"/>
    <s v="5315000"/>
    <n v="2012"/>
    <x v="4"/>
    <s v="PAID TIME OFF"/>
    <s v="50000-PROGRAM EXPENDITUR BUDGET"/>
    <s v="82000-APPLIED OVERHEAD"/>
    <m/>
    <n v="0"/>
    <n v="0"/>
    <n v="32.29"/>
    <n v="0"/>
    <n v="-32.29"/>
    <s v="N/A"/>
    <n v="0"/>
    <n v="0"/>
    <n v="0"/>
    <n v="0"/>
    <n v="0"/>
    <n v="0"/>
    <n v="0"/>
    <n v="0"/>
    <n v="0"/>
    <n v="0"/>
    <n v="0"/>
    <n v="32.29"/>
    <n v="0"/>
    <s v="SURFACE WATER MGT FUND"/>
    <s v="WLSW F-FG-BOND D93196"/>
    <s v="STORMWATER SERVICES"/>
    <s v="DRAINAGE"/>
  </r>
  <r>
    <x v="1"/>
    <s v="1119120"/>
    <s v="845022"/>
    <s v="82300"/>
    <x v="73"/>
    <s v="5315000"/>
    <n v="2012"/>
    <x v="4"/>
    <s v="INDIRECT COSTS"/>
    <s v="50000-PROGRAM EXPENDITUR BUDGET"/>
    <s v="82000-APPLIED OVERHEAD"/>
    <m/>
    <n v="0"/>
    <n v="0"/>
    <n v="69.37"/>
    <n v="0"/>
    <n v="-69.37"/>
    <s v="N/A"/>
    <n v="0"/>
    <n v="0"/>
    <n v="0"/>
    <n v="0"/>
    <n v="0"/>
    <n v="0"/>
    <n v="0"/>
    <n v="0"/>
    <n v="0"/>
    <n v="0"/>
    <n v="0"/>
    <n v="69.37"/>
    <n v="0"/>
    <s v="SURFACE WATER MGT FUND"/>
    <s v="WLSW F-FG-BOND D93196"/>
    <s v="STORMWATER SERVICES"/>
    <s v="DRAINAGE"/>
  </r>
  <r>
    <x v="1"/>
    <s v="1119181"/>
    <s v="845022"/>
    <s v="43937"/>
    <x v="52"/>
    <s v="0000000"/>
    <n v="2012"/>
    <x v="3"/>
    <s v="DRAINAGE INSPECTION FEES"/>
    <s v="R3000-REVENUE"/>
    <s v="R3400-CHARGE FOR SERVICES"/>
    <m/>
    <n v="0"/>
    <n v="0"/>
    <n v="104.35000000000001"/>
    <n v="0"/>
    <n v="-104.35000000000001"/>
    <s v="N/A"/>
    <n v="0"/>
    <n v="0"/>
    <n v="0"/>
    <n v="0"/>
    <n v="0"/>
    <n v="0"/>
    <n v="0"/>
    <n v="0"/>
    <n v="0"/>
    <n v="0"/>
    <n v="104.35000000000001"/>
    <n v="0"/>
    <n v="0"/>
    <s v="SURFACE WATER MGT FUND"/>
    <s v="WLSW F-FG-BOND D92980"/>
    <s v="STORMWATER SERVICES"/>
    <s v="Default"/>
  </r>
  <r>
    <x v="1"/>
    <s v="1119182"/>
    <s v="845022"/>
    <s v="43937"/>
    <x v="52"/>
    <s v="0000000"/>
    <n v="2012"/>
    <x v="3"/>
    <s v="DRAINAGE INSPECTION FEES"/>
    <s v="R3000-REVENUE"/>
    <s v="R3400-CHARGE FOR SERVICES"/>
    <m/>
    <n v="0"/>
    <n v="0"/>
    <n v="2.5300000000000002"/>
    <n v="0"/>
    <n v="-2.5300000000000002"/>
    <s v="N/A"/>
    <n v="0"/>
    <n v="0"/>
    <n v="0"/>
    <n v="0"/>
    <n v="0"/>
    <n v="0"/>
    <n v="0"/>
    <n v="0"/>
    <n v="0"/>
    <n v="0"/>
    <n v="2.5300000000000002"/>
    <n v="0"/>
    <n v="0"/>
    <s v="SURFACE WATER MGT FUND"/>
    <s v="WLSW F-FG-BOND D93019"/>
    <s v="STORMWATER SERVICES"/>
    <s v="Default"/>
  </r>
  <r>
    <x v="1"/>
    <s v="1119183"/>
    <s v="845022"/>
    <s v="43937"/>
    <x v="52"/>
    <s v="0000000"/>
    <n v="2012"/>
    <x v="3"/>
    <s v="DRAINAGE INSPECTION FEES"/>
    <s v="R3000-REVENUE"/>
    <s v="R3400-CHARGE FOR SERVICES"/>
    <m/>
    <n v="0"/>
    <n v="0"/>
    <n v="165.32"/>
    <n v="0"/>
    <n v="-165.32"/>
    <s v="N/A"/>
    <n v="0"/>
    <n v="0"/>
    <n v="0"/>
    <n v="0"/>
    <n v="0"/>
    <n v="0"/>
    <n v="0"/>
    <n v="0"/>
    <n v="0"/>
    <n v="0"/>
    <n v="165.32"/>
    <n v="0"/>
    <n v="0"/>
    <s v="SURFACE WATER MGT FUND"/>
    <s v="WLSW F-FG-BOND D92715"/>
    <s v="STORMWATER SERVICES"/>
    <s v="Default"/>
  </r>
  <r>
    <x v="1"/>
    <s v="1119289"/>
    <s v="845022"/>
    <s v="51110"/>
    <x v="54"/>
    <s v="5315000"/>
    <n v="2012"/>
    <x v="4"/>
    <s v="REGULAR SALARIED EMPLOYEE"/>
    <s v="50000-PROGRAM EXPENDITUR BUDGET"/>
    <s v="51000-WAGES AND BENEFITS"/>
    <s v="51100-SALARIES/WAGES"/>
    <n v="0"/>
    <n v="0"/>
    <n v="141.63"/>
    <n v="0"/>
    <n v="-141.63"/>
    <s v="N/A"/>
    <n v="0"/>
    <n v="0"/>
    <n v="0"/>
    <n v="0"/>
    <n v="0"/>
    <n v="0"/>
    <n v="0"/>
    <n v="0"/>
    <n v="0"/>
    <n v="0"/>
    <n v="0"/>
    <n v="141.63"/>
    <n v="0"/>
    <s v="SURFACE WATER MGT FUND"/>
    <s v="WLSW F D98961"/>
    <s v="STORMWATER SERVICES"/>
    <s v="DRAINAGE"/>
  </r>
  <r>
    <x v="1"/>
    <s v="1119289"/>
    <s v="845022"/>
    <s v="55050"/>
    <x v="68"/>
    <s v="5315000"/>
    <n v="2012"/>
    <x v="4"/>
    <s v="ROAD EQUIP ER R"/>
    <s v="50000-PROGRAM EXPENDITUR BUDGET"/>
    <s v="55000-INTRAGOVERNMENTAL SERVICES"/>
    <m/>
    <n v="0"/>
    <n v="0"/>
    <n v="14.72"/>
    <n v="0"/>
    <n v="-14.72"/>
    <s v="N/A"/>
    <n v="0"/>
    <n v="0"/>
    <n v="0"/>
    <n v="0"/>
    <n v="0"/>
    <n v="0"/>
    <n v="0"/>
    <n v="0"/>
    <n v="0"/>
    <n v="0"/>
    <n v="0"/>
    <n v="14.72"/>
    <n v="0"/>
    <s v="SURFACE WATER MGT FUND"/>
    <s v="WLSW F D98961"/>
    <s v="STORMWATER SERVICES"/>
    <s v="DRAINAGE"/>
  </r>
  <r>
    <x v="1"/>
    <s v="1119289"/>
    <s v="845022"/>
    <s v="82100"/>
    <x v="71"/>
    <s v="5315000"/>
    <n v="2012"/>
    <x v="4"/>
    <s v="EMPLOYER PAID BENEFITS"/>
    <s v="50000-PROGRAM EXPENDITUR BUDGET"/>
    <s v="82000-APPLIED OVERHEAD"/>
    <m/>
    <n v="0"/>
    <n v="0"/>
    <n v="49.57"/>
    <n v="0"/>
    <n v="-49.57"/>
    <s v="N/A"/>
    <n v="0"/>
    <n v="0"/>
    <n v="0"/>
    <n v="0"/>
    <n v="0"/>
    <n v="0"/>
    <n v="0"/>
    <n v="0"/>
    <n v="0"/>
    <n v="0"/>
    <n v="0"/>
    <n v="49.57"/>
    <n v="0"/>
    <s v="SURFACE WATER MGT FUND"/>
    <s v="WLSW F D98961"/>
    <s v="STORMWATER SERVICES"/>
    <s v="DRAINAGE"/>
  </r>
  <r>
    <x v="1"/>
    <s v="1119289"/>
    <s v="845022"/>
    <s v="82200"/>
    <x v="72"/>
    <s v="5315000"/>
    <n v="2012"/>
    <x v="4"/>
    <s v="PAID TIME OFF"/>
    <s v="50000-PROGRAM EXPENDITUR BUDGET"/>
    <s v="82000-APPLIED OVERHEAD"/>
    <m/>
    <n v="0"/>
    <n v="0"/>
    <n v="38.24"/>
    <n v="0"/>
    <n v="-38.24"/>
    <s v="N/A"/>
    <n v="0"/>
    <n v="0"/>
    <n v="0"/>
    <n v="0"/>
    <n v="0"/>
    <n v="0"/>
    <n v="0"/>
    <n v="0"/>
    <n v="0"/>
    <n v="0"/>
    <n v="0"/>
    <n v="38.24"/>
    <n v="0"/>
    <s v="SURFACE WATER MGT FUND"/>
    <s v="WLSW F D98961"/>
    <s v="STORMWATER SERVICES"/>
    <s v="DRAINAGE"/>
  </r>
  <r>
    <x v="1"/>
    <s v="1119289"/>
    <s v="845022"/>
    <s v="82300"/>
    <x v="73"/>
    <s v="5315000"/>
    <n v="2012"/>
    <x v="4"/>
    <s v="INDIRECT COSTS"/>
    <s v="50000-PROGRAM EXPENDITUR BUDGET"/>
    <s v="82000-APPLIED OVERHEAD"/>
    <m/>
    <n v="0"/>
    <n v="0"/>
    <n v="82.15"/>
    <n v="0"/>
    <n v="-82.15"/>
    <s v="N/A"/>
    <n v="0"/>
    <n v="0"/>
    <n v="0"/>
    <n v="0"/>
    <n v="0"/>
    <n v="0"/>
    <n v="0"/>
    <n v="0"/>
    <n v="0"/>
    <n v="0"/>
    <n v="0"/>
    <n v="82.15"/>
    <n v="0"/>
    <s v="SURFACE WATER MGT FUND"/>
    <s v="WLSW F D98961"/>
    <s v="STORMWATER SERVICES"/>
    <s v="DRAINAGE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4" updatedVersion="3" indent="0" multipleFieldFilters="0" showMemberPropertyTips="1">
  <location ref="A4:B139" firstHeaderRow="1" firstDataRow="1" firstDataCol="1" rowPageCount="2" colPageCount="1"/>
  <pivotFields count="35">
    <pivotField axis="axisPage" showAll="0" multipleItemSelectionAllowed="1">
      <items count="3">
        <item x="0"/>
        <item h="1" x="1"/>
        <item t="default"/>
      </items>
    </pivotField>
    <pivotField showAll="0"/>
    <pivotField showAll="0"/>
    <pivotField showAll="0"/>
    <pivotField axis="axisRow" showAll="0">
      <items count="268">
        <item x="0"/>
        <item x="1"/>
        <item x="2"/>
        <item x="3"/>
        <item x="4"/>
        <item x="5"/>
        <item x="6"/>
        <item x="7"/>
        <item x="8"/>
        <item x="9"/>
        <item x="120"/>
        <item x="229"/>
        <item x="203"/>
        <item x="10"/>
        <item x="11"/>
        <item x="12"/>
        <item x="13"/>
        <item x="14"/>
        <item x="15"/>
        <item x="215"/>
        <item x="16"/>
        <item x="17"/>
        <item x="18"/>
        <item x="19"/>
        <item x="230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204"/>
        <item x="36"/>
        <item x="37"/>
        <item x="38"/>
        <item x="39"/>
        <item x="40"/>
        <item x="41"/>
        <item x="42"/>
        <item x="154"/>
        <item x="158"/>
        <item x="155"/>
        <item x="228"/>
        <item x="132"/>
        <item x="133"/>
        <item x="142"/>
        <item x="226"/>
        <item x="159"/>
        <item x="43"/>
        <item x="243"/>
        <item x="179"/>
        <item x="247"/>
        <item x="74"/>
        <item x="75"/>
        <item x="76"/>
        <item x="44"/>
        <item x="45"/>
        <item x="180"/>
        <item x="46"/>
        <item x="258"/>
        <item x="47"/>
        <item x="48"/>
        <item x="232"/>
        <item x="49"/>
        <item x="214"/>
        <item x="50"/>
        <item x="51"/>
        <item x="164"/>
        <item x="112"/>
        <item x="198"/>
        <item x="148"/>
        <item x="131"/>
        <item x="225"/>
        <item x="150"/>
        <item x="52"/>
        <item x="233"/>
        <item x="234"/>
        <item x="235"/>
        <item x="236"/>
        <item x="237"/>
        <item x="130"/>
        <item x="149"/>
        <item x="183"/>
        <item x="123"/>
        <item x="200"/>
        <item x="124"/>
        <item x="125"/>
        <item x="113"/>
        <item x="201"/>
        <item x="126"/>
        <item x="202"/>
        <item x="238"/>
        <item x="165"/>
        <item x="218"/>
        <item x="127"/>
        <item x="53"/>
        <item x="244"/>
        <item x="199"/>
        <item x="54"/>
        <item x="99"/>
        <item x="255"/>
        <item x="55"/>
        <item x="143"/>
        <item x="122"/>
        <item x="181"/>
        <item x="100"/>
        <item x="56"/>
        <item x="57"/>
        <item x="58"/>
        <item x="265"/>
        <item x="59"/>
        <item x="196"/>
        <item x="77"/>
        <item x="60"/>
        <item x="222"/>
        <item x="248"/>
        <item x="61"/>
        <item x="101"/>
        <item x="217"/>
        <item x="219"/>
        <item x="102"/>
        <item x="103"/>
        <item x="134"/>
        <item x="211"/>
        <item x="62"/>
        <item x="104"/>
        <item x="212"/>
        <item x="207"/>
        <item x="213"/>
        <item x="178"/>
        <item x="264"/>
        <item x="63"/>
        <item x="166"/>
        <item x="184"/>
        <item x="135"/>
        <item x="194"/>
        <item x="145"/>
        <item x="105"/>
        <item x="106"/>
        <item x="64"/>
        <item x="107"/>
        <item x="231"/>
        <item x="260"/>
        <item x="167"/>
        <item x="156"/>
        <item x="209"/>
        <item x="78"/>
        <item x="195"/>
        <item x="157"/>
        <item x="92"/>
        <item x="79"/>
        <item x="108"/>
        <item x="144"/>
        <item x="187"/>
        <item x="185"/>
        <item x="146"/>
        <item x="190"/>
        <item x="168"/>
        <item x="169"/>
        <item x="263"/>
        <item x="170"/>
        <item x="171"/>
        <item x="172"/>
        <item x="93"/>
        <item x="173"/>
        <item x="205"/>
        <item x="136"/>
        <item x="109"/>
        <item x="206"/>
        <item x="80"/>
        <item x="151"/>
        <item x="186"/>
        <item x="197"/>
        <item x="160"/>
        <item x="65"/>
        <item x="210"/>
        <item x="66"/>
        <item x="114"/>
        <item x="239"/>
        <item x="261"/>
        <item x="141"/>
        <item x="115"/>
        <item x="116"/>
        <item x="94"/>
        <item x="117"/>
        <item x="118"/>
        <item x="95"/>
        <item x="216"/>
        <item x="67"/>
        <item x="68"/>
        <item x="191"/>
        <item x="192"/>
        <item x="96"/>
        <item x="208"/>
        <item x="81"/>
        <item x="174"/>
        <item x="240"/>
        <item x="262"/>
        <item x="82"/>
        <item x="161"/>
        <item x="249"/>
        <item x="83"/>
        <item x="69"/>
        <item x="119"/>
        <item x="188"/>
        <item x="84"/>
        <item x="85"/>
        <item x="110"/>
        <item x="250"/>
        <item x="251"/>
        <item x="252"/>
        <item x="97"/>
        <item x="98"/>
        <item x="86"/>
        <item x="87"/>
        <item x="175"/>
        <item x="176"/>
        <item x="177"/>
        <item x="253"/>
        <item x="137"/>
        <item x="88"/>
        <item x="138"/>
        <item x="220"/>
        <item x="227"/>
        <item x="266"/>
        <item x="245"/>
        <item x="121"/>
        <item x="223"/>
        <item x="128"/>
        <item x="129"/>
        <item x="259"/>
        <item x="224"/>
        <item x="241"/>
        <item x="89"/>
        <item x="90"/>
        <item x="182"/>
        <item x="246"/>
        <item x="254"/>
        <item x="193"/>
        <item x="91"/>
        <item x="257"/>
        <item x="242"/>
        <item x="256"/>
        <item x="162"/>
        <item x="163"/>
        <item x="153"/>
        <item x="152"/>
        <item x="147"/>
        <item x="70"/>
        <item x="139"/>
        <item x="189"/>
        <item x="71"/>
        <item x="72"/>
        <item x="73"/>
        <item x="111"/>
        <item x="140"/>
        <item x="221"/>
        <item t="default"/>
      </items>
    </pivotField>
    <pivotField showAll="0"/>
    <pivotField showAll="0"/>
    <pivotField axis="axisPage" showAll="0" multipleItemSelectionAllowed="1">
      <items count="6">
        <item h="1" x="0"/>
        <item x="4"/>
        <item h="1" x="1"/>
        <item h="1" x="2"/>
        <item h="1" x="3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"/>
  </rowFields>
  <rowItems count="135">
    <i>
      <x v="108"/>
    </i>
    <i>
      <x v="109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20"/>
    </i>
    <i>
      <x v="121"/>
    </i>
    <i>
      <x v="122"/>
    </i>
    <i>
      <x v="123"/>
    </i>
    <i>
      <x v="124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8"/>
    </i>
    <i>
      <x v="209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9"/>
    </i>
    <i>
      <x v="230"/>
    </i>
    <i>
      <x v="231"/>
    </i>
    <i>
      <x v="232"/>
    </i>
    <i>
      <x v="233"/>
    </i>
    <i>
      <x v="236"/>
    </i>
    <i>
      <x v="237"/>
    </i>
    <i>
      <x v="238"/>
    </i>
    <i>
      <x v="239"/>
    </i>
    <i>
      <x v="241"/>
    </i>
    <i>
      <x v="243"/>
    </i>
    <i>
      <x v="244"/>
    </i>
    <i>
      <x v="245"/>
    </i>
    <i>
      <x v="248"/>
    </i>
    <i>
      <x v="249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 t="grand">
      <x/>
    </i>
  </rowItems>
  <colItems count="1">
    <i/>
  </colItems>
  <pageFields count="2">
    <pageField fld="7" hier="-1"/>
    <pageField fld="0" hier="-1"/>
  </pageFields>
  <dataFields count="1">
    <dataField name="Sum of Actuals" fld="14" baseField="4" baseItem="108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148"/>
  <sheetViews>
    <sheetView tabSelected="1" zoomScale="64" zoomScaleNormal="64" workbookViewId="0" topLeftCell="A1">
      <selection activeCell="A11" sqref="A11"/>
    </sheetView>
  </sheetViews>
  <sheetFormatPr defaultColWidth="9.140625" defaultRowHeight="12.75"/>
  <cols>
    <col min="1" max="1" width="43.7109375" style="29" customWidth="1"/>
    <col min="2" max="2" width="16.28125" style="4" customWidth="1"/>
    <col min="3" max="3" width="16.7109375" style="11" customWidth="1"/>
    <col min="4" max="4" width="21.421875" style="4" customWidth="1"/>
    <col min="5" max="5" width="16.28125" style="4" customWidth="1"/>
    <col min="6" max="6" width="18.57421875" style="4" customWidth="1"/>
    <col min="7" max="7" width="16.7109375" style="4" customWidth="1"/>
    <col min="8" max="8" width="18.57421875" style="4" customWidth="1"/>
    <col min="9" max="10" width="17.7109375" style="4" customWidth="1"/>
    <col min="11" max="11" width="32.421875" style="1" customWidth="1"/>
    <col min="12" max="12" width="8.8515625" style="1" customWidth="1"/>
    <col min="13" max="13" width="13.140625" style="0" bestFit="1" customWidth="1"/>
  </cols>
  <sheetData>
    <row r="1" spans="1:24" ht="20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5"/>
      <c r="N1" s="5"/>
      <c r="O1" s="5"/>
      <c r="P1" s="5"/>
      <c r="Q1" s="6"/>
      <c r="R1" s="6"/>
      <c r="S1" s="6"/>
      <c r="T1" s="6"/>
      <c r="U1" s="6"/>
      <c r="V1" s="6"/>
      <c r="W1" s="6"/>
      <c r="X1" s="6"/>
    </row>
    <row r="2" spans="1:12" s="1" customFormat="1" ht="19.9" customHeight="1">
      <c r="A2" s="167" t="s">
        <v>32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56"/>
    </row>
    <row r="3" spans="1:12" s="1" customFormat="1" ht="19.9" customHeight="1">
      <c r="A3" s="37" t="s">
        <v>33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56"/>
    </row>
    <row r="4" spans="1:24" s="10" customFormat="1" ht="15.5">
      <c r="A4" s="37" t="s">
        <v>34</v>
      </c>
      <c r="B4" s="39"/>
      <c r="C4" s="39"/>
      <c r="D4" s="39"/>
      <c r="E4" s="39"/>
      <c r="F4" s="39"/>
      <c r="G4" s="39"/>
      <c r="H4" s="39"/>
      <c r="I4" s="39"/>
      <c r="J4" s="39"/>
      <c r="K4" s="40" t="s">
        <v>0</v>
      </c>
      <c r="L4" s="7"/>
      <c r="M4" s="8"/>
      <c r="N4" s="8"/>
      <c r="O4" s="8"/>
      <c r="P4" s="9"/>
      <c r="Q4" s="9"/>
      <c r="R4" s="9"/>
      <c r="S4" s="9"/>
      <c r="T4" s="9"/>
      <c r="U4" s="9"/>
      <c r="V4" s="9"/>
      <c r="W4" s="9"/>
      <c r="X4" s="9"/>
    </row>
    <row r="5" spans="1:24" s="10" customFormat="1" ht="15.5">
      <c r="A5" s="37" t="s">
        <v>35</v>
      </c>
      <c r="B5" s="39"/>
      <c r="C5" s="39"/>
      <c r="D5" s="39"/>
      <c r="E5" s="39"/>
      <c r="F5" s="39"/>
      <c r="G5" s="39"/>
      <c r="H5" s="39"/>
      <c r="I5" s="41"/>
      <c r="J5" s="41"/>
      <c r="K5" s="40" t="s">
        <v>36</v>
      </c>
      <c r="L5" s="7"/>
      <c r="M5" s="8"/>
      <c r="N5" s="8"/>
      <c r="O5" s="8"/>
      <c r="P5" s="9"/>
      <c r="Q5" s="9"/>
      <c r="R5" s="9"/>
      <c r="S5" s="9"/>
      <c r="T5" s="9"/>
      <c r="U5" s="9"/>
      <c r="V5" s="9"/>
      <c r="W5" s="9"/>
      <c r="X5" s="9"/>
    </row>
    <row r="6" spans="1:12" ht="9.65" customHeight="1" thickBot="1">
      <c r="A6" s="131"/>
      <c r="B6" s="42"/>
      <c r="C6" s="43"/>
      <c r="D6" s="45"/>
      <c r="E6" s="44"/>
      <c r="F6" s="45"/>
      <c r="G6" s="45"/>
      <c r="H6" s="45"/>
      <c r="I6" s="45"/>
      <c r="J6" s="45"/>
      <c r="K6" s="46"/>
      <c r="L6" s="12"/>
    </row>
    <row r="7" spans="1:12" s="14" customFormat="1" ht="62.25" customHeight="1">
      <c r="A7" s="132" t="s">
        <v>1</v>
      </c>
      <c r="B7" s="133" t="s">
        <v>14</v>
      </c>
      <c r="C7" s="84" t="s">
        <v>23</v>
      </c>
      <c r="D7" s="85" t="s">
        <v>24</v>
      </c>
      <c r="E7" s="111" t="s">
        <v>25</v>
      </c>
      <c r="F7" s="130" t="s">
        <v>26</v>
      </c>
      <c r="G7" s="111" t="s">
        <v>27</v>
      </c>
      <c r="H7" s="157" t="s">
        <v>28</v>
      </c>
      <c r="I7" s="111" t="s">
        <v>29</v>
      </c>
      <c r="J7" s="130" t="s">
        <v>30</v>
      </c>
      <c r="K7" s="134" t="s">
        <v>2</v>
      </c>
      <c r="L7" s="13"/>
    </row>
    <row r="8" spans="1:24" s="15" customFormat="1" ht="15.5">
      <c r="A8" s="135" t="s">
        <v>3</v>
      </c>
      <c r="B8" s="86">
        <v>518768</v>
      </c>
      <c r="C8" s="87">
        <v>0</v>
      </c>
      <c r="D8" s="88"/>
      <c r="E8" s="66">
        <f>B31</f>
        <v>80026</v>
      </c>
      <c r="F8" s="67">
        <f>E31</f>
        <v>80026</v>
      </c>
      <c r="G8" s="66">
        <f>B31</f>
        <v>80026</v>
      </c>
      <c r="H8" s="158">
        <f>G31</f>
        <v>155441</v>
      </c>
      <c r="I8" s="66">
        <f>+G8-C8</f>
        <v>80026</v>
      </c>
      <c r="J8" s="125">
        <f>H8-D8</f>
        <v>155441</v>
      </c>
      <c r="K8" s="136"/>
      <c r="L8" s="57"/>
      <c r="M8" s="58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</row>
    <row r="9" spans="1:13" s="18" customFormat="1" ht="15.5">
      <c r="A9" s="137" t="s">
        <v>4</v>
      </c>
      <c r="B9" s="89"/>
      <c r="C9" s="90"/>
      <c r="D9" s="91"/>
      <c r="E9" s="71"/>
      <c r="F9" s="69"/>
      <c r="G9" s="80"/>
      <c r="H9" s="159"/>
      <c r="I9" s="81">
        <f>+G9-C9</f>
        <v>0</v>
      </c>
      <c r="J9" s="120">
        <f aca="true" t="shared" si="0" ref="J9:J40">H9-D9</f>
        <v>0</v>
      </c>
      <c r="K9" s="138"/>
      <c r="L9" s="16"/>
      <c r="M9" s="17"/>
    </row>
    <row r="10" spans="1:13" s="18" customFormat="1" ht="31">
      <c r="A10" s="139" t="s">
        <v>44</v>
      </c>
      <c r="B10" s="89">
        <v>10159016</v>
      </c>
      <c r="C10" s="90">
        <v>10897433</v>
      </c>
      <c r="D10" s="91">
        <v>11340101</v>
      </c>
      <c r="E10" s="68">
        <f>C10</f>
        <v>10897433</v>
      </c>
      <c r="F10" s="70">
        <f>D10</f>
        <v>11340101</v>
      </c>
      <c r="G10" s="68">
        <f>E10+278000</f>
        <v>11175433</v>
      </c>
      <c r="H10" s="160">
        <f>F10+366000</f>
        <v>11706101</v>
      </c>
      <c r="I10" s="81">
        <f>+G10-C10</f>
        <v>278000</v>
      </c>
      <c r="J10" s="120">
        <f t="shared" si="0"/>
        <v>366000</v>
      </c>
      <c r="K10" s="140" t="s">
        <v>58</v>
      </c>
      <c r="L10" s="16"/>
      <c r="M10" s="17"/>
    </row>
    <row r="11" spans="1:13" s="18" customFormat="1" ht="15.5">
      <c r="A11" s="139" t="s">
        <v>45</v>
      </c>
      <c r="B11" s="89">
        <v>4598057</v>
      </c>
      <c r="C11" s="90">
        <v>5400409</v>
      </c>
      <c r="D11" s="91">
        <v>5651973</v>
      </c>
      <c r="E11" s="68">
        <f aca="true" t="shared" si="1" ref="E11:E13">C11</f>
        <v>5400409</v>
      </c>
      <c r="F11" s="70">
        <f aca="true" t="shared" si="2" ref="F11:F13">D11</f>
        <v>5651973</v>
      </c>
      <c r="G11" s="68">
        <f aca="true" t="shared" si="3" ref="G11:G12">E11</f>
        <v>5400409</v>
      </c>
      <c r="H11" s="160">
        <f aca="true" t="shared" si="4" ref="H11:H12">F11</f>
        <v>5651973</v>
      </c>
      <c r="I11" s="81">
        <f>+G11-C11</f>
        <v>0</v>
      </c>
      <c r="J11" s="120">
        <f t="shared" si="0"/>
        <v>0</v>
      </c>
      <c r="K11" s="140"/>
      <c r="L11" s="16"/>
      <c r="M11" s="17"/>
    </row>
    <row r="12" spans="1:13" s="18" customFormat="1" ht="15.5">
      <c r="A12" s="139" t="s">
        <v>46</v>
      </c>
      <c r="B12" s="89">
        <v>6320417</v>
      </c>
      <c r="C12" s="90">
        <v>6759891</v>
      </c>
      <c r="D12" s="91">
        <v>7006039</v>
      </c>
      <c r="E12" s="68">
        <f t="shared" si="1"/>
        <v>6759891</v>
      </c>
      <c r="F12" s="70">
        <f t="shared" si="2"/>
        <v>7006039</v>
      </c>
      <c r="G12" s="68">
        <f t="shared" si="3"/>
        <v>6759891</v>
      </c>
      <c r="H12" s="160">
        <f t="shared" si="4"/>
        <v>7006039</v>
      </c>
      <c r="I12" s="81">
        <f aca="true" t="shared" si="5" ref="I12:I15">+G12-C12</f>
        <v>0</v>
      </c>
      <c r="J12" s="120">
        <f t="shared" si="0"/>
        <v>0</v>
      </c>
      <c r="K12" s="140"/>
      <c r="L12" s="16"/>
      <c r="M12" s="17"/>
    </row>
    <row r="13" spans="1:13" s="18" customFormat="1" ht="77.5">
      <c r="A13" s="139" t="s">
        <v>47</v>
      </c>
      <c r="B13" s="89">
        <f>6628546+55830</f>
        <v>6684376</v>
      </c>
      <c r="C13" s="90">
        <v>5397660</v>
      </c>
      <c r="D13" s="91">
        <v>4149639</v>
      </c>
      <c r="E13" s="68">
        <f t="shared" si="1"/>
        <v>5397660</v>
      </c>
      <c r="F13" s="70">
        <f t="shared" si="2"/>
        <v>4149639</v>
      </c>
      <c r="G13" s="68">
        <f>E13+42378+1653264+24897</f>
        <v>7118199</v>
      </c>
      <c r="H13" s="160">
        <f>F13+41497</f>
        <v>4191136</v>
      </c>
      <c r="I13" s="81">
        <f>+G13-C13</f>
        <v>1720539</v>
      </c>
      <c r="J13" s="120">
        <f t="shared" si="0"/>
        <v>41497</v>
      </c>
      <c r="K13" s="140" t="s">
        <v>61</v>
      </c>
      <c r="L13" s="16"/>
      <c r="M13" s="17"/>
    </row>
    <row r="14" spans="1:13" s="18" customFormat="1" ht="15.5">
      <c r="A14" s="139"/>
      <c r="B14" s="89"/>
      <c r="C14" s="90"/>
      <c r="D14" s="91"/>
      <c r="E14" s="68"/>
      <c r="F14" s="70"/>
      <c r="G14" s="68"/>
      <c r="H14" s="160"/>
      <c r="I14" s="81">
        <f t="shared" si="5"/>
        <v>0</v>
      </c>
      <c r="J14" s="120">
        <f t="shared" si="0"/>
        <v>0</v>
      </c>
      <c r="K14" s="140"/>
      <c r="L14" s="16"/>
      <c r="M14" s="17"/>
    </row>
    <row r="15" spans="1:13" s="18" customFormat="1" ht="15.5">
      <c r="A15" s="139"/>
      <c r="B15" s="89"/>
      <c r="C15" s="90"/>
      <c r="D15" s="91"/>
      <c r="E15" s="68"/>
      <c r="F15" s="70"/>
      <c r="G15" s="68"/>
      <c r="H15" s="160"/>
      <c r="I15" s="81">
        <f t="shared" si="5"/>
        <v>0</v>
      </c>
      <c r="J15" s="120">
        <f t="shared" si="0"/>
        <v>0</v>
      </c>
      <c r="K15" s="140"/>
      <c r="L15" s="16"/>
      <c r="M15" s="17"/>
    </row>
    <row r="16" spans="1:13" s="18" customFormat="1" ht="15.5">
      <c r="A16" s="137" t="s">
        <v>5</v>
      </c>
      <c r="B16" s="89">
        <f>SUM(B10:B15)</f>
        <v>27761866</v>
      </c>
      <c r="C16" s="112">
        <f aca="true" t="shared" si="6" ref="C16:D16">SUM(C10:C15)</f>
        <v>28455393</v>
      </c>
      <c r="D16" s="91">
        <f t="shared" si="6"/>
        <v>28147752</v>
      </c>
      <c r="E16" s="82">
        <f>SUM(E10:E15)</f>
        <v>28455393</v>
      </c>
      <c r="F16" s="70">
        <f>SUM(F10:F15)</f>
        <v>28147752</v>
      </c>
      <c r="G16" s="82">
        <f>SUM(G10:G15)</f>
        <v>30453932</v>
      </c>
      <c r="H16" s="160">
        <f>SUM(H10:H15)</f>
        <v>28555249</v>
      </c>
      <c r="I16" s="81">
        <f>+G16-C16</f>
        <v>1998539</v>
      </c>
      <c r="J16" s="120">
        <f t="shared" si="0"/>
        <v>407497</v>
      </c>
      <c r="K16" s="140"/>
      <c r="L16" s="16"/>
      <c r="M16" s="17"/>
    </row>
    <row r="17" spans="1:106" s="15" customFormat="1" ht="15.5">
      <c r="A17" s="141" t="s">
        <v>15</v>
      </c>
      <c r="B17" s="92"/>
      <c r="C17" s="104"/>
      <c r="D17" s="103">
        <f>C16+D16</f>
        <v>56603145</v>
      </c>
      <c r="E17" s="106"/>
      <c r="F17" s="105">
        <f>E16+F16</f>
        <v>56603145</v>
      </c>
      <c r="G17" s="106"/>
      <c r="H17" s="161">
        <f>G16+H16</f>
        <v>59009181</v>
      </c>
      <c r="I17" s="106"/>
      <c r="J17" s="105">
        <f>I16+J16</f>
        <v>2406036</v>
      </c>
      <c r="K17" s="142"/>
      <c r="L17" s="57"/>
      <c r="M17" s="58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</row>
    <row r="18" spans="1:13" s="18" customFormat="1" ht="15.5">
      <c r="A18" s="137" t="s">
        <v>6</v>
      </c>
      <c r="B18" s="89"/>
      <c r="C18" s="90"/>
      <c r="D18" s="91"/>
      <c r="E18" s="68"/>
      <c r="F18" s="69"/>
      <c r="G18" s="81"/>
      <c r="H18" s="159"/>
      <c r="I18" s="81">
        <f aca="true" t="shared" si="7" ref="I18">+G18-C18</f>
        <v>0</v>
      </c>
      <c r="J18" s="120">
        <f t="shared" si="0"/>
        <v>0</v>
      </c>
      <c r="K18" s="138"/>
      <c r="L18" s="16"/>
      <c r="M18" s="17"/>
    </row>
    <row r="19" spans="1:13" s="18" customFormat="1" ht="15.5">
      <c r="A19" s="139" t="s">
        <v>48</v>
      </c>
      <c r="B19" s="89">
        <v>-28200608</v>
      </c>
      <c r="C19" s="90">
        <v>-28455393</v>
      </c>
      <c r="D19" s="91">
        <v>-28147752</v>
      </c>
      <c r="E19" s="68">
        <f>C19</f>
        <v>-28455393</v>
      </c>
      <c r="F19" s="70">
        <f>D19</f>
        <v>-28147752</v>
      </c>
      <c r="G19" s="68">
        <f>E19</f>
        <v>-28455393</v>
      </c>
      <c r="H19" s="160">
        <f>F19</f>
        <v>-28147752</v>
      </c>
      <c r="I19" s="81">
        <f>+G19-C19</f>
        <v>0</v>
      </c>
      <c r="J19" s="120">
        <f t="shared" si="0"/>
        <v>0</v>
      </c>
      <c r="K19" s="140"/>
      <c r="L19" s="16"/>
      <c r="M19" s="17"/>
    </row>
    <row r="20" spans="1:13" s="18" customFormat="1" ht="15.5">
      <c r="A20" s="139" t="s">
        <v>51</v>
      </c>
      <c r="B20" s="89"/>
      <c r="C20" s="90"/>
      <c r="D20" s="91"/>
      <c r="E20" s="68"/>
      <c r="F20" s="152"/>
      <c r="G20" s="68">
        <v>-24897</v>
      </c>
      <c r="H20" s="162"/>
      <c r="I20" s="81">
        <f>+G20-C20</f>
        <v>-24897</v>
      </c>
      <c r="J20" s="120">
        <f t="shared" si="0"/>
        <v>0</v>
      </c>
      <c r="K20" s="140" t="s">
        <v>53</v>
      </c>
      <c r="L20" s="16"/>
      <c r="M20" s="17"/>
    </row>
    <row r="21" spans="1:13" s="18" customFormat="1" ht="15.5">
      <c r="A21" s="139" t="s">
        <v>52</v>
      </c>
      <c r="B21" s="89"/>
      <c r="C21" s="90"/>
      <c r="D21" s="91"/>
      <c r="E21" s="68"/>
      <c r="F21" s="70"/>
      <c r="G21" s="68">
        <f>-8524-1653264-236439</f>
        <v>-1898227</v>
      </c>
      <c r="H21" s="160">
        <f>-8003-320804</f>
        <v>-328807</v>
      </c>
      <c r="I21" s="81">
        <f>+G21-C21</f>
        <v>-1898227</v>
      </c>
      <c r="J21" s="120">
        <f t="shared" si="0"/>
        <v>-328807</v>
      </c>
      <c r="K21" s="140" t="s">
        <v>54</v>
      </c>
      <c r="L21" s="16"/>
      <c r="M21" s="17"/>
    </row>
    <row r="22" spans="1:13" s="18" customFormat="1" ht="15.5">
      <c r="A22" s="143" t="s">
        <v>7</v>
      </c>
      <c r="B22" s="117">
        <f>SUM(B19:B21)</f>
        <v>-28200608</v>
      </c>
      <c r="C22" s="116">
        <f>SUM(C19:C21)</f>
        <v>-28455393</v>
      </c>
      <c r="D22" s="115">
        <f aca="true" t="shared" si="8" ref="D22:G22">SUM(D19:D21)</f>
        <v>-28147752</v>
      </c>
      <c r="E22" s="118">
        <f t="shared" si="8"/>
        <v>-28455393</v>
      </c>
      <c r="F22" s="119">
        <f t="shared" si="8"/>
        <v>-28147752</v>
      </c>
      <c r="G22" s="118">
        <f t="shared" si="8"/>
        <v>-30378517</v>
      </c>
      <c r="H22" s="163">
        <f>SUM(H19:H21)</f>
        <v>-28476559</v>
      </c>
      <c r="I22" s="81">
        <f>+G22-C22</f>
        <v>-1923124</v>
      </c>
      <c r="J22" s="120">
        <f t="shared" si="0"/>
        <v>-328807</v>
      </c>
      <c r="K22" s="140"/>
      <c r="L22" s="16"/>
      <c r="M22" s="17"/>
    </row>
    <row r="23" spans="1:106" s="15" customFormat="1" ht="15.5">
      <c r="A23" s="141" t="s">
        <v>16</v>
      </c>
      <c r="B23" s="92"/>
      <c r="C23" s="104"/>
      <c r="D23" s="103">
        <f>C22+D22</f>
        <v>-56603145</v>
      </c>
      <c r="E23" s="106"/>
      <c r="F23" s="105">
        <f>E22+F22</f>
        <v>-56603145</v>
      </c>
      <c r="G23" s="106"/>
      <c r="H23" s="161">
        <f>G22+H22</f>
        <v>-58855076</v>
      </c>
      <c r="I23" s="126"/>
      <c r="J23" s="121">
        <f>I22+J22</f>
        <v>-2251931</v>
      </c>
      <c r="K23" s="144"/>
      <c r="L23" s="57"/>
      <c r="M23" s="58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</row>
    <row r="24" spans="1:13" s="18" customFormat="1" ht="15.5">
      <c r="A24" s="145" t="s">
        <v>8</v>
      </c>
      <c r="B24" s="93"/>
      <c r="C24" s="94"/>
      <c r="D24" s="95"/>
      <c r="E24" s="73"/>
      <c r="F24" s="83"/>
      <c r="G24" s="73"/>
      <c r="H24" s="164"/>
      <c r="I24" s="124"/>
      <c r="J24" s="122">
        <f t="shared" si="0"/>
        <v>0</v>
      </c>
      <c r="K24" s="144"/>
      <c r="L24" s="16"/>
      <c r="M24" s="17"/>
    </row>
    <row r="25" spans="1:13" s="18" customFormat="1" ht="15.5">
      <c r="A25" s="137" t="s">
        <v>9</v>
      </c>
      <c r="B25" s="96"/>
      <c r="C25" s="90"/>
      <c r="D25" s="97"/>
      <c r="E25" s="68"/>
      <c r="F25" s="70"/>
      <c r="G25" s="68"/>
      <c r="H25" s="160"/>
      <c r="I25" s="81">
        <f aca="true" t="shared" si="9" ref="I25:I29">+G25-C25</f>
        <v>0</v>
      </c>
      <c r="J25" s="120">
        <f t="shared" si="0"/>
        <v>0</v>
      </c>
      <c r="K25" s="138"/>
      <c r="L25" s="16"/>
      <c r="M25" s="17"/>
    </row>
    <row r="26" spans="1:13" s="18" customFormat="1" ht="15.5">
      <c r="A26" s="137"/>
      <c r="B26" s="96"/>
      <c r="C26" s="90"/>
      <c r="D26" s="91"/>
      <c r="E26" s="68"/>
      <c r="F26" s="70"/>
      <c r="G26" s="68"/>
      <c r="H26" s="160"/>
      <c r="I26" s="81"/>
      <c r="J26" s="120">
        <f t="shared" si="0"/>
        <v>0</v>
      </c>
      <c r="K26" s="140"/>
      <c r="L26" s="16"/>
      <c r="M26" s="17"/>
    </row>
    <row r="27" spans="1:13" s="18" customFormat="1" ht="15.5">
      <c r="A27" s="137"/>
      <c r="B27" s="96"/>
      <c r="C27" s="90"/>
      <c r="D27" s="91"/>
      <c r="E27" s="68"/>
      <c r="F27" s="70"/>
      <c r="G27" s="68"/>
      <c r="H27" s="160"/>
      <c r="I27" s="81"/>
      <c r="J27" s="120">
        <f t="shared" si="0"/>
        <v>0</v>
      </c>
      <c r="K27" s="140"/>
      <c r="L27" s="16"/>
      <c r="M27" s="17"/>
    </row>
    <row r="28" spans="1:13" s="18" customFormat="1" ht="15.5">
      <c r="A28" s="137"/>
      <c r="B28" s="96"/>
      <c r="C28" s="90"/>
      <c r="D28" s="91"/>
      <c r="E28" s="68"/>
      <c r="F28" s="70"/>
      <c r="G28" s="68"/>
      <c r="H28" s="160"/>
      <c r="I28" s="81">
        <f t="shared" si="9"/>
        <v>0</v>
      </c>
      <c r="J28" s="120">
        <f t="shared" si="0"/>
        <v>0</v>
      </c>
      <c r="K28" s="140"/>
      <c r="L28" s="16"/>
      <c r="M28" s="17"/>
    </row>
    <row r="29" spans="1:13" s="18" customFormat="1" ht="15.5">
      <c r="A29" s="137" t="s">
        <v>10</v>
      </c>
      <c r="B29" s="96">
        <f>SUM(B26:B28)</f>
        <v>0</v>
      </c>
      <c r="C29" s="113">
        <f aca="true" t="shared" si="10" ref="C29:H29">SUM(C26:C28)</f>
        <v>0</v>
      </c>
      <c r="D29" s="98">
        <f t="shared" si="10"/>
        <v>0</v>
      </c>
      <c r="E29" s="114">
        <f t="shared" si="10"/>
        <v>0</v>
      </c>
      <c r="F29" s="74">
        <f t="shared" si="10"/>
        <v>0</v>
      </c>
      <c r="G29" s="114">
        <f t="shared" si="10"/>
        <v>0</v>
      </c>
      <c r="H29" s="165">
        <f t="shared" si="10"/>
        <v>0</v>
      </c>
      <c r="I29" s="81">
        <f t="shared" si="9"/>
        <v>0</v>
      </c>
      <c r="J29" s="120">
        <f t="shared" si="0"/>
        <v>0</v>
      </c>
      <c r="K29" s="140"/>
      <c r="L29" s="16"/>
      <c r="M29" s="17"/>
    </row>
    <row r="30" spans="1:13" s="18" customFormat="1" ht="15.5">
      <c r="A30" s="146" t="s">
        <v>17</v>
      </c>
      <c r="B30" s="108"/>
      <c r="C30" s="109"/>
      <c r="D30" s="103">
        <f>C29+D29</f>
        <v>0</v>
      </c>
      <c r="E30" s="110"/>
      <c r="F30" s="105">
        <f>E29+F29</f>
        <v>0</v>
      </c>
      <c r="G30" s="110"/>
      <c r="H30" s="161">
        <f>G29+H29</f>
        <v>0</v>
      </c>
      <c r="I30" s="123"/>
      <c r="J30" s="122">
        <f>I29+J29</f>
        <v>0</v>
      </c>
      <c r="K30" s="138"/>
      <c r="L30" s="16"/>
      <c r="M30" s="17"/>
    </row>
    <row r="31" spans="1:106" s="20" customFormat="1" ht="15.5">
      <c r="A31" s="141" t="s">
        <v>11</v>
      </c>
      <c r="B31" s="93">
        <f>+B8+B16+B22+B29</f>
        <v>80026</v>
      </c>
      <c r="C31" s="93"/>
      <c r="D31" s="93">
        <f>+D8+D17+D23+D29</f>
        <v>0</v>
      </c>
      <c r="E31" s="107">
        <f>+E8+E16+E22+E24</f>
        <v>80026</v>
      </c>
      <c r="F31" s="76">
        <f>+F8+F17+F23+F24</f>
        <v>80026</v>
      </c>
      <c r="G31" s="75">
        <f>+G8+G16+G22+G24</f>
        <v>155441</v>
      </c>
      <c r="H31" s="156">
        <f>+H8+H16+H22+H24+H30</f>
        <v>234131</v>
      </c>
      <c r="I31" s="124">
        <f>+G31-C31</f>
        <v>155441</v>
      </c>
      <c r="J31" s="122">
        <f>H31-D31</f>
        <v>234131</v>
      </c>
      <c r="K31" s="144"/>
      <c r="L31" s="16"/>
      <c r="M31" s="16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</row>
    <row r="32" spans="1:13" s="18" customFormat="1" ht="15.5">
      <c r="A32" s="137" t="s">
        <v>59</v>
      </c>
      <c r="B32" s="89"/>
      <c r="C32" s="149"/>
      <c r="D32" s="91"/>
      <c r="E32" s="71"/>
      <c r="F32" s="78"/>
      <c r="G32" s="71"/>
      <c r="H32" s="162"/>
      <c r="I32" s="81">
        <f aca="true" t="shared" si="11" ref="I32:I40">+G32-C32</f>
        <v>0</v>
      </c>
      <c r="J32" s="120">
        <f t="shared" si="0"/>
        <v>0</v>
      </c>
      <c r="K32" s="138"/>
      <c r="L32" s="21"/>
      <c r="M32" s="17"/>
    </row>
    <row r="33" spans="1:13" s="18" customFormat="1" ht="15.5">
      <c r="A33" s="139" t="s">
        <v>19</v>
      </c>
      <c r="B33" s="89"/>
      <c r="C33" s="90"/>
      <c r="D33" s="91"/>
      <c r="E33" s="68"/>
      <c r="F33" s="78"/>
      <c r="G33" s="68"/>
      <c r="H33" s="162"/>
      <c r="I33" s="81">
        <f t="shared" si="11"/>
        <v>0</v>
      </c>
      <c r="J33" s="120">
        <f t="shared" si="0"/>
        <v>0</v>
      </c>
      <c r="K33" s="140"/>
      <c r="L33" s="21"/>
      <c r="M33" s="17"/>
    </row>
    <row r="34" spans="1:13" s="18" customFormat="1" ht="15.5">
      <c r="A34" s="139" t="s">
        <v>18</v>
      </c>
      <c r="B34" s="89"/>
      <c r="C34" s="90"/>
      <c r="D34" s="91"/>
      <c r="E34" s="68"/>
      <c r="F34" s="78"/>
      <c r="G34" s="68"/>
      <c r="H34" s="162"/>
      <c r="I34" s="81">
        <f t="shared" si="11"/>
        <v>0</v>
      </c>
      <c r="J34" s="120">
        <f t="shared" si="0"/>
        <v>0</v>
      </c>
      <c r="K34" s="140"/>
      <c r="L34" s="21"/>
      <c r="M34" s="17"/>
    </row>
    <row r="35" spans="1:13" s="18" customFormat="1" ht="15.5">
      <c r="A35" s="139" t="s">
        <v>21</v>
      </c>
      <c r="B35" s="89"/>
      <c r="C35" s="90"/>
      <c r="D35" s="91"/>
      <c r="E35" s="68"/>
      <c r="F35" s="78"/>
      <c r="G35" s="68"/>
      <c r="H35" s="162"/>
      <c r="I35" s="81">
        <f t="shared" si="11"/>
        <v>0</v>
      </c>
      <c r="J35" s="120">
        <f t="shared" si="0"/>
        <v>0</v>
      </c>
      <c r="K35" s="140"/>
      <c r="L35" s="21"/>
      <c r="M35" s="17"/>
    </row>
    <row r="36" spans="1:13" s="18" customFormat="1" ht="15.5">
      <c r="A36" s="139" t="s">
        <v>20</v>
      </c>
      <c r="B36" s="89"/>
      <c r="C36" s="90"/>
      <c r="D36" s="91"/>
      <c r="E36" s="68">
        <v>-80026</v>
      </c>
      <c r="F36" s="78">
        <v>-80026</v>
      </c>
      <c r="G36" s="68">
        <v>-155441</v>
      </c>
      <c r="H36" s="162">
        <v>-234131</v>
      </c>
      <c r="I36" s="81">
        <f t="shared" si="11"/>
        <v>-155441</v>
      </c>
      <c r="J36" s="120">
        <f t="shared" si="0"/>
        <v>-234131</v>
      </c>
      <c r="K36" s="140"/>
      <c r="L36" s="21"/>
      <c r="M36" s="17"/>
    </row>
    <row r="37" spans="1:13" s="18" customFormat="1" ht="12.75" customHeight="1">
      <c r="A37" s="139" t="s">
        <v>50</v>
      </c>
      <c r="B37" s="89">
        <v>-24897</v>
      </c>
      <c r="C37" s="90"/>
      <c r="D37" s="91"/>
      <c r="E37" s="68"/>
      <c r="F37" s="78"/>
      <c r="G37" s="68"/>
      <c r="H37" s="162"/>
      <c r="I37" s="81"/>
      <c r="J37" s="120"/>
      <c r="K37" s="140"/>
      <c r="L37" s="21"/>
      <c r="M37" s="17"/>
    </row>
    <row r="38" spans="1:13" s="18" customFormat="1" ht="15.75" customHeight="1">
      <c r="A38" s="139" t="s">
        <v>31</v>
      </c>
      <c r="B38" s="89">
        <f>SUM(B33:B37)</f>
        <v>-24897</v>
      </c>
      <c r="C38" s="90">
        <f aca="true" t="shared" si="12" ref="C38:H38">SUM(C33:C36)</f>
        <v>0</v>
      </c>
      <c r="D38" s="91">
        <f t="shared" si="12"/>
        <v>0</v>
      </c>
      <c r="E38" s="68">
        <f t="shared" si="12"/>
        <v>-80026</v>
      </c>
      <c r="F38" s="70">
        <f t="shared" si="12"/>
        <v>-80026</v>
      </c>
      <c r="G38" s="68">
        <f t="shared" si="12"/>
        <v>-155441</v>
      </c>
      <c r="H38" s="162">
        <f t="shared" si="12"/>
        <v>-234131</v>
      </c>
      <c r="I38" s="81">
        <f t="shared" si="11"/>
        <v>-155441</v>
      </c>
      <c r="J38" s="120">
        <f t="shared" si="0"/>
        <v>-234131</v>
      </c>
      <c r="K38" s="140"/>
      <c r="L38" s="21"/>
      <c r="M38" s="17"/>
    </row>
    <row r="39" spans="1:13" s="18" customFormat="1" ht="7.5" customHeight="1">
      <c r="A39" s="139"/>
      <c r="B39" s="89"/>
      <c r="C39" s="90"/>
      <c r="D39" s="91"/>
      <c r="E39" s="68"/>
      <c r="F39" s="78"/>
      <c r="G39" s="68"/>
      <c r="H39" s="162"/>
      <c r="I39" s="81"/>
      <c r="J39" s="120"/>
      <c r="K39" s="140"/>
      <c r="L39" s="21"/>
      <c r="M39" s="17"/>
    </row>
    <row r="40" spans="1:13" s="15" customFormat="1" ht="15.5">
      <c r="A40" s="139" t="s">
        <v>22</v>
      </c>
      <c r="B40" s="99"/>
      <c r="C40" s="100"/>
      <c r="D40" s="101"/>
      <c r="E40" s="77"/>
      <c r="F40" s="79"/>
      <c r="G40" s="77"/>
      <c r="H40" s="47"/>
      <c r="I40" s="81">
        <f t="shared" si="11"/>
        <v>0</v>
      </c>
      <c r="J40" s="120">
        <f t="shared" si="0"/>
        <v>0</v>
      </c>
      <c r="K40" s="140"/>
      <c r="L40" s="60"/>
      <c r="M40" s="58"/>
    </row>
    <row r="41" spans="1:13" s="15" customFormat="1" ht="7.5" customHeight="1">
      <c r="A41" s="139"/>
      <c r="B41" s="99"/>
      <c r="C41" s="150"/>
      <c r="D41" s="101"/>
      <c r="E41" s="72"/>
      <c r="F41" s="79"/>
      <c r="G41" s="72"/>
      <c r="H41" s="47"/>
      <c r="I41" s="81"/>
      <c r="J41" s="120"/>
      <c r="K41" s="140"/>
      <c r="L41" s="60"/>
      <c r="M41" s="58"/>
    </row>
    <row r="42" spans="1:13" s="15" customFormat="1" ht="16.5" customHeight="1" thickBot="1">
      <c r="A42" s="147" t="s">
        <v>12</v>
      </c>
      <c r="B42" s="129">
        <f>+B31+B38+B40</f>
        <v>55129</v>
      </c>
      <c r="C42" s="151">
        <f aca="true" t="shared" si="13" ref="C42:D42">+C31+C38+C40</f>
        <v>0</v>
      </c>
      <c r="D42" s="102">
        <f t="shared" si="13"/>
        <v>0</v>
      </c>
      <c r="E42" s="151">
        <f>+E31+E38+E40</f>
        <v>0</v>
      </c>
      <c r="F42" s="102">
        <f>+F31+F38+F40</f>
        <v>0</v>
      </c>
      <c r="G42" s="151">
        <f>+G31+G38+G40</f>
        <v>0</v>
      </c>
      <c r="H42" s="129">
        <f>+H31+H38+H40</f>
        <v>0</v>
      </c>
      <c r="I42" s="127">
        <f>G42-C42</f>
        <v>0</v>
      </c>
      <c r="J42" s="128">
        <f>H42-D42</f>
        <v>0</v>
      </c>
      <c r="K42" s="148"/>
      <c r="L42" s="57"/>
      <c r="M42" s="58"/>
    </row>
    <row r="43" spans="1:13" s="15" customFormat="1" ht="16.5" customHeight="1">
      <c r="A43" s="63"/>
      <c r="B43" s="47"/>
      <c r="C43" s="47"/>
      <c r="D43" s="47"/>
      <c r="E43" s="47"/>
      <c r="F43" s="47"/>
      <c r="G43" s="47"/>
      <c r="H43" s="47"/>
      <c r="I43" s="64"/>
      <c r="J43" s="64"/>
      <c r="K43" s="65"/>
      <c r="L43" s="57"/>
      <c r="M43" s="58"/>
    </row>
    <row r="44" spans="1:12" s="23" customFormat="1" ht="16.15" customHeight="1">
      <c r="A44" s="48" t="s">
        <v>13</v>
      </c>
      <c r="B44" s="49"/>
      <c r="C44" s="50"/>
      <c r="D44" s="49"/>
      <c r="E44" s="49"/>
      <c r="F44" s="49"/>
      <c r="G44" s="49"/>
      <c r="H44" s="49"/>
      <c r="I44" s="51"/>
      <c r="J44" s="51"/>
      <c r="K44" s="49"/>
      <c r="L44" s="22"/>
    </row>
    <row r="45" spans="1:12" s="23" customFormat="1" ht="16.15" customHeight="1">
      <c r="A45" s="61" t="s">
        <v>49</v>
      </c>
      <c r="B45" s="62"/>
      <c r="C45" s="53"/>
      <c r="D45" s="49"/>
      <c r="E45" s="46"/>
      <c r="F45" s="49"/>
      <c r="G45" s="49"/>
      <c r="H45" s="49"/>
      <c r="I45" s="49"/>
      <c r="J45" s="49"/>
      <c r="K45" s="46"/>
      <c r="L45" s="24"/>
    </row>
    <row r="46" spans="1:12" s="23" customFormat="1" ht="16.15" customHeight="1">
      <c r="A46" s="54" t="s">
        <v>196</v>
      </c>
      <c r="B46" s="46"/>
      <c r="C46" s="55"/>
      <c r="D46" s="49"/>
      <c r="E46" s="46"/>
      <c r="F46" s="49"/>
      <c r="G46" s="49"/>
      <c r="H46" s="49"/>
      <c r="I46" s="49"/>
      <c r="J46" s="49"/>
      <c r="K46" s="46"/>
      <c r="L46" s="24"/>
    </row>
    <row r="47" spans="1:12" s="23" customFormat="1" ht="16.15" customHeight="1">
      <c r="A47" s="27" t="s">
        <v>55</v>
      </c>
      <c r="B47" s="46"/>
      <c r="C47" s="55"/>
      <c r="D47" s="49"/>
      <c r="E47" s="46"/>
      <c r="F47" s="49"/>
      <c r="G47" s="49"/>
      <c r="H47" s="49"/>
      <c r="I47" s="49"/>
      <c r="J47" s="49"/>
      <c r="K47" s="46"/>
      <c r="L47" s="24"/>
    </row>
    <row r="48" spans="1:12" s="23" customFormat="1" ht="16.15" customHeight="1">
      <c r="A48" s="52" t="s">
        <v>56</v>
      </c>
      <c r="B48" s="49"/>
      <c r="C48" s="50"/>
      <c r="D48" s="49"/>
      <c r="E48" s="49"/>
      <c r="F48" s="49"/>
      <c r="G48" s="49"/>
      <c r="H48" s="49"/>
      <c r="I48" s="49"/>
      <c r="J48" s="49"/>
      <c r="K48" s="44"/>
      <c r="L48" s="24"/>
    </row>
    <row r="49" spans="1:12" s="18" customFormat="1" ht="16.15" customHeight="1">
      <c r="A49" s="51" t="s">
        <v>57</v>
      </c>
      <c r="B49" s="34"/>
      <c r="C49" s="35"/>
      <c r="D49" s="36"/>
      <c r="E49" s="34"/>
      <c r="F49" s="36"/>
      <c r="G49" s="36"/>
      <c r="H49" s="36"/>
      <c r="I49" s="36"/>
      <c r="J49" s="36"/>
      <c r="K49" s="36"/>
      <c r="L49" s="25"/>
    </row>
    <row r="50" spans="1:12" s="18" customFormat="1" ht="16.15" customHeight="1">
      <c r="A50" s="168" t="s">
        <v>197</v>
      </c>
      <c r="B50" s="26"/>
      <c r="C50" s="27"/>
      <c r="D50" s="26"/>
      <c r="E50" s="26"/>
      <c r="F50" s="26"/>
      <c r="G50" s="26"/>
      <c r="H50" s="26"/>
      <c r="I50" s="26"/>
      <c r="J50" s="26"/>
      <c r="K50" s="24"/>
      <c r="L50" s="19"/>
    </row>
    <row r="51" spans="1:12" s="18" customFormat="1" ht="16.15" customHeight="1">
      <c r="A51" s="166" t="s">
        <v>60</v>
      </c>
      <c r="B51" s="26"/>
      <c r="C51" s="27"/>
      <c r="D51" s="26"/>
      <c r="E51" s="26"/>
      <c r="F51" s="26"/>
      <c r="G51" s="26"/>
      <c r="H51" s="26"/>
      <c r="I51" s="26"/>
      <c r="J51" s="26"/>
      <c r="K51" s="24"/>
      <c r="L51" s="19"/>
    </row>
    <row r="52" spans="1:12" s="18" customFormat="1" ht="15" customHeight="1">
      <c r="A52" s="28"/>
      <c r="B52" s="26"/>
      <c r="C52" s="27"/>
      <c r="D52" s="26"/>
      <c r="E52" s="26"/>
      <c r="F52" s="26"/>
      <c r="G52" s="26"/>
      <c r="H52" s="26"/>
      <c r="I52" s="26"/>
      <c r="J52" s="26"/>
      <c r="K52" s="24"/>
      <c r="L52" s="19"/>
    </row>
    <row r="53" spans="1:12" s="18" customFormat="1" ht="15.5">
      <c r="A53" s="28"/>
      <c r="B53" s="26"/>
      <c r="C53" s="27"/>
      <c r="D53" s="26"/>
      <c r="E53" s="26"/>
      <c r="F53" s="26"/>
      <c r="G53" s="26"/>
      <c r="H53" s="26"/>
      <c r="I53" s="26"/>
      <c r="J53" s="26"/>
      <c r="K53" s="24"/>
      <c r="L53" s="19"/>
    </row>
    <row r="54" spans="1:12" s="18" customFormat="1" ht="15.5">
      <c r="A54" s="28"/>
      <c r="B54" s="26"/>
      <c r="C54" s="27"/>
      <c r="D54" s="26"/>
      <c r="E54" s="26"/>
      <c r="F54" s="26"/>
      <c r="G54" s="26"/>
      <c r="H54" s="26"/>
      <c r="I54" s="26"/>
      <c r="J54" s="26"/>
      <c r="K54" s="24"/>
      <c r="L54" s="19"/>
    </row>
    <row r="55" spans="1:12" s="18" customFormat="1" ht="15.5">
      <c r="A55" s="28"/>
      <c r="B55" s="26"/>
      <c r="C55" s="27"/>
      <c r="D55" s="26"/>
      <c r="E55" s="26"/>
      <c r="F55" s="26"/>
      <c r="G55" s="26"/>
      <c r="H55" s="26"/>
      <c r="I55" s="26"/>
      <c r="J55" s="26"/>
      <c r="K55" s="24"/>
      <c r="L55" s="19"/>
    </row>
    <row r="56" spans="2:12" ht="15.5">
      <c r="B56" s="30"/>
      <c r="C56" s="31"/>
      <c r="D56" s="30"/>
      <c r="E56" s="30"/>
      <c r="F56" s="30"/>
      <c r="G56" s="30"/>
      <c r="H56" s="30"/>
      <c r="I56" s="30"/>
      <c r="J56" s="30"/>
      <c r="K56" s="32"/>
      <c r="L56" s="33"/>
    </row>
    <row r="57" spans="2:12" ht="15.5">
      <c r="B57" s="30"/>
      <c r="C57" s="31"/>
      <c r="D57" s="30"/>
      <c r="E57" s="30"/>
      <c r="F57" s="30"/>
      <c r="G57" s="30"/>
      <c r="H57" s="30"/>
      <c r="I57" s="30"/>
      <c r="J57" s="30"/>
      <c r="K57" s="32"/>
      <c r="L57" s="33"/>
    </row>
    <row r="58" spans="2:12" ht="15.5">
      <c r="B58" s="30"/>
      <c r="C58" s="31"/>
      <c r="D58" s="30"/>
      <c r="E58" s="30"/>
      <c r="F58" s="30"/>
      <c r="G58" s="30"/>
      <c r="H58" s="30"/>
      <c r="I58" s="30"/>
      <c r="J58" s="30"/>
      <c r="K58" s="32"/>
      <c r="L58" s="33"/>
    </row>
    <row r="59" spans="2:12" ht="15.5">
      <c r="B59" s="30"/>
      <c r="C59" s="31"/>
      <c r="D59" s="30"/>
      <c r="E59" s="30"/>
      <c r="F59" s="30"/>
      <c r="G59" s="30"/>
      <c r="H59" s="30"/>
      <c r="I59" s="30"/>
      <c r="J59" s="30"/>
      <c r="K59" s="32"/>
      <c r="L59" s="33"/>
    </row>
    <row r="60" ht="12.75">
      <c r="K60" s="32"/>
    </row>
    <row r="61" ht="12.75">
      <c r="K61" s="32"/>
    </row>
    <row r="62" ht="12.75">
      <c r="K62" s="32"/>
    </row>
    <row r="63" ht="12.75">
      <c r="K63" s="32"/>
    </row>
    <row r="64" ht="12.75">
      <c r="K64" s="32"/>
    </row>
    <row r="65" ht="12.75">
      <c r="K65" s="32"/>
    </row>
    <row r="66" ht="12.75">
      <c r="K66" s="32"/>
    </row>
    <row r="67" ht="12.75">
      <c r="K67" s="32"/>
    </row>
    <row r="68" ht="12.75">
      <c r="K68" s="32"/>
    </row>
    <row r="69" ht="12.75">
      <c r="K69" s="32"/>
    </row>
    <row r="70" ht="12.75">
      <c r="K70" s="32"/>
    </row>
    <row r="71" ht="12.75">
      <c r="K71" s="32"/>
    </row>
    <row r="72" ht="12.75">
      <c r="K72" s="32"/>
    </row>
    <row r="73" ht="12.75">
      <c r="K73" s="32"/>
    </row>
    <row r="74" ht="12.75">
      <c r="K74" s="32"/>
    </row>
    <row r="75" ht="12.75">
      <c r="K75" s="32"/>
    </row>
    <row r="76" ht="12.75">
      <c r="K76" s="32"/>
    </row>
    <row r="77" ht="12.75">
      <c r="K77" s="32"/>
    </row>
    <row r="78" ht="12.75">
      <c r="K78" s="32"/>
    </row>
    <row r="79" ht="12.75">
      <c r="K79" s="32"/>
    </row>
    <row r="80" ht="12.75">
      <c r="K80" s="32"/>
    </row>
    <row r="81" ht="12.75">
      <c r="K81" s="32"/>
    </row>
    <row r="82" ht="12.75">
      <c r="K82" s="32"/>
    </row>
    <row r="83" ht="12.75">
      <c r="K83" s="32"/>
    </row>
    <row r="84" ht="12.75">
      <c r="K84" s="32"/>
    </row>
    <row r="85" ht="12.75">
      <c r="K85" s="32"/>
    </row>
    <row r="86" ht="12.75">
      <c r="K86" s="32"/>
    </row>
    <row r="87" ht="12.75">
      <c r="K87" s="32"/>
    </row>
    <row r="88" ht="12.75">
      <c r="K88" s="32"/>
    </row>
    <row r="89" ht="12.75">
      <c r="K89" s="32"/>
    </row>
    <row r="90" ht="12.75">
      <c r="K90" s="32"/>
    </row>
    <row r="91" ht="12.75">
      <c r="K91" s="32"/>
    </row>
    <row r="92" ht="12.75">
      <c r="K92" s="32"/>
    </row>
    <row r="93" ht="12.75">
      <c r="K93" s="32"/>
    </row>
    <row r="94" ht="12.75">
      <c r="K94" s="32"/>
    </row>
    <row r="95" ht="12.75">
      <c r="K95" s="32"/>
    </row>
    <row r="96" ht="12.75">
      <c r="K96" s="32"/>
    </row>
    <row r="97" ht="12.75">
      <c r="K97" s="32"/>
    </row>
    <row r="98" ht="12.75">
      <c r="K98" s="32"/>
    </row>
    <row r="99" ht="12.75">
      <c r="K99" s="32"/>
    </row>
    <row r="100" ht="12.75">
      <c r="K100" s="32"/>
    </row>
    <row r="101" ht="12.75">
      <c r="K101" s="32"/>
    </row>
    <row r="102" ht="12.75">
      <c r="K102" s="32"/>
    </row>
    <row r="103" ht="12.75">
      <c r="K103" s="32"/>
    </row>
    <row r="104" ht="12.75">
      <c r="K104" s="32"/>
    </row>
    <row r="105" ht="12.75">
      <c r="K105" s="32"/>
    </row>
    <row r="106" ht="12.75">
      <c r="K106" s="32"/>
    </row>
    <row r="107" ht="12.75">
      <c r="K107" s="32"/>
    </row>
    <row r="108" ht="12.75">
      <c r="K108" s="32"/>
    </row>
    <row r="109" ht="12.75">
      <c r="K109" s="32"/>
    </row>
    <row r="110" ht="12.75">
      <c r="K110" s="32"/>
    </row>
    <row r="111" ht="12.75">
      <c r="K111" s="32"/>
    </row>
    <row r="112" ht="12.75">
      <c r="K112" s="32"/>
    </row>
    <row r="113" ht="12.75">
      <c r="K113" s="32"/>
    </row>
    <row r="114" ht="12.75">
      <c r="K114" s="32"/>
    </row>
    <row r="115" ht="12.75">
      <c r="K115" s="32"/>
    </row>
    <row r="116" ht="12.75">
      <c r="K116" s="32"/>
    </row>
    <row r="117" ht="12.75">
      <c r="K117" s="32"/>
    </row>
    <row r="118" ht="12.75">
      <c r="K118" s="32"/>
    </row>
    <row r="119" ht="12.75">
      <c r="K119" s="32"/>
    </row>
    <row r="120" ht="12.75">
      <c r="K120" s="32"/>
    </row>
    <row r="121" ht="12.75">
      <c r="K121" s="32"/>
    </row>
    <row r="122" ht="12.75">
      <c r="K122" s="32"/>
    </row>
    <row r="123" ht="12.75">
      <c r="K123" s="32"/>
    </row>
    <row r="124" ht="12.75">
      <c r="K124" s="32"/>
    </row>
    <row r="125" ht="12.75">
      <c r="K125" s="32"/>
    </row>
    <row r="126" ht="12.75">
      <c r="K126" s="32"/>
    </row>
    <row r="127" ht="12.75">
      <c r="K127" s="32"/>
    </row>
    <row r="128" ht="12.75">
      <c r="K128" s="32"/>
    </row>
    <row r="129" ht="12.75">
      <c r="K129" s="32"/>
    </row>
    <row r="130" ht="12.75">
      <c r="K130" s="32"/>
    </row>
    <row r="131" ht="12.75">
      <c r="K131" s="32"/>
    </row>
    <row r="132" ht="12.75">
      <c r="K132" s="32"/>
    </row>
    <row r="133" ht="12.75">
      <c r="K133" s="32"/>
    </row>
    <row r="134" ht="12.75">
      <c r="K134" s="32"/>
    </row>
    <row r="135" ht="12.75">
      <c r="K135" s="32"/>
    </row>
    <row r="136" ht="12.75">
      <c r="K136" s="32"/>
    </row>
    <row r="137" ht="12.75">
      <c r="K137" s="32"/>
    </row>
    <row r="138" ht="12.75">
      <c r="K138" s="32"/>
    </row>
    <row r="139" ht="12.75">
      <c r="K139" s="32"/>
    </row>
    <row r="140" ht="12.75">
      <c r="K140" s="32"/>
    </row>
    <row r="141" ht="12.75">
      <c r="K141" s="32"/>
    </row>
    <row r="142" ht="12.75">
      <c r="K142" s="32"/>
    </row>
    <row r="143" ht="12.75">
      <c r="K143" s="32"/>
    </row>
    <row r="144" ht="12.75">
      <c r="K144" s="32"/>
    </row>
    <row r="145" ht="12.75">
      <c r="K145" s="32"/>
    </row>
    <row r="146" ht="12.75">
      <c r="K146" s="32"/>
    </row>
    <row r="147" ht="12.75">
      <c r="K147" s="32"/>
    </row>
    <row r="148" ht="12.75">
      <c r="K148" s="32"/>
    </row>
  </sheetData>
  <mergeCells count="1">
    <mergeCell ref="A2:K2"/>
  </mergeCells>
  <printOptions/>
  <pageMargins left="0.75" right="0.75" top="0.68" bottom="0.69" header="0.5" footer="0.5"/>
  <pageSetup fitToHeight="1" fitToWidth="1" horizontalDpi="600" verticalDpi="600" orientation="landscape" scale="54" r:id="rId1"/>
  <headerFooter alignWithMargins="0">
    <oddFooter>&amp;L&amp;Z&amp;F&amp;R&amp;A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39"/>
  <sheetViews>
    <sheetView workbookViewId="0" topLeftCell="A97">
      <selection activeCell="B44" sqref="B44"/>
    </sheetView>
  </sheetViews>
  <sheetFormatPr defaultColWidth="9.140625" defaultRowHeight="12.75"/>
  <cols>
    <col min="1" max="1" width="59.7109375" style="0" bestFit="1" customWidth="1"/>
    <col min="2" max="2" width="14.7109375" style="0" customWidth="1"/>
  </cols>
  <sheetData>
    <row r="1" spans="1:2" ht="12.75">
      <c r="A1" s="153" t="s">
        <v>38</v>
      </c>
      <c r="B1" t="s">
        <v>40</v>
      </c>
    </row>
    <row r="2" spans="1:2" ht="12.75">
      <c r="A2" s="153" t="s">
        <v>37</v>
      </c>
      <c r="B2" t="s">
        <v>39</v>
      </c>
    </row>
    <row r="4" spans="1:2" ht="12.75">
      <c r="A4" s="153" t="s">
        <v>41</v>
      </c>
      <c r="B4" t="s">
        <v>43</v>
      </c>
    </row>
    <row r="5" spans="1:2" ht="12.75">
      <c r="A5" s="154" t="s">
        <v>62</v>
      </c>
      <c r="B5" s="155">
        <v>12161226.410000011</v>
      </c>
    </row>
    <row r="6" spans="1:2" ht="12.75">
      <c r="A6" s="154" t="s">
        <v>63</v>
      </c>
      <c r="B6" s="155">
        <v>0</v>
      </c>
    </row>
    <row r="7" spans="1:2" ht="12.75">
      <c r="A7" s="154" t="s">
        <v>64</v>
      </c>
      <c r="B7" s="155">
        <v>0</v>
      </c>
    </row>
    <row r="8" spans="1:2" ht="12.75">
      <c r="A8" s="154" t="s">
        <v>65</v>
      </c>
      <c r="B8" s="155">
        <v>87704.65000000001</v>
      </c>
    </row>
    <row r="9" spans="1:2" ht="12.75">
      <c r="A9" s="154" t="s">
        <v>66</v>
      </c>
      <c r="B9" s="155">
        <v>21451.919999999995</v>
      </c>
    </row>
    <row r="10" spans="1:2" ht="12.75">
      <c r="A10" s="154" t="s">
        <v>67</v>
      </c>
      <c r="B10" s="155">
        <v>1495</v>
      </c>
    </row>
    <row r="11" spans="1:2" ht="12.75">
      <c r="A11" s="154" t="s">
        <v>68</v>
      </c>
      <c r="B11" s="155">
        <v>0</v>
      </c>
    </row>
    <row r="12" spans="1:2" ht="12.75">
      <c r="A12" s="154" t="s">
        <v>69</v>
      </c>
      <c r="B12" s="155">
        <v>2402539.58</v>
      </c>
    </row>
    <row r="13" spans="1:2" ht="12.75">
      <c r="A13" s="154" t="s">
        <v>70</v>
      </c>
      <c r="B13" s="155">
        <v>999443.8700000001</v>
      </c>
    </row>
    <row r="14" spans="1:2" ht="12.75">
      <c r="A14" s="154" t="s">
        <v>71</v>
      </c>
      <c r="B14" s="155">
        <v>934503.57</v>
      </c>
    </row>
    <row r="15" spans="1:2" ht="12.75">
      <c r="A15" s="154" t="s">
        <v>72</v>
      </c>
      <c r="B15" s="155">
        <v>100941</v>
      </c>
    </row>
    <row r="16" spans="1:2" ht="12.75">
      <c r="A16" s="154" t="s">
        <v>73</v>
      </c>
      <c r="B16" s="155">
        <v>403.93</v>
      </c>
    </row>
    <row r="17" spans="1:2" ht="12.75">
      <c r="A17" s="154" t="s">
        <v>74</v>
      </c>
      <c r="B17" s="155">
        <v>2691.3</v>
      </c>
    </row>
    <row r="18" spans="1:2" ht="12.75">
      <c r="A18" s="154" t="s">
        <v>75</v>
      </c>
      <c r="B18" s="155">
        <v>0</v>
      </c>
    </row>
    <row r="19" spans="1:2" ht="12.75">
      <c r="A19" s="154" t="s">
        <v>76</v>
      </c>
      <c r="B19" s="155">
        <v>342.23</v>
      </c>
    </row>
    <row r="20" spans="1:2" ht="12.75">
      <c r="A20" s="154" t="s">
        <v>77</v>
      </c>
      <c r="B20" s="155">
        <v>52164.89</v>
      </c>
    </row>
    <row r="21" spans="1:2" ht="12.75">
      <c r="A21" s="154" t="s">
        <v>78</v>
      </c>
      <c r="B21" s="155">
        <v>26449.86</v>
      </c>
    </row>
    <row r="22" spans="1:2" ht="12.75">
      <c r="A22" s="154" t="s">
        <v>79</v>
      </c>
      <c r="B22" s="155">
        <v>4505.820000000001</v>
      </c>
    </row>
    <row r="23" spans="1:2" ht="12.75">
      <c r="A23" s="154" t="s">
        <v>80</v>
      </c>
      <c r="B23" s="155">
        <v>1067.21</v>
      </c>
    </row>
    <row r="24" spans="1:2" ht="12.75">
      <c r="A24" s="154" t="s">
        <v>81</v>
      </c>
      <c r="B24" s="155">
        <v>8672.09</v>
      </c>
    </row>
    <row r="25" spans="1:2" ht="12.75">
      <c r="A25" s="154" t="s">
        <v>82</v>
      </c>
      <c r="B25" s="155">
        <v>90435.25999999992</v>
      </c>
    </row>
    <row r="26" spans="1:2" ht="12.75">
      <c r="A26" s="154" t="s">
        <v>83</v>
      </c>
      <c r="B26" s="155">
        <v>7944.2300000000005</v>
      </c>
    </row>
    <row r="27" spans="1:2" ht="12.75">
      <c r="A27" s="154" t="s">
        <v>84</v>
      </c>
      <c r="B27" s="155">
        <v>209.88</v>
      </c>
    </row>
    <row r="28" spans="1:2" ht="12.75">
      <c r="A28" s="154" t="s">
        <v>85</v>
      </c>
      <c r="B28" s="155">
        <v>40159.11</v>
      </c>
    </row>
    <row r="29" spans="1:2" ht="12.75">
      <c r="A29" s="154" t="s">
        <v>86</v>
      </c>
      <c r="B29" s="155">
        <v>673402.4499999998</v>
      </c>
    </row>
    <row r="30" spans="1:2" ht="12.75">
      <c r="A30" s="154" t="s">
        <v>87</v>
      </c>
      <c r="B30" s="155">
        <v>1093.81</v>
      </c>
    </row>
    <row r="31" spans="1:2" ht="12.75">
      <c r="A31" s="154" t="s">
        <v>88</v>
      </c>
      <c r="B31" s="155">
        <v>3311.82</v>
      </c>
    </row>
    <row r="32" spans="1:2" ht="12.75">
      <c r="A32" s="154" t="s">
        <v>89</v>
      </c>
      <c r="B32" s="155">
        <v>83.58</v>
      </c>
    </row>
    <row r="33" spans="1:2" ht="12.75">
      <c r="A33" s="154" t="s">
        <v>90</v>
      </c>
      <c r="B33" s="155">
        <v>24653.100000000002</v>
      </c>
    </row>
    <row r="34" spans="1:2" ht="12.75">
      <c r="A34" s="154" t="s">
        <v>91</v>
      </c>
      <c r="B34" s="155">
        <v>45179.98</v>
      </c>
    </row>
    <row r="35" spans="1:2" ht="12.75">
      <c r="A35" s="154" t="s">
        <v>92</v>
      </c>
      <c r="B35" s="155">
        <v>0</v>
      </c>
    </row>
    <row r="36" spans="1:2" ht="12.75">
      <c r="A36" s="154" t="s">
        <v>93</v>
      </c>
      <c r="B36" s="155">
        <v>66141.41999999998</v>
      </c>
    </row>
    <row r="37" spans="1:2" ht="12.75">
      <c r="A37" s="154" t="s">
        <v>94</v>
      </c>
      <c r="B37" s="155">
        <v>976.6</v>
      </c>
    </row>
    <row r="38" spans="1:2" ht="12.75">
      <c r="A38" s="154" t="s">
        <v>95</v>
      </c>
      <c r="B38" s="155">
        <v>10404.010000000002</v>
      </c>
    </row>
    <row r="39" spans="1:2" ht="12.75">
      <c r="A39" s="154" t="s">
        <v>96</v>
      </c>
      <c r="B39" s="155">
        <v>55911.100000000006</v>
      </c>
    </row>
    <row r="40" spans="1:2" ht="12.75">
      <c r="A40" s="154" t="s">
        <v>97</v>
      </c>
      <c r="B40" s="155">
        <v>17083.170000000002</v>
      </c>
    </row>
    <row r="41" spans="1:2" ht="12.75">
      <c r="A41" s="154" t="s">
        <v>98</v>
      </c>
      <c r="B41" s="155">
        <v>22013.899999999998</v>
      </c>
    </row>
    <row r="42" spans="1:2" ht="12.75">
      <c r="A42" s="154" t="s">
        <v>99</v>
      </c>
      <c r="B42" s="155">
        <v>842724.31</v>
      </c>
    </row>
    <row r="43" spans="1:2" ht="12.75">
      <c r="A43" s="154" t="s">
        <v>100</v>
      </c>
      <c r="B43" s="155">
        <v>100953.36</v>
      </c>
    </row>
    <row r="44" spans="1:2" ht="12.75">
      <c r="A44" s="154" t="s">
        <v>101</v>
      </c>
      <c r="B44" s="155">
        <v>0</v>
      </c>
    </row>
    <row r="45" spans="1:2" ht="12.75">
      <c r="A45" s="154" t="s">
        <v>102</v>
      </c>
      <c r="B45" s="155">
        <v>33759.090000000004</v>
      </c>
    </row>
    <row r="46" spans="1:2" ht="12.75">
      <c r="A46" s="154" t="s">
        <v>103</v>
      </c>
      <c r="B46" s="155">
        <v>254</v>
      </c>
    </row>
    <row r="47" spans="1:2" ht="12.75">
      <c r="A47" s="154" t="s">
        <v>104</v>
      </c>
      <c r="B47" s="155">
        <v>141482.56</v>
      </c>
    </row>
    <row r="48" spans="1:2" ht="12.75">
      <c r="A48" s="154" t="s">
        <v>105</v>
      </c>
      <c r="B48" s="155">
        <v>5037.580000000001</v>
      </c>
    </row>
    <row r="49" spans="1:2" ht="12.75">
      <c r="A49" s="154" t="s">
        <v>106</v>
      </c>
      <c r="B49" s="155">
        <v>0</v>
      </c>
    </row>
    <row r="50" spans="1:2" ht="12.75">
      <c r="A50" s="154" t="s">
        <v>107</v>
      </c>
      <c r="B50" s="155">
        <v>180400.47</v>
      </c>
    </row>
    <row r="51" spans="1:2" ht="12.75">
      <c r="A51" s="154" t="s">
        <v>108</v>
      </c>
      <c r="B51" s="155">
        <v>77913.65</v>
      </c>
    </row>
    <row r="52" spans="1:2" ht="12.75">
      <c r="A52" s="154" t="s">
        <v>109</v>
      </c>
      <c r="B52" s="155">
        <v>10998.029999999999</v>
      </c>
    </row>
    <row r="53" spans="1:2" ht="12.75">
      <c r="A53" s="154" t="s">
        <v>110</v>
      </c>
      <c r="B53" s="155">
        <v>4646.509999999999</v>
      </c>
    </row>
    <row r="54" spans="1:2" ht="12.75">
      <c r="A54" s="154" t="s">
        <v>111</v>
      </c>
      <c r="B54" s="155">
        <v>15869.64</v>
      </c>
    </row>
    <row r="55" spans="1:2" ht="12.75">
      <c r="A55" s="154" t="s">
        <v>112</v>
      </c>
      <c r="B55" s="155">
        <v>17436.050000000003</v>
      </c>
    </row>
    <row r="56" spans="1:2" ht="12.75">
      <c r="A56" s="154" t="s">
        <v>113</v>
      </c>
      <c r="B56" s="155">
        <v>10262.699999999999</v>
      </c>
    </row>
    <row r="57" spans="1:2" ht="12.75">
      <c r="A57" s="154" t="s">
        <v>114</v>
      </c>
      <c r="B57" s="155">
        <v>-4818.24</v>
      </c>
    </row>
    <row r="58" spans="1:2" ht="12.75">
      <c r="A58" s="154" t="s">
        <v>115</v>
      </c>
      <c r="B58" s="155">
        <v>96227.32999999999</v>
      </c>
    </row>
    <row r="59" spans="1:2" ht="12.75">
      <c r="A59" s="154" t="s">
        <v>116</v>
      </c>
      <c r="B59" s="155">
        <v>20258.02</v>
      </c>
    </row>
    <row r="60" spans="1:2" ht="12.75">
      <c r="A60" s="154" t="s">
        <v>117</v>
      </c>
      <c r="B60" s="155">
        <v>56587.68</v>
      </c>
    </row>
    <row r="61" spans="1:2" ht="12.75">
      <c r="A61" s="154" t="s">
        <v>118</v>
      </c>
      <c r="B61" s="155">
        <v>14410.42</v>
      </c>
    </row>
    <row r="62" spans="1:2" ht="12.75">
      <c r="A62" s="154" t="s">
        <v>119</v>
      </c>
      <c r="B62" s="155">
        <v>26704.54</v>
      </c>
    </row>
    <row r="63" spans="1:2" ht="12.75">
      <c r="A63" s="154" t="s">
        <v>120</v>
      </c>
      <c r="B63" s="155">
        <v>140791.06999999998</v>
      </c>
    </row>
    <row r="64" spans="1:2" ht="12.75">
      <c r="A64" s="154" t="s">
        <v>121</v>
      </c>
      <c r="B64" s="155">
        <v>7622.43</v>
      </c>
    </row>
    <row r="65" spans="1:2" ht="12.75">
      <c r="A65" s="154" t="s">
        <v>122</v>
      </c>
      <c r="B65" s="155">
        <v>6395.1900000000005</v>
      </c>
    </row>
    <row r="66" spans="1:2" ht="12.75">
      <c r="A66" s="154" t="s">
        <v>123</v>
      </c>
      <c r="B66" s="155">
        <v>4521.92</v>
      </c>
    </row>
    <row r="67" spans="1:2" ht="12.75">
      <c r="A67" s="154" t="s">
        <v>124</v>
      </c>
      <c r="B67" s="155">
        <v>46634.62</v>
      </c>
    </row>
    <row r="68" spans="1:2" ht="12.75">
      <c r="A68" s="154" t="s">
        <v>125</v>
      </c>
      <c r="B68" s="155">
        <v>2085.0899999999997</v>
      </c>
    </row>
    <row r="69" spans="1:2" ht="12.75">
      <c r="A69" s="154" t="s">
        <v>126</v>
      </c>
      <c r="B69" s="155">
        <v>0</v>
      </c>
    </row>
    <row r="70" spans="1:2" ht="12.75">
      <c r="A70" s="154" t="s">
        <v>127</v>
      </c>
      <c r="B70" s="155">
        <v>5054</v>
      </c>
    </row>
    <row r="71" spans="1:2" ht="12.75">
      <c r="A71" s="154" t="s">
        <v>128</v>
      </c>
      <c r="B71" s="155">
        <v>7654.070000000001</v>
      </c>
    </row>
    <row r="72" spans="1:2" ht="12.75">
      <c r="A72" s="154" t="s">
        <v>129</v>
      </c>
      <c r="B72" s="155">
        <v>1361.23</v>
      </c>
    </row>
    <row r="73" spans="1:2" ht="12.75">
      <c r="A73" s="154" t="s">
        <v>130</v>
      </c>
      <c r="B73" s="155">
        <v>35168.23</v>
      </c>
    </row>
    <row r="74" spans="1:2" ht="12.75">
      <c r="A74" s="154" t="s">
        <v>131</v>
      </c>
      <c r="B74" s="155">
        <v>25817.19</v>
      </c>
    </row>
    <row r="75" spans="1:2" ht="12.75">
      <c r="A75" s="154" t="s">
        <v>132</v>
      </c>
      <c r="B75" s="155">
        <v>10649.34</v>
      </c>
    </row>
    <row r="76" spans="1:2" ht="12.75">
      <c r="A76" s="154" t="s">
        <v>133</v>
      </c>
      <c r="B76" s="155">
        <v>189268.41000000003</v>
      </c>
    </row>
    <row r="77" spans="1:2" ht="12.75">
      <c r="A77" s="154" t="s">
        <v>134</v>
      </c>
      <c r="B77" s="155">
        <v>0</v>
      </c>
    </row>
    <row r="78" spans="1:2" ht="12.75">
      <c r="A78" s="154" t="s">
        <v>135</v>
      </c>
      <c r="B78" s="155">
        <v>72366.5</v>
      </c>
    </row>
    <row r="79" spans="1:2" ht="12.75">
      <c r="A79" s="154" t="s">
        <v>136</v>
      </c>
      <c r="B79" s="155">
        <v>228892</v>
      </c>
    </row>
    <row r="80" spans="1:2" ht="12.75">
      <c r="A80" s="154" t="s">
        <v>137</v>
      </c>
      <c r="B80" s="155">
        <v>346900</v>
      </c>
    </row>
    <row r="81" spans="1:2" ht="12.75">
      <c r="A81" s="154" t="s">
        <v>138</v>
      </c>
      <c r="B81" s="155">
        <v>286676</v>
      </c>
    </row>
    <row r="82" spans="1:2" ht="12.75">
      <c r="A82" s="154" t="s">
        <v>139</v>
      </c>
      <c r="B82" s="155">
        <v>-17840</v>
      </c>
    </row>
    <row r="83" spans="1:2" ht="12.75">
      <c r="A83" s="154" t="s">
        <v>140</v>
      </c>
      <c r="B83" s="155">
        <v>51256</v>
      </c>
    </row>
    <row r="84" spans="1:2" ht="12.75">
      <c r="A84" s="154" t="s">
        <v>141</v>
      </c>
      <c r="B84" s="155">
        <v>76492</v>
      </c>
    </row>
    <row r="85" spans="1:2" ht="12.75">
      <c r="A85" s="154" t="s">
        <v>142</v>
      </c>
      <c r="B85" s="155">
        <v>172995.81</v>
      </c>
    </row>
    <row r="86" spans="1:2" ht="12.75">
      <c r="A86" s="154" t="s">
        <v>143</v>
      </c>
      <c r="B86" s="155">
        <v>77788</v>
      </c>
    </row>
    <row r="87" spans="1:2" ht="12.75">
      <c r="A87" s="154" t="s">
        <v>144</v>
      </c>
      <c r="B87" s="155">
        <v>44449.72</v>
      </c>
    </row>
    <row r="88" spans="1:2" ht="12.75">
      <c r="A88" s="154" t="s">
        <v>145</v>
      </c>
      <c r="B88" s="155">
        <v>4808.75</v>
      </c>
    </row>
    <row r="89" spans="1:2" ht="12.75">
      <c r="A89" s="154" t="s">
        <v>146</v>
      </c>
      <c r="B89" s="155">
        <v>463046</v>
      </c>
    </row>
    <row r="90" spans="1:2" ht="12.75">
      <c r="A90" s="154" t="s">
        <v>147</v>
      </c>
      <c r="B90" s="155">
        <v>19991.87</v>
      </c>
    </row>
    <row r="91" spans="1:2" ht="12.75">
      <c r="A91" s="154" t="s">
        <v>148</v>
      </c>
      <c r="B91" s="155">
        <v>635.03</v>
      </c>
    </row>
    <row r="92" spans="1:2" ht="12.75">
      <c r="A92" s="154" t="s">
        <v>149</v>
      </c>
      <c r="B92" s="155">
        <v>22900</v>
      </c>
    </row>
    <row r="93" spans="1:2" ht="12.75">
      <c r="A93" s="154" t="s">
        <v>150</v>
      </c>
      <c r="B93" s="155">
        <v>34738.560000000005</v>
      </c>
    </row>
    <row r="94" spans="1:2" ht="12.75">
      <c r="A94" s="154" t="s">
        <v>151</v>
      </c>
      <c r="B94" s="155">
        <v>723585</v>
      </c>
    </row>
    <row r="95" spans="1:2" ht="12.75">
      <c r="A95" s="154" t="s">
        <v>152</v>
      </c>
      <c r="B95" s="155">
        <v>0</v>
      </c>
    </row>
    <row r="96" spans="1:2" ht="12.75">
      <c r="A96" s="154" t="s">
        <v>153</v>
      </c>
      <c r="B96" s="155">
        <v>12145.06</v>
      </c>
    </row>
    <row r="97" spans="1:2" ht="12.75">
      <c r="A97" s="154" t="s">
        <v>154</v>
      </c>
      <c r="B97" s="155">
        <v>678015</v>
      </c>
    </row>
    <row r="98" spans="1:2" ht="12.75">
      <c r="A98" s="154" t="s">
        <v>155</v>
      </c>
      <c r="B98" s="155">
        <v>2980732.42</v>
      </c>
    </row>
    <row r="99" spans="1:2" ht="12.75">
      <c r="A99" s="154" t="s">
        <v>156</v>
      </c>
      <c r="B99" s="155">
        <v>6506</v>
      </c>
    </row>
    <row r="100" spans="1:2" ht="12.75">
      <c r="A100" s="154" t="s">
        <v>157</v>
      </c>
      <c r="B100" s="155">
        <v>3759</v>
      </c>
    </row>
    <row r="101" spans="1:2" ht="12.75">
      <c r="A101" s="154" t="s">
        <v>158</v>
      </c>
      <c r="B101" s="155">
        <v>244465.6</v>
      </c>
    </row>
    <row r="102" spans="1:2" ht="12.75">
      <c r="A102" s="154" t="s">
        <v>159</v>
      </c>
      <c r="B102" s="155">
        <v>6504.280000000001</v>
      </c>
    </row>
    <row r="103" spans="1:2" ht="12.75">
      <c r="A103" s="154" t="s">
        <v>160</v>
      </c>
      <c r="B103" s="155">
        <v>1480141.99</v>
      </c>
    </row>
    <row r="104" spans="1:2" ht="12.75">
      <c r="A104" s="154" t="s">
        <v>161</v>
      </c>
      <c r="B104" s="155">
        <v>72439</v>
      </c>
    </row>
    <row r="105" spans="1:2" ht="12.75">
      <c r="A105" s="154" t="s">
        <v>162</v>
      </c>
      <c r="B105" s="155">
        <v>170073.04</v>
      </c>
    </row>
    <row r="106" spans="1:2" ht="12.75">
      <c r="A106" s="154" t="s">
        <v>163</v>
      </c>
      <c r="B106" s="155">
        <v>0</v>
      </c>
    </row>
    <row r="107" spans="1:2" ht="12.75">
      <c r="A107" s="154" t="s">
        <v>164</v>
      </c>
      <c r="B107" s="155">
        <v>1158.1200000000001</v>
      </c>
    </row>
    <row r="108" spans="1:2" ht="12.75">
      <c r="A108" s="154" t="s">
        <v>165</v>
      </c>
      <c r="B108" s="155">
        <v>464.04</v>
      </c>
    </row>
    <row r="109" spans="1:2" ht="12.75">
      <c r="A109" s="154" t="s">
        <v>166</v>
      </c>
      <c r="B109" s="155">
        <v>0</v>
      </c>
    </row>
    <row r="110" spans="1:2" ht="12.75">
      <c r="A110" s="154" t="s">
        <v>167</v>
      </c>
      <c r="B110" s="155">
        <v>0</v>
      </c>
    </row>
    <row r="111" spans="1:2" ht="12.75">
      <c r="A111" s="154" t="s">
        <v>168</v>
      </c>
      <c r="B111" s="155">
        <v>1023952.0100000001</v>
      </c>
    </row>
    <row r="112" spans="1:2" ht="12.75">
      <c r="A112" s="154" t="s">
        <v>169</v>
      </c>
      <c r="B112" s="155">
        <v>0</v>
      </c>
    </row>
    <row r="113" spans="1:2" ht="12.75">
      <c r="A113" s="154" t="s">
        <v>170</v>
      </c>
      <c r="B113" s="155">
        <v>0</v>
      </c>
    </row>
    <row r="114" spans="1:2" ht="12.75">
      <c r="A114" s="154" t="s">
        <v>171</v>
      </c>
      <c r="B114" s="155">
        <v>49824.770000000004</v>
      </c>
    </row>
    <row r="115" spans="1:2" ht="12.75">
      <c r="A115" s="154" t="s">
        <v>172</v>
      </c>
      <c r="B115" s="155">
        <v>0</v>
      </c>
    </row>
    <row r="116" spans="1:2" ht="12.75">
      <c r="A116" s="154" t="s">
        <v>173</v>
      </c>
      <c r="B116" s="155">
        <v>0</v>
      </c>
    </row>
    <row r="117" spans="1:2" ht="12.75">
      <c r="A117" s="154" t="s">
        <v>174</v>
      </c>
      <c r="B117" s="155">
        <v>0</v>
      </c>
    </row>
    <row r="118" spans="1:2" ht="12.75">
      <c r="A118" s="154" t="s">
        <v>175</v>
      </c>
      <c r="B118" s="155">
        <v>0</v>
      </c>
    </row>
    <row r="119" spans="1:2" ht="12.75">
      <c r="A119" s="154" t="s">
        <v>176</v>
      </c>
      <c r="B119" s="155">
        <v>0</v>
      </c>
    </row>
    <row r="120" spans="1:2" ht="12.75">
      <c r="A120" s="154" t="s">
        <v>177</v>
      </c>
      <c r="B120" s="155">
        <v>6401.75</v>
      </c>
    </row>
    <row r="121" spans="1:2" ht="12.75">
      <c r="A121" s="154" t="s">
        <v>178</v>
      </c>
      <c r="B121" s="155">
        <v>33593</v>
      </c>
    </row>
    <row r="122" spans="1:2" ht="12.75">
      <c r="A122" s="154" t="s">
        <v>179</v>
      </c>
      <c r="B122" s="155">
        <v>0</v>
      </c>
    </row>
    <row r="123" spans="1:2" ht="12.75">
      <c r="A123" s="154" t="s">
        <v>180</v>
      </c>
      <c r="B123" s="155">
        <v>0</v>
      </c>
    </row>
    <row r="124" spans="1:2" ht="12.75">
      <c r="A124" s="154" t="s">
        <v>181</v>
      </c>
      <c r="B124" s="155">
        <v>47278</v>
      </c>
    </row>
    <row r="125" spans="1:2" ht="12.75">
      <c r="A125" s="154" t="s">
        <v>182</v>
      </c>
      <c r="B125" s="155">
        <v>0</v>
      </c>
    </row>
    <row r="126" spans="1:2" ht="12.75">
      <c r="A126" s="154" t="s">
        <v>183</v>
      </c>
      <c r="B126" s="155">
        <v>0</v>
      </c>
    </row>
    <row r="127" spans="1:2" ht="12.75">
      <c r="A127" s="154" t="s">
        <v>184</v>
      </c>
      <c r="B127" s="155">
        <v>0</v>
      </c>
    </row>
    <row r="128" spans="1:2" ht="12.75">
      <c r="A128" s="154" t="s">
        <v>185</v>
      </c>
      <c r="B128" s="155">
        <v>43.41000000000008</v>
      </c>
    </row>
    <row r="129" spans="1:2" ht="12.75">
      <c r="A129" s="154" t="s">
        <v>186</v>
      </c>
      <c r="B129" s="155">
        <v>0</v>
      </c>
    </row>
    <row r="130" spans="1:2" ht="12.75">
      <c r="A130" s="154" t="s">
        <v>187</v>
      </c>
      <c r="B130" s="155">
        <v>0</v>
      </c>
    </row>
    <row r="131" spans="1:2" ht="12.75">
      <c r="A131" s="154" t="s">
        <v>188</v>
      </c>
      <c r="B131" s="155">
        <v>0</v>
      </c>
    </row>
    <row r="132" spans="1:2" ht="12.75">
      <c r="A132" s="154" t="s">
        <v>189</v>
      </c>
      <c r="B132" s="155">
        <v>0</v>
      </c>
    </row>
    <row r="133" spans="1:2" ht="12.75">
      <c r="A133" s="154" t="s">
        <v>190</v>
      </c>
      <c r="B133" s="155">
        <v>-362610.68999999977</v>
      </c>
    </row>
    <row r="134" spans="1:2" ht="12.75">
      <c r="A134" s="154" t="s">
        <v>191</v>
      </c>
      <c r="B134" s="155">
        <v>-281444.58999999997</v>
      </c>
    </row>
    <row r="135" spans="1:2" ht="12.75">
      <c r="A135" s="154" t="s">
        <v>192</v>
      </c>
      <c r="B135" s="155">
        <v>-581024.0299999975</v>
      </c>
    </row>
    <row r="136" spans="1:2" ht="12.75">
      <c r="A136" s="154" t="s">
        <v>193</v>
      </c>
      <c r="B136" s="155">
        <v>264.8999999999917</v>
      </c>
    </row>
    <row r="137" spans="1:2" ht="12.75">
      <c r="A137" s="154" t="s">
        <v>194</v>
      </c>
      <c r="B137" s="155">
        <v>-494.649999999979</v>
      </c>
    </row>
    <row r="138" spans="1:2" ht="12.75">
      <c r="A138" s="154" t="s">
        <v>195</v>
      </c>
      <c r="B138" s="155">
        <v>2.29</v>
      </c>
    </row>
    <row r="139" spans="1:2" ht="12.75">
      <c r="A139" s="154" t="s">
        <v>42</v>
      </c>
      <c r="B139" s="155">
        <v>28200608.200000018</v>
      </c>
    </row>
  </sheetData>
  <printOptions/>
  <pageMargins left="0.7" right="0.7" top="0.75" bottom="0.75" header="0.3" footer="0.3"/>
  <pageSetup horizontalDpi="600" verticalDpi="6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33B37C2F976441A4C7FBA4F44B6695" ma:contentTypeVersion="0" ma:contentTypeDescription="Create a new document." ma:contentTypeScope="" ma:versionID="a1bc9d4347149c40c989e29930405c8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874585D-0746-4EA6-98EF-3F5F8BD917F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ED412C-47C7-4E76-B882-B448B59E08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DE345E8-4768-47C4-82F7-3AE9F3659B65}">
  <ds:schemaRefs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Walsh</dc:creator>
  <cp:keywords/>
  <dc:description/>
  <cp:lastModifiedBy>henryk</cp:lastModifiedBy>
  <cp:lastPrinted>2013-04-29T23:19:38Z</cp:lastPrinted>
  <dcterms:created xsi:type="dcterms:W3CDTF">2006-04-10T21:55:54Z</dcterms:created>
  <dcterms:modified xsi:type="dcterms:W3CDTF">2013-05-20T16:21:58Z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0x010100C633B37C2F976441A4C7FBA4F44B6695</vt:lpwstr>
  </property>
</Properties>
</file>